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92.168.20.25\общая сетевая\!На сайт\!ЦНМиИД\Аудит ПРОФИЛЬ\"/>
    </mc:Choice>
  </mc:AlternateContent>
  <xr:revisionPtr revIDLastSave="0" documentId="13_ncr:1_{F93B8A5C-1DF2-4AA3-8FA7-9C3B60692DFB}" xr6:coauthVersionLast="36" xr6:coauthVersionMax="47" xr10:uidLastSave="{00000000-0000-0000-0000-000000000000}"/>
  <bookViews>
    <workbookView xWindow="0" yWindow="0" windowWidth="28800" windowHeight="11625" activeTab="2" xr2:uid="{00000000-000D-0000-FFFF-FFFF00000000}"/>
  </bookViews>
  <sheets>
    <sheet name="Инструкция" sheetId="1" r:id="rId1"/>
    <sheet name="Ответственный" sheetId="2" r:id="rId2"/>
    <sheet name="Приложение 1" sheetId="23" r:id="rId3"/>
    <sheet name="П1 по МО" sheetId="30" r:id="rId4"/>
    <sheet name="Приложение 2" sheetId="3" r:id="rId5"/>
    <sheet name="П2 по МО" sheetId="31" r:id="rId6"/>
    <sheet name="П2 по Н" sheetId="32" r:id="rId7"/>
    <sheet name="Приложение 3" sheetId="28" r:id="rId8"/>
    <sheet name="П3 по МО" sheetId="33" r:id="rId9"/>
    <sheet name="П3 по Н" sheetId="34" r:id="rId10"/>
    <sheet name="Приложение 4" sheetId="27" r:id="rId11"/>
    <sheet name="Приложение 5" sheetId="26" r:id="rId12"/>
    <sheet name="Приложение 6" sheetId="6" r:id="rId13"/>
    <sheet name="П6 по МО" sheetId="35" r:id="rId14"/>
    <sheet name="П6 по Н" sheetId="36" r:id="rId15"/>
    <sheet name="Приложение 7" sheetId="25" r:id="rId16"/>
  </sheets>
  <definedNames>
    <definedName name="_xlnm._FilterDatabase" localSheetId="1" hidden="1">Ответственный!$A$3:$T$3</definedName>
    <definedName name="_xlnm._FilterDatabase" localSheetId="3" hidden="1">'П1 по МО'!$A$8:$AE$52</definedName>
    <definedName name="_xlnm._FilterDatabase" localSheetId="5" hidden="1">'П2 по МО'!$A$8:$G$81</definedName>
    <definedName name="_xlnm._FilterDatabase" localSheetId="6" hidden="1">'П2 по Н'!$A$9:$G$71</definedName>
    <definedName name="_xlnm._FilterDatabase" localSheetId="8" hidden="1">'П3 по МО'!$A$8:$V$574</definedName>
    <definedName name="_xlnm._FilterDatabase" localSheetId="9" hidden="1">'П3 по Н'!$A$8:$Y$547</definedName>
    <definedName name="_xlnm._FilterDatabase" localSheetId="13" hidden="1">'П6 по МО'!$A$8:$K$52</definedName>
    <definedName name="_xlnm._FilterDatabase" localSheetId="14" hidden="1">'П6 по Н'!$A$8:$N$39</definedName>
    <definedName name="_xlnm._FilterDatabase" localSheetId="2" hidden="1">'Приложение 1'!$A$9:$AC$1116</definedName>
    <definedName name="_xlnm._FilterDatabase" localSheetId="4" hidden="1">'Приложение 2'!$A$9:$J$2080</definedName>
    <definedName name="_xlnm._FilterDatabase" localSheetId="7" hidden="1">'Приложение 3'!$A$9:$X$1694</definedName>
    <definedName name="_xlnm._FilterDatabase" localSheetId="10" hidden="1">'Приложение 4'!$A$9:$J$1665</definedName>
    <definedName name="_xlnm._FilterDatabase" localSheetId="11" hidden="1">'Приложение 5'!$A$9:$L$1590</definedName>
    <definedName name="_xlnm._FilterDatabase" localSheetId="12" hidden="1">'Приложение 6'!$A$9:$G$1485</definedName>
    <definedName name="_xlnm._FilterDatabase" localSheetId="15" hidden="1">'Приложение 7'!$A$9:$G$162</definedName>
  </definedNames>
  <calcPr calcId="191029"/>
</workbook>
</file>

<file path=xl/calcChain.xml><?xml version="1.0" encoding="utf-8"?>
<calcChain xmlns="http://schemas.openxmlformats.org/spreadsheetml/2006/main">
  <c r="X1116" i="28" l="1"/>
  <c r="W1116" i="28"/>
  <c r="X547" i="28" l="1"/>
  <c r="W547" i="28"/>
  <c r="J500" i="27"/>
  <c r="I500" i="27"/>
  <c r="L835" i="26"/>
  <c r="K835" i="26"/>
  <c r="X1144" i="28"/>
  <c r="W1144" i="28"/>
  <c r="L826" i="26"/>
  <c r="K826" i="26"/>
  <c r="L825" i="26"/>
  <c r="K825" i="26"/>
  <c r="L824" i="26"/>
  <c r="K824" i="26"/>
  <c r="L823" i="26"/>
  <c r="K823" i="26"/>
  <c r="L822" i="26"/>
  <c r="K822" i="26"/>
  <c r="L821" i="26"/>
  <c r="K821" i="26"/>
  <c r="L817" i="26"/>
  <c r="K817" i="26"/>
  <c r="X1156" i="28"/>
  <c r="W1156" i="28"/>
  <c r="X1155" i="28"/>
  <c r="W1155" i="28"/>
  <c r="X1154" i="28"/>
  <c r="W1154" i="28"/>
  <c r="X1153" i="28"/>
  <c r="W1153" i="28"/>
  <c r="X1152" i="28"/>
  <c r="W1152" i="28"/>
  <c r="X1151" i="28"/>
  <c r="W1151" i="28"/>
  <c r="X1150" i="28"/>
  <c r="W1150" i="28"/>
  <c r="X1149" i="28"/>
  <c r="W1149" i="28"/>
  <c r="X1148" i="28"/>
  <c r="W1148" i="28"/>
  <c r="X1147" i="28"/>
  <c r="W1147" i="28"/>
  <c r="X1146" i="28"/>
  <c r="W1146" i="28"/>
  <c r="X1140" i="28"/>
  <c r="W1140" i="28"/>
  <c r="X1139" i="28"/>
  <c r="W1139" i="28"/>
  <c r="X1137" i="28"/>
  <c r="W1137" i="28"/>
  <c r="X1136" i="28"/>
  <c r="W1136" i="28"/>
  <c r="X1134" i="28"/>
  <c r="W1134" i="28"/>
  <c r="X1135" i="28"/>
  <c r="W1135" i="28"/>
  <c r="X1133" i="28"/>
  <c r="W1133" i="28"/>
  <c r="X1131" i="28"/>
  <c r="W1131" i="28"/>
  <c r="X1130" i="28"/>
  <c r="W1130" i="28"/>
  <c r="X1129" i="28"/>
  <c r="W1129" i="28"/>
  <c r="X1128" i="28"/>
  <c r="W1128" i="28"/>
  <c r="X1127" i="28"/>
  <c r="W1127" i="28"/>
  <c r="X1122" i="28"/>
  <c r="W1122" i="28"/>
  <c r="X1119" i="28"/>
  <c r="W1119" i="28"/>
  <c r="X1118" i="28"/>
  <c r="W1118" i="28"/>
  <c r="W1120" i="28"/>
  <c r="X1120" i="28"/>
  <c r="K11" i="3" l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K2005" i="3"/>
  <c r="K2006" i="3"/>
  <c r="K2007" i="3"/>
  <c r="K2008" i="3"/>
  <c r="K2009" i="3"/>
  <c r="K2010" i="3"/>
  <c r="K2011" i="3"/>
  <c r="K2012" i="3"/>
  <c r="K2013" i="3"/>
  <c r="K2014" i="3"/>
  <c r="K2015" i="3"/>
  <c r="K2016" i="3"/>
  <c r="K2017" i="3"/>
  <c r="K2018" i="3"/>
  <c r="K2019" i="3"/>
  <c r="K2020" i="3"/>
  <c r="K2021" i="3"/>
  <c r="K2022" i="3"/>
  <c r="K2023" i="3"/>
  <c r="K2024" i="3"/>
  <c r="K2025" i="3"/>
  <c r="K2026" i="3"/>
  <c r="K2027" i="3"/>
  <c r="K2028" i="3"/>
  <c r="K2029" i="3"/>
  <c r="K2030" i="3"/>
  <c r="K2031" i="3"/>
  <c r="K2032" i="3"/>
  <c r="K2033" i="3"/>
  <c r="K2034" i="3"/>
  <c r="K2035" i="3"/>
  <c r="K2036" i="3"/>
  <c r="K2037" i="3"/>
  <c r="K2038" i="3"/>
  <c r="K2039" i="3"/>
  <c r="K2040" i="3"/>
  <c r="K2041" i="3"/>
  <c r="K2042" i="3"/>
  <c r="K2043" i="3"/>
  <c r="K2044" i="3"/>
  <c r="K2045" i="3"/>
  <c r="K2046" i="3"/>
  <c r="K2047" i="3"/>
  <c r="K2048" i="3"/>
  <c r="K2049" i="3"/>
  <c r="K2050" i="3"/>
  <c r="K2051" i="3"/>
  <c r="K10" i="3"/>
  <c r="D6" i="3"/>
  <c r="D6" i="36"/>
  <c r="C6" i="36"/>
  <c r="B6" i="36"/>
  <c r="D5" i="36"/>
  <c r="C5" i="36"/>
  <c r="B5" i="36"/>
  <c r="D6" i="35"/>
  <c r="C6" i="35"/>
  <c r="B6" i="35"/>
  <c r="D5" i="35"/>
  <c r="C5" i="35"/>
  <c r="B5" i="35"/>
  <c r="U24" i="34"/>
  <c r="T24" i="34"/>
  <c r="U23" i="34"/>
  <c r="T23" i="34"/>
  <c r="U22" i="34"/>
  <c r="T22" i="34"/>
  <c r="U21" i="34"/>
  <c r="T21" i="34"/>
  <c r="U20" i="34"/>
  <c r="T20" i="34"/>
  <c r="U19" i="34"/>
  <c r="T19" i="34"/>
  <c r="U18" i="34"/>
  <c r="T18" i="34"/>
  <c r="U17" i="34"/>
  <c r="T17" i="34"/>
  <c r="U16" i="34"/>
  <c r="T16" i="34"/>
  <c r="U15" i="34"/>
  <c r="T15" i="34"/>
  <c r="U14" i="34"/>
  <c r="T14" i="34"/>
  <c r="U13" i="34"/>
  <c r="T13" i="34"/>
  <c r="U12" i="34"/>
  <c r="T12" i="34"/>
  <c r="U11" i="34"/>
  <c r="T11" i="34"/>
  <c r="U10" i="34"/>
  <c r="T10" i="34"/>
  <c r="U9" i="34"/>
  <c r="T9" i="34"/>
  <c r="G37" i="32"/>
  <c r="F37" i="32"/>
  <c r="G34" i="32"/>
  <c r="F34" i="32"/>
  <c r="G36" i="32"/>
  <c r="F36" i="32"/>
  <c r="G17" i="32"/>
  <c r="F17" i="32"/>
  <c r="G29" i="32"/>
  <c r="F29" i="32"/>
  <c r="G22" i="32"/>
  <c r="F22" i="32"/>
  <c r="G28" i="32"/>
  <c r="F28" i="32"/>
  <c r="G35" i="32"/>
  <c r="F35" i="32"/>
  <c r="G11" i="32"/>
  <c r="F11" i="32"/>
  <c r="G16" i="32"/>
  <c r="F16" i="32"/>
  <c r="G26" i="32"/>
  <c r="F26" i="32"/>
  <c r="G42" i="32"/>
  <c r="F42" i="32"/>
  <c r="G15" i="32"/>
  <c r="F15" i="32"/>
  <c r="G13" i="32"/>
  <c r="F13" i="32"/>
  <c r="G31" i="32"/>
  <c r="F31" i="32"/>
  <c r="G25" i="32"/>
  <c r="F25" i="32"/>
  <c r="G30" i="32"/>
  <c r="F30" i="32"/>
  <c r="G23" i="32"/>
  <c r="F23" i="32"/>
  <c r="G18" i="32"/>
  <c r="F18" i="32"/>
  <c r="G20" i="32"/>
  <c r="F20" i="32"/>
  <c r="G12" i="32"/>
  <c r="F12" i="32"/>
  <c r="G24" i="32"/>
  <c r="F24" i="32"/>
  <c r="G38" i="32"/>
  <c r="F38" i="32"/>
  <c r="G14" i="32"/>
  <c r="F14" i="32"/>
  <c r="G39" i="32"/>
  <c r="F39" i="32"/>
  <c r="G27" i="32"/>
  <c r="F27" i="32"/>
  <c r="G41" i="32"/>
  <c r="F41" i="32"/>
  <c r="G33" i="32"/>
  <c r="F33" i="32"/>
  <c r="G32" i="32"/>
  <c r="F32" i="32"/>
  <c r="G21" i="32"/>
  <c r="F21" i="32"/>
  <c r="G10" i="32"/>
  <c r="F10" i="32"/>
  <c r="G40" i="32"/>
  <c r="F40" i="32"/>
  <c r="G19" i="32"/>
  <c r="F19" i="32"/>
  <c r="G52" i="31"/>
  <c r="F52" i="31"/>
  <c r="G51" i="31"/>
  <c r="F51" i="31"/>
  <c r="G50" i="31"/>
  <c r="F50" i="31"/>
  <c r="G49" i="31"/>
  <c r="F49" i="31"/>
  <c r="G48" i="31"/>
  <c r="F48" i="31"/>
  <c r="G47" i="31"/>
  <c r="F47" i="31"/>
  <c r="G46" i="31"/>
  <c r="F46" i="31"/>
  <c r="G45" i="31"/>
  <c r="F45" i="31"/>
  <c r="G44" i="31"/>
  <c r="F44" i="31"/>
  <c r="G43" i="31"/>
  <c r="F43" i="31"/>
  <c r="G42" i="31"/>
  <c r="F42" i="31"/>
  <c r="G41" i="31"/>
  <c r="F41" i="31"/>
  <c r="G40" i="31"/>
  <c r="F40" i="31"/>
  <c r="G39" i="31"/>
  <c r="F39" i="31"/>
  <c r="G38" i="31"/>
  <c r="F38" i="31"/>
  <c r="G37" i="31"/>
  <c r="F37" i="31"/>
  <c r="G36" i="31"/>
  <c r="F36" i="31"/>
  <c r="G35" i="31"/>
  <c r="F35" i="31"/>
  <c r="G34" i="31"/>
  <c r="F34" i="31"/>
  <c r="G33" i="31"/>
  <c r="F33" i="31"/>
  <c r="G32" i="31"/>
  <c r="F32" i="31"/>
  <c r="G31" i="31"/>
  <c r="F31" i="31"/>
  <c r="G30" i="31"/>
  <c r="F30" i="31"/>
  <c r="G29" i="31"/>
  <c r="F29" i="31"/>
  <c r="G28" i="31"/>
  <c r="F28" i="31"/>
  <c r="G27" i="31"/>
  <c r="F27" i="31"/>
  <c r="G26" i="31"/>
  <c r="F26" i="31"/>
  <c r="G25" i="31"/>
  <c r="F25" i="31"/>
  <c r="G24" i="31"/>
  <c r="F24" i="31"/>
  <c r="G23" i="31"/>
  <c r="F23" i="31"/>
  <c r="G22" i="31"/>
  <c r="F22" i="31"/>
  <c r="G21" i="31"/>
  <c r="F21" i="31"/>
  <c r="G20" i="31"/>
  <c r="F20" i="31"/>
  <c r="G19" i="31"/>
  <c r="F19" i="31"/>
  <c r="G18" i="31"/>
  <c r="F18" i="31"/>
  <c r="G17" i="31"/>
  <c r="F17" i="31"/>
  <c r="G16" i="31"/>
  <c r="F16" i="31"/>
  <c r="G15" i="31"/>
  <c r="F15" i="31"/>
  <c r="G14" i="31"/>
  <c r="F14" i="31"/>
  <c r="G13" i="31"/>
  <c r="F13" i="31"/>
  <c r="G12" i="31"/>
  <c r="F12" i="31"/>
  <c r="G11" i="31"/>
  <c r="F11" i="31"/>
  <c r="G10" i="31"/>
  <c r="F10" i="31"/>
  <c r="G9" i="31"/>
  <c r="F9" i="31"/>
  <c r="U52" i="33"/>
  <c r="T52" i="33"/>
  <c r="U51" i="33"/>
  <c r="T51" i="33"/>
  <c r="U50" i="33"/>
  <c r="T50" i="33"/>
  <c r="U49" i="33"/>
  <c r="T49" i="33"/>
  <c r="U48" i="33"/>
  <c r="T48" i="33"/>
  <c r="U47" i="33"/>
  <c r="T47" i="33"/>
  <c r="U46" i="33"/>
  <c r="T46" i="33"/>
  <c r="U45" i="33"/>
  <c r="T45" i="33"/>
  <c r="U44" i="33"/>
  <c r="T44" i="33"/>
  <c r="U43" i="33"/>
  <c r="T43" i="33"/>
  <c r="U42" i="33"/>
  <c r="T42" i="33"/>
  <c r="U41" i="33"/>
  <c r="T41" i="33"/>
  <c r="U40" i="33"/>
  <c r="T40" i="33"/>
  <c r="U39" i="33"/>
  <c r="T39" i="33"/>
  <c r="U38" i="33"/>
  <c r="T38" i="33"/>
  <c r="U37" i="33"/>
  <c r="T37" i="33"/>
  <c r="U36" i="33"/>
  <c r="T36" i="33"/>
  <c r="U35" i="33"/>
  <c r="T35" i="33"/>
  <c r="U34" i="33"/>
  <c r="T34" i="33"/>
  <c r="U33" i="33"/>
  <c r="T33" i="33"/>
  <c r="U32" i="33"/>
  <c r="T32" i="33"/>
  <c r="U31" i="33"/>
  <c r="T31" i="33"/>
  <c r="U30" i="33"/>
  <c r="T30" i="33"/>
  <c r="U29" i="33"/>
  <c r="T29" i="33"/>
  <c r="U28" i="33"/>
  <c r="T28" i="33"/>
  <c r="U27" i="33"/>
  <c r="T27" i="33"/>
  <c r="U26" i="33"/>
  <c r="T26" i="33"/>
  <c r="U25" i="33"/>
  <c r="T25" i="33"/>
  <c r="U24" i="33"/>
  <c r="T24" i="33"/>
  <c r="U23" i="33"/>
  <c r="T23" i="33"/>
  <c r="U22" i="33"/>
  <c r="T22" i="33"/>
  <c r="U21" i="33"/>
  <c r="T21" i="33"/>
  <c r="U20" i="33"/>
  <c r="T20" i="33"/>
  <c r="U19" i="33"/>
  <c r="T19" i="33"/>
  <c r="U18" i="33"/>
  <c r="T18" i="33"/>
  <c r="U17" i="33"/>
  <c r="T17" i="33"/>
  <c r="U16" i="33"/>
  <c r="T16" i="33"/>
  <c r="U15" i="33"/>
  <c r="T15" i="33"/>
  <c r="U14" i="33"/>
  <c r="T14" i="33"/>
  <c r="U13" i="33"/>
  <c r="T13" i="33"/>
  <c r="U12" i="33"/>
  <c r="T12" i="33"/>
  <c r="U11" i="33"/>
  <c r="T11" i="33"/>
  <c r="U10" i="33"/>
  <c r="T10" i="33"/>
  <c r="U9" i="33"/>
  <c r="T9" i="33"/>
  <c r="U547" i="34"/>
  <c r="T547" i="34"/>
  <c r="U546" i="34"/>
  <c r="T546" i="34"/>
  <c r="U545" i="34"/>
  <c r="T545" i="34"/>
  <c r="U544" i="34"/>
  <c r="T544" i="34"/>
  <c r="U543" i="34"/>
  <c r="T543" i="34"/>
  <c r="U542" i="34"/>
  <c r="T542" i="34"/>
  <c r="U541" i="34"/>
  <c r="T541" i="34"/>
  <c r="U540" i="34"/>
  <c r="T540" i="34"/>
  <c r="U539" i="34"/>
  <c r="T539" i="34"/>
  <c r="U538" i="34"/>
  <c r="T538" i="34"/>
  <c r="U537" i="34"/>
  <c r="T537" i="34"/>
  <c r="U536" i="34"/>
  <c r="T536" i="34"/>
  <c r="U535" i="34"/>
  <c r="T535" i="34"/>
  <c r="U534" i="34"/>
  <c r="T534" i="34"/>
  <c r="U533" i="34"/>
  <c r="T533" i="34"/>
  <c r="U532" i="34"/>
  <c r="T532" i="34"/>
  <c r="U531" i="34"/>
  <c r="T531" i="34"/>
  <c r="U530" i="34"/>
  <c r="T530" i="34"/>
  <c r="U529" i="34"/>
  <c r="T529" i="34"/>
  <c r="U528" i="34"/>
  <c r="T528" i="34"/>
  <c r="U527" i="34"/>
  <c r="T527" i="34"/>
  <c r="U526" i="34"/>
  <c r="T526" i="34"/>
  <c r="U525" i="34"/>
  <c r="T525" i="34"/>
  <c r="U524" i="34"/>
  <c r="T524" i="34"/>
  <c r="U523" i="34"/>
  <c r="T523" i="34"/>
  <c r="U522" i="34"/>
  <c r="T522" i="34"/>
  <c r="U521" i="34"/>
  <c r="T521" i="34"/>
  <c r="U520" i="34"/>
  <c r="T520" i="34"/>
  <c r="U519" i="34"/>
  <c r="T519" i="34"/>
  <c r="U518" i="34"/>
  <c r="T518" i="34"/>
  <c r="U517" i="34"/>
  <c r="T517" i="34"/>
  <c r="U516" i="34"/>
  <c r="T516" i="34"/>
  <c r="U515" i="34"/>
  <c r="T515" i="34"/>
  <c r="U514" i="34"/>
  <c r="T514" i="34"/>
  <c r="U513" i="34"/>
  <c r="T513" i="34"/>
  <c r="U512" i="34"/>
  <c r="T512" i="34"/>
  <c r="U511" i="34"/>
  <c r="T511" i="34"/>
  <c r="U510" i="34"/>
  <c r="T510" i="34"/>
  <c r="U509" i="34"/>
  <c r="T509" i="34"/>
  <c r="U508" i="34"/>
  <c r="T508" i="34"/>
  <c r="U507" i="34"/>
  <c r="T507" i="34"/>
  <c r="U506" i="34"/>
  <c r="T506" i="34"/>
  <c r="U505" i="34"/>
  <c r="T505" i="34"/>
  <c r="U504" i="34"/>
  <c r="T504" i="34"/>
  <c r="U503" i="34"/>
  <c r="T503" i="34"/>
  <c r="U502" i="34"/>
  <c r="T502" i="34"/>
  <c r="U501" i="34"/>
  <c r="T501" i="34"/>
  <c r="U500" i="34"/>
  <c r="T500" i="34"/>
  <c r="U499" i="34"/>
  <c r="T499" i="34"/>
  <c r="U498" i="34"/>
  <c r="T498" i="34"/>
  <c r="U497" i="34"/>
  <c r="T497" i="34"/>
  <c r="U496" i="34"/>
  <c r="T496" i="34"/>
  <c r="U495" i="34"/>
  <c r="T495" i="34"/>
  <c r="U494" i="34"/>
  <c r="T494" i="34"/>
  <c r="U493" i="34"/>
  <c r="T493" i="34"/>
  <c r="U492" i="34"/>
  <c r="T492" i="34"/>
  <c r="U491" i="34"/>
  <c r="T491" i="34"/>
  <c r="U490" i="34"/>
  <c r="T490" i="34"/>
  <c r="U489" i="34"/>
  <c r="T489" i="34"/>
  <c r="U488" i="34"/>
  <c r="T488" i="34"/>
  <c r="U487" i="34"/>
  <c r="T487" i="34"/>
  <c r="U486" i="34"/>
  <c r="T486" i="34"/>
  <c r="U485" i="34"/>
  <c r="T485" i="34"/>
  <c r="U484" i="34"/>
  <c r="T484" i="34"/>
  <c r="U483" i="34"/>
  <c r="T483" i="34"/>
  <c r="U482" i="34"/>
  <c r="T482" i="34"/>
  <c r="U481" i="34"/>
  <c r="T481" i="34"/>
  <c r="U480" i="34"/>
  <c r="T480" i="34"/>
  <c r="U479" i="34"/>
  <c r="T479" i="34"/>
  <c r="U478" i="34"/>
  <c r="T478" i="34"/>
  <c r="U477" i="34"/>
  <c r="T477" i="34"/>
  <c r="U476" i="34"/>
  <c r="T476" i="34"/>
  <c r="U475" i="34"/>
  <c r="T475" i="34"/>
  <c r="U474" i="34"/>
  <c r="T474" i="34"/>
  <c r="U473" i="34"/>
  <c r="T473" i="34"/>
  <c r="U472" i="34"/>
  <c r="T472" i="34"/>
  <c r="U471" i="34"/>
  <c r="T471" i="34"/>
  <c r="U470" i="34"/>
  <c r="T470" i="34"/>
  <c r="U469" i="34"/>
  <c r="T469" i="34"/>
  <c r="U468" i="34"/>
  <c r="T468" i="34"/>
  <c r="U467" i="34"/>
  <c r="T467" i="34"/>
  <c r="U466" i="34"/>
  <c r="T466" i="34"/>
  <c r="U465" i="34"/>
  <c r="T465" i="34"/>
  <c r="U464" i="34"/>
  <c r="T464" i="34"/>
  <c r="U463" i="34"/>
  <c r="T463" i="34"/>
  <c r="U462" i="34"/>
  <c r="T462" i="34"/>
  <c r="U461" i="34"/>
  <c r="T461" i="34"/>
  <c r="U460" i="34"/>
  <c r="T460" i="34"/>
  <c r="U459" i="34"/>
  <c r="T459" i="34"/>
  <c r="U458" i="34"/>
  <c r="T458" i="34"/>
  <c r="U457" i="34"/>
  <c r="T457" i="34"/>
  <c r="U456" i="34"/>
  <c r="T456" i="34"/>
  <c r="U455" i="34"/>
  <c r="T455" i="34"/>
  <c r="U454" i="34"/>
  <c r="T454" i="34"/>
  <c r="U453" i="34"/>
  <c r="T453" i="34"/>
  <c r="U452" i="34"/>
  <c r="T452" i="34"/>
  <c r="U451" i="34"/>
  <c r="T451" i="34"/>
  <c r="U450" i="34"/>
  <c r="T450" i="34"/>
  <c r="U449" i="34"/>
  <c r="T449" i="34"/>
  <c r="U448" i="34"/>
  <c r="T448" i="34"/>
  <c r="U447" i="34"/>
  <c r="T447" i="34"/>
  <c r="U446" i="34"/>
  <c r="T446" i="34"/>
  <c r="U445" i="34"/>
  <c r="T445" i="34"/>
  <c r="U444" i="34"/>
  <c r="T444" i="34"/>
  <c r="U443" i="34"/>
  <c r="T443" i="34"/>
  <c r="U442" i="34"/>
  <c r="T442" i="34"/>
  <c r="U441" i="34"/>
  <c r="T441" i="34"/>
  <c r="U440" i="34"/>
  <c r="T440" i="34"/>
  <c r="U439" i="34"/>
  <c r="T439" i="34"/>
  <c r="U438" i="34"/>
  <c r="T438" i="34"/>
  <c r="U437" i="34"/>
  <c r="T437" i="34"/>
  <c r="U436" i="34"/>
  <c r="T436" i="34"/>
  <c r="U435" i="34"/>
  <c r="T435" i="34"/>
  <c r="U434" i="34"/>
  <c r="T434" i="34"/>
  <c r="U433" i="34"/>
  <c r="T433" i="34"/>
  <c r="U432" i="34"/>
  <c r="T432" i="34"/>
  <c r="U431" i="34"/>
  <c r="T431" i="34"/>
  <c r="U430" i="34"/>
  <c r="T430" i="34"/>
  <c r="U429" i="34"/>
  <c r="T429" i="34"/>
  <c r="U428" i="34"/>
  <c r="T428" i="34"/>
  <c r="U427" i="34"/>
  <c r="T427" i="34"/>
  <c r="U426" i="34"/>
  <c r="T426" i="34"/>
  <c r="U425" i="34"/>
  <c r="T425" i="34"/>
  <c r="U424" i="34"/>
  <c r="T424" i="34"/>
  <c r="U423" i="34"/>
  <c r="T423" i="34"/>
  <c r="U422" i="34"/>
  <c r="T422" i="34"/>
  <c r="U421" i="34"/>
  <c r="T421" i="34"/>
  <c r="U420" i="34"/>
  <c r="T420" i="34"/>
  <c r="U419" i="34"/>
  <c r="T419" i="34"/>
  <c r="U418" i="34"/>
  <c r="T418" i="34"/>
  <c r="U417" i="34"/>
  <c r="T417" i="34"/>
  <c r="U416" i="34"/>
  <c r="T416" i="34"/>
  <c r="U415" i="34"/>
  <c r="T415" i="34"/>
  <c r="U414" i="34"/>
  <c r="T414" i="34"/>
  <c r="U413" i="34"/>
  <c r="T413" i="34"/>
  <c r="U412" i="34"/>
  <c r="T412" i="34"/>
  <c r="U411" i="34"/>
  <c r="T411" i="34"/>
  <c r="U410" i="34"/>
  <c r="T410" i="34"/>
  <c r="U409" i="34"/>
  <c r="T409" i="34"/>
  <c r="U408" i="34"/>
  <c r="T408" i="34"/>
  <c r="U407" i="34"/>
  <c r="T407" i="34"/>
  <c r="U406" i="34"/>
  <c r="T406" i="34"/>
  <c r="U405" i="34"/>
  <c r="T405" i="34"/>
  <c r="U404" i="34"/>
  <c r="T404" i="34"/>
  <c r="U403" i="34"/>
  <c r="T403" i="34"/>
  <c r="U402" i="34"/>
  <c r="T402" i="34"/>
  <c r="U401" i="34"/>
  <c r="T401" i="34"/>
  <c r="U400" i="34"/>
  <c r="T400" i="34"/>
  <c r="U399" i="34"/>
  <c r="T399" i="34"/>
  <c r="U398" i="34"/>
  <c r="T398" i="34"/>
  <c r="U397" i="34"/>
  <c r="T397" i="34"/>
  <c r="U396" i="34"/>
  <c r="T396" i="34"/>
  <c r="U395" i="34"/>
  <c r="T395" i="34"/>
  <c r="U394" i="34"/>
  <c r="T394" i="34"/>
  <c r="U393" i="34"/>
  <c r="T393" i="34"/>
  <c r="U392" i="34"/>
  <c r="T392" i="34"/>
  <c r="U391" i="34"/>
  <c r="T391" i="34"/>
  <c r="U390" i="34"/>
  <c r="T390" i="34"/>
  <c r="U389" i="34"/>
  <c r="T389" i="34"/>
  <c r="U388" i="34"/>
  <c r="T388" i="34"/>
  <c r="U387" i="34"/>
  <c r="T387" i="34"/>
  <c r="U386" i="34"/>
  <c r="T386" i="34"/>
  <c r="U385" i="34"/>
  <c r="T385" i="34"/>
  <c r="U384" i="34"/>
  <c r="T384" i="34"/>
  <c r="U383" i="34"/>
  <c r="T383" i="34"/>
  <c r="U382" i="34"/>
  <c r="T382" i="34"/>
  <c r="U381" i="34"/>
  <c r="T381" i="34"/>
  <c r="U380" i="34"/>
  <c r="T380" i="34"/>
  <c r="U379" i="34"/>
  <c r="T379" i="34"/>
  <c r="U378" i="34"/>
  <c r="T378" i="34"/>
  <c r="U377" i="34"/>
  <c r="T377" i="34"/>
  <c r="U376" i="34"/>
  <c r="T376" i="34"/>
  <c r="U375" i="34"/>
  <c r="T375" i="34"/>
  <c r="U374" i="34"/>
  <c r="T374" i="34"/>
  <c r="U373" i="34"/>
  <c r="T373" i="34"/>
  <c r="U372" i="34"/>
  <c r="T372" i="34"/>
  <c r="U371" i="34"/>
  <c r="T371" i="34"/>
  <c r="U370" i="34"/>
  <c r="T370" i="34"/>
  <c r="U369" i="34"/>
  <c r="T369" i="34"/>
  <c r="U368" i="34"/>
  <c r="T368" i="34"/>
  <c r="U367" i="34"/>
  <c r="T367" i="34"/>
  <c r="U366" i="34"/>
  <c r="T366" i="34"/>
  <c r="U365" i="34"/>
  <c r="T365" i="34"/>
  <c r="U364" i="34"/>
  <c r="T364" i="34"/>
  <c r="U363" i="34"/>
  <c r="T363" i="34"/>
  <c r="U362" i="34"/>
  <c r="T362" i="34"/>
  <c r="U361" i="34"/>
  <c r="T361" i="34"/>
  <c r="U360" i="34"/>
  <c r="T360" i="34"/>
  <c r="U359" i="34"/>
  <c r="T359" i="34"/>
  <c r="U358" i="34"/>
  <c r="T358" i="34"/>
  <c r="U357" i="34"/>
  <c r="T357" i="34"/>
  <c r="U356" i="34"/>
  <c r="T356" i="34"/>
  <c r="U355" i="34"/>
  <c r="T355" i="34"/>
  <c r="U354" i="34"/>
  <c r="T354" i="34"/>
  <c r="U353" i="34"/>
  <c r="T353" i="34"/>
  <c r="U352" i="34"/>
  <c r="T352" i="34"/>
  <c r="U351" i="34"/>
  <c r="T351" i="34"/>
  <c r="U350" i="34"/>
  <c r="T350" i="34"/>
  <c r="U349" i="34"/>
  <c r="T349" i="34"/>
  <c r="U348" i="34"/>
  <c r="T348" i="34"/>
  <c r="U347" i="34"/>
  <c r="T347" i="34"/>
  <c r="U346" i="34"/>
  <c r="T346" i="34"/>
  <c r="U345" i="34"/>
  <c r="T345" i="34"/>
  <c r="U344" i="34"/>
  <c r="T344" i="34"/>
  <c r="U343" i="34"/>
  <c r="T343" i="34"/>
  <c r="U342" i="34"/>
  <c r="T342" i="34"/>
  <c r="U341" i="34"/>
  <c r="T341" i="34"/>
  <c r="U340" i="34"/>
  <c r="T340" i="34"/>
  <c r="U339" i="34"/>
  <c r="T339" i="34"/>
  <c r="U338" i="34"/>
  <c r="T338" i="34"/>
  <c r="U337" i="34"/>
  <c r="T337" i="34"/>
  <c r="U336" i="34"/>
  <c r="T336" i="34"/>
  <c r="U335" i="34"/>
  <c r="T335" i="34"/>
  <c r="U334" i="34"/>
  <c r="T334" i="34"/>
  <c r="U333" i="34"/>
  <c r="T333" i="34"/>
  <c r="U332" i="34"/>
  <c r="T332" i="34"/>
  <c r="U331" i="34"/>
  <c r="T331" i="34"/>
  <c r="U330" i="34"/>
  <c r="T330" i="34"/>
  <c r="U329" i="34"/>
  <c r="T329" i="34"/>
  <c r="U328" i="34"/>
  <c r="T328" i="34"/>
  <c r="U327" i="34"/>
  <c r="T327" i="34"/>
  <c r="U326" i="34"/>
  <c r="T326" i="34"/>
  <c r="U325" i="34"/>
  <c r="T325" i="34"/>
  <c r="U324" i="34"/>
  <c r="T324" i="34"/>
  <c r="U323" i="34"/>
  <c r="T323" i="34"/>
  <c r="U322" i="34"/>
  <c r="T322" i="34"/>
  <c r="U321" i="34"/>
  <c r="T321" i="34"/>
  <c r="U320" i="34"/>
  <c r="T320" i="34"/>
  <c r="U319" i="34"/>
  <c r="T319" i="34"/>
  <c r="U318" i="34"/>
  <c r="T318" i="34"/>
  <c r="U317" i="34"/>
  <c r="T317" i="34"/>
  <c r="U316" i="34"/>
  <c r="T316" i="34"/>
  <c r="U315" i="34"/>
  <c r="T315" i="34"/>
  <c r="U314" i="34"/>
  <c r="T314" i="34"/>
  <c r="U313" i="34"/>
  <c r="T313" i="34"/>
  <c r="U312" i="34"/>
  <c r="T312" i="34"/>
  <c r="U311" i="34"/>
  <c r="T311" i="34"/>
  <c r="U310" i="34"/>
  <c r="T310" i="34"/>
  <c r="U309" i="34"/>
  <c r="T309" i="34"/>
  <c r="U308" i="34"/>
  <c r="T308" i="34"/>
  <c r="U307" i="34"/>
  <c r="T307" i="34"/>
  <c r="U306" i="34"/>
  <c r="T306" i="34"/>
  <c r="U305" i="34"/>
  <c r="T305" i="34"/>
  <c r="U304" i="34"/>
  <c r="T304" i="34"/>
  <c r="U303" i="34"/>
  <c r="T303" i="34"/>
  <c r="U302" i="34"/>
  <c r="T302" i="34"/>
  <c r="U301" i="34"/>
  <c r="T301" i="34"/>
  <c r="U300" i="34"/>
  <c r="T300" i="34"/>
  <c r="U299" i="34"/>
  <c r="T299" i="34"/>
  <c r="U298" i="34"/>
  <c r="T298" i="34"/>
  <c r="U297" i="34"/>
  <c r="T297" i="34"/>
  <c r="U296" i="34"/>
  <c r="T296" i="34"/>
  <c r="U295" i="34"/>
  <c r="T295" i="34"/>
  <c r="U294" i="34"/>
  <c r="T294" i="34"/>
  <c r="U293" i="34"/>
  <c r="T293" i="34"/>
  <c r="U292" i="34"/>
  <c r="T292" i="34"/>
  <c r="U291" i="34"/>
  <c r="T291" i="34"/>
  <c r="U290" i="34"/>
  <c r="T290" i="34"/>
  <c r="U289" i="34"/>
  <c r="T289" i="34"/>
  <c r="U288" i="34"/>
  <c r="T288" i="34"/>
  <c r="U287" i="34"/>
  <c r="T287" i="34"/>
  <c r="U286" i="34"/>
  <c r="T286" i="34"/>
  <c r="U285" i="34"/>
  <c r="T285" i="34"/>
  <c r="U284" i="34"/>
  <c r="T284" i="34"/>
  <c r="U283" i="34"/>
  <c r="T283" i="34"/>
  <c r="U282" i="34"/>
  <c r="T282" i="34"/>
  <c r="U281" i="34"/>
  <c r="T281" i="34"/>
  <c r="U280" i="34"/>
  <c r="T280" i="34"/>
  <c r="U279" i="34"/>
  <c r="T279" i="34"/>
  <c r="U278" i="34"/>
  <c r="T278" i="34"/>
  <c r="U277" i="34"/>
  <c r="T277" i="34"/>
  <c r="U276" i="34"/>
  <c r="T276" i="34"/>
  <c r="U275" i="34"/>
  <c r="T275" i="34"/>
  <c r="U274" i="34"/>
  <c r="T274" i="34"/>
  <c r="U273" i="34"/>
  <c r="T273" i="34"/>
  <c r="U272" i="34"/>
  <c r="T272" i="34"/>
  <c r="U271" i="34"/>
  <c r="T271" i="34"/>
  <c r="U270" i="34"/>
  <c r="T270" i="34"/>
  <c r="U269" i="34"/>
  <c r="T269" i="34"/>
  <c r="U268" i="34"/>
  <c r="T268" i="34"/>
  <c r="U267" i="34"/>
  <c r="T267" i="34"/>
  <c r="U266" i="34"/>
  <c r="T266" i="34"/>
  <c r="U265" i="34"/>
  <c r="T265" i="34"/>
  <c r="U264" i="34"/>
  <c r="T264" i="34"/>
  <c r="U263" i="34"/>
  <c r="T263" i="34"/>
  <c r="U262" i="34"/>
  <c r="T262" i="34"/>
  <c r="U261" i="34"/>
  <c r="T261" i="34"/>
  <c r="U260" i="34"/>
  <c r="T260" i="34"/>
  <c r="U259" i="34"/>
  <c r="T259" i="34"/>
  <c r="U258" i="34"/>
  <c r="T258" i="34"/>
  <c r="U257" i="34"/>
  <c r="T257" i="34"/>
  <c r="U256" i="34"/>
  <c r="T256" i="34"/>
  <c r="U255" i="34"/>
  <c r="T255" i="34"/>
  <c r="U254" i="34"/>
  <c r="T254" i="34"/>
  <c r="U253" i="34"/>
  <c r="T253" i="34"/>
  <c r="U252" i="34"/>
  <c r="T252" i="34"/>
  <c r="U251" i="34"/>
  <c r="T251" i="34"/>
  <c r="U250" i="34"/>
  <c r="T250" i="34"/>
  <c r="U249" i="34"/>
  <c r="T249" i="34"/>
  <c r="U248" i="34"/>
  <c r="T248" i="34"/>
  <c r="U247" i="34"/>
  <c r="T247" i="34"/>
  <c r="U246" i="34"/>
  <c r="T246" i="34"/>
  <c r="U245" i="34"/>
  <c r="T245" i="34"/>
  <c r="U244" i="34"/>
  <c r="T244" i="34"/>
  <c r="U243" i="34"/>
  <c r="T243" i="34"/>
  <c r="U242" i="34"/>
  <c r="T242" i="34"/>
  <c r="U241" i="34"/>
  <c r="T241" i="34"/>
  <c r="U240" i="34"/>
  <c r="T240" i="34"/>
  <c r="U239" i="34"/>
  <c r="T239" i="34"/>
  <c r="U238" i="34"/>
  <c r="T238" i="34"/>
  <c r="U237" i="34"/>
  <c r="T237" i="34"/>
  <c r="U236" i="34"/>
  <c r="T236" i="34"/>
  <c r="U235" i="34"/>
  <c r="T235" i="34"/>
  <c r="U234" i="34"/>
  <c r="T234" i="34"/>
  <c r="U233" i="34"/>
  <c r="T233" i="34"/>
  <c r="U232" i="34"/>
  <c r="T232" i="34"/>
  <c r="U231" i="34"/>
  <c r="T231" i="34"/>
  <c r="U230" i="34"/>
  <c r="T230" i="34"/>
  <c r="U229" i="34"/>
  <c r="T229" i="34"/>
  <c r="U228" i="34"/>
  <c r="T228" i="34"/>
  <c r="U227" i="34"/>
  <c r="T227" i="34"/>
  <c r="U226" i="34"/>
  <c r="T226" i="34"/>
  <c r="U225" i="34"/>
  <c r="T225" i="34"/>
  <c r="U224" i="34"/>
  <c r="T224" i="34"/>
  <c r="U223" i="34"/>
  <c r="T223" i="34"/>
  <c r="U222" i="34"/>
  <c r="T222" i="34"/>
  <c r="U221" i="34"/>
  <c r="T221" i="34"/>
  <c r="U220" i="34"/>
  <c r="T220" i="34"/>
  <c r="U219" i="34"/>
  <c r="T219" i="34"/>
  <c r="U218" i="34"/>
  <c r="T218" i="34"/>
  <c r="U217" i="34"/>
  <c r="T217" i="34"/>
  <c r="U216" i="34"/>
  <c r="T216" i="34"/>
  <c r="U215" i="34"/>
  <c r="T215" i="34"/>
  <c r="U214" i="34"/>
  <c r="T214" i="34"/>
  <c r="U213" i="34"/>
  <c r="T213" i="34"/>
  <c r="U212" i="34"/>
  <c r="T212" i="34"/>
  <c r="U211" i="34"/>
  <c r="T211" i="34"/>
  <c r="U210" i="34"/>
  <c r="T210" i="34"/>
  <c r="U209" i="34"/>
  <c r="T209" i="34"/>
  <c r="U208" i="34"/>
  <c r="T208" i="34"/>
  <c r="U207" i="34"/>
  <c r="T207" i="34"/>
  <c r="U206" i="34"/>
  <c r="T206" i="34"/>
  <c r="U205" i="34"/>
  <c r="T205" i="34"/>
  <c r="U204" i="34"/>
  <c r="T204" i="34"/>
  <c r="U203" i="34"/>
  <c r="T203" i="34"/>
  <c r="U202" i="34"/>
  <c r="T202" i="34"/>
  <c r="U201" i="34"/>
  <c r="T201" i="34"/>
  <c r="U200" i="34"/>
  <c r="T200" i="34"/>
  <c r="U199" i="34"/>
  <c r="T199" i="34"/>
  <c r="U198" i="34"/>
  <c r="T198" i="34"/>
  <c r="U197" i="34"/>
  <c r="T197" i="34"/>
  <c r="U196" i="34"/>
  <c r="T196" i="34"/>
  <c r="U195" i="34"/>
  <c r="T195" i="34"/>
  <c r="U194" i="34"/>
  <c r="T194" i="34"/>
  <c r="U193" i="34"/>
  <c r="T193" i="34"/>
  <c r="U192" i="34"/>
  <c r="T192" i="34"/>
  <c r="U191" i="34"/>
  <c r="T191" i="34"/>
  <c r="U190" i="34"/>
  <c r="T190" i="34"/>
  <c r="U189" i="34"/>
  <c r="T189" i="34"/>
  <c r="U188" i="34"/>
  <c r="T188" i="34"/>
  <c r="U187" i="34"/>
  <c r="T187" i="34"/>
  <c r="U186" i="34"/>
  <c r="T186" i="34"/>
  <c r="U185" i="34"/>
  <c r="T185" i="34"/>
  <c r="U184" i="34"/>
  <c r="T184" i="34"/>
  <c r="U183" i="34"/>
  <c r="T183" i="34"/>
  <c r="U182" i="34"/>
  <c r="T182" i="34"/>
  <c r="U181" i="34"/>
  <c r="T181" i="34"/>
  <c r="U180" i="34"/>
  <c r="T180" i="34"/>
  <c r="U179" i="34"/>
  <c r="T179" i="34"/>
  <c r="U178" i="34"/>
  <c r="T178" i="34"/>
  <c r="U177" i="34"/>
  <c r="T177" i="34"/>
  <c r="U176" i="34"/>
  <c r="T176" i="34"/>
  <c r="U175" i="34"/>
  <c r="T175" i="34"/>
  <c r="U174" i="34"/>
  <c r="T174" i="34"/>
  <c r="U173" i="34"/>
  <c r="T173" i="34"/>
  <c r="U172" i="34"/>
  <c r="T172" i="34"/>
  <c r="U171" i="34"/>
  <c r="T171" i="34"/>
  <c r="U170" i="34"/>
  <c r="T170" i="34"/>
  <c r="U169" i="34"/>
  <c r="T169" i="34"/>
  <c r="U168" i="34"/>
  <c r="T168" i="34"/>
  <c r="U167" i="34"/>
  <c r="T167" i="34"/>
  <c r="U166" i="34"/>
  <c r="T166" i="34"/>
  <c r="U165" i="34"/>
  <c r="T165" i="34"/>
  <c r="U164" i="34"/>
  <c r="T164" i="34"/>
  <c r="U163" i="34"/>
  <c r="T163" i="34"/>
  <c r="U162" i="34"/>
  <c r="T162" i="34"/>
  <c r="U161" i="34"/>
  <c r="T161" i="34"/>
  <c r="U160" i="34"/>
  <c r="T160" i="34"/>
  <c r="U159" i="34"/>
  <c r="T159" i="34"/>
  <c r="U158" i="34"/>
  <c r="T158" i="34"/>
  <c r="U157" i="34"/>
  <c r="T157" i="34"/>
  <c r="U156" i="34"/>
  <c r="T156" i="34"/>
  <c r="U155" i="34"/>
  <c r="T155" i="34"/>
  <c r="U154" i="34"/>
  <c r="T154" i="34"/>
  <c r="U153" i="34"/>
  <c r="T153" i="34"/>
  <c r="U152" i="34"/>
  <c r="T152" i="34"/>
  <c r="U151" i="34"/>
  <c r="T151" i="34"/>
  <c r="U150" i="34"/>
  <c r="T150" i="34"/>
  <c r="U149" i="34"/>
  <c r="T149" i="34"/>
  <c r="U148" i="34"/>
  <c r="T148" i="34"/>
  <c r="U147" i="34"/>
  <c r="T147" i="34"/>
  <c r="U146" i="34"/>
  <c r="T146" i="34"/>
  <c r="U145" i="34"/>
  <c r="T145" i="34"/>
  <c r="U144" i="34"/>
  <c r="T144" i="34"/>
  <c r="U143" i="34"/>
  <c r="T143" i="34"/>
  <c r="U142" i="34"/>
  <c r="T142" i="34"/>
  <c r="U141" i="34"/>
  <c r="T141" i="34"/>
  <c r="U140" i="34"/>
  <c r="T140" i="34"/>
  <c r="U139" i="34"/>
  <c r="T139" i="34"/>
  <c r="U138" i="34"/>
  <c r="T138" i="34"/>
  <c r="U137" i="34"/>
  <c r="T137" i="34"/>
  <c r="U136" i="34"/>
  <c r="T136" i="34"/>
  <c r="U135" i="34"/>
  <c r="T135" i="34"/>
  <c r="U134" i="34"/>
  <c r="T134" i="34"/>
  <c r="U133" i="34"/>
  <c r="T133" i="34"/>
  <c r="U132" i="34"/>
  <c r="T132" i="34"/>
  <c r="U131" i="34"/>
  <c r="T131" i="34"/>
  <c r="U130" i="34"/>
  <c r="T130" i="34"/>
  <c r="U129" i="34"/>
  <c r="T129" i="34"/>
  <c r="U128" i="34"/>
  <c r="T128" i="34"/>
  <c r="U127" i="34"/>
  <c r="T127" i="34"/>
  <c r="U126" i="34"/>
  <c r="T126" i="34"/>
  <c r="U125" i="34"/>
  <c r="T125" i="34"/>
  <c r="U124" i="34"/>
  <c r="T124" i="34"/>
  <c r="U123" i="34"/>
  <c r="T123" i="34"/>
  <c r="U122" i="34"/>
  <c r="T122" i="34"/>
  <c r="U121" i="34"/>
  <c r="T121" i="34"/>
  <c r="U120" i="34"/>
  <c r="T120" i="34"/>
  <c r="U119" i="34"/>
  <c r="T119" i="34"/>
  <c r="U118" i="34"/>
  <c r="T118" i="34"/>
  <c r="U117" i="34"/>
  <c r="T117" i="34"/>
  <c r="U116" i="34"/>
  <c r="T116" i="34"/>
  <c r="U115" i="34"/>
  <c r="T115" i="34"/>
  <c r="U114" i="34"/>
  <c r="T114" i="34"/>
  <c r="U113" i="34"/>
  <c r="T113" i="34"/>
  <c r="U112" i="34"/>
  <c r="T112" i="34"/>
  <c r="U111" i="34"/>
  <c r="T111" i="34"/>
  <c r="U110" i="34"/>
  <c r="T110" i="34"/>
  <c r="U109" i="34"/>
  <c r="T109" i="34"/>
  <c r="U108" i="34"/>
  <c r="T108" i="34"/>
  <c r="U107" i="34"/>
  <c r="T107" i="34"/>
  <c r="U106" i="34"/>
  <c r="T106" i="34"/>
  <c r="U105" i="34"/>
  <c r="T105" i="34"/>
  <c r="U104" i="34"/>
  <c r="T104" i="34"/>
  <c r="U103" i="34"/>
  <c r="T103" i="34"/>
  <c r="U102" i="34"/>
  <c r="T102" i="34"/>
  <c r="U101" i="34"/>
  <c r="T101" i="34"/>
  <c r="U100" i="34"/>
  <c r="T100" i="34"/>
  <c r="U99" i="34"/>
  <c r="T99" i="34"/>
  <c r="U98" i="34"/>
  <c r="T98" i="34"/>
  <c r="U97" i="34"/>
  <c r="T97" i="34"/>
  <c r="U96" i="34"/>
  <c r="T96" i="34"/>
  <c r="U95" i="34"/>
  <c r="T95" i="34"/>
  <c r="U94" i="34"/>
  <c r="T94" i="34"/>
  <c r="U93" i="34"/>
  <c r="T93" i="34"/>
  <c r="U92" i="34"/>
  <c r="T92" i="34"/>
  <c r="U91" i="34"/>
  <c r="T91" i="34"/>
  <c r="U90" i="34"/>
  <c r="T90" i="34"/>
  <c r="U89" i="34"/>
  <c r="T89" i="34"/>
  <c r="U88" i="34"/>
  <c r="T88" i="34"/>
  <c r="U87" i="34"/>
  <c r="T87" i="34"/>
  <c r="U86" i="34"/>
  <c r="T86" i="34"/>
  <c r="U85" i="34"/>
  <c r="T85" i="34"/>
  <c r="U84" i="34"/>
  <c r="T84" i="34"/>
  <c r="U83" i="34"/>
  <c r="T83" i="34"/>
  <c r="U82" i="34"/>
  <c r="T82" i="34"/>
  <c r="U81" i="34"/>
  <c r="T81" i="34"/>
  <c r="U80" i="34"/>
  <c r="T80" i="34"/>
  <c r="U79" i="34"/>
  <c r="T79" i="34"/>
  <c r="U78" i="34"/>
  <c r="T78" i="34"/>
  <c r="U77" i="34"/>
  <c r="T77" i="34"/>
  <c r="U76" i="34"/>
  <c r="T76" i="34"/>
  <c r="U75" i="34"/>
  <c r="T75" i="34"/>
  <c r="U74" i="34"/>
  <c r="T74" i="34"/>
  <c r="U73" i="34"/>
  <c r="T73" i="34"/>
  <c r="U72" i="34"/>
  <c r="T72" i="34"/>
  <c r="U71" i="34"/>
  <c r="T71" i="34"/>
  <c r="U70" i="34"/>
  <c r="T70" i="34"/>
  <c r="U69" i="34"/>
  <c r="T69" i="34"/>
  <c r="U68" i="34"/>
  <c r="T68" i="34"/>
  <c r="U67" i="34"/>
  <c r="T67" i="34"/>
  <c r="U66" i="34"/>
  <c r="T66" i="34"/>
  <c r="U65" i="34"/>
  <c r="T65" i="34"/>
  <c r="U64" i="34"/>
  <c r="T64" i="34"/>
  <c r="U63" i="34"/>
  <c r="T63" i="34"/>
  <c r="U62" i="34"/>
  <c r="T62" i="34"/>
  <c r="U61" i="34"/>
  <c r="T61" i="34"/>
  <c r="U60" i="34"/>
  <c r="T60" i="34"/>
  <c r="U59" i="34"/>
  <c r="T59" i="34"/>
  <c r="U58" i="34"/>
  <c r="T58" i="34"/>
  <c r="U57" i="34"/>
  <c r="T57" i="34"/>
  <c r="U56" i="34"/>
  <c r="T56" i="34"/>
  <c r="U55" i="34"/>
  <c r="T55" i="34"/>
  <c r="U54" i="34"/>
  <c r="T54" i="34"/>
  <c r="U53" i="34"/>
  <c r="T53" i="34"/>
  <c r="U52" i="34"/>
  <c r="T52" i="34"/>
  <c r="U51" i="34"/>
  <c r="T51" i="34"/>
  <c r="U50" i="34"/>
  <c r="T50" i="34"/>
  <c r="U49" i="34"/>
  <c r="T49" i="34"/>
  <c r="U48" i="34"/>
  <c r="T48" i="34"/>
  <c r="U47" i="34"/>
  <c r="T47" i="34"/>
  <c r="U46" i="34"/>
  <c r="T46" i="34"/>
  <c r="U45" i="34"/>
  <c r="T45" i="34"/>
  <c r="U44" i="34"/>
  <c r="T44" i="34"/>
  <c r="U43" i="34"/>
  <c r="T43" i="34"/>
  <c r="U42" i="34"/>
  <c r="T42" i="34"/>
  <c r="U41" i="34"/>
  <c r="T41" i="34"/>
  <c r="U40" i="34"/>
  <c r="T40" i="34"/>
  <c r="U39" i="34"/>
  <c r="T39" i="34"/>
  <c r="U38" i="34"/>
  <c r="T38" i="34"/>
  <c r="U37" i="34"/>
  <c r="T37" i="34"/>
  <c r="U36" i="34"/>
  <c r="T36" i="34"/>
  <c r="U35" i="34"/>
  <c r="T35" i="34"/>
  <c r="U34" i="34"/>
  <c r="T34" i="34"/>
  <c r="U33" i="34"/>
  <c r="T33" i="34"/>
  <c r="U32" i="34"/>
  <c r="T32" i="34"/>
  <c r="U31" i="34"/>
  <c r="T31" i="34"/>
  <c r="U30" i="34"/>
  <c r="T30" i="34"/>
  <c r="U29" i="34"/>
  <c r="T29" i="34"/>
  <c r="U28" i="34"/>
  <c r="T28" i="34"/>
  <c r="U27" i="34"/>
  <c r="T27" i="34"/>
  <c r="U26" i="34"/>
  <c r="T26" i="34"/>
  <c r="U25" i="34"/>
  <c r="T25" i="34"/>
  <c r="S6" i="34"/>
  <c r="R6" i="34"/>
  <c r="Q6" i="34"/>
  <c r="P6" i="34"/>
  <c r="O6" i="34"/>
  <c r="N6" i="34"/>
  <c r="M6" i="34"/>
  <c r="L6" i="34"/>
  <c r="K6" i="34"/>
  <c r="J6" i="34"/>
  <c r="I6" i="34"/>
  <c r="H6" i="34"/>
  <c r="G6" i="34"/>
  <c r="F6" i="34"/>
  <c r="E6" i="34"/>
  <c r="D6" i="34"/>
  <c r="C6" i="34"/>
  <c r="B6" i="34"/>
  <c r="A6" i="34"/>
  <c r="S5" i="34"/>
  <c r="R5" i="34"/>
  <c r="Q5" i="34"/>
  <c r="P5" i="34"/>
  <c r="O5" i="34"/>
  <c r="N5" i="34"/>
  <c r="M5" i="34"/>
  <c r="L5" i="34"/>
  <c r="K5" i="34"/>
  <c r="J5" i="34"/>
  <c r="I5" i="34"/>
  <c r="H5" i="34"/>
  <c r="G5" i="34"/>
  <c r="F5" i="34"/>
  <c r="E5" i="34"/>
  <c r="D5" i="34"/>
  <c r="C5" i="34"/>
  <c r="B5" i="34"/>
  <c r="A5" i="34"/>
  <c r="M5" i="33"/>
  <c r="U574" i="33"/>
  <c r="T574" i="33"/>
  <c r="U573" i="33"/>
  <c r="T573" i="33"/>
  <c r="U572" i="33"/>
  <c r="T572" i="33"/>
  <c r="U571" i="33"/>
  <c r="T571" i="33"/>
  <c r="U570" i="33"/>
  <c r="T570" i="33"/>
  <c r="U569" i="33"/>
  <c r="T569" i="33"/>
  <c r="U568" i="33"/>
  <c r="T568" i="33"/>
  <c r="U567" i="33"/>
  <c r="T567" i="33"/>
  <c r="U566" i="33"/>
  <c r="T566" i="33"/>
  <c r="U565" i="33"/>
  <c r="T565" i="33"/>
  <c r="U564" i="33"/>
  <c r="T564" i="33"/>
  <c r="U563" i="33"/>
  <c r="T563" i="33"/>
  <c r="U562" i="33"/>
  <c r="T562" i="33"/>
  <c r="U561" i="33"/>
  <c r="T561" i="33"/>
  <c r="U560" i="33"/>
  <c r="T560" i="33"/>
  <c r="U559" i="33"/>
  <c r="T559" i="33"/>
  <c r="U558" i="33"/>
  <c r="T558" i="33"/>
  <c r="U557" i="33"/>
  <c r="T557" i="33"/>
  <c r="U556" i="33"/>
  <c r="T556" i="33"/>
  <c r="U555" i="33"/>
  <c r="T555" i="33"/>
  <c r="U554" i="33"/>
  <c r="T554" i="33"/>
  <c r="U553" i="33"/>
  <c r="T553" i="33"/>
  <c r="U552" i="33"/>
  <c r="T552" i="33"/>
  <c r="U551" i="33"/>
  <c r="T551" i="33"/>
  <c r="U550" i="33"/>
  <c r="T550" i="33"/>
  <c r="U549" i="33"/>
  <c r="T549" i="33"/>
  <c r="U548" i="33"/>
  <c r="T548" i="33"/>
  <c r="U547" i="33"/>
  <c r="T547" i="33"/>
  <c r="U546" i="33"/>
  <c r="T546" i="33"/>
  <c r="U545" i="33"/>
  <c r="T545" i="33"/>
  <c r="U544" i="33"/>
  <c r="T544" i="33"/>
  <c r="U543" i="33"/>
  <c r="T543" i="33"/>
  <c r="U542" i="33"/>
  <c r="T542" i="33"/>
  <c r="U541" i="33"/>
  <c r="T541" i="33"/>
  <c r="U540" i="33"/>
  <c r="T540" i="33"/>
  <c r="U539" i="33"/>
  <c r="T539" i="33"/>
  <c r="U538" i="33"/>
  <c r="T538" i="33"/>
  <c r="U537" i="33"/>
  <c r="T537" i="33"/>
  <c r="U536" i="33"/>
  <c r="T536" i="33"/>
  <c r="U535" i="33"/>
  <c r="T535" i="33"/>
  <c r="U534" i="33"/>
  <c r="T534" i="33"/>
  <c r="U533" i="33"/>
  <c r="T533" i="33"/>
  <c r="U532" i="33"/>
  <c r="T532" i="33"/>
  <c r="U531" i="33"/>
  <c r="T531" i="33"/>
  <c r="U530" i="33"/>
  <c r="T530" i="33"/>
  <c r="U529" i="33"/>
  <c r="T529" i="33"/>
  <c r="U528" i="33"/>
  <c r="T528" i="33"/>
  <c r="U527" i="33"/>
  <c r="T527" i="33"/>
  <c r="U526" i="33"/>
  <c r="T526" i="33"/>
  <c r="U525" i="33"/>
  <c r="T525" i="33"/>
  <c r="U524" i="33"/>
  <c r="T524" i="33"/>
  <c r="U523" i="33"/>
  <c r="T523" i="33"/>
  <c r="U522" i="33"/>
  <c r="T522" i="33"/>
  <c r="U521" i="33"/>
  <c r="T521" i="33"/>
  <c r="U520" i="33"/>
  <c r="T520" i="33"/>
  <c r="U519" i="33"/>
  <c r="T519" i="33"/>
  <c r="U518" i="33"/>
  <c r="T518" i="33"/>
  <c r="U517" i="33"/>
  <c r="T517" i="33"/>
  <c r="U516" i="33"/>
  <c r="T516" i="33"/>
  <c r="U515" i="33"/>
  <c r="T515" i="33"/>
  <c r="U514" i="33"/>
  <c r="T514" i="33"/>
  <c r="U513" i="33"/>
  <c r="T513" i="33"/>
  <c r="U512" i="33"/>
  <c r="T512" i="33"/>
  <c r="U511" i="33"/>
  <c r="T511" i="33"/>
  <c r="U510" i="33"/>
  <c r="T510" i="33"/>
  <c r="U509" i="33"/>
  <c r="T509" i="33"/>
  <c r="U508" i="33"/>
  <c r="T508" i="33"/>
  <c r="U507" i="33"/>
  <c r="T507" i="33"/>
  <c r="U506" i="33"/>
  <c r="T506" i="33"/>
  <c r="U505" i="33"/>
  <c r="T505" i="33"/>
  <c r="U504" i="33"/>
  <c r="T504" i="33"/>
  <c r="U503" i="33"/>
  <c r="T503" i="33"/>
  <c r="U502" i="33"/>
  <c r="T502" i="33"/>
  <c r="U501" i="33"/>
  <c r="T501" i="33"/>
  <c r="U500" i="33"/>
  <c r="T500" i="33"/>
  <c r="U499" i="33"/>
  <c r="T499" i="33"/>
  <c r="U498" i="33"/>
  <c r="T498" i="33"/>
  <c r="U497" i="33"/>
  <c r="T497" i="33"/>
  <c r="U496" i="33"/>
  <c r="T496" i="33"/>
  <c r="U495" i="33"/>
  <c r="T495" i="33"/>
  <c r="U494" i="33"/>
  <c r="T494" i="33"/>
  <c r="U493" i="33"/>
  <c r="T493" i="33"/>
  <c r="U492" i="33"/>
  <c r="T492" i="33"/>
  <c r="U491" i="33"/>
  <c r="T491" i="33"/>
  <c r="U490" i="33"/>
  <c r="T490" i="33"/>
  <c r="U489" i="33"/>
  <c r="T489" i="33"/>
  <c r="U488" i="33"/>
  <c r="T488" i="33"/>
  <c r="U487" i="33"/>
  <c r="T487" i="33"/>
  <c r="U486" i="33"/>
  <c r="T486" i="33"/>
  <c r="U485" i="33"/>
  <c r="T485" i="33"/>
  <c r="U484" i="33"/>
  <c r="T484" i="33"/>
  <c r="U483" i="33"/>
  <c r="T483" i="33"/>
  <c r="U482" i="33"/>
  <c r="T482" i="33"/>
  <c r="U481" i="33"/>
  <c r="T481" i="33"/>
  <c r="U480" i="33"/>
  <c r="T480" i="33"/>
  <c r="U479" i="33"/>
  <c r="T479" i="33"/>
  <c r="U478" i="33"/>
  <c r="T478" i="33"/>
  <c r="U477" i="33"/>
  <c r="T477" i="33"/>
  <c r="U476" i="33"/>
  <c r="T476" i="33"/>
  <c r="U475" i="33"/>
  <c r="T475" i="33"/>
  <c r="U474" i="33"/>
  <c r="T474" i="33"/>
  <c r="U473" i="33"/>
  <c r="T473" i="33"/>
  <c r="U472" i="33"/>
  <c r="T472" i="33"/>
  <c r="U471" i="33"/>
  <c r="T471" i="33"/>
  <c r="U470" i="33"/>
  <c r="T470" i="33"/>
  <c r="U469" i="33"/>
  <c r="T469" i="33"/>
  <c r="U468" i="33"/>
  <c r="T468" i="33"/>
  <c r="U467" i="33"/>
  <c r="T467" i="33"/>
  <c r="U466" i="33"/>
  <c r="T466" i="33"/>
  <c r="U465" i="33"/>
  <c r="T465" i="33"/>
  <c r="U464" i="33"/>
  <c r="T464" i="33"/>
  <c r="U463" i="33"/>
  <c r="T463" i="33"/>
  <c r="U462" i="33"/>
  <c r="T462" i="33"/>
  <c r="U461" i="33"/>
  <c r="T461" i="33"/>
  <c r="U460" i="33"/>
  <c r="T460" i="33"/>
  <c r="U459" i="33"/>
  <c r="T459" i="33"/>
  <c r="U458" i="33"/>
  <c r="T458" i="33"/>
  <c r="U457" i="33"/>
  <c r="T457" i="33"/>
  <c r="U456" i="33"/>
  <c r="T456" i="33"/>
  <c r="U455" i="33"/>
  <c r="T455" i="33"/>
  <c r="U454" i="33"/>
  <c r="T454" i="33"/>
  <c r="U453" i="33"/>
  <c r="T453" i="33"/>
  <c r="U452" i="33"/>
  <c r="T452" i="33"/>
  <c r="U451" i="33"/>
  <c r="T451" i="33"/>
  <c r="U450" i="33"/>
  <c r="T450" i="33"/>
  <c r="U449" i="33"/>
  <c r="T449" i="33"/>
  <c r="U448" i="33"/>
  <c r="T448" i="33"/>
  <c r="U447" i="33"/>
  <c r="T447" i="33"/>
  <c r="U446" i="33"/>
  <c r="T446" i="33"/>
  <c r="U445" i="33"/>
  <c r="T445" i="33"/>
  <c r="U444" i="33"/>
  <c r="T444" i="33"/>
  <c r="U443" i="33"/>
  <c r="T443" i="33"/>
  <c r="U442" i="33"/>
  <c r="T442" i="33"/>
  <c r="U441" i="33"/>
  <c r="T441" i="33"/>
  <c r="U440" i="33"/>
  <c r="T440" i="33"/>
  <c r="U439" i="33"/>
  <c r="T439" i="33"/>
  <c r="U438" i="33"/>
  <c r="T438" i="33"/>
  <c r="U437" i="33"/>
  <c r="T437" i="33"/>
  <c r="U436" i="33"/>
  <c r="T436" i="33"/>
  <c r="U435" i="33"/>
  <c r="T435" i="33"/>
  <c r="U434" i="33"/>
  <c r="T434" i="33"/>
  <c r="U433" i="33"/>
  <c r="T433" i="33"/>
  <c r="U432" i="33"/>
  <c r="T432" i="33"/>
  <c r="U431" i="33"/>
  <c r="T431" i="33"/>
  <c r="U430" i="33"/>
  <c r="T430" i="33"/>
  <c r="U429" i="33"/>
  <c r="T429" i="33"/>
  <c r="U428" i="33"/>
  <c r="T428" i="33"/>
  <c r="U427" i="33"/>
  <c r="T427" i="33"/>
  <c r="U426" i="33"/>
  <c r="T426" i="33"/>
  <c r="U425" i="33"/>
  <c r="T425" i="33"/>
  <c r="U424" i="33"/>
  <c r="T424" i="33"/>
  <c r="U423" i="33"/>
  <c r="T423" i="33"/>
  <c r="U422" i="33"/>
  <c r="T422" i="33"/>
  <c r="U421" i="33"/>
  <c r="T421" i="33"/>
  <c r="U420" i="33"/>
  <c r="T420" i="33"/>
  <c r="U419" i="33"/>
  <c r="T419" i="33"/>
  <c r="U418" i="33"/>
  <c r="T418" i="33"/>
  <c r="U417" i="33"/>
  <c r="T417" i="33"/>
  <c r="U416" i="33"/>
  <c r="T416" i="33"/>
  <c r="U415" i="33"/>
  <c r="T415" i="33"/>
  <c r="U414" i="33"/>
  <c r="T414" i="33"/>
  <c r="U413" i="33"/>
  <c r="T413" i="33"/>
  <c r="U412" i="33"/>
  <c r="T412" i="33"/>
  <c r="U411" i="33"/>
  <c r="T411" i="33"/>
  <c r="U410" i="33"/>
  <c r="T410" i="33"/>
  <c r="U409" i="33"/>
  <c r="T409" i="33"/>
  <c r="U408" i="33"/>
  <c r="T408" i="33"/>
  <c r="U407" i="33"/>
  <c r="T407" i="33"/>
  <c r="U406" i="33"/>
  <c r="T406" i="33"/>
  <c r="U405" i="33"/>
  <c r="T405" i="33"/>
  <c r="U404" i="33"/>
  <c r="T404" i="33"/>
  <c r="U403" i="33"/>
  <c r="T403" i="33"/>
  <c r="U402" i="33"/>
  <c r="T402" i="33"/>
  <c r="U401" i="33"/>
  <c r="T401" i="33"/>
  <c r="U400" i="33"/>
  <c r="T400" i="33"/>
  <c r="U399" i="33"/>
  <c r="T399" i="33"/>
  <c r="U398" i="33"/>
  <c r="T398" i="33"/>
  <c r="U397" i="33"/>
  <c r="T397" i="33"/>
  <c r="U396" i="33"/>
  <c r="T396" i="33"/>
  <c r="U395" i="33"/>
  <c r="T395" i="33"/>
  <c r="U394" i="33"/>
  <c r="T394" i="33"/>
  <c r="U393" i="33"/>
  <c r="T393" i="33"/>
  <c r="U392" i="33"/>
  <c r="T392" i="33"/>
  <c r="U391" i="33"/>
  <c r="T391" i="33"/>
  <c r="U390" i="33"/>
  <c r="T390" i="33"/>
  <c r="U389" i="33"/>
  <c r="T389" i="33"/>
  <c r="U388" i="33"/>
  <c r="T388" i="33"/>
  <c r="U387" i="33"/>
  <c r="T387" i="33"/>
  <c r="U386" i="33"/>
  <c r="T386" i="33"/>
  <c r="U385" i="33"/>
  <c r="T385" i="33"/>
  <c r="U384" i="33"/>
  <c r="T384" i="33"/>
  <c r="U383" i="33"/>
  <c r="T383" i="33"/>
  <c r="U382" i="33"/>
  <c r="T382" i="33"/>
  <c r="U381" i="33"/>
  <c r="T381" i="33"/>
  <c r="U380" i="33"/>
  <c r="T380" i="33"/>
  <c r="U379" i="33"/>
  <c r="T379" i="33"/>
  <c r="U378" i="33"/>
  <c r="T378" i="33"/>
  <c r="U377" i="33"/>
  <c r="T377" i="33"/>
  <c r="U376" i="33"/>
  <c r="T376" i="33"/>
  <c r="U375" i="33"/>
  <c r="T375" i="33"/>
  <c r="U374" i="33"/>
  <c r="T374" i="33"/>
  <c r="U373" i="33"/>
  <c r="T373" i="33"/>
  <c r="U372" i="33"/>
  <c r="T372" i="33"/>
  <c r="U371" i="33"/>
  <c r="T371" i="33"/>
  <c r="U370" i="33"/>
  <c r="T370" i="33"/>
  <c r="U369" i="33"/>
  <c r="T369" i="33"/>
  <c r="U368" i="33"/>
  <c r="T368" i="33"/>
  <c r="U367" i="33"/>
  <c r="T367" i="33"/>
  <c r="U366" i="33"/>
  <c r="T366" i="33"/>
  <c r="U365" i="33"/>
  <c r="T365" i="33"/>
  <c r="U364" i="33"/>
  <c r="T364" i="33"/>
  <c r="U363" i="33"/>
  <c r="T363" i="33"/>
  <c r="U362" i="33"/>
  <c r="T362" i="33"/>
  <c r="U361" i="33"/>
  <c r="T361" i="33"/>
  <c r="U360" i="33"/>
  <c r="T360" i="33"/>
  <c r="U359" i="33"/>
  <c r="T359" i="33"/>
  <c r="U358" i="33"/>
  <c r="T358" i="33"/>
  <c r="U357" i="33"/>
  <c r="T357" i="33"/>
  <c r="U356" i="33"/>
  <c r="T356" i="33"/>
  <c r="U355" i="33"/>
  <c r="T355" i="33"/>
  <c r="U354" i="33"/>
  <c r="T354" i="33"/>
  <c r="U353" i="33"/>
  <c r="T353" i="33"/>
  <c r="U352" i="33"/>
  <c r="T352" i="33"/>
  <c r="U351" i="33"/>
  <c r="T351" i="33"/>
  <c r="U350" i="33"/>
  <c r="T350" i="33"/>
  <c r="U349" i="33"/>
  <c r="T349" i="33"/>
  <c r="U348" i="33"/>
  <c r="T348" i="33"/>
  <c r="U347" i="33"/>
  <c r="T347" i="33"/>
  <c r="U346" i="33"/>
  <c r="T346" i="33"/>
  <c r="U345" i="33"/>
  <c r="T345" i="33"/>
  <c r="U344" i="33"/>
  <c r="T344" i="33"/>
  <c r="U343" i="33"/>
  <c r="T343" i="33"/>
  <c r="U342" i="33"/>
  <c r="T342" i="33"/>
  <c r="U341" i="33"/>
  <c r="T341" i="33"/>
  <c r="U340" i="33"/>
  <c r="T340" i="33"/>
  <c r="U339" i="33"/>
  <c r="T339" i="33"/>
  <c r="U338" i="33"/>
  <c r="T338" i="33"/>
  <c r="U337" i="33"/>
  <c r="T337" i="33"/>
  <c r="U336" i="33"/>
  <c r="T336" i="33"/>
  <c r="U335" i="33"/>
  <c r="T335" i="33"/>
  <c r="U334" i="33"/>
  <c r="T334" i="33"/>
  <c r="U333" i="33"/>
  <c r="T333" i="33"/>
  <c r="U332" i="33"/>
  <c r="T332" i="33"/>
  <c r="U331" i="33"/>
  <c r="T331" i="33"/>
  <c r="U330" i="33"/>
  <c r="T330" i="33"/>
  <c r="U329" i="33"/>
  <c r="T329" i="33"/>
  <c r="U328" i="33"/>
  <c r="T328" i="33"/>
  <c r="U327" i="33"/>
  <c r="T327" i="33"/>
  <c r="U326" i="33"/>
  <c r="T326" i="33"/>
  <c r="U325" i="33"/>
  <c r="T325" i="33"/>
  <c r="U324" i="33"/>
  <c r="T324" i="33"/>
  <c r="U323" i="33"/>
  <c r="T323" i="33"/>
  <c r="U322" i="33"/>
  <c r="T322" i="33"/>
  <c r="U321" i="33"/>
  <c r="T321" i="33"/>
  <c r="U320" i="33"/>
  <c r="T320" i="33"/>
  <c r="U319" i="33"/>
  <c r="T319" i="33"/>
  <c r="U318" i="33"/>
  <c r="T318" i="33"/>
  <c r="U317" i="33"/>
  <c r="T317" i="33"/>
  <c r="U316" i="33"/>
  <c r="T316" i="33"/>
  <c r="U315" i="33"/>
  <c r="T315" i="33"/>
  <c r="U314" i="33"/>
  <c r="T314" i="33"/>
  <c r="U313" i="33"/>
  <c r="T313" i="33"/>
  <c r="U312" i="33"/>
  <c r="T312" i="33"/>
  <c r="U311" i="33"/>
  <c r="T311" i="33"/>
  <c r="U310" i="33"/>
  <c r="T310" i="33"/>
  <c r="U309" i="33"/>
  <c r="T309" i="33"/>
  <c r="U308" i="33"/>
  <c r="T308" i="33"/>
  <c r="U307" i="33"/>
  <c r="T307" i="33"/>
  <c r="U306" i="33"/>
  <c r="T306" i="33"/>
  <c r="U305" i="33"/>
  <c r="T305" i="33"/>
  <c r="U304" i="33"/>
  <c r="T304" i="33"/>
  <c r="U303" i="33"/>
  <c r="T303" i="33"/>
  <c r="U302" i="33"/>
  <c r="T302" i="33"/>
  <c r="U301" i="33"/>
  <c r="T301" i="33"/>
  <c r="U300" i="33"/>
  <c r="T300" i="33"/>
  <c r="U299" i="33"/>
  <c r="T299" i="33"/>
  <c r="U298" i="33"/>
  <c r="T298" i="33"/>
  <c r="U297" i="33"/>
  <c r="T297" i="33"/>
  <c r="U296" i="33"/>
  <c r="T296" i="33"/>
  <c r="U295" i="33"/>
  <c r="T295" i="33"/>
  <c r="U294" i="33"/>
  <c r="T294" i="33"/>
  <c r="U293" i="33"/>
  <c r="T293" i="33"/>
  <c r="U292" i="33"/>
  <c r="T292" i="33"/>
  <c r="U291" i="33"/>
  <c r="T291" i="33"/>
  <c r="U290" i="33"/>
  <c r="T290" i="33"/>
  <c r="U289" i="33"/>
  <c r="T289" i="33"/>
  <c r="U288" i="33"/>
  <c r="T288" i="33"/>
  <c r="U287" i="33"/>
  <c r="T287" i="33"/>
  <c r="U286" i="33"/>
  <c r="T286" i="33"/>
  <c r="U285" i="33"/>
  <c r="T285" i="33"/>
  <c r="U284" i="33"/>
  <c r="T284" i="33"/>
  <c r="U283" i="33"/>
  <c r="T283" i="33"/>
  <c r="U282" i="33"/>
  <c r="T282" i="33"/>
  <c r="U281" i="33"/>
  <c r="T281" i="33"/>
  <c r="U280" i="33"/>
  <c r="T280" i="33"/>
  <c r="U279" i="33"/>
  <c r="T279" i="33"/>
  <c r="U278" i="33"/>
  <c r="T278" i="33"/>
  <c r="U277" i="33"/>
  <c r="T277" i="33"/>
  <c r="U276" i="33"/>
  <c r="T276" i="33"/>
  <c r="U275" i="33"/>
  <c r="T275" i="33"/>
  <c r="U274" i="33"/>
  <c r="T274" i="33"/>
  <c r="U273" i="33"/>
  <c r="T273" i="33"/>
  <c r="U272" i="33"/>
  <c r="T272" i="33"/>
  <c r="U271" i="33"/>
  <c r="T271" i="33"/>
  <c r="U270" i="33"/>
  <c r="T270" i="33"/>
  <c r="U269" i="33"/>
  <c r="T269" i="33"/>
  <c r="U268" i="33"/>
  <c r="T268" i="33"/>
  <c r="U267" i="33"/>
  <c r="T267" i="33"/>
  <c r="U266" i="33"/>
  <c r="T266" i="33"/>
  <c r="U265" i="33"/>
  <c r="T265" i="33"/>
  <c r="U264" i="33"/>
  <c r="T264" i="33"/>
  <c r="U263" i="33"/>
  <c r="T263" i="33"/>
  <c r="U262" i="33"/>
  <c r="T262" i="33"/>
  <c r="U261" i="33"/>
  <c r="T261" i="33"/>
  <c r="U260" i="33"/>
  <c r="T260" i="33"/>
  <c r="U259" i="33"/>
  <c r="T259" i="33"/>
  <c r="U258" i="33"/>
  <c r="T258" i="33"/>
  <c r="U257" i="33"/>
  <c r="T257" i="33"/>
  <c r="U256" i="33"/>
  <c r="T256" i="33"/>
  <c r="U255" i="33"/>
  <c r="T255" i="33"/>
  <c r="U254" i="33"/>
  <c r="T254" i="33"/>
  <c r="U253" i="33"/>
  <c r="T253" i="33"/>
  <c r="U252" i="33"/>
  <c r="T252" i="33"/>
  <c r="U251" i="33"/>
  <c r="T251" i="33"/>
  <c r="U250" i="33"/>
  <c r="T250" i="33"/>
  <c r="U249" i="33"/>
  <c r="T249" i="33"/>
  <c r="U248" i="33"/>
  <c r="T248" i="33"/>
  <c r="U247" i="33"/>
  <c r="T247" i="33"/>
  <c r="U246" i="33"/>
  <c r="T246" i="33"/>
  <c r="U245" i="33"/>
  <c r="T245" i="33"/>
  <c r="U244" i="33"/>
  <c r="T244" i="33"/>
  <c r="U243" i="33"/>
  <c r="T243" i="33"/>
  <c r="U242" i="33"/>
  <c r="T242" i="33"/>
  <c r="U241" i="33"/>
  <c r="T241" i="33"/>
  <c r="U240" i="33"/>
  <c r="T240" i="33"/>
  <c r="U239" i="33"/>
  <c r="T239" i="33"/>
  <c r="U238" i="33"/>
  <c r="T238" i="33"/>
  <c r="U237" i="33"/>
  <c r="T237" i="33"/>
  <c r="U236" i="33"/>
  <c r="T236" i="33"/>
  <c r="U235" i="33"/>
  <c r="T235" i="33"/>
  <c r="U234" i="33"/>
  <c r="T234" i="33"/>
  <c r="U233" i="33"/>
  <c r="T233" i="33"/>
  <c r="U232" i="33"/>
  <c r="T232" i="33"/>
  <c r="U231" i="33"/>
  <c r="T231" i="33"/>
  <c r="U230" i="33"/>
  <c r="T230" i="33"/>
  <c r="U229" i="33"/>
  <c r="T229" i="33"/>
  <c r="U228" i="33"/>
  <c r="T228" i="33"/>
  <c r="U227" i="33"/>
  <c r="T227" i="33"/>
  <c r="U226" i="33"/>
  <c r="T226" i="33"/>
  <c r="U225" i="33"/>
  <c r="T225" i="33"/>
  <c r="U224" i="33"/>
  <c r="T224" i="33"/>
  <c r="U223" i="33"/>
  <c r="T223" i="33"/>
  <c r="U222" i="33"/>
  <c r="T222" i="33"/>
  <c r="U221" i="33"/>
  <c r="T221" i="33"/>
  <c r="U220" i="33"/>
  <c r="T220" i="33"/>
  <c r="U219" i="33"/>
  <c r="T219" i="33"/>
  <c r="U218" i="33"/>
  <c r="T218" i="33"/>
  <c r="U217" i="33"/>
  <c r="T217" i="33"/>
  <c r="U216" i="33"/>
  <c r="T216" i="33"/>
  <c r="U215" i="33"/>
  <c r="T215" i="33"/>
  <c r="U214" i="33"/>
  <c r="T214" i="33"/>
  <c r="U213" i="33"/>
  <c r="T213" i="33"/>
  <c r="U212" i="33"/>
  <c r="T212" i="33"/>
  <c r="U211" i="33"/>
  <c r="T211" i="33"/>
  <c r="U210" i="33"/>
  <c r="T210" i="33"/>
  <c r="U209" i="33"/>
  <c r="T209" i="33"/>
  <c r="U208" i="33"/>
  <c r="T208" i="33"/>
  <c r="U207" i="33"/>
  <c r="T207" i="33"/>
  <c r="U206" i="33"/>
  <c r="T206" i="33"/>
  <c r="U205" i="33"/>
  <c r="T205" i="33"/>
  <c r="U204" i="33"/>
  <c r="T204" i="33"/>
  <c r="U203" i="33"/>
  <c r="T203" i="33"/>
  <c r="U202" i="33"/>
  <c r="T202" i="33"/>
  <c r="U201" i="33"/>
  <c r="T201" i="33"/>
  <c r="U200" i="33"/>
  <c r="T200" i="33"/>
  <c r="U199" i="33"/>
  <c r="T199" i="33"/>
  <c r="U198" i="33"/>
  <c r="T198" i="33"/>
  <c r="U197" i="33"/>
  <c r="T197" i="33"/>
  <c r="U196" i="33"/>
  <c r="T196" i="33"/>
  <c r="U195" i="33"/>
  <c r="T195" i="33"/>
  <c r="U194" i="33"/>
  <c r="T194" i="33"/>
  <c r="U193" i="33"/>
  <c r="T193" i="33"/>
  <c r="U192" i="33"/>
  <c r="T192" i="33"/>
  <c r="U191" i="33"/>
  <c r="T191" i="33"/>
  <c r="U190" i="33"/>
  <c r="T190" i="33"/>
  <c r="U189" i="33"/>
  <c r="T189" i="33"/>
  <c r="U188" i="33"/>
  <c r="T188" i="33"/>
  <c r="U187" i="33"/>
  <c r="T187" i="33"/>
  <c r="U186" i="33"/>
  <c r="T186" i="33"/>
  <c r="U185" i="33"/>
  <c r="T185" i="33"/>
  <c r="U184" i="33"/>
  <c r="T184" i="33"/>
  <c r="U183" i="33"/>
  <c r="T183" i="33"/>
  <c r="U182" i="33"/>
  <c r="T182" i="33"/>
  <c r="U181" i="33"/>
  <c r="T181" i="33"/>
  <c r="U180" i="33"/>
  <c r="T180" i="33"/>
  <c r="U179" i="33"/>
  <c r="T179" i="33"/>
  <c r="U178" i="33"/>
  <c r="T178" i="33"/>
  <c r="U177" i="33"/>
  <c r="T177" i="33"/>
  <c r="U176" i="33"/>
  <c r="T176" i="33"/>
  <c r="U175" i="33"/>
  <c r="T175" i="33"/>
  <c r="U174" i="33"/>
  <c r="T174" i="33"/>
  <c r="U173" i="33"/>
  <c r="T173" i="33"/>
  <c r="U172" i="33"/>
  <c r="T172" i="33"/>
  <c r="U171" i="33"/>
  <c r="T171" i="33"/>
  <c r="U170" i="33"/>
  <c r="T170" i="33"/>
  <c r="U169" i="33"/>
  <c r="T169" i="33"/>
  <c r="U168" i="33"/>
  <c r="T168" i="33"/>
  <c r="U167" i="33"/>
  <c r="T167" i="33"/>
  <c r="U166" i="33"/>
  <c r="T166" i="33"/>
  <c r="U165" i="33"/>
  <c r="T165" i="33"/>
  <c r="U164" i="33"/>
  <c r="T164" i="33"/>
  <c r="U163" i="33"/>
  <c r="T163" i="33"/>
  <c r="U162" i="33"/>
  <c r="T162" i="33"/>
  <c r="U161" i="33"/>
  <c r="T161" i="33"/>
  <c r="U160" i="33"/>
  <c r="T160" i="33"/>
  <c r="U159" i="33"/>
  <c r="T159" i="33"/>
  <c r="U158" i="33"/>
  <c r="T158" i="33"/>
  <c r="U157" i="33"/>
  <c r="T157" i="33"/>
  <c r="U156" i="33"/>
  <c r="T156" i="33"/>
  <c r="U155" i="33"/>
  <c r="T155" i="33"/>
  <c r="U154" i="33"/>
  <c r="T154" i="33"/>
  <c r="U153" i="33"/>
  <c r="T153" i="33"/>
  <c r="U152" i="33"/>
  <c r="T152" i="33"/>
  <c r="U151" i="33"/>
  <c r="T151" i="33"/>
  <c r="U150" i="33"/>
  <c r="T150" i="33"/>
  <c r="U149" i="33"/>
  <c r="T149" i="33"/>
  <c r="U148" i="33"/>
  <c r="T148" i="33"/>
  <c r="U147" i="33"/>
  <c r="T147" i="33"/>
  <c r="U146" i="33"/>
  <c r="T146" i="33"/>
  <c r="U145" i="33"/>
  <c r="T145" i="33"/>
  <c r="U144" i="33"/>
  <c r="T144" i="33"/>
  <c r="U143" i="33"/>
  <c r="T143" i="33"/>
  <c r="U142" i="33"/>
  <c r="T142" i="33"/>
  <c r="U141" i="33"/>
  <c r="T141" i="33"/>
  <c r="U140" i="33"/>
  <c r="T140" i="33"/>
  <c r="U139" i="33"/>
  <c r="T139" i="33"/>
  <c r="U138" i="33"/>
  <c r="T138" i="33"/>
  <c r="U137" i="33"/>
  <c r="T137" i="33"/>
  <c r="U136" i="33"/>
  <c r="T136" i="33"/>
  <c r="U135" i="33"/>
  <c r="T135" i="33"/>
  <c r="U134" i="33"/>
  <c r="T134" i="33"/>
  <c r="U133" i="33"/>
  <c r="T133" i="33"/>
  <c r="U132" i="33"/>
  <c r="T132" i="33"/>
  <c r="U131" i="33"/>
  <c r="T131" i="33"/>
  <c r="U130" i="33"/>
  <c r="T130" i="33"/>
  <c r="U129" i="33"/>
  <c r="T129" i="33"/>
  <c r="U128" i="33"/>
  <c r="T128" i="33"/>
  <c r="U127" i="33"/>
  <c r="T127" i="33"/>
  <c r="U126" i="33"/>
  <c r="T126" i="33"/>
  <c r="U125" i="33"/>
  <c r="T125" i="33"/>
  <c r="U124" i="33"/>
  <c r="T124" i="33"/>
  <c r="U123" i="33"/>
  <c r="T123" i="33"/>
  <c r="U122" i="33"/>
  <c r="T122" i="33"/>
  <c r="U121" i="33"/>
  <c r="T121" i="33"/>
  <c r="U120" i="33"/>
  <c r="T120" i="33"/>
  <c r="U119" i="33"/>
  <c r="T119" i="33"/>
  <c r="U118" i="33"/>
  <c r="T118" i="33"/>
  <c r="U117" i="33"/>
  <c r="T117" i="33"/>
  <c r="U116" i="33"/>
  <c r="T116" i="33"/>
  <c r="U115" i="33"/>
  <c r="T115" i="33"/>
  <c r="U114" i="33"/>
  <c r="T114" i="33"/>
  <c r="U113" i="33"/>
  <c r="T113" i="33"/>
  <c r="U112" i="33"/>
  <c r="T112" i="33"/>
  <c r="U111" i="33"/>
  <c r="T111" i="33"/>
  <c r="U110" i="33"/>
  <c r="T110" i="33"/>
  <c r="U109" i="33"/>
  <c r="T109" i="33"/>
  <c r="U108" i="33"/>
  <c r="T108" i="33"/>
  <c r="U107" i="33"/>
  <c r="T107" i="33"/>
  <c r="U106" i="33"/>
  <c r="T106" i="33"/>
  <c r="U105" i="33"/>
  <c r="T105" i="33"/>
  <c r="U104" i="33"/>
  <c r="T104" i="33"/>
  <c r="U103" i="33"/>
  <c r="T103" i="33"/>
  <c r="U102" i="33"/>
  <c r="T102" i="33"/>
  <c r="U101" i="33"/>
  <c r="T101" i="33"/>
  <c r="U100" i="33"/>
  <c r="T100" i="33"/>
  <c r="U99" i="33"/>
  <c r="T99" i="33"/>
  <c r="U98" i="33"/>
  <c r="T98" i="33"/>
  <c r="U97" i="33"/>
  <c r="T97" i="33"/>
  <c r="U96" i="33"/>
  <c r="T96" i="33"/>
  <c r="U95" i="33"/>
  <c r="T95" i="33"/>
  <c r="U94" i="33"/>
  <c r="T94" i="33"/>
  <c r="U93" i="33"/>
  <c r="T93" i="33"/>
  <c r="U92" i="33"/>
  <c r="T92" i="33"/>
  <c r="U91" i="33"/>
  <c r="T91" i="33"/>
  <c r="U90" i="33"/>
  <c r="T90" i="33"/>
  <c r="U89" i="33"/>
  <c r="T89" i="33"/>
  <c r="U88" i="33"/>
  <c r="T88" i="33"/>
  <c r="U87" i="33"/>
  <c r="T87" i="33"/>
  <c r="U86" i="33"/>
  <c r="T86" i="33"/>
  <c r="U85" i="33"/>
  <c r="T85" i="33"/>
  <c r="U84" i="33"/>
  <c r="T84" i="33"/>
  <c r="U83" i="33"/>
  <c r="T83" i="33"/>
  <c r="U82" i="33"/>
  <c r="T82" i="33"/>
  <c r="U81" i="33"/>
  <c r="T81" i="33"/>
  <c r="U80" i="33"/>
  <c r="T80" i="33"/>
  <c r="U79" i="33"/>
  <c r="T79" i="33"/>
  <c r="U78" i="33"/>
  <c r="T78" i="33"/>
  <c r="U77" i="33"/>
  <c r="T77" i="33"/>
  <c r="U76" i="33"/>
  <c r="T76" i="33"/>
  <c r="U75" i="33"/>
  <c r="T75" i="33"/>
  <c r="U74" i="33"/>
  <c r="T74" i="33"/>
  <c r="U73" i="33"/>
  <c r="T73" i="33"/>
  <c r="U72" i="33"/>
  <c r="T72" i="33"/>
  <c r="U71" i="33"/>
  <c r="T71" i="33"/>
  <c r="U70" i="33"/>
  <c r="T70" i="33"/>
  <c r="U69" i="33"/>
  <c r="T69" i="33"/>
  <c r="U68" i="33"/>
  <c r="T68" i="33"/>
  <c r="U67" i="33"/>
  <c r="T67" i="33"/>
  <c r="U66" i="33"/>
  <c r="T66" i="33"/>
  <c r="U65" i="33"/>
  <c r="T65" i="33"/>
  <c r="U64" i="33"/>
  <c r="T64" i="33"/>
  <c r="U63" i="33"/>
  <c r="T63" i="33"/>
  <c r="U62" i="33"/>
  <c r="T62" i="33"/>
  <c r="U61" i="33"/>
  <c r="T61" i="33"/>
  <c r="U60" i="33"/>
  <c r="T60" i="33"/>
  <c r="U59" i="33"/>
  <c r="T59" i="33"/>
  <c r="U58" i="33"/>
  <c r="T58" i="33"/>
  <c r="U57" i="33"/>
  <c r="T57" i="33"/>
  <c r="U56" i="33"/>
  <c r="T56" i="33"/>
  <c r="U55" i="33"/>
  <c r="T55" i="33"/>
  <c r="U54" i="33"/>
  <c r="T54" i="33"/>
  <c r="U53" i="33"/>
  <c r="T53" i="33"/>
  <c r="S6" i="33"/>
  <c r="R6" i="33"/>
  <c r="Q6" i="33"/>
  <c r="P6" i="33"/>
  <c r="O6" i="33"/>
  <c r="N6" i="33"/>
  <c r="L6" i="33"/>
  <c r="K6" i="33"/>
  <c r="J6" i="33"/>
  <c r="I6" i="33"/>
  <c r="H6" i="33"/>
  <c r="G6" i="33"/>
  <c r="F6" i="33"/>
  <c r="E6" i="33"/>
  <c r="D6" i="33"/>
  <c r="C6" i="33"/>
  <c r="B6" i="33"/>
  <c r="S5" i="33"/>
  <c r="R5" i="33"/>
  <c r="Q5" i="33"/>
  <c r="P5" i="33"/>
  <c r="O5" i="33"/>
  <c r="N5" i="33"/>
  <c r="L5" i="33"/>
  <c r="K5" i="33"/>
  <c r="J5" i="33"/>
  <c r="I5" i="33"/>
  <c r="H5" i="33"/>
  <c r="G5" i="33"/>
  <c r="F5" i="33"/>
  <c r="E5" i="33"/>
  <c r="D5" i="33"/>
  <c r="C5" i="33"/>
  <c r="B5" i="33"/>
  <c r="G71" i="32"/>
  <c r="F71" i="32"/>
  <c r="G70" i="32"/>
  <c r="F70" i="32"/>
  <c r="G69" i="32"/>
  <c r="F69" i="32"/>
  <c r="G68" i="32"/>
  <c r="F68" i="32"/>
  <c r="G67" i="32"/>
  <c r="F67" i="32"/>
  <c r="G66" i="32"/>
  <c r="F66" i="32"/>
  <c r="G65" i="32"/>
  <c r="F65" i="32"/>
  <c r="G64" i="32"/>
  <c r="F64" i="32"/>
  <c r="G63" i="32"/>
  <c r="F63" i="32"/>
  <c r="G62" i="32"/>
  <c r="F62" i="32"/>
  <c r="G61" i="32"/>
  <c r="F61" i="32"/>
  <c r="G60" i="32"/>
  <c r="F60" i="32"/>
  <c r="G59" i="32"/>
  <c r="F59" i="32"/>
  <c r="G58" i="32"/>
  <c r="F58" i="32"/>
  <c r="G57" i="32"/>
  <c r="F57" i="32"/>
  <c r="G56" i="32"/>
  <c r="F56" i="32"/>
  <c r="G55" i="32"/>
  <c r="F55" i="32"/>
  <c r="G54" i="32"/>
  <c r="F54" i="32"/>
  <c r="G53" i="32"/>
  <c r="F53" i="32"/>
  <c r="G52" i="32"/>
  <c r="F52" i="32"/>
  <c r="G51" i="32"/>
  <c r="F51" i="32"/>
  <c r="G50" i="32"/>
  <c r="F50" i="32"/>
  <c r="G49" i="32"/>
  <c r="F49" i="32"/>
  <c r="G48" i="32"/>
  <c r="F48" i="32"/>
  <c r="G47" i="32"/>
  <c r="F47" i="32"/>
  <c r="G46" i="32"/>
  <c r="F46" i="32"/>
  <c r="G45" i="32"/>
  <c r="F45" i="32"/>
  <c r="G44" i="32"/>
  <c r="F44" i="32"/>
  <c r="G43" i="32"/>
  <c r="F43" i="32"/>
  <c r="E7" i="32"/>
  <c r="D7" i="32"/>
  <c r="C7" i="32"/>
  <c r="B7" i="32"/>
  <c r="A7" i="32"/>
  <c r="E6" i="32"/>
  <c r="D6" i="32"/>
  <c r="C6" i="32"/>
  <c r="B6" i="32"/>
  <c r="A6" i="32"/>
  <c r="K7" i="3" l="1" a="1"/>
  <c r="K7" i="3" s="1"/>
  <c r="U6" i="34"/>
  <c r="T5" i="34"/>
  <c r="U5" i="34"/>
  <c r="T6" i="34"/>
  <c r="M6" i="33"/>
  <c r="U5" i="33"/>
  <c r="T5" i="33"/>
  <c r="T6" i="33"/>
  <c r="U6" i="33"/>
  <c r="G7" i="32"/>
  <c r="G6" i="32"/>
  <c r="F7" i="32"/>
  <c r="F6" i="32"/>
  <c r="G81" i="31" l="1"/>
  <c r="F81" i="31"/>
  <c r="G80" i="31"/>
  <c r="F80" i="31"/>
  <c r="G79" i="31"/>
  <c r="F79" i="31"/>
  <c r="G78" i="31"/>
  <c r="F78" i="31"/>
  <c r="G77" i="31"/>
  <c r="F77" i="31"/>
  <c r="G76" i="31"/>
  <c r="F76" i="31"/>
  <c r="G75" i="31"/>
  <c r="F75" i="31"/>
  <c r="G74" i="31"/>
  <c r="F74" i="31"/>
  <c r="G73" i="31"/>
  <c r="F73" i="31"/>
  <c r="G72" i="31"/>
  <c r="F72" i="31"/>
  <c r="G71" i="31"/>
  <c r="F71" i="31"/>
  <c r="G70" i="31"/>
  <c r="F70" i="31"/>
  <c r="G69" i="31"/>
  <c r="F69" i="31"/>
  <c r="G68" i="31"/>
  <c r="F68" i="31"/>
  <c r="G67" i="31"/>
  <c r="F67" i="31"/>
  <c r="G66" i="31"/>
  <c r="F66" i="31"/>
  <c r="G65" i="31"/>
  <c r="F65" i="31"/>
  <c r="G64" i="31"/>
  <c r="F64" i="31"/>
  <c r="G63" i="31"/>
  <c r="F63" i="31"/>
  <c r="G62" i="31"/>
  <c r="F62" i="31"/>
  <c r="G61" i="31"/>
  <c r="F61" i="31"/>
  <c r="G60" i="31"/>
  <c r="F60" i="31"/>
  <c r="G59" i="31"/>
  <c r="F59" i="31"/>
  <c r="G58" i="31"/>
  <c r="F58" i="31"/>
  <c r="G57" i="31"/>
  <c r="F57" i="31"/>
  <c r="G56" i="31"/>
  <c r="F56" i="31"/>
  <c r="G55" i="31"/>
  <c r="F55" i="31"/>
  <c r="G54" i="31"/>
  <c r="F54" i="31"/>
  <c r="G53" i="31"/>
  <c r="F53" i="31"/>
  <c r="E6" i="31"/>
  <c r="D6" i="31"/>
  <c r="C6" i="31"/>
  <c r="B6" i="31"/>
  <c r="E5" i="31"/>
  <c r="D5" i="31"/>
  <c r="C5" i="31"/>
  <c r="B5" i="31"/>
  <c r="S6" i="30"/>
  <c r="O6" i="30"/>
  <c r="G6" i="30"/>
  <c r="D6" i="30"/>
  <c r="C6" i="30"/>
  <c r="Y5" i="30"/>
  <c r="U5" i="30"/>
  <c r="M5" i="30"/>
  <c r="I5" i="30"/>
  <c r="AC6" i="30"/>
  <c r="AB6" i="30"/>
  <c r="AA6" i="30"/>
  <c r="Z6" i="30"/>
  <c r="Y6" i="30"/>
  <c r="X6" i="30"/>
  <c r="W6" i="30"/>
  <c r="V6" i="30"/>
  <c r="U6" i="30"/>
  <c r="T6" i="30"/>
  <c r="R6" i="30"/>
  <c r="Q6" i="30"/>
  <c r="P6" i="30"/>
  <c r="N6" i="30"/>
  <c r="M6" i="30"/>
  <c r="L6" i="30"/>
  <c r="K6" i="30"/>
  <c r="J6" i="30"/>
  <c r="H6" i="30"/>
  <c r="F6" i="30"/>
  <c r="E6" i="30"/>
  <c r="AC5" i="30"/>
  <c r="AB5" i="30"/>
  <c r="AA5" i="30"/>
  <c r="Z5" i="30"/>
  <c r="X5" i="30"/>
  <c r="W5" i="30"/>
  <c r="V5" i="30"/>
  <c r="T5" i="30"/>
  <c r="R5" i="30"/>
  <c r="P5" i="30"/>
  <c r="O5" i="30"/>
  <c r="N5" i="30"/>
  <c r="L5" i="30"/>
  <c r="J5" i="30"/>
  <c r="H5" i="30"/>
  <c r="F5" i="30"/>
  <c r="E5" i="30"/>
  <c r="D5" i="30"/>
  <c r="C5" i="30"/>
  <c r="G7" i="25"/>
  <c r="G6" i="25"/>
  <c r="F7" i="25"/>
  <c r="F6" i="25"/>
  <c r="E7" i="25"/>
  <c r="E6" i="25"/>
  <c r="D7" i="25"/>
  <c r="D6" i="25"/>
  <c r="C7" i="25"/>
  <c r="C6" i="25"/>
  <c r="G7" i="6"/>
  <c r="G6" i="6"/>
  <c r="F7" i="6"/>
  <c r="F6" i="6"/>
  <c r="E7" i="6"/>
  <c r="E6" i="6"/>
  <c r="C7" i="6"/>
  <c r="C6" i="6"/>
  <c r="J7" i="26"/>
  <c r="J6" i="26"/>
  <c r="I7" i="26"/>
  <c r="I6" i="26"/>
  <c r="H7" i="26"/>
  <c r="H6" i="26"/>
  <c r="G7" i="26"/>
  <c r="G6" i="26"/>
  <c r="F7" i="26"/>
  <c r="F6" i="26"/>
  <c r="E7" i="26"/>
  <c r="E6" i="26"/>
  <c r="D7" i="26"/>
  <c r="D6" i="26"/>
  <c r="C7" i="26"/>
  <c r="C6" i="26"/>
  <c r="H7" i="27"/>
  <c r="H6" i="27"/>
  <c r="G7" i="27"/>
  <c r="G6" i="27"/>
  <c r="F7" i="27"/>
  <c r="F6" i="27"/>
  <c r="E7" i="27"/>
  <c r="E6" i="27"/>
  <c r="D7" i="27"/>
  <c r="D6" i="27"/>
  <c r="C7" i="27"/>
  <c r="C6" i="27"/>
  <c r="V7" i="28"/>
  <c r="U7" i="28"/>
  <c r="V6" i="28"/>
  <c r="U6" i="28"/>
  <c r="T7" i="28"/>
  <c r="S7" i="28"/>
  <c r="T6" i="28"/>
  <c r="S6" i="28"/>
  <c r="R7" i="28"/>
  <c r="Q7" i="28"/>
  <c r="R6" i="28"/>
  <c r="Q6" i="28"/>
  <c r="P7" i="28"/>
  <c r="O7" i="28"/>
  <c r="P6" i="28"/>
  <c r="O6" i="28"/>
  <c r="N7" i="28"/>
  <c r="M7" i="28"/>
  <c r="N6" i="28"/>
  <c r="M6" i="28"/>
  <c r="L7" i="28"/>
  <c r="K7" i="28"/>
  <c r="L6" i="28"/>
  <c r="K6" i="28"/>
  <c r="J7" i="28"/>
  <c r="I7" i="28"/>
  <c r="J6" i="28"/>
  <c r="I6" i="28"/>
  <c r="H7" i="28"/>
  <c r="G7" i="28"/>
  <c r="H6" i="28"/>
  <c r="G6" i="28"/>
  <c r="F7" i="28"/>
  <c r="F6" i="28"/>
  <c r="E7" i="28"/>
  <c r="E6" i="28"/>
  <c r="D7" i="28"/>
  <c r="D6" i="28"/>
  <c r="C7" i="28"/>
  <c r="C6" i="28"/>
  <c r="H7" i="3"/>
  <c r="H6" i="3"/>
  <c r="G7" i="3"/>
  <c r="G6" i="3"/>
  <c r="F7" i="3"/>
  <c r="F6" i="3"/>
  <c r="E7" i="3"/>
  <c r="E6" i="3"/>
  <c r="D7" i="3"/>
  <c r="C7" i="3"/>
  <c r="C6" i="3"/>
  <c r="AC7" i="23"/>
  <c r="AC6" i="23"/>
  <c r="AB7" i="23"/>
  <c r="AB6" i="23"/>
  <c r="AA7" i="23"/>
  <c r="AA6" i="23"/>
  <c r="Z7" i="23"/>
  <c r="Z6" i="23"/>
  <c r="X7" i="23"/>
  <c r="X6" i="23"/>
  <c r="W7" i="23"/>
  <c r="V7" i="23"/>
  <c r="W6" i="23"/>
  <c r="V6" i="23"/>
  <c r="T7" i="23"/>
  <c r="T6" i="23"/>
  <c r="R7" i="23"/>
  <c r="R6" i="23"/>
  <c r="P7" i="23"/>
  <c r="P6" i="23"/>
  <c r="N7" i="23"/>
  <c r="N6" i="23"/>
  <c r="L7" i="23"/>
  <c r="L6" i="23"/>
  <c r="J7" i="23"/>
  <c r="J6" i="23"/>
  <c r="H7" i="23"/>
  <c r="H6" i="23"/>
  <c r="F7" i="23"/>
  <c r="F6" i="23"/>
  <c r="D7" i="23"/>
  <c r="D6" i="23"/>
  <c r="C7" i="23"/>
  <c r="C6" i="23"/>
  <c r="F6" i="31" l="1"/>
  <c r="G6" i="31"/>
  <c r="F5" i="31"/>
  <c r="G5" i="31"/>
  <c r="Q5" i="30"/>
  <c r="K5" i="30"/>
  <c r="S5" i="30"/>
  <c r="G5" i="30"/>
  <c r="I6" i="30"/>
  <c r="J2029" i="3" l="1"/>
  <c r="I2029" i="3"/>
  <c r="J2028" i="3"/>
  <c r="I2028" i="3"/>
  <c r="J2027" i="3"/>
  <c r="I2027" i="3"/>
  <c r="J2026" i="3"/>
  <c r="I2026" i="3"/>
  <c r="J2025" i="3"/>
  <c r="I2025" i="3"/>
  <c r="J2024" i="3"/>
  <c r="I2024" i="3"/>
  <c r="J2023" i="3"/>
  <c r="I2023" i="3"/>
  <c r="J2022" i="3"/>
  <c r="I2022" i="3"/>
  <c r="J2021" i="3"/>
  <c r="I2021" i="3"/>
  <c r="J2020" i="3"/>
  <c r="I2020" i="3"/>
  <c r="J2019" i="3"/>
  <c r="I2019" i="3"/>
  <c r="J2018" i="3"/>
  <c r="I2018" i="3"/>
  <c r="J2017" i="3"/>
  <c r="I2017" i="3"/>
  <c r="J2016" i="3"/>
  <c r="I2016" i="3"/>
  <c r="J2015" i="3"/>
  <c r="I2015" i="3"/>
  <c r="J2014" i="3"/>
  <c r="I2014" i="3"/>
  <c r="J2013" i="3"/>
  <c r="I2013" i="3"/>
  <c r="J2012" i="3"/>
  <c r="I2012" i="3"/>
  <c r="J2011" i="3"/>
  <c r="I2011" i="3"/>
  <c r="J2010" i="3"/>
  <c r="I2010" i="3"/>
  <c r="J2009" i="3"/>
  <c r="I2009" i="3"/>
  <c r="J2008" i="3"/>
  <c r="I2008" i="3"/>
  <c r="J2007" i="3"/>
  <c r="I2007" i="3"/>
  <c r="J2006" i="3"/>
  <c r="I2006" i="3"/>
  <c r="J2005" i="3"/>
  <c r="I2005" i="3"/>
  <c r="J2004" i="3"/>
  <c r="I2004" i="3"/>
  <c r="J2003" i="3"/>
  <c r="I2003" i="3"/>
  <c r="J2002" i="3"/>
  <c r="I2002" i="3"/>
  <c r="J2001" i="3"/>
  <c r="I2001" i="3"/>
  <c r="J2000" i="3"/>
  <c r="I2000" i="3"/>
  <c r="J2079" i="3"/>
  <c r="I2079" i="3"/>
  <c r="J2078" i="3"/>
  <c r="I2078" i="3"/>
  <c r="J2077" i="3"/>
  <c r="I2077" i="3"/>
  <c r="J2076" i="3"/>
  <c r="I2076" i="3"/>
  <c r="J2075" i="3"/>
  <c r="I2075" i="3"/>
  <c r="J2074" i="3"/>
  <c r="I2074" i="3"/>
  <c r="J2073" i="3"/>
  <c r="I2073" i="3"/>
  <c r="J2072" i="3"/>
  <c r="I2072" i="3"/>
  <c r="J2071" i="3"/>
  <c r="I2071" i="3"/>
  <c r="J2070" i="3"/>
  <c r="I2070" i="3"/>
  <c r="J2069" i="3"/>
  <c r="I2069" i="3"/>
  <c r="J2068" i="3"/>
  <c r="I2068" i="3"/>
  <c r="J2067" i="3"/>
  <c r="I2067" i="3"/>
  <c r="J2066" i="3"/>
  <c r="I2066" i="3"/>
  <c r="J2065" i="3"/>
  <c r="I2065" i="3"/>
  <c r="J2064" i="3"/>
  <c r="I2064" i="3"/>
  <c r="J2063" i="3"/>
  <c r="I2063" i="3"/>
  <c r="J2062" i="3"/>
  <c r="I2062" i="3"/>
  <c r="J2061" i="3"/>
  <c r="I2061" i="3"/>
  <c r="J2060" i="3"/>
  <c r="I2060" i="3"/>
  <c r="J2059" i="3"/>
  <c r="I2059" i="3"/>
  <c r="J2058" i="3"/>
  <c r="I2058" i="3"/>
  <c r="J2057" i="3"/>
  <c r="I2057" i="3"/>
  <c r="J2056" i="3"/>
  <c r="I2056" i="3"/>
  <c r="J2055" i="3"/>
  <c r="I2055" i="3"/>
  <c r="J2054" i="3"/>
  <c r="I2054" i="3"/>
  <c r="J2053" i="3"/>
  <c r="I2053" i="3"/>
  <c r="J2052" i="3"/>
  <c r="I2052" i="3"/>
  <c r="J2031" i="3"/>
  <c r="I2031" i="3"/>
  <c r="J2030" i="3"/>
  <c r="I2030" i="3"/>
  <c r="J1338" i="3" l="1"/>
  <c r="I1338" i="3"/>
  <c r="J1337" i="3"/>
  <c r="I1337" i="3"/>
  <c r="J1336" i="3"/>
  <c r="I1336" i="3"/>
  <c r="J1335" i="3"/>
  <c r="I1335" i="3"/>
  <c r="J1334" i="3"/>
  <c r="I1334" i="3"/>
  <c r="J1333" i="3"/>
  <c r="I1333" i="3"/>
  <c r="J1990" i="3"/>
  <c r="I1990" i="3"/>
  <c r="J1989" i="3"/>
  <c r="I1989" i="3"/>
  <c r="J1988" i="3"/>
  <c r="I1988" i="3"/>
  <c r="J1987" i="3"/>
  <c r="I1987" i="3"/>
  <c r="J1986" i="3"/>
  <c r="I1986" i="3"/>
  <c r="J1985" i="3"/>
  <c r="I1985" i="3"/>
  <c r="J1984" i="3"/>
  <c r="I1984" i="3"/>
  <c r="J1983" i="3"/>
  <c r="I1983" i="3"/>
  <c r="J1982" i="3"/>
  <c r="I1982" i="3"/>
  <c r="J1981" i="3"/>
  <c r="I1981" i="3"/>
  <c r="J1999" i="3"/>
  <c r="I1999" i="3"/>
  <c r="J1998" i="3"/>
  <c r="I1998" i="3"/>
  <c r="J1997" i="3"/>
  <c r="I1997" i="3"/>
  <c r="J1996" i="3"/>
  <c r="I1996" i="3"/>
  <c r="J1995" i="3"/>
  <c r="I1995" i="3"/>
  <c r="J1994" i="3"/>
  <c r="I1994" i="3"/>
  <c r="J1993" i="3"/>
  <c r="I1993" i="3"/>
  <c r="J1992" i="3"/>
  <c r="I1992" i="3"/>
  <c r="J1991" i="3"/>
  <c r="I1991" i="3"/>
  <c r="J1980" i="3"/>
  <c r="I1980" i="3"/>
  <c r="X171" i="28" l="1"/>
  <c r="W171" i="28"/>
  <c r="J245" i="3"/>
  <c r="I245" i="3"/>
  <c r="J2080" i="3" l="1"/>
  <c r="I2080" i="3"/>
  <c r="J1979" i="3"/>
  <c r="I1979" i="3"/>
  <c r="J1978" i="3"/>
  <c r="I1978" i="3"/>
  <c r="J1977" i="3"/>
  <c r="I1977" i="3"/>
  <c r="J1976" i="3"/>
  <c r="I1976" i="3"/>
  <c r="J1975" i="3"/>
  <c r="I1975" i="3"/>
  <c r="J1974" i="3"/>
  <c r="I1974" i="3"/>
  <c r="J1973" i="3"/>
  <c r="I1973" i="3"/>
  <c r="J1972" i="3"/>
  <c r="I1972" i="3"/>
  <c r="J1971" i="3"/>
  <c r="I1971" i="3"/>
  <c r="J1970" i="3"/>
  <c r="I1970" i="3"/>
  <c r="J1969" i="3"/>
  <c r="I1969" i="3"/>
  <c r="J685" i="3"/>
  <c r="I685" i="3"/>
  <c r="J684" i="3"/>
  <c r="I684" i="3"/>
  <c r="J683" i="3"/>
  <c r="I683" i="3"/>
  <c r="J682" i="3"/>
  <c r="I682" i="3"/>
  <c r="J681" i="3"/>
  <c r="I681" i="3"/>
  <c r="J680" i="3"/>
  <c r="I680" i="3"/>
  <c r="J679" i="3"/>
  <c r="I679" i="3"/>
  <c r="J678" i="3"/>
  <c r="I678" i="3"/>
  <c r="J677" i="3"/>
  <c r="I677" i="3"/>
  <c r="J676" i="3"/>
  <c r="I676" i="3"/>
  <c r="J675" i="3"/>
  <c r="I675" i="3"/>
  <c r="J674" i="3"/>
  <c r="I674" i="3"/>
  <c r="J673" i="3"/>
  <c r="I673" i="3"/>
  <c r="J672" i="3"/>
  <c r="I672" i="3"/>
  <c r="J671" i="3"/>
  <c r="I671" i="3"/>
  <c r="J670" i="3"/>
  <c r="I670" i="3"/>
  <c r="J669" i="3"/>
  <c r="I669" i="3"/>
  <c r="J668" i="3"/>
  <c r="I668" i="3"/>
  <c r="J667" i="3"/>
  <c r="I667" i="3"/>
  <c r="J666" i="3"/>
  <c r="I666" i="3"/>
  <c r="J665" i="3"/>
  <c r="I665" i="3"/>
  <c r="J664" i="3"/>
  <c r="I664" i="3"/>
  <c r="J663" i="3"/>
  <c r="I663" i="3"/>
  <c r="J662" i="3"/>
  <c r="I662" i="3"/>
  <c r="J661" i="3"/>
  <c r="I661" i="3"/>
  <c r="J660" i="3"/>
  <c r="I660" i="3"/>
  <c r="J659" i="3"/>
  <c r="I659" i="3"/>
  <c r="J658" i="3"/>
  <c r="I658" i="3"/>
  <c r="J657" i="3"/>
  <c r="I657" i="3"/>
  <c r="J656" i="3"/>
  <c r="I656" i="3"/>
  <c r="J655" i="3"/>
  <c r="I655" i="3"/>
  <c r="J654" i="3"/>
  <c r="I654" i="3"/>
  <c r="J653" i="3"/>
  <c r="I653" i="3"/>
  <c r="J652" i="3"/>
  <c r="I652" i="3"/>
  <c r="J651" i="3"/>
  <c r="I651" i="3"/>
  <c r="J650" i="3"/>
  <c r="I650" i="3"/>
  <c r="J649" i="3"/>
  <c r="I649" i="3"/>
  <c r="J648" i="3"/>
  <c r="I648" i="3"/>
  <c r="J647" i="3"/>
  <c r="I647" i="3"/>
  <c r="J646" i="3"/>
  <c r="I646" i="3"/>
  <c r="J645" i="3"/>
  <c r="I645" i="3"/>
  <c r="J644" i="3"/>
  <c r="I644" i="3"/>
  <c r="J643" i="3"/>
  <c r="I643" i="3"/>
  <c r="J642" i="3"/>
  <c r="I642" i="3"/>
  <c r="J641" i="3"/>
  <c r="I641" i="3"/>
  <c r="J640" i="3"/>
  <c r="I640" i="3"/>
  <c r="J356" i="3"/>
  <c r="I356" i="3"/>
  <c r="J355" i="3"/>
  <c r="I355" i="3"/>
  <c r="J354" i="3"/>
  <c r="I354" i="3"/>
  <c r="J353" i="3"/>
  <c r="I353" i="3"/>
  <c r="J352" i="3"/>
  <c r="I352" i="3"/>
  <c r="J351" i="3"/>
  <c r="I351" i="3"/>
  <c r="J350" i="3"/>
  <c r="I350" i="3"/>
  <c r="J349" i="3"/>
  <c r="I349" i="3"/>
  <c r="J348" i="3"/>
  <c r="I348" i="3"/>
  <c r="J347" i="3"/>
  <c r="I347" i="3"/>
  <c r="J346" i="3"/>
  <c r="I346" i="3"/>
  <c r="J345" i="3"/>
  <c r="I345" i="3"/>
  <c r="J344" i="3"/>
  <c r="I344" i="3"/>
  <c r="J343" i="3"/>
  <c r="I343" i="3"/>
  <c r="J342" i="3"/>
  <c r="I342" i="3"/>
  <c r="J341" i="3"/>
  <c r="I341" i="3"/>
  <c r="J340" i="3"/>
  <c r="I340" i="3"/>
  <c r="J339" i="3"/>
  <c r="I339" i="3"/>
  <c r="J338" i="3"/>
  <c r="I338" i="3"/>
  <c r="J337" i="3"/>
  <c r="I337" i="3"/>
  <c r="J336" i="3"/>
  <c r="I336" i="3"/>
  <c r="J335" i="3"/>
  <c r="I335" i="3"/>
  <c r="J334" i="3"/>
  <c r="I334" i="3"/>
  <c r="J333" i="3"/>
  <c r="I333" i="3"/>
  <c r="J332" i="3"/>
  <c r="I332" i="3"/>
  <c r="J331" i="3"/>
  <c r="I331" i="3"/>
  <c r="J330" i="3"/>
  <c r="I330" i="3"/>
  <c r="J329" i="3"/>
  <c r="I329" i="3"/>
  <c r="J328" i="3"/>
  <c r="I328" i="3"/>
  <c r="J327" i="3"/>
  <c r="I327" i="3"/>
  <c r="J326" i="3"/>
  <c r="I326" i="3"/>
  <c r="J325" i="3"/>
  <c r="I325" i="3"/>
  <c r="J324" i="3"/>
  <c r="I324" i="3"/>
  <c r="J323" i="3"/>
  <c r="I323" i="3"/>
  <c r="J322" i="3"/>
  <c r="I322" i="3"/>
  <c r="J321" i="3"/>
  <c r="I321" i="3"/>
  <c r="J320" i="3"/>
  <c r="I320" i="3"/>
  <c r="J319" i="3"/>
  <c r="I319" i="3"/>
  <c r="J318" i="3"/>
  <c r="I318" i="3"/>
  <c r="J317" i="3"/>
  <c r="I317" i="3"/>
  <c r="J316" i="3"/>
  <c r="I316" i="3"/>
  <c r="J315" i="3"/>
  <c r="I315" i="3"/>
  <c r="J314" i="3"/>
  <c r="I314" i="3"/>
  <c r="J313" i="3"/>
  <c r="I313" i="3"/>
  <c r="J312" i="3"/>
  <c r="I312" i="3"/>
  <c r="J311" i="3"/>
  <c r="I311" i="3"/>
  <c r="J310" i="3"/>
  <c r="I310" i="3"/>
  <c r="J309" i="3"/>
  <c r="I309" i="3"/>
  <c r="J308" i="3"/>
  <c r="I308" i="3"/>
  <c r="J254" i="3"/>
  <c r="I254" i="3"/>
  <c r="J253" i="3"/>
  <c r="I253" i="3"/>
  <c r="J252" i="3"/>
  <c r="I252" i="3"/>
  <c r="J251" i="3"/>
  <c r="I251" i="3"/>
  <c r="J250" i="3"/>
  <c r="I250" i="3"/>
  <c r="J249" i="3"/>
  <c r="I249" i="3"/>
  <c r="J248" i="3"/>
  <c r="I248" i="3"/>
  <c r="J247" i="3"/>
  <c r="I247" i="3"/>
  <c r="J246" i="3"/>
  <c r="I246" i="3"/>
  <c r="J244" i="3"/>
  <c r="I244" i="3"/>
  <c r="J243" i="3"/>
  <c r="I243" i="3"/>
  <c r="J242" i="3"/>
  <c r="I242" i="3"/>
  <c r="J241" i="3"/>
  <c r="I241" i="3"/>
  <c r="J240" i="3"/>
  <c r="I240" i="3"/>
  <c r="J239" i="3"/>
  <c r="I239" i="3"/>
  <c r="J238" i="3"/>
  <c r="I238" i="3"/>
  <c r="J237" i="3"/>
  <c r="I237" i="3"/>
  <c r="J236" i="3"/>
  <c r="I236" i="3"/>
  <c r="J235" i="3"/>
  <c r="I235" i="3"/>
  <c r="J234" i="3"/>
  <c r="I234" i="3"/>
  <c r="J233" i="3"/>
  <c r="I233" i="3"/>
  <c r="J232" i="3"/>
  <c r="I232" i="3"/>
  <c r="J231" i="3"/>
  <c r="I231" i="3"/>
  <c r="J230" i="3"/>
  <c r="I230" i="3"/>
  <c r="J229" i="3"/>
  <c r="I229" i="3"/>
  <c r="J228" i="3"/>
  <c r="I228" i="3"/>
  <c r="J227" i="3"/>
  <c r="I227" i="3"/>
  <c r="J226" i="3"/>
  <c r="I226" i="3"/>
  <c r="J225" i="3"/>
  <c r="I225" i="3"/>
  <c r="J224" i="3"/>
  <c r="I224" i="3"/>
  <c r="J223" i="3"/>
  <c r="I223" i="3"/>
  <c r="J1513" i="3"/>
  <c r="I1513" i="3"/>
  <c r="J1512" i="3"/>
  <c r="I1512" i="3"/>
  <c r="J1511" i="3"/>
  <c r="I1511" i="3"/>
  <c r="J1510" i="3"/>
  <c r="I1510" i="3"/>
  <c r="J1509" i="3"/>
  <c r="I1509" i="3"/>
  <c r="J1508" i="3"/>
  <c r="I1508" i="3"/>
  <c r="J1507" i="3"/>
  <c r="I1507" i="3"/>
  <c r="J1506" i="3"/>
  <c r="I1506" i="3"/>
  <c r="J1505" i="3"/>
  <c r="I1505" i="3"/>
  <c r="J1504" i="3"/>
  <c r="I1504" i="3"/>
  <c r="J1503" i="3"/>
  <c r="I1503" i="3"/>
  <c r="J1502" i="3"/>
  <c r="I1502" i="3"/>
  <c r="J1501" i="3"/>
  <c r="I1501" i="3"/>
  <c r="J1500" i="3"/>
  <c r="I1500" i="3"/>
  <c r="J1499" i="3"/>
  <c r="I1499" i="3"/>
  <c r="J1498" i="3"/>
  <c r="I1498" i="3"/>
  <c r="J1497" i="3"/>
  <c r="I1497" i="3"/>
  <c r="J1496" i="3"/>
  <c r="I1496" i="3"/>
  <c r="J1495" i="3"/>
  <c r="I1495" i="3"/>
  <c r="J1494" i="3"/>
  <c r="I1494" i="3"/>
  <c r="J1493" i="3"/>
  <c r="I1493" i="3"/>
  <c r="J1492" i="3"/>
  <c r="I1492" i="3"/>
  <c r="J1491" i="3"/>
  <c r="I1491" i="3"/>
  <c r="J1490" i="3"/>
  <c r="I1490" i="3"/>
  <c r="J1489" i="3"/>
  <c r="I1489" i="3"/>
  <c r="J1555" i="3"/>
  <c r="I1555" i="3"/>
  <c r="J1554" i="3"/>
  <c r="I1554" i="3"/>
  <c r="J1553" i="3"/>
  <c r="I1553" i="3"/>
  <c r="J1552" i="3"/>
  <c r="I1552" i="3"/>
  <c r="J1551" i="3"/>
  <c r="I1551" i="3"/>
  <c r="J1550" i="3"/>
  <c r="I1550" i="3"/>
  <c r="J1549" i="3"/>
  <c r="I1549" i="3"/>
  <c r="J1548" i="3"/>
  <c r="I1548" i="3"/>
  <c r="J1547" i="3"/>
  <c r="I1547" i="3"/>
  <c r="J1546" i="3"/>
  <c r="I1546" i="3"/>
  <c r="J1545" i="3"/>
  <c r="I1545" i="3"/>
  <c r="J1544" i="3"/>
  <c r="I1544" i="3"/>
  <c r="J1543" i="3"/>
  <c r="I1543" i="3"/>
  <c r="J1542" i="3"/>
  <c r="I1542" i="3"/>
  <c r="J1541" i="3"/>
  <c r="I1541" i="3"/>
  <c r="J1540" i="3"/>
  <c r="I1540" i="3"/>
  <c r="J1539" i="3"/>
  <c r="I1539" i="3"/>
  <c r="J1538" i="3"/>
  <c r="I1538" i="3"/>
  <c r="J1537" i="3"/>
  <c r="I1537" i="3"/>
  <c r="J1536" i="3"/>
  <c r="I1536" i="3"/>
  <c r="J1535" i="3"/>
  <c r="I1535" i="3"/>
  <c r="J1534" i="3"/>
  <c r="I1534" i="3"/>
  <c r="J1533" i="3"/>
  <c r="I1533" i="3"/>
  <c r="J1532" i="3"/>
  <c r="I1532" i="3"/>
  <c r="J1531" i="3"/>
  <c r="I1531" i="3"/>
  <c r="J1530" i="3"/>
  <c r="I1530" i="3"/>
  <c r="J1529" i="3"/>
  <c r="I1529" i="3"/>
  <c r="J1528" i="3"/>
  <c r="I1528" i="3"/>
  <c r="J1527" i="3"/>
  <c r="I1527" i="3"/>
  <c r="J1526" i="3"/>
  <c r="I1526" i="3"/>
  <c r="J1525" i="3"/>
  <c r="I1525" i="3"/>
  <c r="J1524" i="3"/>
  <c r="I1524" i="3"/>
  <c r="J1523" i="3"/>
  <c r="I1523" i="3"/>
  <c r="J1522" i="3"/>
  <c r="I1522" i="3"/>
  <c r="J1521" i="3"/>
  <c r="I1521" i="3"/>
  <c r="J1520" i="3"/>
  <c r="I1520" i="3"/>
  <c r="J1519" i="3"/>
  <c r="I1519" i="3"/>
  <c r="J1518" i="3"/>
  <c r="I1518" i="3"/>
  <c r="J1517" i="3"/>
  <c r="I1517" i="3"/>
  <c r="J1516" i="3"/>
  <c r="I1516" i="3"/>
  <c r="J1515" i="3"/>
  <c r="I1515" i="3"/>
  <c r="J1514" i="3"/>
  <c r="I1514" i="3"/>
  <c r="J453" i="3"/>
  <c r="I453" i="3"/>
  <c r="J452" i="3"/>
  <c r="I452" i="3"/>
  <c r="J451" i="3"/>
  <c r="I451" i="3"/>
  <c r="J450" i="3"/>
  <c r="I450" i="3"/>
  <c r="J449" i="3"/>
  <c r="I449" i="3"/>
  <c r="J448" i="3"/>
  <c r="I448" i="3"/>
  <c r="J447" i="3"/>
  <c r="I447" i="3"/>
  <c r="J446" i="3"/>
  <c r="I446" i="3"/>
  <c r="J445" i="3"/>
  <c r="I445" i="3"/>
  <c r="J444" i="3"/>
  <c r="I444" i="3"/>
  <c r="J443" i="3"/>
  <c r="I443" i="3"/>
  <c r="J442" i="3"/>
  <c r="I442" i="3"/>
  <c r="J441" i="3"/>
  <c r="I441" i="3"/>
  <c r="J440" i="3"/>
  <c r="I440" i="3"/>
  <c r="J439" i="3"/>
  <c r="I439" i="3"/>
  <c r="J438" i="3"/>
  <c r="I438" i="3"/>
  <c r="J437" i="3"/>
  <c r="I437" i="3"/>
  <c r="J436" i="3"/>
  <c r="I436" i="3"/>
  <c r="J435" i="3"/>
  <c r="I435" i="3"/>
  <c r="J434" i="3"/>
  <c r="I434" i="3"/>
  <c r="J433" i="3"/>
  <c r="I433" i="3"/>
  <c r="J432" i="3"/>
  <c r="I432" i="3"/>
  <c r="J431" i="3"/>
  <c r="I431" i="3"/>
  <c r="J430" i="3"/>
  <c r="I430" i="3"/>
  <c r="J429" i="3"/>
  <c r="I429" i="3"/>
  <c r="J428" i="3"/>
  <c r="I428" i="3"/>
  <c r="J427" i="3"/>
  <c r="I427" i="3"/>
  <c r="J426" i="3"/>
  <c r="I426" i="3"/>
  <c r="J425" i="3"/>
  <c r="I425" i="3"/>
  <c r="J424" i="3"/>
  <c r="I424" i="3"/>
  <c r="J423" i="3"/>
  <c r="I423" i="3"/>
  <c r="J422" i="3"/>
  <c r="I422" i="3"/>
  <c r="J421" i="3"/>
  <c r="I421" i="3"/>
  <c r="J420" i="3"/>
  <c r="I420" i="3"/>
  <c r="J419" i="3"/>
  <c r="I419" i="3"/>
  <c r="J418" i="3"/>
  <c r="I418" i="3"/>
  <c r="J417" i="3"/>
  <c r="I417" i="3"/>
  <c r="J416" i="3"/>
  <c r="I416" i="3"/>
  <c r="J415" i="3"/>
  <c r="I415" i="3"/>
  <c r="J414" i="3"/>
  <c r="I414" i="3"/>
  <c r="J413" i="3"/>
  <c r="I413" i="3"/>
  <c r="J412" i="3"/>
  <c r="I412" i="3"/>
  <c r="J411" i="3"/>
  <c r="I411" i="3"/>
  <c r="J410" i="3"/>
  <c r="I410" i="3"/>
  <c r="J409" i="3"/>
  <c r="I409" i="3"/>
  <c r="J408" i="3"/>
  <c r="I408" i="3"/>
  <c r="J407" i="3"/>
  <c r="I407" i="3"/>
  <c r="J2051" i="3"/>
  <c r="I2051" i="3"/>
  <c r="J2050" i="3"/>
  <c r="I2050" i="3"/>
  <c r="J2049" i="3"/>
  <c r="I2049" i="3"/>
  <c r="J2048" i="3"/>
  <c r="I2048" i="3"/>
  <c r="J2047" i="3"/>
  <c r="I2047" i="3"/>
  <c r="J2046" i="3"/>
  <c r="I2046" i="3"/>
  <c r="J2045" i="3"/>
  <c r="I2045" i="3"/>
  <c r="J2044" i="3"/>
  <c r="I2044" i="3"/>
  <c r="J2043" i="3"/>
  <c r="I2043" i="3"/>
  <c r="J2042" i="3"/>
  <c r="I2042" i="3"/>
  <c r="J2041" i="3"/>
  <c r="I2041" i="3"/>
  <c r="J2040" i="3"/>
  <c r="I2040" i="3"/>
  <c r="J2039" i="3"/>
  <c r="I2039" i="3"/>
  <c r="J2038" i="3" l="1"/>
  <c r="I2038" i="3"/>
  <c r="J2037" i="3"/>
  <c r="I2037" i="3"/>
  <c r="J2036" i="3"/>
  <c r="I2036" i="3"/>
  <c r="J2035" i="3"/>
  <c r="I2035" i="3"/>
  <c r="J2034" i="3"/>
  <c r="I2034" i="3"/>
  <c r="J2033" i="3"/>
  <c r="I2033" i="3"/>
  <c r="J2032" i="3"/>
  <c r="I2032" i="3"/>
  <c r="J1968" i="3"/>
  <c r="I1968" i="3"/>
  <c r="J1967" i="3"/>
  <c r="I1967" i="3"/>
  <c r="J1966" i="3"/>
  <c r="I1966" i="3"/>
  <c r="J1965" i="3"/>
  <c r="I1965" i="3"/>
  <c r="J1964" i="3"/>
  <c r="I1964" i="3"/>
  <c r="J1963" i="3"/>
  <c r="I1963" i="3"/>
  <c r="J1962" i="3"/>
  <c r="I1962" i="3"/>
  <c r="J1961" i="3"/>
  <c r="I1961" i="3"/>
  <c r="J1960" i="3"/>
  <c r="I1960" i="3"/>
  <c r="J1959" i="3"/>
  <c r="I1959" i="3"/>
  <c r="J1958" i="3"/>
  <c r="I1958" i="3"/>
  <c r="J1957" i="3"/>
  <c r="I1957" i="3"/>
  <c r="J1956" i="3"/>
  <c r="I1956" i="3"/>
  <c r="J1955" i="3"/>
  <c r="I1955" i="3"/>
  <c r="J1954" i="3"/>
  <c r="I1954" i="3"/>
  <c r="J1953" i="3"/>
  <c r="I1953" i="3"/>
  <c r="J1952" i="3"/>
  <c r="I1952" i="3"/>
  <c r="J1951" i="3"/>
  <c r="I1951" i="3"/>
  <c r="J1950" i="3"/>
  <c r="I1950" i="3"/>
  <c r="J1949" i="3"/>
  <c r="I1949" i="3"/>
  <c r="J1948" i="3"/>
  <c r="I1948" i="3"/>
  <c r="J1947" i="3"/>
  <c r="I1947" i="3"/>
  <c r="J1946" i="3"/>
  <c r="I1946" i="3"/>
  <c r="J1945" i="3"/>
  <c r="I1945" i="3"/>
  <c r="J1944" i="3"/>
  <c r="I1944" i="3"/>
  <c r="J1943" i="3"/>
  <c r="I1943" i="3"/>
  <c r="J1942" i="3"/>
  <c r="I1942" i="3"/>
  <c r="J1941" i="3"/>
  <c r="I1941" i="3"/>
  <c r="J1940" i="3"/>
  <c r="I1940" i="3"/>
  <c r="J1939" i="3"/>
  <c r="I1939" i="3"/>
  <c r="J1938" i="3"/>
  <c r="I1938" i="3"/>
  <c r="J1937" i="3"/>
  <c r="I1937" i="3"/>
  <c r="J1936" i="3"/>
  <c r="I1936" i="3"/>
  <c r="J1935" i="3"/>
  <c r="I1935" i="3"/>
  <c r="J1934" i="3"/>
  <c r="I1934" i="3"/>
  <c r="J1933" i="3"/>
  <c r="I1933" i="3"/>
  <c r="J1932" i="3"/>
  <c r="I1932" i="3"/>
  <c r="J1931" i="3"/>
  <c r="I1931" i="3"/>
  <c r="J1930" i="3"/>
  <c r="I1930" i="3"/>
  <c r="J1929" i="3"/>
  <c r="I1929" i="3"/>
  <c r="J1928" i="3"/>
  <c r="I1928" i="3"/>
  <c r="J1927" i="3"/>
  <c r="I1927" i="3"/>
  <c r="J1926" i="3"/>
  <c r="I1926" i="3"/>
  <c r="J1925" i="3"/>
  <c r="I1925" i="3"/>
  <c r="J1924" i="3"/>
  <c r="I1924" i="3"/>
  <c r="J1923" i="3"/>
  <c r="I1923" i="3"/>
  <c r="J1922" i="3"/>
  <c r="I1922" i="3"/>
  <c r="J1921" i="3"/>
  <c r="I1921" i="3"/>
  <c r="J1920" i="3"/>
  <c r="I1920" i="3"/>
  <c r="J1919" i="3"/>
  <c r="I1919" i="3"/>
  <c r="J1918" i="3"/>
  <c r="I1918" i="3"/>
  <c r="J1917" i="3"/>
  <c r="I1917" i="3"/>
  <c r="J1916" i="3"/>
  <c r="I1916" i="3"/>
  <c r="J1915" i="3"/>
  <c r="I1915" i="3"/>
  <c r="J1914" i="3"/>
  <c r="I1914" i="3"/>
  <c r="J1913" i="3"/>
  <c r="I1913" i="3"/>
  <c r="J1912" i="3"/>
  <c r="I1912" i="3"/>
  <c r="J1911" i="3"/>
  <c r="I1911" i="3"/>
  <c r="J1910" i="3"/>
  <c r="I1910" i="3"/>
  <c r="J1909" i="3"/>
  <c r="I1909" i="3"/>
  <c r="J1908" i="3"/>
  <c r="I1908" i="3"/>
  <c r="J1907" i="3"/>
  <c r="I1907" i="3"/>
  <c r="J1906" i="3"/>
  <c r="I1906" i="3"/>
  <c r="J1905" i="3"/>
  <c r="I1905" i="3"/>
  <c r="J1904" i="3"/>
  <c r="I1904" i="3"/>
  <c r="J1903" i="3"/>
  <c r="I1903" i="3"/>
  <c r="J1902" i="3"/>
  <c r="I1902" i="3"/>
  <c r="J1901" i="3"/>
  <c r="I1901" i="3"/>
  <c r="J1900" i="3"/>
  <c r="I1900" i="3"/>
  <c r="J1899" i="3"/>
  <c r="I1899" i="3"/>
  <c r="J1898" i="3"/>
  <c r="I1898" i="3"/>
  <c r="J1897" i="3"/>
  <c r="I1897" i="3"/>
  <c r="J1896" i="3"/>
  <c r="I1896" i="3"/>
  <c r="J1895" i="3"/>
  <c r="I1895" i="3"/>
  <c r="J1894" i="3"/>
  <c r="I1894" i="3"/>
  <c r="J1893" i="3"/>
  <c r="I1893" i="3"/>
  <c r="J1892" i="3"/>
  <c r="I1892" i="3"/>
  <c r="J1891" i="3"/>
  <c r="I1891" i="3"/>
  <c r="J1890" i="3"/>
  <c r="I1890" i="3"/>
  <c r="J1889" i="3"/>
  <c r="I1889" i="3"/>
  <c r="J1888" i="3"/>
  <c r="I1888" i="3"/>
  <c r="J1887" i="3"/>
  <c r="I1887" i="3"/>
  <c r="J1886" i="3"/>
  <c r="I1886" i="3"/>
  <c r="J1885" i="3"/>
  <c r="I1885" i="3"/>
  <c r="J1884" i="3"/>
  <c r="I1884" i="3"/>
  <c r="J1883" i="3"/>
  <c r="I1883" i="3"/>
  <c r="J1882" i="3"/>
  <c r="I1882" i="3"/>
  <c r="J1881" i="3"/>
  <c r="I1881" i="3"/>
  <c r="J1880" i="3"/>
  <c r="I1880" i="3"/>
  <c r="J1879" i="3"/>
  <c r="I1879" i="3"/>
  <c r="J1878" i="3"/>
  <c r="I1878" i="3"/>
  <c r="J1877" i="3"/>
  <c r="I1877" i="3"/>
  <c r="J1876" i="3"/>
  <c r="I1876" i="3"/>
  <c r="J1875" i="3"/>
  <c r="I1875" i="3"/>
  <c r="J1874" i="3"/>
  <c r="I1874" i="3"/>
  <c r="J1873" i="3"/>
  <c r="I1873" i="3"/>
  <c r="J1872" i="3"/>
  <c r="I1872" i="3"/>
  <c r="J1871" i="3"/>
  <c r="I1871" i="3"/>
  <c r="J1870" i="3"/>
  <c r="I1870" i="3"/>
  <c r="J1869" i="3"/>
  <c r="I1869" i="3"/>
  <c r="J1868" i="3"/>
  <c r="I1868" i="3"/>
  <c r="J1867" i="3"/>
  <c r="I1867" i="3"/>
  <c r="J1866" i="3"/>
  <c r="I1866" i="3"/>
  <c r="J1865" i="3"/>
  <c r="I1865" i="3"/>
  <c r="J1864" i="3"/>
  <c r="I1864" i="3"/>
  <c r="J1863" i="3"/>
  <c r="I1863" i="3"/>
  <c r="K646" i="23" l="1"/>
  <c r="Q623" i="23"/>
  <c r="M623" i="23"/>
  <c r="K623" i="23"/>
  <c r="Y619" i="23"/>
  <c r="U619" i="23"/>
  <c r="S619" i="23"/>
  <c r="Q619" i="23"/>
  <c r="O619" i="23"/>
  <c r="M619" i="23"/>
  <c r="K619" i="23"/>
  <c r="I619" i="23"/>
  <c r="G619" i="23"/>
  <c r="E619" i="23"/>
  <c r="O7" i="23" l="1"/>
  <c r="O6" i="23"/>
  <c r="M7" i="23"/>
  <c r="M6" i="23"/>
  <c r="Q6" i="23"/>
  <c r="Q7" i="23"/>
  <c r="S7" i="23"/>
  <c r="S6" i="23"/>
  <c r="U7" i="23"/>
  <c r="U6" i="23"/>
  <c r="K6" i="23"/>
  <c r="K7" i="23"/>
  <c r="E6" i="23"/>
  <c r="E7" i="23"/>
  <c r="I7" i="23"/>
  <c r="I6" i="23"/>
  <c r="Y7" i="23"/>
  <c r="Y6" i="23"/>
  <c r="G7" i="23"/>
  <c r="G6" i="23"/>
  <c r="X525" i="28"/>
  <c r="W525" i="28"/>
  <c r="X520" i="28"/>
  <c r="W520" i="28"/>
  <c r="X199" i="28"/>
  <c r="W199" i="28"/>
  <c r="X160" i="28"/>
  <c r="W160" i="28"/>
  <c r="W583" i="28" l="1"/>
  <c r="X583" i="28"/>
  <c r="W584" i="28"/>
  <c r="X584" i="28"/>
  <c r="W585" i="28"/>
  <c r="X585" i="28"/>
  <c r="W586" i="28"/>
  <c r="X586" i="28"/>
  <c r="W587" i="28"/>
  <c r="X587" i="28"/>
  <c r="W588" i="28"/>
  <c r="X588" i="28"/>
  <c r="W589" i="28"/>
  <c r="X589" i="28"/>
  <c r="W590" i="28"/>
  <c r="X590" i="28"/>
  <c r="W591" i="28"/>
  <c r="X591" i="28"/>
  <c r="W592" i="28"/>
  <c r="X592" i="28"/>
  <c r="W593" i="28"/>
  <c r="X593" i="28"/>
  <c r="W594" i="28"/>
  <c r="X594" i="28"/>
  <c r="W595" i="28"/>
  <c r="X595" i="28"/>
  <c r="W596" i="28"/>
  <c r="X596" i="28"/>
  <c r="W597" i="28"/>
  <c r="X597" i="28"/>
  <c r="W598" i="28"/>
  <c r="X598" i="28"/>
  <c r="W599" i="28"/>
  <c r="X599" i="28"/>
  <c r="W600" i="28"/>
  <c r="X600" i="28"/>
  <c r="W601" i="28"/>
  <c r="X601" i="28"/>
  <c r="W602" i="28"/>
  <c r="X602" i="28"/>
  <c r="W603" i="28"/>
  <c r="X603" i="28"/>
  <c r="W604" i="28"/>
  <c r="X604" i="28"/>
  <c r="W605" i="28"/>
  <c r="X605" i="28"/>
  <c r="W606" i="28"/>
  <c r="X606" i="28"/>
  <c r="W607" i="28"/>
  <c r="X607" i="28"/>
  <c r="W608" i="28"/>
  <c r="X608" i="28"/>
  <c r="W609" i="28"/>
  <c r="X609" i="28"/>
  <c r="W610" i="28"/>
  <c r="X610" i="28"/>
  <c r="W611" i="28"/>
  <c r="X611" i="28"/>
  <c r="W612" i="28"/>
  <c r="X612" i="28"/>
  <c r="W613" i="28"/>
  <c r="X613" i="28"/>
  <c r="W614" i="28"/>
  <c r="X614" i="28"/>
  <c r="W615" i="28"/>
  <c r="X615" i="28"/>
  <c r="W616" i="28"/>
  <c r="X616" i="28"/>
  <c r="X126" i="28"/>
  <c r="W126" i="28"/>
  <c r="X125" i="28"/>
  <c r="W125" i="28"/>
  <c r="X124" i="28"/>
  <c r="W124" i="28"/>
  <c r="X123" i="28"/>
  <c r="W123" i="28"/>
  <c r="X122" i="28"/>
  <c r="W122" i="28"/>
  <c r="X121" i="28"/>
  <c r="W121" i="28"/>
  <c r="X120" i="28"/>
  <c r="W120" i="28"/>
  <c r="X119" i="28"/>
  <c r="W119" i="28"/>
  <c r="X118" i="28"/>
  <c r="W118" i="28"/>
  <c r="X117" i="28"/>
  <c r="W117" i="28"/>
  <c r="X116" i="28"/>
  <c r="W116" i="28"/>
  <c r="X115" i="28"/>
  <c r="W115" i="28"/>
  <c r="X114" i="28"/>
  <c r="W114" i="28"/>
  <c r="X113" i="28"/>
  <c r="W113" i="28"/>
  <c r="X112" i="28"/>
  <c r="W112" i="28"/>
  <c r="X111" i="28"/>
  <c r="W111" i="28"/>
  <c r="X110" i="28"/>
  <c r="W110" i="28"/>
  <c r="X109" i="28"/>
  <c r="W109" i="28"/>
  <c r="X108" i="28"/>
  <c r="W108" i="28"/>
  <c r="X107" i="28"/>
  <c r="W107" i="28"/>
  <c r="X627" i="28" l="1"/>
  <c r="W627" i="28"/>
  <c r="X626" i="28"/>
  <c r="W626" i="28"/>
  <c r="X625" i="28"/>
  <c r="W625" i="28"/>
  <c r="X624" i="28"/>
  <c r="W624" i="28"/>
  <c r="X623" i="28"/>
  <c r="W623" i="28"/>
  <c r="X622" i="28"/>
  <c r="W622" i="28"/>
  <c r="X621" i="28"/>
  <c r="W621" i="28"/>
  <c r="X620" i="28"/>
  <c r="W620" i="28"/>
  <c r="X619" i="28"/>
  <c r="W619" i="28"/>
  <c r="X618" i="28"/>
  <c r="W618" i="28"/>
  <c r="X617" i="28"/>
  <c r="W617" i="28"/>
  <c r="X582" i="28"/>
  <c r="W582" i="28"/>
  <c r="X581" i="28"/>
  <c r="W581" i="28"/>
  <c r="X580" i="28"/>
  <c r="W580" i="28"/>
  <c r="X579" i="28"/>
  <c r="W579" i="28"/>
  <c r="X578" i="28"/>
  <c r="W578" i="28"/>
  <c r="X577" i="28"/>
  <c r="W577" i="28"/>
  <c r="X576" i="28"/>
  <c r="W576" i="28"/>
  <c r="X575" i="28"/>
  <c r="W575" i="28"/>
  <c r="X574" i="28"/>
  <c r="W574" i="28"/>
  <c r="X573" i="28"/>
  <c r="W573" i="28"/>
  <c r="X572" i="28"/>
  <c r="W572" i="28"/>
  <c r="X571" i="28"/>
  <c r="W571" i="28"/>
  <c r="X570" i="28"/>
  <c r="W570" i="28"/>
  <c r="X569" i="28"/>
  <c r="W569" i="28"/>
  <c r="X568" i="28"/>
  <c r="W568" i="28"/>
  <c r="X567" i="28"/>
  <c r="W567" i="28"/>
  <c r="X566" i="28"/>
  <c r="W566" i="28"/>
  <c r="X565" i="28"/>
  <c r="W565" i="28"/>
  <c r="X564" i="28"/>
  <c r="W564" i="28"/>
  <c r="X563" i="28"/>
  <c r="W563" i="28"/>
  <c r="X562" i="28"/>
  <c r="W562" i="28"/>
  <c r="X561" i="28"/>
  <c r="W561" i="28"/>
  <c r="X560" i="28"/>
  <c r="W560" i="28"/>
  <c r="X559" i="28"/>
  <c r="W559" i="28"/>
  <c r="X558" i="28"/>
  <c r="W558" i="28"/>
  <c r="X557" i="28"/>
  <c r="W557" i="28"/>
  <c r="X556" i="28"/>
  <c r="W556" i="28"/>
  <c r="X555" i="28"/>
  <c r="W555" i="28"/>
  <c r="X554" i="28"/>
  <c r="W554" i="28"/>
  <c r="X553" i="28"/>
  <c r="W553" i="28"/>
  <c r="X552" i="28"/>
  <c r="W552" i="28"/>
  <c r="X551" i="28"/>
  <c r="W551" i="28"/>
  <c r="X550" i="28"/>
  <c r="W550" i="28"/>
  <c r="X549" i="28"/>
  <c r="W549" i="28"/>
  <c r="X548" i="28"/>
  <c r="W548" i="28"/>
  <c r="X546" i="28"/>
  <c r="W546" i="28"/>
  <c r="X545" i="28"/>
  <c r="W545" i="28"/>
  <c r="X544" i="28"/>
  <c r="W544" i="28"/>
  <c r="X543" i="28"/>
  <c r="W543" i="28"/>
  <c r="X542" i="28"/>
  <c r="W542" i="28"/>
  <c r="X541" i="28"/>
  <c r="W541" i="28"/>
  <c r="X540" i="28"/>
  <c r="W540" i="28"/>
  <c r="X539" i="28"/>
  <c r="W539" i="28"/>
  <c r="X538" i="28"/>
  <c r="W538" i="28"/>
  <c r="X537" i="28"/>
  <c r="W537" i="28"/>
  <c r="X536" i="28"/>
  <c r="W536" i="28"/>
  <c r="X535" i="28"/>
  <c r="W535" i="28"/>
  <c r="X534" i="28"/>
  <c r="W534" i="28"/>
  <c r="X533" i="28"/>
  <c r="W533" i="28"/>
  <c r="X532" i="28"/>
  <c r="W532" i="28"/>
  <c r="X531" i="28"/>
  <c r="W531" i="28"/>
  <c r="X530" i="28"/>
  <c r="W530" i="28"/>
  <c r="X529" i="28"/>
  <c r="W529" i="28"/>
  <c r="X528" i="28"/>
  <c r="W528" i="28"/>
  <c r="X527" i="28"/>
  <c r="W527" i="28"/>
  <c r="X526" i="28"/>
  <c r="W526" i="28"/>
  <c r="X524" i="28"/>
  <c r="W524" i="28"/>
  <c r="X523" i="28"/>
  <c r="W523" i="28"/>
  <c r="X522" i="28"/>
  <c r="W522" i="28"/>
  <c r="X521" i="28"/>
  <c r="W521" i="28"/>
  <c r="X519" i="28"/>
  <c r="W519" i="28"/>
  <c r="X518" i="28"/>
  <c r="W518" i="28"/>
  <c r="X517" i="28"/>
  <c r="W517" i="28"/>
  <c r="X516" i="28"/>
  <c r="W516" i="28"/>
  <c r="X515" i="28"/>
  <c r="W515" i="28"/>
  <c r="X514" i="28"/>
  <c r="W514" i="28"/>
  <c r="X513" i="28"/>
  <c r="W513" i="28"/>
  <c r="X512" i="28"/>
  <c r="W512" i="28"/>
  <c r="X511" i="28"/>
  <c r="W511" i="28"/>
  <c r="X510" i="28"/>
  <c r="W510" i="28"/>
  <c r="X509" i="28"/>
  <c r="W509" i="28"/>
  <c r="X508" i="28"/>
  <c r="W508" i="28"/>
  <c r="X507" i="28"/>
  <c r="W507" i="28"/>
  <c r="X506" i="28"/>
  <c r="W506" i="28"/>
  <c r="X505" i="28"/>
  <c r="W505" i="28"/>
  <c r="X504" i="28"/>
  <c r="W504" i="28"/>
  <c r="X503" i="28"/>
  <c r="W503" i="28"/>
  <c r="X502" i="28"/>
  <c r="W502" i="28"/>
  <c r="X501" i="28"/>
  <c r="W501" i="28"/>
  <c r="X500" i="28"/>
  <c r="W500" i="28"/>
  <c r="X499" i="28"/>
  <c r="W499" i="28"/>
  <c r="X498" i="28"/>
  <c r="W498" i="28"/>
  <c r="X497" i="28"/>
  <c r="W497" i="28"/>
  <c r="X496" i="28"/>
  <c r="W496" i="28"/>
  <c r="X495" i="28"/>
  <c r="W495" i="28"/>
  <c r="X494" i="28"/>
  <c r="W494" i="28"/>
  <c r="X493" i="28"/>
  <c r="W493" i="28"/>
  <c r="X492" i="28"/>
  <c r="W492" i="28"/>
  <c r="X491" i="28"/>
  <c r="W491" i="28"/>
  <c r="X490" i="28"/>
  <c r="W490" i="28"/>
  <c r="X489" i="28"/>
  <c r="W489" i="28"/>
  <c r="X488" i="28"/>
  <c r="W488" i="28"/>
  <c r="X487" i="28"/>
  <c r="W487" i="28"/>
  <c r="X486" i="28"/>
  <c r="W486" i="28"/>
  <c r="X485" i="28"/>
  <c r="W485" i="28"/>
  <c r="X484" i="28"/>
  <c r="W484" i="28"/>
  <c r="X483" i="28"/>
  <c r="W483" i="28"/>
  <c r="X482" i="28"/>
  <c r="W482" i="28"/>
  <c r="X481" i="28"/>
  <c r="W481" i="28"/>
  <c r="X480" i="28"/>
  <c r="W480" i="28"/>
  <c r="X479" i="28"/>
  <c r="W479" i="28"/>
  <c r="X478" i="28"/>
  <c r="W478" i="28"/>
  <c r="X477" i="28"/>
  <c r="W477" i="28"/>
  <c r="X476" i="28"/>
  <c r="W476" i="28"/>
  <c r="X475" i="28"/>
  <c r="W475" i="28"/>
  <c r="X474" i="28"/>
  <c r="W474" i="28"/>
  <c r="X473" i="28"/>
  <c r="W473" i="28"/>
  <c r="X472" i="28"/>
  <c r="W472" i="28"/>
  <c r="X471" i="28"/>
  <c r="W471" i="28"/>
  <c r="X470" i="28"/>
  <c r="W470" i="28"/>
  <c r="X469" i="28"/>
  <c r="W469" i="28"/>
  <c r="X468" i="28"/>
  <c r="W468" i="28"/>
  <c r="X467" i="28"/>
  <c r="W467" i="28"/>
  <c r="X466" i="28"/>
  <c r="W466" i="28"/>
  <c r="X465" i="28"/>
  <c r="W465" i="28"/>
  <c r="X464" i="28"/>
  <c r="W464" i="28"/>
  <c r="X463" i="28"/>
  <c r="W463" i="28"/>
  <c r="X462" i="28"/>
  <c r="W462" i="28"/>
  <c r="X461" i="28"/>
  <c r="W461" i="28"/>
  <c r="X460" i="28"/>
  <c r="W460" i="28"/>
  <c r="X459" i="28"/>
  <c r="W459" i="28"/>
  <c r="X458" i="28"/>
  <c r="W458" i="28"/>
  <c r="X457" i="28"/>
  <c r="W457" i="28"/>
  <c r="X456" i="28"/>
  <c r="W456" i="28"/>
  <c r="X455" i="28"/>
  <c r="W455" i="28"/>
  <c r="X454" i="28"/>
  <c r="W454" i="28"/>
  <c r="X453" i="28"/>
  <c r="W453" i="28"/>
  <c r="X452" i="28"/>
  <c r="W452" i="28"/>
  <c r="X401" i="28"/>
  <c r="W401" i="28"/>
  <c r="J531" i="3" l="1"/>
  <c r="I531" i="3"/>
  <c r="J530" i="3"/>
  <c r="I530" i="3"/>
  <c r="J529" i="3"/>
  <c r="I529" i="3"/>
  <c r="J528" i="3"/>
  <c r="I528" i="3"/>
  <c r="J527" i="3"/>
  <c r="I527" i="3"/>
  <c r="J526" i="3"/>
  <c r="I526" i="3"/>
  <c r="J525" i="3"/>
  <c r="I525" i="3"/>
  <c r="J524" i="3"/>
  <c r="I524" i="3"/>
  <c r="J523" i="3"/>
  <c r="I523" i="3"/>
  <c r="J522" i="3"/>
  <c r="I522" i="3"/>
  <c r="J521" i="3"/>
  <c r="I521" i="3"/>
  <c r="J520" i="3"/>
  <c r="I520" i="3"/>
  <c r="J519" i="3"/>
  <c r="I519" i="3"/>
  <c r="J518" i="3"/>
  <c r="I518" i="3"/>
  <c r="J517" i="3"/>
  <c r="I517" i="3"/>
  <c r="J516" i="3"/>
  <c r="I516" i="3"/>
  <c r="J515" i="3"/>
  <c r="I515" i="3"/>
  <c r="J514" i="3"/>
  <c r="I514" i="3"/>
  <c r="J513" i="3"/>
  <c r="I513" i="3"/>
  <c r="J512" i="3"/>
  <c r="I512" i="3"/>
  <c r="J511" i="3"/>
  <c r="I511" i="3"/>
  <c r="J510" i="3"/>
  <c r="I510" i="3"/>
  <c r="J509" i="3"/>
  <c r="I509" i="3"/>
  <c r="J508" i="3"/>
  <c r="I508" i="3"/>
  <c r="J507" i="3"/>
  <c r="I507" i="3"/>
  <c r="J506" i="3"/>
  <c r="I506" i="3"/>
  <c r="J505" i="3"/>
  <c r="I505" i="3"/>
  <c r="J504" i="3"/>
  <c r="I504" i="3"/>
  <c r="J503" i="3"/>
  <c r="I503" i="3"/>
  <c r="J502" i="3"/>
  <c r="I502" i="3"/>
  <c r="J501" i="3"/>
  <c r="I501" i="3"/>
  <c r="J500" i="3"/>
  <c r="I500" i="3"/>
  <c r="J499" i="3"/>
  <c r="I499" i="3"/>
  <c r="J498" i="3"/>
  <c r="I498" i="3"/>
  <c r="J497" i="3"/>
  <c r="I497" i="3"/>
  <c r="J496" i="3"/>
  <c r="I496" i="3"/>
  <c r="J495" i="3"/>
  <c r="I495" i="3"/>
  <c r="J494" i="3"/>
  <c r="I494" i="3"/>
  <c r="J493" i="3"/>
  <c r="I493" i="3"/>
  <c r="J492" i="3"/>
  <c r="I492" i="3"/>
  <c r="J491" i="3"/>
  <c r="I491" i="3"/>
  <c r="X354" i="28"/>
  <c r="W354" i="28"/>
  <c r="X353" i="28"/>
  <c r="W353" i="28"/>
  <c r="X352" i="28"/>
  <c r="W352" i="28"/>
  <c r="X351" i="28"/>
  <c r="W351" i="28"/>
  <c r="X350" i="28"/>
  <c r="W350" i="28"/>
  <c r="X349" i="28"/>
  <c r="W349" i="28"/>
  <c r="X348" i="28"/>
  <c r="W348" i="28"/>
  <c r="X347" i="28"/>
  <c r="W347" i="28"/>
  <c r="X346" i="28"/>
  <c r="W346" i="28"/>
  <c r="X345" i="28"/>
  <c r="W345" i="28"/>
  <c r="X344" i="28"/>
  <c r="W344" i="28"/>
  <c r="X343" i="28"/>
  <c r="W343" i="28"/>
  <c r="X342" i="28"/>
  <c r="W342" i="28"/>
  <c r="X341" i="28"/>
  <c r="W341" i="28"/>
  <c r="X340" i="28"/>
  <c r="W340" i="28"/>
  <c r="X339" i="28"/>
  <c r="W339" i="28"/>
  <c r="X338" i="28"/>
  <c r="W338" i="28"/>
  <c r="X337" i="28"/>
  <c r="W337" i="28"/>
  <c r="X336" i="28"/>
  <c r="W336" i="28"/>
  <c r="X335" i="28"/>
  <c r="W335" i="28"/>
  <c r="X334" i="28"/>
  <c r="W334" i="28"/>
  <c r="X333" i="28"/>
  <c r="W333" i="28"/>
  <c r="X332" i="28"/>
  <c r="W332" i="28"/>
  <c r="X331" i="28"/>
  <c r="W331" i="28"/>
  <c r="X330" i="28"/>
  <c r="W330" i="28"/>
  <c r="X329" i="28"/>
  <c r="W329" i="28"/>
  <c r="X328" i="28"/>
  <c r="W328" i="28"/>
  <c r="L1590" i="26" l="1"/>
  <c r="K1590" i="26"/>
  <c r="L1589" i="26"/>
  <c r="K1589" i="26"/>
  <c r="L1588" i="26"/>
  <c r="K1588" i="26"/>
  <c r="L1587" i="26"/>
  <c r="K1587" i="26"/>
  <c r="L1586" i="26"/>
  <c r="K1586" i="26"/>
  <c r="L1585" i="26"/>
  <c r="K1585" i="26"/>
  <c r="L1584" i="26"/>
  <c r="K1584" i="26"/>
  <c r="L1583" i="26"/>
  <c r="K1583" i="26"/>
  <c r="L1582" i="26"/>
  <c r="K1582" i="26"/>
  <c r="L1581" i="26"/>
  <c r="K1581" i="26"/>
  <c r="L1580" i="26"/>
  <c r="K1580" i="26"/>
  <c r="L1579" i="26"/>
  <c r="K1579" i="26"/>
  <c r="L1578" i="26"/>
  <c r="K1578" i="26"/>
  <c r="L1577" i="26"/>
  <c r="K1577" i="26"/>
  <c r="L1576" i="26"/>
  <c r="K1576" i="26"/>
  <c r="L1575" i="26"/>
  <c r="K1575" i="26"/>
  <c r="L1574" i="26"/>
  <c r="K1574" i="26"/>
  <c r="L1573" i="26"/>
  <c r="K1573" i="26"/>
  <c r="L1572" i="26"/>
  <c r="K1572" i="26"/>
  <c r="L1571" i="26"/>
  <c r="K1571" i="26"/>
  <c r="L1570" i="26"/>
  <c r="K1570" i="26"/>
  <c r="L1569" i="26"/>
  <c r="K1569" i="26"/>
  <c r="L1568" i="26"/>
  <c r="K1568" i="26"/>
  <c r="L1567" i="26"/>
  <c r="K1567" i="26"/>
  <c r="L1566" i="26"/>
  <c r="K1566" i="26"/>
  <c r="L1565" i="26"/>
  <c r="K1565" i="26"/>
  <c r="L1564" i="26"/>
  <c r="K1564" i="26"/>
  <c r="L1563" i="26"/>
  <c r="K1563" i="26"/>
  <c r="L1562" i="26"/>
  <c r="K1562" i="26"/>
  <c r="L1561" i="26"/>
  <c r="K1561" i="26"/>
  <c r="L1560" i="26"/>
  <c r="K1560" i="26"/>
  <c r="L1559" i="26"/>
  <c r="K1559" i="26"/>
  <c r="L1558" i="26"/>
  <c r="K1558" i="26"/>
  <c r="L1557" i="26"/>
  <c r="K1557" i="26"/>
  <c r="L1556" i="26"/>
  <c r="K1556" i="26"/>
  <c r="L1555" i="26"/>
  <c r="K1555" i="26"/>
  <c r="L1554" i="26"/>
  <c r="K1554" i="26"/>
  <c r="L1553" i="26"/>
  <c r="K1553" i="26"/>
  <c r="L1552" i="26"/>
  <c r="K1552" i="26"/>
  <c r="L1551" i="26"/>
  <c r="K1551" i="26"/>
  <c r="L1550" i="26"/>
  <c r="K1550" i="26"/>
  <c r="L1549" i="26"/>
  <c r="K1549" i="26"/>
  <c r="L1548" i="26"/>
  <c r="K1548" i="26"/>
  <c r="L1547" i="26"/>
  <c r="K1547" i="26"/>
  <c r="L1546" i="26"/>
  <c r="K1546" i="26"/>
  <c r="L1545" i="26"/>
  <c r="K1545" i="26"/>
  <c r="L1544" i="26"/>
  <c r="K1544" i="26"/>
  <c r="L1543" i="26"/>
  <c r="K1543" i="26"/>
  <c r="L1542" i="26"/>
  <c r="K1542" i="26"/>
  <c r="L1541" i="26"/>
  <c r="K1541" i="26"/>
  <c r="L1540" i="26"/>
  <c r="K1540" i="26"/>
  <c r="L1539" i="26"/>
  <c r="K1539" i="26"/>
  <c r="L1538" i="26"/>
  <c r="K1538" i="26"/>
  <c r="L1537" i="26"/>
  <c r="K1537" i="26"/>
  <c r="L1536" i="26"/>
  <c r="K1536" i="26"/>
  <c r="L1535" i="26"/>
  <c r="K1535" i="26"/>
  <c r="L1534" i="26"/>
  <c r="K1534" i="26"/>
  <c r="L1533" i="26"/>
  <c r="K1533" i="26"/>
  <c r="L1532" i="26"/>
  <c r="K1532" i="26"/>
  <c r="L1531" i="26"/>
  <c r="K1531" i="26"/>
  <c r="L1530" i="26"/>
  <c r="K1530" i="26"/>
  <c r="L1529" i="26"/>
  <c r="K1529" i="26"/>
  <c r="L1528" i="26"/>
  <c r="K1528" i="26"/>
  <c r="L1527" i="26"/>
  <c r="K1527" i="26"/>
  <c r="L1526" i="26"/>
  <c r="K1526" i="26"/>
  <c r="L1525" i="26"/>
  <c r="K1525" i="26"/>
  <c r="L1524" i="26"/>
  <c r="K1524" i="26"/>
  <c r="L1523" i="26"/>
  <c r="K1523" i="26"/>
  <c r="L1522" i="26"/>
  <c r="K1522" i="26"/>
  <c r="L1521" i="26"/>
  <c r="K1521" i="26"/>
  <c r="L1520" i="26"/>
  <c r="K1520" i="26"/>
  <c r="L1519" i="26"/>
  <c r="K1519" i="26"/>
  <c r="L1518" i="26"/>
  <c r="K1518" i="26"/>
  <c r="L1517" i="26"/>
  <c r="K1517" i="26"/>
  <c r="L1516" i="26"/>
  <c r="K1516" i="26"/>
  <c r="L1515" i="26"/>
  <c r="K1515" i="26"/>
  <c r="L1514" i="26"/>
  <c r="K1514" i="26"/>
  <c r="L1513" i="26"/>
  <c r="K1513" i="26"/>
  <c r="L1512" i="26"/>
  <c r="K1512" i="26"/>
  <c r="L1511" i="26"/>
  <c r="K1511" i="26"/>
  <c r="L1510" i="26"/>
  <c r="K1510" i="26"/>
  <c r="L1509" i="26"/>
  <c r="K1509" i="26"/>
  <c r="L1508" i="26"/>
  <c r="K1508" i="26"/>
  <c r="L1507" i="26"/>
  <c r="K1507" i="26"/>
  <c r="L1506" i="26"/>
  <c r="K1506" i="26"/>
  <c r="L1505" i="26"/>
  <c r="K1505" i="26"/>
  <c r="L1504" i="26"/>
  <c r="K1504" i="26"/>
  <c r="L1503" i="26"/>
  <c r="K1503" i="26"/>
  <c r="L1502" i="26"/>
  <c r="K1502" i="26"/>
  <c r="L1501" i="26"/>
  <c r="K1501" i="26"/>
  <c r="L1500" i="26"/>
  <c r="K1500" i="26"/>
  <c r="L1499" i="26"/>
  <c r="K1499" i="26"/>
  <c r="L1498" i="26"/>
  <c r="K1498" i="26"/>
  <c r="L1497" i="26"/>
  <c r="K1497" i="26"/>
  <c r="L1496" i="26"/>
  <c r="K1496" i="26"/>
  <c r="L1495" i="26"/>
  <c r="K1495" i="26"/>
  <c r="L1494" i="26"/>
  <c r="K1494" i="26"/>
  <c r="L1493" i="26"/>
  <c r="K1493" i="26"/>
  <c r="L1492" i="26"/>
  <c r="K1492" i="26"/>
  <c r="L1491" i="26"/>
  <c r="K1491" i="26"/>
  <c r="L1490" i="26"/>
  <c r="K1490" i="26"/>
  <c r="L1489" i="26"/>
  <c r="K1489" i="26"/>
  <c r="L1488" i="26"/>
  <c r="K1488" i="26"/>
  <c r="L1487" i="26"/>
  <c r="K1487" i="26"/>
  <c r="L1486" i="26"/>
  <c r="K1486" i="26"/>
  <c r="L1485" i="26"/>
  <c r="K1485" i="26"/>
  <c r="L1484" i="26"/>
  <c r="K1484" i="26"/>
  <c r="L1483" i="26"/>
  <c r="K1483" i="26"/>
  <c r="L1482" i="26"/>
  <c r="K1482" i="26"/>
  <c r="L1481" i="26"/>
  <c r="K1481" i="26"/>
  <c r="L1480" i="26"/>
  <c r="K1480" i="26"/>
  <c r="L1479" i="26"/>
  <c r="K1479" i="26"/>
  <c r="L1478" i="26"/>
  <c r="K1478" i="26"/>
  <c r="L1477" i="26"/>
  <c r="K1477" i="26"/>
  <c r="L1476" i="26"/>
  <c r="K1476" i="26"/>
  <c r="L1475" i="26"/>
  <c r="K1475" i="26"/>
  <c r="L1474" i="26"/>
  <c r="K1474" i="26"/>
  <c r="L1473" i="26"/>
  <c r="K1473" i="26"/>
  <c r="L1472" i="26"/>
  <c r="K1472" i="26"/>
  <c r="L1471" i="26"/>
  <c r="K1471" i="26"/>
  <c r="L1470" i="26"/>
  <c r="K1470" i="26"/>
  <c r="L1469" i="26"/>
  <c r="K1469" i="26"/>
  <c r="L1468" i="26"/>
  <c r="K1468" i="26"/>
  <c r="L1467" i="26"/>
  <c r="K1467" i="26"/>
  <c r="L1466" i="26"/>
  <c r="K1466" i="26"/>
  <c r="L1465" i="26"/>
  <c r="K1465" i="26"/>
  <c r="L1464" i="26"/>
  <c r="K1464" i="26"/>
  <c r="L1463" i="26"/>
  <c r="K1463" i="26"/>
  <c r="L1462" i="26"/>
  <c r="K1462" i="26"/>
  <c r="L1461" i="26"/>
  <c r="K1461" i="26"/>
  <c r="L1460" i="26"/>
  <c r="K1460" i="26"/>
  <c r="L1459" i="26"/>
  <c r="K1459" i="26"/>
  <c r="L1458" i="26"/>
  <c r="K1458" i="26"/>
  <c r="L1457" i="26"/>
  <c r="K1457" i="26"/>
  <c r="L1456" i="26"/>
  <c r="K1456" i="26"/>
  <c r="L1455" i="26"/>
  <c r="K1455" i="26"/>
  <c r="L1454" i="26"/>
  <c r="K1454" i="26"/>
  <c r="L1453" i="26"/>
  <c r="K1453" i="26"/>
  <c r="L1452" i="26"/>
  <c r="K1452" i="26"/>
  <c r="L1451" i="26"/>
  <c r="K1451" i="26"/>
  <c r="L1450" i="26"/>
  <c r="K1450" i="26"/>
  <c r="L1449" i="26"/>
  <c r="K1449" i="26"/>
  <c r="L1448" i="26"/>
  <c r="K1448" i="26"/>
  <c r="L1447" i="26"/>
  <c r="K1447" i="26"/>
  <c r="L1446" i="26"/>
  <c r="K1446" i="26"/>
  <c r="L1445" i="26"/>
  <c r="K1445" i="26"/>
  <c r="L1444" i="26"/>
  <c r="K1444" i="26"/>
  <c r="L1443" i="26"/>
  <c r="K1443" i="26"/>
  <c r="L1442" i="26"/>
  <c r="K1442" i="26"/>
  <c r="L1441" i="26"/>
  <c r="K1441" i="26"/>
  <c r="L1440" i="26"/>
  <c r="K1440" i="26"/>
  <c r="L1439" i="26"/>
  <c r="K1439" i="26"/>
  <c r="L1438" i="26"/>
  <c r="K1438" i="26"/>
  <c r="L1437" i="26"/>
  <c r="K1437" i="26"/>
  <c r="L1436" i="26"/>
  <c r="K1436" i="26"/>
  <c r="L1435" i="26"/>
  <c r="K1435" i="26"/>
  <c r="L1434" i="26"/>
  <c r="K1434" i="26"/>
  <c r="L1433" i="26"/>
  <c r="K1433" i="26"/>
  <c r="L1432" i="26"/>
  <c r="K1432" i="26"/>
  <c r="L1431" i="26"/>
  <c r="K1431" i="26"/>
  <c r="L1430" i="26"/>
  <c r="K1430" i="26"/>
  <c r="L1429" i="26"/>
  <c r="K1429" i="26"/>
  <c r="L1428" i="26"/>
  <c r="K1428" i="26"/>
  <c r="L1427" i="26"/>
  <c r="K1427" i="26"/>
  <c r="L1426" i="26"/>
  <c r="K1426" i="26"/>
  <c r="L1425" i="26"/>
  <c r="K1425" i="26"/>
  <c r="L1424" i="26"/>
  <c r="K1424" i="26"/>
  <c r="L1423" i="26"/>
  <c r="K1423" i="26"/>
  <c r="L1422" i="26"/>
  <c r="K1422" i="26"/>
  <c r="L1421" i="26"/>
  <c r="K1421" i="26"/>
  <c r="L1420" i="26"/>
  <c r="K1420" i="26"/>
  <c r="L1419" i="26"/>
  <c r="K1419" i="26"/>
  <c r="L1418" i="26"/>
  <c r="K1418" i="26"/>
  <c r="L1417" i="26"/>
  <c r="K1417" i="26"/>
  <c r="L1416" i="26"/>
  <c r="K1416" i="26"/>
  <c r="L1415" i="26"/>
  <c r="K1415" i="26"/>
  <c r="L1414" i="26"/>
  <c r="K1414" i="26"/>
  <c r="L1413" i="26"/>
  <c r="K1413" i="26"/>
  <c r="L1412" i="26"/>
  <c r="K1412" i="26"/>
  <c r="L1411" i="26"/>
  <c r="K1411" i="26"/>
  <c r="L1410" i="26"/>
  <c r="K1410" i="26"/>
  <c r="L1409" i="26"/>
  <c r="K1409" i="26"/>
  <c r="L1408" i="26"/>
  <c r="K1408" i="26"/>
  <c r="L1407" i="26"/>
  <c r="K1407" i="26"/>
  <c r="L1406" i="26"/>
  <c r="K1406" i="26"/>
  <c r="L1405" i="26"/>
  <c r="K1405" i="26"/>
  <c r="L1404" i="26"/>
  <c r="K1404" i="26"/>
  <c r="L1403" i="26"/>
  <c r="K1403" i="26"/>
  <c r="L1402" i="26"/>
  <c r="K1402" i="26"/>
  <c r="L1401" i="26"/>
  <c r="K1401" i="26"/>
  <c r="L1400" i="26"/>
  <c r="K1400" i="26"/>
  <c r="L1399" i="26"/>
  <c r="K1399" i="26"/>
  <c r="L1398" i="26"/>
  <c r="K1398" i="26"/>
  <c r="L1397" i="26"/>
  <c r="K1397" i="26"/>
  <c r="L1396" i="26"/>
  <c r="K1396" i="26"/>
  <c r="L1395" i="26"/>
  <c r="K1395" i="26"/>
  <c r="L1394" i="26"/>
  <c r="K1394" i="26"/>
  <c r="L1393" i="26"/>
  <c r="K1393" i="26"/>
  <c r="L1392" i="26"/>
  <c r="K1392" i="26"/>
  <c r="L1391" i="26"/>
  <c r="K1391" i="26"/>
  <c r="L1390" i="26"/>
  <c r="K1390" i="26"/>
  <c r="L1389" i="26"/>
  <c r="K1389" i="26"/>
  <c r="L1388" i="26"/>
  <c r="K1388" i="26"/>
  <c r="L1387" i="26"/>
  <c r="K1387" i="26"/>
  <c r="L1386" i="26"/>
  <c r="K1386" i="26"/>
  <c r="L1385" i="26"/>
  <c r="K1385" i="26"/>
  <c r="L1384" i="26"/>
  <c r="K1384" i="26"/>
  <c r="L1383" i="26"/>
  <c r="K1383" i="26"/>
  <c r="L1382" i="26"/>
  <c r="K1382" i="26"/>
  <c r="L1381" i="26"/>
  <c r="K1381" i="26"/>
  <c r="L1380" i="26"/>
  <c r="K1380" i="26"/>
  <c r="L1379" i="26"/>
  <c r="K1379" i="26"/>
  <c r="L1378" i="26"/>
  <c r="K1378" i="26"/>
  <c r="L1377" i="26"/>
  <c r="K1377" i="26"/>
  <c r="L1376" i="26"/>
  <c r="K1376" i="26"/>
  <c r="L1375" i="26"/>
  <c r="K1375" i="26"/>
  <c r="L1374" i="26"/>
  <c r="K1374" i="26"/>
  <c r="L1373" i="26"/>
  <c r="K1373" i="26"/>
  <c r="L1372" i="26"/>
  <c r="K1372" i="26"/>
  <c r="L1371" i="26"/>
  <c r="K1371" i="26"/>
  <c r="L1370" i="26"/>
  <c r="K1370" i="26"/>
  <c r="L1369" i="26"/>
  <c r="K1369" i="26"/>
  <c r="L1368" i="26"/>
  <c r="K1368" i="26"/>
  <c r="L1367" i="26"/>
  <c r="K1367" i="26"/>
  <c r="L1366" i="26"/>
  <c r="K1366" i="26"/>
  <c r="L1365" i="26"/>
  <c r="K1365" i="26"/>
  <c r="L1364" i="26"/>
  <c r="K1364" i="26"/>
  <c r="L1363" i="26"/>
  <c r="K1363" i="26"/>
  <c r="L1362" i="26"/>
  <c r="K1362" i="26"/>
  <c r="L1361" i="26"/>
  <c r="K1361" i="26"/>
  <c r="L1360" i="26"/>
  <c r="K1360" i="26"/>
  <c r="L1359" i="26"/>
  <c r="K1359" i="26"/>
  <c r="L1358" i="26"/>
  <c r="K1358" i="26"/>
  <c r="L1357" i="26"/>
  <c r="K1357" i="26"/>
  <c r="L1356" i="26"/>
  <c r="K1356" i="26"/>
  <c r="L1355" i="26"/>
  <c r="K1355" i="26"/>
  <c r="L1354" i="26"/>
  <c r="K1354" i="26"/>
  <c r="L1353" i="26"/>
  <c r="K1353" i="26"/>
  <c r="L1352" i="26"/>
  <c r="K1352" i="26"/>
  <c r="L1351" i="26"/>
  <c r="K1351" i="26"/>
  <c r="L1350" i="26"/>
  <c r="K1350" i="26"/>
  <c r="L1349" i="26"/>
  <c r="K1349" i="26"/>
  <c r="L1348" i="26"/>
  <c r="K1348" i="26"/>
  <c r="L1347" i="26"/>
  <c r="K1347" i="26"/>
  <c r="L1346" i="26"/>
  <c r="K1346" i="26"/>
  <c r="L1345" i="26"/>
  <c r="K1345" i="26"/>
  <c r="L1344" i="26"/>
  <c r="K1344" i="26"/>
  <c r="L1343" i="26"/>
  <c r="K1343" i="26"/>
  <c r="L1342" i="26"/>
  <c r="K1342" i="26"/>
  <c r="L1341" i="26"/>
  <c r="K1341" i="26"/>
  <c r="L1340" i="26"/>
  <c r="K1340" i="26"/>
  <c r="L1339" i="26"/>
  <c r="K1339" i="26"/>
  <c r="L1338" i="26"/>
  <c r="K1338" i="26"/>
  <c r="L1337" i="26"/>
  <c r="K1337" i="26"/>
  <c r="L1336" i="26"/>
  <c r="K1336" i="26"/>
  <c r="L1335" i="26"/>
  <c r="K1335" i="26"/>
  <c r="L1334" i="26"/>
  <c r="K1334" i="26"/>
  <c r="L1333" i="26"/>
  <c r="K1333" i="26"/>
  <c r="L1332" i="26"/>
  <c r="K1332" i="26"/>
  <c r="L1331" i="26"/>
  <c r="K1331" i="26"/>
  <c r="L1330" i="26"/>
  <c r="K1330" i="26"/>
  <c r="L1329" i="26"/>
  <c r="K1329" i="26"/>
  <c r="L1328" i="26"/>
  <c r="K1328" i="26"/>
  <c r="L1327" i="26"/>
  <c r="K1327" i="26"/>
  <c r="L1326" i="26"/>
  <c r="K1326" i="26"/>
  <c r="L1325" i="26"/>
  <c r="K1325" i="26"/>
  <c r="L1324" i="26"/>
  <c r="K1324" i="26"/>
  <c r="L1323" i="26"/>
  <c r="K1323" i="26"/>
  <c r="L1322" i="26"/>
  <c r="K1322" i="26"/>
  <c r="L1321" i="26"/>
  <c r="K1321" i="26"/>
  <c r="L1320" i="26"/>
  <c r="K1320" i="26"/>
  <c r="L1319" i="26"/>
  <c r="K1319" i="26"/>
  <c r="L1318" i="26"/>
  <c r="K1318" i="26"/>
  <c r="L1317" i="26"/>
  <c r="K1317" i="26"/>
  <c r="L1316" i="26"/>
  <c r="K1316" i="26"/>
  <c r="L1315" i="26"/>
  <c r="K1315" i="26"/>
  <c r="L1314" i="26"/>
  <c r="K1314" i="26"/>
  <c r="L1313" i="26"/>
  <c r="K1313" i="26"/>
  <c r="L1312" i="26"/>
  <c r="K1312" i="26"/>
  <c r="L1311" i="26"/>
  <c r="K1311" i="26"/>
  <c r="L1310" i="26"/>
  <c r="K1310" i="26"/>
  <c r="L1309" i="26"/>
  <c r="K1309" i="26"/>
  <c r="L1308" i="26"/>
  <c r="K1308" i="26"/>
  <c r="L1307" i="26"/>
  <c r="K1307" i="26"/>
  <c r="L1306" i="26"/>
  <c r="K1306" i="26"/>
  <c r="L1305" i="26"/>
  <c r="K1305" i="26"/>
  <c r="L1304" i="26"/>
  <c r="K1304" i="26"/>
  <c r="L1303" i="26"/>
  <c r="K1303" i="26"/>
  <c r="L1302" i="26"/>
  <c r="K1302" i="26"/>
  <c r="L1301" i="26"/>
  <c r="K1301" i="26"/>
  <c r="L1300" i="26"/>
  <c r="K1300" i="26"/>
  <c r="L1299" i="26"/>
  <c r="K1299" i="26"/>
  <c r="L1298" i="26"/>
  <c r="K1298" i="26"/>
  <c r="L1297" i="26"/>
  <c r="K1297" i="26"/>
  <c r="L1296" i="26"/>
  <c r="K1296" i="26"/>
  <c r="L1295" i="26"/>
  <c r="K1295" i="26"/>
  <c r="L1294" i="26"/>
  <c r="K1294" i="26"/>
  <c r="L1293" i="26"/>
  <c r="K1293" i="26"/>
  <c r="L1292" i="26"/>
  <c r="K1292" i="26"/>
  <c r="L1291" i="26"/>
  <c r="K1291" i="26"/>
  <c r="L1290" i="26"/>
  <c r="K1290" i="26"/>
  <c r="L1289" i="26"/>
  <c r="K1289" i="26"/>
  <c r="L1288" i="26"/>
  <c r="K1288" i="26"/>
  <c r="L1287" i="26"/>
  <c r="K1287" i="26"/>
  <c r="L1286" i="26"/>
  <c r="K1286" i="26"/>
  <c r="L1285" i="26"/>
  <c r="K1285" i="26"/>
  <c r="L1284" i="26"/>
  <c r="K1284" i="26"/>
  <c r="L1283" i="26"/>
  <c r="K1283" i="26"/>
  <c r="L1282" i="26"/>
  <c r="K1282" i="26"/>
  <c r="L1281" i="26"/>
  <c r="K1281" i="26"/>
  <c r="L1280" i="26"/>
  <c r="K1280" i="26"/>
  <c r="L1279" i="26"/>
  <c r="K1279" i="26"/>
  <c r="L1278" i="26"/>
  <c r="K1278" i="26"/>
  <c r="L1277" i="26"/>
  <c r="K1277" i="26"/>
  <c r="L1276" i="26"/>
  <c r="K1276" i="26"/>
  <c r="L1275" i="26"/>
  <c r="K1275" i="26"/>
  <c r="L1274" i="26"/>
  <c r="K1274" i="26"/>
  <c r="L1273" i="26"/>
  <c r="K1273" i="26"/>
  <c r="L1272" i="26"/>
  <c r="K1272" i="26"/>
  <c r="L1271" i="26"/>
  <c r="K1271" i="26"/>
  <c r="L1270" i="26"/>
  <c r="K1270" i="26"/>
  <c r="L1269" i="26"/>
  <c r="K1269" i="26"/>
  <c r="L1268" i="26"/>
  <c r="K1268" i="26"/>
  <c r="L1267" i="26"/>
  <c r="K1267" i="26"/>
  <c r="L1266" i="26"/>
  <c r="K1266" i="26"/>
  <c r="L1265" i="26"/>
  <c r="K1265" i="26"/>
  <c r="L1264" i="26"/>
  <c r="K1264" i="26"/>
  <c r="L1263" i="26"/>
  <c r="K1263" i="26"/>
  <c r="L1262" i="26"/>
  <c r="K1262" i="26"/>
  <c r="L1261" i="26"/>
  <c r="K1261" i="26"/>
  <c r="L1260" i="26"/>
  <c r="K1260" i="26"/>
  <c r="L1259" i="26"/>
  <c r="K1259" i="26"/>
  <c r="L1258" i="26"/>
  <c r="K1258" i="26"/>
  <c r="L1257" i="26"/>
  <c r="K1257" i="26"/>
  <c r="L1256" i="26"/>
  <c r="K1256" i="26"/>
  <c r="L1255" i="26"/>
  <c r="K1255" i="26"/>
  <c r="L1254" i="26"/>
  <c r="K1254" i="26"/>
  <c r="L1253" i="26"/>
  <c r="K1253" i="26"/>
  <c r="L1252" i="26"/>
  <c r="K1252" i="26"/>
  <c r="L1251" i="26"/>
  <c r="K1251" i="26"/>
  <c r="L1250" i="26"/>
  <c r="K1250" i="26"/>
  <c r="L1249" i="26"/>
  <c r="K1249" i="26"/>
  <c r="L1248" i="26"/>
  <c r="K1248" i="26"/>
  <c r="L1247" i="26"/>
  <c r="K1247" i="26"/>
  <c r="L1246" i="26"/>
  <c r="K1246" i="26"/>
  <c r="L1245" i="26"/>
  <c r="K1245" i="26"/>
  <c r="L1244" i="26"/>
  <c r="K1244" i="26"/>
  <c r="L1243" i="26"/>
  <c r="K1243" i="26"/>
  <c r="L1242" i="26"/>
  <c r="K1242" i="26"/>
  <c r="L1241" i="26"/>
  <c r="K1241" i="26"/>
  <c r="L1240" i="26"/>
  <c r="K1240" i="26"/>
  <c r="L1239" i="26"/>
  <c r="K1239" i="26"/>
  <c r="L1238" i="26"/>
  <c r="K1238" i="26"/>
  <c r="L1237" i="26"/>
  <c r="K1237" i="26"/>
  <c r="L1236" i="26"/>
  <c r="K1236" i="26"/>
  <c r="L1235" i="26"/>
  <c r="K1235" i="26"/>
  <c r="L1234" i="26"/>
  <c r="K1234" i="26"/>
  <c r="L1233" i="26"/>
  <c r="K1233" i="26"/>
  <c r="L1232" i="26"/>
  <c r="K1232" i="26"/>
  <c r="L1231" i="26"/>
  <c r="K1231" i="26"/>
  <c r="L1230" i="26"/>
  <c r="K1230" i="26"/>
  <c r="L1229" i="26"/>
  <c r="K1229" i="26"/>
  <c r="L1228" i="26"/>
  <c r="K1228" i="26"/>
  <c r="L1227" i="26"/>
  <c r="K1227" i="26"/>
  <c r="L1226" i="26"/>
  <c r="K1226" i="26"/>
  <c r="L1225" i="26"/>
  <c r="K1225" i="26"/>
  <c r="L1224" i="26"/>
  <c r="K1224" i="26"/>
  <c r="L1223" i="26"/>
  <c r="K1223" i="26"/>
  <c r="L1222" i="26"/>
  <c r="K1222" i="26"/>
  <c r="L1221" i="26"/>
  <c r="K1221" i="26"/>
  <c r="L1220" i="26"/>
  <c r="K1220" i="26"/>
  <c r="L1219" i="26"/>
  <c r="K1219" i="26"/>
  <c r="L1218" i="26"/>
  <c r="K1218" i="26"/>
  <c r="L1217" i="26"/>
  <c r="K1217" i="26"/>
  <c r="L1216" i="26"/>
  <c r="K1216" i="26"/>
  <c r="L1215" i="26"/>
  <c r="K1215" i="26"/>
  <c r="L1214" i="26"/>
  <c r="K1214" i="26"/>
  <c r="L1213" i="26"/>
  <c r="K1213" i="26"/>
  <c r="L1212" i="26"/>
  <c r="K1212" i="26"/>
  <c r="L1211" i="26"/>
  <c r="K1211" i="26"/>
  <c r="L1210" i="26"/>
  <c r="K1210" i="26"/>
  <c r="L1209" i="26"/>
  <c r="K1209" i="26"/>
  <c r="L1208" i="26"/>
  <c r="K1208" i="26"/>
  <c r="L1207" i="26"/>
  <c r="K1207" i="26"/>
  <c r="L1206" i="26"/>
  <c r="K1206" i="26"/>
  <c r="L1205" i="26"/>
  <c r="K1205" i="26"/>
  <c r="L1204" i="26"/>
  <c r="K1204" i="26"/>
  <c r="L1203" i="26"/>
  <c r="K1203" i="26"/>
  <c r="L1202" i="26"/>
  <c r="K1202" i="26"/>
  <c r="L1201" i="26"/>
  <c r="K1201" i="26"/>
  <c r="L1200" i="26"/>
  <c r="K1200" i="26"/>
  <c r="L1199" i="26"/>
  <c r="K1199" i="26"/>
  <c r="L1198" i="26"/>
  <c r="K1198" i="26"/>
  <c r="L1197" i="26"/>
  <c r="K1197" i="26"/>
  <c r="L1196" i="26"/>
  <c r="K1196" i="26"/>
  <c r="L1195" i="26"/>
  <c r="K1195" i="26"/>
  <c r="L1194" i="26"/>
  <c r="K1194" i="26"/>
  <c r="L1193" i="26"/>
  <c r="K1193" i="26"/>
  <c r="L1192" i="26"/>
  <c r="K1192" i="26"/>
  <c r="L1191" i="26"/>
  <c r="K1191" i="26"/>
  <c r="L1190" i="26"/>
  <c r="K1190" i="26"/>
  <c r="L1189" i="26"/>
  <c r="K1189" i="26"/>
  <c r="L1188" i="26"/>
  <c r="K1188" i="26"/>
  <c r="L1187" i="26"/>
  <c r="K1187" i="26"/>
  <c r="L1186" i="26"/>
  <c r="K1186" i="26"/>
  <c r="L1185" i="26"/>
  <c r="K1185" i="26"/>
  <c r="L1184" i="26"/>
  <c r="K1184" i="26"/>
  <c r="L1183" i="26"/>
  <c r="K1183" i="26"/>
  <c r="L1182" i="26"/>
  <c r="K1182" i="26"/>
  <c r="L1181" i="26"/>
  <c r="K1181" i="26"/>
  <c r="L1180" i="26"/>
  <c r="K1180" i="26"/>
  <c r="L1179" i="26"/>
  <c r="K1179" i="26"/>
  <c r="L1178" i="26"/>
  <c r="K1178" i="26"/>
  <c r="L1177" i="26"/>
  <c r="K1177" i="26"/>
  <c r="L1176" i="26"/>
  <c r="K1176" i="26"/>
  <c r="L1175" i="26"/>
  <c r="K1175" i="26"/>
  <c r="L1174" i="26"/>
  <c r="K1174" i="26"/>
  <c r="L1173" i="26"/>
  <c r="K1173" i="26"/>
  <c r="L1172" i="26"/>
  <c r="K1172" i="26"/>
  <c r="L1171" i="26"/>
  <c r="K1171" i="26"/>
  <c r="L1170" i="26"/>
  <c r="K1170" i="26"/>
  <c r="L1169" i="26"/>
  <c r="K1169" i="26"/>
  <c r="L1168" i="26"/>
  <c r="K1168" i="26"/>
  <c r="L1167" i="26"/>
  <c r="K1167" i="26"/>
  <c r="L1166" i="26"/>
  <c r="K1166" i="26"/>
  <c r="L1165" i="26"/>
  <c r="K1165" i="26"/>
  <c r="L1164" i="26"/>
  <c r="K1164" i="26"/>
  <c r="L1163" i="26"/>
  <c r="K1163" i="26"/>
  <c r="L1162" i="26"/>
  <c r="K1162" i="26"/>
  <c r="L1161" i="26"/>
  <c r="K1161" i="26"/>
  <c r="L1160" i="26"/>
  <c r="K1160" i="26"/>
  <c r="L1159" i="26"/>
  <c r="K1159" i="26"/>
  <c r="L1158" i="26"/>
  <c r="K1158" i="26"/>
  <c r="L1157" i="26"/>
  <c r="K1157" i="26"/>
  <c r="L1156" i="26"/>
  <c r="K1156" i="26"/>
  <c r="L1155" i="26"/>
  <c r="K1155" i="26"/>
  <c r="L1154" i="26"/>
  <c r="K1154" i="26"/>
  <c r="L1153" i="26"/>
  <c r="K1153" i="26"/>
  <c r="L1152" i="26"/>
  <c r="K1152" i="26"/>
  <c r="L1151" i="26"/>
  <c r="K1151" i="26"/>
  <c r="L1150" i="26"/>
  <c r="K1150" i="26"/>
  <c r="L1149" i="26"/>
  <c r="K1149" i="26"/>
  <c r="L1148" i="26"/>
  <c r="K1148" i="26"/>
  <c r="L1147" i="26"/>
  <c r="K1147" i="26"/>
  <c r="L1146" i="26"/>
  <c r="K1146" i="26"/>
  <c r="L1145" i="26"/>
  <c r="K1145" i="26"/>
  <c r="L1144" i="26"/>
  <c r="K1144" i="26"/>
  <c r="L1143" i="26"/>
  <c r="K1143" i="26"/>
  <c r="L1142" i="26"/>
  <c r="K1142" i="26"/>
  <c r="L1141" i="26"/>
  <c r="K1141" i="26"/>
  <c r="L1140" i="26"/>
  <c r="K1140" i="26"/>
  <c r="L1139" i="26"/>
  <c r="K1139" i="26"/>
  <c r="L1138" i="26"/>
  <c r="K1138" i="26"/>
  <c r="L1137" i="26"/>
  <c r="K1137" i="26"/>
  <c r="L1136" i="26"/>
  <c r="K1136" i="26"/>
  <c r="L1135" i="26"/>
  <c r="K1135" i="26"/>
  <c r="L1134" i="26"/>
  <c r="K1134" i="26"/>
  <c r="L1133" i="26"/>
  <c r="K1133" i="26"/>
  <c r="L1132" i="26"/>
  <c r="K1132" i="26"/>
  <c r="L1131" i="26"/>
  <c r="K1131" i="26"/>
  <c r="L1130" i="26"/>
  <c r="K1130" i="26"/>
  <c r="L1129" i="26"/>
  <c r="K1129" i="26"/>
  <c r="L1128" i="26"/>
  <c r="K1128" i="26"/>
  <c r="L1127" i="26"/>
  <c r="K1127" i="26"/>
  <c r="L1126" i="26"/>
  <c r="K1126" i="26"/>
  <c r="L1125" i="26"/>
  <c r="K1125" i="26"/>
  <c r="L1124" i="26"/>
  <c r="K1124" i="26"/>
  <c r="L1123" i="26"/>
  <c r="K1123" i="26"/>
  <c r="L1122" i="26"/>
  <c r="K1122" i="26"/>
  <c r="L1121" i="26"/>
  <c r="K1121" i="26"/>
  <c r="L1120" i="26"/>
  <c r="K1120" i="26"/>
  <c r="L1119" i="26"/>
  <c r="K1119" i="26"/>
  <c r="L1118" i="26"/>
  <c r="K1118" i="26"/>
  <c r="L1117" i="26"/>
  <c r="K1117" i="26"/>
  <c r="L1116" i="26"/>
  <c r="K1116" i="26"/>
  <c r="L1115" i="26"/>
  <c r="K1115" i="26"/>
  <c r="L1114" i="26"/>
  <c r="K1114" i="26"/>
  <c r="L1113" i="26"/>
  <c r="K1113" i="26"/>
  <c r="L1112" i="26"/>
  <c r="K1112" i="26"/>
  <c r="L1111" i="26"/>
  <c r="K1111" i="26"/>
  <c r="L1110" i="26"/>
  <c r="K1110" i="26"/>
  <c r="L1109" i="26"/>
  <c r="K1109" i="26"/>
  <c r="L1108" i="26"/>
  <c r="K1108" i="26"/>
  <c r="L1107" i="26"/>
  <c r="K1107" i="26"/>
  <c r="L1106" i="26"/>
  <c r="K1106" i="26"/>
  <c r="L1105" i="26"/>
  <c r="K1105" i="26"/>
  <c r="L1104" i="26"/>
  <c r="K1104" i="26"/>
  <c r="L1103" i="26"/>
  <c r="K1103" i="26"/>
  <c r="L1102" i="26"/>
  <c r="K1102" i="26"/>
  <c r="L1101" i="26"/>
  <c r="K1101" i="26"/>
  <c r="L1100" i="26"/>
  <c r="K1100" i="26"/>
  <c r="L1099" i="26"/>
  <c r="K1099" i="26"/>
  <c r="L1098" i="26"/>
  <c r="K1098" i="26"/>
  <c r="L1097" i="26"/>
  <c r="K1097" i="26"/>
  <c r="L1096" i="26"/>
  <c r="K1096" i="26"/>
  <c r="L1095" i="26"/>
  <c r="K1095" i="26"/>
  <c r="L1094" i="26"/>
  <c r="K1094" i="26"/>
  <c r="L1093" i="26"/>
  <c r="K1093" i="26"/>
  <c r="L1092" i="26"/>
  <c r="K1092" i="26"/>
  <c r="L1091" i="26"/>
  <c r="K1091" i="26"/>
  <c r="L1090" i="26"/>
  <c r="K1090" i="26"/>
  <c r="L1089" i="26"/>
  <c r="K1089" i="26"/>
  <c r="L1088" i="26"/>
  <c r="K1088" i="26"/>
  <c r="L1087" i="26"/>
  <c r="K1087" i="26"/>
  <c r="L1086" i="26"/>
  <c r="K1086" i="26"/>
  <c r="L1085" i="26"/>
  <c r="K1085" i="26"/>
  <c r="L1084" i="26"/>
  <c r="K1084" i="26"/>
  <c r="L1083" i="26"/>
  <c r="K1083" i="26"/>
  <c r="L1082" i="26"/>
  <c r="K1082" i="26"/>
  <c r="L1081" i="26"/>
  <c r="K1081" i="26"/>
  <c r="L1080" i="26"/>
  <c r="K1080" i="26"/>
  <c r="L1079" i="26"/>
  <c r="K1079" i="26"/>
  <c r="L1078" i="26"/>
  <c r="K1078" i="26"/>
  <c r="L1077" i="26"/>
  <c r="K1077" i="26"/>
  <c r="L1076" i="26"/>
  <c r="K1076" i="26"/>
  <c r="L1075" i="26"/>
  <c r="K1075" i="26"/>
  <c r="L1074" i="26"/>
  <c r="K1074" i="26"/>
  <c r="L1073" i="26"/>
  <c r="K1073" i="26"/>
  <c r="L1072" i="26"/>
  <c r="K1072" i="26"/>
  <c r="L1071" i="26"/>
  <c r="K1071" i="26"/>
  <c r="L1070" i="26"/>
  <c r="K1070" i="26"/>
  <c r="L1069" i="26"/>
  <c r="K1069" i="26"/>
  <c r="L1068" i="26"/>
  <c r="K1068" i="26"/>
  <c r="L1067" i="26"/>
  <c r="K1067" i="26"/>
  <c r="L1066" i="26"/>
  <c r="K1066" i="26"/>
  <c r="L1065" i="26"/>
  <c r="K1065" i="26"/>
  <c r="L1064" i="26"/>
  <c r="K1064" i="26"/>
  <c r="L1063" i="26"/>
  <c r="K1063" i="26"/>
  <c r="L1062" i="26"/>
  <c r="K1062" i="26"/>
  <c r="L1061" i="26"/>
  <c r="K1061" i="26"/>
  <c r="L1060" i="26"/>
  <c r="K1060" i="26"/>
  <c r="L1059" i="26"/>
  <c r="K1059" i="26"/>
  <c r="L1058" i="26"/>
  <c r="K1058" i="26"/>
  <c r="L1057" i="26"/>
  <c r="K1057" i="26"/>
  <c r="L1056" i="26"/>
  <c r="K1056" i="26"/>
  <c r="L1055" i="26"/>
  <c r="K1055" i="26"/>
  <c r="L1054" i="26"/>
  <c r="K1054" i="26"/>
  <c r="L1053" i="26"/>
  <c r="K1053" i="26"/>
  <c r="L1052" i="26"/>
  <c r="K1052" i="26"/>
  <c r="L1051" i="26"/>
  <c r="K1051" i="26"/>
  <c r="L1050" i="26"/>
  <c r="K1050" i="26"/>
  <c r="L1049" i="26"/>
  <c r="K1049" i="26"/>
  <c r="L1048" i="26"/>
  <c r="K1048" i="26"/>
  <c r="L1047" i="26"/>
  <c r="K1047" i="26"/>
  <c r="L1046" i="26"/>
  <c r="K1046" i="26"/>
  <c r="L1045" i="26"/>
  <c r="K1045" i="26"/>
  <c r="L1044" i="26"/>
  <c r="K1044" i="26"/>
  <c r="L1043" i="26"/>
  <c r="K1043" i="26"/>
  <c r="L1042" i="26"/>
  <c r="K1042" i="26"/>
  <c r="L1041" i="26"/>
  <c r="K1041" i="26"/>
  <c r="L1040" i="26"/>
  <c r="K1040" i="26"/>
  <c r="L1039" i="26"/>
  <c r="K1039" i="26"/>
  <c r="L1038" i="26"/>
  <c r="K1038" i="26"/>
  <c r="L1037" i="26"/>
  <c r="K1037" i="26"/>
  <c r="L1036" i="26"/>
  <c r="K1036" i="26"/>
  <c r="L1035" i="26"/>
  <c r="K1035" i="26"/>
  <c r="L1034" i="26"/>
  <c r="K1034" i="26"/>
  <c r="L1033" i="26"/>
  <c r="K1033" i="26"/>
  <c r="L1032" i="26"/>
  <c r="K1032" i="26"/>
  <c r="L1031" i="26"/>
  <c r="K1031" i="26"/>
  <c r="L1030" i="26"/>
  <c r="K1030" i="26"/>
  <c r="L1029" i="26"/>
  <c r="K1029" i="26"/>
  <c r="L1028" i="26"/>
  <c r="K1028" i="26"/>
  <c r="L1027" i="26"/>
  <c r="K1027" i="26"/>
  <c r="L1026" i="26"/>
  <c r="K1026" i="26"/>
  <c r="L1025" i="26"/>
  <c r="K1025" i="26"/>
  <c r="L1024" i="26"/>
  <c r="K1024" i="26"/>
  <c r="L1023" i="26"/>
  <c r="K1023" i="26"/>
  <c r="L1022" i="26"/>
  <c r="K1022" i="26"/>
  <c r="L1021" i="26"/>
  <c r="K1021" i="26"/>
  <c r="L1020" i="26"/>
  <c r="K1020" i="26"/>
  <c r="L1019" i="26"/>
  <c r="K1019" i="26"/>
  <c r="L1018" i="26"/>
  <c r="K1018" i="26"/>
  <c r="L1017" i="26"/>
  <c r="K1017" i="26"/>
  <c r="L1016" i="26"/>
  <c r="K1016" i="26"/>
  <c r="L1015" i="26"/>
  <c r="K1015" i="26"/>
  <c r="L1014" i="26"/>
  <c r="K1014" i="26"/>
  <c r="L1013" i="26"/>
  <c r="K1013" i="26"/>
  <c r="L1012" i="26"/>
  <c r="K1012" i="26"/>
  <c r="L1011" i="26"/>
  <c r="K1011" i="26"/>
  <c r="L1010" i="26"/>
  <c r="K1010" i="26"/>
  <c r="L1009" i="26"/>
  <c r="K1009" i="26"/>
  <c r="L1008" i="26"/>
  <c r="K1008" i="26"/>
  <c r="L1007" i="26"/>
  <c r="K1007" i="26"/>
  <c r="L1006" i="26"/>
  <c r="K1006" i="26"/>
  <c r="L1005" i="26"/>
  <c r="K1005" i="26"/>
  <c r="L1004" i="26"/>
  <c r="K1004" i="26"/>
  <c r="L1003" i="26"/>
  <c r="K1003" i="26"/>
  <c r="L1002" i="26"/>
  <c r="K1002" i="26"/>
  <c r="L1001" i="26"/>
  <c r="K1001" i="26"/>
  <c r="L1000" i="26"/>
  <c r="K1000" i="26"/>
  <c r="L999" i="26"/>
  <c r="K999" i="26"/>
  <c r="L998" i="26"/>
  <c r="K998" i="26"/>
  <c r="L997" i="26"/>
  <c r="K997" i="26"/>
  <c r="L996" i="26"/>
  <c r="K996" i="26"/>
  <c r="L995" i="26"/>
  <c r="K995" i="26"/>
  <c r="L994" i="26"/>
  <c r="K994" i="26"/>
  <c r="L993" i="26"/>
  <c r="K993" i="26"/>
  <c r="L992" i="26"/>
  <c r="K992" i="26"/>
  <c r="L991" i="26"/>
  <c r="K991" i="26"/>
  <c r="L990" i="26"/>
  <c r="K990" i="26"/>
  <c r="L989" i="26"/>
  <c r="K989" i="26"/>
  <c r="L988" i="26"/>
  <c r="K988" i="26"/>
  <c r="L987" i="26"/>
  <c r="K987" i="26"/>
  <c r="L986" i="26"/>
  <c r="K986" i="26"/>
  <c r="L985" i="26"/>
  <c r="K985" i="26"/>
  <c r="L984" i="26"/>
  <c r="K984" i="26"/>
  <c r="L983" i="26"/>
  <c r="K983" i="26"/>
  <c r="L982" i="26"/>
  <c r="K982" i="26"/>
  <c r="L981" i="26"/>
  <c r="K981" i="26"/>
  <c r="L980" i="26"/>
  <c r="K980" i="26"/>
  <c r="L979" i="26"/>
  <c r="K979" i="26"/>
  <c r="L978" i="26"/>
  <c r="K978" i="26"/>
  <c r="L977" i="26"/>
  <c r="K977" i="26"/>
  <c r="L976" i="26"/>
  <c r="K976" i="26"/>
  <c r="L975" i="26"/>
  <c r="K975" i="26"/>
  <c r="L974" i="26"/>
  <c r="K974" i="26"/>
  <c r="L973" i="26"/>
  <c r="K973" i="26"/>
  <c r="L972" i="26"/>
  <c r="K972" i="26"/>
  <c r="L971" i="26"/>
  <c r="K971" i="26"/>
  <c r="L970" i="26"/>
  <c r="K970" i="26"/>
  <c r="L969" i="26"/>
  <c r="K969" i="26"/>
  <c r="L968" i="26"/>
  <c r="K968" i="26"/>
  <c r="L967" i="26"/>
  <c r="K967" i="26"/>
  <c r="L966" i="26"/>
  <c r="K966" i="26"/>
  <c r="L965" i="26"/>
  <c r="K965" i="26"/>
  <c r="L964" i="26"/>
  <c r="K964" i="26"/>
  <c r="L963" i="26"/>
  <c r="K963" i="26"/>
  <c r="L962" i="26"/>
  <c r="K962" i="26"/>
  <c r="L961" i="26"/>
  <c r="K961" i="26"/>
  <c r="L960" i="26"/>
  <c r="K960" i="26"/>
  <c r="L959" i="26"/>
  <c r="K959" i="26"/>
  <c r="L958" i="26"/>
  <c r="K958" i="26"/>
  <c r="L957" i="26"/>
  <c r="K957" i="26"/>
  <c r="L956" i="26"/>
  <c r="K956" i="26"/>
  <c r="L955" i="26"/>
  <c r="K955" i="26"/>
  <c r="L954" i="26"/>
  <c r="K954" i="26"/>
  <c r="L953" i="26"/>
  <c r="K953" i="26"/>
  <c r="L952" i="26"/>
  <c r="K952" i="26"/>
  <c r="L951" i="26"/>
  <c r="K951" i="26"/>
  <c r="L950" i="26"/>
  <c r="K950" i="26"/>
  <c r="L949" i="26"/>
  <c r="K949" i="26"/>
  <c r="L948" i="26"/>
  <c r="K948" i="26"/>
  <c r="L947" i="26"/>
  <c r="K947" i="26"/>
  <c r="L946" i="26"/>
  <c r="K946" i="26"/>
  <c r="L945" i="26"/>
  <c r="K945" i="26"/>
  <c r="L944" i="26"/>
  <c r="K944" i="26"/>
  <c r="L943" i="26"/>
  <c r="K943" i="26"/>
  <c r="L942" i="26"/>
  <c r="K942" i="26"/>
  <c r="L941" i="26"/>
  <c r="K941" i="26"/>
  <c r="L940" i="26"/>
  <c r="K940" i="26"/>
  <c r="L939" i="26"/>
  <c r="K939" i="26"/>
  <c r="L938" i="26"/>
  <c r="K938" i="26"/>
  <c r="L937" i="26"/>
  <c r="K937" i="26"/>
  <c r="L936" i="26"/>
  <c r="K936" i="26"/>
  <c r="L935" i="26"/>
  <c r="K935" i="26"/>
  <c r="L934" i="26"/>
  <c r="K934" i="26"/>
  <c r="L933" i="26"/>
  <c r="K933" i="26"/>
  <c r="L932" i="26"/>
  <c r="K932" i="26"/>
  <c r="L931" i="26"/>
  <c r="K931" i="26"/>
  <c r="L930" i="26"/>
  <c r="K930" i="26"/>
  <c r="L929" i="26"/>
  <c r="K929" i="26"/>
  <c r="L928" i="26"/>
  <c r="K928" i="26"/>
  <c r="L927" i="26"/>
  <c r="K927" i="26"/>
  <c r="L926" i="26"/>
  <c r="K926" i="26"/>
  <c r="L925" i="26"/>
  <c r="K925" i="26"/>
  <c r="L924" i="26"/>
  <c r="K924" i="26"/>
  <c r="L923" i="26"/>
  <c r="K923" i="26"/>
  <c r="L922" i="26"/>
  <c r="K922" i="26"/>
  <c r="L921" i="26"/>
  <c r="K921" i="26"/>
  <c r="L920" i="26"/>
  <c r="K920" i="26"/>
  <c r="L919" i="26"/>
  <c r="K919" i="26"/>
  <c r="L918" i="26"/>
  <c r="K918" i="26"/>
  <c r="L917" i="26"/>
  <c r="K917" i="26"/>
  <c r="L916" i="26"/>
  <c r="K916" i="26"/>
  <c r="L915" i="26"/>
  <c r="K915" i="26"/>
  <c r="L914" i="26"/>
  <c r="K914" i="26"/>
  <c r="L913" i="26"/>
  <c r="K913" i="26"/>
  <c r="L912" i="26"/>
  <c r="K912" i="26"/>
  <c r="L911" i="26"/>
  <c r="K911" i="26"/>
  <c r="L910" i="26"/>
  <c r="K910" i="26"/>
  <c r="L909" i="26"/>
  <c r="K909" i="26"/>
  <c r="L908" i="26"/>
  <c r="K908" i="26"/>
  <c r="L907" i="26"/>
  <c r="K907" i="26"/>
  <c r="L906" i="26"/>
  <c r="K906" i="26"/>
  <c r="L905" i="26"/>
  <c r="K905" i="26"/>
  <c r="L904" i="26"/>
  <c r="K904" i="26"/>
  <c r="L903" i="26"/>
  <c r="K903" i="26"/>
  <c r="L902" i="26"/>
  <c r="K902" i="26"/>
  <c r="L901" i="26"/>
  <c r="K901" i="26"/>
  <c r="L900" i="26"/>
  <c r="K900" i="26"/>
  <c r="L899" i="26"/>
  <c r="K899" i="26"/>
  <c r="L898" i="26"/>
  <c r="K898" i="26"/>
  <c r="L897" i="26"/>
  <c r="K897" i="26"/>
  <c r="L896" i="26"/>
  <c r="K896" i="26"/>
  <c r="L895" i="26"/>
  <c r="K895" i="26"/>
  <c r="L894" i="26"/>
  <c r="K894" i="26"/>
  <c r="L893" i="26"/>
  <c r="K893" i="26"/>
  <c r="L892" i="26"/>
  <c r="K892" i="26"/>
  <c r="L891" i="26"/>
  <c r="K891" i="26"/>
  <c r="L890" i="26"/>
  <c r="K890" i="26"/>
  <c r="L889" i="26"/>
  <c r="K889" i="26"/>
  <c r="L888" i="26"/>
  <c r="K888" i="26"/>
  <c r="L887" i="26"/>
  <c r="K887" i="26"/>
  <c r="L886" i="26"/>
  <c r="K886" i="26"/>
  <c r="L885" i="26"/>
  <c r="K885" i="26"/>
  <c r="L884" i="26"/>
  <c r="K884" i="26"/>
  <c r="L883" i="26"/>
  <c r="K883" i="26"/>
  <c r="L882" i="26"/>
  <c r="K882" i="26"/>
  <c r="L881" i="26"/>
  <c r="K881" i="26"/>
  <c r="L880" i="26"/>
  <c r="K880" i="26"/>
  <c r="L879" i="26"/>
  <c r="K879" i="26"/>
  <c r="L878" i="26"/>
  <c r="K878" i="26"/>
  <c r="L877" i="26"/>
  <c r="K877" i="26"/>
  <c r="L876" i="26"/>
  <c r="K876" i="26"/>
  <c r="L875" i="26"/>
  <c r="K875" i="26"/>
  <c r="L874" i="26"/>
  <c r="K874" i="26"/>
  <c r="L873" i="26"/>
  <c r="K873" i="26"/>
  <c r="L872" i="26"/>
  <c r="K872" i="26"/>
  <c r="L871" i="26"/>
  <c r="K871" i="26"/>
  <c r="L870" i="26"/>
  <c r="K870" i="26"/>
  <c r="L869" i="26"/>
  <c r="K869" i="26"/>
  <c r="L868" i="26"/>
  <c r="K868" i="26"/>
  <c r="L867" i="26"/>
  <c r="K867" i="26"/>
  <c r="L866" i="26"/>
  <c r="K866" i="26"/>
  <c r="L865" i="26"/>
  <c r="K865" i="26"/>
  <c r="L864" i="26"/>
  <c r="K864" i="26"/>
  <c r="L863" i="26"/>
  <c r="K863" i="26"/>
  <c r="L862" i="26"/>
  <c r="K862" i="26"/>
  <c r="L861" i="26"/>
  <c r="K861" i="26"/>
  <c r="L860" i="26"/>
  <c r="K860" i="26"/>
  <c r="L859" i="26"/>
  <c r="K859" i="26"/>
  <c r="L858" i="26"/>
  <c r="K858" i="26"/>
  <c r="L857" i="26"/>
  <c r="K857" i="26"/>
  <c r="L856" i="26"/>
  <c r="K856" i="26"/>
  <c r="L855" i="26"/>
  <c r="K855" i="26"/>
  <c r="L854" i="26"/>
  <c r="K854" i="26"/>
  <c r="L853" i="26"/>
  <c r="K853" i="26"/>
  <c r="L852" i="26"/>
  <c r="K852" i="26"/>
  <c r="L851" i="26"/>
  <c r="K851" i="26"/>
  <c r="L850" i="26"/>
  <c r="K850" i="26"/>
  <c r="L849" i="26"/>
  <c r="K849" i="26"/>
  <c r="L838" i="26"/>
  <c r="K838" i="26"/>
  <c r="L837" i="26"/>
  <c r="K837" i="26"/>
  <c r="L836" i="26"/>
  <c r="K836" i="26"/>
  <c r="L834" i="26"/>
  <c r="K834" i="26"/>
  <c r="L833" i="26"/>
  <c r="K833" i="26"/>
  <c r="L832" i="26"/>
  <c r="K832" i="26"/>
  <c r="L831" i="26"/>
  <c r="K831" i="26"/>
  <c r="L830" i="26"/>
  <c r="K830" i="26"/>
  <c r="L829" i="26"/>
  <c r="K829" i="26"/>
  <c r="L828" i="26"/>
  <c r="K828" i="26"/>
  <c r="L827" i="26"/>
  <c r="K827" i="26"/>
  <c r="L820" i="26"/>
  <c r="K820" i="26"/>
  <c r="L819" i="26"/>
  <c r="K819" i="26"/>
  <c r="L818" i="26"/>
  <c r="K818" i="26"/>
  <c r="L816" i="26"/>
  <c r="K816" i="26"/>
  <c r="L815" i="26"/>
  <c r="K815" i="26"/>
  <c r="L327" i="26"/>
  <c r="K327" i="26"/>
  <c r="L326" i="26"/>
  <c r="K326" i="26"/>
  <c r="L325" i="26"/>
  <c r="K325" i="26"/>
  <c r="L324" i="26"/>
  <c r="K324" i="26"/>
  <c r="L323" i="26"/>
  <c r="K323" i="26"/>
  <c r="L322" i="26"/>
  <c r="K322" i="26"/>
  <c r="L321" i="26"/>
  <c r="K321" i="26"/>
  <c r="L320" i="26"/>
  <c r="K320" i="26"/>
  <c r="L319" i="26"/>
  <c r="K319" i="26"/>
  <c r="L318" i="26"/>
  <c r="K318" i="26"/>
  <c r="L317" i="26"/>
  <c r="K317" i="26"/>
  <c r="L316" i="26"/>
  <c r="K316" i="26"/>
  <c r="L315" i="26"/>
  <c r="K315" i="26"/>
  <c r="L314" i="26"/>
  <c r="K314" i="26"/>
  <c r="L313" i="26"/>
  <c r="K313" i="26"/>
  <c r="L312" i="26"/>
  <c r="K312" i="26"/>
  <c r="L311" i="26"/>
  <c r="K311" i="26"/>
  <c r="L310" i="26"/>
  <c r="K310" i="26"/>
  <c r="L309" i="26"/>
  <c r="K309" i="26"/>
  <c r="L308" i="26"/>
  <c r="K308" i="26"/>
  <c r="L307" i="26"/>
  <c r="K307" i="26"/>
  <c r="L306" i="26"/>
  <c r="K306" i="26"/>
  <c r="L305" i="26"/>
  <c r="K305" i="26"/>
  <c r="L304" i="26"/>
  <c r="K304" i="26"/>
  <c r="L303" i="26"/>
  <c r="K303" i="26"/>
  <c r="L302" i="26"/>
  <c r="K302" i="26"/>
  <c r="L301" i="26"/>
  <c r="K301" i="26"/>
  <c r="L300" i="26"/>
  <c r="K300" i="26"/>
  <c r="L299" i="26"/>
  <c r="K299" i="26"/>
  <c r="L298" i="26"/>
  <c r="K298" i="26"/>
  <c r="L297" i="26"/>
  <c r="K297" i="26"/>
  <c r="L296" i="26"/>
  <c r="K296" i="26"/>
  <c r="L295" i="26"/>
  <c r="K295" i="26"/>
  <c r="L294" i="26"/>
  <c r="K294" i="26"/>
  <c r="L293" i="26"/>
  <c r="K293" i="26"/>
  <c r="L292" i="26"/>
  <c r="K292" i="26"/>
  <c r="L291" i="26"/>
  <c r="K291" i="26"/>
  <c r="L290" i="26"/>
  <c r="K290" i="26"/>
  <c r="L289" i="26"/>
  <c r="K289" i="26"/>
  <c r="L175" i="26"/>
  <c r="K175" i="26"/>
  <c r="L174" i="26"/>
  <c r="K174" i="26"/>
  <c r="L173" i="26"/>
  <c r="K173" i="26"/>
  <c r="L172" i="26"/>
  <c r="K172" i="26"/>
  <c r="L171" i="26"/>
  <c r="K171" i="26"/>
  <c r="L170" i="26"/>
  <c r="K170" i="26"/>
  <c r="L169" i="26"/>
  <c r="K169" i="26"/>
  <c r="L168" i="26"/>
  <c r="K168" i="26"/>
  <c r="L167" i="26"/>
  <c r="K167" i="26"/>
  <c r="L166" i="26"/>
  <c r="K166" i="26"/>
  <c r="L165" i="26"/>
  <c r="K165" i="26"/>
  <c r="L164" i="26"/>
  <c r="K164" i="26"/>
  <c r="L163" i="26"/>
  <c r="K163" i="26"/>
  <c r="L162" i="26"/>
  <c r="K162" i="26"/>
  <c r="L177" i="26"/>
  <c r="K177" i="26"/>
  <c r="L176" i="26"/>
  <c r="K176" i="26"/>
  <c r="L150" i="26"/>
  <c r="K150" i="26"/>
  <c r="L149" i="26"/>
  <c r="K149" i="26"/>
  <c r="L148" i="26"/>
  <c r="K148" i="26"/>
  <c r="L147" i="26"/>
  <c r="K147" i="26"/>
  <c r="L146" i="26"/>
  <c r="K146" i="26"/>
  <c r="L145" i="26"/>
  <c r="K145" i="26"/>
  <c r="L144" i="26"/>
  <c r="K144" i="26"/>
  <c r="L143" i="26"/>
  <c r="K143" i="26"/>
  <c r="L142" i="26"/>
  <c r="K142" i="26"/>
  <c r="L141" i="26"/>
  <c r="K141" i="26"/>
  <c r="L140" i="26"/>
  <c r="K140" i="26"/>
  <c r="L139" i="26"/>
  <c r="K139" i="26"/>
  <c r="L138" i="26"/>
  <c r="K138" i="26"/>
  <c r="L137" i="26"/>
  <c r="K137" i="26"/>
  <c r="L136" i="26"/>
  <c r="K136" i="26"/>
  <c r="L135" i="26"/>
  <c r="K135" i="26"/>
  <c r="L134" i="26"/>
  <c r="K134" i="26"/>
  <c r="L133" i="26"/>
  <c r="K133" i="26"/>
  <c r="L132" i="26"/>
  <c r="K132" i="26"/>
  <c r="L131" i="26"/>
  <c r="K131" i="26"/>
  <c r="L130" i="26"/>
  <c r="K130" i="26"/>
  <c r="L129" i="26"/>
  <c r="K129" i="26"/>
  <c r="L128" i="26"/>
  <c r="K128" i="26"/>
  <c r="L127" i="26"/>
  <c r="K127" i="26"/>
  <c r="L126" i="26"/>
  <c r="K126" i="26"/>
  <c r="L125" i="26"/>
  <c r="K125" i="26"/>
  <c r="L124" i="26"/>
  <c r="K124" i="26"/>
  <c r="L123" i="26"/>
  <c r="K123" i="26"/>
  <c r="L122" i="26"/>
  <c r="K122" i="26"/>
  <c r="L121" i="26"/>
  <c r="K121" i="26"/>
  <c r="L120" i="26"/>
  <c r="K120" i="26"/>
  <c r="L631" i="26"/>
  <c r="K631" i="26"/>
  <c r="L630" i="26"/>
  <c r="K630" i="26"/>
  <c r="L629" i="26"/>
  <c r="K629" i="26"/>
  <c r="L628" i="26"/>
  <c r="K628" i="26"/>
  <c r="L627" i="26"/>
  <c r="K627" i="26"/>
  <c r="L626" i="26"/>
  <c r="K626" i="26"/>
  <c r="L625" i="26"/>
  <c r="K625" i="26"/>
  <c r="L624" i="26"/>
  <c r="K624" i="26"/>
  <c r="L623" i="26"/>
  <c r="K623" i="26"/>
  <c r="L622" i="26"/>
  <c r="K622" i="26"/>
  <c r="L621" i="26"/>
  <c r="K621" i="26"/>
  <c r="L641" i="26"/>
  <c r="K641" i="26"/>
  <c r="L640" i="26"/>
  <c r="K640" i="26"/>
  <c r="L639" i="26"/>
  <c r="K639" i="26"/>
  <c r="L638" i="26"/>
  <c r="K638" i="26"/>
  <c r="L637" i="26"/>
  <c r="K637" i="26"/>
  <c r="L636" i="26"/>
  <c r="K636" i="26"/>
  <c r="L635" i="26"/>
  <c r="K635" i="26"/>
  <c r="L634" i="26"/>
  <c r="K634" i="26"/>
  <c r="L633" i="26"/>
  <c r="K633" i="26"/>
  <c r="L632" i="26"/>
  <c r="K632" i="26"/>
  <c r="L203" i="26"/>
  <c r="K203" i="26"/>
  <c r="L202" i="26"/>
  <c r="K202" i="26"/>
  <c r="L201" i="26"/>
  <c r="K201" i="26"/>
  <c r="L848" i="26"/>
  <c r="K848" i="26"/>
  <c r="L847" i="26"/>
  <c r="K847" i="26"/>
  <c r="L846" i="26"/>
  <c r="K846" i="26"/>
  <c r="L845" i="26"/>
  <c r="K845" i="26"/>
  <c r="L844" i="26"/>
  <c r="K844" i="26"/>
  <c r="L843" i="26"/>
  <c r="K843" i="26"/>
  <c r="L842" i="26"/>
  <c r="K842" i="26"/>
  <c r="L841" i="26"/>
  <c r="K841" i="26"/>
  <c r="L840" i="26"/>
  <c r="K840" i="26"/>
  <c r="L839" i="26"/>
  <c r="K839" i="26"/>
  <c r="L814" i="26"/>
  <c r="K814" i="26"/>
  <c r="L813" i="26"/>
  <c r="K813" i="26"/>
  <c r="L812" i="26"/>
  <c r="K812" i="26"/>
  <c r="L811" i="26"/>
  <c r="K811" i="26"/>
  <c r="L810" i="26"/>
  <c r="K810" i="26"/>
  <c r="L809" i="26"/>
  <c r="K809" i="26"/>
  <c r="L808" i="26"/>
  <c r="K808" i="26"/>
  <c r="L807" i="26"/>
  <c r="K807" i="26"/>
  <c r="L806" i="26"/>
  <c r="K806" i="26"/>
  <c r="L805" i="26"/>
  <c r="K805" i="26"/>
  <c r="L804" i="26"/>
  <c r="K804" i="26"/>
  <c r="L803" i="26"/>
  <c r="K803" i="26"/>
  <c r="L802" i="26"/>
  <c r="K802" i="26"/>
  <c r="L801" i="26"/>
  <c r="K801" i="26"/>
  <c r="L800" i="26"/>
  <c r="K800" i="26"/>
  <c r="L799" i="26"/>
  <c r="K799" i="26"/>
  <c r="L798" i="26"/>
  <c r="K798" i="26"/>
  <c r="L797" i="26"/>
  <c r="K797" i="26"/>
  <c r="L796" i="26"/>
  <c r="K796" i="26"/>
  <c r="L795" i="26"/>
  <c r="K795" i="26"/>
  <c r="L794" i="26"/>
  <c r="K794" i="26"/>
  <c r="L793" i="26"/>
  <c r="K793" i="26"/>
  <c r="L792" i="26"/>
  <c r="K792" i="26"/>
  <c r="L791" i="26"/>
  <c r="K791" i="26"/>
  <c r="L790" i="26"/>
  <c r="K790" i="26"/>
  <c r="L789" i="26"/>
  <c r="K789" i="26"/>
  <c r="L788" i="26"/>
  <c r="K788" i="26"/>
  <c r="L787" i="26"/>
  <c r="K787" i="26"/>
  <c r="L786" i="26"/>
  <c r="K786" i="26"/>
  <c r="L785" i="26"/>
  <c r="K785" i="26"/>
  <c r="L784" i="26"/>
  <c r="K784" i="26"/>
  <c r="L783" i="26"/>
  <c r="K783" i="26"/>
  <c r="L782" i="26"/>
  <c r="K782" i="26"/>
  <c r="L781" i="26"/>
  <c r="K781" i="26"/>
  <c r="L780" i="26"/>
  <c r="K780" i="26"/>
  <c r="L779" i="26"/>
  <c r="K779" i="26"/>
  <c r="L778" i="26"/>
  <c r="K778" i="26"/>
  <c r="L777" i="26"/>
  <c r="K777" i="26"/>
  <c r="L776" i="26"/>
  <c r="K776" i="26"/>
  <c r="L775" i="26"/>
  <c r="K775" i="26"/>
  <c r="L774" i="26"/>
  <c r="K774" i="26"/>
  <c r="L773" i="26"/>
  <c r="K773" i="26"/>
  <c r="L772" i="26"/>
  <c r="K772" i="26"/>
  <c r="L771" i="26"/>
  <c r="K771" i="26"/>
  <c r="L770" i="26"/>
  <c r="K770" i="26"/>
  <c r="L769" i="26"/>
  <c r="K769" i="26"/>
  <c r="L768" i="26"/>
  <c r="K768" i="26"/>
  <c r="L767" i="26"/>
  <c r="K767" i="26"/>
  <c r="L766" i="26"/>
  <c r="K766" i="26"/>
  <c r="L765" i="26"/>
  <c r="K765" i="26"/>
  <c r="L764" i="26"/>
  <c r="K764" i="26"/>
  <c r="L763" i="26"/>
  <c r="K763" i="26"/>
  <c r="L762" i="26"/>
  <c r="K762" i="26"/>
  <c r="L761" i="26"/>
  <c r="K761" i="26"/>
  <c r="L760" i="26"/>
  <c r="K760" i="26"/>
  <c r="L759" i="26"/>
  <c r="K759" i="26"/>
  <c r="L758" i="26"/>
  <c r="K758" i="26"/>
  <c r="L757" i="26"/>
  <c r="K757" i="26"/>
  <c r="L756" i="26"/>
  <c r="K756" i="26"/>
  <c r="L755" i="26"/>
  <c r="K755" i="26"/>
  <c r="L754" i="26"/>
  <c r="K754" i="26"/>
  <c r="L753" i="26"/>
  <c r="K753" i="26"/>
  <c r="L752" i="26"/>
  <c r="K752" i="26"/>
  <c r="L751" i="26"/>
  <c r="K751" i="26"/>
  <c r="L750" i="26"/>
  <c r="K750" i="26"/>
  <c r="L749" i="26"/>
  <c r="K749" i="26"/>
  <c r="L748" i="26"/>
  <c r="K748" i="26"/>
  <c r="L747" i="26"/>
  <c r="K747" i="26"/>
  <c r="L746" i="26"/>
  <c r="K746" i="26"/>
  <c r="L745" i="26"/>
  <c r="K745" i="26"/>
  <c r="L744" i="26"/>
  <c r="K744" i="26"/>
  <c r="L743" i="26"/>
  <c r="K743" i="26"/>
  <c r="L742" i="26"/>
  <c r="K742" i="26"/>
  <c r="L741" i="26"/>
  <c r="K741" i="26"/>
  <c r="L740" i="26"/>
  <c r="K740" i="26"/>
  <c r="L739" i="26"/>
  <c r="K739" i="26"/>
  <c r="L738" i="26"/>
  <c r="K738" i="26"/>
  <c r="L737" i="26"/>
  <c r="K737" i="26"/>
  <c r="L736" i="26"/>
  <c r="K736" i="26"/>
  <c r="L735" i="26"/>
  <c r="K735" i="26"/>
  <c r="L734" i="26"/>
  <c r="K734" i="26"/>
  <c r="L733" i="26"/>
  <c r="K733" i="26"/>
  <c r="L732" i="26"/>
  <c r="K732" i="26"/>
  <c r="L731" i="26"/>
  <c r="K731" i="26"/>
  <c r="L730" i="26"/>
  <c r="K730" i="26"/>
  <c r="L729" i="26"/>
  <c r="K729" i="26"/>
  <c r="L728" i="26"/>
  <c r="K728" i="26"/>
  <c r="L727" i="26"/>
  <c r="K727" i="26"/>
  <c r="L726" i="26"/>
  <c r="K726" i="26"/>
  <c r="L725" i="26"/>
  <c r="K725" i="26"/>
  <c r="L724" i="26"/>
  <c r="K724" i="26"/>
  <c r="L723" i="26"/>
  <c r="K723" i="26"/>
  <c r="L722" i="26"/>
  <c r="K722" i="26"/>
  <c r="L721" i="26"/>
  <c r="K721" i="26"/>
  <c r="L720" i="26"/>
  <c r="K720" i="26"/>
  <c r="L719" i="26"/>
  <c r="K719" i="26"/>
  <c r="L718" i="26"/>
  <c r="K718" i="26"/>
  <c r="L717" i="26"/>
  <c r="K717" i="26"/>
  <c r="L716" i="26"/>
  <c r="K716" i="26"/>
  <c r="L715" i="26"/>
  <c r="K715" i="26"/>
  <c r="L714" i="26"/>
  <c r="K714" i="26"/>
  <c r="L713" i="26"/>
  <c r="K713" i="26"/>
  <c r="L712" i="26"/>
  <c r="K712" i="26"/>
  <c r="L711" i="26"/>
  <c r="K711" i="26"/>
  <c r="L710" i="26"/>
  <c r="K710" i="26"/>
  <c r="L709" i="26"/>
  <c r="K709" i="26"/>
  <c r="L708" i="26"/>
  <c r="K708" i="26"/>
  <c r="L707" i="26"/>
  <c r="K707" i="26"/>
  <c r="L706" i="26"/>
  <c r="K706" i="26"/>
  <c r="L705" i="26"/>
  <c r="K705" i="26"/>
  <c r="L704" i="26"/>
  <c r="K704" i="26"/>
  <c r="L703" i="26"/>
  <c r="K703" i="26"/>
  <c r="L702" i="26"/>
  <c r="K702" i="26"/>
  <c r="L701" i="26"/>
  <c r="K701" i="26"/>
  <c r="L700" i="26"/>
  <c r="K700" i="26"/>
  <c r="L699" i="26"/>
  <c r="K699" i="26"/>
  <c r="L698" i="26"/>
  <c r="K698" i="26"/>
  <c r="L697" i="26"/>
  <c r="K697" i="26"/>
  <c r="L696" i="26"/>
  <c r="K696" i="26"/>
  <c r="L695" i="26"/>
  <c r="K695" i="26"/>
  <c r="L694" i="26"/>
  <c r="K694" i="26"/>
  <c r="L693" i="26"/>
  <c r="K693" i="26"/>
  <c r="L692" i="26"/>
  <c r="K692" i="26"/>
  <c r="L691" i="26"/>
  <c r="K691" i="26"/>
  <c r="L690" i="26"/>
  <c r="K690" i="26"/>
  <c r="L689" i="26"/>
  <c r="K689" i="26"/>
  <c r="L688" i="26"/>
  <c r="K688" i="26"/>
  <c r="L687" i="26"/>
  <c r="K687" i="26"/>
  <c r="L686" i="26"/>
  <c r="K686" i="26"/>
  <c r="L685" i="26"/>
  <c r="K685" i="26"/>
  <c r="L684" i="26"/>
  <c r="K684" i="26"/>
  <c r="L683" i="26"/>
  <c r="K683" i="26"/>
  <c r="L682" i="26"/>
  <c r="K682" i="26"/>
  <c r="L681" i="26"/>
  <c r="K681" i="26"/>
  <c r="L680" i="26"/>
  <c r="K680" i="26"/>
  <c r="L679" i="26"/>
  <c r="K679" i="26"/>
  <c r="L678" i="26"/>
  <c r="K678" i="26"/>
  <c r="L677" i="26"/>
  <c r="K677" i="26"/>
  <c r="L676" i="26"/>
  <c r="K676" i="26"/>
  <c r="L675" i="26"/>
  <c r="K675" i="26"/>
  <c r="L674" i="26"/>
  <c r="K674" i="26"/>
  <c r="L673" i="26"/>
  <c r="K673" i="26"/>
  <c r="L672" i="26"/>
  <c r="K672" i="26"/>
  <c r="L671" i="26"/>
  <c r="K671" i="26"/>
  <c r="L670" i="26"/>
  <c r="K670" i="26"/>
  <c r="L669" i="26"/>
  <c r="K669" i="26"/>
  <c r="L668" i="26"/>
  <c r="K668" i="26"/>
  <c r="L667" i="26"/>
  <c r="K667" i="26"/>
  <c r="L666" i="26"/>
  <c r="K666" i="26"/>
  <c r="L665" i="26"/>
  <c r="K665" i="26"/>
  <c r="L664" i="26"/>
  <c r="K664" i="26"/>
  <c r="L663" i="26"/>
  <c r="K663" i="26"/>
  <c r="L662" i="26"/>
  <c r="K662" i="26"/>
  <c r="L661" i="26"/>
  <c r="K661" i="26"/>
  <c r="L660" i="26"/>
  <c r="K660" i="26"/>
  <c r="L659" i="26"/>
  <c r="K659" i="26"/>
  <c r="L658" i="26"/>
  <c r="K658" i="26"/>
  <c r="L657" i="26"/>
  <c r="K657" i="26"/>
  <c r="L656" i="26"/>
  <c r="K656" i="26"/>
  <c r="L655" i="26"/>
  <c r="K655" i="26"/>
  <c r="L654" i="26"/>
  <c r="K654" i="26"/>
  <c r="L653" i="26"/>
  <c r="K653" i="26"/>
  <c r="L652" i="26"/>
  <c r="K652" i="26"/>
  <c r="L651" i="26"/>
  <c r="K651" i="26"/>
  <c r="L650" i="26"/>
  <c r="K650" i="26"/>
  <c r="L649" i="26"/>
  <c r="K649" i="26"/>
  <c r="L648" i="26"/>
  <c r="K648" i="26"/>
  <c r="L647" i="26"/>
  <c r="K647" i="26"/>
  <c r="L646" i="26"/>
  <c r="K646" i="26"/>
  <c r="L645" i="26"/>
  <c r="K645" i="26"/>
  <c r="L644" i="26"/>
  <c r="K644" i="26"/>
  <c r="L643" i="26"/>
  <c r="K643" i="26"/>
  <c r="L642" i="26"/>
  <c r="K642" i="26"/>
  <c r="L620" i="26"/>
  <c r="K620" i="26"/>
  <c r="L619" i="26"/>
  <c r="K619" i="26"/>
  <c r="L618" i="26"/>
  <c r="K618" i="26"/>
  <c r="L617" i="26"/>
  <c r="K617" i="26"/>
  <c r="L616" i="26"/>
  <c r="K616" i="26"/>
  <c r="L615" i="26"/>
  <c r="K615" i="26"/>
  <c r="L614" i="26"/>
  <c r="K614" i="26"/>
  <c r="L613" i="26"/>
  <c r="K613" i="26"/>
  <c r="L612" i="26"/>
  <c r="K612" i="26"/>
  <c r="L611" i="26"/>
  <c r="K611" i="26"/>
  <c r="L610" i="26"/>
  <c r="K610" i="26"/>
  <c r="L609" i="26"/>
  <c r="K609" i="26"/>
  <c r="L608" i="26"/>
  <c r="K608" i="26"/>
  <c r="L607" i="26"/>
  <c r="K607" i="26"/>
  <c r="L606" i="26"/>
  <c r="K606" i="26"/>
  <c r="L605" i="26"/>
  <c r="K605" i="26"/>
  <c r="L604" i="26"/>
  <c r="K604" i="26"/>
  <c r="L603" i="26"/>
  <c r="K603" i="26"/>
  <c r="L602" i="26"/>
  <c r="K602" i="26"/>
  <c r="L601" i="26"/>
  <c r="K601" i="26"/>
  <c r="L600" i="26"/>
  <c r="K600" i="26"/>
  <c r="L599" i="26"/>
  <c r="K599" i="26"/>
  <c r="L598" i="26"/>
  <c r="K598" i="26"/>
  <c r="L597" i="26"/>
  <c r="K597" i="26"/>
  <c r="L596" i="26"/>
  <c r="K596" i="26"/>
  <c r="L595" i="26"/>
  <c r="K595" i="26"/>
  <c r="L594" i="26"/>
  <c r="K594" i="26"/>
  <c r="L593" i="26"/>
  <c r="K593" i="26"/>
  <c r="L592" i="26"/>
  <c r="K592" i="26"/>
  <c r="L591" i="26"/>
  <c r="K591" i="26"/>
  <c r="L590" i="26"/>
  <c r="K590" i="26"/>
  <c r="L589" i="26"/>
  <c r="K589" i="26"/>
  <c r="L588" i="26"/>
  <c r="K588" i="26"/>
  <c r="L587" i="26"/>
  <c r="K587" i="26"/>
  <c r="L586" i="26"/>
  <c r="K586" i="26"/>
  <c r="L585" i="26"/>
  <c r="K585" i="26"/>
  <c r="L584" i="26"/>
  <c r="K584" i="26"/>
  <c r="L583" i="26"/>
  <c r="K583" i="26"/>
  <c r="L582" i="26"/>
  <c r="K582" i="26"/>
  <c r="L581" i="26"/>
  <c r="K581" i="26"/>
  <c r="L580" i="26"/>
  <c r="K580" i="26"/>
  <c r="L579" i="26"/>
  <c r="K579" i="26"/>
  <c r="L578" i="26"/>
  <c r="K578" i="26"/>
  <c r="L577" i="26"/>
  <c r="K577" i="26"/>
  <c r="L576" i="26"/>
  <c r="K576" i="26"/>
  <c r="L575" i="26"/>
  <c r="K575" i="26"/>
  <c r="L574" i="26"/>
  <c r="K574" i="26"/>
  <c r="L573" i="26"/>
  <c r="K573" i="26"/>
  <c r="L572" i="26"/>
  <c r="K572" i="26"/>
  <c r="L571" i="26"/>
  <c r="K571" i="26"/>
  <c r="L570" i="26"/>
  <c r="K570" i="26"/>
  <c r="L569" i="26"/>
  <c r="K569" i="26"/>
  <c r="L568" i="26"/>
  <c r="K568" i="26"/>
  <c r="L567" i="26"/>
  <c r="K567" i="26"/>
  <c r="L566" i="26"/>
  <c r="K566" i="26"/>
  <c r="L565" i="26"/>
  <c r="K565" i="26"/>
  <c r="L564" i="26"/>
  <c r="K564" i="26"/>
  <c r="L563" i="26"/>
  <c r="K563" i="26"/>
  <c r="L562" i="26"/>
  <c r="K562" i="26"/>
  <c r="L561" i="26"/>
  <c r="K561" i="26"/>
  <c r="L560" i="26"/>
  <c r="K560" i="26"/>
  <c r="L559" i="26"/>
  <c r="K559" i="26"/>
  <c r="L558" i="26"/>
  <c r="K558" i="26"/>
  <c r="L557" i="26"/>
  <c r="K557" i="26"/>
  <c r="L556" i="26"/>
  <c r="K556" i="26"/>
  <c r="L555" i="26"/>
  <c r="K555" i="26"/>
  <c r="L554" i="26"/>
  <c r="K554" i="26"/>
  <c r="L553" i="26"/>
  <c r="K553" i="26"/>
  <c r="L552" i="26"/>
  <c r="K552" i="26"/>
  <c r="L551" i="26"/>
  <c r="K551" i="26"/>
  <c r="L550" i="26"/>
  <c r="K550" i="26"/>
  <c r="L549" i="26"/>
  <c r="K549" i="26"/>
  <c r="L548" i="26"/>
  <c r="K548" i="26"/>
  <c r="L547" i="26"/>
  <c r="K547" i="26"/>
  <c r="L546" i="26"/>
  <c r="K546" i="26"/>
  <c r="L545" i="26"/>
  <c r="K545" i="26"/>
  <c r="L544" i="26"/>
  <c r="K544" i="26"/>
  <c r="L543" i="26"/>
  <c r="K543" i="26"/>
  <c r="L542" i="26"/>
  <c r="K542" i="26"/>
  <c r="L541" i="26"/>
  <c r="K541" i="26"/>
  <c r="L540" i="26"/>
  <c r="K540" i="26"/>
  <c r="L539" i="26"/>
  <c r="K539" i="26"/>
  <c r="L538" i="26"/>
  <c r="K538" i="26"/>
  <c r="L537" i="26"/>
  <c r="K537" i="26"/>
  <c r="L536" i="26"/>
  <c r="K536" i="26"/>
  <c r="L535" i="26"/>
  <c r="K535" i="26"/>
  <c r="L534" i="26"/>
  <c r="K534" i="26"/>
  <c r="L533" i="26"/>
  <c r="K533" i="26"/>
  <c r="L532" i="26"/>
  <c r="K532" i="26"/>
  <c r="L531" i="26"/>
  <c r="K531" i="26"/>
  <c r="L530" i="26"/>
  <c r="K530" i="26"/>
  <c r="L529" i="26"/>
  <c r="K529" i="26"/>
  <c r="L528" i="26"/>
  <c r="K528" i="26"/>
  <c r="L527" i="26"/>
  <c r="K527" i="26"/>
  <c r="L526" i="26"/>
  <c r="K526" i="26"/>
  <c r="L525" i="26"/>
  <c r="K525" i="26"/>
  <c r="L524" i="26"/>
  <c r="K524" i="26"/>
  <c r="L523" i="26"/>
  <c r="K523" i="26"/>
  <c r="L522" i="26"/>
  <c r="K522" i="26"/>
  <c r="L521" i="26"/>
  <c r="K521" i="26"/>
  <c r="L520" i="26"/>
  <c r="K520" i="26"/>
  <c r="L519" i="26"/>
  <c r="K519" i="26"/>
  <c r="L518" i="26"/>
  <c r="K518" i="26"/>
  <c r="L517" i="26"/>
  <c r="K517" i="26"/>
  <c r="L516" i="26"/>
  <c r="K516" i="26"/>
  <c r="L515" i="26"/>
  <c r="K515" i="26"/>
  <c r="L514" i="26"/>
  <c r="K514" i="26"/>
  <c r="L513" i="26"/>
  <c r="K513" i="26"/>
  <c r="L512" i="26"/>
  <c r="K512" i="26"/>
  <c r="L511" i="26"/>
  <c r="K511" i="26"/>
  <c r="L510" i="26"/>
  <c r="K510" i="26"/>
  <c r="L509" i="26"/>
  <c r="K509" i="26"/>
  <c r="L508" i="26"/>
  <c r="K508" i="26"/>
  <c r="L507" i="26"/>
  <c r="K507" i="26"/>
  <c r="L506" i="26"/>
  <c r="K506" i="26"/>
  <c r="L505" i="26"/>
  <c r="K505" i="26"/>
  <c r="L504" i="26"/>
  <c r="K504" i="26"/>
  <c r="L503" i="26"/>
  <c r="K503" i="26"/>
  <c r="L502" i="26"/>
  <c r="K502" i="26"/>
  <c r="L501" i="26"/>
  <c r="K501" i="26"/>
  <c r="L474" i="26"/>
  <c r="K474" i="26"/>
  <c r="L473" i="26"/>
  <c r="K473" i="26"/>
  <c r="L472" i="26"/>
  <c r="K472" i="26"/>
  <c r="L471" i="26"/>
  <c r="K471" i="26"/>
  <c r="L470" i="26"/>
  <c r="K470" i="26"/>
  <c r="L469" i="26"/>
  <c r="K469" i="26"/>
  <c r="L468" i="26"/>
  <c r="K468" i="26"/>
  <c r="L467" i="26"/>
  <c r="K467" i="26"/>
  <c r="L466" i="26"/>
  <c r="K466" i="26"/>
  <c r="L465" i="26"/>
  <c r="K465" i="26"/>
  <c r="L464" i="26"/>
  <c r="K464" i="26"/>
  <c r="L463" i="26"/>
  <c r="K463" i="26"/>
  <c r="L462" i="26"/>
  <c r="K462" i="26"/>
  <c r="L461" i="26"/>
  <c r="K461" i="26"/>
  <c r="L460" i="26"/>
  <c r="K460" i="26"/>
  <c r="L459" i="26"/>
  <c r="K459" i="26"/>
  <c r="L458" i="26"/>
  <c r="K458" i="26"/>
  <c r="L457" i="26"/>
  <c r="K457" i="26"/>
  <c r="L456" i="26"/>
  <c r="K456" i="26"/>
  <c r="L455" i="26"/>
  <c r="K455" i="26"/>
  <c r="L454" i="26"/>
  <c r="K454" i="26"/>
  <c r="L453" i="26"/>
  <c r="K453" i="26"/>
  <c r="L452" i="26"/>
  <c r="K452" i="26"/>
  <c r="L451" i="26"/>
  <c r="K451" i="26"/>
  <c r="L450" i="26"/>
  <c r="K450" i="26"/>
  <c r="L449" i="26"/>
  <c r="K449" i="26"/>
  <c r="L448" i="26"/>
  <c r="K448" i="26"/>
  <c r="L447" i="26"/>
  <c r="K447" i="26"/>
  <c r="L446" i="26"/>
  <c r="K446" i="26"/>
  <c r="L445" i="26"/>
  <c r="K445" i="26"/>
  <c r="L500" i="26"/>
  <c r="K500" i="26"/>
  <c r="L499" i="26"/>
  <c r="K499" i="26"/>
  <c r="L498" i="26"/>
  <c r="K498" i="26"/>
  <c r="L497" i="26"/>
  <c r="K497" i="26"/>
  <c r="L496" i="26"/>
  <c r="K496" i="26"/>
  <c r="L495" i="26"/>
  <c r="K495" i="26"/>
  <c r="L494" i="26"/>
  <c r="K494" i="26"/>
  <c r="L493" i="26"/>
  <c r="K493" i="26"/>
  <c r="L492" i="26"/>
  <c r="K492" i="26"/>
  <c r="L491" i="26"/>
  <c r="K491" i="26"/>
  <c r="L490" i="26"/>
  <c r="K490" i="26"/>
  <c r="L489" i="26"/>
  <c r="K489" i="26"/>
  <c r="L488" i="26"/>
  <c r="K488" i="26"/>
  <c r="L487" i="26"/>
  <c r="K487" i="26"/>
  <c r="L486" i="26"/>
  <c r="K486" i="26"/>
  <c r="L485" i="26"/>
  <c r="K485" i="26"/>
  <c r="L484" i="26"/>
  <c r="K484" i="26"/>
  <c r="L483" i="26"/>
  <c r="K483" i="26"/>
  <c r="L482" i="26"/>
  <c r="K482" i="26"/>
  <c r="L481" i="26"/>
  <c r="K481" i="26"/>
  <c r="L480" i="26"/>
  <c r="K480" i="26"/>
  <c r="L479" i="26"/>
  <c r="K479" i="26"/>
  <c r="L478" i="26"/>
  <c r="K478" i="26"/>
  <c r="L477" i="26"/>
  <c r="K477" i="26"/>
  <c r="L476" i="26"/>
  <c r="K476" i="26"/>
  <c r="L475" i="26"/>
  <c r="K475" i="26"/>
  <c r="L444" i="26"/>
  <c r="K444" i="26"/>
  <c r="L443" i="26"/>
  <c r="K443" i="26"/>
  <c r="L442" i="26"/>
  <c r="K442" i="26"/>
  <c r="L441" i="26"/>
  <c r="K441" i="26"/>
  <c r="L440" i="26"/>
  <c r="K440" i="26"/>
  <c r="L439" i="26"/>
  <c r="K439" i="26"/>
  <c r="L438" i="26"/>
  <c r="K438" i="26"/>
  <c r="L437" i="26"/>
  <c r="K437" i="26"/>
  <c r="L436" i="26"/>
  <c r="K436" i="26"/>
  <c r="L435" i="26"/>
  <c r="K435" i="26"/>
  <c r="L434" i="26"/>
  <c r="K434" i="26"/>
  <c r="L433" i="26"/>
  <c r="K433" i="26"/>
  <c r="L432" i="26"/>
  <c r="K432" i="26"/>
  <c r="L431" i="26"/>
  <c r="K431" i="26"/>
  <c r="L430" i="26"/>
  <c r="K430" i="26"/>
  <c r="L429" i="26"/>
  <c r="K429" i="26"/>
  <c r="L428" i="26"/>
  <c r="K428" i="26"/>
  <c r="L427" i="26"/>
  <c r="K427" i="26"/>
  <c r="L426" i="26"/>
  <c r="K426" i="26"/>
  <c r="L425" i="26"/>
  <c r="K425" i="26"/>
  <c r="L424" i="26"/>
  <c r="K424" i="26"/>
  <c r="L423" i="26"/>
  <c r="K423" i="26"/>
  <c r="L422" i="26"/>
  <c r="K422" i="26"/>
  <c r="L421" i="26"/>
  <c r="K421" i="26"/>
  <c r="L420" i="26"/>
  <c r="K420" i="26"/>
  <c r="L419" i="26"/>
  <c r="K419" i="26"/>
  <c r="L418" i="26"/>
  <c r="K418" i="26"/>
  <c r="L417" i="26"/>
  <c r="K417" i="26"/>
  <c r="L416" i="26"/>
  <c r="K416" i="26"/>
  <c r="L415" i="26"/>
  <c r="K415" i="26"/>
  <c r="L414" i="26"/>
  <c r="K414" i="26"/>
  <c r="L413" i="26"/>
  <c r="K413" i="26"/>
  <c r="L412" i="26"/>
  <c r="K412" i="26"/>
  <c r="L411" i="26"/>
  <c r="K411" i="26"/>
  <c r="L410" i="26"/>
  <c r="K410" i="26"/>
  <c r="L409" i="26"/>
  <c r="K409" i="26"/>
  <c r="L408" i="26"/>
  <c r="K408" i="26"/>
  <c r="L407" i="26"/>
  <c r="K407" i="26"/>
  <c r="L406" i="26"/>
  <c r="K406" i="26"/>
  <c r="L405" i="26"/>
  <c r="K405" i="26"/>
  <c r="L404" i="26"/>
  <c r="K404" i="26"/>
  <c r="L403" i="26"/>
  <c r="K403" i="26"/>
  <c r="L402" i="26"/>
  <c r="K402" i="26"/>
  <c r="L401" i="26"/>
  <c r="K401" i="26"/>
  <c r="L400" i="26"/>
  <c r="K400" i="26"/>
  <c r="L399" i="26"/>
  <c r="K399" i="26"/>
  <c r="L398" i="26"/>
  <c r="K398" i="26"/>
  <c r="L397" i="26"/>
  <c r="K397" i="26"/>
  <c r="L396" i="26"/>
  <c r="K396" i="26"/>
  <c r="L395" i="26"/>
  <c r="K395" i="26"/>
  <c r="L394" i="26"/>
  <c r="K394" i="26"/>
  <c r="L393" i="26"/>
  <c r="K393" i="26"/>
  <c r="L392" i="26"/>
  <c r="K392" i="26"/>
  <c r="L391" i="26"/>
  <c r="K391" i="26"/>
  <c r="L390" i="26"/>
  <c r="K390" i="26"/>
  <c r="L389" i="26"/>
  <c r="K389" i="26"/>
  <c r="L388" i="26"/>
  <c r="K388" i="26"/>
  <c r="L387" i="26"/>
  <c r="K387" i="26"/>
  <c r="L386" i="26"/>
  <c r="K386" i="26"/>
  <c r="L385" i="26"/>
  <c r="K385" i="26"/>
  <c r="L384" i="26"/>
  <c r="K384" i="26"/>
  <c r="L383" i="26"/>
  <c r="K383" i="26"/>
  <c r="L382" i="26"/>
  <c r="K382" i="26"/>
  <c r="L381" i="26"/>
  <c r="K381" i="26"/>
  <c r="L380" i="26"/>
  <c r="K380" i="26"/>
  <c r="L379" i="26"/>
  <c r="K379" i="26"/>
  <c r="L378" i="26"/>
  <c r="K378" i="26"/>
  <c r="L377" i="26"/>
  <c r="K377" i="26"/>
  <c r="L376" i="26"/>
  <c r="K376" i="26"/>
  <c r="L375" i="26"/>
  <c r="K375" i="26"/>
  <c r="L374" i="26"/>
  <c r="K374" i="26"/>
  <c r="L373" i="26"/>
  <c r="K373" i="26"/>
  <c r="L372" i="26"/>
  <c r="K372" i="26"/>
  <c r="L371" i="26"/>
  <c r="K371" i="26"/>
  <c r="L370" i="26"/>
  <c r="K370" i="26"/>
  <c r="L369" i="26"/>
  <c r="K369" i="26"/>
  <c r="L368" i="26"/>
  <c r="K368" i="26"/>
  <c r="L367" i="26"/>
  <c r="K367" i="26"/>
  <c r="L366" i="26"/>
  <c r="K366" i="26"/>
  <c r="L365" i="26"/>
  <c r="K365" i="26"/>
  <c r="L364" i="26"/>
  <c r="K364" i="26"/>
  <c r="L363" i="26"/>
  <c r="K363" i="26"/>
  <c r="L362" i="26"/>
  <c r="K362" i="26"/>
  <c r="L361" i="26"/>
  <c r="K361" i="26"/>
  <c r="L360" i="26"/>
  <c r="K360" i="26"/>
  <c r="L359" i="26"/>
  <c r="K359" i="26"/>
  <c r="L358" i="26"/>
  <c r="K358" i="26"/>
  <c r="L357" i="26"/>
  <c r="K357" i="26"/>
  <c r="L356" i="26"/>
  <c r="K356" i="26"/>
  <c r="L355" i="26"/>
  <c r="K355" i="26"/>
  <c r="L354" i="26"/>
  <c r="K354" i="26"/>
  <c r="L353" i="26"/>
  <c r="K353" i="26"/>
  <c r="L352" i="26"/>
  <c r="K352" i="26"/>
  <c r="L351" i="26"/>
  <c r="K351" i="26"/>
  <c r="L350" i="26"/>
  <c r="K350" i="26"/>
  <c r="L349" i="26"/>
  <c r="K349" i="26"/>
  <c r="L348" i="26"/>
  <c r="K348" i="26"/>
  <c r="L347" i="26"/>
  <c r="K347" i="26"/>
  <c r="L346" i="26"/>
  <c r="K346" i="26"/>
  <c r="L345" i="26"/>
  <c r="K345" i="26"/>
  <c r="L344" i="26"/>
  <c r="K344" i="26"/>
  <c r="L343" i="26"/>
  <c r="K343" i="26"/>
  <c r="L342" i="26"/>
  <c r="K342" i="26"/>
  <c r="L341" i="26"/>
  <c r="K341" i="26"/>
  <c r="L340" i="26"/>
  <c r="K340" i="26"/>
  <c r="L339" i="26"/>
  <c r="K339" i="26"/>
  <c r="L338" i="26"/>
  <c r="K338" i="26"/>
  <c r="L337" i="26"/>
  <c r="K337" i="26"/>
  <c r="L336" i="26"/>
  <c r="K336" i="26"/>
  <c r="L335" i="26"/>
  <c r="K335" i="26"/>
  <c r="L334" i="26"/>
  <c r="K334" i="26"/>
  <c r="L333" i="26"/>
  <c r="K333" i="26"/>
  <c r="L332" i="26"/>
  <c r="K332" i="26"/>
  <c r="L331" i="26"/>
  <c r="K331" i="26"/>
  <c r="L330" i="26"/>
  <c r="K330" i="26"/>
  <c r="L329" i="26"/>
  <c r="K329" i="26"/>
  <c r="L328" i="26"/>
  <c r="K328" i="26"/>
  <c r="L288" i="26"/>
  <c r="K288" i="26"/>
  <c r="L287" i="26"/>
  <c r="K287" i="26"/>
  <c r="L286" i="26"/>
  <c r="K286" i="26"/>
  <c r="L285" i="26"/>
  <c r="K285" i="26"/>
  <c r="L284" i="26"/>
  <c r="K284" i="26"/>
  <c r="L283" i="26"/>
  <c r="K283" i="26"/>
  <c r="L282" i="26"/>
  <c r="K282" i="26"/>
  <c r="L281" i="26"/>
  <c r="K281" i="26"/>
  <c r="L280" i="26"/>
  <c r="K280" i="26"/>
  <c r="L279" i="26"/>
  <c r="K279" i="26"/>
  <c r="L278" i="26"/>
  <c r="K278" i="26"/>
  <c r="L277" i="26"/>
  <c r="K277" i="26"/>
  <c r="L276" i="26"/>
  <c r="K276" i="26"/>
  <c r="L275" i="26"/>
  <c r="K275" i="26"/>
  <c r="L274" i="26"/>
  <c r="K274" i="26"/>
  <c r="L273" i="26"/>
  <c r="K273" i="26"/>
  <c r="L272" i="26"/>
  <c r="K272" i="26"/>
  <c r="L271" i="26"/>
  <c r="K271" i="26"/>
  <c r="L270" i="26"/>
  <c r="K270" i="26"/>
  <c r="L269" i="26"/>
  <c r="K269" i="26"/>
  <c r="L268" i="26"/>
  <c r="K268" i="26"/>
  <c r="L267" i="26"/>
  <c r="K267" i="26"/>
  <c r="L266" i="26"/>
  <c r="K266" i="26"/>
  <c r="L265" i="26"/>
  <c r="K265" i="26"/>
  <c r="L264" i="26"/>
  <c r="K264" i="26"/>
  <c r="L263" i="26"/>
  <c r="K263" i="26"/>
  <c r="L262" i="26"/>
  <c r="K262" i="26"/>
  <c r="L261" i="26"/>
  <c r="K261" i="26"/>
  <c r="L260" i="26"/>
  <c r="K260" i="26"/>
  <c r="L259" i="26"/>
  <c r="K259" i="26"/>
  <c r="L258" i="26"/>
  <c r="K258" i="26"/>
  <c r="L257" i="26"/>
  <c r="K257" i="26"/>
  <c r="L256" i="26"/>
  <c r="K256" i="26"/>
  <c r="L255" i="26"/>
  <c r="K255" i="26"/>
  <c r="L254" i="26"/>
  <c r="K254" i="26"/>
  <c r="L253" i="26"/>
  <c r="K253" i="26"/>
  <c r="L252" i="26"/>
  <c r="K252" i="26"/>
  <c r="L251" i="26"/>
  <c r="K251" i="26"/>
  <c r="L250" i="26"/>
  <c r="K250" i="26"/>
  <c r="L249" i="26"/>
  <c r="K249" i="26"/>
  <c r="L248" i="26"/>
  <c r="K248" i="26"/>
  <c r="L247" i="26"/>
  <c r="K247" i="26"/>
  <c r="L246" i="26"/>
  <c r="K246" i="26"/>
  <c r="L245" i="26"/>
  <c r="K245" i="26"/>
  <c r="L244" i="26"/>
  <c r="K244" i="26"/>
  <c r="L243" i="26"/>
  <c r="K243" i="26"/>
  <c r="L242" i="26"/>
  <c r="K242" i="26"/>
  <c r="L241" i="26"/>
  <c r="K241" i="26"/>
  <c r="L240" i="26"/>
  <c r="K240" i="26"/>
  <c r="L239" i="26"/>
  <c r="K239" i="26"/>
  <c r="L238" i="26"/>
  <c r="K238" i="26"/>
  <c r="L237" i="26"/>
  <c r="K237" i="26"/>
  <c r="L236" i="26"/>
  <c r="K236" i="26"/>
  <c r="L235" i="26"/>
  <c r="K235" i="26"/>
  <c r="L234" i="26"/>
  <c r="K234" i="26"/>
  <c r="L233" i="26"/>
  <c r="K233" i="26"/>
  <c r="L232" i="26"/>
  <c r="K232" i="26"/>
  <c r="L231" i="26"/>
  <c r="K231" i="26"/>
  <c r="L230" i="26"/>
  <c r="K230" i="26"/>
  <c r="L229" i="26"/>
  <c r="K229" i="26"/>
  <c r="L228" i="26"/>
  <c r="K228" i="26"/>
  <c r="L227" i="26"/>
  <c r="K227" i="26"/>
  <c r="L226" i="26"/>
  <c r="K226" i="26"/>
  <c r="L225" i="26"/>
  <c r="K225" i="26"/>
  <c r="L224" i="26"/>
  <c r="K224" i="26"/>
  <c r="L223" i="26"/>
  <c r="K223" i="26"/>
  <c r="L222" i="26"/>
  <c r="K222" i="26"/>
  <c r="L221" i="26"/>
  <c r="K221" i="26"/>
  <c r="L220" i="26"/>
  <c r="K220" i="26"/>
  <c r="L219" i="26"/>
  <c r="K219" i="26"/>
  <c r="L218" i="26"/>
  <c r="K218" i="26"/>
  <c r="L217" i="26"/>
  <c r="K217" i="26"/>
  <c r="L216" i="26"/>
  <c r="K216" i="26"/>
  <c r="L215" i="26"/>
  <c r="K215" i="26"/>
  <c r="L214" i="26"/>
  <c r="K214" i="26"/>
  <c r="L213" i="26"/>
  <c r="K213" i="26"/>
  <c r="L212" i="26"/>
  <c r="K212" i="26"/>
  <c r="L211" i="26"/>
  <c r="K211" i="26"/>
  <c r="L210" i="26"/>
  <c r="K210" i="26"/>
  <c r="L209" i="26"/>
  <c r="K209" i="26"/>
  <c r="L208" i="26"/>
  <c r="K208" i="26"/>
  <c r="L207" i="26"/>
  <c r="K207" i="26"/>
  <c r="L206" i="26"/>
  <c r="K206" i="26"/>
  <c r="L205" i="26"/>
  <c r="K205" i="26"/>
  <c r="L204" i="26"/>
  <c r="K204" i="26"/>
  <c r="L200" i="26"/>
  <c r="K200" i="26"/>
  <c r="L199" i="26"/>
  <c r="K199" i="26"/>
  <c r="L198" i="26"/>
  <c r="K198" i="26"/>
  <c r="L197" i="26"/>
  <c r="K197" i="26"/>
  <c r="L196" i="26"/>
  <c r="K196" i="26"/>
  <c r="L195" i="26"/>
  <c r="K195" i="26"/>
  <c r="L194" i="26"/>
  <c r="K194" i="26"/>
  <c r="L193" i="26"/>
  <c r="K193" i="26"/>
  <c r="L192" i="26"/>
  <c r="K192" i="26"/>
  <c r="L191" i="26"/>
  <c r="K191" i="26"/>
  <c r="L190" i="26"/>
  <c r="K190" i="26"/>
  <c r="L189" i="26"/>
  <c r="K189" i="26"/>
  <c r="L188" i="26"/>
  <c r="K188" i="26"/>
  <c r="L187" i="26"/>
  <c r="K187" i="26"/>
  <c r="L186" i="26"/>
  <c r="K186" i="26"/>
  <c r="L185" i="26"/>
  <c r="K185" i="26"/>
  <c r="L184" i="26"/>
  <c r="K184" i="26"/>
  <c r="L183" i="26"/>
  <c r="K183" i="26"/>
  <c r="L182" i="26"/>
  <c r="K182" i="26"/>
  <c r="L181" i="26"/>
  <c r="K181" i="26"/>
  <c r="L180" i="26"/>
  <c r="K180" i="26"/>
  <c r="L179" i="26"/>
  <c r="K179" i="26"/>
  <c r="L178" i="26"/>
  <c r="K178" i="26"/>
  <c r="L161" i="26"/>
  <c r="K161" i="26"/>
  <c r="L160" i="26"/>
  <c r="K160" i="26"/>
  <c r="L159" i="26"/>
  <c r="K159" i="26"/>
  <c r="L158" i="26"/>
  <c r="K158" i="26"/>
  <c r="L157" i="26"/>
  <c r="K157" i="26"/>
  <c r="L156" i="26"/>
  <c r="K156" i="26"/>
  <c r="L155" i="26"/>
  <c r="K155" i="26"/>
  <c r="L154" i="26"/>
  <c r="K154" i="26"/>
  <c r="L153" i="26"/>
  <c r="K153" i="26"/>
  <c r="L63" i="26"/>
  <c r="K63" i="26"/>
  <c r="L62" i="26"/>
  <c r="K62" i="26"/>
  <c r="L61" i="26"/>
  <c r="K61" i="26"/>
  <c r="L60" i="26"/>
  <c r="K60" i="26"/>
  <c r="L59" i="26"/>
  <c r="K59" i="26"/>
  <c r="L58" i="26"/>
  <c r="K58" i="26"/>
  <c r="L57" i="26"/>
  <c r="K57" i="26"/>
  <c r="L56" i="26"/>
  <c r="K56" i="26"/>
  <c r="L55" i="26"/>
  <c r="K55" i="26"/>
  <c r="L54" i="26"/>
  <c r="K54" i="26"/>
  <c r="L53" i="26"/>
  <c r="K53" i="26"/>
  <c r="L52" i="26"/>
  <c r="K52" i="26"/>
  <c r="L51" i="26"/>
  <c r="K51" i="26"/>
  <c r="L50" i="26"/>
  <c r="K50" i="26"/>
  <c r="L49" i="26"/>
  <c r="K49" i="26"/>
  <c r="L48" i="26"/>
  <c r="K48" i="26"/>
  <c r="L47" i="26"/>
  <c r="K47" i="26"/>
  <c r="L46" i="26"/>
  <c r="K46" i="26"/>
  <c r="L45" i="26"/>
  <c r="K45" i="26"/>
  <c r="L44" i="26"/>
  <c r="K44" i="26"/>
  <c r="L43" i="26"/>
  <c r="K43" i="26"/>
  <c r="L42" i="26"/>
  <c r="K42" i="26"/>
  <c r="L41" i="26"/>
  <c r="K41" i="26"/>
  <c r="L40" i="26"/>
  <c r="K40" i="26"/>
  <c r="L39" i="26"/>
  <c r="K39" i="26"/>
  <c r="J1665" i="27"/>
  <c r="I1665" i="27"/>
  <c r="J1664" i="27"/>
  <c r="I1664" i="27"/>
  <c r="J1663" i="27"/>
  <c r="I1663" i="27"/>
  <c r="J1662" i="27"/>
  <c r="I1662" i="27"/>
  <c r="J1661" i="27"/>
  <c r="I1661" i="27"/>
  <c r="J1660" i="27"/>
  <c r="I1660" i="27"/>
  <c r="J1659" i="27"/>
  <c r="I1659" i="27"/>
  <c r="J1658" i="27"/>
  <c r="I1658" i="27"/>
  <c r="J1657" i="27"/>
  <c r="I1657" i="27"/>
  <c r="J1656" i="27"/>
  <c r="I1656" i="27"/>
  <c r="J1655" i="27"/>
  <c r="I1655" i="27"/>
  <c r="J1654" i="27"/>
  <c r="I1654" i="27"/>
  <c r="J1653" i="27"/>
  <c r="I1653" i="27"/>
  <c r="J1652" i="27"/>
  <c r="I1652" i="27"/>
  <c r="J1651" i="27"/>
  <c r="I1651" i="27"/>
  <c r="J1650" i="27"/>
  <c r="I1650" i="27"/>
  <c r="J1649" i="27"/>
  <c r="I1649" i="27"/>
  <c r="J1648" i="27"/>
  <c r="I1648" i="27"/>
  <c r="J1647" i="27"/>
  <c r="I1647" i="27"/>
  <c r="J1646" i="27"/>
  <c r="I1646" i="27"/>
  <c r="J1645" i="27"/>
  <c r="I1645" i="27"/>
  <c r="J1644" i="27"/>
  <c r="I1644" i="27"/>
  <c r="J1643" i="27"/>
  <c r="I1643" i="27"/>
  <c r="J1642" i="27"/>
  <c r="I1642" i="27"/>
  <c r="J1641" i="27"/>
  <c r="I1641" i="27"/>
  <c r="J1640" i="27"/>
  <c r="I1640" i="27"/>
  <c r="J1639" i="27"/>
  <c r="I1639" i="27"/>
  <c r="J1638" i="27"/>
  <c r="I1638" i="27"/>
  <c r="J1637" i="27"/>
  <c r="I1637" i="27"/>
  <c r="J1636" i="27"/>
  <c r="I1636" i="27"/>
  <c r="J1635" i="27"/>
  <c r="I1635" i="27"/>
  <c r="J1634" i="27"/>
  <c r="I1634" i="27"/>
  <c r="J1633" i="27"/>
  <c r="I1633" i="27"/>
  <c r="J1632" i="27"/>
  <c r="I1632" i="27"/>
  <c r="J1631" i="27"/>
  <c r="I1631" i="27"/>
  <c r="J1630" i="27"/>
  <c r="I1630" i="27"/>
  <c r="J1629" i="27"/>
  <c r="I1629" i="27"/>
  <c r="J1628" i="27"/>
  <c r="I1628" i="27"/>
  <c r="J1627" i="27"/>
  <c r="I1627" i="27"/>
  <c r="J1626" i="27"/>
  <c r="I1626" i="27"/>
  <c r="J1625" i="27"/>
  <c r="I1625" i="27"/>
  <c r="J1624" i="27"/>
  <c r="I1624" i="27"/>
  <c r="J1623" i="27"/>
  <c r="I1623" i="27"/>
  <c r="J1622" i="27"/>
  <c r="I1622" i="27"/>
  <c r="J1621" i="27"/>
  <c r="I1621" i="27"/>
  <c r="J1620" i="27"/>
  <c r="I1620" i="27"/>
  <c r="J1619" i="27"/>
  <c r="I1619" i="27"/>
  <c r="J1618" i="27"/>
  <c r="I1618" i="27"/>
  <c r="J1617" i="27"/>
  <c r="I1617" i="27"/>
  <c r="J1616" i="27"/>
  <c r="I1616" i="27"/>
  <c r="J1615" i="27"/>
  <c r="I1615" i="27"/>
  <c r="J1614" i="27"/>
  <c r="I1614" i="27"/>
  <c r="J1613" i="27"/>
  <c r="I1613" i="27"/>
  <c r="J1612" i="27"/>
  <c r="I1612" i="27"/>
  <c r="J1611" i="27"/>
  <c r="I1611" i="27"/>
  <c r="J1610" i="27"/>
  <c r="I1610" i="27"/>
  <c r="J1609" i="27"/>
  <c r="I1609" i="27"/>
  <c r="J1608" i="27"/>
  <c r="I1608" i="27"/>
  <c r="J1607" i="27"/>
  <c r="I1607" i="27"/>
  <c r="J1606" i="27"/>
  <c r="I1606" i="27"/>
  <c r="J1605" i="27"/>
  <c r="I1605" i="27"/>
  <c r="J1604" i="27"/>
  <c r="I1604" i="27"/>
  <c r="J1603" i="27"/>
  <c r="I1603" i="27"/>
  <c r="J1602" i="27"/>
  <c r="I1602" i="27"/>
  <c r="J1601" i="27"/>
  <c r="I1601" i="27"/>
  <c r="J1600" i="27"/>
  <c r="I1600" i="27"/>
  <c r="J1599" i="27"/>
  <c r="I1599" i="27"/>
  <c r="J1598" i="27"/>
  <c r="I1598" i="27"/>
  <c r="J1597" i="27"/>
  <c r="I1597" i="27"/>
  <c r="J1596" i="27"/>
  <c r="I1596" i="27"/>
  <c r="J1595" i="27"/>
  <c r="I1595" i="27"/>
  <c r="J1594" i="27"/>
  <c r="I1594" i="27"/>
  <c r="J1593" i="27"/>
  <c r="I1593" i="27"/>
  <c r="J1592" i="27"/>
  <c r="I1592" i="27"/>
  <c r="J1591" i="27"/>
  <c r="I1591" i="27"/>
  <c r="J1590" i="27"/>
  <c r="I1590" i="27"/>
  <c r="J1589" i="27"/>
  <c r="I1589" i="27"/>
  <c r="J1588" i="27"/>
  <c r="I1588" i="27"/>
  <c r="J1587" i="27"/>
  <c r="I1587" i="27"/>
  <c r="J1586" i="27"/>
  <c r="I1586" i="27"/>
  <c r="J1585" i="27"/>
  <c r="I1585" i="27"/>
  <c r="J1584" i="27"/>
  <c r="I1584" i="27"/>
  <c r="J1583" i="27"/>
  <c r="I1583" i="27"/>
  <c r="J1582" i="27"/>
  <c r="I1582" i="27"/>
  <c r="J1581" i="27"/>
  <c r="I1581" i="27"/>
  <c r="J1580" i="27"/>
  <c r="I1580" i="27"/>
  <c r="J1579" i="27"/>
  <c r="I1579" i="27"/>
  <c r="J1578" i="27"/>
  <c r="I1578" i="27"/>
  <c r="J1577" i="27"/>
  <c r="I1577" i="27"/>
  <c r="J1576" i="27"/>
  <c r="I1576" i="27"/>
  <c r="J1575" i="27"/>
  <c r="I1575" i="27"/>
  <c r="J1574" i="27"/>
  <c r="I1574" i="27"/>
  <c r="J1573" i="27"/>
  <c r="I1573" i="27"/>
  <c r="J1572" i="27"/>
  <c r="I1572" i="27"/>
  <c r="J1571" i="27"/>
  <c r="I1571" i="27"/>
  <c r="J1570" i="27"/>
  <c r="I1570" i="27"/>
  <c r="J1569" i="27"/>
  <c r="I1569" i="27"/>
  <c r="J1568" i="27"/>
  <c r="I1568" i="27"/>
  <c r="J1567" i="27"/>
  <c r="I1567" i="27"/>
  <c r="J1566" i="27"/>
  <c r="I1566" i="27"/>
  <c r="J1565" i="27"/>
  <c r="I1565" i="27"/>
  <c r="J1564" i="27"/>
  <c r="I1564" i="27"/>
  <c r="J1563" i="27"/>
  <c r="I1563" i="27"/>
  <c r="J1562" i="27"/>
  <c r="I1562" i="27"/>
  <c r="J1561" i="27"/>
  <c r="I1561" i="27"/>
  <c r="J1560" i="27"/>
  <c r="I1560" i="27"/>
  <c r="J1559" i="27"/>
  <c r="I1559" i="27"/>
  <c r="J1558" i="27"/>
  <c r="I1558" i="27"/>
  <c r="J1557" i="27"/>
  <c r="I1557" i="27"/>
  <c r="J1556" i="27"/>
  <c r="I1556" i="27"/>
  <c r="J1555" i="27"/>
  <c r="I1555" i="27"/>
  <c r="J1554" i="27"/>
  <c r="I1554" i="27"/>
  <c r="J1553" i="27"/>
  <c r="I1553" i="27"/>
  <c r="J1552" i="27"/>
  <c r="I1552" i="27"/>
  <c r="J1551" i="27"/>
  <c r="I1551" i="27"/>
  <c r="J1550" i="27"/>
  <c r="I1550" i="27"/>
  <c r="J1549" i="27"/>
  <c r="I1549" i="27"/>
  <c r="J1548" i="27"/>
  <c r="I1548" i="27"/>
  <c r="J1547" i="27"/>
  <c r="I1547" i="27"/>
  <c r="J1546" i="27"/>
  <c r="I1546" i="27"/>
  <c r="J1545" i="27"/>
  <c r="I1545" i="27"/>
  <c r="J1544" i="27"/>
  <c r="I1544" i="27"/>
  <c r="J1543" i="27"/>
  <c r="I1543" i="27"/>
  <c r="J1542" i="27"/>
  <c r="I1542" i="27"/>
  <c r="J1541" i="27"/>
  <c r="I1541" i="27"/>
  <c r="J1540" i="27"/>
  <c r="I1540" i="27"/>
  <c r="J1539" i="27"/>
  <c r="I1539" i="27"/>
  <c r="J1538" i="27"/>
  <c r="I1538" i="27"/>
  <c r="J1537" i="27"/>
  <c r="I1537" i="27"/>
  <c r="J1536" i="27"/>
  <c r="I1536" i="27"/>
  <c r="J1535" i="27"/>
  <c r="I1535" i="27"/>
  <c r="J1534" i="27"/>
  <c r="I1534" i="27"/>
  <c r="J1533" i="27"/>
  <c r="I1533" i="27"/>
  <c r="J1532" i="27"/>
  <c r="I1532" i="27"/>
  <c r="J1531" i="27"/>
  <c r="I1531" i="27"/>
  <c r="J1530" i="27"/>
  <c r="I1530" i="27"/>
  <c r="J1529" i="27"/>
  <c r="I1529" i="27"/>
  <c r="J1528" i="27"/>
  <c r="I1528" i="27"/>
  <c r="J1527" i="27"/>
  <c r="I1527" i="27"/>
  <c r="J1526" i="27"/>
  <c r="I1526" i="27"/>
  <c r="J1525" i="27"/>
  <c r="I1525" i="27"/>
  <c r="J1524" i="27"/>
  <c r="I1524" i="27"/>
  <c r="J1523" i="27"/>
  <c r="I1523" i="27"/>
  <c r="J1522" i="27"/>
  <c r="I1522" i="27"/>
  <c r="J1521" i="27"/>
  <c r="I1521" i="27"/>
  <c r="J1520" i="27"/>
  <c r="I1520" i="27"/>
  <c r="J1519" i="27"/>
  <c r="I1519" i="27"/>
  <c r="J1518" i="27"/>
  <c r="I1518" i="27"/>
  <c r="J1517" i="27"/>
  <c r="I1517" i="27"/>
  <c r="J1516" i="27"/>
  <c r="I1516" i="27"/>
  <c r="J1515" i="27"/>
  <c r="I1515" i="27"/>
  <c r="J1514" i="27"/>
  <c r="I1514" i="27"/>
  <c r="J1513" i="27"/>
  <c r="I1513" i="27"/>
  <c r="J1512" i="27"/>
  <c r="I1512" i="27"/>
  <c r="J1511" i="27"/>
  <c r="I1511" i="27"/>
  <c r="J1510" i="27"/>
  <c r="I1510" i="27"/>
  <c r="J1509" i="27"/>
  <c r="I1509" i="27"/>
  <c r="J1508" i="27"/>
  <c r="I1508" i="27"/>
  <c r="J1507" i="27"/>
  <c r="I1507" i="27"/>
  <c r="J1506" i="27"/>
  <c r="I1506" i="27"/>
  <c r="J1505" i="27"/>
  <c r="I1505" i="27"/>
  <c r="J1504" i="27"/>
  <c r="I1504" i="27"/>
  <c r="J1503" i="27"/>
  <c r="I1503" i="27"/>
  <c r="J1502" i="27"/>
  <c r="I1502" i="27"/>
  <c r="J1501" i="27"/>
  <c r="I1501" i="27"/>
  <c r="J1500" i="27"/>
  <c r="I1500" i="27"/>
  <c r="J1499" i="27"/>
  <c r="I1499" i="27"/>
  <c r="J1498" i="27"/>
  <c r="I1498" i="27"/>
  <c r="J1497" i="27"/>
  <c r="I1497" i="27"/>
  <c r="J1496" i="27"/>
  <c r="I1496" i="27"/>
  <c r="J1495" i="27"/>
  <c r="I1495" i="27"/>
  <c r="J1494" i="27"/>
  <c r="I1494" i="27"/>
  <c r="J1493" i="27"/>
  <c r="I1493" i="27"/>
  <c r="J1492" i="27"/>
  <c r="I1492" i="27"/>
  <c r="J1491" i="27"/>
  <c r="I1491" i="27"/>
  <c r="J1490" i="27"/>
  <c r="I1490" i="27"/>
  <c r="J1489" i="27"/>
  <c r="I1489" i="27"/>
  <c r="J1488" i="27"/>
  <c r="I1488" i="27"/>
  <c r="J1487" i="27"/>
  <c r="I1487" i="27"/>
  <c r="J1486" i="27"/>
  <c r="I1486" i="27"/>
  <c r="J1485" i="27"/>
  <c r="I1485" i="27"/>
  <c r="J1484" i="27"/>
  <c r="I1484" i="27"/>
  <c r="J1483" i="27"/>
  <c r="I1483" i="27"/>
  <c r="J1482" i="27"/>
  <c r="I1482" i="27"/>
  <c r="J1481" i="27"/>
  <c r="I1481" i="27"/>
  <c r="J1480" i="27"/>
  <c r="I1480" i="27"/>
  <c r="J1479" i="27"/>
  <c r="I1479" i="27"/>
  <c r="J1478" i="27"/>
  <c r="I1478" i="27"/>
  <c r="J1477" i="27"/>
  <c r="I1477" i="27"/>
  <c r="J1476" i="27"/>
  <c r="I1476" i="27"/>
  <c r="J1475" i="27"/>
  <c r="I1475" i="27"/>
  <c r="J1474" i="27"/>
  <c r="I1474" i="27"/>
  <c r="J1473" i="27"/>
  <c r="I1473" i="27"/>
  <c r="J1472" i="27"/>
  <c r="I1472" i="27"/>
  <c r="J1471" i="27"/>
  <c r="I1471" i="27"/>
  <c r="J1470" i="27"/>
  <c r="I1470" i="27"/>
  <c r="J1469" i="27"/>
  <c r="I1469" i="27"/>
  <c r="J1468" i="27"/>
  <c r="I1468" i="27"/>
  <c r="J1467" i="27"/>
  <c r="I1467" i="27"/>
  <c r="J1466" i="27"/>
  <c r="I1466" i="27"/>
  <c r="J1465" i="27"/>
  <c r="I1465" i="27"/>
  <c r="J1464" i="27"/>
  <c r="I1464" i="27"/>
  <c r="J1463" i="27"/>
  <c r="I1463" i="27"/>
  <c r="J1462" i="27"/>
  <c r="I1462" i="27"/>
  <c r="J1461" i="27"/>
  <c r="I1461" i="27"/>
  <c r="J1460" i="27"/>
  <c r="I1460" i="27"/>
  <c r="J1459" i="27"/>
  <c r="I1459" i="27"/>
  <c r="J1458" i="27"/>
  <c r="I1458" i="27"/>
  <c r="J1457" i="27"/>
  <c r="I1457" i="27"/>
  <c r="J1456" i="27"/>
  <c r="I1456" i="27"/>
  <c r="J1455" i="27"/>
  <c r="I1455" i="27"/>
  <c r="J1454" i="27"/>
  <c r="I1454" i="27"/>
  <c r="J1453" i="27"/>
  <c r="I1453" i="27"/>
  <c r="J1452" i="27"/>
  <c r="I1452" i="27"/>
  <c r="J1451" i="27"/>
  <c r="I1451" i="27"/>
  <c r="J1450" i="27"/>
  <c r="I1450" i="27"/>
  <c r="J1449" i="27"/>
  <c r="I1449" i="27"/>
  <c r="J1448" i="27"/>
  <c r="I1448" i="27"/>
  <c r="J1447" i="27"/>
  <c r="I1447" i="27"/>
  <c r="J1446" i="27"/>
  <c r="I1446" i="27"/>
  <c r="J1445" i="27"/>
  <c r="I1445" i="27"/>
  <c r="J1444" i="27"/>
  <c r="I1444" i="27"/>
  <c r="J1443" i="27"/>
  <c r="I1443" i="27"/>
  <c r="J1442" i="27"/>
  <c r="I1442" i="27"/>
  <c r="J1441" i="27"/>
  <c r="I1441" i="27"/>
  <c r="J1440" i="27"/>
  <c r="I1440" i="27"/>
  <c r="J1439" i="27"/>
  <c r="I1439" i="27"/>
  <c r="J1438" i="27"/>
  <c r="I1438" i="27"/>
  <c r="J1437" i="27"/>
  <c r="I1437" i="27"/>
  <c r="J1436" i="27"/>
  <c r="I1436" i="27"/>
  <c r="J1435" i="27"/>
  <c r="I1435" i="27"/>
  <c r="J1434" i="27"/>
  <c r="I1434" i="27"/>
  <c r="J1433" i="27"/>
  <c r="I1433" i="27"/>
  <c r="J1432" i="27"/>
  <c r="I1432" i="27"/>
  <c r="J1431" i="27"/>
  <c r="I1431" i="27"/>
  <c r="J1430" i="27"/>
  <c r="I1430" i="27"/>
  <c r="J1429" i="27"/>
  <c r="I1429" i="27"/>
  <c r="J1428" i="27"/>
  <c r="I1428" i="27"/>
  <c r="J1427" i="27"/>
  <c r="I1427" i="27"/>
  <c r="J1426" i="27"/>
  <c r="I1426" i="27"/>
  <c r="J1425" i="27"/>
  <c r="I1425" i="27"/>
  <c r="J1424" i="27"/>
  <c r="I1424" i="27"/>
  <c r="J1423" i="27"/>
  <c r="I1423" i="27"/>
  <c r="J1422" i="27"/>
  <c r="I1422" i="27"/>
  <c r="J1421" i="27"/>
  <c r="I1421" i="27"/>
  <c r="J1420" i="27"/>
  <c r="I1420" i="27"/>
  <c r="J1419" i="27"/>
  <c r="I1419" i="27"/>
  <c r="J1418" i="27"/>
  <c r="I1418" i="27"/>
  <c r="J1417" i="27"/>
  <c r="I1417" i="27"/>
  <c r="J1416" i="27"/>
  <c r="I1416" i="27"/>
  <c r="J1415" i="27"/>
  <c r="I1415" i="27"/>
  <c r="J1414" i="27"/>
  <c r="I1414" i="27"/>
  <c r="J1413" i="27"/>
  <c r="I1413" i="27"/>
  <c r="J1412" i="27"/>
  <c r="I1412" i="27"/>
  <c r="J1411" i="27"/>
  <c r="I1411" i="27"/>
  <c r="J1410" i="27"/>
  <c r="I1410" i="27"/>
  <c r="J1409" i="27"/>
  <c r="I1409" i="27"/>
  <c r="J1408" i="27"/>
  <c r="I1408" i="27"/>
  <c r="J1407" i="27"/>
  <c r="I1407" i="27"/>
  <c r="J1406" i="27"/>
  <c r="I1406" i="27"/>
  <c r="J1405" i="27"/>
  <c r="I1405" i="27"/>
  <c r="J1404" i="27"/>
  <c r="I1404" i="27"/>
  <c r="J1403" i="27"/>
  <c r="I1403" i="27"/>
  <c r="J1402" i="27"/>
  <c r="I1402" i="27"/>
  <c r="J1401" i="27"/>
  <c r="I1401" i="27"/>
  <c r="J1400" i="27"/>
  <c r="I1400" i="27"/>
  <c r="J1399" i="27"/>
  <c r="I1399" i="27"/>
  <c r="J1398" i="27"/>
  <c r="I1398" i="27"/>
  <c r="J1397" i="27"/>
  <c r="I1397" i="27"/>
  <c r="J1396" i="27"/>
  <c r="I1396" i="27"/>
  <c r="J1395" i="27"/>
  <c r="I1395" i="27"/>
  <c r="J1394" i="27"/>
  <c r="I1394" i="27"/>
  <c r="J1393" i="27"/>
  <c r="I1393" i="27"/>
  <c r="J1392" i="27"/>
  <c r="I1392" i="27"/>
  <c r="J1391" i="27"/>
  <c r="I1391" i="27"/>
  <c r="J1390" i="27"/>
  <c r="I1390" i="27"/>
  <c r="J1389" i="27"/>
  <c r="I1389" i="27"/>
  <c r="J1388" i="27"/>
  <c r="I1388" i="27"/>
  <c r="J1387" i="27"/>
  <c r="I1387" i="27"/>
  <c r="J1386" i="27"/>
  <c r="I1386" i="27"/>
  <c r="J1385" i="27"/>
  <c r="I1385" i="27"/>
  <c r="J1384" i="27"/>
  <c r="I1384" i="27"/>
  <c r="J1383" i="27"/>
  <c r="I1383" i="27"/>
  <c r="J1382" i="27"/>
  <c r="I1382" i="27"/>
  <c r="J1381" i="27"/>
  <c r="I1381" i="27"/>
  <c r="J1380" i="27"/>
  <c r="I1380" i="27"/>
  <c r="J1379" i="27"/>
  <c r="I1379" i="27"/>
  <c r="J1378" i="27"/>
  <c r="I1378" i="27"/>
  <c r="J1377" i="27"/>
  <c r="I1377" i="27"/>
  <c r="J1376" i="27"/>
  <c r="I1376" i="27"/>
  <c r="J1375" i="27"/>
  <c r="I1375" i="27"/>
  <c r="J1374" i="27"/>
  <c r="I1374" i="27"/>
  <c r="J1373" i="27"/>
  <c r="I1373" i="27"/>
  <c r="J1372" i="27"/>
  <c r="I1372" i="27"/>
  <c r="J1371" i="27"/>
  <c r="I1371" i="27"/>
  <c r="J1370" i="27"/>
  <c r="I1370" i="27"/>
  <c r="J1369" i="27"/>
  <c r="I1369" i="27"/>
  <c r="J1368" i="27"/>
  <c r="I1368" i="27"/>
  <c r="J1367" i="27"/>
  <c r="I1367" i="27"/>
  <c r="J1366" i="27"/>
  <c r="I1366" i="27"/>
  <c r="J1365" i="27"/>
  <c r="I1365" i="27"/>
  <c r="J1364" i="27"/>
  <c r="I1364" i="27"/>
  <c r="J1363" i="27"/>
  <c r="I1363" i="27"/>
  <c r="J1362" i="27"/>
  <c r="I1362" i="27"/>
  <c r="J1361" i="27"/>
  <c r="I1361" i="27"/>
  <c r="J1360" i="27"/>
  <c r="I1360" i="27"/>
  <c r="J1359" i="27"/>
  <c r="I1359" i="27"/>
  <c r="J1358" i="27"/>
  <c r="I1358" i="27"/>
  <c r="J1357" i="27"/>
  <c r="I1357" i="27"/>
  <c r="J1356" i="27"/>
  <c r="I1356" i="27"/>
  <c r="J1355" i="27"/>
  <c r="I1355" i="27"/>
  <c r="J1354" i="27"/>
  <c r="I1354" i="27"/>
  <c r="J1353" i="27"/>
  <c r="I1353" i="27"/>
  <c r="J1352" i="27"/>
  <c r="I1352" i="27"/>
  <c r="J1351" i="27"/>
  <c r="I1351" i="27"/>
  <c r="J1350" i="27"/>
  <c r="I1350" i="27"/>
  <c r="J1349" i="27"/>
  <c r="I1349" i="27"/>
  <c r="J1348" i="27"/>
  <c r="I1348" i="27"/>
  <c r="J1347" i="27"/>
  <c r="I1347" i="27"/>
  <c r="J1346" i="27"/>
  <c r="I1346" i="27"/>
  <c r="J1345" i="27"/>
  <c r="I1345" i="27"/>
  <c r="J1344" i="27"/>
  <c r="I1344" i="27"/>
  <c r="J1343" i="27"/>
  <c r="I1343" i="27"/>
  <c r="J1342" i="27"/>
  <c r="I1342" i="27"/>
  <c r="J1341" i="27"/>
  <c r="I1341" i="27"/>
  <c r="J1340" i="27"/>
  <c r="I1340" i="27"/>
  <c r="J1339" i="27"/>
  <c r="I1339" i="27"/>
  <c r="J1338" i="27"/>
  <c r="I1338" i="27"/>
  <c r="J1337" i="27"/>
  <c r="I1337" i="27"/>
  <c r="J1336" i="27"/>
  <c r="I1336" i="27"/>
  <c r="J1335" i="27"/>
  <c r="I1335" i="27"/>
  <c r="J1334" i="27"/>
  <c r="I1334" i="27"/>
  <c r="J1333" i="27"/>
  <c r="I1333" i="27"/>
  <c r="J1332" i="27"/>
  <c r="I1332" i="27"/>
  <c r="J1331" i="27"/>
  <c r="I1331" i="27"/>
  <c r="J1330" i="27"/>
  <c r="I1330" i="27"/>
  <c r="J1329" i="27"/>
  <c r="I1329" i="27"/>
  <c r="J1328" i="27"/>
  <c r="I1328" i="27"/>
  <c r="J1327" i="27"/>
  <c r="I1327" i="27"/>
  <c r="J1326" i="27"/>
  <c r="I1326" i="27"/>
  <c r="J1325" i="27"/>
  <c r="I1325" i="27"/>
  <c r="J1324" i="27"/>
  <c r="I1324" i="27"/>
  <c r="J1323" i="27"/>
  <c r="I1323" i="27"/>
  <c r="J1322" i="27"/>
  <c r="I1322" i="27"/>
  <c r="J1321" i="27"/>
  <c r="I1321" i="27"/>
  <c r="J1320" i="27"/>
  <c r="I1320" i="27"/>
  <c r="J1319" i="27"/>
  <c r="I1319" i="27"/>
  <c r="J1318" i="27"/>
  <c r="I1318" i="27"/>
  <c r="J1317" i="27"/>
  <c r="I1317" i="27"/>
  <c r="J1316" i="27"/>
  <c r="I1316" i="27"/>
  <c r="J1315" i="27"/>
  <c r="I1315" i="27"/>
  <c r="J1314" i="27"/>
  <c r="I1314" i="27"/>
  <c r="J1313" i="27"/>
  <c r="I1313" i="27"/>
  <c r="J1312" i="27"/>
  <c r="I1312" i="27"/>
  <c r="J1311" i="27"/>
  <c r="I1311" i="27"/>
  <c r="J1310" i="27"/>
  <c r="I1310" i="27"/>
  <c r="J1309" i="27"/>
  <c r="I1309" i="27"/>
  <c r="J1308" i="27"/>
  <c r="I1308" i="27"/>
  <c r="J1307" i="27"/>
  <c r="I1307" i="27"/>
  <c r="J1306" i="27"/>
  <c r="I1306" i="27"/>
  <c r="J1305" i="27"/>
  <c r="I1305" i="27"/>
  <c r="J1304" i="27"/>
  <c r="I1304" i="27"/>
  <c r="J1303" i="27"/>
  <c r="I1303" i="27"/>
  <c r="J1302" i="27"/>
  <c r="I1302" i="27"/>
  <c r="J1301" i="27"/>
  <c r="I1301" i="27"/>
  <c r="J1300" i="27"/>
  <c r="I1300" i="27"/>
  <c r="J1299" i="27"/>
  <c r="I1299" i="27"/>
  <c r="J1298" i="27"/>
  <c r="I1298" i="27"/>
  <c r="J1297" i="27"/>
  <c r="I1297" i="27"/>
  <c r="J1296" i="27"/>
  <c r="I1296" i="27"/>
  <c r="J1295" i="27"/>
  <c r="I1295" i="27"/>
  <c r="J1294" i="27"/>
  <c r="I1294" i="27"/>
  <c r="J1293" i="27"/>
  <c r="I1293" i="27"/>
  <c r="J1292" i="27"/>
  <c r="I1292" i="27"/>
  <c r="J1291" i="27"/>
  <c r="I1291" i="27"/>
  <c r="J1290" i="27"/>
  <c r="I1290" i="27"/>
  <c r="J1289" i="27"/>
  <c r="I1289" i="27"/>
  <c r="J1288" i="27"/>
  <c r="I1288" i="27"/>
  <c r="J1287" i="27"/>
  <c r="I1287" i="27"/>
  <c r="J1286" i="27"/>
  <c r="I1286" i="27"/>
  <c r="J1285" i="27"/>
  <c r="I1285" i="27"/>
  <c r="J1284" i="27"/>
  <c r="I1284" i="27"/>
  <c r="J1283" i="27"/>
  <c r="I1283" i="27"/>
  <c r="J1282" i="27"/>
  <c r="I1282" i="27"/>
  <c r="J1281" i="27"/>
  <c r="I1281" i="27"/>
  <c r="J1280" i="27"/>
  <c r="I1280" i="27"/>
  <c r="J1279" i="27"/>
  <c r="I1279" i="27"/>
  <c r="J1278" i="27"/>
  <c r="I1278" i="27"/>
  <c r="J1277" i="27"/>
  <c r="I1277" i="27"/>
  <c r="J1276" i="27"/>
  <c r="I1276" i="27"/>
  <c r="J1275" i="27"/>
  <c r="I1275" i="27"/>
  <c r="J1274" i="27"/>
  <c r="I1274" i="27"/>
  <c r="J1273" i="27"/>
  <c r="I1273" i="27"/>
  <c r="J1272" i="27"/>
  <c r="I1272" i="27"/>
  <c r="J1271" i="27"/>
  <c r="I1271" i="27"/>
  <c r="J1270" i="27"/>
  <c r="I1270" i="27"/>
  <c r="J1269" i="27"/>
  <c r="I1269" i="27"/>
  <c r="J1268" i="27"/>
  <c r="I1268" i="27"/>
  <c r="J1267" i="27"/>
  <c r="I1267" i="27"/>
  <c r="J1266" i="27"/>
  <c r="I1266" i="27"/>
  <c r="J1265" i="27"/>
  <c r="I1265" i="27"/>
  <c r="J1264" i="27"/>
  <c r="I1264" i="27"/>
  <c r="J1263" i="27"/>
  <c r="I1263" i="27"/>
  <c r="J1262" i="27"/>
  <c r="I1262" i="27"/>
  <c r="J1261" i="27"/>
  <c r="I1261" i="27"/>
  <c r="J1260" i="27"/>
  <c r="I1260" i="27"/>
  <c r="J1259" i="27"/>
  <c r="I1259" i="27"/>
  <c r="J1258" i="27"/>
  <c r="I1258" i="27"/>
  <c r="J1257" i="27"/>
  <c r="I1257" i="27"/>
  <c r="J1256" i="27"/>
  <c r="I1256" i="27"/>
  <c r="J1255" i="27"/>
  <c r="I1255" i="27"/>
  <c r="J1254" i="27"/>
  <c r="I1254" i="27"/>
  <c r="J1253" i="27"/>
  <c r="I1253" i="27"/>
  <c r="J1252" i="27"/>
  <c r="I1252" i="27"/>
  <c r="J1251" i="27"/>
  <c r="I1251" i="27"/>
  <c r="J1250" i="27"/>
  <c r="I1250" i="27"/>
  <c r="J1249" i="27"/>
  <c r="I1249" i="27"/>
  <c r="J1248" i="27"/>
  <c r="I1248" i="27"/>
  <c r="J1247" i="27"/>
  <c r="I1247" i="27"/>
  <c r="J1246" i="27"/>
  <c r="I1246" i="27"/>
  <c r="J1245" i="27"/>
  <c r="I1245" i="27"/>
  <c r="J1244" i="27"/>
  <c r="I1244" i="27"/>
  <c r="J1243" i="27"/>
  <c r="I1243" i="27"/>
  <c r="J1242" i="27"/>
  <c r="I1242" i="27"/>
  <c r="J1241" i="27"/>
  <c r="I1241" i="27"/>
  <c r="J1240" i="27"/>
  <c r="I1240" i="27"/>
  <c r="J1239" i="27"/>
  <c r="I1239" i="27"/>
  <c r="J1238" i="27"/>
  <c r="I1238" i="27"/>
  <c r="J1237" i="27"/>
  <c r="I1237" i="27"/>
  <c r="J1236" i="27"/>
  <c r="I1236" i="27"/>
  <c r="J1235" i="27"/>
  <c r="I1235" i="27"/>
  <c r="J1234" i="27"/>
  <c r="I1234" i="27"/>
  <c r="J1233" i="27"/>
  <c r="I1233" i="27"/>
  <c r="J1232" i="27"/>
  <c r="I1232" i="27"/>
  <c r="J1231" i="27"/>
  <c r="I1231" i="27"/>
  <c r="J1230" i="27"/>
  <c r="I1230" i="27"/>
  <c r="J1229" i="27"/>
  <c r="I1229" i="27"/>
  <c r="J1228" i="27"/>
  <c r="I1228" i="27"/>
  <c r="J1227" i="27"/>
  <c r="I1227" i="27"/>
  <c r="J1226" i="27"/>
  <c r="I1226" i="27"/>
  <c r="J1225" i="27"/>
  <c r="I1225" i="27"/>
  <c r="J1224" i="27"/>
  <c r="I1224" i="27"/>
  <c r="J1223" i="27"/>
  <c r="I1223" i="27"/>
  <c r="J1222" i="27"/>
  <c r="I1222" i="27"/>
  <c r="J1221" i="27"/>
  <c r="I1221" i="27"/>
  <c r="J1220" i="27"/>
  <c r="I1220" i="27"/>
  <c r="J1219" i="27"/>
  <c r="I1219" i="27"/>
  <c r="J1218" i="27"/>
  <c r="I1218" i="27"/>
  <c r="J1217" i="27"/>
  <c r="I1217" i="27"/>
  <c r="J1216" i="27"/>
  <c r="I1216" i="27"/>
  <c r="J1215" i="27"/>
  <c r="I1215" i="27"/>
  <c r="J1214" i="27"/>
  <c r="I1214" i="27"/>
  <c r="J1213" i="27"/>
  <c r="I1213" i="27"/>
  <c r="J1212" i="27"/>
  <c r="I1212" i="27"/>
  <c r="J1211" i="27"/>
  <c r="I1211" i="27"/>
  <c r="J1210" i="27"/>
  <c r="I1210" i="27"/>
  <c r="J1209" i="27"/>
  <c r="I1209" i="27"/>
  <c r="J1208" i="27"/>
  <c r="I1208" i="27"/>
  <c r="J1207" i="27"/>
  <c r="I1207" i="27"/>
  <c r="J1206" i="27"/>
  <c r="I1206" i="27"/>
  <c r="J1205" i="27"/>
  <c r="I1205" i="27"/>
  <c r="J1204" i="27"/>
  <c r="I1204" i="27"/>
  <c r="J1203" i="27"/>
  <c r="I1203" i="27"/>
  <c r="J1202" i="27"/>
  <c r="I1202" i="27"/>
  <c r="J1201" i="27"/>
  <c r="I1201" i="27"/>
  <c r="J1200" i="27"/>
  <c r="I1200" i="27"/>
  <c r="J1199" i="27"/>
  <c r="I1199" i="27"/>
  <c r="J1198" i="27"/>
  <c r="I1198" i="27"/>
  <c r="J1197" i="27"/>
  <c r="I1197" i="27"/>
  <c r="J1196" i="27"/>
  <c r="I1196" i="27"/>
  <c r="J1195" i="27"/>
  <c r="I1195" i="27"/>
  <c r="J1194" i="27"/>
  <c r="I1194" i="27"/>
  <c r="J1193" i="27"/>
  <c r="I1193" i="27"/>
  <c r="J1192" i="27"/>
  <c r="I1192" i="27"/>
  <c r="J1191" i="27"/>
  <c r="I1191" i="27"/>
  <c r="J1190" i="27"/>
  <c r="I1190" i="27"/>
  <c r="J1189" i="27"/>
  <c r="I1189" i="27"/>
  <c r="J1188" i="27"/>
  <c r="I1188" i="27"/>
  <c r="J1187" i="27"/>
  <c r="I1187" i="27"/>
  <c r="J1186" i="27"/>
  <c r="I1186" i="27"/>
  <c r="J1185" i="27"/>
  <c r="I1185" i="27"/>
  <c r="J1184" i="27"/>
  <c r="I1184" i="27"/>
  <c r="J1183" i="27"/>
  <c r="I1183" i="27"/>
  <c r="J1182" i="27"/>
  <c r="I1182" i="27"/>
  <c r="J1181" i="27"/>
  <c r="I1181" i="27"/>
  <c r="J1180" i="27"/>
  <c r="I1180" i="27"/>
  <c r="J1179" i="27"/>
  <c r="I1179" i="27"/>
  <c r="J1178" i="27"/>
  <c r="I1178" i="27"/>
  <c r="J1177" i="27"/>
  <c r="I1177" i="27"/>
  <c r="J1176" i="27"/>
  <c r="I1176" i="27"/>
  <c r="J1175" i="27"/>
  <c r="I1175" i="27"/>
  <c r="J1174" i="27"/>
  <c r="I1174" i="27"/>
  <c r="J1173" i="27"/>
  <c r="I1173" i="27"/>
  <c r="J1172" i="27"/>
  <c r="I1172" i="27"/>
  <c r="J1171" i="27"/>
  <c r="I1171" i="27"/>
  <c r="J1170" i="27"/>
  <c r="I1170" i="27"/>
  <c r="J1169" i="27"/>
  <c r="I1169" i="27"/>
  <c r="J1168" i="27"/>
  <c r="I1168" i="27"/>
  <c r="J1167" i="27"/>
  <c r="I1167" i="27"/>
  <c r="J1166" i="27"/>
  <c r="I1166" i="27"/>
  <c r="J1165" i="27"/>
  <c r="I1165" i="27"/>
  <c r="J1164" i="27"/>
  <c r="I1164" i="27"/>
  <c r="J1163" i="27"/>
  <c r="I1163" i="27"/>
  <c r="J1162" i="27"/>
  <c r="I1162" i="27"/>
  <c r="J1161" i="27"/>
  <c r="I1161" i="27"/>
  <c r="J1160" i="27"/>
  <c r="I1160" i="27"/>
  <c r="J1159" i="27"/>
  <c r="I1159" i="27"/>
  <c r="J1158" i="27"/>
  <c r="I1158" i="27"/>
  <c r="J1157" i="27"/>
  <c r="I1157" i="27"/>
  <c r="J1156" i="27"/>
  <c r="I1156" i="27"/>
  <c r="J1155" i="27"/>
  <c r="I1155" i="27"/>
  <c r="J1154" i="27"/>
  <c r="I1154" i="27"/>
  <c r="J1153" i="27"/>
  <c r="I1153" i="27"/>
  <c r="J1152" i="27"/>
  <c r="I1152" i="27"/>
  <c r="J1151" i="27"/>
  <c r="I1151" i="27"/>
  <c r="J1150" i="27"/>
  <c r="I1150" i="27"/>
  <c r="J1149" i="27"/>
  <c r="I1149" i="27"/>
  <c r="J1148" i="27"/>
  <c r="I1148" i="27"/>
  <c r="J1147" i="27"/>
  <c r="I1147" i="27"/>
  <c r="J1146" i="27"/>
  <c r="I1146" i="27"/>
  <c r="J1145" i="27"/>
  <c r="I1145" i="27"/>
  <c r="J1144" i="27"/>
  <c r="I1144" i="27"/>
  <c r="J1143" i="27"/>
  <c r="I1143" i="27"/>
  <c r="J1142" i="27"/>
  <c r="I1142" i="27"/>
  <c r="J1141" i="27"/>
  <c r="I1141" i="27"/>
  <c r="J1140" i="27"/>
  <c r="I1140" i="27"/>
  <c r="J1139" i="27"/>
  <c r="I1139" i="27"/>
  <c r="J1138" i="27"/>
  <c r="I1138" i="27"/>
  <c r="J1137" i="27"/>
  <c r="I1137" i="27"/>
  <c r="J1136" i="27"/>
  <c r="I1136" i="27"/>
  <c r="J1135" i="27"/>
  <c r="I1135" i="27"/>
  <c r="J1134" i="27"/>
  <c r="I1134" i="27"/>
  <c r="J1133" i="27"/>
  <c r="I1133" i="27"/>
  <c r="J1132" i="27"/>
  <c r="I1132" i="27"/>
  <c r="J1131" i="27"/>
  <c r="I1131" i="27"/>
  <c r="J1130" i="27"/>
  <c r="I1130" i="27"/>
  <c r="J1129" i="27"/>
  <c r="I1129" i="27"/>
  <c r="J1128" i="27"/>
  <c r="I1128" i="27"/>
  <c r="J1127" i="27"/>
  <c r="I1127" i="27"/>
  <c r="J1126" i="27"/>
  <c r="I1126" i="27"/>
  <c r="J1125" i="27"/>
  <c r="I1125" i="27"/>
  <c r="J1124" i="27"/>
  <c r="I1124" i="27"/>
  <c r="J1123" i="27"/>
  <c r="I1123" i="27"/>
  <c r="J1122" i="27"/>
  <c r="I1122" i="27"/>
  <c r="J1121" i="27"/>
  <c r="I1121" i="27"/>
  <c r="J1120" i="27"/>
  <c r="I1120" i="27"/>
  <c r="J1119" i="27"/>
  <c r="I1119" i="27"/>
  <c r="J1118" i="27"/>
  <c r="I1118" i="27"/>
  <c r="J1117" i="27"/>
  <c r="I1117" i="27"/>
  <c r="J1116" i="27"/>
  <c r="I1116" i="27"/>
  <c r="J1115" i="27"/>
  <c r="I1115" i="27"/>
  <c r="J1114" i="27"/>
  <c r="I1114" i="27"/>
  <c r="J1113" i="27"/>
  <c r="I1113" i="27"/>
  <c r="J1112" i="27"/>
  <c r="I1112" i="27"/>
  <c r="J1111" i="27"/>
  <c r="I1111" i="27"/>
  <c r="J1110" i="27"/>
  <c r="I1110" i="27"/>
  <c r="J1109" i="27"/>
  <c r="I1109" i="27"/>
  <c r="J1108" i="27"/>
  <c r="I1108" i="27"/>
  <c r="J1107" i="27"/>
  <c r="I1107" i="27"/>
  <c r="J1106" i="27"/>
  <c r="I1106" i="27"/>
  <c r="J1105" i="27"/>
  <c r="I1105" i="27"/>
  <c r="J1104" i="27"/>
  <c r="I1104" i="27"/>
  <c r="J1103" i="27"/>
  <c r="I1103" i="27"/>
  <c r="J1102" i="27"/>
  <c r="I1102" i="27"/>
  <c r="J1101" i="27"/>
  <c r="I1101" i="27"/>
  <c r="J1100" i="27"/>
  <c r="I1100" i="27"/>
  <c r="J1099" i="27"/>
  <c r="I1099" i="27"/>
  <c r="J1098" i="27"/>
  <c r="I1098" i="27"/>
  <c r="J1097" i="27"/>
  <c r="I1097" i="27"/>
  <c r="J1096" i="27"/>
  <c r="I1096" i="27"/>
  <c r="J1095" i="27"/>
  <c r="I1095" i="27"/>
  <c r="J1094" i="27"/>
  <c r="I1094" i="27"/>
  <c r="J1093" i="27"/>
  <c r="I1093" i="27"/>
  <c r="J1092" i="27"/>
  <c r="I1092" i="27"/>
  <c r="J1091" i="27"/>
  <c r="I1091" i="27"/>
  <c r="J1090" i="27"/>
  <c r="I1090" i="27"/>
  <c r="J1089" i="27"/>
  <c r="I1089" i="27"/>
  <c r="J1088" i="27"/>
  <c r="I1088" i="27"/>
  <c r="J1087" i="27"/>
  <c r="I1087" i="27"/>
  <c r="J1086" i="27"/>
  <c r="I1086" i="27"/>
  <c r="J1085" i="27"/>
  <c r="I1085" i="27"/>
  <c r="J1084" i="27"/>
  <c r="I1084" i="27"/>
  <c r="J1083" i="27"/>
  <c r="I1083" i="27"/>
  <c r="J1082" i="27"/>
  <c r="I1082" i="27"/>
  <c r="J1081" i="27"/>
  <c r="I1081" i="27"/>
  <c r="J1080" i="27"/>
  <c r="I1080" i="27"/>
  <c r="J1079" i="27"/>
  <c r="I1079" i="27"/>
  <c r="J1078" i="27"/>
  <c r="I1078" i="27"/>
  <c r="J1077" i="27"/>
  <c r="I1077" i="27"/>
  <c r="J1076" i="27"/>
  <c r="I1076" i="27"/>
  <c r="J1075" i="27"/>
  <c r="I1075" i="27"/>
  <c r="J1074" i="27"/>
  <c r="I1074" i="27"/>
  <c r="J1073" i="27"/>
  <c r="I1073" i="27"/>
  <c r="J1072" i="27"/>
  <c r="I1072" i="27"/>
  <c r="J1071" i="27"/>
  <c r="I1071" i="27"/>
  <c r="J1070" i="27"/>
  <c r="I1070" i="27"/>
  <c r="J1069" i="27"/>
  <c r="I1069" i="27"/>
  <c r="J1068" i="27"/>
  <c r="I1068" i="27"/>
  <c r="J1067" i="27"/>
  <c r="I1067" i="27"/>
  <c r="J1066" i="27"/>
  <c r="I1066" i="27"/>
  <c r="J1065" i="27"/>
  <c r="I1065" i="27"/>
  <c r="J1064" i="27"/>
  <c r="I1064" i="27"/>
  <c r="J1063" i="27"/>
  <c r="I1063" i="27"/>
  <c r="J1062" i="27"/>
  <c r="I1062" i="27"/>
  <c r="J1061" i="27"/>
  <c r="I1061" i="27"/>
  <c r="J1060" i="27"/>
  <c r="I1060" i="27"/>
  <c r="J1059" i="27"/>
  <c r="I1059" i="27"/>
  <c r="J1058" i="27"/>
  <c r="I1058" i="27"/>
  <c r="J1057" i="27"/>
  <c r="I1057" i="27"/>
  <c r="J1056" i="27"/>
  <c r="I1056" i="27"/>
  <c r="J1055" i="27"/>
  <c r="I1055" i="27"/>
  <c r="J1054" i="27"/>
  <c r="I1054" i="27"/>
  <c r="J1053" i="27"/>
  <c r="I1053" i="27"/>
  <c r="J1052" i="27"/>
  <c r="I1052" i="27"/>
  <c r="J1051" i="27"/>
  <c r="I1051" i="27"/>
  <c r="J1050" i="27"/>
  <c r="I1050" i="27"/>
  <c r="J1049" i="27"/>
  <c r="I1049" i="27"/>
  <c r="J1048" i="27"/>
  <c r="I1048" i="27"/>
  <c r="J1047" i="27"/>
  <c r="I1047" i="27"/>
  <c r="J1046" i="27"/>
  <c r="I1046" i="27"/>
  <c r="J1045" i="27"/>
  <c r="I1045" i="27"/>
  <c r="J1044" i="27"/>
  <c r="I1044" i="27"/>
  <c r="J1043" i="27"/>
  <c r="I1043" i="27"/>
  <c r="J1042" i="27"/>
  <c r="I1042" i="27"/>
  <c r="J1041" i="27"/>
  <c r="I1041" i="27"/>
  <c r="J1040" i="27"/>
  <c r="I1040" i="27"/>
  <c r="J1039" i="27"/>
  <c r="I1039" i="27"/>
  <c r="J1038" i="27"/>
  <c r="I1038" i="27"/>
  <c r="J1037" i="27"/>
  <c r="I1037" i="27"/>
  <c r="J1036" i="27"/>
  <c r="I1036" i="27"/>
  <c r="J1035" i="27"/>
  <c r="I1035" i="27"/>
  <c r="J1034" i="27"/>
  <c r="I1034" i="27"/>
  <c r="J1033" i="27"/>
  <c r="I1033" i="27"/>
  <c r="J1032" i="27"/>
  <c r="I1032" i="27"/>
  <c r="J1031" i="27"/>
  <c r="I1031" i="27"/>
  <c r="J1030" i="27"/>
  <c r="I1030" i="27"/>
  <c r="J1029" i="27"/>
  <c r="I1029" i="27"/>
  <c r="J1028" i="27"/>
  <c r="I1028" i="27"/>
  <c r="J1027" i="27"/>
  <c r="I1027" i="27"/>
  <c r="J1026" i="27"/>
  <c r="I1026" i="27"/>
  <c r="J1025" i="27"/>
  <c r="I1025" i="27"/>
  <c r="J1024" i="27"/>
  <c r="I1024" i="27"/>
  <c r="J1023" i="27"/>
  <c r="I1023" i="27"/>
  <c r="J1022" i="27"/>
  <c r="I1022" i="27"/>
  <c r="J1021" i="27"/>
  <c r="I1021" i="27"/>
  <c r="J1020" i="27"/>
  <c r="I1020" i="27"/>
  <c r="J1019" i="27"/>
  <c r="I1019" i="27"/>
  <c r="J1018" i="27"/>
  <c r="I1018" i="27"/>
  <c r="J1017" i="27"/>
  <c r="I1017" i="27"/>
  <c r="J1016" i="27"/>
  <c r="I1016" i="27"/>
  <c r="J1015" i="27"/>
  <c r="I1015" i="27"/>
  <c r="J1014" i="27"/>
  <c r="I1014" i="27"/>
  <c r="J1013" i="27"/>
  <c r="I1013" i="27"/>
  <c r="J1012" i="27"/>
  <c r="I1012" i="27"/>
  <c r="J1011" i="27"/>
  <c r="I1011" i="27"/>
  <c r="J1010" i="27"/>
  <c r="I1010" i="27"/>
  <c r="J1009" i="27"/>
  <c r="I1009" i="27"/>
  <c r="J1008" i="27"/>
  <c r="I1008" i="27"/>
  <c r="J1007" i="27"/>
  <c r="I1007" i="27"/>
  <c r="J1006" i="27"/>
  <c r="I1006" i="27"/>
  <c r="J1005" i="27"/>
  <c r="I1005" i="27"/>
  <c r="J1004" i="27"/>
  <c r="I1004" i="27"/>
  <c r="J1003" i="27"/>
  <c r="I1003" i="27"/>
  <c r="J1002" i="27"/>
  <c r="I1002" i="27"/>
  <c r="J1001" i="27"/>
  <c r="I1001" i="27"/>
  <c r="J1000" i="27"/>
  <c r="I1000" i="27"/>
  <c r="J999" i="27"/>
  <c r="I999" i="27"/>
  <c r="J998" i="27"/>
  <c r="I998" i="27"/>
  <c r="J997" i="27"/>
  <c r="I997" i="27"/>
  <c r="J996" i="27"/>
  <c r="I996" i="27"/>
  <c r="J995" i="27"/>
  <c r="I995" i="27"/>
  <c r="J994" i="27"/>
  <c r="I994" i="27"/>
  <c r="J993" i="27"/>
  <c r="I993" i="27"/>
  <c r="J992" i="27"/>
  <c r="I992" i="27"/>
  <c r="J991" i="27"/>
  <c r="I991" i="27"/>
  <c r="J990" i="27"/>
  <c r="I990" i="27"/>
  <c r="J989" i="27"/>
  <c r="I989" i="27"/>
  <c r="J988" i="27"/>
  <c r="I988" i="27"/>
  <c r="J987" i="27"/>
  <c r="I987" i="27"/>
  <c r="J986" i="27"/>
  <c r="I986" i="27"/>
  <c r="J985" i="27"/>
  <c r="I985" i="27"/>
  <c r="J984" i="27"/>
  <c r="I984" i="27"/>
  <c r="J983" i="27"/>
  <c r="I983" i="27"/>
  <c r="J982" i="27"/>
  <c r="I982" i="27"/>
  <c r="J981" i="27"/>
  <c r="I981" i="27"/>
  <c r="J980" i="27"/>
  <c r="I980" i="27"/>
  <c r="J979" i="27"/>
  <c r="I979" i="27"/>
  <c r="J978" i="27"/>
  <c r="I978" i="27"/>
  <c r="J977" i="27"/>
  <c r="I977" i="27"/>
  <c r="J976" i="27"/>
  <c r="I976" i="27"/>
  <c r="J975" i="27"/>
  <c r="I975" i="27"/>
  <c r="J974" i="27"/>
  <c r="I974" i="27"/>
  <c r="J973" i="27"/>
  <c r="I973" i="27"/>
  <c r="J972" i="27"/>
  <c r="I972" i="27"/>
  <c r="J971" i="27"/>
  <c r="I971" i="27"/>
  <c r="J970" i="27"/>
  <c r="I970" i="27"/>
  <c r="J969" i="27"/>
  <c r="I969" i="27"/>
  <c r="J968" i="27"/>
  <c r="I968" i="27"/>
  <c r="J967" i="27"/>
  <c r="I967" i="27"/>
  <c r="J966" i="27"/>
  <c r="I966" i="27"/>
  <c r="J965" i="27"/>
  <c r="I965" i="27"/>
  <c r="J964" i="27"/>
  <c r="I964" i="27"/>
  <c r="J963" i="27"/>
  <c r="I963" i="27"/>
  <c r="J962" i="27"/>
  <c r="I962" i="27"/>
  <c r="J961" i="27"/>
  <c r="I961" i="27"/>
  <c r="J960" i="27"/>
  <c r="I960" i="27"/>
  <c r="J959" i="27"/>
  <c r="I959" i="27"/>
  <c r="J958" i="27"/>
  <c r="I958" i="27"/>
  <c r="J957" i="27"/>
  <c r="I957" i="27"/>
  <c r="J956" i="27"/>
  <c r="I956" i="27"/>
  <c r="J955" i="27"/>
  <c r="I955" i="27"/>
  <c r="J954" i="27"/>
  <c r="I954" i="27"/>
  <c r="J953" i="27"/>
  <c r="I953" i="27"/>
  <c r="J952" i="27"/>
  <c r="I952" i="27"/>
  <c r="J951" i="27"/>
  <c r="I951" i="27"/>
  <c r="J950" i="27"/>
  <c r="I950" i="27"/>
  <c r="J949" i="27"/>
  <c r="I949" i="27"/>
  <c r="J948" i="27"/>
  <c r="I948" i="27"/>
  <c r="J947" i="27"/>
  <c r="I947" i="27"/>
  <c r="J946" i="27"/>
  <c r="I946" i="27"/>
  <c r="J945" i="27"/>
  <c r="I945" i="27"/>
  <c r="J944" i="27"/>
  <c r="I944" i="27"/>
  <c r="J943" i="27"/>
  <c r="I943" i="27"/>
  <c r="J942" i="27"/>
  <c r="I942" i="27"/>
  <c r="J941" i="27"/>
  <c r="I941" i="27"/>
  <c r="J940" i="27"/>
  <c r="I940" i="27"/>
  <c r="J939" i="27"/>
  <c r="I939" i="27"/>
  <c r="J938" i="27"/>
  <c r="I938" i="27"/>
  <c r="J937" i="27"/>
  <c r="I937" i="27"/>
  <c r="J936" i="27"/>
  <c r="I936" i="27"/>
  <c r="J935" i="27"/>
  <c r="I935" i="27"/>
  <c r="J934" i="27"/>
  <c r="I934" i="27"/>
  <c r="J933" i="27"/>
  <c r="I933" i="27"/>
  <c r="J932" i="27"/>
  <c r="I932" i="27"/>
  <c r="J931" i="27"/>
  <c r="I931" i="27"/>
  <c r="J930" i="27"/>
  <c r="I930" i="27"/>
  <c r="J929" i="27"/>
  <c r="I929" i="27"/>
  <c r="J928" i="27"/>
  <c r="I928" i="27"/>
  <c r="J927" i="27"/>
  <c r="I927" i="27"/>
  <c r="J926" i="27"/>
  <c r="I926" i="27"/>
  <c r="J925" i="27"/>
  <c r="I925" i="27"/>
  <c r="J924" i="27"/>
  <c r="I924" i="27"/>
  <c r="J923" i="27"/>
  <c r="I923" i="27"/>
  <c r="J922" i="27"/>
  <c r="I922" i="27"/>
  <c r="J921" i="27"/>
  <c r="I921" i="27"/>
  <c r="J920" i="27"/>
  <c r="I920" i="27"/>
  <c r="J919" i="27"/>
  <c r="I919" i="27"/>
  <c r="J918" i="27"/>
  <c r="I918" i="27"/>
  <c r="J917" i="27"/>
  <c r="I917" i="27"/>
  <c r="J916" i="27"/>
  <c r="I916" i="27"/>
  <c r="J915" i="27"/>
  <c r="I915" i="27"/>
  <c r="J914" i="27"/>
  <c r="I914" i="27"/>
  <c r="J913" i="27"/>
  <c r="I913" i="27"/>
  <c r="J912" i="27"/>
  <c r="I912" i="27"/>
  <c r="J911" i="27"/>
  <c r="I911" i="27"/>
  <c r="J910" i="27"/>
  <c r="I910" i="27"/>
  <c r="J909" i="27"/>
  <c r="I909" i="27"/>
  <c r="J908" i="27"/>
  <c r="I908" i="27"/>
  <c r="J907" i="27"/>
  <c r="I907" i="27"/>
  <c r="J906" i="27"/>
  <c r="I906" i="27"/>
  <c r="J905" i="27"/>
  <c r="I905" i="27"/>
  <c r="J904" i="27"/>
  <c r="I904" i="27"/>
  <c r="J903" i="27"/>
  <c r="I903" i="27"/>
  <c r="J902" i="27"/>
  <c r="I902" i="27"/>
  <c r="J901" i="27"/>
  <c r="I901" i="27"/>
  <c r="J900" i="27"/>
  <c r="I900" i="27"/>
  <c r="J899" i="27"/>
  <c r="I899" i="27"/>
  <c r="J898" i="27"/>
  <c r="I898" i="27"/>
  <c r="J897" i="27"/>
  <c r="I897" i="27"/>
  <c r="J896" i="27"/>
  <c r="I896" i="27"/>
  <c r="J895" i="27"/>
  <c r="I895" i="27"/>
  <c r="J894" i="27"/>
  <c r="I894" i="27"/>
  <c r="J893" i="27"/>
  <c r="I893" i="27"/>
  <c r="J892" i="27"/>
  <c r="I892" i="27"/>
  <c r="J891" i="27"/>
  <c r="I891" i="27"/>
  <c r="J890" i="27"/>
  <c r="I890" i="27"/>
  <c r="J889" i="27"/>
  <c r="I889" i="27"/>
  <c r="J888" i="27"/>
  <c r="I888" i="27"/>
  <c r="J887" i="27"/>
  <c r="I887" i="27"/>
  <c r="J886" i="27"/>
  <c r="I886" i="27"/>
  <c r="J885" i="27"/>
  <c r="I885" i="27"/>
  <c r="J884" i="27"/>
  <c r="I884" i="27"/>
  <c r="J883" i="27"/>
  <c r="I883" i="27"/>
  <c r="J882" i="27"/>
  <c r="I882" i="27"/>
  <c r="J881" i="27"/>
  <c r="I881" i="27"/>
  <c r="J880" i="27"/>
  <c r="I880" i="27"/>
  <c r="J879" i="27"/>
  <c r="I879" i="27"/>
  <c r="J878" i="27"/>
  <c r="I878" i="27"/>
  <c r="J877" i="27"/>
  <c r="I877" i="27"/>
  <c r="J876" i="27"/>
  <c r="I876" i="27"/>
  <c r="J875" i="27"/>
  <c r="I875" i="27"/>
  <c r="J874" i="27"/>
  <c r="I874" i="27"/>
  <c r="J873" i="27"/>
  <c r="I873" i="27"/>
  <c r="J872" i="27"/>
  <c r="I872" i="27"/>
  <c r="J871" i="27"/>
  <c r="I871" i="27"/>
  <c r="J870" i="27"/>
  <c r="I870" i="27"/>
  <c r="J869" i="27"/>
  <c r="I869" i="27"/>
  <c r="J868" i="27"/>
  <c r="I868" i="27"/>
  <c r="J867" i="27"/>
  <c r="I867" i="27"/>
  <c r="J866" i="27"/>
  <c r="I866" i="27"/>
  <c r="J865" i="27"/>
  <c r="I865" i="27"/>
  <c r="J864" i="27"/>
  <c r="I864" i="27"/>
  <c r="J863" i="27"/>
  <c r="I863" i="27"/>
  <c r="J862" i="27"/>
  <c r="I862" i="27"/>
  <c r="J861" i="27"/>
  <c r="I861" i="27"/>
  <c r="J860" i="27"/>
  <c r="I860" i="27"/>
  <c r="J859" i="27"/>
  <c r="I859" i="27"/>
  <c r="J858" i="27"/>
  <c r="I858" i="27"/>
  <c r="J857" i="27"/>
  <c r="I857" i="27"/>
  <c r="J856" i="27"/>
  <c r="I856" i="27"/>
  <c r="J855" i="27"/>
  <c r="I855" i="27"/>
  <c r="J854" i="27"/>
  <c r="I854" i="27"/>
  <c r="J853" i="27"/>
  <c r="I853" i="27"/>
  <c r="J852" i="27"/>
  <c r="I852" i="27"/>
  <c r="J851" i="27"/>
  <c r="I851" i="27"/>
  <c r="J850" i="27"/>
  <c r="I850" i="27"/>
  <c r="J849" i="27"/>
  <c r="I849" i="27"/>
  <c r="J848" i="27"/>
  <c r="I848" i="27"/>
  <c r="J847" i="27"/>
  <c r="I847" i="27"/>
  <c r="J846" i="27"/>
  <c r="I846" i="27"/>
  <c r="J845" i="27"/>
  <c r="I845" i="27"/>
  <c r="J844" i="27"/>
  <c r="I844" i="27"/>
  <c r="J843" i="27"/>
  <c r="I843" i="27"/>
  <c r="J842" i="27"/>
  <c r="I842" i="27"/>
  <c r="J841" i="27"/>
  <c r="I841" i="27"/>
  <c r="J840" i="27"/>
  <c r="I840" i="27"/>
  <c r="J839" i="27"/>
  <c r="I839" i="27"/>
  <c r="J838" i="27"/>
  <c r="I838" i="27"/>
  <c r="J837" i="27"/>
  <c r="I837" i="27"/>
  <c r="J836" i="27"/>
  <c r="I836" i="27"/>
  <c r="J835" i="27"/>
  <c r="I835" i="27"/>
  <c r="J834" i="27"/>
  <c r="I834" i="27"/>
  <c r="J833" i="27"/>
  <c r="I833" i="27"/>
  <c r="J832" i="27"/>
  <c r="I832" i="27"/>
  <c r="J831" i="27"/>
  <c r="I831" i="27"/>
  <c r="J830" i="27"/>
  <c r="I830" i="27"/>
  <c r="J829" i="27"/>
  <c r="I829" i="27"/>
  <c r="J828" i="27"/>
  <c r="I828" i="27"/>
  <c r="J827" i="27"/>
  <c r="I827" i="27"/>
  <c r="J826" i="27"/>
  <c r="I826" i="27"/>
  <c r="J825" i="27"/>
  <c r="I825" i="27"/>
  <c r="J824" i="27"/>
  <c r="I824" i="27"/>
  <c r="J823" i="27"/>
  <c r="I823" i="27"/>
  <c r="J822" i="27"/>
  <c r="I822" i="27"/>
  <c r="J821" i="27"/>
  <c r="I821" i="27"/>
  <c r="J820" i="27"/>
  <c r="I820" i="27"/>
  <c r="J819" i="27"/>
  <c r="I819" i="27"/>
  <c r="J818" i="27"/>
  <c r="I818" i="27"/>
  <c r="J817" i="27"/>
  <c r="I817" i="27"/>
  <c r="J816" i="27"/>
  <c r="I816" i="27"/>
  <c r="J815" i="27"/>
  <c r="I815" i="27"/>
  <c r="J814" i="27"/>
  <c r="I814" i="27"/>
  <c r="J813" i="27"/>
  <c r="I813" i="27"/>
  <c r="J812" i="27"/>
  <c r="I812" i="27"/>
  <c r="J811" i="27"/>
  <c r="I811" i="27"/>
  <c r="J810" i="27"/>
  <c r="I810" i="27"/>
  <c r="J809" i="27"/>
  <c r="I809" i="27"/>
  <c r="J808" i="27"/>
  <c r="I808" i="27"/>
  <c r="J807" i="27"/>
  <c r="I807" i="27"/>
  <c r="J806" i="27"/>
  <c r="I806" i="27"/>
  <c r="J805" i="27"/>
  <c r="I805" i="27"/>
  <c r="J804" i="27"/>
  <c r="I804" i="27"/>
  <c r="J803" i="27"/>
  <c r="I803" i="27"/>
  <c r="J802" i="27"/>
  <c r="I802" i="27"/>
  <c r="J801" i="27"/>
  <c r="I801" i="27"/>
  <c r="J800" i="27"/>
  <c r="I800" i="27"/>
  <c r="J799" i="27"/>
  <c r="I799" i="27"/>
  <c r="J798" i="27"/>
  <c r="I798" i="27"/>
  <c r="J797" i="27"/>
  <c r="I797" i="27"/>
  <c r="J796" i="27"/>
  <c r="I796" i="27"/>
  <c r="J795" i="27"/>
  <c r="I795" i="27"/>
  <c r="J794" i="27"/>
  <c r="I794" i="27"/>
  <c r="J793" i="27"/>
  <c r="I793" i="27"/>
  <c r="J792" i="27"/>
  <c r="I792" i="27"/>
  <c r="J791" i="27"/>
  <c r="I791" i="27"/>
  <c r="J790" i="27"/>
  <c r="I790" i="27"/>
  <c r="J789" i="27"/>
  <c r="I789" i="27"/>
  <c r="J788" i="27"/>
  <c r="I788" i="27"/>
  <c r="J787" i="27"/>
  <c r="I787" i="27"/>
  <c r="J786" i="27"/>
  <c r="I786" i="27"/>
  <c r="J785" i="27"/>
  <c r="I785" i="27"/>
  <c r="J784" i="27"/>
  <c r="I784" i="27"/>
  <c r="J783" i="27"/>
  <c r="I783" i="27"/>
  <c r="J782" i="27"/>
  <c r="I782" i="27"/>
  <c r="J781" i="27"/>
  <c r="I781" i="27"/>
  <c r="J780" i="27"/>
  <c r="I780" i="27"/>
  <c r="J779" i="27"/>
  <c r="I779" i="27"/>
  <c r="J778" i="27"/>
  <c r="I778" i="27"/>
  <c r="J777" i="27"/>
  <c r="I777" i="27"/>
  <c r="J776" i="27"/>
  <c r="I776" i="27"/>
  <c r="J775" i="27"/>
  <c r="I775" i="27"/>
  <c r="J774" i="27"/>
  <c r="I774" i="27"/>
  <c r="J773" i="27"/>
  <c r="I773" i="27"/>
  <c r="J772" i="27"/>
  <c r="I772" i="27"/>
  <c r="J771" i="27"/>
  <c r="I771" i="27"/>
  <c r="J770" i="27"/>
  <c r="I770" i="27"/>
  <c r="J769" i="27"/>
  <c r="I769" i="27"/>
  <c r="J768" i="27"/>
  <c r="I768" i="27"/>
  <c r="J767" i="27"/>
  <c r="I767" i="27"/>
  <c r="J766" i="27"/>
  <c r="I766" i="27"/>
  <c r="J765" i="27"/>
  <c r="I765" i="27"/>
  <c r="J764" i="27"/>
  <c r="I764" i="27"/>
  <c r="J763" i="27"/>
  <c r="I763" i="27"/>
  <c r="J762" i="27"/>
  <c r="I762" i="27"/>
  <c r="J761" i="27"/>
  <c r="I761" i="27"/>
  <c r="J760" i="27"/>
  <c r="I760" i="27"/>
  <c r="J759" i="27"/>
  <c r="I759" i="27"/>
  <c r="J758" i="27"/>
  <c r="I758" i="27"/>
  <c r="J757" i="27"/>
  <c r="I757" i="27"/>
  <c r="J756" i="27"/>
  <c r="I756" i="27"/>
  <c r="J755" i="27"/>
  <c r="I755" i="27"/>
  <c r="J754" i="27"/>
  <c r="I754" i="27"/>
  <c r="J753" i="27"/>
  <c r="I753" i="27"/>
  <c r="J752" i="27"/>
  <c r="I752" i="27"/>
  <c r="J751" i="27"/>
  <c r="I751" i="27"/>
  <c r="J750" i="27"/>
  <c r="I750" i="27"/>
  <c r="J749" i="27"/>
  <c r="I749" i="27"/>
  <c r="J748" i="27"/>
  <c r="I748" i="27"/>
  <c r="J747" i="27"/>
  <c r="I747" i="27"/>
  <c r="J746" i="27"/>
  <c r="I746" i="27"/>
  <c r="J745" i="27"/>
  <c r="I745" i="27"/>
  <c r="J744" i="27"/>
  <c r="I744" i="27"/>
  <c r="J743" i="27"/>
  <c r="I743" i="27"/>
  <c r="J742" i="27"/>
  <c r="I742" i="27"/>
  <c r="J741" i="27"/>
  <c r="I741" i="27"/>
  <c r="J740" i="27"/>
  <c r="I740" i="27"/>
  <c r="J739" i="27"/>
  <c r="I739" i="27"/>
  <c r="J738" i="27"/>
  <c r="I738" i="27"/>
  <c r="J737" i="27"/>
  <c r="I737" i="27"/>
  <c r="J736" i="27"/>
  <c r="I736" i="27"/>
  <c r="J735" i="27"/>
  <c r="I735" i="27"/>
  <c r="J734" i="27"/>
  <c r="I734" i="27"/>
  <c r="J733" i="27"/>
  <c r="I733" i="27"/>
  <c r="J732" i="27"/>
  <c r="I732" i="27"/>
  <c r="J731" i="27"/>
  <c r="I731" i="27"/>
  <c r="J730" i="27"/>
  <c r="I730" i="27"/>
  <c r="J729" i="27"/>
  <c r="I729" i="27"/>
  <c r="J728" i="27"/>
  <c r="I728" i="27"/>
  <c r="J727" i="27"/>
  <c r="I727" i="27"/>
  <c r="J726" i="27"/>
  <c r="I726" i="27"/>
  <c r="J725" i="27"/>
  <c r="I725" i="27"/>
  <c r="J724" i="27"/>
  <c r="I724" i="27"/>
  <c r="J723" i="27"/>
  <c r="I723" i="27"/>
  <c r="J722" i="27"/>
  <c r="I722" i="27"/>
  <c r="J721" i="27"/>
  <c r="I721" i="27"/>
  <c r="J720" i="27"/>
  <c r="I720" i="27"/>
  <c r="J719" i="27"/>
  <c r="I719" i="27"/>
  <c r="J718" i="27"/>
  <c r="I718" i="27"/>
  <c r="J717" i="27"/>
  <c r="I717" i="27"/>
  <c r="J716" i="27"/>
  <c r="I716" i="27"/>
  <c r="J715" i="27"/>
  <c r="I715" i="27"/>
  <c r="J714" i="27"/>
  <c r="I714" i="27"/>
  <c r="J713" i="27"/>
  <c r="I713" i="27"/>
  <c r="J712" i="27"/>
  <c r="I712" i="27"/>
  <c r="J711" i="27"/>
  <c r="I711" i="27"/>
  <c r="J710" i="27"/>
  <c r="I710" i="27"/>
  <c r="J709" i="27"/>
  <c r="I709" i="27"/>
  <c r="J708" i="27"/>
  <c r="I708" i="27"/>
  <c r="J707" i="27"/>
  <c r="I707" i="27"/>
  <c r="J706" i="27"/>
  <c r="I706" i="27"/>
  <c r="J705" i="27"/>
  <c r="I705" i="27"/>
  <c r="J704" i="27"/>
  <c r="I704" i="27"/>
  <c r="J703" i="27"/>
  <c r="I703" i="27"/>
  <c r="J702" i="27"/>
  <c r="I702" i="27"/>
  <c r="J701" i="27"/>
  <c r="I701" i="27"/>
  <c r="J700" i="27"/>
  <c r="I700" i="27"/>
  <c r="J699" i="27"/>
  <c r="I699" i="27"/>
  <c r="J698" i="27"/>
  <c r="I698" i="27"/>
  <c r="J697" i="27"/>
  <c r="I697" i="27"/>
  <c r="J696" i="27"/>
  <c r="I696" i="27"/>
  <c r="J695" i="27"/>
  <c r="I695" i="27"/>
  <c r="J694" i="27"/>
  <c r="I694" i="27"/>
  <c r="J693" i="27"/>
  <c r="I693" i="27"/>
  <c r="J692" i="27"/>
  <c r="I692" i="27"/>
  <c r="J691" i="27"/>
  <c r="I691" i="27"/>
  <c r="J690" i="27"/>
  <c r="I690" i="27"/>
  <c r="J689" i="27"/>
  <c r="I689" i="27"/>
  <c r="J688" i="27"/>
  <c r="I688" i="27"/>
  <c r="J687" i="27"/>
  <c r="I687" i="27"/>
  <c r="J686" i="27"/>
  <c r="I686" i="27"/>
  <c r="J685" i="27"/>
  <c r="I685" i="27"/>
  <c r="J684" i="27"/>
  <c r="I684" i="27"/>
  <c r="J683" i="27"/>
  <c r="I683" i="27"/>
  <c r="J682" i="27"/>
  <c r="I682" i="27"/>
  <c r="J681" i="27"/>
  <c r="I681" i="27"/>
  <c r="J680" i="27"/>
  <c r="I680" i="27"/>
  <c r="J679" i="27"/>
  <c r="I679" i="27"/>
  <c r="J678" i="27"/>
  <c r="I678" i="27"/>
  <c r="J677" i="27"/>
  <c r="I677" i="27"/>
  <c r="J676" i="27"/>
  <c r="I676" i="27"/>
  <c r="J675" i="27"/>
  <c r="I675" i="27"/>
  <c r="J674" i="27"/>
  <c r="I674" i="27"/>
  <c r="J673" i="27"/>
  <c r="I673" i="27"/>
  <c r="J672" i="27"/>
  <c r="I672" i="27"/>
  <c r="J671" i="27"/>
  <c r="I671" i="27"/>
  <c r="J670" i="27"/>
  <c r="I670" i="27"/>
  <c r="J669" i="27"/>
  <c r="I669" i="27"/>
  <c r="J668" i="27"/>
  <c r="I668" i="27"/>
  <c r="J667" i="27"/>
  <c r="I667" i="27"/>
  <c r="J666" i="27"/>
  <c r="I666" i="27"/>
  <c r="J665" i="27"/>
  <c r="I665" i="27"/>
  <c r="J664" i="27"/>
  <c r="I664" i="27"/>
  <c r="J663" i="27"/>
  <c r="I663" i="27"/>
  <c r="J662" i="27"/>
  <c r="I662" i="27"/>
  <c r="J661" i="27"/>
  <c r="I661" i="27"/>
  <c r="J660" i="27"/>
  <c r="I660" i="27"/>
  <c r="J659" i="27"/>
  <c r="I659" i="27"/>
  <c r="J658" i="27"/>
  <c r="I658" i="27"/>
  <c r="J657" i="27"/>
  <c r="I657" i="27"/>
  <c r="J656" i="27"/>
  <c r="I656" i="27"/>
  <c r="J655" i="27"/>
  <c r="I655" i="27"/>
  <c r="J654" i="27"/>
  <c r="I654" i="27"/>
  <c r="J653" i="27"/>
  <c r="I653" i="27"/>
  <c r="J652" i="27"/>
  <c r="I652" i="27"/>
  <c r="J651" i="27"/>
  <c r="I651" i="27"/>
  <c r="J650" i="27"/>
  <c r="I650" i="27"/>
  <c r="J649" i="27"/>
  <c r="I649" i="27"/>
  <c r="J648" i="27"/>
  <c r="I648" i="27"/>
  <c r="J647" i="27"/>
  <c r="I647" i="27"/>
  <c r="J646" i="27"/>
  <c r="I646" i="27"/>
  <c r="J645" i="27"/>
  <c r="I645" i="27"/>
  <c r="J644" i="27"/>
  <c r="I644" i="27"/>
  <c r="J643" i="27"/>
  <c r="I643" i="27"/>
  <c r="J642" i="27"/>
  <c r="I642" i="27"/>
  <c r="J641" i="27"/>
  <c r="I641" i="27"/>
  <c r="J640" i="27"/>
  <c r="I640" i="27"/>
  <c r="J639" i="27"/>
  <c r="I639" i="27"/>
  <c r="J638" i="27"/>
  <c r="I638" i="27"/>
  <c r="J637" i="27"/>
  <c r="I637" i="27"/>
  <c r="J636" i="27"/>
  <c r="I636" i="27"/>
  <c r="J635" i="27"/>
  <c r="I635" i="27"/>
  <c r="J634" i="27"/>
  <c r="I634" i="27"/>
  <c r="J633" i="27"/>
  <c r="I633" i="27"/>
  <c r="J632" i="27"/>
  <c r="I632" i="27"/>
  <c r="J631" i="27"/>
  <c r="I631" i="27"/>
  <c r="J630" i="27"/>
  <c r="I630" i="27"/>
  <c r="J629" i="27"/>
  <c r="I629" i="27"/>
  <c r="J628" i="27"/>
  <c r="I628" i="27"/>
  <c r="J627" i="27"/>
  <c r="I627" i="27"/>
  <c r="J626" i="27"/>
  <c r="I626" i="27"/>
  <c r="J625" i="27"/>
  <c r="I625" i="27"/>
  <c r="J624" i="27"/>
  <c r="I624" i="27"/>
  <c r="J623" i="27"/>
  <c r="I623" i="27"/>
  <c r="J622" i="27"/>
  <c r="I622" i="27"/>
  <c r="J621" i="27"/>
  <c r="I621" i="27"/>
  <c r="J620" i="27"/>
  <c r="I620" i="27"/>
  <c r="J619" i="27"/>
  <c r="I619" i="27"/>
  <c r="J618" i="27"/>
  <c r="I618" i="27"/>
  <c r="J617" i="27"/>
  <c r="I617" i="27"/>
  <c r="J616" i="27"/>
  <c r="I616" i="27"/>
  <c r="J615" i="27"/>
  <c r="I615" i="27"/>
  <c r="J614" i="27"/>
  <c r="I614" i="27"/>
  <c r="J613" i="27"/>
  <c r="I613" i="27"/>
  <c r="J612" i="27"/>
  <c r="I612" i="27"/>
  <c r="J611" i="27"/>
  <c r="I611" i="27"/>
  <c r="J610" i="27"/>
  <c r="I610" i="27"/>
  <c r="J609" i="27"/>
  <c r="I609" i="27"/>
  <c r="J608" i="27"/>
  <c r="I608" i="27"/>
  <c r="J607" i="27"/>
  <c r="I607" i="27"/>
  <c r="J606" i="27"/>
  <c r="I606" i="27"/>
  <c r="J605" i="27"/>
  <c r="I605" i="27"/>
  <c r="J604" i="27"/>
  <c r="I604" i="27"/>
  <c r="J603" i="27"/>
  <c r="I603" i="27"/>
  <c r="J602" i="27"/>
  <c r="I602" i="27"/>
  <c r="J601" i="27"/>
  <c r="I601" i="27"/>
  <c r="J600" i="27"/>
  <c r="I600" i="27"/>
  <c r="J599" i="27"/>
  <c r="I599" i="27"/>
  <c r="J598" i="27"/>
  <c r="I598" i="27"/>
  <c r="J597" i="27"/>
  <c r="I597" i="27"/>
  <c r="J596" i="27"/>
  <c r="I596" i="27"/>
  <c r="J595" i="27"/>
  <c r="I595" i="27"/>
  <c r="J594" i="27"/>
  <c r="I594" i="27"/>
  <c r="J593" i="27"/>
  <c r="I593" i="27"/>
  <c r="J592" i="27"/>
  <c r="I592" i="27"/>
  <c r="J591" i="27"/>
  <c r="I591" i="27"/>
  <c r="J590" i="27"/>
  <c r="I590" i="27"/>
  <c r="J589" i="27"/>
  <c r="I589" i="27"/>
  <c r="J588" i="27"/>
  <c r="I588" i="27"/>
  <c r="J587" i="27"/>
  <c r="I587" i="27"/>
  <c r="J586" i="27"/>
  <c r="I586" i="27"/>
  <c r="J585" i="27"/>
  <c r="I585" i="27"/>
  <c r="J584" i="27"/>
  <c r="I584" i="27"/>
  <c r="J583" i="27"/>
  <c r="I583" i="27"/>
  <c r="J582" i="27"/>
  <c r="I582" i="27"/>
  <c r="J581" i="27"/>
  <c r="I581" i="27"/>
  <c r="J580" i="27"/>
  <c r="I580" i="27"/>
  <c r="J579" i="27"/>
  <c r="I579" i="27"/>
  <c r="J578" i="27"/>
  <c r="I578" i="27"/>
  <c r="J577" i="27"/>
  <c r="I577" i="27"/>
  <c r="J576" i="27"/>
  <c r="I576" i="27"/>
  <c r="J575" i="27"/>
  <c r="I575" i="27"/>
  <c r="J574" i="27"/>
  <c r="I574" i="27"/>
  <c r="J573" i="27"/>
  <c r="I573" i="27"/>
  <c r="J572" i="27"/>
  <c r="I572" i="27"/>
  <c r="J571" i="27"/>
  <c r="I571" i="27"/>
  <c r="J570" i="27"/>
  <c r="I570" i="27"/>
  <c r="J569" i="27"/>
  <c r="I569" i="27"/>
  <c r="J568" i="27"/>
  <c r="I568" i="27"/>
  <c r="J567" i="27"/>
  <c r="I567" i="27"/>
  <c r="J566" i="27"/>
  <c r="I566" i="27"/>
  <c r="J565" i="27"/>
  <c r="I565" i="27"/>
  <c r="J564" i="27"/>
  <c r="I564" i="27"/>
  <c r="J563" i="27"/>
  <c r="I563" i="27"/>
  <c r="J562" i="27"/>
  <c r="I562" i="27"/>
  <c r="J561" i="27"/>
  <c r="I561" i="27"/>
  <c r="J560" i="27"/>
  <c r="I560" i="27"/>
  <c r="J559" i="27"/>
  <c r="I559" i="27"/>
  <c r="J558" i="27"/>
  <c r="I558" i="27"/>
  <c r="J557" i="27"/>
  <c r="I557" i="27"/>
  <c r="J556" i="27"/>
  <c r="I556" i="27"/>
  <c r="J555" i="27"/>
  <c r="I555" i="27"/>
  <c r="J554" i="27"/>
  <c r="I554" i="27"/>
  <c r="J553" i="27"/>
  <c r="I553" i="27"/>
  <c r="J552" i="27"/>
  <c r="I552" i="27"/>
  <c r="J551" i="27"/>
  <c r="I551" i="27"/>
  <c r="J550" i="27"/>
  <c r="I550" i="27"/>
  <c r="J549" i="27"/>
  <c r="I549" i="27"/>
  <c r="J548" i="27"/>
  <c r="I548" i="27"/>
  <c r="J547" i="27"/>
  <c r="I547" i="27"/>
  <c r="J546" i="27"/>
  <c r="I546" i="27"/>
  <c r="J545" i="27"/>
  <c r="I545" i="27"/>
  <c r="J544" i="27"/>
  <c r="I544" i="27"/>
  <c r="J543" i="27"/>
  <c r="I543" i="27"/>
  <c r="J542" i="27"/>
  <c r="I542" i="27"/>
  <c r="J541" i="27"/>
  <c r="I541" i="27"/>
  <c r="J540" i="27"/>
  <c r="I540" i="27"/>
  <c r="J539" i="27"/>
  <c r="I539" i="27"/>
  <c r="J538" i="27"/>
  <c r="I538" i="27"/>
  <c r="J537" i="27"/>
  <c r="I537" i="27"/>
  <c r="J536" i="27"/>
  <c r="I536" i="27"/>
  <c r="J535" i="27"/>
  <c r="I535" i="27"/>
  <c r="J534" i="27"/>
  <c r="I534" i="27"/>
  <c r="J533" i="27"/>
  <c r="I533" i="27"/>
  <c r="J532" i="27"/>
  <c r="I532" i="27"/>
  <c r="J531" i="27"/>
  <c r="I531" i="27"/>
  <c r="J530" i="27"/>
  <c r="I530" i="27"/>
  <c r="J529" i="27"/>
  <c r="I529" i="27"/>
  <c r="J528" i="27"/>
  <c r="I528" i="27"/>
  <c r="J527" i="27"/>
  <c r="I527" i="27"/>
  <c r="J526" i="27"/>
  <c r="I526" i="27"/>
  <c r="J525" i="27"/>
  <c r="I525" i="27"/>
  <c r="J524" i="27"/>
  <c r="I524" i="27"/>
  <c r="J523" i="27"/>
  <c r="I523" i="27"/>
  <c r="J522" i="27"/>
  <c r="I522" i="27"/>
  <c r="J521" i="27"/>
  <c r="I521" i="27"/>
  <c r="J520" i="27"/>
  <c r="I520" i="27"/>
  <c r="J519" i="27"/>
  <c r="I519" i="27"/>
  <c r="J518" i="27"/>
  <c r="I518" i="27"/>
  <c r="J517" i="27"/>
  <c r="I517" i="27"/>
  <c r="J516" i="27"/>
  <c r="I516" i="27"/>
  <c r="J515" i="27"/>
  <c r="I515" i="27"/>
  <c r="J514" i="27"/>
  <c r="I514" i="27"/>
  <c r="J513" i="27"/>
  <c r="I513" i="27"/>
  <c r="J512" i="27"/>
  <c r="I512" i="27"/>
  <c r="J511" i="27"/>
  <c r="I511" i="27"/>
  <c r="J510" i="27"/>
  <c r="I510" i="27"/>
  <c r="J509" i="27"/>
  <c r="I509" i="27"/>
  <c r="J508" i="27"/>
  <c r="I508" i="27"/>
  <c r="J501" i="27"/>
  <c r="I501" i="27"/>
  <c r="J499" i="27"/>
  <c r="I499" i="27"/>
  <c r="J498" i="27"/>
  <c r="I498" i="27"/>
  <c r="J497" i="27"/>
  <c r="I497" i="27"/>
  <c r="J496" i="27"/>
  <c r="I496" i="27"/>
  <c r="J495" i="27"/>
  <c r="I495" i="27"/>
  <c r="J494" i="27"/>
  <c r="I494" i="27"/>
  <c r="J493" i="27"/>
  <c r="I493" i="27"/>
  <c r="J492" i="27"/>
  <c r="I492" i="27"/>
  <c r="J491" i="27"/>
  <c r="I491" i="27"/>
  <c r="J490" i="27"/>
  <c r="I490" i="27"/>
  <c r="J185" i="27"/>
  <c r="I185" i="27"/>
  <c r="J184" i="27"/>
  <c r="I184" i="27"/>
  <c r="J183" i="27"/>
  <c r="I183" i="27"/>
  <c r="J182" i="27"/>
  <c r="I182" i="27"/>
  <c r="J181" i="27"/>
  <c r="I181" i="27"/>
  <c r="J180" i="27"/>
  <c r="I180" i="27"/>
  <c r="J179" i="27"/>
  <c r="I179" i="27"/>
  <c r="J178" i="27"/>
  <c r="I178" i="27"/>
  <c r="J177" i="27"/>
  <c r="I177" i="27"/>
  <c r="J176" i="27"/>
  <c r="I176" i="27"/>
  <c r="J175" i="27"/>
  <c r="I175" i="27"/>
  <c r="J174" i="27"/>
  <c r="I174" i="27"/>
  <c r="J173" i="27"/>
  <c r="I173" i="27"/>
  <c r="J172" i="27"/>
  <c r="I172" i="27"/>
  <c r="J171" i="27"/>
  <c r="I171" i="27"/>
  <c r="J170" i="27"/>
  <c r="I170" i="27"/>
  <c r="J169" i="27"/>
  <c r="I169" i="27"/>
  <c r="J168" i="27"/>
  <c r="I168" i="27"/>
  <c r="J116" i="27"/>
  <c r="I116" i="27"/>
  <c r="J115" i="27"/>
  <c r="I115" i="27"/>
  <c r="J114" i="27"/>
  <c r="I114" i="27"/>
  <c r="J113" i="27"/>
  <c r="I113" i="27"/>
  <c r="J112" i="27"/>
  <c r="I112" i="27"/>
  <c r="J111" i="27"/>
  <c r="I111" i="27"/>
  <c r="J110" i="27"/>
  <c r="I110" i="27"/>
  <c r="J109" i="27"/>
  <c r="I109" i="27"/>
  <c r="J108" i="27"/>
  <c r="I108" i="27"/>
  <c r="J107" i="27"/>
  <c r="I107" i="27"/>
  <c r="J106" i="27"/>
  <c r="I106" i="27"/>
  <c r="J105" i="27"/>
  <c r="I105" i="27"/>
  <c r="J104" i="27"/>
  <c r="I104" i="27"/>
  <c r="J103" i="27"/>
  <c r="I103" i="27"/>
  <c r="J102" i="27"/>
  <c r="I102" i="27"/>
  <c r="J101" i="27"/>
  <c r="I101" i="27"/>
  <c r="J100" i="27"/>
  <c r="I100" i="27"/>
  <c r="J99" i="27"/>
  <c r="I99" i="27"/>
  <c r="J86" i="27"/>
  <c r="I86" i="27"/>
  <c r="J85" i="27"/>
  <c r="I85" i="27"/>
  <c r="J84" i="27"/>
  <c r="I84" i="27"/>
  <c r="J83" i="27"/>
  <c r="I83" i="27"/>
  <c r="J82" i="27"/>
  <c r="I82" i="27"/>
  <c r="J81" i="27"/>
  <c r="I81" i="27"/>
  <c r="J80" i="27"/>
  <c r="I80" i="27"/>
  <c r="J79" i="27"/>
  <c r="I79" i="27"/>
  <c r="J78" i="27"/>
  <c r="I78" i="27"/>
  <c r="J77" i="27"/>
  <c r="I77" i="27"/>
  <c r="J383" i="27"/>
  <c r="I383" i="27"/>
  <c r="J382" i="27"/>
  <c r="I382" i="27"/>
  <c r="J381" i="27"/>
  <c r="I381" i="27"/>
  <c r="J380" i="27"/>
  <c r="I380" i="27"/>
  <c r="J379" i="27"/>
  <c r="I379" i="27"/>
  <c r="J378" i="27"/>
  <c r="I378" i="27"/>
  <c r="J377" i="27"/>
  <c r="I377" i="27"/>
  <c r="J376" i="27"/>
  <c r="I376" i="27"/>
  <c r="J375" i="27"/>
  <c r="I375" i="27"/>
  <c r="J374" i="27"/>
  <c r="I374" i="27"/>
  <c r="J390" i="27"/>
  <c r="I390" i="27"/>
  <c r="J389" i="27"/>
  <c r="I389" i="27"/>
  <c r="J388" i="27"/>
  <c r="I388" i="27"/>
  <c r="J387" i="27"/>
  <c r="I387" i="27"/>
  <c r="J386" i="27"/>
  <c r="I386" i="27"/>
  <c r="J385" i="27"/>
  <c r="I385" i="27"/>
  <c r="J384" i="27"/>
  <c r="I384" i="27"/>
  <c r="J136" i="27"/>
  <c r="I136" i="27"/>
  <c r="J135" i="27"/>
  <c r="I135" i="27"/>
  <c r="J134" i="27"/>
  <c r="I134" i="27"/>
  <c r="J133" i="27"/>
  <c r="I133" i="27"/>
  <c r="J507" i="27"/>
  <c r="I507" i="27"/>
  <c r="J506" i="27"/>
  <c r="I506" i="27"/>
  <c r="J505" i="27"/>
  <c r="I505" i="27"/>
  <c r="J504" i="27"/>
  <c r="I504" i="27"/>
  <c r="J503" i="27"/>
  <c r="I503" i="27"/>
  <c r="J502" i="27"/>
  <c r="I502" i="27"/>
  <c r="J489" i="27"/>
  <c r="I489" i="27"/>
  <c r="J488" i="27"/>
  <c r="I488" i="27"/>
  <c r="J487" i="27"/>
  <c r="I487" i="27"/>
  <c r="J486" i="27"/>
  <c r="I486" i="27"/>
  <c r="J485" i="27"/>
  <c r="I485" i="27"/>
  <c r="J484" i="27"/>
  <c r="I484" i="27"/>
  <c r="J483" i="27"/>
  <c r="I483" i="27"/>
  <c r="J482" i="27"/>
  <c r="I482" i="27"/>
  <c r="J481" i="27"/>
  <c r="I481" i="27"/>
  <c r="J480" i="27"/>
  <c r="I480" i="27"/>
  <c r="J479" i="27"/>
  <c r="I479" i="27"/>
  <c r="J478" i="27"/>
  <c r="I478" i="27"/>
  <c r="J477" i="27"/>
  <c r="I477" i="27"/>
  <c r="J476" i="27"/>
  <c r="I476" i="27"/>
  <c r="J475" i="27"/>
  <c r="I475" i="27"/>
  <c r="J474" i="27"/>
  <c r="I474" i="27"/>
  <c r="J473" i="27"/>
  <c r="I473" i="27"/>
  <c r="J472" i="27"/>
  <c r="I472" i="27"/>
  <c r="J471" i="27"/>
  <c r="I471" i="27"/>
  <c r="J470" i="27"/>
  <c r="I470" i="27"/>
  <c r="J469" i="27"/>
  <c r="I469" i="27"/>
  <c r="J468" i="27"/>
  <c r="I468" i="27"/>
  <c r="J467" i="27"/>
  <c r="I467" i="27"/>
  <c r="J466" i="27"/>
  <c r="I466" i="27"/>
  <c r="J465" i="27"/>
  <c r="I465" i="27"/>
  <c r="J464" i="27"/>
  <c r="I464" i="27"/>
  <c r="J463" i="27"/>
  <c r="I463" i="27"/>
  <c r="J462" i="27"/>
  <c r="I462" i="27"/>
  <c r="J461" i="27"/>
  <c r="I461" i="27"/>
  <c r="J460" i="27"/>
  <c r="I460" i="27"/>
  <c r="J459" i="27"/>
  <c r="I459" i="27"/>
  <c r="J458" i="27"/>
  <c r="I458" i="27"/>
  <c r="J457" i="27"/>
  <c r="I457" i="27"/>
  <c r="J456" i="27"/>
  <c r="I456" i="27"/>
  <c r="J455" i="27"/>
  <c r="I455" i="27"/>
  <c r="J454" i="27"/>
  <c r="I454" i="27"/>
  <c r="J453" i="27"/>
  <c r="I453" i="27"/>
  <c r="J452" i="27"/>
  <c r="I452" i="27"/>
  <c r="J451" i="27"/>
  <c r="I451" i="27"/>
  <c r="J450" i="27"/>
  <c r="I450" i="27"/>
  <c r="J449" i="27"/>
  <c r="I449" i="27"/>
  <c r="J448" i="27"/>
  <c r="I448" i="27"/>
  <c r="J447" i="27"/>
  <c r="I447" i="27"/>
  <c r="J446" i="27"/>
  <c r="I446" i="27"/>
  <c r="J445" i="27"/>
  <c r="I445" i="27"/>
  <c r="J444" i="27"/>
  <c r="I444" i="27"/>
  <c r="J443" i="27"/>
  <c r="I443" i="27"/>
  <c r="J442" i="27"/>
  <c r="I442" i="27"/>
  <c r="J441" i="27"/>
  <c r="I441" i="27"/>
  <c r="J440" i="27"/>
  <c r="I440" i="27"/>
  <c r="J439" i="27"/>
  <c r="I439" i="27"/>
  <c r="J438" i="27"/>
  <c r="I438" i="27"/>
  <c r="J437" i="27"/>
  <c r="I437" i="27"/>
  <c r="J436" i="27"/>
  <c r="I436" i="27"/>
  <c r="J435" i="27"/>
  <c r="I435" i="27"/>
  <c r="J434" i="27"/>
  <c r="I434" i="27"/>
  <c r="J433" i="27"/>
  <c r="I433" i="27"/>
  <c r="J432" i="27"/>
  <c r="I432" i="27"/>
  <c r="J431" i="27"/>
  <c r="I431" i="27"/>
  <c r="J430" i="27"/>
  <c r="I430" i="27"/>
  <c r="J429" i="27"/>
  <c r="I429" i="27"/>
  <c r="J428" i="27"/>
  <c r="I428" i="27"/>
  <c r="J427" i="27"/>
  <c r="I427" i="27"/>
  <c r="J426" i="27"/>
  <c r="I426" i="27"/>
  <c r="J425" i="27"/>
  <c r="I425" i="27"/>
  <c r="J424" i="27"/>
  <c r="I424" i="27"/>
  <c r="J423" i="27"/>
  <c r="I423" i="27"/>
  <c r="J422" i="27"/>
  <c r="I422" i="27"/>
  <c r="J421" i="27"/>
  <c r="I421" i="27"/>
  <c r="J420" i="27"/>
  <c r="I420" i="27"/>
  <c r="J419" i="27"/>
  <c r="I419" i="27"/>
  <c r="J418" i="27"/>
  <c r="I418" i="27"/>
  <c r="J417" i="27"/>
  <c r="I417" i="27"/>
  <c r="J416" i="27"/>
  <c r="I416" i="27"/>
  <c r="J415" i="27"/>
  <c r="I415" i="27"/>
  <c r="J414" i="27"/>
  <c r="I414" i="27"/>
  <c r="J413" i="27"/>
  <c r="I413" i="27"/>
  <c r="J412" i="27"/>
  <c r="I412" i="27"/>
  <c r="J411" i="27"/>
  <c r="I411" i="27"/>
  <c r="J410" i="27"/>
  <c r="I410" i="27"/>
  <c r="J409" i="27"/>
  <c r="I409" i="27"/>
  <c r="J408" i="27"/>
  <c r="I408" i="27"/>
  <c r="J407" i="27"/>
  <c r="I407" i="27"/>
  <c r="J406" i="27"/>
  <c r="I406" i="27"/>
  <c r="J405" i="27"/>
  <c r="I405" i="27"/>
  <c r="J404" i="27"/>
  <c r="I404" i="27"/>
  <c r="J403" i="27"/>
  <c r="I403" i="27"/>
  <c r="J402" i="27"/>
  <c r="I402" i="27"/>
  <c r="J401" i="27"/>
  <c r="I401" i="27"/>
  <c r="J400" i="27"/>
  <c r="I400" i="27"/>
  <c r="J399" i="27"/>
  <c r="I399" i="27"/>
  <c r="J398" i="27"/>
  <c r="I398" i="27"/>
  <c r="J397" i="27"/>
  <c r="I397" i="27"/>
  <c r="J396" i="27"/>
  <c r="I396" i="27"/>
  <c r="J395" i="27"/>
  <c r="I395" i="27"/>
  <c r="J394" i="27"/>
  <c r="I394" i="27"/>
  <c r="J393" i="27"/>
  <c r="I393" i="27"/>
  <c r="J392" i="27"/>
  <c r="I392" i="27"/>
  <c r="J391" i="27"/>
  <c r="I391" i="27"/>
  <c r="J373" i="27"/>
  <c r="I373" i="27"/>
  <c r="J372" i="27"/>
  <c r="I372" i="27"/>
  <c r="J371" i="27"/>
  <c r="I371" i="27"/>
  <c r="J370" i="27"/>
  <c r="I370" i="27"/>
  <c r="J369" i="27"/>
  <c r="I369" i="27"/>
  <c r="J368" i="27"/>
  <c r="I368" i="27"/>
  <c r="J367" i="27"/>
  <c r="I367" i="27"/>
  <c r="J366" i="27"/>
  <c r="I366" i="27"/>
  <c r="J365" i="27"/>
  <c r="I365" i="27"/>
  <c r="J364" i="27"/>
  <c r="I364" i="27"/>
  <c r="J363" i="27"/>
  <c r="I363" i="27"/>
  <c r="J362" i="27"/>
  <c r="I362" i="27"/>
  <c r="J361" i="27"/>
  <c r="I361" i="27"/>
  <c r="J360" i="27"/>
  <c r="I360" i="27"/>
  <c r="J359" i="27"/>
  <c r="I359" i="27"/>
  <c r="J358" i="27"/>
  <c r="I358" i="27"/>
  <c r="J357" i="27"/>
  <c r="I357" i="27"/>
  <c r="J356" i="27"/>
  <c r="I356" i="27"/>
  <c r="J355" i="27"/>
  <c r="I355" i="27"/>
  <c r="J354" i="27"/>
  <c r="I354" i="27"/>
  <c r="J353" i="27"/>
  <c r="I353" i="27"/>
  <c r="J352" i="27"/>
  <c r="I352" i="27"/>
  <c r="J351" i="27"/>
  <c r="I351" i="27"/>
  <c r="J350" i="27"/>
  <c r="I350" i="27"/>
  <c r="J349" i="27"/>
  <c r="I349" i="27"/>
  <c r="J348" i="27"/>
  <c r="I348" i="27"/>
  <c r="J347" i="27"/>
  <c r="I347" i="27"/>
  <c r="J346" i="27"/>
  <c r="I346" i="27"/>
  <c r="J345" i="27"/>
  <c r="I345" i="27"/>
  <c r="J344" i="27"/>
  <c r="I344" i="27"/>
  <c r="J343" i="27"/>
  <c r="I343" i="27"/>
  <c r="J342" i="27"/>
  <c r="I342" i="27"/>
  <c r="J341" i="27"/>
  <c r="I341" i="27"/>
  <c r="J340" i="27"/>
  <c r="I340" i="27"/>
  <c r="J339" i="27"/>
  <c r="I339" i="27"/>
  <c r="J338" i="27"/>
  <c r="I338" i="27"/>
  <c r="J337" i="27"/>
  <c r="I337" i="27"/>
  <c r="J336" i="27"/>
  <c r="I336" i="27"/>
  <c r="J335" i="27"/>
  <c r="I335" i="27"/>
  <c r="J334" i="27"/>
  <c r="I334" i="27"/>
  <c r="J333" i="27"/>
  <c r="I333" i="27"/>
  <c r="J332" i="27"/>
  <c r="I332" i="27"/>
  <c r="J331" i="27"/>
  <c r="I331" i="27"/>
  <c r="J330" i="27"/>
  <c r="I330" i="27"/>
  <c r="J329" i="27"/>
  <c r="I329" i="27"/>
  <c r="J328" i="27"/>
  <c r="I328" i="27"/>
  <c r="J327" i="27"/>
  <c r="I327" i="27"/>
  <c r="J326" i="27"/>
  <c r="I326" i="27"/>
  <c r="J325" i="27"/>
  <c r="I325" i="27"/>
  <c r="J324" i="27"/>
  <c r="I324" i="27"/>
  <c r="J323" i="27"/>
  <c r="I323" i="27"/>
  <c r="J322" i="27"/>
  <c r="I322" i="27"/>
  <c r="J321" i="27"/>
  <c r="I321" i="27"/>
  <c r="J320" i="27"/>
  <c r="I320" i="27"/>
  <c r="J319" i="27"/>
  <c r="I319" i="27"/>
  <c r="J318" i="27"/>
  <c r="I318" i="27"/>
  <c r="J301" i="27"/>
  <c r="I301" i="27"/>
  <c r="J300" i="27"/>
  <c r="I300" i="27"/>
  <c r="J299" i="27"/>
  <c r="I299" i="27"/>
  <c r="J298" i="27"/>
  <c r="I298" i="27"/>
  <c r="J297" i="27"/>
  <c r="I297" i="27"/>
  <c r="J296" i="27"/>
  <c r="I296" i="27"/>
  <c r="J295" i="27"/>
  <c r="I295" i="27"/>
  <c r="J294" i="27"/>
  <c r="I294" i="27"/>
  <c r="J293" i="27"/>
  <c r="I293" i="27"/>
  <c r="J292" i="27"/>
  <c r="I292" i="27"/>
  <c r="J291" i="27"/>
  <c r="I291" i="27"/>
  <c r="J290" i="27"/>
  <c r="I290" i="27"/>
  <c r="J289" i="27"/>
  <c r="I289" i="27"/>
  <c r="J288" i="27"/>
  <c r="I288" i="27"/>
  <c r="J287" i="27"/>
  <c r="I287" i="27"/>
  <c r="J286" i="27"/>
  <c r="I286" i="27"/>
  <c r="J285" i="27"/>
  <c r="I285" i="27"/>
  <c r="J284" i="27"/>
  <c r="I284" i="27"/>
  <c r="J283" i="27"/>
  <c r="I283" i="27"/>
  <c r="J282" i="27"/>
  <c r="I282" i="27"/>
  <c r="J281" i="27"/>
  <c r="I281" i="27"/>
  <c r="J280" i="27"/>
  <c r="I280" i="27"/>
  <c r="J279" i="27"/>
  <c r="I279" i="27"/>
  <c r="J278" i="27"/>
  <c r="I278" i="27"/>
  <c r="J277" i="27"/>
  <c r="I277" i="27"/>
  <c r="J276" i="27"/>
  <c r="I276" i="27"/>
  <c r="J275" i="27"/>
  <c r="I275" i="27"/>
  <c r="J274" i="27"/>
  <c r="I274" i="27"/>
  <c r="J273" i="27"/>
  <c r="I273" i="27"/>
  <c r="J272" i="27"/>
  <c r="I272" i="27"/>
  <c r="J317" i="27"/>
  <c r="I317" i="27"/>
  <c r="J316" i="27"/>
  <c r="I316" i="27"/>
  <c r="J315" i="27"/>
  <c r="I315" i="27"/>
  <c r="J314" i="27"/>
  <c r="I314" i="27"/>
  <c r="J313" i="27"/>
  <c r="I313" i="27"/>
  <c r="J312" i="27"/>
  <c r="I312" i="27"/>
  <c r="J311" i="27"/>
  <c r="I311" i="27"/>
  <c r="J310" i="27"/>
  <c r="I310" i="27"/>
  <c r="J309" i="27"/>
  <c r="I309" i="27"/>
  <c r="J308" i="27"/>
  <c r="I308" i="27"/>
  <c r="J307" i="27"/>
  <c r="I307" i="27"/>
  <c r="J306" i="27"/>
  <c r="I306" i="27"/>
  <c r="J305" i="27"/>
  <c r="I305" i="27"/>
  <c r="J304" i="27"/>
  <c r="I304" i="27"/>
  <c r="J303" i="27"/>
  <c r="I303" i="27"/>
  <c r="J302" i="27"/>
  <c r="I302" i="27"/>
  <c r="J271" i="27"/>
  <c r="I271" i="27"/>
  <c r="J270" i="27"/>
  <c r="I270" i="27"/>
  <c r="J269" i="27"/>
  <c r="I269" i="27"/>
  <c r="J268" i="27"/>
  <c r="I268" i="27"/>
  <c r="J267" i="27"/>
  <c r="I267" i="27"/>
  <c r="J266" i="27"/>
  <c r="I266" i="27"/>
  <c r="J265" i="27"/>
  <c r="I265" i="27"/>
  <c r="J264" i="27"/>
  <c r="I264" i="27"/>
  <c r="J263" i="27"/>
  <c r="I263" i="27"/>
  <c r="J262" i="27"/>
  <c r="I262" i="27"/>
  <c r="J261" i="27"/>
  <c r="I261" i="27"/>
  <c r="J260" i="27"/>
  <c r="I260" i="27"/>
  <c r="J259" i="27"/>
  <c r="I259" i="27"/>
  <c r="J258" i="27"/>
  <c r="I258" i="27"/>
  <c r="J257" i="27"/>
  <c r="I257" i="27"/>
  <c r="J256" i="27"/>
  <c r="I256" i="27"/>
  <c r="J255" i="27"/>
  <c r="I255" i="27"/>
  <c r="J254" i="27"/>
  <c r="I254" i="27"/>
  <c r="J253" i="27"/>
  <c r="I253" i="27"/>
  <c r="J252" i="27"/>
  <c r="I252" i="27"/>
  <c r="J251" i="27"/>
  <c r="I251" i="27"/>
  <c r="J250" i="27"/>
  <c r="I250" i="27"/>
  <c r="J249" i="27"/>
  <c r="I249" i="27"/>
  <c r="J248" i="27"/>
  <c r="I248" i="27"/>
  <c r="J247" i="27"/>
  <c r="I247" i="27"/>
  <c r="J246" i="27"/>
  <c r="I246" i="27"/>
  <c r="J245" i="27"/>
  <c r="I245" i="27"/>
  <c r="J244" i="27"/>
  <c r="I244" i="27"/>
  <c r="J243" i="27"/>
  <c r="I243" i="27"/>
  <c r="J242" i="27"/>
  <c r="I242" i="27"/>
  <c r="J241" i="27"/>
  <c r="I241" i="27"/>
  <c r="J240" i="27"/>
  <c r="I240" i="27"/>
  <c r="J239" i="27"/>
  <c r="I239" i="27"/>
  <c r="J238" i="27"/>
  <c r="I238" i="27"/>
  <c r="J237" i="27"/>
  <c r="I237" i="27"/>
  <c r="J236" i="27"/>
  <c r="I236" i="27"/>
  <c r="J235" i="27"/>
  <c r="I235" i="27"/>
  <c r="J234" i="27"/>
  <c r="I234" i="27"/>
  <c r="J233" i="27"/>
  <c r="I233" i="27"/>
  <c r="J232" i="27"/>
  <c r="I232" i="27"/>
  <c r="J231" i="27"/>
  <c r="I231" i="27"/>
  <c r="J230" i="27"/>
  <c r="I230" i="27"/>
  <c r="J229" i="27"/>
  <c r="I229" i="27"/>
  <c r="J228" i="27"/>
  <c r="I228" i="27"/>
  <c r="J227" i="27"/>
  <c r="I227" i="27"/>
  <c r="J226" i="27"/>
  <c r="I226" i="27"/>
  <c r="J225" i="27"/>
  <c r="I225" i="27"/>
  <c r="J224" i="27"/>
  <c r="I224" i="27"/>
  <c r="J223" i="27"/>
  <c r="I223" i="27"/>
  <c r="J222" i="27"/>
  <c r="I222" i="27"/>
  <c r="J221" i="27"/>
  <c r="I221" i="27"/>
  <c r="J220" i="27"/>
  <c r="I220" i="27"/>
  <c r="J219" i="27"/>
  <c r="I219" i="27"/>
  <c r="J218" i="27"/>
  <c r="I218" i="27"/>
  <c r="J217" i="27"/>
  <c r="I217" i="27"/>
  <c r="J216" i="27"/>
  <c r="I216" i="27"/>
  <c r="J215" i="27"/>
  <c r="I215" i="27"/>
  <c r="J214" i="27"/>
  <c r="I214" i="27"/>
  <c r="J213" i="27"/>
  <c r="I213" i="27"/>
  <c r="J212" i="27"/>
  <c r="I212" i="27"/>
  <c r="J211" i="27"/>
  <c r="I211" i="27"/>
  <c r="J210" i="27"/>
  <c r="I210" i="27"/>
  <c r="J209" i="27"/>
  <c r="I209" i="27"/>
  <c r="J208" i="27"/>
  <c r="I208" i="27"/>
  <c r="J207" i="27"/>
  <c r="I207" i="27"/>
  <c r="J206" i="27"/>
  <c r="I206" i="27"/>
  <c r="J205" i="27"/>
  <c r="I205" i="27"/>
  <c r="J204" i="27"/>
  <c r="I204" i="27"/>
  <c r="J203" i="27"/>
  <c r="I203" i="27"/>
  <c r="J202" i="27"/>
  <c r="I202" i="27"/>
  <c r="J201" i="27"/>
  <c r="I201" i="27"/>
  <c r="J200" i="27"/>
  <c r="I200" i="27"/>
  <c r="J199" i="27"/>
  <c r="I199" i="27"/>
  <c r="J198" i="27"/>
  <c r="I198" i="27"/>
  <c r="J197" i="27"/>
  <c r="I197" i="27"/>
  <c r="J196" i="27"/>
  <c r="I196" i="27"/>
  <c r="J195" i="27"/>
  <c r="I195" i="27"/>
  <c r="J194" i="27"/>
  <c r="I194" i="27"/>
  <c r="J193" i="27"/>
  <c r="I193" i="27"/>
  <c r="J192" i="27"/>
  <c r="I192" i="27"/>
  <c r="J191" i="27"/>
  <c r="I191" i="27"/>
  <c r="J190" i="27"/>
  <c r="I190" i="27"/>
  <c r="J189" i="27"/>
  <c r="I189" i="27"/>
  <c r="J188" i="27"/>
  <c r="I188" i="27"/>
  <c r="X1694" i="28"/>
  <c r="W1694" i="28"/>
  <c r="X1693" i="28"/>
  <c r="W1693" i="28"/>
  <c r="X1692" i="28"/>
  <c r="W1692" i="28"/>
  <c r="X1691" i="28"/>
  <c r="W1691" i="28"/>
  <c r="X1690" i="28"/>
  <c r="W1690" i="28"/>
  <c r="X1689" i="28"/>
  <c r="W1689" i="28"/>
  <c r="X1688" i="28"/>
  <c r="W1688" i="28"/>
  <c r="X1687" i="28"/>
  <c r="W1687" i="28"/>
  <c r="X1686" i="28"/>
  <c r="W1686" i="28"/>
  <c r="X1685" i="28"/>
  <c r="W1685" i="28"/>
  <c r="X1684" i="28"/>
  <c r="W1684" i="28"/>
  <c r="X1683" i="28"/>
  <c r="W1683" i="28"/>
  <c r="X1682" i="28"/>
  <c r="W1682" i="28"/>
  <c r="X1681" i="28"/>
  <c r="W1681" i="28"/>
  <c r="X1680" i="28"/>
  <c r="W1680" i="28"/>
  <c r="X1679" i="28"/>
  <c r="W1679" i="28"/>
  <c r="X1678" i="28"/>
  <c r="W1678" i="28"/>
  <c r="X1677" i="28"/>
  <c r="W1677" i="28"/>
  <c r="X1676" i="28"/>
  <c r="W1676" i="28"/>
  <c r="X1675" i="28"/>
  <c r="W1675" i="28"/>
  <c r="X1674" i="28"/>
  <c r="W1674" i="28"/>
  <c r="X1673" i="28"/>
  <c r="W1673" i="28"/>
  <c r="X1672" i="28"/>
  <c r="W1672" i="28"/>
  <c r="X1671" i="28"/>
  <c r="W1671" i="28"/>
  <c r="X1670" i="28"/>
  <c r="W1670" i="28"/>
  <c r="X1669" i="28"/>
  <c r="W1669" i="28"/>
  <c r="X1668" i="28"/>
  <c r="W1668" i="28"/>
  <c r="X1667" i="28"/>
  <c r="W1667" i="28"/>
  <c r="X1666" i="28"/>
  <c r="W1666" i="28"/>
  <c r="X1665" i="28"/>
  <c r="W1665" i="28"/>
  <c r="X1664" i="28"/>
  <c r="W1664" i="28"/>
  <c r="X1663" i="28"/>
  <c r="W1663" i="28"/>
  <c r="X1662" i="28"/>
  <c r="W1662" i="28"/>
  <c r="X1661" i="28"/>
  <c r="W1661" i="28"/>
  <c r="X1660" i="28"/>
  <c r="W1660" i="28"/>
  <c r="X1659" i="28"/>
  <c r="W1659" i="28"/>
  <c r="X1658" i="28"/>
  <c r="W1658" i="28"/>
  <c r="X1657" i="28"/>
  <c r="W1657" i="28"/>
  <c r="X1656" i="28"/>
  <c r="W1656" i="28"/>
  <c r="X1655" i="28"/>
  <c r="W1655" i="28"/>
  <c r="X1654" i="28"/>
  <c r="W1654" i="28"/>
  <c r="X1653" i="28"/>
  <c r="W1653" i="28"/>
  <c r="X1652" i="28"/>
  <c r="W1652" i="28"/>
  <c r="X1651" i="28"/>
  <c r="W1651" i="28"/>
  <c r="X1650" i="28"/>
  <c r="W1650" i="28"/>
  <c r="X1649" i="28"/>
  <c r="W1649" i="28"/>
  <c r="X1648" i="28"/>
  <c r="W1648" i="28"/>
  <c r="X1647" i="28"/>
  <c r="W1647" i="28"/>
  <c r="X1646" i="28"/>
  <c r="W1646" i="28"/>
  <c r="X1645" i="28"/>
  <c r="W1645" i="28"/>
  <c r="X1644" i="28"/>
  <c r="W1644" i="28"/>
  <c r="X1643" i="28"/>
  <c r="W1643" i="28"/>
  <c r="X1642" i="28"/>
  <c r="W1642" i="28"/>
  <c r="X1641" i="28"/>
  <c r="W1641" i="28"/>
  <c r="X1640" i="28"/>
  <c r="W1640" i="28"/>
  <c r="X1639" i="28"/>
  <c r="W1639" i="28"/>
  <c r="X1638" i="28"/>
  <c r="W1638" i="28"/>
  <c r="X1637" i="28"/>
  <c r="W1637" i="28"/>
  <c r="X1636" i="28"/>
  <c r="W1636" i="28"/>
  <c r="X1635" i="28"/>
  <c r="W1635" i="28"/>
  <c r="X1634" i="28"/>
  <c r="W1634" i="28"/>
  <c r="X1633" i="28"/>
  <c r="W1633" i="28"/>
  <c r="X1632" i="28"/>
  <c r="W1632" i="28"/>
  <c r="X1631" i="28"/>
  <c r="W1631" i="28"/>
  <c r="X1630" i="28"/>
  <c r="W1630" i="28"/>
  <c r="X1629" i="28"/>
  <c r="W1629" i="28"/>
  <c r="X1628" i="28"/>
  <c r="W1628" i="28"/>
  <c r="X1627" i="28"/>
  <c r="W1627" i="28"/>
  <c r="X1626" i="28"/>
  <c r="W1626" i="28"/>
  <c r="X1625" i="28"/>
  <c r="W1625" i="28"/>
  <c r="X1624" i="28"/>
  <c r="W1624" i="28"/>
  <c r="X1623" i="28"/>
  <c r="W1623" i="28"/>
  <c r="X1622" i="28"/>
  <c r="W1622" i="28"/>
  <c r="X1621" i="28"/>
  <c r="W1621" i="28"/>
  <c r="X1620" i="28"/>
  <c r="W1620" i="28"/>
  <c r="X1619" i="28"/>
  <c r="W1619" i="28"/>
  <c r="X1618" i="28"/>
  <c r="W1618" i="28"/>
  <c r="X1617" i="28"/>
  <c r="W1617" i="28"/>
  <c r="X1616" i="28"/>
  <c r="W1616" i="28"/>
  <c r="X1615" i="28"/>
  <c r="W1615" i="28"/>
  <c r="X1614" i="28"/>
  <c r="W1614" i="28"/>
  <c r="X1613" i="28"/>
  <c r="W1613" i="28"/>
  <c r="X1612" i="28"/>
  <c r="W1612" i="28"/>
  <c r="X1611" i="28"/>
  <c r="W1611" i="28"/>
  <c r="X1610" i="28"/>
  <c r="W1610" i="28"/>
  <c r="X1609" i="28"/>
  <c r="W1609" i="28"/>
  <c r="X1608" i="28"/>
  <c r="W1608" i="28"/>
  <c r="X1607" i="28"/>
  <c r="W1607" i="28"/>
  <c r="X1606" i="28"/>
  <c r="W1606" i="28"/>
  <c r="X1605" i="28"/>
  <c r="W1605" i="28"/>
  <c r="X1604" i="28"/>
  <c r="W1604" i="28"/>
  <c r="X1603" i="28"/>
  <c r="W1603" i="28"/>
  <c r="X1602" i="28"/>
  <c r="W1602" i="28"/>
  <c r="X1601" i="28"/>
  <c r="W1601" i="28"/>
  <c r="X1600" i="28"/>
  <c r="W1600" i="28"/>
  <c r="X1599" i="28"/>
  <c r="W1599" i="28"/>
  <c r="X1598" i="28"/>
  <c r="W1598" i="28"/>
  <c r="X1597" i="28"/>
  <c r="W1597" i="28"/>
  <c r="X1596" i="28"/>
  <c r="W1596" i="28"/>
  <c r="X1595" i="28"/>
  <c r="W1595" i="28"/>
  <c r="X1594" i="28"/>
  <c r="W1594" i="28"/>
  <c r="X1593" i="28"/>
  <c r="W1593" i="28"/>
  <c r="X1592" i="28"/>
  <c r="W1592" i="28"/>
  <c r="X1591" i="28"/>
  <c r="W1591" i="28"/>
  <c r="X1590" i="28"/>
  <c r="W1590" i="28"/>
  <c r="X1589" i="28"/>
  <c r="W1589" i="28"/>
  <c r="X1588" i="28"/>
  <c r="W1588" i="28"/>
  <c r="X1587" i="28"/>
  <c r="W1587" i="28"/>
  <c r="X1586" i="28"/>
  <c r="W1586" i="28"/>
  <c r="X1585" i="28"/>
  <c r="W1585" i="28"/>
  <c r="X1584" i="28"/>
  <c r="W1584" i="28"/>
  <c r="X1583" i="28"/>
  <c r="W1583" i="28"/>
  <c r="X1582" i="28"/>
  <c r="W1582" i="28"/>
  <c r="X1581" i="28"/>
  <c r="W1581" i="28"/>
  <c r="X1580" i="28"/>
  <c r="W1580" i="28"/>
  <c r="X1579" i="28"/>
  <c r="W1579" i="28"/>
  <c r="X1578" i="28"/>
  <c r="W1578" i="28"/>
  <c r="X1577" i="28"/>
  <c r="W1577" i="28"/>
  <c r="X1576" i="28"/>
  <c r="W1576" i="28"/>
  <c r="X1575" i="28"/>
  <c r="W1575" i="28"/>
  <c r="X1574" i="28"/>
  <c r="W1574" i="28"/>
  <c r="X1573" i="28"/>
  <c r="W1573" i="28"/>
  <c r="X1572" i="28"/>
  <c r="W1572" i="28"/>
  <c r="X1571" i="28"/>
  <c r="W1571" i="28"/>
  <c r="X1570" i="28"/>
  <c r="W1570" i="28"/>
  <c r="X1569" i="28"/>
  <c r="W1569" i="28"/>
  <c r="X1568" i="28"/>
  <c r="W1568" i="28"/>
  <c r="X1567" i="28"/>
  <c r="W1567" i="28"/>
  <c r="X1566" i="28"/>
  <c r="W1566" i="28"/>
  <c r="X1565" i="28"/>
  <c r="W1565" i="28"/>
  <c r="X1564" i="28"/>
  <c r="W1564" i="28"/>
  <c r="X1563" i="28"/>
  <c r="W1563" i="28"/>
  <c r="X1562" i="28"/>
  <c r="W1562" i="28"/>
  <c r="X1561" i="28"/>
  <c r="W1561" i="28"/>
  <c r="X1560" i="28"/>
  <c r="W1560" i="28"/>
  <c r="X1559" i="28"/>
  <c r="W1559" i="28"/>
  <c r="X1558" i="28"/>
  <c r="W1558" i="28"/>
  <c r="X1557" i="28"/>
  <c r="W1557" i="28"/>
  <c r="X1556" i="28"/>
  <c r="W1556" i="28"/>
  <c r="X1555" i="28"/>
  <c r="W1555" i="28"/>
  <c r="X1554" i="28"/>
  <c r="W1554" i="28"/>
  <c r="X1553" i="28"/>
  <c r="W1553" i="28"/>
  <c r="X1552" i="28"/>
  <c r="W1552" i="28"/>
  <c r="X1551" i="28"/>
  <c r="W1551" i="28"/>
  <c r="X1550" i="28"/>
  <c r="W1550" i="28"/>
  <c r="X1549" i="28"/>
  <c r="W1549" i="28"/>
  <c r="X1548" i="28"/>
  <c r="W1548" i="28"/>
  <c r="X1547" i="28"/>
  <c r="W1547" i="28"/>
  <c r="X1546" i="28"/>
  <c r="W1546" i="28"/>
  <c r="X1545" i="28"/>
  <c r="W1545" i="28"/>
  <c r="X1544" i="28"/>
  <c r="W1544" i="28"/>
  <c r="X1543" i="28"/>
  <c r="W1543" i="28"/>
  <c r="X1542" i="28"/>
  <c r="W1542" i="28"/>
  <c r="X1541" i="28"/>
  <c r="W1541" i="28"/>
  <c r="X1540" i="28"/>
  <c r="W1540" i="28"/>
  <c r="X1539" i="28"/>
  <c r="W1539" i="28"/>
  <c r="X1538" i="28"/>
  <c r="W1538" i="28"/>
  <c r="X1537" i="28"/>
  <c r="W1537" i="28"/>
  <c r="X1536" i="28"/>
  <c r="W1536" i="28"/>
  <c r="X1535" i="28"/>
  <c r="W1535" i="28"/>
  <c r="X1534" i="28"/>
  <c r="W1534" i="28"/>
  <c r="X1533" i="28"/>
  <c r="W1533" i="28"/>
  <c r="X1532" i="28"/>
  <c r="W1532" i="28"/>
  <c r="X1531" i="28"/>
  <c r="W1531" i="28"/>
  <c r="X1530" i="28"/>
  <c r="W1530" i="28"/>
  <c r="X1529" i="28"/>
  <c r="W1529" i="28"/>
  <c r="X1528" i="28"/>
  <c r="W1528" i="28"/>
  <c r="X1527" i="28"/>
  <c r="W1527" i="28"/>
  <c r="X1526" i="28"/>
  <c r="W1526" i="28"/>
  <c r="X1525" i="28"/>
  <c r="W1525" i="28"/>
  <c r="X1524" i="28"/>
  <c r="W1524" i="28"/>
  <c r="X1523" i="28"/>
  <c r="W1523" i="28"/>
  <c r="X1522" i="28"/>
  <c r="W1522" i="28"/>
  <c r="X1521" i="28"/>
  <c r="W1521" i="28"/>
  <c r="X1520" i="28"/>
  <c r="W1520" i="28"/>
  <c r="X1519" i="28"/>
  <c r="W1519" i="28"/>
  <c r="X1518" i="28"/>
  <c r="W1518" i="28"/>
  <c r="X1517" i="28"/>
  <c r="W1517" i="28"/>
  <c r="X1516" i="28"/>
  <c r="W1516" i="28"/>
  <c r="X1515" i="28"/>
  <c r="W1515" i="28"/>
  <c r="X1514" i="28"/>
  <c r="W1514" i="28"/>
  <c r="X1513" i="28"/>
  <c r="W1513" i="28"/>
  <c r="X1512" i="28"/>
  <c r="W1512" i="28"/>
  <c r="X1511" i="28"/>
  <c r="W1511" i="28"/>
  <c r="X1510" i="28"/>
  <c r="W1510" i="28"/>
  <c r="X1509" i="28"/>
  <c r="W1509" i="28"/>
  <c r="X1508" i="28"/>
  <c r="W1508" i="28"/>
  <c r="X1507" i="28"/>
  <c r="W1507" i="28"/>
  <c r="X1506" i="28"/>
  <c r="W1506" i="28"/>
  <c r="X1505" i="28"/>
  <c r="W1505" i="28"/>
  <c r="X1504" i="28"/>
  <c r="W1504" i="28"/>
  <c r="X1503" i="28"/>
  <c r="W1503" i="28"/>
  <c r="X1502" i="28"/>
  <c r="W1502" i="28"/>
  <c r="X1501" i="28"/>
  <c r="W1501" i="28"/>
  <c r="X1500" i="28"/>
  <c r="W1500" i="28"/>
  <c r="X1499" i="28"/>
  <c r="W1499" i="28"/>
  <c r="X1498" i="28"/>
  <c r="W1498" i="28"/>
  <c r="X1497" i="28"/>
  <c r="W1497" i="28"/>
  <c r="X1496" i="28"/>
  <c r="W1496" i="28"/>
  <c r="X1495" i="28"/>
  <c r="W1495" i="28"/>
  <c r="X1494" i="28"/>
  <c r="W1494" i="28"/>
  <c r="X1493" i="28"/>
  <c r="W1493" i="28"/>
  <c r="X1492" i="28"/>
  <c r="W1492" i="28"/>
  <c r="X1491" i="28"/>
  <c r="W1491" i="28"/>
  <c r="X1490" i="28"/>
  <c r="W1490" i="28"/>
  <c r="X1489" i="28"/>
  <c r="W1489" i="28"/>
  <c r="X1488" i="28"/>
  <c r="W1488" i="28"/>
  <c r="X1487" i="28"/>
  <c r="W1487" i="28"/>
  <c r="X1486" i="28"/>
  <c r="W1486" i="28"/>
  <c r="X1485" i="28"/>
  <c r="W1485" i="28"/>
  <c r="X1484" i="28"/>
  <c r="W1484" i="28"/>
  <c r="X1483" i="28"/>
  <c r="W1483" i="28"/>
  <c r="X1482" i="28"/>
  <c r="W1482" i="28"/>
  <c r="X1481" i="28"/>
  <c r="W1481" i="28"/>
  <c r="X1480" i="28"/>
  <c r="W1480" i="28"/>
  <c r="X1479" i="28"/>
  <c r="W1479" i="28"/>
  <c r="X1478" i="28"/>
  <c r="W1478" i="28"/>
  <c r="X1477" i="28"/>
  <c r="W1477" i="28"/>
  <c r="X1476" i="28"/>
  <c r="W1476" i="28"/>
  <c r="X1475" i="28"/>
  <c r="W1475" i="28"/>
  <c r="X1474" i="28"/>
  <c r="W1474" i="28"/>
  <c r="X1473" i="28"/>
  <c r="W1473" i="28"/>
  <c r="X1472" i="28"/>
  <c r="W1472" i="28"/>
  <c r="X1471" i="28"/>
  <c r="W1471" i="28"/>
  <c r="X1470" i="28"/>
  <c r="W1470" i="28"/>
  <c r="X1469" i="28"/>
  <c r="W1469" i="28"/>
  <c r="X1468" i="28"/>
  <c r="W1468" i="28"/>
  <c r="X1467" i="28"/>
  <c r="W1467" i="28"/>
  <c r="X1466" i="28"/>
  <c r="W1466" i="28"/>
  <c r="X1465" i="28"/>
  <c r="W1465" i="28"/>
  <c r="X1464" i="28"/>
  <c r="W1464" i="28"/>
  <c r="X1463" i="28"/>
  <c r="W1463" i="28"/>
  <c r="X1462" i="28"/>
  <c r="W1462" i="28"/>
  <c r="X1461" i="28"/>
  <c r="W1461" i="28"/>
  <c r="X1460" i="28"/>
  <c r="W1460" i="28"/>
  <c r="X1459" i="28"/>
  <c r="W1459" i="28"/>
  <c r="X1458" i="28"/>
  <c r="W1458" i="28"/>
  <c r="X1457" i="28"/>
  <c r="W1457" i="28"/>
  <c r="X1456" i="28"/>
  <c r="W1456" i="28"/>
  <c r="X1455" i="28"/>
  <c r="W1455" i="28"/>
  <c r="X1454" i="28"/>
  <c r="W1454" i="28"/>
  <c r="X1453" i="28"/>
  <c r="W1453" i="28"/>
  <c r="X1452" i="28"/>
  <c r="W1452" i="28"/>
  <c r="X1451" i="28"/>
  <c r="W1451" i="28"/>
  <c r="X1450" i="28"/>
  <c r="W1450" i="28"/>
  <c r="X1449" i="28"/>
  <c r="W1449" i="28"/>
  <c r="X1448" i="28"/>
  <c r="W1448" i="28"/>
  <c r="X1447" i="28"/>
  <c r="W1447" i="28"/>
  <c r="X1446" i="28"/>
  <c r="W1446" i="28"/>
  <c r="X1445" i="28"/>
  <c r="W1445" i="28"/>
  <c r="X1444" i="28"/>
  <c r="W1444" i="28"/>
  <c r="X1443" i="28"/>
  <c r="W1443" i="28"/>
  <c r="X1442" i="28"/>
  <c r="W1442" i="28"/>
  <c r="X1441" i="28"/>
  <c r="W1441" i="28"/>
  <c r="X1440" i="28"/>
  <c r="W1440" i="28"/>
  <c r="X1439" i="28"/>
  <c r="W1439" i="28"/>
  <c r="X1438" i="28"/>
  <c r="W1438" i="28"/>
  <c r="X1437" i="28"/>
  <c r="W1437" i="28"/>
  <c r="X1436" i="28"/>
  <c r="W1436" i="28"/>
  <c r="X1435" i="28"/>
  <c r="W1435" i="28"/>
  <c r="X1434" i="28"/>
  <c r="W1434" i="28"/>
  <c r="X1433" i="28"/>
  <c r="W1433" i="28"/>
  <c r="X1432" i="28"/>
  <c r="W1432" i="28"/>
  <c r="X1431" i="28"/>
  <c r="W1431" i="28"/>
  <c r="X1430" i="28"/>
  <c r="W1430" i="28"/>
  <c r="X1429" i="28"/>
  <c r="W1429" i="28"/>
  <c r="X1428" i="28"/>
  <c r="W1428" i="28"/>
  <c r="X1427" i="28"/>
  <c r="W1427" i="28"/>
  <c r="X1426" i="28"/>
  <c r="W1426" i="28"/>
  <c r="X1425" i="28"/>
  <c r="W1425" i="28"/>
  <c r="X1424" i="28"/>
  <c r="W1424" i="28"/>
  <c r="X1423" i="28"/>
  <c r="W1423" i="28"/>
  <c r="X1422" i="28"/>
  <c r="W1422" i="28"/>
  <c r="X1421" i="28"/>
  <c r="W1421" i="28"/>
  <c r="X1420" i="28"/>
  <c r="W1420" i="28"/>
  <c r="X1419" i="28"/>
  <c r="W1419" i="28"/>
  <c r="X1418" i="28"/>
  <c r="W1418" i="28"/>
  <c r="X1417" i="28"/>
  <c r="W1417" i="28"/>
  <c r="X1416" i="28"/>
  <c r="W1416" i="28"/>
  <c r="X1415" i="28"/>
  <c r="W1415" i="28"/>
  <c r="X1414" i="28"/>
  <c r="W1414" i="28"/>
  <c r="X1413" i="28"/>
  <c r="W1413" i="28"/>
  <c r="X1412" i="28"/>
  <c r="W1412" i="28"/>
  <c r="X1411" i="28"/>
  <c r="W1411" i="28"/>
  <c r="X1410" i="28"/>
  <c r="W1410" i="28"/>
  <c r="X1409" i="28"/>
  <c r="W1409" i="28"/>
  <c r="X1408" i="28"/>
  <c r="W1408" i="28"/>
  <c r="X1407" i="28"/>
  <c r="W1407" i="28"/>
  <c r="X1406" i="28"/>
  <c r="W1406" i="28"/>
  <c r="X1405" i="28"/>
  <c r="W1405" i="28"/>
  <c r="X1404" i="28"/>
  <c r="W1404" i="28"/>
  <c r="X1403" i="28"/>
  <c r="W1403" i="28"/>
  <c r="X1402" i="28"/>
  <c r="W1402" i="28"/>
  <c r="X1401" i="28"/>
  <c r="W1401" i="28"/>
  <c r="X1400" i="28"/>
  <c r="W1400" i="28"/>
  <c r="X1399" i="28"/>
  <c r="W1399" i="28"/>
  <c r="X1398" i="28"/>
  <c r="W1398" i="28"/>
  <c r="X1397" i="28"/>
  <c r="W1397" i="28"/>
  <c r="X1396" i="28"/>
  <c r="W1396" i="28"/>
  <c r="X1395" i="28"/>
  <c r="W1395" i="28"/>
  <c r="X1394" i="28"/>
  <c r="W1394" i="28"/>
  <c r="X1393" i="28"/>
  <c r="W1393" i="28"/>
  <c r="X1392" i="28"/>
  <c r="W1392" i="28"/>
  <c r="X1391" i="28"/>
  <c r="W1391" i="28"/>
  <c r="X1390" i="28"/>
  <c r="W1390" i="28"/>
  <c r="X1389" i="28"/>
  <c r="W1389" i="28"/>
  <c r="X1388" i="28"/>
  <c r="W1388" i="28"/>
  <c r="X1387" i="28"/>
  <c r="W1387" i="28"/>
  <c r="X1386" i="28"/>
  <c r="W1386" i="28"/>
  <c r="X1385" i="28"/>
  <c r="W1385" i="28"/>
  <c r="X1384" i="28"/>
  <c r="W1384" i="28"/>
  <c r="X1383" i="28"/>
  <c r="W1383" i="28"/>
  <c r="X1382" i="28"/>
  <c r="W1382" i="28"/>
  <c r="X1381" i="28"/>
  <c r="W1381" i="28"/>
  <c r="X1380" i="28"/>
  <c r="W1380" i="28"/>
  <c r="X1379" i="28"/>
  <c r="W1379" i="28"/>
  <c r="X1378" i="28"/>
  <c r="W1378" i="28"/>
  <c r="X1377" i="28"/>
  <c r="W1377" i="28"/>
  <c r="X1376" i="28"/>
  <c r="W1376" i="28"/>
  <c r="X1375" i="28"/>
  <c r="W1375" i="28"/>
  <c r="X1374" i="28"/>
  <c r="W1374" i="28"/>
  <c r="X1373" i="28"/>
  <c r="W1373" i="28"/>
  <c r="X1372" i="28"/>
  <c r="W1372" i="28"/>
  <c r="X1371" i="28"/>
  <c r="W1371" i="28"/>
  <c r="X1370" i="28"/>
  <c r="W1370" i="28"/>
  <c r="X1369" i="28"/>
  <c r="W1369" i="28"/>
  <c r="X1368" i="28"/>
  <c r="W1368" i="28"/>
  <c r="X1367" i="28"/>
  <c r="W1367" i="28"/>
  <c r="X1366" i="28"/>
  <c r="W1366" i="28"/>
  <c r="X1365" i="28"/>
  <c r="W1365" i="28"/>
  <c r="X1364" i="28"/>
  <c r="W1364" i="28"/>
  <c r="X1363" i="28"/>
  <c r="W1363" i="28"/>
  <c r="X1362" i="28"/>
  <c r="W1362" i="28"/>
  <c r="X1361" i="28"/>
  <c r="W1361" i="28"/>
  <c r="X1360" i="28"/>
  <c r="W1360" i="28"/>
  <c r="X1359" i="28"/>
  <c r="W1359" i="28"/>
  <c r="X1358" i="28"/>
  <c r="W1358" i="28"/>
  <c r="X1357" i="28"/>
  <c r="W1357" i="28"/>
  <c r="X1356" i="28"/>
  <c r="W1356" i="28"/>
  <c r="X1355" i="28"/>
  <c r="W1355" i="28"/>
  <c r="X1354" i="28"/>
  <c r="W1354" i="28"/>
  <c r="X1353" i="28"/>
  <c r="W1353" i="28"/>
  <c r="X1352" i="28"/>
  <c r="W1352" i="28"/>
  <c r="X1351" i="28"/>
  <c r="W1351" i="28"/>
  <c r="X1350" i="28"/>
  <c r="W1350" i="28"/>
  <c r="X1349" i="28"/>
  <c r="W1349" i="28"/>
  <c r="X1348" i="28"/>
  <c r="W1348" i="28"/>
  <c r="X1347" i="28"/>
  <c r="W1347" i="28"/>
  <c r="X1346" i="28"/>
  <c r="W1346" i="28"/>
  <c r="X1345" i="28"/>
  <c r="W1345" i="28"/>
  <c r="X1344" i="28"/>
  <c r="W1344" i="28"/>
  <c r="X1343" i="28"/>
  <c r="W1343" i="28"/>
  <c r="X1342" i="28"/>
  <c r="W1342" i="28"/>
  <c r="X1341" i="28"/>
  <c r="W1341" i="28"/>
  <c r="X1340" i="28"/>
  <c r="W1340" i="28"/>
  <c r="X1339" i="28"/>
  <c r="W1339" i="28"/>
  <c r="X1338" i="28"/>
  <c r="W1338" i="28"/>
  <c r="X1337" i="28"/>
  <c r="W1337" i="28"/>
  <c r="X1336" i="28"/>
  <c r="W1336" i="28"/>
  <c r="X1335" i="28"/>
  <c r="W1335" i="28"/>
  <c r="X1334" i="28"/>
  <c r="W1334" i="28"/>
  <c r="X1333" i="28"/>
  <c r="W1333" i="28"/>
  <c r="X1332" i="28"/>
  <c r="W1332" i="28"/>
  <c r="X1331" i="28"/>
  <c r="W1331" i="28"/>
  <c r="X1330" i="28"/>
  <c r="W1330" i="28"/>
  <c r="X1329" i="28"/>
  <c r="W1329" i="28"/>
  <c r="X1328" i="28"/>
  <c r="W1328" i="28"/>
  <c r="X1327" i="28"/>
  <c r="W1327" i="28"/>
  <c r="X1326" i="28"/>
  <c r="W1326" i="28"/>
  <c r="X1325" i="28"/>
  <c r="W1325" i="28"/>
  <c r="X1324" i="28"/>
  <c r="W1324" i="28"/>
  <c r="X1323" i="28"/>
  <c r="W1323" i="28"/>
  <c r="X1322" i="28"/>
  <c r="W1322" i="28"/>
  <c r="X1321" i="28"/>
  <c r="W1321" i="28"/>
  <c r="X1320" i="28"/>
  <c r="W1320" i="28"/>
  <c r="X1319" i="28"/>
  <c r="W1319" i="28"/>
  <c r="X1318" i="28"/>
  <c r="W1318" i="28"/>
  <c r="X1317" i="28"/>
  <c r="W1317" i="28"/>
  <c r="X1316" i="28"/>
  <c r="W1316" i="28"/>
  <c r="X1315" i="28"/>
  <c r="W1315" i="28"/>
  <c r="X1314" i="28"/>
  <c r="W1314" i="28"/>
  <c r="X1313" i="28"/>
  <c r="W1313" i="28"/>
  <c r="X1312" i="28"/>
  <c r="W1312" i="28"/>
  <c r="X1311" i="28"/>
  <c r="W1311" i="28"/>
  <c r="X1310" i="28"/>
  <c r="W1310" i="28"/>
  <c r="X1309" i="28"/>
  <c r="W1309" i="28"/>
  <c r="X1308" i="28"/>
  <c r="W1308" i="28"/>
  <c r="X1307" i="28"/>
  <c r="W1307" i="28"/>
  <c r="X1306" i="28"/>
  <c r="W1306" i="28"/>
  <c r="X1305" i="28"/>
  <c r="W1305" i="28"/>
  <c r="X1304" i="28"/>
  <c r="W1304" i="28"/>
  <c r="X1303" i="28"/>
  <c r="W1303" i="28"/>
  <c r="X1302" i="28"/>
  <c r="W1302" i="28"/>
  <c r="X1301" i="28"/>
  <c r="W1301" i="28"/>
  <c r="X1300" i="28"/>
  <c r="W1300" i="28"/>
  <c r="X1299" i="28"/>
  <c r="W1299" i="28"/>
  <c r="X1298" i="28"/>
  <c r="W1298" i="28"/>
  <c r="X1297" i="28"/>
  <c r="W1297" i="28"/>
  <c r="X1296" i="28"/>
  <c r="W1296" i="28"/>
  <c r="X1295" i="28"/>
  <c r="W1295" i="28"/>
  <c r="X1294" i="28"/>
  <c r="W1294" i="28"/>
  <c r="X1293" i="28"/>
  <c r="W1293" i="28"/>
  <c r="X1292" i="28"/>
  <c r="W1292" i="28"/>
  <c r="X1291" i="28"/>
  <c r="W1291" i="28"/>
  <c r="X1290" i="28"/>
  <c r="W1290" i="28"/>
  <c r="X1289" i="28"/>
  <c r="W1289" i="28"/>
  <c r="X1288" i="28"/>
  <c r="W1288" i="28"/>
  <c r="X1287" i="28"/>
  <c r="W1287" i="28"/>
  <c r="X1286" i="28"/>
  <c r="W1286" i="28"/>
  <c r="X1285" i="28"/>
  <c r="W1285" i="28"/>
  <c r="X1284" i="28"/>
  <c r="W1284" i="28"/>
  <c r="X1283" i="28"/>
  <c r="W1283" i="28"/>
  <c r="X1282" i="28"/>
  <c r="W1282" i="28"/>
  <c r="X1281" i="28"/>
  <c r="W1281" i="28"/>
  <c r="X1280" i="28"/>
  <c r="W1280" i="28"/>
  <c r="X1279" i="28"/>
  <c r="W1279" i="28"/>
  <c r="X1278" i="28"/>
  <c r="W1278" i="28"/>
  <c r="X1277" i="28"/>
  <c r="W1277" i="28"/>
  <c r="X1276" i="28"/>
  <c r="W1276" i="28"/>
  <c r="X1275" i="28"/>
  <c r="W1275" i="28"/>
  <c r="X1274" i="28"/>
  <c r="W1274" i="28"/>
  <c r="X1273" i="28"/>
  <c r="W1273" i="28"/>
  <c r="X1272" i="28"/>
  <c r="W1272" i="28"/>
  <c r="X1271" i="28"/>
  <c r="W1271" i="28"/>
  <c r="X1270" i="28"/>
  <c r="W1270" i="28"/>
  <c r="X1269" i="28"/>
  <c r="W1269" i="28"/>
  <c r="X1268" i="28"/>
  <c r="W1268" i="28"/>
  <c r="X1267" i="28"/>
  <c r="W1267" i="28"/>
  <c r="X1266" i="28"/>
  <c r="W1266" i="28"/>
  <c r="X1265" i="28"/>
  <c r="W1265" i="28"/>
  <c r="X1264" i="28"/>
  <c r="W1264" i="28"/>
  <c r="X1263" i="28"/>
  <c r="W1263" i="28"/>
  <c r="X1262" i="28"/>
  <c r="W1262" i="28"/>
  <c r="X1261" i="28"/>
  <c r="W1261" i="28"/>
  <c r="X1260" i="28"/>
  <c r="W1260" i="28"/>
  <c r="X1259" i="28"/>
  <c r="W1259" i="28"/>
  <c r="X1258" i="28"/>
  <c r="W1258" i="28"/>
  <c r="X1257" i="28"/>
  <c r="W1257" i="28"/>
  <c r="X1256" i="28"/>
  <c r="W1256" i="28"/>
  <c r="X1255" i="28"/>
  <c r="W1255" i="28"/>
  <c r="X1254" i="28"/>
  <c r="W1254" i="28"/>
  <c r="X1253" i="28"/>
  <c r="W1253" i="28"/>
  <c r="X1252" i="28"/>
  <c r="W1252" i="28"/>
  <c r="X1251" i="28"/>
  <c r="W1251" i="28"/>
  <c r="X1250" i="28"/>
  <c r="W1250" i="28"/>
  <c r="X1249" i="28"/>
  <c r="W1249" i="28"/>
  <c r="X1248" i="28"/>
  <c r="W1248" i="28"/>
  <c r="X1247" i="28"/>
  <c r="W1247" i="28"/>
  <c r="X1246" i="28"/>
  <c r="W1246" i="28"/>
  <c r="X1245" i="28"/>
  <c r="W1245" i="28"/>
  <c r="X1244" i="28"/>
  <c r="W1244" i="28"/>
  <c r="X1243" i="28"/>
  <c r="W1243" i="28"/>
  <c r="X1242" i="28"/>
  <c r="W1242" i="28"/>
  <c r="X1241" i="28"/>
  <c r="W1241" i="28"/>
  <c r="X1240" i="28"/>
  <c r="W1240" i="28"/>
  <c r="X1239" i="28"/>
  <c r="W1239" i="28"/>
  <c r="X1238" i="28"/>
  <c r="W1238" i="28"/>
  <c r="X1237" i="28"/>
  <c r="W1237" i="28"/>
  <c r="X1236" i="28"/>
  <c r="W1236" i="28"/>
  <c r="X1235" i="28"/>
  <c r="W1235" i="28"/>
  <c r="X1234" i="28"/>
  <c r="W1234" i="28"/>
  <c r="X1233" i="28"/>
  <c r="W1233" i="28"/>
  <c r="X1232" i="28"/>
  <c r="W1232" i="28"/>
  <c r="X1231" i="28"/>
  <c r="W1231" i="28"/>
  <c r="X1230" i="28"/>
  <c r="W1230" i="28"/>
  <c r="X1229" i="28"/>
  <c r="W1229" i="28"/>
  <c r="X1228" i="28"/>
  <c r="W1228" i="28"/>
  <c r="X1227" i="28"/>
  <c r="W1227" i="28"/>
  <c r="X1226" i="28"/>
  <c r="W1226" i="28"/>
  <c r="X1225" i="28"/>
  <c r="W1225" i="28"/>
  <c r="X1224" i="28"/>
  <c r="W1224" i="28"/>
  <c r="X1223" i="28"/>
  <c r="W1223" i="28"/>
  <c r="X1222" i="28"/>
  <c r="W1222" i="28"/>
  <c r="X1221" i="28"/>
  <c r="W1221" i="28"/>
  <c r="X1220" i="28"/>
  <c r="W1220" i="28"/>
  <c r="X1219" i="28"/>
  <c r="W1219" i="28"/>
  <c r="X1218" i="28"/>
  <c r="W1218" i="28"/>
  <c r="X1217" i="28"/>
  <c r="W1217" i="28"/>
  <c r="X1216" i="28"/>
  <c r="W1216" i="28"/>
  <c r="X1215" i="28"/>
  <c r="W1215" i="28"/>
  <c r="X1214" i="28"/>
  <c r="W1214" i="28"/>
  <c r="X1213" i="28"/>
  <c r="W1213" i="28"/>
  <c r="X1212" i="28"/>
  <c r="W1212" i="28"/>
  <c r="X1211" i="28"/>
  <c r="W1211" i="28"/>
  <c r="X1210" i="28"/>
  <c r="W1210" i="28"/>
  <c r="X1209" i="28"/>
  <c r="W1209" i="28"/>
  <c r="X1208" i="28"/>
  <c r="W1208" i="28"/>
  <c r="X1207" i="28"/>
  <c r="W1207" i="28"/>
  <c r="X1206" i="28"/>
  <c r="W1206" i="28"/>
  <c r="X1205" i="28"/>
  <c r="W1205" i="28"/>
  <c r="X1204" i="28"/>
  <c r="W1204" i="28"/>
  <c r="X1203" i="28"/>
  <c r="W1203" i="28"/>
  <c r="X1202" i="28"/>
  <c r="W1202" i="28"/>
  <c r="X1201" i="28"/>
  <c r="W1201" i="28"/>
  <c r="X1200" i="28"/>
  <c r="W1200" i="28"/>
  <c r="X1199" i="28"/>
  <c r="W1199" i="28"/>
  <c r="X1198" i="28"/>
  <c r="W1198" i="28"/>
  <c r="X1197" i="28"/>
  <c r="W1197" i="28"/>
  <c r="X1196" i="28"/>
  <c r="W1196" i="28"/>
  <c r="X1195" i="28"/>
  <c r="W1195" i="28"/>
  <c r="X1194" i="28"/>
  <c r="W1194" i="28"/>
  <c r="X1193" i="28"/>
  <c r="W1193" i="28"/>
  <c r="X1192" i="28"/>
  <c r="W1192" i="28"/>
  <c r="X1191" i="28"/>
  <c r="W1191" i="28"/>
  <c r="X1190" i="28"/>
  <c r="W1190" i="28"/>
  <c r="X1189" i="28"/>
  <c r="W1189" i="28"/>
  <c r="X1188" i="28"/>
  <c r="W1188" i="28"/>
  <c r="X1187" i="28"/>
  <c r="W1187" i="28"/>
  <c r="X1186" i="28"/>
  <c r="W1186" i="28"/>
  <c r="X1185" i="28"/>
  <c r="W1185" i="28"/>
  <c r="X1184" i="28"/>
  <c r="W1184" i="28"/>
  <c r="X1183" i="28"/>
  <c r="W1183" i="28"/>
  <c r="X1182" i="28"/>
  <c r="W1182" i="28"/>
  <c r="X1181" i="28"/>
  <c r="W1181" i="28"/>
  <c r="X1180" i="28"/>
  <c r="W1180" i="28"/>
  <c r="X1179" i="28"/>
  <c r="W1179" i="28"/>
  <c r="X1178" i="28"/>
  <c r="W1178" i="28"/>
  <c r="X1177" i="28"/>
  <c r="W1177" i="28"/>
  <c r="X1176" i="28"/>
  <c r="W1176" i="28"/>
  <c r="X1175" i="28"/>
  <c r="W1175" i="28"/>
  <c r="X1174" i="28"/>
  <c r="W1174" i="28"/>
  <c r="X1173" i="28"/>
  <c r="W1173" i="28"/>
  <c r="X1158" i="28"/>
  <c r="W1158" i="28"/>
  <c r="X1157" i="28"/>
  <c r="W1157" i="28"/>
  <c r="X1145" i="28"/>
  <c r="W1145" i="28"/>
  <c r="X1143" i="28"/>
  <c r="W1143" i="28"/>
  <c r="X1142" i="28"/>
  <c r="W1142" i="28"/>
  <c r="X1141" i="28"/>
  <c r="W1141" i="28"/>
  <c r="X1138" i="28"/>
  <c r="W1138" i="28"/>
  <c r="X1132" i="28"/>
  <c r="W1132" i="28"/>
  <c r="X1126" i="28"/>
  <c r="W1126" i="28"/>
  <c r="X1125" i="28"/>
  <c r="W1125" i="28"/>
  <c r="X1124" i="28"/>
  <c r="W1124" i="28"/>
  <c r="X1123" i="28"/>
  <c r="W1123" i="28"/>
  <c r="X1121" i="28"/>
  <c r="W1121" i="28"/>
  <c r="X1117" i="28"/>
  <c r="W1117" i="28"/>
  <c r="X1115" i="28"/>
  <c r="W1115" i="28"/>
  <c r="X451" i="28"/>
  <c r="W451" i="28"/>
  <c r="X450" i="28"/>
  <c r="W450" i="28"/>
  <c r="X449" i="28"/>
  <c r="W449" i="28"/>
  <c r="X448" i="28"/>
  <c r="W448" i="28"/>
  <c r="X447" i="28"/>
  <c r="W447" i="28"/>
  <c r="X446" i="28"/>
  <c r="W446" i="28"/>
  <c r="X445" i="28"/>
  <c r="W445" i="28"/>
  <c r="X444" i="28"/>
  <c r="W444" i="28"/>
  <c r="X443" i="28"/>
  <c r="W443" i="28"/>
  <c r="X442" i="28"/>
  <c r="W442" i="28"/>
  <c r="X441" i="28"/>
  <c r="W441" i="28"/>
  <c r="X440" i="28"/>
  <c r="W440" i="28"/>
  <c r="X439" i="28"/>
  <c r="W439" i="28"/>
  <c r="X438" i="28"/>
  <c r="W438" i="28"/>
  <c r="X437" i="28"/>
  <c r="W437" i="28"/>
  <c r="X436" i="28"/>
  <c r="W436" i="28"/>
  <c r="X435" i="28"/>
  <c r="W435" i="28"/>
  <c r="X434" i="28"/>
  <c r="W434" i="28"/>
  <c r="X433" i="28"/>
  <c r="W433" i="28"/>
  <c r="X432" i="28"/>
  <c r="W432" i="28"/>
  <c r="X431" i="28"/>
  <c r="W431" i="28"/>
  <c r="X430" i="28"/>
  <c r="W430" i="28"/>
  <c r="X429" i="28"/>
  <c r="W429" i="28"/>
  <c r="X428" i="28"/>
  <c r="W428" i="28"/>
  <c r="X427" i="28"/>
  <c r="W427" i="28"/>
  <c r="X426" i="28"/>
  <c r="W426" i="28"/>
  <c r="X425" i="28"/>
  <c r="W425" i="28"/>
  <c r="X424" i="28"/>
  <c r="W424" i="28"/>
  <c r="X423" i="28"/>
  <c r="W423" i="28"/>
  <c r="X422" i="28"/>
  <c r="W422" i="28"/>
  <c r="X421" i="28"/>
  <c r="W421" i="28"/>
  <c r="X420" i="28"/>
  <c r="W420" i="28"/>
  <c r="X419" i="28"/>
  <c r="W419" i="28"/>
  <c r="X418" i="28"/>
  <c r="W418" i="28"/>
  <c r="X417" i="28"/>
  <c r="W417" i="28"/>
  <c r="X416" i="28"/>
  <c r="W416" i="28"/>
  <c r="X415" i="28"/>
  <c r="W415" i="28"/>
  <c r="X414" i="28"/>
  <c r="W414" i="28"/>
  <c r="X413" i="28"/>
  <c r="W413" i="28"/>
  <c r="X412" i="28"/>
  <c r="W412" i="28"/>
  <c r="X411" i="28"/>
  <c r="W411" i="28"/>
  <c r="X410" i="28"/>
  <c r="W410" i="28"/>
  <c r="X409" i="28"/>
  <c r="W409" i="28"/>
  <c r="X408" i="28"/>
  <c r="W408" i="28"/>
  <c r="X407" i="28"/>
  <c r="W407" i="28"/>
  <c r="X406" i="28"/>
  <c r="W406" i="28"/>
  <c r="X405" i="28"/>
  <c r="W405" i="28"/>
  <c r="X404" i="28"/>
  <c r="W404" i="28"/>
  <c r="X403" i="28"/>
  <c r="W403" i="28"/>
  <c r="X402" i="28"/>
  <c r="W402" i="28"/>
  <c r="X256" i="28"/>
  <c r="W256" i="28"/>
  <c r="X255" i="28"/>
  <c r="W255" i="28"/>
  <c r="X254" i="28"/>
  <c r="W254" i="28"/>
  <c r="X253" i="28"/>
  <c r="W253" i="28"/>
  <c r="X252" i="28"/>
  <c r="W252" i="28"/>
  <c r="X251" i="28"/>
  <c r="W251" i="28"/>
  <c r="X250" i="28"/>
  <c r="W250" i="28"/>
  <c r="X249" i="28"/>
  <c r="W249" i="28"/>
  <c r="X248" i="28"/>
  <c r="W248" i="28"/>
  <c r="X247" i="28"/>
  <c r="W247" i="28"/>
  <c r="X246" i="28"/>
  <c r="W246" i="28"/>
  <c r="X245" i="28"/>
  <c r="W245" i="28"/>
  <c r="X244" i="28"/>
  <c r="W244" i="28"/>
  <c r="X243" i="28"/>
  <c r="W243" i="28"/>
  <c r="X242" i="28"/>
  <c r="W242" i="28"/>
  <c r="X241" i="28"/>
  <c r="W241" i="28"/>
  <c r="X240" i="28"/>
  <c r="W240" i="28"/>
  <c r="X239" i="28"/>
  <c r="W239" i="28"/>
  <c r="X238" i="28"/>
  <c r="W238" i="28"/>
  <c r="X237" i="28"/>
  <c r="W237" i="28"/>
  <c r="X236" i="28"/>
  <c r="W236" i="28"/>
  <c r="X235" i="28"/>
  <c r="W235" i="28"/>
  <c r="X234" i="28"/>
  <c r="W234" i="28"/>
  <c r="X233" i="28"/>
  <c r="W233" i="28"/>
  <c r="X232" i="28"/>
  <c r="W232" i="28"/>
  <c r="X231" i="28"/>
  <c r="W231" i="28"/>
  <c r="X230" i="28"/>
  <c r="W230" i="28"/>
  <c r="X229" i="28"/>
  <c r="W229" i="28"/>
  <c r="X228" i="28"/>
  <c r="W228" i="28"/>
  <c r="X227" i="28"/>
  <c r="W227" i="28"/>
  <c r="X226" i="28"/>
  <c r="W226" i="28"/>
  <c r="X225" i="28"/>
  <c r="W225" i="28"/>
  <c r="X224" i="28"/>
  <c r="W224" i="28"/>
  <c r="X223" i="28"/>
  <c r="W223" i="28"/>
  <c r="X222" i="28"/>
  <c r="W222" i="28"/>
  <c r="X221" i="28"/>
  <c r="W221" i="28"/>
  <c r="X220" i="28"/>
  <c r="W220" i="28"/>
  <c r="X219" i="28"/>
  <c r="W219" i="28"/>
  <c r="X218" i="28"/>
  <c r="W218" i="28"/>
  <c r="X217" i="28"/>
  <c r="W217" i="28"/>
  <c r="X216" i="28"/>
  <c r="W216" i="28"/>
  <c r="X215" i="28"/>
  <c r="W215" i="28"/>
  <c r="X214" i="28"/>
  <c r="W214" i="28"/>
  <c r="X213" i="28"/>
  <c r="W213" i="28"/>
  <c r="X212" i="28"/>
  <c r="W212" i="28"/>
  <c r="X211" i="28"/>
  <c r="W211" i="28"/>
  <c r="X210" i="28"/>
  <c r="W210" i="28"/>
  <c r="X195" i="28"/>
  <c r="W195" i="28"/>
  <c r="X194" i="28"/>
  <c r="W194" i="28"/>
  <c r="X193" i="28"/>
  <c r="W193" i="28"/>
  <c r="X192" i="28"/>
  <c r="W192" i="28"/>
  <c r="X191" i="28"/>
  <c r="W191" i="28"/>
  <c r="X190" i="28"/>
  <c r="W190" i="28"/>
  <c r="X189" i="28"/>
  <c r="W189" i="28"/>
  <c r="X188" i="28"/>
  <c r="W188" i="28"/>
  <c r="X187" i="28"/>
  <c r="W187" i="28"/>
  <c r="X186" i="28"/>
  <c r="W186" i="28"/>
  <c r="X185" i="28"/>
  <c r="W185" i="28"/>
  <c r="X184" i="28"/>
  <c r="W184" i="28"/>
  <c r="X183" i="28"/>
  <c r="W183" i="28"/>
  <c r="X182" i="28"/>
  <c r="W182" i="28"/>
  <c r="X181" i="28"/>
  <c r="W181" i="28"/>
  <c r="X180" i="28"/>
  <c r="W180" i="28"/>
  <c r="X179" i="28"/>
  <c r="W179" i="28"/>
  <c r="X178" i="28"/>
  <c r="W178" i="28"/>
  <c r="X177" i="28"/>
  <c r="W177" i="28"/>
  <c r="X176" i="28"/>
  <c r="W176" i="28"/>
  <c r="X175" i="28"/>
  <c r="W175" i="28"/>
  <c r="X174" i="28"/>
  <c r="W174" i="28"/>
  <c r="X173" i="28"/>
  <c r="W173" i="28"/>
  <c r="X172" i="28"/>
  <c r="W172" i="28"/>
  <c r="X170" i="28"/>
  <c r="W170" i="28"/>
  <c r="X169" i="28"/>
  <c r="W169" i="28"/>
  <c r="X168" i="28"/>
  <c r="W168" i="28"/>
  <c r="X167" i="28"/>
  <c r="W167" i="28"/>
  <c r="X166" i="28"/>
  <c r="W166" i="28"/>
  <c r="X165" i="28"/>
  <c r="W165" i="28"/>
  <c r="X164" i="28"/>
  <c r="W164" i="28"/>
  <c r="X163" i="28"/>
  <c r="W163" i="28"/>
  <c r="X879" i="28"/>
  <c r="W879" i="28"/>
  <c r="X878" i="28"/>
  <c r="W878" i="28"/>
  <c r="X877" i="28"/>
  <c r="W877" i="28"/>
  <c r="X876" i="28"/>
  <c r="W876" i="28"/>
  <c r="X875" i="28"/>
  <c r="W875" i="28"/>
  <c r="X874" i="28"/>
  <c r="W874" i="28"/>
  <c r="X873" i="28"/>
  <c r="W873" i="28"/>
  <c r="X872" i="28"/>
  <c r="W872" i="28"/>
  <c r="X871" i="28"/>
  <c r="W871" i="28"/>
  <c r="X870" i="28"/>
  <c r="W870" i="28"/>
  <c r="X869" i="28"/>
  <c r="W869" i="28"/>
  <c r="X889" i="28"/>
  <c r="W889" i="28"/>
  <c r="X888" i="28"/>
  <c r="W888" i="28"/>
  <c r="X887" i="28"/>
  <c r="W887" i="28"/>
  <c r="X886" i="28"/>
  <c r="W886" i="28"/>
  <c r="X885" i="28"/>
  <c r="W885" i="28"/>
  <c r="X884" i="28"/>
  <c r="W884" i="28"/>
  <c r="X883" i="28"/>
  <c r="W883" i="28"/>
  <c r="X882" i="28"/>
  <c r="W882" i="28"/>
  <c r="X881" i="28"/>
  <c r="W881" i="28"/>
  <c r="X880" i="28"/>
  <c r="W880" i="28"/>
  <c r="X305" i="28"/>
  <c r="W305" i="28"/>
  <c r="X304" i="28"/>
  <c r="W304" i="28"/>
  <c r="X303" i="28"/>
  <c r="W303" i="28"/>
  <c r="X302" i="28"/>
  <c r="W302" i="28"/>
  <c r="X301" i="28"/>
  <c r="W301" i="28"/>
  <c r="X300" i="28"/>
  <c r="W300" i="28"/>
  <c r="X299" i="28"/>
  <c r="W299" i="28"/>
  <c r="X298" i="28"/>
  <c r="W298" i="28"/>
  <c r="X297" i="28"/>
  <c r="W297" i="28"/>
  <c r="X296" i="28"/>
  <c r="W296" i="28"/>
  <c r="X295" i="28"/>
  <c r="W295" i="28"/>
  <c r="X294" i="28"/>
  <c r="W294" i="28"/>
  <c r="X293" i="28"/>
  <c r="W293" i="28"/>
  <c r="X292" i="28"/>
  <c r="W292" i="28"/>
  <c r="X291" i="28"/>
  <c r="W291" i="28"/>
  <c r="X290" i="28"/>
  <c r="W290" i="28"/>
  <c r="X289" i="28"/>
  <c r="W289" i="28"/>
  <c r="X1172" i="28"/>
  <c r="W1172" i="28"/>
  <c r="X1171" i="28"/>
  <c r="W1171" i="28"/>
  <c r="X1170" i="28"/>
  <c r="W1170" i="28"/>
  <c r="X1169" i="28"/>
  <c r="W1169" i="28"/>
  <c r="X1168" i="28"/>
  <c r="W1168" i="28"/>
  <c r="X1167" i="28"/>
  <c r="W1167" i="28"/>
  <c r="X1166" i="28"/>
  <c r="W1166" i="28"/>
  <c r="X1165" i="28"/>
  <c r="W1165" i="28"/>
  <c r="X1164" i="28"/>
  <c r="W1164" i="28"/>
  <c r="X1163" i="28"/>
  <c r="W1163" i="28"/>
  <c r="X1162" i="28"/>
  <c r="W1162" i="28"/>
  <c r="X1161" i="28"/>
  <c r="W1161" i="28"/>
  <c r="X1160" i="28"/>
  <c r="W1160" i="28"/>
  <c r="X1159" i="28"/>
  <c r="W1159" i="28"/>
  <c r="X1114" i="28"/>
  <c r="W1114" i="28"/>
  <c r="X1103" i="28"/>
  <c r="W1103" i="28"/>
  <c r="X1102" i="28"/>
  <c r="W1102" i="28"/>
  <c r="X1101" i="28"/>
  <c r="W1101" i="28"/>
  <c r="X1100" i="28"/>
  <c r="W1100" i="28"/>
  <c r="X1099" i="28"/>
  <c r="W1099" i="28"/>
  <c r="X1098" i="28"/>
  <c r="W1098" i="28"/>
  <c r="X1097" i="28"/>
  <c r="W1097" i="28"/>
  <c r="X1096" i="28"/>
  <c r="W1096" i="28"/>
  <c r="X1095" i="28"/>
  <c r="W1095" i="28"/>
  <c r="X1094" i="28"/>
  <c r="W1094" i="28"/>
  <c r="X1093" i="28"/>
  <c r="W1093" i="28"/>
  <c r="X1092" i="28"/>
  <c r="W1092" i="28"/>
  <c r="X1091" i="28"/>
  <c r="W1091" i="28"/>
  <c r="X1090" i="28"/>
  <c r="W1090" i="28"/>
  <c r="X1089" i="28"/>
  <c r="W1089" i="28"/>
  <c r="X1088" i="28"/>
  <c r="W1088" i="28"/>
  <c r="X1087" i="28"/>
  <c r="W1087" i="28"/>
  <c r="X1086" i="28"/>
  <c r="W1086" i="28"/>
  <c r="X1085" i="28"/>
  <c r="W1085" i="28"/>
  <c r="X1084" i="28"/>
  <c r="W1084" i="28"/>
  <c r="X1083" i="28"/>
  <c r="W1083" i="28"/>
  <c r="X1082" i="28"/>
  <c r="W1082" i="28"/>
  <c r="X1081" i="28"/>
  <c r="W1081" i="28"/>
  <c r="X1080" i="28"/>
  <c r="W1080" i="28"/>
  <c r="X1079" i="28"/>
  <c r="W1079" i="28"/>
  <c r="X1078" i="28"/>
  <c r="W1078" i="28"/>
  <c r="X1077" i="28"/>
  <c r="W1077" i="28"/>
  <c r="X1076" i="28"/>
  <c r="W1076" i="28"/>
  <c r="X1075" i="28"/>
  <c r="W1075" i="28"/>
  <c r="X1074" i="28"/>
  <c r="W1074" i="28"/>
  <c r="X1073" i="28"/>
  <c r="W1073" i="28"/>
  <c r="X1072" i="28"/>
  <c r="W1072" i="28"/>
  <c r="X1071" i="28"/>
  <c r="W1071" i="28"/>
  <c r="X1070" i="28"/>
  <c r="W1070" i="28"/>
  <c r="X1069" i="28"/>
  <c r="W1069" i="28"/>
  <c r="X1068" i="28"/>
  <c r="W1068" i="28"/>
  <c r="X1067" i="28"/>
  <c r="W1067" i="28"/>
  <c r="X1066" i="28"/>
  <c r="W1066" i="28"/>
  <c r="X1065" i="28"/>
  <c r="W1065" i="28"/>
  <c r="X1064" i="28"/>
  <c r="W1064" i="28"/>
  <c r="X1063" i="28"/>
  <c r="W1063" i="28"/>
  <c r="X1062" i="28"/>
  <c r="W1062" i="28"/>
  <c r="X1061" i="28"/>
  <c r="W1061" i="28"/>
  <c r="X1060" i="28"/>
  <c r="W1060" i="28"/>
  <c r="X1059" i="28"/>
  <c r="W1059" i="28"/>
  <c r="X1058" i="28"/>
  <c r="W1058" i="28"/>
  <c r="X1057" i="28"/>
  <c r="W1057" i="28"/>
  <c r="X1056" i="28"/>
  <c r="W1056" i="28"/>
  <c r="X1055" i="28"/>
  <c r="W1055" i="28"/>
  <c r="X1054" i="28"/>
  <c r="W1054" i="28"/>
  <c r="X1053" i="28"/>
  <c r="W1053" i="28"/>
  <c r="X1052" i="28"/>
  <c r="W1052" i="28"/>
  <c r="X1051" i="28"/>
  <c r="W1051" i="28"/>
  <c r="X1050" i="28"/>
  <c r="W1050" i="28"/>
  <c r="X1049" i="28"/>
  <c r="W1049" i="28"/>
  <c r="X1048" i="28"/>
  <c r="W1048" i="28"/>
  <c r="X1047" i="28"/>
  <c r="W1047" i="28"/>
  <c r="X1046" i="28"/>
  <c r="W1046" i="28"/>
  <c r="X1045" i="28"/>
  <c r="W1045" i="28"/>
  <c r="X1044" i="28"/>
  <c r="W1044" i="28"/>
  <c r="X1043" i="28"/>
  <c r="W1043" i="28"/>
  <c r="X1042" i="28"/>
  <c r="W1042" i="28"/>
  <c r="X1041" i="28"/>
  <c r="W1041" i="28"/>
  <c r="X1040" i="28"/>
  <c r="W1040" i="28"/>
  <c r="X1039" i="28"/>
  <c r="W1039" i="28"/>
  <c r="X1038" i="28"/>
  <c r="W1038" i="28"/>
  <c r="X1037" i="28"/>
  <c r="W1037" i="28"/>
  <c r="X1036" i="28"/>
  <c r="W1036" i="28"/>
  <c r="X1035" i="28"/>
  <c r="W1035" i="28"/>
  <c r="X1034" i="28"/>
  <c r="W1034" i="28"/>
  <c r="X1033" i="28"/>
  <c r="W1033" i="28"/>
  <c r="X1032" i="28"/>
  <c r="W1032" i="28"/>
  <c r="X1031" i="28"/>
  <c r="W1031" i="28"/>
  <c r="X1030" i="28"/>
  <c r="W1030" i="28"/>
  <c r="X1029" i="28"/>
  <c r="W1029" i="28"/>
  <c r="X1028" i="28"/>
  <c r="W1028" i="28"/>
  <c r="X1027" i="28"/>
  <c r="W1027" i="28"/>
  <c r="X1026" i="28"/>
  <c r="W1026" i="28"/>
  <c r="X1025" i="28"/>
  <c r="W1025" i="28"/>
  <c r="X1024" i="28"/>
  <c r="W1024" i="28"/>
  <c r="X1023" i="28"/>
  <c r="W1023" i="28"/>
  <c r="X1022" i="28"/>
  <c r="W1022" i="28"/>
  <c r="X1021" i="28"/>
  <c r="W1021" i="28"/>
  <c r="X1020" i="28"/>
  <c r="W1020" i="28"/>
  <c r="X1019" i="28"/>
  <c r="W1019" i="28"/>
  <c r="X1018" i="28"/>
  <c r="W1018" i="28"/>
  <c r="X1017" i="28"/>
  <c r="W1017" i="28"/>
  <c r="X1016" i="28"/>
  <c r="W1016" i="28"/>
  <c r="X1015" i="28"/>
  <c r="W1015" i="28"/>
  <c r="X1014" i="28"/>
  <c r="W1014" i="28"/>
  <c r="X1013" i="28"/>
  <c r="W1013" i="28"/>
  <c r="X1012" i="28"/>
  <c r="W1012" i="28"/>
  <c r="X1011" i="28"/>
  <c r="W1011" i="28"/>
  <c r="X1010" i="28"/>
  <c r="W1010" i="28"/>
  <c r="X1009" i="28"/>
  <c r="W1009" i="28"/>
  <c r="X1008" i="28"/>
  <c r="W1008" i="28"/>
  <c r="X1007" i="28"/>
  <c r="W1007" i="28"/>
  <c r="X1006" i="28"/>
  <c r="W1006" i="28"/>
  <c r="X1005" i="28"/>
  <c r="W1005" i="28"/>
  <c r="X1004" i="28"/>
  <c r="W1004" i="28"/>
  <c r="X1003" i="28"/>
  <c r="W1003" i="28"/>
  <c r="X1002" i="28"/>
  <c r="W1002" i="28"/>
  <c r="X1001" i="28"/>
  <c r="W1001" i="28"/>
  <c r="X1000" i="28"/>
  <c r="W1000" i="28"/>
  <c r="X999" i="28"/>
  <c r="W999" i="28"/>
  <c r="X998" i="28"/>
  <c r="W998" i="28"/>
  <c r="X997" i="28"/>
  <c r="W997" i="28"/>
  <c r="X996" i="28"/>
  <c r="W996" i="28"/>
  <c r="X995" i="28"/>
  <c r="W995" i="28"/>
  <c r="X994" i="28"/>
  <c r="W994" i="28"/>
  <c r="X993" i="28"/>
  <c r="W993" i="28"/>
  <c r="X992" i="28"/>
  <c r="W992" i="28"/>
  <c r="X991" i="28"/>
  <c r="W991" i="28"/>
  <c r="X990" i="28"/>
  <c r="W990" i="28"/>
  <c r="X989" i="28"/>
  <c r="W989" i="28"/>
  <c r="X988" i="28"/>
  <c r="W988" i="28"/>
  <c r="X987" i="28"/>
  <c r="W987" i="28"/>
  <c r="X986" i="28"/>
  <c r="W986" i="28"/>
  <c r="X985" i="28"/>
  <c r="W985" i="28"/>
  <c r="X984" i="28"/>
  <c r="W984" i="28"/>
  <c r="X983" i="28"/>
  <c r="W983" i="28"/>
  <c r="X982" i="28"/>
  <c r="W982" i="28"/>
  <c r="X981" i="28"/>
  <c r="W981" i="28"/>
  <c r="X980" i="28"/>
  <c r="W980" i="28"/>
  <c r="X979" i="28"/>
  <c r="W979" i="28"/>
  <c r="X978" i="28"/>
  <c r="W978" i="28"/>
  <c r="X977" i="28"/>
  <c r="W977" i="28"/>
  <c r="X976" i="28"/>
  <c r="W976" i="28"/>
  <c r="X975" i="28"/>
  <c r="W975" i="28"/>
  <c r="X974" i="28"/>
  <c r="W974" i="28"/>
  <c r="X973" i="28"/>
  <c r="W973" i="28"/>
  <c r="X972" i="28"/>
  <c r="W972" i="28"/>
  <c r="X971" i="28"/>
  <c r="W971" i="28"/>
  <c r="X970" i="28"/>
  <c r="W970" i="28"/>
  <c r="X969" i="28"/>
  <c r="W969" i="28"/>
  <c r="X968" i="28"/>
  <c r="W968" i="28"/>
  <c r="X967" i="28"/>
  <c r="W967" i="28"/>
  <c r="X966" i="28"/>
  <c r="W966" i="28"/>
  <c r="X965" i="28"/>
  <c r="W965" i="28"/>
  <c r="X964" i="28"/>
  <c r="W964" i="28"/>
  <c r="X963" i="28"/>
  <c r="W963" i="28"/>
  <c r="X962" i="28"/>
  <c r="W962" i="28"/>
  <c r="X961" i="28"/>
  <c r="W961" i="28"/>
  <c r="X960" i="28"/>
  <c r="W960" i="28"/>
  <c r="X959" i="28"/>
  <c r="W959" i="28"/>
  <c r="X958" i="28"/>
  <c r="W958" i="28"/>
  <c r="X957" i="28"/>
  <c r="W957" i="28"/>
  <c r="X956" i="28"/>
  <c r="W956" i="28"/>
  <c r="X955" i="28"/>
  <c r="W955" i="28"/>
  <c r="X954" i="28"/>
  <c r="W954" i="28"/>
  <c r="X953" i="28"/>
  <c r="W953" i="28"/>
  <c r="X952" i="28"/>
  <c r="W952" i="28"/>
  <c r="X951" i="28"/>
  <c r="W951" i="28"/>
  <c r="X950" i="28"/>
  <c r="W950" i="28"/>
  <c r="X949" i="28"/>
  <c r="W949" i="28"/>
  <c r="X948" i="28"/>
  <c r="W948" i="28"/>
  <c r="X947" i="28"/>
  <c r="W947" i="28"/>
  <c r="X946" i="28"/>
  <c r="W946" i="28"/>
  <c r="X945" i="28"/>
  <c r="W945" i="28"/>
  <c r="X944" i="28"/>
  <c r="W944" i="28"/>
  <c r="X943" i="28"/>
  <c r="W943" i="28"/>
  <c r="X942" i="28"/>
  <c r="W942" i="28"/>
  <c r="X941" i="28"/>
  <c r="W941" i="28"/>
  <c r="X940" i="28"/>
  <c r="W940" i="28"/>
  <c r="X939" i="28"/>
  <c r="W939" i="28"/>
  <c r="X938" i="28"/>
  <c r="W938" i="28"/>
  <c r="X937" i="28"/>
  <c r="W937" i="28"/>
  <c r="X936" i="28"/>
  <c r="W936" i="28"/>
  <c r="X935" i="28"/>
  <c r="W935" i="28"/>
  <c r="X934" i="28"/>
  <c r="W934" i="28"/>
  <c r="X933" i="28"/>
  <c r="W933" i="28"/>
  <c r="X932" i="28"/>
  <c r="W932" i="28"/>
  <c r="X931" i="28"/>
  <c r="W931" i="28"/>
  <c r="X930" i="28"/>
  <c r="W930" i="28"/>
  <c r="X929" i="28"/>
  <c r="W929" i="28"/>
  <c r="X928" i="28"/>
  <c r="W928" i="28"/>
  <c r="X927" i="28"/>
  <c r="W927" i="28"/>
  <c r="X926" i="28"/>
  <c r="W926" i="28"/>
  <c r="X925" i="28"/>
  <c r="W925" i="28"/>
  <c r="X924" i="28"/>
  <c r="W924" i="28"/>
  <c r="X923" i="28"/>
  <c r="W923" i="28"/>
  <c r="X922" i="28"/>
  <c r="W922" i="28"/>
  <c r="X921" i="28"/>
  <c r="W921" i="28"/>
  <c r="X920" i="28"/>
  <c r="W920" i="28"/>
  <c r="X919" i="28"/>
  <c r="W919" i="28"/>
  <c r="X918" i="28"/>
  <c r="W918" i="28"/>
  <c r="X917" i="28"/>
  <c r="W917" i="28"/>
  <c r="X916" i="28"/>
  <c r="W916" i="28"/>
  <c r="X915" i="28"/>
  <c r="W915" i="28"/>
  <c r="X914" i="28"/>
  <c r="W914" i="28"/>
  <c r="X913" i="28"/>
  <c r="W913" i="28"/>
  <c r="X912" i="28"/>
  <c r="W912" i="28"/>
  <c r="X911" i="28"/>
  <c r="W911" i="28"/>
  <c r="X910" i="28"/>
  <c r="W910" i="28"/>
  <c r="X909" i="28"/>
  <c r="W909" i="28"/>
  <c r="X908" i="28"/>
  <c r="W908" i="28"/>
  <c r="X907" i="28"/>
  <c r="W907" i="28"/>
  <c r="X906" i="28"/>
  <c r="W906" i="28"/>
  <c r="X905" i="28"/>
  <c r="W905" i="28"/>
  <c r="X904" i="28"/>
  <c r="W904" i="28"/>
  <c r="X903" i="28"/>
  <c r="W903" i="28"/>
  <c r="X902" i="28"/>
  <c r="W902" i="28"/>
  <c r="X901" i="28"/>
  <c r="W901" i="28"/>
  <c r="X900" i="28"/>
  <c r="W900" i="28"/>
  <c r="X899" i="28"/>
  <c r="W899" i="28"/>
  <c r="X898" i="28"/>
  <c r="W898" i="28"/>
  <c r="X897" i="28"/>
  <c r="W897" i="28"/>
  <c r="X896" i="28"/>
  <c r="W896" i="28"/>
  <c r="X895" i="28"/>
  <c r="W895" i="28"/>
  <c r="X894" i="28"/>
  <c r="W894" i="28"/>
  <c r="X893" i="28"/>
  <c r="W893" i="28"/>
  <c r="X892" i="28"/>
  <c r="W892" i="28"/>
  <c r="X891" i="28"/>
  <c r="W891" i="28"/>
  <c r="X890" i="28"/>
  <c r="W890" i="28"/>
  <c r="X868" i="28"/>
  <c r="W868" i="28"/>
  <c r="X867" i="28"/>
  <c r="W867" i="28"/>
  <c r="X866" i="28"/>
  <c r="W866" i="28"/>
  <c r="X865" i="28"/>
  <c r="W865" i="28"/>
  <c r="X864" i="28"/>
  <c r="W864" i="28"/>
  <c r="X863" i="28"/>
  <c r="W863" i="28"/>
  <c r="X862" i="28"/>
  <c r="W862" i="28"/>
  <c r="X861" i="28"/>
  <c r="W861" i="28"/>
  <c r="X860" i="28"/>
  <c r="W860" i="28"/>
  <c r="X859" i="28"/>
  <c r="W859" i="28"/>
  <c r="X858" i="28"/>
  <c r="W858" i="28"/>
  <c r="X857" i="28"/>
  <c r="W857" i="28"/>
  <c r="X856" i="28"/>
  <c r="W856" i="28"/>
  <c r="X855" i="28"/>
  <c r="W855" i="28"/>
  <c r="X854" i="28"/>
  <c r="W854" i="28"/>
  <c r="X853" i="28"/>
  <c r="W853" i="28"/>
  <c r="X852" i="28"/>
  <c r="W852" i="28"/>
  <c r="X851" i="28"/>
  <c r="W851" i="28"/>
  <c r="X850" i="28"/>
  <c r="W850" i="28"/>
  <c r="X849" i="28"/>
  <c r="W849" i="28"/>
  <c r="X848" i="28"/>
  <c r="W848" i="28"/>
  <c r="X847" i="28"/>
  <c r="W847" i="28"/>
  <c r="X846" i="28"/>
  <c r="W846" i="28"/>
  <c r="X845" i="28"/>
  <c r="W845" i="28"/>
  <c r="X844" i="28"/>
  <c r="W844" i="28"/>
  <c r="X843" i="28"/>
  <c r="W843" i="28"/>
  <c r="X842" i="28"/>
  <c r="W842" i="28"/>
  <c r="X841" i="28"/>
  <c r="W841" i="28"/>
  <c r="X840" i="28"/>
  <c r="W840" i="28"/>
  <c r="X839" i="28"/>
  <c r="W839" i="28"/>
  <c r="X838" i="28"/>
  <c r="W838" i="28"/>
  <c r="X837" i="28"/>
  <c r="W837" i="28"/>
  <c r="X836" i="28"/>
  <c r="W836" i="28"/>
  <c r="X835" i="28"/>
  <c r="W835" i="28"/>
  <c r="X834" i="28"/>
  <c r="W834" i="28"/>
  <c r="X833" i="28"/>
  <c r="W833" i="28"/>
  <c r="X832" i="28"/>
  <c r="W832" i="28"/>
  <c r="X831" i="28"/>
  <c r="W831" i="28"/>
  <c r="X830" i="28"/>
  <c r="W830" i="28"/>
  <c r="X829" i="28"/>
  <c r="W829" i="28"/>
  <c r="X828" i="28"/>
  <c r="W828" i="28"/>
  <c r="X827" i="28"/>
  <c r="W827" i="28"/>
  <c r="X826" i="28"/>
  <c r="W826" i="28"/>
  <c r="X825" i="28"/>
  <c r="W825" i="28"/>
  <c r="X824" i="28"/>
  <c r="W824" i="28"/>
  <c r="X823" i="28"/>
  <c r="W823" i="28"/>
  <c r="X822" i="28"/>
  <c r="W822" i="28"/>
  <c r="X821" i="28"/>
  <c r="W821" i="28"/>
  <c r="X820" i="28"/>
  <c r="W820" i="28"/>
  <c r="X819" i="28"/>
  <c r="W819" i="28"/>
  <c r="X818" i="28"/>
  <c r="W818" i="28"/>
  <c r="X817" i="28"/>
  <c r="W817" i="28"/>
  <c r="X816" i="28"/>
  <c r="W816" i="28"/>
  <c r="X815" i="28"/>
  <c r="W815" i="28"/>
  <c r="X814" i="28"/>
  <c r="W814" i="28"/>
  <c r="X813" i="28"/>
  <c r="W813" i="28"/>
  <c r="X812" i="28"/>
  <c r="W812" i="28"/>
  <c r="X811" i="28"/>
  <c r="W811" i="28"/>
  <c r="X810" i="28"/>
  <c r="W810" i="28"/>
  <c r="X809" i="28"/>
  <c r="W809" i="28"/>
  <c r="X808" i="28"/>
  <c r="W808" i="28"/>
  <c r="X807" i="28"/>
  <c r="W807" i="28"/>
  <c r="X806" i="28"/>
  <c r="W806" i="28"/>
  <c r="X805" i="28"/>
  <c r="W805" i="28"/>
  <c r="X804" i="28"/>
  <c r="W804" i="28"/>
  <c r="X803" i="28"/>
  <c r="W803" i="28"/>
  <c r="X802" i="28"/>
  <c r="W802" i="28"/>
  <c r="X801" i="28"/>
  <c r="W801" i="28"/>
  <c r="X800" i="28"/>
  <c r="W800" i="28"/>
  <c r="X799" i="28"/>
  <c r="W799" i="28"/>
  <c r="X798" i="28"/>
  <c r="W798" i="28"/>
  <c r="X797" i="28"/>
  <c r="W797" i="28"/>
  <c r="X796" i="28"/>
  <c r="W796" i="28"/>
  <c r="X795" i="28"/>
  <c r="W795" i="28"/>
  <c r="X794" i="28"/>
  <c r="W794" i="28"/>
  <c r="X793" i="28"/>
  <c r="W793" i="28"/>
  <c r="X792" i="28"/>
  <c r="W792" i="28"/>
  <c r="X791" i="28"/>
  <c r="W791" i="28"/>
  <c r="X790" i="28"/>
  <c r="W790" i="28"/>
  <c r="X789" i="28"/>
  <c r="W789" i="28"/>
  <c r="X788" i="28"/>
  <c r="W788" i="28"/>
  <c r="X787" i="28"/>
  <c r="W787" i="28"/>
  <c r="X786" i="28"/>
  <c r="W786" i="28"/>
  <c r="X785" i="28"/>
  <c r="W785" i="28"/>
  <c r="X784" i="28"/>
  <c r="W784" i="28"/>
  <c r="X783" i="28"/>
  <c r="W783" i="28"/>
  <c r="X782" i="28"/>
  <c r="W782" i="28"/>
  <c r="X781" i="28"/>
  <c r="W781" i="28"/>
  <c r="X780" i="28"/>
  <c r="W780" i="28"/>
  <c r="X779" i="28"/>
  <c r="W779" i="28"/>
  <c r="X778" i="28"/>
  <c r="W778" i="28"/>
  <c r="X777" i="28"/>
  <c r="W777" i="28"/>
  <c r="X776" i="28"/>
  <c r="W776" i="28"/>
  <c r="X775" i="28"/>
  <c r="W775" i="28"/>
  <c r="X774" i="28"/>
  <c r="W774" i="28"/>
  <c r="X773" i="28"/>
  <c r="W773" i="28"/>
  <c r="X772" i="28"/>
  <c r="W772" i="28"/>
  <c r="X771" i="28"/>
  <c r="W771" i="28"/>
  <c r="X770" i="28"/>
  <c r="W770" i="28"/>
  <c r="X769" i="28"/>
  <c r="W769" i="28"/>
  <c r="X768" i="28"/>
  <c r="W768" i="28"/>
  <c r="X767" i="28"/>
  <c r="W767" i="28"/>
  <c r="X766" i="28"/>
  <c r="W766" i="28"/>
  <c r="X765" i="28"/>
  <c r="W765" i="28"/>
  <c r="X764" i="28"/>
  <c r="W764" i="28"/>
  <c r="X763" i="28"/>
  <c r="W763" i="28"/>
  <c r="X762" i="28"/>
  <c r="W762" i="28"/>
  <c r="X761" i="28"/>
  <c r="W761" i="28"/>
  <c r="X760" i="28"/>
  <c r="W760" i="28"/>
  <c r="X759" i="28"/>
  <c r="W759" i="28"/>
  <c r="X758" i="28"/>
  <c r="W758" i="28"/>
  <c r="X757" i="28"/>
  <c r="W757" i="28"/>
  <c r="X756" i="28"/>
  <c r="W756" i="28"/>
  <c r="X755" i="28"/>
  <c r="W755" i="28"/>
  <c r="X754" i="28"/>
  <c r="W754" i="28"/>
  <c r="X753" i="28"/>
  <c r="W753" i="28"/>
  <c r="X752" i="28"/>
  <c r="W752" i="28"/>
  <c r="X751" i="28"/>
  <c r="W751" i="28"/>
  <c r="X750" i="28"/>
  <c r="W750" i="28"/>
  <c r="X749" i="28"/>
  <c r="W749" i="28"/>
  <c r="X748" i="28"/>
  <c r="W748" i="28"/>
  <c r="X747" i="28"/>
  <c r="W747" i="28"/>
  <c r="X746" i="28"/>
  <c r="W746" i="28"/>
  <c r="X745" i="28"/>
  <c r="W745" i="28"/>
  <c r="X744" i="28"/>
  <c r="W744" i="28"/>
  <c r="X743" i="28"/>
  <c r="W743" i="28"/>
  <c r="X742" i="28"/>
  <c r="W742" i="28"/>
  <c r="X694" i="28"/>
  <c r="W694" i="28"/>
  <c r="X693" i="28"/>
  <c r="W693" i="28"/>
  <c r="X692" i="28"/>
  <c r="W692" i="28"/>
  <c r="X691" i="28"/>
  <c r="W691" i="28"/>
  <c r="X690" i="28"/>
  <c r="W690" i="28"/>
  <c r="X689" i="28"/>
  <c r="W689" i="28"/>
  <c r="X688" i="28"/>
  <c r="W688" i="28"/>
  <c r="X687" i="28"/>
  <c r="W687" i="28"/>
  <c r="X686" i="28"/>
  <c r="W686" i="28"/>
  <c r="X685" i="28"/>
  <c r="W685" i="28"/>
  <c r="X684" i="28"/>
  <c r="W684" i="28"/>
  <c r="X683" i="28"/>
  <c r="W683" i="28"/>
  <c r="X682" i="28"/>
  <c r="W682" i="28"/>
  <c r="X681" i="28"/>
  <c r="W681" i="28"/>
  <c r="X680" i="28"/>
  <c r="W680" i="28"/>
  <c r="X679" i="28"/>
  <c r="W679" i="28"/>
  <c r="X678" i="28"/>
  <c r="W678" i="28"/>
  <c r="X677" i="28"/>
  <c r="W677" i="28"/>
  <c r="X676" i="28"/>
  <c r="W676" i="28"/>
  <c r="X675" i="28"/>
  <c r="W675" i="28"/>
  <c r="X674" i="28"/>
  <c r="W674" i="28"/>
  <c r="X673" i="28"/>
  <c r="W673" i="28"/>
  <c r="X672" i="28"/>
  <c r="W672" i="28"/>
  <c r="X671" i="28"/>
  <c r="W671" i="28"/>
  <c r="X670" i="28"/>
  <c r="W670" i="28"/>
  <c r="X669" i="28"/>
  <c r="W669" i="28"/>
  <c r="X668" i="28"/>
  <c r="W668" i="28"/>
  <c r="X667" i="28"/>
  <c r="W667" i="28"/>
  <c r="X666" i="28"/>
  <c r="W666" i="28"/>
  <c r="X665" i="28"/>
  <c r="W665" i="28"/>
  <c r="X664" i="28"/>
  <c r="W664" i="28"/>
  <c r="X663" i="28"/>
  <c r="W663" i="28"/>
  <c r="X662" i="28"/>
  <c r="W662" i="28"/>
  <c r="X661" i="28"/>
  <c r="W661" i="28"/>
  <c r="X660" i="28"/>
  <c r="W660" i="28"/>
  <c r="X659" i="28"/>
  <c r="W659" i="28"/>
  <c r="X658" i="28"/>
  <c r="W658" i="28"/>
  <c r="X741" i="28"/>
  <c r="W741" i="28"/>
  <c r="X740" i="28"/>
  <c r="W740" i="28"/>
  <c r="X739" i="28"/>
  <c r="W739" i="28"/>
  <c r="X738" i="28"/>
  <c r="W738" i="28"/>
  <c r="X737" i="28"/>
  <c r="W737" i="28"/>
  <c r="X736" i="28"/>
  <c r="W736" i="28"/>
  <c r="X735" i="28"/>
  <c r="W735" i="28"/>
  <c r="X734" i="28"/>
  <c r="W734" i="28"/>
  <c r="X733" i="28"/>
  <c r="W733" i="28"/>
  <c r="X732" i="28"/>
  <c r="W732" i="28"/>
  <c r="X731" i="28"/>
  <c r="W731" i="28"/>
  <c r="X730" i="28"/>
  <c r="W730" i="28"/>
  <c r="X729" i="28"/>
  <c r="W729" i="28"/>
  <c r="X728" i="28"/>
  <c r="W728" i="28"/>
  <c r="X727" i="28"/>
  <c r="W727" i="28"/>
  <c r="X726" i="28"/>
  <c r="W726" i="28"/>
  <c r="X725" i="28"/>
  <c r="W725" i="28"/>
  <c r="X724" i="28"/>
  <c r="W724" i="28"/>
  <c r="X723" i="28"/>
  <c r="W723" i="28"/>
  <c r="X722" i="28"/>
  <c r="W722" i="28"/>
  <c r="X721" i="28"/>
  <c r="W721" i="28"/>
  <c r="X720" i="28"/>
  <c r="W720" i="28"/>
  <c r="X719" i="28"/>
  <c r="W719" i="28"/>
  <c r="X718" i="28"/>
  <c r="W718" i="28"/>
  <c r="X717" i="28"/>
  <c r="W717" i="28"/>
  <c r="X716" i="28"/>
  <c r="W716" i="28"/>
  <c r="X715" i="28"/>
  <c r="W715" i="28"/>
  <c r="X714" i="28"/>
  <c r="W714" i="28"/>
  <c r="X713" i="28"/>
  <c r="W713" i="28"/>
  <c r="X712" i="28"/>
  <c r="W712" i="28"/>
  <c r="X711" i="28"/>
  <c r="W711" i="28"/>
  <c r="X710" i="28"/>
  <c r="W710" i="28"/>
  <c r="X709" i="28"/>
  <c r="W709" i="28"/>
  <c r="X708" i="28"/>
  <c r="W708" i="28"/>
  <c r="X707" i="28"/>
  <c r="W707" i="28"/>
  <c r="X706" i="28"/>
  <c r="W706" i="28"/>
  <c r="X705" i="28"/>
  <c r="W705" i="28"/>
  <c r="X704" i="28"/>
  <c r="W704" i="28"/>
  <c r="X703" i="28"/>
  <c r="W703" i="28"/>
  <c r="X702" i="28"/>
  <c r="W702" i="28"/>
  <c r="X701" i="28"/>
  <c r="W701" i="28"/>
  <c r="X700" i="28"/>
  <c r="W700" i="28"/>
  <c r="X699" i="28"/>
  <c r="W699" i="28"/>
  <c r="X698" i="28"/>
  <c r="W698" i="28"/>
  <c r="X697" i="28"/>
  <c r="W697" i="28"/>
  <c r="X696" i="28"/>
  <c r="W696" i="28"/>
  <c r="X695" i="28"/>
  <c r="W695" i="28"/>
  <c r="X657" i="28"/>
  <c r="W657" i="28"/>
  <c r="X656" i="28"/>
  <c r="W656" i="28"/>
  <c r="X655" i="28"/>
  <c r="W655" i="28"/>
  <c r="X654" i="28"/>
  <c r="W654" i="28"/>
  <c r="X653" i="28"/>
  <c r="W653" i="28"/>
  <c r="X652" i="28"/>
  <c r="W652" i="28"/>
  <c r="X651" i="28"/>
  <c r="W651" i="28"/>
  <c r="X650" i="28"/>
  <c r="W650" i="28"/>
  <c r="X649" i="28"/>
  <c r="W649" i="28"/>
  <c r="X648" i="28"/>
  <c r="W648" i="28"/>
  <c r="X647" i="28"/>
  <c r="W647" i="28"/>
  <c r="X646" i="28"/>
  <c r="W646" i="28"/>
  <c r="X645" i="28"/>
  <c r="W645" i="28"/>
  <c r="X644" i="28"/>
  <c r="W644" i="28"/>
  <c r="X643" i="28"/>
  <c r="W643" i="28"/>
  <c r="X642" i="28"/>
  <c r="W642" i="28"/>
  <c r="X641" i="28"/>
  <c r="W641" i="28"/>
  <c r="X640" i="28"/>
  <c r="W640" i="28"/>
  <c r="X639" i="28"/>
  <c r="W639" i="28"/>
  <c r="X638" i="28"/>
  <c r="W638" i="28"/>
  <c r="X637" i="28"/>
  <c r="W637" i="28"/>
  <c r="X636" i="28"/>
  <c r="W636" i="28"/>
  <c r="X635" i="28"/>
  <c r="W635" i="28"/>
  <c r="X634" i="28"/>
  <c r="W634" i="28"/>
  <c r="X633" i="28"/>
  <c r="W633" i="28"/>
  <c r="X632" i="28"/>
  <c r="W632" i="28"/>
  <c r="X631" i="28"/>
  <c r="W631" i="28"/>
  <c r="X630" i="28"/>
  <c r="W630" i="28"/>
  <c r="X629" i="28"/>
  <c r="W629" i="28"/>
  <c r="X628" i="28"/>
  <c r="W628" i="28"/>
  <c r="X400" i="28"/>
  <c r="W400" i="28"/>
  <c r="X399" i="28"/>
  <c r="W399" i="28"/>
  <c r="X398" i="28"/>
  <c r="W398" i="28"/>
  <c r="X397" i="28"/>
  <c r="W397" i="28"/>
  <c r="X396" i="28"/>
  <c r="W396" i="28"/>
  <c r="X395" i="28"/>
  <c r="W395" i="28"/>
  <c r="X394" i="28"/>
  <c r="W394" i="28"/>
  <c r="X393" i="28"/>
  <c r="W393" i="28"/>
  <c r="X392" i="28"/>
  <c r="W392" i="28"/>
  <c r="X391" i="28"/>
  <c r="W391" i="28"/>
  <c r="X390" i="28"/>
  <c r="W390" i="28"/>
  <c r="X389" i="28"/>
  <c r="W389" i="28"/>
  <c r="X388" i="28"/>
  <c r="W388" i="28"/>
  <c r="X387" i="28"/>
  <c r="W387" i="28"/>
  <c r="X386" i="28"/>
  <c r="W386" i="28"/>
  <c r="X385" i="28"/>
  <c r="W385" i="28"/>
  <c r="X384" i="28"/>
  <c r="W384" i="28"/>
  <c r="X383" i="28"/>
  <c r="W383" i="28"/>
  <c r="X382" i="28"/>
  <c r="W382" i="28"/>
  <c r="X381" i="28"/>
  <c r="W381" i="28"/>
  <c r="X380" i="28"/>
  <c r="W380" i="28"/>
  <c r="X379" i="28"/>
  <c r="W379" i="28"/>
  <c r="X378" i="28"/>
  <c r="W378" i="28"/>
  <c r="X377" i="28"/>
  <c r="W377" i="28"/>
  <c r="X376" i="28"/>
  <c r="W376" i="28"/>
  <c r="X375" i="28"/>
  <c r="W375" i="28"/>
  <c r="X374" i="28"/>
  <c r="W374" i="28"/>
  <c r="X373" i="28"/>
  <c r="W373" i="28"/>
  <c r="X372" i="28"/>
  <c r="W372" i="28"/>
  <c r="X371" i="28"/>
  <c r="W371" i="28"/>
  <c r="X370" i="28"/>
  <c r="W370" i="28"/>
  <c r="X369" i="28"/>
  <c r="W369" i="28"/>
  <c r="X368" i="28"/>
  <c r="W368" i="28"/>
  <c r="X367" i="28"/>
  <c r="W367" i="28"/>
  <c r="X366" i="28"/>
  <c r="W366" i="28"/>
  <c r="X365" i="28"/>
  <c r="W365" i="28"/>
  <c r="X364" i="28"/>
  <c r="W364" i="28"/>
  <c r="X363" i="28"/>
  <c r="W363" i="28"/>
  <c r="X362" i="28"/>
  <c r="W362" i="28"/>
  <c r="X361" i="28"/>
  <c r="W361" i="28"/>
  <c r="X360" i="28"/>
  <c r="W360" i="28"/>
  <c r="X359" i="28"/>
  <c r="W359" i="28"/>
  <c r="X358" i="28"/>
  <c r="W358" i="28"/>
  <c r="X357" i="28"/>
  <c r="W357" i="28"/>
  <c r="X356" i="28"/>
  <c r="W356" i="28"/>
  <c r="X355" i="28"/>
  <c r="W355" i="28"/>
  <c r="X327" i="28"/>
  <c r="W327" i="28"/>
  <c r="X326" i="28"/>
  <c r="W326" i="28"/>
  <c r="X325" i="28"/>
  <c r="W325" i="28"/>
  <c r="X324" i="28"/>
  <c r="W324" i="28"/>
  <c r="X323" i="28"/>
  <c r="W323" i="28"/>
  <c r="X322" i="28"/>
  <c r="W322" i="28"/>
  <c r="X321" i="28"/>
  <c r="W321" i="28"/>
  <c r="X320" i="28"/>
  <c r="W320" i="28"/>
  <c r="X319" i="28"/>
  <c r="W319" i="28"/>
  <c r="X318" i="28"/>
  <c r="W318" i="28"/>
  <c r="X317" i="28"/>
  <c r="W317" i="28"/>
  <c r="X316" i="28"/>
  <c r="W316" i="28"/>
  <c r="X315" i="28"/>
  <c r="W315" i="28"/>
  <c r="X314" i="28"/>
  <c r="W314" i="28"/>
  <c r="X313" i="28"/>
  <c r="W313" i="28"/>
  <c r="X312" i="28"/>
  <c r="W312" i="28"/>
  <c r="X311" i="28"/>
  <c r="W311" i="28"/>
  <c r="X310" i="28"/>
  <c r="W310" i="28"/>
  <c r="X309" i="28"/>
  <c r="W309" i="28"/>
  <c r="X308" i="28"/>
  <c r="W308" i="28"/>
  <c r="X307" i="28"/>
  <c r="W307" i="28"/>
  <c r="X306" i="28"/>
  <c r="W306" i="28"/>
  <c r="X288" i="28"/>
  <c r="W288" i="28"/>
  <c r="X287" i="28"/>
  <c r="W287" i="28"/>
  <c r="X286" i="28"/>
  <c r="W286" i="28"/>
  <c r="X285" i="28"/>
  <c r="W285" i="28"/>
  <c r="X284" i="28"/>
  <c r="W284" i="28"/>
  <c r="X283" i="28"/>
  <c r="W283" i="28"/>
  <c r="X282" i="28"/>
  <c r="W282" i="28"/>
  <c r="X281" i="28"/>
  <c r="W281" i="28"/>
  <c r="X280" i="28"/>
  <c r="W280" i="28"/>
  <c r="X279" i="28"/>
  <c r="W279" i="28"/>
  <c r="X278" i="28"/>
  <c r="W278" i="28"/>
  <c r="X277" i="28"/>
  <c r="W277" i="28"/>
  <c r="X276" i="28"/>
  <c r="W276" i="28"/>
  <c r="X275" i="28"/>
  <c r="W275" i="28"/>
  <c r="X274" i="28"/>
  <c r="W274" i="28"/>
  <c r="X273" i="28"/>
  <c r="W273" i="28"/>
  <c r="X272" i="28"/>
  <c r="W272" i="28"/>
  <c r="X271" i="28"/>
  <c r="W271" i="28"/>
  <c r="X270" i="28"/>
  <c r="W270" i="28"/>
  <c r="X269" i="28"/>
  <c r="W269" i="28"/>
  <c r="X268" i="28"/>
  <c r="W268" i="28"/>
  <c r="X267" i="28"/>
  <c r="W267" i="28"/>
  <c r="X266" i="28"/>
  <c r="W266" i="28"/>
  <c r="X265" i="28"/>
  <c r="W265" i="28"/>
  <c r="X264" i="28"/>
  <c r="W264" i="28"/>
  <c r="X263" i="28"/>
  <c r="W263" i="28"/>
  <c r="X262" i="28"/>
  <c r="W262" i="28"/>
  <c r="X261" i="28"/>
  <c r="W261" i="28"/>
  <c r="X260" i="28"/>
  <c r="W260" i="28"/>
  <c r="X259" i="28"/>
  <c r="W259" i="28"/>
  <c r="X258" i="28"/>
  <c r="W258" i="28"/>
  <c r="X257" i="28"/>
  <c r="W257" i="28"/>
  <c r="X209" i="28"/>
  <c r="W209" i="28"/>
  <c r="X208" i="28"/>
  <c r="W208" i="28"/>
  <c r="X207" i="28"/>
  <c r="W207" i="28"/>
  <c r="X206" i="28"/>
  <c r="W206" i="28"/>
  <c r="X205" i="28"/>
  <c r="W205" i="28"/>
  <c r="X204" i="28"/>
  <c r="W204" i="28"/>
  <c r="X203" i="28"/>
  <c r="W203" i="28"/>
  <c r="X202" i="28"/>
  <c r="W202" i="28"/>
  <c r="X201" i="28"/>
  <c r="W201" i="28"/>
  <c r="X200" i="28"/>
  <c r="W200" i="28"/>
  <c r="X198" i="28"/>
  <c r="W198" i="28"/>
  <c r="X197" i="28"/>
  <c r="W197" i="28"/>
  <c r="J1862" i="3"/>
  <c r="I1862" i="3"/>
  <c r="J1861" i="3"/>
  <c r="I1861" i="3"/>
  <c r="J1860" i="3"/>
  <c r="I1860" i="3"/>
  <c r="J1859" i="3"/>
  <c r="I1859" i="3"/>
  <c r="J1858" i="3"/>
  <c r="I1858" i="3"/>
  <c r="J1857" i="3"/>
  <c r="I1857" i="3"/>
  <c r="J1856" i="3"/>
  <c r="I1856" i="3"/>
  <c r="J1855" i="3"/>
  <c r="I1855" i="3"/>
  <c r="J1854" i="3"/>
  <c r="I1854" i="3"/>
  <c r="J1853" i="3"/>
  <c r="I1853" i="3"/>
  <c r="J1852" i="3"/>
  <c r="I1852" i="3"/>
  <c r="J1851" i="3"/>
  <c r="I1851" i="3"/>
  <c r="J1850" i="3"/>
  <c r="I1850" i="3"/>
  <c r="J1849" i="3"/>
  <c r="I1849" i="3"/>
  <c r="J1848" i="3"/>
  <c r="I1848" i="3"/>
  <c r="J1847" i="3"/>
  <c r="I1847" i="3"/>
  <c r="J1846" i="3"/>
  <c r="I1846" i="3"/>
  <c r="J1845" i="3"/>
  <c r="I1845" i="3"/>
  <c r="J1844" i="3"/>
  <c r="I1844" i="3"/>
  <c r="J1843" i="3"/>
  <c r="I1843" i="3"/>
  <c r="J1842" i="3"/>
  <c r="I1842" i="3"/>
  <c r="J1841" i="3"/>
  <c r="I1841" i="3"/>
  <c r="J1840" i="3"/>
  <c r="I1840" i="3"/>
  <c r="J1839" i="3"/>
  <c r="I1839" i="3"/>
  <c r="J1838" i="3"/>
  <c r="I1838" i="3"/>
  <c r="J1837" i="3"/>
  <c r="I1837" i="3"/>
  <c r="J1836" i="3"/>
  <c r="I1836" i="3"/>
  <c r="J1835" i="3"/>
  <c r="I1835" i="3"/>
  <c r="J1834" i="3"/>
  <c r="I1834" i="3"/>
  <c r="J1833" i="3"/>
  <c r="I1833" i="3"/>
  <c r="J1832" i="3"/>
  <c r="I1832" i="3"/>
  <c r="J1831" i="3"/>
  <c r="I1831" i="3"/>
  <c r="J1830" i="3"/>
  <c r="I1830" i="3"/>
  <c r="J1829" i="3"/>
  <c r="I1829" i="3"/>
  <c r="J1828" i="3"/>
  <c r="I1828" i="3"/>
  <c r="J1827" i="3"/>
  <c r="I1827" i="3"/>
  <c r="J1826" i="3"/>
  <c r="I1826" i="3"/>
  <c r="J1825" i="3"/>
  <c r="I1825" i="3"/>
  <c r="J1824" i="3"/>
  <c r="I1824" i="3"/>
  <c r="J1823" i="3"/>
  <c r="I1823" i="3"/>
  <c r="J1822" i="3"/>
  <c r="I1822" i="3"/>
  <c r="J1821" i="3"/>
  <c r="I1821" i="3"/>
  <c r="J1820" i="3"/>
  <c r="I1820" i="3"/>
  <c r="J1819" i="3"/>
  <c r="I1819" i="3"/>
  <c r="J1818" i="3"/>
  <c r="I1818" i="3"/>
  <c r="J1817" i="3"/>
  <c r="I1817" i="3"/>
  <c r="J1816" i="3"/>
  <c r="I1816" i="3"/>
  <c r="J1815" i="3"/>
  <c r="I1815" i="3"/>
  <c r="J1814" i="3"/>
  <c r="I1814" i="3"/>
  <c r="J1813" i="3"/>
  <c r="I1813" i="3"/>
  <c r="J1812" i="3"/>
  <c r="I1812" i="3"/>
  <c r="J1811" i="3"/>
  <c r="I1811" i="3"/>
  <c r="J1810" i="3"/>
  <c r="I1810" i="3"/>
  <c r="J1809" i="3"/>
  <c r="I1809" i="3"/>
  <c r="J1808" i="3"/>
  <c r="I1808" i="3"/>
  <c r="J1807" i="3"/>
  <c r="I1807" i="3"/>
  <c r="J1806" i="3"/>
  <c r="I1806" i="3"/>
  <c r="J1805" i="3"/>
  <c r="I1805" i="3"/>
  <c r="J1804" i="3"/>
  <c r="I1804" i="3"/>
  <c r="J1803" i="3"/>
  <c r="I1803" i="3"/>
  <c r="J1802" i="3"/>
  <c r="I1802" i="3"/>
  <c r="J1801" i="3"/>
  <c r="I1801" i="3"/>
  <c r="J1800" i="3"/>
  <c r="I1800" i="3"/>
  <c r="J1799" i="3"/>
  <c r="I1799" i="3"/>
  <c r="J1798" i="3"/>
  <c r="I1798" i="3"/>
  <c r="J1797" i="3"/>
  <c r="I1797" i="3"/>
  <c r="J1796" i="3"/>
  <c r="I1796" i="3"/>
  <c r="J1795" i="3"/>
  <c r="I1795" i="3"/>
  <c r="J1794" i="3"/>
  <c r="I1794" i="3"/>
  <c r="J1793" i="3"/>
  <c r="I1793" i="3"/>
  <c r="J1792" i="3"/>
  <c r="I1792" i="3"/>
  <c r="J1791" i="3"/>
  <c r="I1791" i="3"/>
  <c r="J1790" i="3"/>
  <c r="I1790" i="3"/>
  <c r="J1789" i="3"/>
  <c r="I1789" i="3"/>
  <c r="J1788" i="3"/>
  <c r="I1788" i="3"/>
  <c r="J1787" i="3"/>
  <c r="I1787" i="3"/>
  <c r="J1786" i="3"/>
  <c r="I1786" i="3"/>
  <c r="J1785" i="3"/>
  <c r="I1785" i="3"/>
  <c r="J1784" i="3"/>
  <c r="I1784" i="3"/>
  <c r="J1783" i="3"/>
  <c r="I1783" i="3"/>
  <c r="J1782" i="3"/>
  <c r="I1782" i="3"/>
  <c r="J1781" i="3"/>
  <c r="I1781" i="3"/>
  <c r="J1780" i="3"/>
  <c r="I1780" i="3"/>
  <c r="J1779" i="3"/>
  <c r="I1779" i="3"/>
  <c r="J1778" i="3"/>
  <c r="I1778" i="3"/>
  <c r="J1777" i="3"/>
  <c r="I1777" i="3"/>
  <c r="J1776" i="3"/>
  <c r="I1776" i="3"/>
  <c r="J1775" i="3"/>
  <c r="I1775" i="3"/>
  <c r="J1774" i="3"/>
  <c r="I1774" i="3"/>
  <c r="J1773" i="3"/>
  <c r="I1773" i="3"/>
  <c r="J1772" i="3"/>
  <c r="I1772" i="3"/>
  <c r="J1771" i="3"/>
  <c r="I1771" i="3"/>
  <c r="J1770" i="3"/>
  <c r="I1770" i="3"/>
  <c r="J1769" i="3"/>
  <c r="I1769" i="3"/>
  <c r="J1768" i="3"/>
  <c r="I1768" i="3"/>
  <c r="J1767" i="3"/>
  <c r="I1767" i="3"/>
  <c r="J1766" i="3"/>
  <c r="I1766" i="3"/>
  <c r="J1765" i="3"/>
  <c r="I1765" i="3"/>
  <c r="J1764" i="3"/>
  <c r="I1764" i="3"/>
  <c r="J1763" i="3"/>
  <c r="I1763" i="3"/>
  <c r="J1762" i="3"/>
  <c r="I1762" i="3"/>
  <c r="J1761" i="3"/>
  <c r="I1761" i="3"/>
  <c r="J1760" i="3"/>
  <c r="I1760" i="3"/>
  <c r="J1759" i="3"/>
  <c r="I1759" i="3"/>
  <c r="J1758" i="3"/>
  <c r="I1758" i="3"/>
  <c r="J1757" i="3"/>
  <c r="I1757" i="3"/>
  <c r="J1756" i="3"/>
  <c r="I1756" i="3"/>
  <c r="J1755" i="3"/>
  <c r="I1755" i="3"/>
  <c r="J1754" i="3"/>
  <c r="I1754" i="3"/>
  <c r="J1753" i="3"/>
  <c r="I1753" i="3"/>
  <c r="J1752" i="3"/>
  <c r="I1752" i="3"/>
  <c r="J1751" i="3"/>
  <c r="I1751" i="3"/>
  <c r="J1750" i="3"/>
  <c r="I1750" i="3"/>
  <c r="J1749" i="3"/>
  <c r="I1749" i="3"/>
  <c r="J1748" i="3"/>
  <c r="I1748" i="3"/>
  <c r="J1747" i="3"/>
  <c r="I1747" i="3"/>
  <c r="J1746" i="3"/>
  <c r="I1746" i="3"/>
  <c r="J1745" i="3"/>
  <c r="I1745" i="3"/>
  <c r="J1744" i="3"/>
  <c r="I1744" i="3"/>
  <c r="J1743" i="3"/>
  <c r="I1743" i="3"/>
  <c r="J1742" i="3"/>
  <c r="I1742" i="3"/>
  <c r="J1741" i="3"/>
  <c r="I1741" i="3"/>
  <c r="J1740" i="3"/>
  <c r="I1740" i="3"/>
  <c r="J1739" i="3"/>
  <c r="I1739" i="3"/>
  <c r="J1738" i="3"/>
  <c r="I1738" i="3"/>
  <c r="J1737" i="3"/>
  <c r="I1737" i="3"/>
  <c r="J1736" i="3"/>
  <c r="I1736" i="3"/>
  <c r="J1735" i="3"/>
  <c r="I1735" i="3"/>
  <c r="J1734" i="3"/>
  <c r="I1734" i="3"/>
  <c r="J1733" i="3"/>
  <c r="I1733" i="3"/>
  <c r="J1732" i="3"/>
  <c r="I1732" i="3"/>
  <c r="J1731" i="3"/>
  <c r="I1731" i="3"/>
  <c r="J1730" i="3"/>
  <c r="I1730" i="3"/>
  <c r="J1729" i="3"/>
  <c r="I1729" i="3"/>
  <c r="J1728" i="3"/>
  <c r="I1728" i="3"/>
  <c r="J1727" i="3"/>
  <c r="I1727" i="3"/>
  <c r="J1726" i="3"/>
  <c r="I1726" i="3"/>
  <c r="J1725" i="3"/>
  <c r="I1725" i="3"/>
  <c r="J1724" i="3"/>
  <c r="I1724" i="3"/>
  <c r="J1723" i="3"/>
  <c r="I1723" i="3"/>
  <c r="J1722" i="3"/>
  <c r="I1722" i="3"/>
  <c r="J1721" i="3"/>
  <c r="I1721" i="3"/>
  <c r="J1720" i="3"/>
  <c r="I1720" i="3"/>
  <c r="J1719" i="3"/>
  <c r="I1719" i="3"/>
  <c r="J1718" i="3"/>
  <c r="I1718" i="3"/>
  <c r="J1717" i="3"/>
  <c r="I1717" i="3"/>
  <c r="J1716" i="3"/>
  <c r="I1716" i="3"/>
  <c r="J1715" i="3"/>
  <c r="I1715" i="3"/>
  <c r="J1714" i="3"/>
  <c r="I1714" i="3"/>
  <c r="J1713" i="3"/>
  <c r="I1713" i="3"/>
  <c r="J1712" i="3"/>
  <c r="I1712" i="3"/>
  <c r="J1711" i="3"/>
  <c r="I1711" i="3"/>
  <c r="J1710" i="3"/>
  <c r="I1710" i="3"/>
  <c r="J1709" i="3"/>
  <c r="I1709" i="3"/>
  <c r="J1708" i="3"/>
  <c r="I1708" i="3"/>
  <c r="J1707" i="3"/>
  <c r="I1707" i="3"/>
  <c r="J1706" i="3"/>
  <c r="I1706" i="3"/>
  <c r="J1705" i="3"/>
  <c r="I1705" i="3"/>
  <c r="J1704" i="3"/>
  <c r="I1704" i="3"/>
  <c r="J1703" i="3"/>
  <c r="I1703" i="3"/>
  <c r="J1702" i="3"/>
  <c r="I1702" i="3"/>
  <c r="J1701" i="3"/>
  <c r="I1701" i="3"/>
  <c r="J1700" i="3"/>
  <c r="I1700" i="3"/>
  <c r="J1699" i="3"/>
  <c r="I1699" i="3"/>
  <c r="J1698" i="3"/>
  <c r="I1698" i="3"/>
  <c r="J1697" i="3"/>
  <c r="I1697" i="3"/>
  <c r="J1696" i="3"/>
  <c r="I1696" i="3"/>
  <c r="J1695" i="3"/>
  <c r="I1695" i="3"/>
  <c r="J1694" i="3"/>
  <c r="I1694" i="3"/>
  <c r="J1693" i="3"/>
  <c r="I1693" i="3"/>
  <c r="J1692" i="3"/>
  <c r="I1692" i="3"/>
  <c r="J1691" i="3"/>
  <c r="I1691" i="3"/>
  <c r="J1690" i="3"/>
  <c r="I1690" i="3"/>
  <c r="J1689" i="3"/>
  <c r="I1689" i="3"/>
  <c r="J1688" i="3"/>
  <c r="I1688" i="3"/>
  <c r="J1687" i="3"/>
  <c r="I1687" i="3"/>
  <c r="J1686" i="3"/>
  <c r="I1686" i="3"/>
  <c r="J1685" i="3"/>
  <c r="I1685" i="3"/>
  <c r="J1684" i="3"/>
  <c r="I1684" i="3"/>
  <c r="J1683" i="3"/>
  <c r="I1683" i="3"/>
  <c r="J1682" i="3"/>
  <c r="I1682" i="3"/>
  <c r="J1681" i="3"/>
  <c r="I1681" i="3"/>
  <c r="J1680" i="3"/>
  <c r="I1680" i="3"/>
  <c r="J1679" i="3"/>
  <c r="I1679" i="3"/>
  <c r="J1678" i="3"/>
  <c r="I1678" i="3"/>
  <c r="J1677" i="3"/>
  <c r="I1677" i="3"/>
  <c r="J1676" i="3"/>
  <c r="I1676" i="3"/>
  <c r="J1675" i="3"/>
  <c r="I1675" i="3"/>
  <c r="J1674" i="3"/>
  <c r="I1674" i="3"/>
  <c r="J1673" i="3"/>
  <c r="I1673" i="3"/>
  <c r="J1672" i="3"/>
  <c r="I1672" i="3"/>
  <c r="J1671" i="3"/>
  <c r="I1671" i="3"/>
  <c r="J1670" i="3"/>
  <c r="I1670" i="3"/>
  <c r="J1669" i="3"/>
  <c r="I1669" i="3"/>
  <c r="J1668" i="3"/>
  <c r="I1668" i="3"/>
  <c r="J1667" i="3"/>
  <c r="I1667" i="3"/>
  <c r="J1666" i="3"/>
  <c r="I1666" i="3"/>
  <c r="J1665" i="3"/>
  <c r="I1665" i="3"/>
  <c r="J1664" i="3"/>
  <c r="I1664" i="3"/>
  <c r="J1663" i="3"/>
  <c r="I1663" i="3"/>
  <c r="J1662" i="3"/>
  <c r="I1662" i="3"/>
  <c r="J1661" i="3"/>
  <c r="I1661" i="3"/>
  <c r="J1660" i="3"/>
  <c r="I1660" i="3"/>
  <c r="J1659" i="3"/>
  <c r="I1659" i="3"/>
  <c r="J1658" i="3"/>
  <c r="I1658" i="3"/>
  <c r="J1657" i="3"/>
  <c r="I1657" i="3"/>
  <c r="J1656" i="3"/>
  <c r="I1656" i="3"/>
  <c r="J1655" i="3"/>
  <c r="I1655" i="3"/>
  <c r="J1654" i="3"/>
  <c r="I1654" i="3"/>
  <c r="J1653" i="3"/>
  <c r="I1653" i="3"/>
  <c r="J1652" i="3"/>
  <c r="I1652" i="3"/>
  <c r="J1651" i="3"/>
  <c r="I1651" i="3"/>
  <c r="J1650" i="3"/>
  <c r="I1650" i="3"/>
  <c r="J1649" i="3"/>
  <c r="I1649" i="3"/>
  <c r="J1648" i="3"/>
  <c r="I1648" i="3"/>
  <c r="J1647" i="3"/>
  <c r="I1647" i="3"/>
  <c r="J1646" i="3"/>
  <c r="I1646" i="3"/>
  <c r="J1645" i="3"/>
  <c r="I1645" i="3"/>
  <c r="J1644" i="3"/>
  <c r="I1644" i="3"/>
  <c r="J1643" i="3"/>
  <c r="I1643" i="3"/>
  <c r="J1642" i="3"/>
  <c r="I1642" i="3"/>
  <c r="J1641" i="3"/>
  <c r="I1641" i="3"/>
  <c r="J1640" i="3"/>
  <c r="I1640" i="3"/>
  <c r="J1639" i="3"/>
  <c r="I1639" i="3"/>
  <c r="J1638" i="3"/>
  <c r="I1638" i="3"/>
  <c r="J1637" i="3"/>
  <c r="I1637" i="3"/>
  <c r="J1636" i="3"/>
  <c r="I1636" i="3"/>
  <c r="J1635" i="3"/>
  <c r="I1635" i="3"/>
  <c r="J1634" i="3"/>
  <c r="I1634" i="3"/>
  <c r="J1633" i="3"/>
  <c r="I1633" i="3"/>
  <c r="J1632" i="3"/>
  <c r="I1632" i="3"/>
  <c r="J1631" i="3"/>
  <c r="I1631" i="3"/>
  <c r="J1630" i="3"/>
  <c r="I1630" i="3"/>
  <c r="J1629" i="3"/>
  <c r="I1629" i="3"/>
  <c r="J1628" i="3"/>
  <c r="I1628" i="3"/>
  <c r="J1627" i="3"/>
  <c r="I1627" i="3"/>
  <c r="J1626" i="3"/>
  <c r="I1626" i="3"/>
  <c r="J1625" i="3"/>
  <c r="I1625" i="3"/>
  <c r="J1624" i="3"/>
  <c r="I1624" i="3"/>
  <c r="J1623" i="3"/>
  <c r="I1623" i="3"/>
  <c r="J1622" i="3"/>
  <c r="I1622" i="3"/>
  <c r="J1621" i="3"/>
  <c r="I1621" i="3"/>
  <c r="J1620" i="3"/>
  <c r="I1620" i="3"/>
  <c r="J1619" i="3"/>
  <c r="I1619" i="3"/>
  <c r="J1618" i="3"/>
  <c r="I1618" i="3"/>
  <c r="J1617" i="3"/>
  <c r="I1617" i="3"/>
  <c r="J1616" i="3"/>
  <c r="I1616" i="3"/>
  <c r="J1615" i="3"/>
  <c r="I1615" i="3"/>
  <c r="J1614" i="3"/>
  <c r="I1614" i="3"/>
  <c r="J1613" i="3"/>
  <c r="I1613" i="3"/>
  <c r="J1612" i="3"/>
  <c r="I1612" i="3"/>
  <c r="J1611" i="3"/>
  <c r="I1611" i="3"/>
  <c r="J1610" i="3"/>
  <c r="I1610" i="3"/>
  <c r="J1609" i="3"/>
  <c r="I1609" i="3"/>
  <c r="J1608" i="3"/>
  <c r="I1608" i="3"/>
  <c r="J1607" i="3"/>
  <c r="I1607" i="3"/>
  <c r="J1606" i="3"/>
  <c r="I1606" i="3"/>
  <c r="J1605" i="3"/>
  <c r="I1605" i="3"/>
  <c r="J1604" i="3"/>
  <c r="I1604" i="3"/>
  <c r="J1603" i="3"/>
  <c r="I1603" i="3"/>
  <c r="J1602" i="3"/>
  <c r="I1602" i="3"/>
  <c r="J1601" i="3"/>
  <c r="I1601" i="3"/>
  <c r="J1600" i="3"/>
  <c r="I1600" i="3"/>
  <c r="J1599" i="3"/>
  <c r="I1599" i="3"/>
  <c r="J1598" i="3"/>
  <c r="I1598" i="3"/>
  <c r="J1597" i="3"/>
  <c r="I1597" i="3"/>
  <c r="J1596" i="3"/>
  <c r="I1596" i="3"/>
  <c r="J1595" i="3"/>
  <c r="I1595" i="3"/>
  <c r="J1594" i="3"/>
  <c r="I1594" i="3"/>
  <c r="J1593" i="3"/>
  <c r="I1593" i="3"/>
  <c r="J1592" i="3"/>
  <c r="I1592" i="3"/>
  <c r="J1591" i="3"/>
  <c r="I1591" i="3"/>
  <c r="J1590" i="3"/>
  <c r="I1590" i="3"/>
  <c r="J1589" i="3"/>
  <c r="I1589" i="3"/>
  <c r="J1588" i="3"/>
  <c r="I1588" i="3"/>
  <c r="J1587" i="3"/>
  <c r="I1587" i="3"/>
  <c r="J1586" i="3"/>
  <c r="I1586" i="3"/>
  <c r="J1585" i="3"/>
  <c r="I1585" i="3"/>
  <c r="J1584" i="3"/>
  <c r="I1584" i="3"/>
  <c r="J1583" i="3"/>
  <c r="I1583" i="3"/>
  <c r="J1582" i="3"/>
  <c r="I1582" i="3"/>
  <c r="J1581" i="3"/>
  <c r="I1581" i="3"/>
  <c r="J1580" i="3"/>
  <c r="I1580" i="3"/>
  <c r="J1579" i="3"/>
  <c r="I1579" i="3"/>
  <c r="J1578" i="3"/>
  <c r="I1578" i="3"/>
  <c r="J1577" i="3"/>
  <c r="I1577" i="3"/>
  <c r="J1576" i="3"/>
  <c r="I1576" i="3"/>
  <c r="J1575" i="3"/>
  <c r="I1575" i="3"/>
  <c r="J1574" i="3"/>
  <c r="I1574" i="3"/>
  <c r="J1573" i="3"/>
  <c r="I1573" i="3"/>
  <c r="J1572" i="3"/>
  <c r="I1572" i="3"/>
  <c r="J1571" i="3"/>
  <c r="I1571" i="3"/>
  <c r="J1570" i="3"/>
  <c r="I1570" i="3"/>
  <c r="J1569" i="3"/>
  <c r="I1569" i="3"/>
  <c r="J1568" i="3"/>
  <c r="I1568" i="3"/>
  <c r="J1567" i="3"/>
  <c r="I1567" i="3"/>
  <c r="J1566" i="3"/>
  <c r="I1566" i="3"/>
  <c r="J1565" i="3"/>
  <c r="I1565" i="3"/>
  <c r="J1564" i="3"/>
  <c r="I1564" i="3"/>
  <c r="J1563" i="3"/>
  <c r="I1563" i="3"/>
  <c r="J1562" i="3"/>
  <c r="I1562" i="3"/>
  <c r="J1561" i="3"/>
  <c r="I1561" i="3"/>
  <c r="J1560" i="3"/>
  <c r="I1560" i="3"/>
  <c r="J1559" i="3"/>
  <c r="I1559" i="3"/>
  <c r="J1558" i="3"/>
  <c r="I1558" i="3"/>
  <c r="J1557" i="3"/>
  <c r="I1557" i="3"/>
  <c r="J1556" i="3"/>
  <c r="I1556" i="3"/>
  <c r="J1488" i="3"/>
  <c r="I1488" i="3"/>
  <c r="J1487" i="3"/>
  <c r="I1487" i="3"/>
  <c r="J1486" i="3"/>
  <c r="I1486" i="3"/>
  <c r="J1485" i="3"/>
  <c r="I1485" i="3"/>
  <c r="J1484" i="3"/>
  <c r="I1484" i="3"/>
  <c r="J1483" i="3"/>
  <c r="I1483" i="3"/>
  <c r="J1482" i="3"/>
  <c r="I1482" i="3"/>
  <c r="J1481" i="3"/>
  <c r="I1481" i="3"/>
  <c r="J1480" i="3"/>
  <c r="I1480" i="3"/>
  <c r="J1479" i="3"/>
  <c r="I1479" i="3"/>
  <c r="J1478" i="3"/>
  <c r="I1478" i="3"/>
  <c r="J1477" i="3"/>
  <c r="I1477" i="3"/>
  <c r="J1476" i="3"/>
  <c r="I1476" i="3"/>
  <c r="J1475" i="3"/>
  <c r="I1475" i="3"/>
  <c r="J1474" i="3"/>
  <c r="I1474" i="3"/>
  <c r="J1473" i="3"/>
  <c r="I1473" i="3"/>
  <c r="J1472" i="3"/>
  <c r="I1472" i="3"/>
  <c r="J1471" i="3"/>
  <c r="I1471" i="3"/>
  <c r="J1470" i="3"/>
  <c r="I1470" i="3"/>
  <c r="J1469" i="3"/>
  <c r="I1469" i="3"/>
  <c r="J1468" i="3"/>
  <c r="I1468" i="3"/>
  <c r="J1467" i="3"/>
  <c r="I1467" i="3"/>
  <c r="J1466" i="3"/>
  <c r="I1466" i="3"/>
  <c r="J1465" i="3"/>
  <c r="I1465" i="3"/>
  <c r="J1464" i="3"/>
  <c r="I1464" i="3"/>
  <c r="J1463" i="3"/>
  <c r="I1463" i="3"/>
  <c r="J1462" i="3"/>
  <c r="I1462" i="3"/>
  <c r="J1461" i="3"/>
  <c r="I1461" i="3"/>
  <c r="J1460" i="3"/>
  <c r="I1460" i="3"/>
  <c r="J1459" i="3"/>
  <c r="I1459" i="3"/>
  <c r="J1458" i="3"/>
  <c r="I1458" i="3"/>
  <c r="J1457" i="3"/>
  <c r="I1457" i="3"/>
  <c r="J1456" i="3"/>
  <c r="I1456" i="3"/>
  <c r="J1455" i="3"/>
  <c r="I1455" i="3"/>
  <c r="J1454" i="3"/>
  <c r="I1454" i="3"/>
  <c r="J1453" i="3"/>
  <c r="I1453" i="3"/>
  <c r="J1452" i="3"/>
  <c r="I1452" i="3"/>
  <c r="J1451" i="3"/>
  <c r="I1451" i="3"/>
  <c r="J1450" i="3"/>
  <c r="I1450" i="3"/>
  <c r="J1449" i="3"/>
  <c r="I1449" i="3"/>
  <c r="J1448" i="3"/>
  <c r="I1448" i="3"/>
  <c r="J1447" i="3"/>
  <c r="I1447" i="3"/>
  <c r="J1446" i="3"/>
  <c r="I1446" i="3"/>
  <c r="J1445" i="3"/>
  <c r="I1445" i="3"/>
  <c r="J1444" i="3"/>
  <c r="I1444" i="3"/>
  <c r="J1443" i="3"/>
  <c r="I1443" i="3"/>
  <c r="J1442" i="3"/>
  <c r="I1442" i="3"/>
  <c r="J1441" i="3"/>
  <c r="I1441" i="3"/>
  <c r="J1440" i="3"/>
  <c r="I1440" i="3"/>
  <c r="J1439" i="3"/>
  <c r="I1439" i="3"/>
  <c r="J1438" i="3"/>
  <c r="I1438" i="3"/>
  <c r="J1437" i="3"/>
  <c r="I1437" i="3"/>
  <c r="J1436" i="3"/>
  <c r="I1436" i="3"/>
  <c r="J1435" i="3"/>
  <c r="I1435" i="3"/>
  <c r="J1434" i="3"/>
  <c r="I1434" i="3"/>
  <c r="J1433" i="3"/>
  <c r="I1433" i="3"/>
  <c r="J1432" i="3"/>
  <c r="I1432" i="3"/>
  <c r="J1431" i="3"/>
  <c r="I1431" i="3"/>
  <c r="J1430" i="3"/>
  <c r="I1430" i="3"/>
  <c r="J1429" i="3"/>
  <c r="I1429" i="3"/>
  <c r="J1428" i="3"/>
  <c r="I1428" i="3"/>
  <c r="J1427" i="3"/>
  <c r="I1427" i="3"/>
  <c r="J1426" i="3"/>
  <c r="I1426" i="3"/>
  <c r="J1425" i="3"/>
  <c r="I1425" i="3"/>
  <c r="J1424" i="3"/>
  <c r="I1424" i="3"/>
  <c r="J1423" i="3"/>
  <c r="I1423" i="3"/>
  <c r="J1422" i="3"/>
  <c r="I1422" i="3"/>
  <c r="J1421" i="3"/>
  <c r="I1421" i="3"/>
  <c r="J1420" i="3"/>
  <c r="I1420" i="3"/>
  <c r="J1419" i="3"/>
  <c r="I1419" i="3"/>
  <c r="J1418" i="3"/>
  <c r="I1418" i="3"/>
  <c r="J1417" i="3"/>
  <c r="I1417" i="3"/>
  <c r="J1416" i="3"/>
  <c r="I1416" i="3"/>
  <c r="J1415" i="3"/>
  <c r="I1415" i="3"/>
  <c r="J1414" i="3"/>
  <c r="I1414" i="3"/>
  <c r="J1413" i="3"/>
  <c r="I1413" i="3"/>
  <c r="J1412" i="3"/>
  <c r="I1412" i="3"/>
  <c r="J1411" i="3"/>
  <c r="I1411" i="3"/>
  <c r="J1410" i="3"/>
  <c r="I1410" i="3"/>
  <c r="J1409" i="3"/>
  <c r="I1409" i="3"/>
  <c r="J1408" i="3"/>
  <c r="I1408" i="3"/>
  <c r="J1407" i="3"/>
  <c r="I1407" i="3"/>
  <c r="J1406" i="3"/>
  <c r="I1406" i="3"/>
  <c r="J1405" i="3"/>
  <c r="I1405" i="3"/>
  <c r="J1404" i="3"/>
  <c r="I1404" i="3"/>
  <c r="J1403" i="3"/>
  <c r="I1403" i="3"/>
  <c r="J1402" i="3"/>
  <c r="I1402" i="3"/>
  <c r="J1401" i="3"/>
  <c r="I1401" i="3"/>
  <c r="J1400" i="3"/>
  <c r="I1400" i="3"/>
  <c r="J1399" i="3"/>
  <c r="I1399" i="3"/>
  <c r="J1398" i="3"/>
  <c r="I1398" i="3"/>
  <c r="J1397" i="3"/>
  <c r="I1397" i="3"/>
  <c r="J1396" i="3"/>
  <c r="I1396" i="3"/>
  <c r="J1395" i="3"/>
  <c r="I1395" i="3"/>
  <c r="J1394" i="3"/>
  <c r="I1394" i="3"/>
  <c r="J1393" i="3"/>
  <c r="I1393" i="3"/>
  <c r="J1392" i="3"/>
  <c r="I1392" i="3"/>
  <c r="J1391" i="3"/>
  <c r="I1391" i="3"/>
  <c r="J1390" i="3"/>
  <c r="I1390" i="3"/>
  <c r="J1389" i="3"/>
  <c r="I1389" i="3"/>
  <c r="J1388" i="3"/>
  <c r="I1388" i="3"/>
  <c r="J1387" i="3"/>
  <c r="I1387" i="3"/>
  <c r="J1386" i="3"/>
  <c r="I1386" i="3"/>
  <c r="J1385" i="3"/>
  <c r="I1385" i="3"/>
  <c r="J1384" i="3"/>
  <c r="I1384" i="3"/>
  <c r="J1383" i="3"/>
  <c r="I1383" i="3"/>
  <c r="J1382" i="3"/>
  <c r="I1382" i="3"/>
  <c r="J1381" i="3"/>
  <c r="I1381" i="3"/>
  <c r="J1380" i="3"/>
  <c r="I1380" i="3"/>
  <c r="J1379" i="3"/>
  <c r="I1379" i="3"/>
  <c r="J1378" i="3"/>
  <c r="I1378" i="3"/>
  <c r="J1377" i="3"/>
  <c r="I1377" i="3"/>
  <c r="J1376" i="3"/>
  <c r="I1376" i="3"/>
  <c r="J1375" i="3"/>
  <c r="I1375" i="3"/>
  <c r="J1374" i="3"/>
  <c r="I1374" i="3"/>
  <c r="J1373" i="3"/>
  <c r="I1373" i="3"/>
  <c r="J1372" i="3"/>
  <c r="I1372" i="3"/>
  <c r="J1371" i="3"/>
  <c r="I1371" i="3"/>
  <c r="J1370" i="3"/>
  <c r="I1370" i="3"/>
  <c r="J1369" i="3"/>
  <c r="I1369" i="3"/>
  <c r="J1368" i="3"/>
  <c r="I1368" i="3"/>
  <c r="J1367" i="3"/>
  <c r="I1367" i="3"/>
  <c r="J1366" i="3"/>
  <c r="I1366" i="3"/>
  <c r="J1365" i="3"/>
  <c r="I1365" i="3"/>
  <c r="J1364" i="3"/>
  <c r="I1364" i="3"/>
  <c r="J1363" i="3"/>
  <c r="I1363" i="3"/>
  <c r="J1362" i="3"/>
  <c r="I1362" i="3"/>
  <c r="J1361" i="3"/>
  <c r="I1361" i="3"/>
  <c r="J1360" i="3"/>
  <c r="I1360" i="3"/>
  <c r="J1359" i="3"/>
  <c r="I1359" i="3"/>
  <c r="J1358" i="3"/>
  <c r="I1358" i="3"/>
  <c r="J1357" i="3"/>
  <c r="I1357" i="3"/>
  <c r="J1356" i="3"/>
  <c r="I1356" i="3"/>
  <c r="J1355" i="3"/>
  <c r="I1355" i="3"/>
  <c r="J1354" i="3"/>
  <c r="I1354" i="3"/>
  <c r="J1353" i="3"/>
  <c r="I1353" i="3"/>
  <c r="J1352" i="3"/>
  <c r="I1352" i="3"/>
  <c r="J1351" i="3"/>
  <c r="I1351" i="3"/>
  <c r="J1350" i="3"/>
  <c r="I1350" i="3"/>
  <c r="J1349" i="3"/>
  <c r="I1349" i="3"/>
  <c r="J1348" i="3"/>
  <c r="I1348" i="3"/>
  <c r="J1347" i="3"/>
  <c r="I1347" i="3"/>
  <c r="J1346" i="3"/>
  <c r="I1346" i="3"/>
  <c r="J1345" i="3"/>
  <c r="I1345" i="3"/>
  <c r="J1344" i="3"/>
  <c r="I1344" i="3"/>
  <c r="J1343" i="3"/>
  <c r="I1343" i="3"/>
  <c r="J1342" i="3"/>
  <c r="I1342" i="3"/>
  <c r="J1341" i="3"/>
  <c r="I1341" i="3"/>
  <c r="J1340" i="3"/>
  <c r="I1340" i="3"/>
  <c r="J1339" i="3"/>
  <c r="I1339" i="3"/>
  <c r="J1332" i="3"/>
  <c r="I1332" i="3"/>
  <c r="J1331" i="3"/>
  <c r="I1331" i="3"/>
  <c r="J1330" i="3"/>
  <c r="I1330" i="3"/>
  <c r="J1329" i="3"/>
  <c r="I1329" i="3"/>
  <c r="J1328" i="3"/>
  <c r="I1328" i="3"/>
  <c r="J1327" i="3"/>
  <c r="I1327" i="3"/>
  <c r="J1326" i="3"/>
  <c r="I1326" i="3"/>
  <c r="J1325" i="3"/>
  <c r="I1325" i="3"/>
  <c r="J1324" i="3"/>
  <c r="I1324" i="3"/>
  <c r="J1323" i="3"/>
  <c r="I1323" i="3"/>
  <c r="J1322" i="3"/>
  <c r="I1322" i="3"/>
  <c r="J1321" i="3"/>
  <c r="I1321" i="3"/>
  <c r="J1320" i="3"/>
  <c r="I1320" i="3"/>
  <c r="J1319" i="3"/>
  <c r="I1319" i="3"/>
  <c r="J1318" i="3"/>
  <c r="I1318" i="3"/>
  <c r="J1317" i="3"/>
  <c r="I1317" i="3"/>
  <c r="J1316" i="3"/>
  <c r="I1316" i="3"/>
  <c r="J1315" i="3"/>
  <c r="I1315" i="3"/>
  <c r="J1314" i="3"/>
  <c r="I1314" i="3"/>
  <c r="J1313" i="3"/>
  <c r="I1313" i="3"/>
  <c r="J1312" i="3"/>
  <c r="I1312" i="3"/>
  <c r="J1311" i="3"/>
  <c r="I1311" i="3"/>
  <c r="J1310" i="3"/>
  <c r="I1310" i="3"/>
  <c r="J1309" i="3"/>
  <c r="I1309" i="3"/>
  <c r="J1308" i="3"/>
  <c r="I1308" i="3"/>
  <c r="J1307" i="3"/>
  <c r="I1307" i="3"/>
  <c r="J1306" i="3"/>
  <c r="I1306" i="3"/>
  <c r="J1305" i="3"/>
  <c r="I1305" i="3"/>
  <c r="J1304" i="3"/>
  <c r="I1304" i="3"/>
  <c r="J1303" i="3"/>
  <c r="I1303" i="3"/>
  <c r="J1302" i="3"/>
  <c r="I1302" i="3"/>
  <c r="J1239" i="3"/>
  <c r="I1239" i="3"/>
  <c r="J1238" i="3"/>
  <c r="I1238" i="3"/>
  <c r="J1237" i="3"/>
  <c r="I1237" i="3"/>
  <c r="J1236" i="3"/>
  <c r="I1236" i="3"/>
  <c r="J1235" i="3"/>
  <c r="I1235" i="3"/>
  <c r="J1234" i="3"/>
  <c r="I1234" i="3"/>
  <c r="J1233" i="3"/>
  <c r="I1233" i="3"/>
  <c r="J1232" i="3"/>
  <c r="I1232" i="3"/>
  <c r="J1231" i="3"/>
  <c r="I1231" i="3"/>
  <c r="J1230" i="3"/>
  <c r="I1230" i="3"/>
  <c r="J1229" i="3"/>
  <c r="I1229" i="3"/>
  <c r="J1228" i="3"/>
  <c r="I1228" i="3"/>
  <c r="J1227" i="3"/>
  <c r="I1227" i="3"/>
  <c r="J1226" i="3"/>
  <c r="I1226" i="3"/>
  <c r="J1225" i="3"/>
  <c r="I1225" i="3"/>
  <c r="J1224" i="3"/>
  <c r="I1224" i="3"/>
  <c r="J1223" i="3"/>
  <c r="I1223" i="3"/>
  <c r="J1222" i="3"/>
  <c r="I1222" i="3"/>
  <c r="J1221" i="3"/>
  <c r="I1221" i="3"/>
  <c r="J1220" i="3"/>
  <c r="I1220" i="3"/>
  <c r="J1219" i="3"/>
  <c r="I1219" i="3"/>
  <c r="J1218" i="3"/>
  <c r="I1218" i="3"/>
  <c r="J1217" i="3"/>
  <c r="I1217" i="3"/>
  <c r="J1216" i="3"/>
  <c r="I1216" i="3"/>
  <c r="J1215" i="3"/>
  <c r="I1215" i="3"/>
  <c r="J1214" i="3"/>
  <c r="I1214" i="3"/>
  <c r="J1213" i="3"/>
  <c r="I1213" i="3"/>
  <c r="J1212" i="3"/>
  <c r="I1212" i="3"/>
  <c r="J1211" i="3"/>
  <c r="I1211" i="3"/>
  <c r="J1210" i="3"/>
  <c r="I1210" i="3"/>
  <c r="J1209" i="3"/>
  <c r="I1209" i="3"/>
  <c r="J1208" i="3"/>
  <c r="I1208" i="3"/>
  <c r="J1207" i="3"/>
  <c r="I1207" i="3"/>
  <c r="J1206" i="3"/>
  <c r="I1206" i="3"/>
  <c r="J1205" i="3"/>
  <c r="I1205" i="3"/>
  <c r="J1204" i="3"/>
  <c r="I1204" i="3"/>
  <c r="J1203" i="3"/>
  <c r="I1203" i="3"/>
  <c r="J1202" i="3"/>
  <c r="I1202" i="3"/>
  <c r="J1201" i="3"/>
  <c r="I1201" i="3"/>
  <c r="J1200" i="3"/>
  <c r="I1200" i="3"/>
  <c r="J1199" i="3"/>
  <c r="I1199" i="3"/>
  <c r="J1198" i="3"/>
  <c r="I1198" i="3"/>
  <c r="J1197" i="3"/>
  <c r="I1197" i="3"/>
  <c r="J1196" i="3"/>
  <c r="I1196" i="3"/>
  <c r="J1195" i="3"/>
  <c r="I1195" i="3"/>
  <c r="J1301" i="3"/>
  <c r="I1301" i="3"/>
  <c r="J1300" i="3"/>
  <c r="I1300" i="3"/>
  <c r="J1299" i="3"/>
  <c r="I1299" i="3"/>
  <c r="J1298" i="3"/>
  <c r="I1298" i="3"/>
  <c r="J1297" i="3"/>
  <c r="I1297" i="3"/>
  <c r="J1296" i="3"/>
  <c r="I1296" i="3"/>
  <c r="J1295" i="3"/>
  <c r="I1295" i="3"/>
  <c r="J1294" i="3"/>
  <c r="I1294" i="3"/>
  <c r="J1293" i="3"/>
  <c r="I1293" i="3"/>
  <c r="J1292" i="3"/>
  <c r="I1292" i="3"/>
  <c r="J1291" i="3"/>
  <c r="I1291" i="3"/>
  <c r="J1290" i="3"/>
  <c r="I1290" i="3"/>
  <c r="J1289" i="3"/>
  <c r="I1289" i="3"/>
  <c r="J1288" i="3"/>
  <c r="I1288" i="3"/>
  <c r="J1287" i="3"/>
  <c r="I1287" i="3"/>
  <c r="J1286" i="3"/>
  <c r="I1286" i="3"/>
  <c r="J1285" i="3"/>
  <c r="I1285" i="3"/>
  <c r="J1284" i="3"/>
  <c r="I1284" i="3"/>
  <c r="J1283" i="3"/>
  <c r="I1283" i="3"/>
  <c r="J1282" i="3"/>
  <c r="I1282" i="3"/>
  <c r="J1281" i="3"/>
  <c r="I1281" i="3"/>
  <c r="J1280" i="3"/>
  <c r="I1280" i="3"/>
  <c r="J1279" i="3"/>
  <c r="I1279" i="3"/>
  <c r="J1278" i="3"/>
  <c r="I1278" i="3"/>
  <c r="J1277" i="3"/>
  <c r="I1277" i="3"/>
  <c r="J1276" i="3"/>
  <c r="I1276" i="3"/>
  <c r="J1275" i="3"/>
  <c r="I1275" i="3"/>
  <c r="J1274" i="3"/>
  <c r="I1274" i="3"/>
  <c r="J1273" i="3"/>
  <c r="I1273" i="3"/>
  <c r="J1272" i="3"/>
  <c r="I1272" i="3"/>
  <c r="J1271" i="3"/>
  <c r="I1271" i="3"/>
  <c r="J1270" i="3"/>
  <c r="I1270" i="3"/>
  <c r="J1269" i="3"/>
  <c r="I1269" i="3"/>
  <c r="J1268" i="3"/>
  <c r="I1268" i="3"/>
  <c r="J1267" i="3"/>
  <c r="I1267" i="3"/>
  <c r="J1266" i="3"/>
  <c r="I1266" i="3"/>
  <c r="J1265" i="3"/>
  <c r="I1265" i="3"/>
  <c r="J1264" i="3"/>
  <c r="I1264" i="3"/>
  <c r="J1263" i="3"/>
  <c r="I1263" i="3"/>
  <c r="J1262" i="3"/>
  <c r="I1262" i="3"/>
  <c r="J1261" i="3"/>
  <c r="I1261" i="3"/>
  <c r="J1260" i="3"/>
  <c r="I1260" i="3"/>
  <c r="J1259" i="3"/>
  <c r="I1259" i="3"/>
  <c r="J1258" i="3"/>
  <c r="I1258" i="3"/>
  <c r="J1257" i="3"/>
  <c r="I1257" i="3"/>
  <c r="J1256" i="3"/>
  <c r="I1256" i="3"/>
  <c r="J1255" i="3"/>
  <c r="I1255" i="3"/>
  <c r="J1254" i="3"/>
  <c r="I1254" i="3"/>
  <c r="J1253" i="3"/>
  <c r="I1253" i="3"/>
  <c r="J1252" i="3"/>
  <c r="I1252" i="3"/>
  <c r="J1251" i="3"/>
  <c r="I1251" i="3"/>
  <c r="J1250" i="3"/>
  <c r="I1250" i="3"/>
  <c r="J1249" i="3"/>
  <c r="I1249" i="3"/>
  <c r="J1248" i="3"/>
  <c r="I1248" i="3"/>
  <c r="J1247" i="3"/>
  <c r="I1247" i="3"/>
  <c r="J1246" i="3"/>
  <c r="I1246" i="3"/>
  <c r="J1245" i="3"/>
  <c r="I1245" i="3"/>
  <c r="J1244" i="3"/>
  <c r="I1244" i="3"/>
  <c r="J1243" i="3"/>
  <c r="I1243" i="3"/>
  <c r="J1242" i="3"/>
  <c r="I1242" i="3"/>
  <c r="J1241" i="3"/>
  <c r="I1241" i="3"/>
  <c r="J1240" i="3"/>
  <c r="I1240" i="3"/>
  <c r="J1194" i="3"/>
  <c r="I1194" i="3"/>
  <c r="J1193" i="3"/>
  <c r="I1193" i="3"/>
  <c r="J1192" i="3"/>
  <c r="I1192" i="3"/>
  <c r="J1191" i="3"/>
  <c r="I1191" i="3"/>
  <c r="J1190" i="3"/>
  <c r="I1190" i="3"/>
  <c r="J1189" i="3"/>
  <c r="I1189" i="3"/>
  <c r="J1188" i="3"/>
  <c r="I1188" i="3"/>
  <c r="J1187" i="3"/>
  <c r="I1187" i="3"/>
  <c r="J1186" i="3"/>
  <c r="I1186" i="3"/>
  <c r="J1185" i="3"/>
  <c r="I1185" i="3"/>
  <c r="J1184" i="3"/>
  <c r="I1184" i="3"/>
  <c r="J1183" i="3"/>
  <c r="I1183" i="3"/>
  <c r="J1182" i="3"/>
  <c r="I1182" i="3"/>
  <c r="J1181" i="3"/>
  <c r="I1181" i="3"/>
  <c r="J1180" i="3"/>
  <c r="I1180" i="3"/>
  <c r="J1179" i="3"/>
  <c r="I1179" i="3"/>
  <c r="J1178" i="3"/>
  <c r="I1178" i="3"/>
  <c r="J1177" i="3"/>
  <c r="I1177" i="3"/>
  <c r="J1176" i="3"/>
  <c r="I1176" i="3"/>
  <c r="J1175" i="3"/>
  <c r="I1175" i="3"/>
  <c r="J1174" i="3"/>
  <c r="I1174" i="3"/>
  <c r="J1173" i="3"/>
  <c r="I1173" i="3"/>
  <c r="J1172" i="3"/>
  <c r="I1172" i="3"/>
  <c r="J1171" i="3"/>
  <c r="I1171" i="3"/>
  <c r="J1170" i="3"/>
  <c r="I1170" i="3"/>
  <c r="J1169" i="3"/>
  <c r="I1169" i="3"/>
  <c r="J1168" i="3"/>
  <c r="I1168" i="3"/>
  <c r="J1167" i="3"/>
  <c r="I1167" i="3"/>
  <c r="J1166" i="3"/>
  <c r="I1166" i="3"/>
  <c r="J1165" i="3"/>
  <c r="I1165" i="3"/>
  <c r="J1164" i="3"/>
  <c r="I1164" i="3"/>
  <c r="J1163" i="3"/>
  <c r="I1163" i="3"/>
  <c r="J1162" i="3"/>
  <c r="I1162" i="3"/>
  <c r="J1161" i="3"/>
  <c r="I1161" i="3"/>
  <c r="J1160" i="3"/>
  <c r="I1160" i="3"/>
  <c r="J1159" i="3"/>
  <c r="I1159" i="3"/>
  <c r="J1158" i="3"/>
  <c r="I1158" i="3"/>
  <c r="J1157" i="3"/>
  <c r="I1157" i="3"/>
  <c r="J1156" i="3"/>
  <c r="I1156" i="3"/>
  <c r="J1155" i="3"/>
  <c r="I1155" i="3"/>
  <c r="J1154" i="3"/>
  <c r="I1154" i="3"/>
  <c r="J1153" i="3"/>
  <c r="I1153" i="3"/>
  <c r="J1152" i="3"/>
  <c r="I1152" i="3"/>
  <c r="J1151" i="3"/>
  <c r="I1151" i="3"/>
  <c r="J1150" i="3"/>
  <c r="I1150" i="3"/>
  <c r="J1149" i="3"/>
  <c r="I1149" i="3"/>
  <c r="J1148" i="3"/>
  <c r="I1148" i="3"/>
  <c r="J1147" i="3"/>
  <c r="I1147" i="3"/>
  <c r="J1146" i="3"/>
  <c r="I1146" i="3"/>
  <c r="J1145" i="3"/>
  <c r="I1145" i="3"/>
  <c r="J1144" i="3"/>
  <c r="I1144" i="3"/>
  <c r="J1143" i="3"/>
  <c r="I1143" i="3"/>
  <c r="J1142" i="3"/>
  <c r="I1142" i="3"/>
  <c r="J1141" i="3"/>
  <c r="I1141" i="3"/>
  <c r="J1140" i="3"/>
  <c r="I1140" i="3"/>
  <c r="J1139" i="3"/>
  <c r="I1139" i="3"/>
  <c r="J1138" i="3"/>
  <c r="I1138" i="3"/>
  <c r="J1137" i="3"/>
  <c r="I1137" i="3"/>
  <c r="J1136" i="3"/>
  <c r="I1136" i="3"/>
  <c r="J1135" i="3"/>
  <c r="I1135" i="3"/>
  <c r="J1134" i="3"/>
  <c r="I1134" i="3"/>
  <c r="J1133" i="3"/>
  <c r="I1133" i="3"/>
  <c r="J1132" i="3"/>
  <c r="I1132" i="3"/>
  <c r="J1131" i="3"/>
  <c r="I1131" i="3"/>
  <c r="J1130" i="3"/>
  <c r="I1130" i="3"/>
  <c r="J1129" i="3"/>
  <c r="I1129" i="3"/>
  <c r="J1128" i="3"/>
  <c r="I1128" i="3"/>
  <c r="J1127" i="3"/>
  <c r="I1127" i="3"/>
  <c r="J1126" i="3"/>
  <c r="I1126" i="3"/>
  <c r="J1125" i="3"/>
  <c r="I1125" i="3"/>
  <c r="J1124" i="3"/>
  <c r="I1124" i="3"/>
  <c r="J1123" i="3"/>
  <c r="I1123" i="3"/>
  <c r="J1122" i="3"/>
  <c r="I1122" i="3"/>
  <c r="J1121" i="3"/>
  <c r="I1121" i="3"/>
  <c r="J1120" i="3"/>
  <c r="I1120" i="3"/>
  <c r="J1119" i="3"/>
  <c r="I1119" i="3"/>
  <c r="J1118" i="3"/>
  <c r="I1118" i="3"/>
  <c r="J1117" i="3"/>
  <c r="I1117" i="3"/>
  <c r="J1116" i="3"/>
  <c r="I1116" i="3"/>
  <c r="J1115" i="3"/>
  <c r="I1115" i="3"/>
  <c r="J1114" i="3"/>
  <c r="I1114" i="3"/>
  <c r="J1113" i="3"/>
  <c r="I1113" i="3"/>
  <c r="J1112" i="3"/>
  <c r="I1112" i="3"/>
  <c r="J1111" i="3"/>
  <c r="I1111" i="3"/>
  <c r="J1110" i="3"/>
  <c r="I1110" i="3"/>
  <c r="J1109" i="3"/>
  <c r="I1109" i="3"/>
  <c r="J1108" i="3"/>
  <c r="I1108" i="3"/>
  <c r="J1107" i="3"/>
  <c r="I1107" i="3"/>
  <c r="J1106" i="3"/>
  <c r="I1106" i="3"/>
  <c r="J1105" i="3"/>
  <c r="I1105" i="3"/>
  <c r="J1104" i="3"/>
  <c r="I1104" i="3"/>
  <c r="J1103" i="3"/>
  <c r="I1103" i="3"/>
  <c r="J1102" i="3"/>
  <c r="I1102" i="3"/>
  <c r="J1101" i="3"/>
  <c r="I1101" i="3"/>
  <c r="J1100" i="3"/>
  <c r="I1100" i="3"/>
  <c r="J1099" i="3"/>
  <c r="I1099" i="3"/>
  <c r="J1098" i="3"/>
  <c r="I1098" i="3"/>
  <c r="J1097" i="3"/>
  <c r="I1097" i="3"/>
  <c r="J1096" i="3"/>
  <c r="I1096" i="3"/>
  <c r="J1095" i="3"/>
  <c r="I1095" i="3"/>
  <c r="J1094" i="3"/>
  <c r="I1094" i="3"/>
  <c r="J1093" i="3"/>
  <c r="I1093" i="3"/>
  <c r="J1092" i="3"/>
  <c r="I1092" i="3"/>
  <c r="J1091" i="3"/>
  <c r="I1091" i="3"/>
  <c r="J1090" i="3"/>
  <c r="I1090" i="3"/>
  <c r="J1089" i="3"/>
  <c r="I1089" i="3"/>
  <c r="J1088" i="3"/>
  <c r="I1088" i="3"/>
  <c r="J1087" i="3"/>
  <c r="I1087" i="3"/>
  <c r="J1086" i="3"/>
  <c r="I1086" i="3"/>
  <c r="J1085" i="3"/>
  <c r="I1085" i="3"/>
  <c r="J1084" i="3"/>
  <c r="I1084" i="3"/>
  <c r="J1083" i="3"/>
  <c r="I1083" i="3"/>
  <c r="J1082" i="3"/>
  <c r="I1082" i="3"/>
  <c r="J1081" i="3"/>
  <c r="I1081" i="3"/>
  <c r="J1080" i="3"/>
  <c r="I1080" i="3"/>
  <c r="J1079" i="3"/>
  <c r="I1079" i="3"/>
  <c r="J1078" i="3"/>
  <c r="I1078" i="3"/>
  <c r="J1077" i="3"/>
  <c r="I1077" i="3"/>
  <c r="J1076" i="3"/>
  <c r="I1076" i="3"/>
  <c r="J1075" i="3"/>
  <c r="I1075" i="3"/>
  <c r="J1074" i="3"/>
  <c r="I1074" i="3"/>
  <c r="J1073" i="3"/>
  <c r="I1073" i="3"/>
  <c r="J1072" i="3"/>
  <c r="I1072" i="3"/>
  <c r="J1071" i="3"/>
  <c r="I1071" i="3"/>
  <c r="J1070" i="3"/>
  <c r="I1070" i="3"/>
  <c r="J1069" i="3"/>
  <c r="I1069" i="3"/>
  <c r="J1068" i="3"/>
  <c r="I1068" i="3"/>
  <c r="J1067" i="3"/>
  <c r="I1067" i="3"/>
  <c r="J1066" i="3"/>
  <c r="I1066" i="3"/>
  <c r="J1065" i="3"/>
  <c r="I1065" i="3"/>
  <c r="J1064" i="3"/>
  <c r="I1064" i="3"/>
  <c r="J1063" i="3"/>
  <c r="I1063" i="3"/>
  <c r="J1062" i="3"/>
  <c r="I1062" i="3"/>
  <c r="J1061" i="3"/>
  <c r="I1061" i="3"/>
  <c r="J1060" i="3"/>
  <c r="I1060" i="3"/>
  <c r="J1059" i="3"/>
  <c r="I1059" i="3"/>
  <c r="J1058" i="3"/>
  <c r="I1058" i="3"/>
  <c r="J1057" i="3"/>
  <c r="I1057" i="3"/>
  <c r="J1056" i="3"/>
  <c r="I1056" i="3"/>
  <c r="J1055" i="3"/>
  <c r="I1055" i="3"/>
  <c r="J1054" i="3"/>
  <c r="I1054" i="3"/>
  <c r="J1053" i="3"/>
  <c r="I1053" i="3"/>
  <c r="J1052" i="3"/>
  <c r="I1052" i="3"/>
  <c r="J1051" i="3"/>
  <c r="I1051" i="3"/>
  <c r="J1050" i="3"/>
  <c r="I1050" i="3"/>
  <c r="J1049" i="3"/>
  <c r="I1049" i="3"/>
  <c r="J1048" i="3"/>
  <c r="I1048" i="3"/>
  <c r="J1047" i="3"/>
  <c r="I1047" i="3"/>
  <c r="J1046" i="3"/>
  <c r="I1046" i="3"/>
  <c r="J1045" i="3"/>
  <c r="I1045" i="3"/>
  <c r="J1044" i="3"/>
  <c r="I1044" i="3"/>
  <c r="J1043" i="3"/>
  <c r="I1043" i="3"/>
  <c r="J1042" i="3"/>
  <c r="I1042" i="3"/>
  <c r="J1041" i="3"/>
  <c r="I1041" i="3"/>
  <c r="J1040" i="3"/>
  <c r="I1040" i="3"/>
  <c r="J1039" i="3"/>
  <c r="I1039" i="3"/>
  <c r="J1038" i="3"/>
  <c r="I1038" i="3"/>
  <c r="J1037" i="3"/>
  <c r="I1037" i="3"/>
  <c r="J1036" i="3"/>
  <c r="I1036" i="3"/>
  <c r="J1035" i="3"/>
  <c r="I1035" i="3"/>
  <c r="J1034" i="3"/>
  <c r="I1034" i="3"/>
  <c r="J1033" i="3"/>
  <c r="I1033" i="3"/>
  <c r="J1032" i="3"/>
  <c r="I1032" i="3"/>
  <c r="J1031" i="3"/>
  <c r="I1031" i="3"/>
  <c r="J1030" i="3"/>
  <c r="I1030" i="3"/>
  <c r="J1029" i="3"/>
  <c r="I1029" i="3"/>
  <c r="J1028" i="3"/>
  <c r="I1028" i="3"/>
  <c r="J1027" i="3"/>
  <c r="I1027" i="3"/>
  <c r="J1026" i="3"/>
  <c r="I1026" i="3"/>
  <c r="J1025" i="3"/>
  <c r="I1025" i="3"/>
  <c r="J1024" i="3"/>
  <c r="I1024" i="3"/>
  <c r="J1023" i="3"/>
  <c r="I1023" i="3"/>
  <c r="J1022" i="3"/>
  <c r="I1022" i="3"/>
  <c r="J1021" i="3"/>
  <c r="I1021" i="3"/>
  <c r="J1020" i="3"/>
  <c r="I1020" i="3"/>
  <c r="J1019" i="3"/>
  <c r="I1019" i="3"/>
  <c r="J1018" i="3"/>
  <c r="I1018" i="3"/>
  <c r="J1017" i="3"/>
  <c r="I1017" i="3"/>
  <c r="J1016" i="3"/>
  <c r="I1016" i="3"/>
  <c r="J1015" i="3"/>
  <c r="I1015" i="3"/>
  <c r="J1014" i="3"/>
  <c r="I1014" i="3"/>
  <c r="J1013" i="3"/>
  <c r="I1013" i="3"/>
  <c r="J1012" i="3"/>
  <c r="I1012" i="3"/>
  <c r="J1011" i="3"/>
  <c r="I1011" i="3"/>
  <c r="J1010" i="3"/>
  <c r="I1010" i="3"/>
  <c r="J1009" i="3"/>
  <c r="I1009" i="3"/>
  <c r="J1008" i="3"/>
  <c r="I1008" i="3"/>
  <c r="J1007" i="3"/>
  <c r="I1007" i="3"/>
  <c r="J1006" i="3"/>
  <c r="I1006" i="3"/>
  <c r="J1005" i="3"/>
  <c r="I1005" i="3"/>
  <c r="J1004" i="3"/>
  <c r="I1004" i="3"/>
  <c r="J1003" i="3"/>
  <c r="I1003" i="3"/>
  <c r="J1002" i="3"/>
  <c r="I1002" i="3"/>
  <c r="J1001" i="3"/>
  <c r="I1001" i="3"/>
  <c r="J1000" i="3"/>
  <c r="I1000" i="3"/>
  <c r="J999" i="3"/>
  <c r="I999" i="3"/>
  <c r="J998" i="3"/>
  <c r="I998" i="3"/>
  <c r="J997" i="3"/>
  <c r="I997" i="3"/>
  <c r="J996" i="3"/>
  <c r="I996" i="3"/>
  <c r="J995" i="3"/>
  <c r="I995" i="3"/>
  <c r="J994" i="3"/>
  <c r="I994" i="3"/>
  <c r="J993" i="3"/>
  <c r="I993" i="3"/>
  <c r="J992" i="3"/>
  <c r="I992" i="3"/>
  <c r="J991" i="3"/>
  <c r="I991" i="3"/>
  <c r="J990" i="3"/>
  <c r="I990" i="3"/>
  <c r="J989" i="3"/>
  <c r="I989" i="3"/>
  <c r="J988" i="3"/>
  <c r="I988" i="3"/>
  <c r="J987" i="3"/>
  <c r="I987" i="3"/>
  <c r="J986" i="3"/>
  <c r="I986" i="3"/>
  <c r="J985" i="3"/>
  <c r="I985" i="3"/>
  <c r="J984" i="3"/>
  <c r="I984" i="3"/>
  <c r="J983" i="3"/>
  <c r="I983" i="3"/>
  <c r="J982" i="3"/>
  <c r="I982" i="3"/>
  <c r="J981" i="3"/>
  <c r="I981" i="3"/>
  <c r="J980" i="3"/>
  <c r="I980" i="3"/>
  <c r="J979" i="3"/>
  <c r="I979" i="3"/>
  <c r="J978" i="3"/>
  <c r="I978" i="3"/>
  <c r="J977" i="3"/>
  <c r="I977" i="3"/>
  <c r="J976" i="3"/>
  <c r="I976" i="3"/>
  <c r="J975" i="3"/>
  <c r="I975" i="3"/>
  <c r="J974" i="3"/>
  <c r="I974" i="3"/>
  <c r="J973" i="3"/>
  <c r="I973" i="3"/>
  <c r="J972" i="3"/>
  <c r="I972" i="3"/>
  <c r="J971" i="3"/>
  <c r="I971" i="3"/>
  <c r="J970" i="3"/>
  <c r="I970" i="3"/>
  <c r="J969" i="3"/>
  <c r="I969" i="3"/>
  <c r="J968" i="3"/>
  <c r="I968" i="3"/>
  <c r="J967" i="3"/>
  <c r="I967" i="3"/>
  <c r="J966" i="3"/>
  <c r="I966" i="3"/>
  <c r="J965" i="3"/>
  <c r="I965" i="3"/>
  <c r="J964" i="3"/>
  <c r="I964" i="3"/>
  <c r="J963" i="3"/>
  <c r="I963" i="3"/>
  <c r="J962" i="3"/>
  <c r="I962" i="3"/>
  <c r="J961" i="3"/>
  <c r="I961" i="3"/>
  <c r="J960" i="3"/>
  <c r="I960" i="3"/>
  <c r="J959" i="3"/>
  <c r="I959" i="3"/>
  <c r="J958" i="3"/>
  <c r="I958" i="3"/>
  <c r="J957" i="3"/>
  <c r="I957" i="3"/>
  <c r="J956" i="3"/>
  <c r="I956" i="3"/>
  <c r="J955" i="3"/>
  <c r="I955" i="3"/>
  <c r="J954" i="3"/>
  <c r="I954" i="3"/>
  <c r="J953" i="3"/>
  <c r="I953" i="3"/>
  <c r="J952" i="3"/>
  <c r="I952" i="3"/>
  <c r="J951" i="3"/>
  <c r="I951" i="3"/>
  <c r="J950" i="3"/>
  <c r="I950" i="3"/>
  <c r="J949" i="3"/>
  <c r="I949" i="3"/>
  <c r="J948" i="3"/>
  <c r="I948" i="3"/>
  <c r="J947" i="3"/>
  <c r="I947" i="3"/>
  <c r="J946" i="3"/>
  <c r="I946" i="3"/>
  <c r="J945" i="3"/>
  <c r="I945" i="3"/>
  <c r="J944" i="3"/>
  <c r="I944" i="3"/>
  <c r="J943" i="3"/>
  <c r="I943" i="3"/>
  <c r="J942" i="3"/>
  <c r="I942" i="3"/>
  <c r="J941" i="3"/>
  <c r="I941" i="3"/>
  <c r="J940" i="3"/>
  <c r="I940" i="3"/>
  <c r="J939" i="3"/>
  <c r="I939" i="3"/>
  <c r="J938" i="3"/>
  <c r="I938" i="3"/>
  <c r="J937" i="3"/>
  <c r="I937" i="3"/>
  <c r="J936" i="3"/>
  <c r="I936" i="3"/>
  <c r="J935" i="3"/>
  <c r="I935" i="3"/>
  <c r="J934" i="3"/>
  <c r="I934" i="3"/>
  <c r="J933" i="3"/>
  <c r="I933" i="3"/>
  <c r="J932" i="3"/>
  <c r="I932" i="3"/>
  <c r="J931" i="3"/>
  <c r="I931" i="3"/>
  <c r="J930" i="3"/>
  <c r="I930" i="3"/>
  <c r="J929" i="3"/>
  <c r="I929" i="3"/>
  <c r="J928" i="3"/>
  <c r="I928" i="3"/>
  <c r="J927" i="3"/>
  <c r="I927" i="3"/>
  <c r="J926" i="3"/>
  <c r="I926" i="3"/>
  <c r="J925" i="3"/>
  <c r="I925" i="3"/>
  <c r="J924" i="3"/>
  <c r="I924" i="3"/>
  <c r="J923" i="3"/>
  <c r="I923" i="3"/>
  <c r="J922" i="3"/>
  <c r="I922" i="3"/>
  <c r="J921" i="3"/>
  <c r="I921" i="3"/>
  <c r="J920" i="3"/>
  <c r="I920" i="3"/>
  <c r="J919" i="3"/>
  <c r="I919" i="3"/>
  <c r="J918" i="3"/>
  <c r="I918" i="3"/>
  <c r="J917" i="3"/>
  <c r="I917" i="3"/>
  <c r="J916" i="3"/>
  <c r="I916" i="3"/>
  <c r="J915" i="3"/>
  <c r="I915" i="3"/>
  <c r="J914" i="3"/>
  <c r="I914" i="3"/>
  <c r="J913" i="3"/>
  <c r="I913" i="3"/>
  <c r="J912" i="3"/>
  <c r="I912" i="3"/>
  <c r="J911" i="3"/>
  <c r="I911" i="3"/>
  <c r="J910" i="3"/>
  <c r="I910" i="3"/>
  <c r="J909" i="3"/>
  <c r="I909" i="3"/>
  <c r="J908" i="3"/>
  <c r="I908" i="3"/>
  <c r="J907" i="3"/>
  <c r="I907" i="3"/>
  <c r="J906" i="3"/>
  <c r="I906" i="3"/>
  <c r="J905" i="3"/>
  <c r="I905" i="3"/>
  <c r="J904" i="3"/>
  <c r="I904" i="3"/>
  <c r="J903" i="3"/>
  <c r="I903" i="3"/>
  <c r="J902" i="3"/>
  <c r="I902" i="3"/>
  <c r="J901" i="3"/>
  <c r="I901" i="3"/>
  <c r="J900" i="3"/>
  <c r="I900" i="3"/>
  <c r="J899" i="3"/>
  <c r="I899" i="3"/>
  <c r="J898" i="3"/>
  <c r="I898" i="3"/>
  <c r="J897" i="3"/>
  <c r="I897" i="3"/>
  <c r="J896" i="3"/>
  <c r="I896" i="3"/>
  <c r="J895" i="3"/>
  <c r="I895" i="3"/>
  <c r="J894" i="3"/>
  <c r="I894" i="3"/>
  <c r="J893" i="3"/>
  <c r="I893" i="3"/>
  <c r="J892" i="3"/>
  <c r="I892" i="3"/>
  <c r="J891" i="3"/>
  <c r="I891" i="3"/>
  <c r="J890" i="3"/>
  <c r="I890" i="3"/>
  <c r="J889" i="3"/>
  <c r="I889" i="3"/>
  <c r="J888" i="3"/>
  <c r="I888" i="3"/>
  <c r="J887" i="3"/>
  <c r="I887" i="3"/>
  <c r="J886" i="3"/>
  <c r="I886" i="3"/>
  <c r="J885" i="3"/>
  <c r="I885" i="3"/>
  <c r="J884" i="3"/>
  <c r="I884" i="3"/>
  <c r="J883" i="3"/>
  <c r="I883" i="3"/>
  <c r="J882" i="3"/>
  <c r="I882" i="3"/>
  <c r="J881" i="3"/>
  <c r="I881" i="3"/>
  <c r="J880" i="3"/>
  <c r="I880" i="3"/>
  <c r="J879" i="3"/>
  <c r="I879" i="3"/>
  <c r="J878" i="3"/>
  <c r="I878" i="3"/>
  <c r="J877" i="3"/>
  <c r="I877" i="3"/>
  <c r="J876" i="3"/>
  <c r="I876" i="3"/>
  <c r="J875" i="3"/>
  <c r="I875" i="3"/>
  <c r="J874" i="3"/>
  <c r="I874" i="3"/>
  <c r="J873" i="3"/>
  <c r="I873" i="3"/>
  <c r="J872" i="3"/>
  <c r="I872" i="3"/>
  <c r="J871" i="3"/>
  <c r="I871" i="3"/>
  <c r="J870" i="3"/>
  <c r="I870" i="3"/>
  <c r="J869" i="3"/>
  <c r="I869" i="3"/>
  <c r="J868" i="3"/>
  <c r="I868" i="3"/>
  <c r="J867" i="3"/>
  <c r="I867" i="3"/>
  <c r="J866" i="3"/>
  <c r="I866" i="3"/>
  <c r="J865" i="3"/>
  <c r="I865" i="3"/>
  <c r="J864" i="3"/>
  <c r="I864" i="3"/>
  <c r="J863" i="3"/>
  <c r="I863" i="3"/>
  <c r="J862" i="3"/>
  <c r="I862" i="3"/>
  <c r="J861" i="3"/>
  <c r="I861" i="3"/>
  <c r="J860" i="3"/>
  <c r="I860" i="3"/>
  <c r="J859" i="3"/>
  <c r="I859" i="3"/>
  <c r="J858" i="3"/>
  <c r="I858" i="3"/>
  <c r="J857" i="3"/>
  <c r="I857" i="3"/>
  <c r="J856" i="3"/>
  <c r="I856" i="3"/>
  <c r="J855" i="3"/>
  <c r="I855" i="3"/>
  <c r="J854" i="3"/>
  <c r="I854" i="3"/>
  <c r="J853" i="3"/>
  <c r="I853" i="3"/>
  <c r="J852" i="3"/>
  <c r="I852" i="3"/>
  <c r="J851" i="3"/>
  <c r="I851" i="3"/>
  <c r="J850" i="3"/>
  <c r="I850" i="3"/>
  <c r="J849" i="3"/>
  <c r="I849" i="3"/>
  <c r="J848" i="3"/>
  <c r="I848" i="3"/>
  <c r="J847" i="3"/>
  <c r="I847" i="3"/>
  <c r="J846" i="3"/>
  <c r="I846" i="3"/>
  <c r="J845" i="3"/>
  <c r="I845" i="3"/>
  <c r="J844" i="3"/>
  <c r="I844" i="3"/>
  <c r="J843" i="3"/>
  <c r="I843" i="3"/>
  <c r="J842" i="3"/>
  <c r="I842" i="3"/>
  <c r="J841" i="3"/>
  <c r="I841" i="3"/>
  <c r="J840" i="3"/>
  <c r="I840" i="3"/>
  <c r="J839" i="3"/>
  <c r="I839" i="3"/>
  <c r="J838" i="3"/>
  <c r="I838" i="3"/>
  <c r="J837" i="3"/>
  <c r="I837" i="3"/>
  <c r="J836" i="3"/>
  <c r="I836" i="3"/>
  <c r="J835" i="3"/>
  <c r="I835" i="3"/>
  <c r="J834" i="3"/>
  <c r="I834" i="3"/>
  <c r="J833" i="3"/>
  <c r="I833" i="3"/>
  <c r="J832" i="3"/>
  <c r="I832" i="3"/>
  <c r="J831" i="3"/>
  <c r="I831" i="3"/>
  <c r="J830" i="3"/>
  <c r="I830" i="3"/>
  <c r="J829" i="3"/>
  <c r="I829" i="3"/>
  <c r="J828" i="3"/>
  <c r="I828" i="3"/>
  <c r="J827" i="3"/>
  <c r="I827" i="3"/>
  <c r="J826" i="3"/>
  <c r="I826" i="3"/>
  <c r="J825" i="3"/>
  <c r="I825" i="3"/>
  <c r="J824" i="3"/>
  <c r="I824" i="3"/>
  <c r="J823" i="3"/>
  <c r="I823" i="3"/>
  <c r="J822" i="3"/>
  <c r="I822" i="3"/>
  <c r="J821" i="3"/>
  <c r="I821" i="3"/>
  <c r="J820" i="3"/>
  <c r="I820" i="3"/>
  <c r="J819" i="3"/>
  <c r="I819" i="3"/>
  <c r="J818" i="3"/>
  <c r="I818" i="3"/>
  <c r="J817" i="3"/>
  <c r="I817" i="3"/>
  <c r="J816" i="3"/>
  <c r="I816" i="3"/>
  <c r="J815" i="3"/>
  <c r="I815" i="3"/>
  <c r="J814" i="3"/>
  <c r="I814" i="3"/>
  <c r="J813" i="3"/>
  <c r="I813" i="3"/>
  <c r="J812" i="3"/>
  <c r="I812" i="3"/>
  <c r="J811" i="3"/>
  <c r="I811" i="3"/>
  <c r="J810" i="3"/>
  <c r="I810" i="3"/>
  <c r="J809" i="3"/>
  <c r="I809" i="3"/>
  <c r="J808" i="3"/>
  <c r="I808" i="3"/>
  <c r="J807" i="3"/>
  <c r="I807" i="3"/>
  <c r="J806" i="3"/>
  <c r="I806" i="3"/>
  <c r="J805" i="3"/>
  <c r="I805" i="3"/>
  <c r="J804" i="3"/>
  <c r="I804" i="3"/>
  <c r="J803" i="3"/>
  <c r="I803" i="3"/>
  <c r="J802" i="3"/>
  <c r="I802" i="3"/>
  <c r="J801" i="3"/>
  <c r="I801" i="3"/>
  <c r="J800" i="3"/>
  <c r="I800" i="3"/>
  <c r="J799" i="3"/>
  <c r="I799" i="3"/>
  <c r="J798" i="3"/>
  <c r="I798" i="3"/>
  <c r="J797" i="3"/>
  <c r="I797" i="3"/>
  <c r="J796" i="3"/>
  <c r="I796" i="3"/>
  <c r="J795" i="3"/>
  <c r="I795" i="3"/>
  <c r="J794" i="3"/>
  <c r="I794" i="3"/>
  <c r="J793" i="3"/>
  <c r="I793" i="3"/>
  <c r="J792" i="3"/>
  <c r="I792" i="3"/>
  <c r="J791" i="3"/>
  <c r="I791" i="3"/>
  <c r="J790" i="3"/>
  <c r="I790" i="3"/>
  <c r="J789" i="3"/>
  <c r="I789" i="3"/>
  <c r="J788" i="3"/>
  <c r="I788" i="3"/>
  <c r="J787" i="3"/>
  <c r="I787" i="3"/>
  <c r="J786" i="3"/>
  <c r="I786" i="3"/>
  <c r="J785" i="3"/>
  <c r="I785" i="3"/>
  <c r="J784" i="3"/>
  <c r="I784" i="3"/>
  <c r="J783" i="3"/>
  <c r="I783" i="3"/>
  <c r="J782" i="3"/>
  <c r="I782" i="3"/>
  <c r="J781" i="3"/>
  <c r="I781" i="3"/>
  <c r="J780" i="3"/>
  <c r="I780" i="3"/>
  <c r="J779" i="3"/>
  <c r="I779" i="3"/>
  <c r="J778" i="3"/>
  <c r="I778" i="3"/>
  <c r="J777" i="3"/>
  <c r="I777" i="3"/>
  <c r="J776" i="3"/>
  <c r="I776" i="3"/>
  <c r="J775" i="3"/>
  <c r="I775" i="3"/>
  <c r="J774" i="3"/>
  <c r="I774" i="3"/>
  <c r="J773" i="3"/>
  <c r="I773" i="3"/>
  <c r="J772" i="3"/>
  <c r="I772" i="3"/>
  <c r="J771" i="3"/>
  <c r="I771" i="3"/>
  <c r="J770" i="3"/>
  <c r="I770" i="3"/>
  <c r="J769" i="3"/>
  <c r="I769" i="3"/>
  <c r="J768" i="3"/>
  <c r="I768" i="3"/>
  <c r="J767" i="3"/>
  <c r="I767" i="3"/>
  <c r="J766" i="3"/>
  <c r="I766" i="3"/>
  <c r="J765" i="3"/>
  <c r="I765" i="3"/>
  <c r="J764" i="3"/>
  <c r="I764" i="3"/>
  <c r="J763" i="3"/>
  <c r="I763" i="3"/>
  <c r="J762" i="3"/>
  <c r="I762" i="3"/>
  <c r="J761" i="3"/>
  <c r="I761" i="3"/>
  <c r="J760" i="3"/>
  <c r="I760" i="3"/>
  <c r="J759" i="3"/>
  <c r="I759" i="3"/>
  <c r="J758" i="3"/>
  <c r="I758" i="3"/>
  <c r="J757" i="3"/>
  <c r="I757" i="3"/>
  <c r="J756" i="3"/>
  <c r="I756" i="3"/>
  <c r="J755" i="3"/>
  <c r="I755" i="3"/>
  <c r="J754" i="3"/>
  <c r="I754" i="3"/>
  <c r="J753" i="3"/>
  <c r="I753" i="3"/>
  <c r="J752" i="3"/>
  <c r="I752" i="3"/>
  <c r="J751" i="3"/>
  <c r="I751" i="3"/>
  <c r="J750" i="3"/>
  <c r="I750" i="3"/>
  <c r="J749" i="3"/>
  <c r="I749" i="3"/>
  <c r="J748" i="3"/>
  <c r="I748" i="3"/>
  <c r="J747" i="3"/>
  <c r="I747" i="3"/>
  <c r="J746" i="3"/>
  <c r="I746" i="3"/>
  <c r="J745" i="3"/>
  <c r="I745" i="3"/>
  <c r="J744" i="3"/>
  <c r="I744" i="3"/>
  <c r="J743" i="3"/>
  <c r="I743" i="3"/>
  <c r="J742" i="3"/>
  <c r="I742" i="3"/>
  <c r="J741" i="3"/>
  <c r="I741" i="3"/>
  <c r="J740" i="3"/>
  <c r="I740" i="3"/>
  <c r="J739" i="3"/>
  <c r="I739" i="3"/>
  <c r="J738" i="3"/>
  <c r="I738" i="3"/>
  <c r="J737" i="3"/>
  <c r="I737" i="3"/>
  <c r="J736" i="3"/>
  <c r="I736" i="3"/>
  <c r="J735" i="3"/>
  <c r="I735" i="3"/>
  <c r="J734" i="3"/>
  <c r="I734" i="3"/>
  <c r="J733" i="3"/>
  <c r="I733" i="3"/>
  <c r="J732" i="3"/>
  <c r="I732" i="3"/>
  <c r="J731" i="3"/>
  <c r="I731" i="3"/>
  <c r="J730" i="3"/>
  <c r="I730" i="3"/>
  <c r="J729" i="3"/>
  <c r="I729" i="3"/>
  <c r="J728" i="3"/>
  <c r="I728" i="3"/>
  <c r="J727" i="3"/>
  <c r="I727" i="3"/>
  <c r="J726" i="3"/>
  <c r="I726" i="3"/>
  <c r="J725" i="3"/>
  <c r="I725" i="3"/>
  <c r="J724" i="3"/>
  <c r="I724" i="3"/>
  <c r="J723" i="3"/>
  <c r="I723" i="3"/>
  <c r="J722" i="3"/>
  <c r="I722" i="3"/>
  <c r="J721" i="3"/>
  <c r="I721" i="3"/>
  <c r="J720" i="3"/>
  <c r="I720" i="3"/>
  <c r="J719" i="3"/>
  <c r="I719" i="3"/>
  <c r="J718" i="3"/>
  <c r="I718" i="3"/>
  <c r="J717" i="3"/>
  <c r="I717" i="3"/>
  <c r="J716" i="3"/>
  <c r="I716" i="3"/>
  <c r="J715" i="3"/>
  <c r="I715" i="3"/>
  <c r="J714" i="3"/>
  <c r="I714" i="3"/>
  <c r="J713" i="3"/>
  <c r="I713" i="3"/>
  <c r="J712" i="3"/>
  <c r="I712" i="3"/>
  <c r="J711" i="3"/>
  <c r="I711" i="3"/>
  <c r="J710" i="3"/>
  <c r="I710" i="3"/>
  <c r="J709" i="3"/>
  <c r="I709" i="3"/>
  <c r="J708" i="3"/>
  <c r="I708" i="3"/>
  <c r="J707" i="3"/>
  <c r="I707" i="3"/>
  <c r="J706" i="3"/>
  <c r="I706" i="3"/>
  <c r="J705" i="3"/>
  <c r="I705" i="3"/>
  <c r="J704" i="3"/>
  <c r="I704" i="3"/>
  <c r="J703" i="3"/>
  <c r="I703" i="3"/>
  <c r="J702" i="3"/>
  <c r="I702" i="3"/>
  <c r="J701" i="3"/>
  <c r="I701" i="3"/>
  <c r="J700" i="3"/>
  <c r="I700" i="3"/>
  <c r="J699" i="3"/>
  <c r="I699" i="3"/>
  <c r="J698" i="3"/>
  <c r="I698" i="3"/>
  <c r="J697" i="3"/>
  <c r="I697" i="3"/>
  <c r="J696" i="3"/>
  <c r="I696" i="3"/>
  <c r="J695" i="3"/>
  <c r="I695" i="3"/>
  <c r="J694" i="3"/>
  <c r="I694" i="3"/>
  <c r="J693" i="3"/>
  <c r="I693" i="3"/>
  <c r="J692" i="3"/>
  <c r="I692" i="3"/>
  <c r="J691" i="3"/>
  <c r="I691" i="3"/>
  <c r="J690" i="3"/>
  <c r="I690" i="3"/>
  <c r="J689" i="3"/>
  <c r="I689" i="3"/>
  <c r="J688" i="3"/>
  <c r="I688" i="3"/>
  <c r="J687" i="3"/>
  <c r="I687" i="3"/>
  <c r="J686" i="3"/>
  <c r="I686" i="3"/>
  <c r="J639" i="3"/>
  <c r="I639" i="3"/>
  <c r="J638" i="3"/>
  <c r="I638" i="3"/>
  <c r="J637" i="3"/>
  <c r="I637" i="3"/>
  <c r="J636" i="3"/>
  <c r="I636" i="3"/>
  <c r="J635" i="3"/>
  <c r="I635" i="3"/>
  <c r="J634" i="3"/>
  <c r="I634" i="3"/>
  <c r="J633" i="3"/>
  <c r="I633" i="3"/>
  <c r="J632" i="3"/>
  <c r="I632" i="3"/>
  <c r="J631" i="3"/>
  <c r="I631" i="3"/>
  <c r="J630" i="3"/>
  <c r="I630" i="3"/>
  <c r="J629" i="3"/>
  <c r="I629" i="3"/>
  <c r="J628" i="3"/>
  <c r="I628" i="3"/>
  <c r="J627" i="3"/>
  <c r="I627" i="3"/>
  <c r="J626" i="3"/>
  <c r="I626" i="3"/>
  <c r="J625" i="3"/>
  <c r="I625" i="3"/>
  <c r="J624" i="3"/>
  <c r="I624" i="3"/>
  <c r="J623" i="3"/>
  <c r="I623" i="3"/>
  <c r="J622" i="3"/>
  <c r="I622" i="3"/>
  <c r="J621" i="3"/>
  <c r="I621" i="3"/>
  <c r="J620" i="3"/>
  <c r="I620" i="3"/>
  <c r="J619" i="3"/>
  <c r="I619" i="3"/>
  <c r="J618" i="3"/>
  <c r="I618" i="3"/>
  <c r="J617" i="3"/>
  <c r="I617" i="3"/>
  <c r="J616" i="3"/>
  <c r="I616" i="3"/>
  <c r="J615" i="3"/>
  <c r="I615" i="3"/>
  <c r="J614" i="3"/>
  <c r="I614" i="3"/>
  <c r="J613" i="3"/>
  <c r="I613" i="3"/>
  <c r="J612" i="3"/>
  <c r="I612" i="3"/>
  <c r="J611" i="3"/>
  <c r="I611" i="3"/>
  <c r="J610" i="3"/>
  <c r="I610" i="3"/>
  <c r="J609" i="3"/>
  <c r="I609" i="3"/>
  <c r="J608" i="3"/>
  <c r="I608" i="3"/>
  <c r="J607" i="3"/>
  <c r="I607" i="3"/>
  <c r="J606" i="3"/>
  <c r="I606" i="3"/>
  <c r="J605" i="3"/>
  <c r="I605" i="3"/>
  <c r="J604" i="3"/>
  <c r="I604" i="3"/>
  <c r="J603" i="3"/>
  <c r="I603" i="3"/>
  <c r="J602" i="3"/>
  <c r="I602" i="3"/>
  <c r="J601" i="3"/>
  <c r="I601" i="3"/>
  <c r="J600" i="3"/>
  <c r="I600" i="3"/>
  <c r="J599" i="3"/>
  <c r="I599" i="3"/>
  <c r="J598" i="3"/>
  <c r="I598" i="3"/>
  <c r="J597" i="3"/>
  <c r="I597" i="3"/>
  <c r="J596" i="3"/>
  <c r="I596" i="3"/>
  <c r="J595" i="3"/>
  <c r="I595" i="3"/>
  <c r="J594" i="3"/>
  <c r="I594" i="3"/>
  <c r="J593" i="3"/>
  <c r="I593" i="3"/>
  <c r="J592" i="3"/>
  <c r="I592" i="3"/>
  <c r="J591" i="3"/>
  <c r="I591" i="3"/>
  <c r="J590" i="3"/>
  <c r="I590" i="3"/>
  <c r="J589" i="3"/>
  <c r="I589" i="3"/>
  <c r="J588" i="3"/>
  <c r="I588" i="3"/>
  <c r="J587" i="3"/>
  <c r="I587" i="3"/>
  <c r="J586" i="3"/>
  <c r="I586" i="3"/>
  <c r="J585" i="3"/>
  <c r="I585" i="3"/>
  <c r="J584" i="3"/>
  <c r="I584" i="3"/>
  <c r="J583" i="3"/>
  <c r="I583" i="3"/>
  <c r="J582" i="3"/>
  <c r="I582" i="3"/>
  <c r="J581" i="3"/>
  <c r="I581" i="3"/>
  <c r="J580" i="3"/>
  <c r="I580" i="3"/>
  <c r="J579" i="3"/>
  <c r="I579" i="3"/>
  <c r="J578" i="3"/>
  <c r="I578" i="3"/>
  <c r="J577" i="3"/>
  <c r="I577" i="3"/>
  <c r="J576" i="3"/>
  <c r="I576" i="3"/>
  <c r="J575" i="3"/>
  <c r="I575" i="3"/>
  <c r="J574" i="3"/>
  <c r="I574" i="3"/>
  <c r="J573" i="3"/>
  <c r="I573" i="3"/>
  <c r="J572" i="3"/>
  <c r="I572" i="3"/>
  <c r="J571" i="3"/>
  <c r="I571" i="3"/>
  <c r="J570" i="3"/>
  <c r="I570" i="3"/>
  <c r="J569" i="3"/>
  <c r="I569" i="3"/>
  <c r="J568" i="3"/>
  <c r="I568" i="3"/>
  <c r="J567" i="3"/>
  <c r="I567" i="3"/>
  <c r="J566" i="3"/>
  <c r="I566" i="3"/>
  <c r="J565" i="3"/>
  <c r="I565" i="3"/>
  <c r="J564" i="3"/>
  <c r="I564" i="3"/>
  <c r="J563" i="3"/>
  <c r="I563" i="3"/>
  <c r="J562" i="3"/>
  <c r="I562" i="3"/>
  <c r="J561" i="3"/>
  <c r="I561" i="3"/>
  <c r="J560" i="3"/>
  <c r="I560" i="3"/>
  <c r="J559" i="3"/>
  <c r="I559" i="3"/>
  <c r="J558" i="3"/>
  <c r="I558" i="3"/>
  <c r="J557" i="3"/>
  <c r="I557" i="3"/>
  <c r="J556" i="3"/>
  <c r="I556" i="3"/>
  <c r="J555" i="3"/>
  <c r="I555" i="3"/>
  <c r="J554" i="3"/>
  <c r="I554" i="3"/>
  <c r="J553" i="3"/>
  <c r="I553" i="3"/>
  <c r="J552" i="3"/>
  <c r="I552" i="3"/>
  <c r="J551" i="3"/>
  <c r="I551" i="3"/>
  <c r="J550" i="3"/>
  <c r="I550" i="3"/>
  <c r="J549" i="3"/>
  <c r="I549" i="3"/>
  <c r="J548" i="3"/>
  <c r="I548" i="3"/>
  <c r="J547" i="3"/>
  <c r="I547" i="3"/>
  <c r="J546" i="3"/>
  <c r="I546" i="3"/>
  <c r="J545" i="3"/>
  <c r="I545" i="3"/>
  <c r="J544" i="3"/>
  <c r="I544" i="3"/>
  <c r="J543" i="3"/>
  <c r="I543" i="3"/>
  <c r="J542" i="3"/>
  <c r="I542" i="3"/>
  <c r="J541" i="3"/>
  <c r="I541" i="3"/>
  <c r="J540" i="3"/>
  <c r="I540" i="3"/>
  <c r="J539" i="3"/>
  <c r="I539" i="3"/>
  <c r="J538" i="3"/>
  <c r="I538" i="3"/>
  <c r="J537" i="3"/>
  <c r="I537" i="3"/>
  <c r="J536" i="3"/>
  <c r="I536" i="3"/>
  <c r="J535" i="3"/>
  <c r="I535" i="3"/>
  <c r="J534" i="3"/>
  <c r="I534" i="3"/>
  <c r="J533" i="3"/>
  <c r="I533" i="3"/>
  <c r="J532" i="3"/>
  <c r="I532" i="3"/>
  <c r="J490" i="3"/>
  <c r="I490" i="3"/>
  <c r="J489" i="3"/>
  <c r="I489" i="3"/>
  <c r="J488" i="3"/>
  <c r="I488" i="3"/>
  <c r="J487" i="3"/>
  <c r="I487" i="3"/>
  <c r="J486" i="3"/>
  <c r="I486" i="3"/>
  <c r="J485" i="3"/>
  <c r="I485" i="3"/>
  <c r="J484" i="3"/>
  <c r="I484" i="3"/>
  <c r="J483" i="3"/>
  <c r="I483" i="3"/>
  <c r="J482" i="3"/>
  <c r="I482" i="3"/>
  <c r="J481" i="3"/>
  <c r="I481" i="3"/>
  <c r="J480" i="3"/>
  <c r="I480" i="3"/>
  <c r="J479" i="3"/>
  <c r="I479" i="3"/>
  <c r="J478" i="3"/>
  <c r="I478" i="3"/>
  <c r="J477" i="3"/>
  <c r="I477" i="3"/>
  <c r="J476" i="3"/>
  <c r="I476" i="3"/>
  <c r="J475" i="3"/>
  <c r="I475" i="3"/>
  <c r="J474" i="3"/>
  <c r="I474" i="3"/>
  <c r="J473" i="3"/>
  <c r="I473" i="3"/>
  <c r="J472" i="3"/>
  <c r="I472" i="3"/>
  <c r="J471" i="3"/>
  <c r="I471" i="3"/>
  <c r="J470" i="3"/>
  <c r="I470" i="3"/>
  <c r="J469" i="3"/>
  <c r="I469" i="3"/>
  <c r="J468" i="3"/>
  <c r="I468" i="3"/>
  <c r="J467" i="3"/>
  <c r="I467" i="3"/>
  <c r="J466" i="3"/>
  <c r="I466" i="3"/>
  <c r="J465" i="3"/>
  <c r="I465" i="3"/>
  <c r="J464" i="3"/>
  <c r="I464" i="3"/>
  <c r="J463" i="3"/>
  <c r="I463" i="3"/>
  <c r="J462" i="3"/>
  <c r="I462" i="3"/>
  <c r="J461" i="3"/>
  <c r="I461" i="3"/>
  <c r="J460" i="3"/>
  <c r="I460" i="3"/>
  <c r="J459" i="3"/>
  <c r="I459" i="3"/>
  <c r="J458" i="3"/>
  <c r="I458" i="3"/>
  <c r="J457" i="3"/>
  <c r="I457" i="3"/>
  <c r="J456" i="3"/>
  <c r="I456" i="3"/>
  <c r="J455" i="3"/>
  <c r="I455" i="3"/>
  <c r="J454" i="3"/>
  <c r="I454" i="3"/>
  <c r="J406" i="3"/>
  <c r="I406" i="3"/>
  <c r="J405" i="3"/>
  <c r="I405" i="3"/>
  <c r="J404" i="3"/>
  <c r="I404" i="3"/>
  <c r="J403" i="3"/>
  <c r="I403" i="3"/>
  <c r="J402" i="3"/>
  <c r="I402" i="3"/>
  <c r="J401" i="3"/>
  <c r="I401" i="3"/>
  <c r="J400" i="3"/>
  <c r="I400" i="3"/>
  <c r="J399" i="3"/>
  <c r="I399" i="3"/>
  <c r="J398" i="3"/>
  <c r="I398" i="3"/>
  <c r="J397" i="3"/>
  <c r="I397" i="3"/>
  <c r="J396" i="3"/>
  <c r="I396" i="3"/>
  <c r="J395" i="3"/>
  <c r="I395" i="3"/>
  <c r="J394" i="3"/>
  <c r="I394" i="3"/>
  <c r="J393" i="3"/>
  <c r="I393" i="3"/>
  <c r="J392" i="3"/>
  <c r="I392" i="3"/>
  <c r="J391" i="3"/>
  <c r="I391" i="3"/>
  <c r="J390" i="3"/>
  <c r="I390" i="3"/>
  <c r="J389" i="3"/>
  <c r="I389" i="3"/>
  <c r="J388" i="3"/>
  <c r="I388" i="3"/>
  <c r="J387" i="3"/>
  <c r="I387" i="3"/>
  <c r="J386" i="3"/>
  <c r="I386" i="3"/>
  <c r="J385" i="3"/>
  <c r="I385" i="3"/>
  <c r="J384" i="3"/>
  <c r="I384" i="3"/>
  <c r="J383" i="3"/>
  <c r="I383" i="3"/>
  <c r="J382" i="3"/>
  <c r="I382" i="3"/>
  <c r="J381" i="3"/>
  <c r="I381" i="3"/>
  <c r="J380" i="3"/>
  <c r="I380" i="3"/>
  <c r="J379" i="3"/>
  <c r="I379" i="3"/>
  <c r="J378" i="3"/>
  <c r="I378" i="3"/>
  <c r="J377" i="3"/>
  <c r="I377" i="3"/>
  <c r="J376" i="3"/>
  <c r="I376" i="3"/>
  <c r="J375" i="3"/>
  <c r="I375" i="3"/>
  <c r="J374" i="3"/>
  <c r="I374" i="3"/>
  <c r="J373" i="3"/>
  <c r="I373" i="3"/>
  <c r="J372" i="3"/>
  <c r="I372" i="3"/>
  <c r="J371" i="3"/>
  <c r="I371" i="3"/>
  <c r="J370" i="3"/>
  <c r="I370" i="3"/>
  <c r="J369" i="3"/>
  <c r="I369" i="3"/>
  <c r="J368" i="3"/>
  <c r="I368" i="3"/>
  <c r="J367" i="3"/>
  <c r="I367" i="3"/>
  <c r="J366" i="3"/>
  <c r="I366" i="3"/>
  <c r="J365" i="3"/>
  <c r="I365" i="3"/>
  <c r="J364" i="3"/>
  <c r="I364" i="3"/>
  <c r="J363" i="3"/>
  <c r="I363" i="3"/>
  <c r="J362" i="3"/>
  <c r="I362" i="3"/>
  <c r="J361" i="3"/>
  <c r="I361" i="3"/>
  <c r="J360" i="3"/>
  <c r="I360" i="3"/>
  <c r="J359" i="3"/>
  <c r="I359" i="3"/>
  <c r="J358" i="3"/>
  <c r="I358" i="3"/>
  <c r="J357" i="3"/>
  <c r="I357" i="3"/>
  <c r="J307" i="3"/>
  <c r="I307" i="3"/>
  <c r="J306" i="3"/>
  <c r="I306" i="3"/>
  <c r="J305" i="3"/>
  <c r="I305" i="3"/>
  <c r="J304" i="3"/>
  <c r="I304" i="3"/>
  <c r="J303" i="3"/>
  <c r="I303" i="3"/>
  <c r="J302" i="3"/>
  <c r="I302" i="3"/>
  <c r="J301" i="3"/>
  <c r="I301" i="3"/>
  <c r="J300" i="3"/>
  <c r="I300" i="3"/>
  <c r="J299" i="3"/>
  <c r="I299" i="3"/>
  <c r="J298" i="3"/>
  <c r="I298" i="3"/>
  <c r="J297" i="3"/>
  <c r="I297" i="3"/>
  <c r="J296" i="3"/>
  <c r="I296" i="3"/>
  <c r="J295" i="3"/>
  <c r="I295" i="3"/>
  <c r="J294" i="3"/>
  <c r="I294" i="3"/>
  <c r="J293" i="3"/>
  <c r="I293" i="3"/>
  <c r="J292" i="3"/>
  <c r="I292" i="3"/>
  <c r="J291" i="3"/>
  <c r="I291" i="3"/>
  <c r="J290" i="3"/>
  <c r="I290" i="3"/>
  <c r="J289" i="3"/>
  <c r="I289" i="3"/>
  <c r="J288" i="3"/>
  <c r="I288" i="3"/>
  <c r="J287" i="3"/>
  <c r="I287" i="3"/>
  <c r="J286" i="3"/>
  <c r="I286" i="3"/>
  <c r="J285" i="3"/>
  <c r="I285" i="3"/>
  <c r="J284" i="3"/>
  <c r="I284" i="3"/>
  <c r="J283" i="3"/>
  <c r="I283" i="3"/>
  <c r="J282" i="3"/>
  <c r="I282" i="3"/>
  <c r="J281" i="3"/>
  <c r="I281" i="3"/>
  <c r="J280" i="3"/>
  <c r="I280" i="3"/>
  <c r="J279" i="3"/>
  <c r="I279" i="3"/>
  <c r="J278" i="3"/>
  <c r="I278" i="3"/>
  <c r="J277" i="3"/>
  <c r="I277" i="3"/>
  <c r="J276" i="3"/>
  <c r="I276" i="3"/>
  <c r="J275" i="3"/>
  <c r="I275" i="3"/>
  <c r="J274" i="3"/>
  <c r="I274" i="3"/>
  <c r="J273" i="3"/>
  <c r="I273" i="3"/>
  <c r="J272" i="3"/>
  <c r="I272" i="3"/>
  <c r="J271" i="3"/>
  <c r="I271" i="3"/>
  <c r="J270" i="3"/>
  <c r="I270" i="3"/>
  <c r="J269" i="3"/>
  <c r="I269" i="3"/>
  <c r="J268" i="3"/>
  <c r="I268" i="3"/>
  <c r="J267" i="3"/>
  <c r="I267" i="3"/>
  <c r="J266" i="3"/>
  <c r="I266" i="3"/>
  <c r="J265" i="3"/>
  <c r="I265" i="3"/>
  <c r="J264" i="3"/>
  <c r="I264" i="3"/>
  <c r="J263" i="3"/>
  <c r="I263" i="3"/>
  <c r="J262" i="3"/>
  <c r="I262" i="3"/>
  <c r="J261" i="3"/>
  <c r="I261" i="3"/>
  <c r="J260" i="3"/>
  <c r="I260" i="3"/>
  <c r="J259" i="3"/>
  <c r="I259" i="3"/>
  <c r="J258" i="3"/>
  <c r="I258" i="3"/>
  <c r="J257" i="3"/>
  <c r="I257" i="3"/>
  <c r="J256" i="3"/>
  <c r="I256" i="3"/>
  <c r="J255" i="3"/>
  <c r="I255" i="3"/>
  <c r="J222" i="3"/>
  <c r="I222" i="3"/>
  <c r="J221" i="3"/>
  <c r="I221" i="3"/>
  <c r="J220" i="3"/>
  <c r="I220" i="3"/>
  <c r="J219" i="3"/>
  <c r="I219" i="3"/>
  <c r="J218" i="3"/>
  <c r="I218" i="3"/>
  <c r="J217" i="3"/>
  <c r="I217" i="3"/>
  <c r="J216" i="3"/>
  <c r="I216" i="3"/>
  <c r="J215" i="3"/>
  <c r="I215" i="3"/>
  <c r="J214" i="3"/>
  <c r="I214" i="3"/>
  <c r="J213" i="3"/>
  <c r="I213" i="3"/>
  <c r="J212" i="3"/>
  <c r="I212" i="3"/>
  <c r="J211" i="3"/>
  <c r="I211" i="3"/>
  <c r="J210" i="3"/>
  <c r="I210" i="3"/>
  <c r="J209" i="3"/>
  <c r="I209" i="3"/>
  <c r="J208" i="3"/>
  <c r="I208" i="3"/>
  <c r="J207" i="3"/>
  <c r="I207" i="3"/>
  <c r="J206" i="3"/>
  <c r="I206" i="3"/>
  <c r="J205" i="3"/>
  <c r="I205" i="3"/>
  <c r="J204" i="3"/>
  <c r="I204" i="3"/>
  <c r="J203" i="3"/>
  <c r="I203" i="3"/>
  <c r="J202" i="3"/>
  <c r="I202" i="3"/>
  <c r="J201" i="3"/>
  <c r="I201" i="3"/>
  <c r="J200" i="3"/>
  <c r="I200" i="3"/>
  <c r="J199" i="3"/>
  <c r="I199" i="3"/>
  <c r="J198" i="3"/>
  <c r="I198" i="3"/>
  <c r="J197" i="3"/>
  <c r="I197" i="3"/>
  <c r="J196" i="3"/>
  <c r="I196" i="3"/>
  <c r="J195" i="3"/>
  <c r="I195" i="3"/>
  <c r="J194" i="3"/>
  <c r="I194" i="3"/>
  <c r="J193" i="3"/>
  <c r="I193" i="3"/>
  <c r="J192" i="3"/>
  <c r="I192" i="3"/>
  <c r="J191" i="3"/>
  <c r="I191" i="3"/>
  <c r="J190" i="3"/>
  <c r="I190" i="3"/>
  <c r="J189" i="3"/>
  <c r="I189" i="3"/>
  <c r="J188" i="3"/>
  <c r="I188" i="3"/>
  <c r="J187" i="3"/>
  <c r="I187" i="3"/>
  <c r="J186" i="3"/>
  <c r="I186" i="3"/>
  <c r="J185" i="3"/>
  <c r="I185" i="3"/>
  <c r="J184" i="3"/>
  <c r="I184" i="3"/>
  <c r="J183" i="3"/>
  <c r="I183" i="3"/>
  <c r="J182" i="3"/>
  <c r="I182" i="3"/>
  <c r="J181" i="3"/>
  <c r="I181" i="3"/>
  <c r="J180" i="3"/>
  <c r="I180" i="3"/>
  <c r="J179" i="3"/>
  <c r="I179" i="3"/>
  <c r="J178" i="3"/>
  <c r="I178" i="3"/>
  <c r="J177" i="3"/>
  <c r="I177" i="3"/>
  <c r="J176" i="3"/>
  <c r="I176" i="3"/>
  <c r="J175" i="3"/>
  <c r="I175" i="3"/>
  <c r="J174" i="3"/>
  <c r="I174" i="3"/>
  <c r="J173" i="3"/>
  <c r="I173" i="3"/>
  <c r="J172" i="3"/>
  <c r="I172" i="3"/>
  <c r="J171" i="3"/>
  <c r="I171" i="3"/>
  <c r="J170" i="3"/>
  <c r="I170" i="3"/>
  <c r="J169" i="3"/>
  <c r="I169" i="3"/>
  <c r="J168" i="3"/>
  <c r="I168" i="3"/>
  <c r="J167" i="3"/>
  <c r="I167" i="3"/>
  <c r="J166" i="3"/>
  <c r="I166" i="3"/>
  <c r="J165" i="3"/>
  <c r="I165" i="3"/>
  <c r="J164" i="3"/>
  <c r="I164" i="3"/>
  <c r="J163" i="3"/>
  <c r="I163" i="3"/>
  <c r="J162" i="3"/>
  <c r="I162" i="3"/>
  <c r="J161" i="3"/>
  <c r="I161" i="3"/>
  <c r="J160" i="3"/>
  <c r="I160" i="3"/>
  <c r="J159" i="3"/>
  <c r="I159" i="3"/>
  <c r="J158" i="3"/>
  <c r="I158" i="3"/>
  <c r="J157" i="3"/>
  <c r="I157" i="3"/>
  <c r="J156" i="3"/>
  <c r="I156" i="3"/>
  <c r="J155" i="3"/>
  <c r="I155" i="3"/>
  <c r="J154" i="3"/>
  <c r="I154" i="3"/>
  <c r="J153" i="3"/>
  <c r="I153" i="3"/>
  <c r="J152" i="3"/>
  <c r="I152" i="3"/>
  <c r="J151" i="3"/>
  <c r="I151" i="3"/>
  <c r="J150" i="3"/>
  <c r="I150" i="3"/>
  <c r="J149" i="3"/>
  <c r="I149" i="3"/>
  <c r="J148" i="3"/>
  <c r="I148" i="3"/>
  <c r="J147" i="3"/>
  <c r="I147" i="3"/>
  <c r="J146" i="3"/>
  <c r="I146" i="3"/>
  <c r="J145" i="3"/>
  <c r="I145" i="3"/>
  <c r="J144" i="3"/>
  <c r="I144" i="3"/>
  <c r="J143" i="3"/>
  <c r="I143" i="3"/>
  <c r="J142" i="3"/>
  <c r="I142" i="3"/>
  <c r="J141" i="3"/>
  <c r="I141" i="3"/>
  <c r="J140" i="3"/>
  <c r="I140" i="3"/>
  <c r="J139" i="3"/>
  <c r="I139" i="3"/>
  <c r="J138" i="3"/>
  <c r="I138" i="3"/>
  <c r="J137" i="3"/>
  <c r="I137" i="3"/>
  <c r="J136" i="3"/>
  <c r="I136" i="3"/>
  <c r="J135" i="3"/>
  <c r="I135" i="3"/>
  <c r="J134" i="3"/>
  <c r="I134" i="3"/>
  <c r="J133" i="3"/>
  <c r="I133" i="3"/>
  <c r="J132" i="3"/>
  <c r="I132" i="3"/>
  <c r="J131" i="3"/>
  <c r="I131" i="3"/>
  <c r="J130" i="3"/>
  <c r="I130" i="3"/>
  <c r="J129" i="3"/>
  <c r="I129" i="3"/>
  <c r="J128" i="3"/>
  <c r="I128" i="3"/>
  <c r="J127" i="3"/>
  <c r="I127" i="3"/>
  <c r="J106" i="3" l="1"/>
  <c r="I106" i="3"/>
  <c r="J105" i="3"/>
  <c r="I105" i="3"/>
  <c r="J104" i="3"/>
  <c r="I104" i="3"/>
  <c r="J103" i="3"/>
  <c r="I103" i="3"/>
  <c r="J102" i="3"/>
  <c r="I102" i="3"/>
  <c r="J101" i="3"/>
  <c r="I101" i="3"/>
  <c r="J100" i="3"/>
  <c r="I100" i="3"/>
  <c r="J99" i="3"/>
  <c r="I99" i="3"/>
  <c r="J98" i="3"/>
  <c r="I98" i="3"/>
  <c r="J97" i="3"/>
  <c r="I97" i="3"/>
  <c r="J96" i="3"/>
  <c r="I96" i="3"/>
  <c r="J95" i="3"/>
  <c r="I95" i="3"/>
  <c r="J94" i="3"/>
  <c r="I94" i="3"/>
  <c r="J93" i="3"/>
  <c r="I93" i="3"/>
  <c r="J92" i="3"/>
  <c r="I92" i="3"/>
  <c r="J91" i="3"/>
  <c r="I91" i="3"/>
  <c r="J90" i="3"/>
  <c r="I90" i="3"/>
  <c r="J89" i="3"/>
  <c r="I89" i="3"/>
  <c r="J88" i="3"/>
  <c r="I88" i="3"/>
  <c r="J87" i="3"/>
  <c r="I87" i="3"/>
  <c r="J86" i="3"/>
  <c r="I86" i="3"/>
  <c r="J85" i="3"/>
  <c r="I85" i="3"/>
  <c r="J84" i="3"/>
  <c r="I84" i="3"/>
  <c r="J83" i="3"/>
  <c r="I83" i="3"/>
  <c r="J82" i="3"/>
  <c r="I82" i="3"/>
  <c r="J81" i="3"/>
  <c r="I81" i="3"/>
  <c r="J80" i="3"/>
  <c r="I80" i="3"/>
  <c r="J79" i="3"/>
  <c r="I79" i="3"/>
  <c r="J78" i="3"/>
  <c r="I78" i="3"/>
  <c r="J77" i="3"/>
  <c r="I77" i="3"/>
  <c r="J72" i="3"/>
  <c r="I72" i="3"/>
  <c r="J71" i="3"/>
  <c r="I71" i="3"/>
  <c r="J49" i="3"/>
  <c r="I49" i="3"/>
  <c r="J48" i="3"/>
  <c r="I48" i="3"/>
  <c r="X31" i="28" l="1"/>
  <c r="W31" i="28"/>
  <c r="X30" i="28"/>
  <c r="W30" i="28"/>
  <c r="X28" i="28"/>
  <c r="W28" i="28"/>
  <c r="X16" i="28"/>
  <c r="W16" i="28"/>
  <c r="X19" i="28"/>
  <c r="W19" i="28"/>
  <c r="X18" i="28"/>
  <c r="W18" i="28"/>
  <c r="X17" i="28"/>
  <c r="W17" i="28"/>
  <c r="X29" i="28"/>
  <c r="W29" i="28"/>
  <c r="X27" i="28"/>
  <c r="W27" i="28"/>
  <c r="X26" i="28"/>
  <c r="W26" i="28"/>
  <c r="X25" i="28"/>
  <c r="W25" i="28"/>
  <c r="X24" i="28"/>
  <c r="W24" i="28"/>
  <c r="X23" i="28"/>
  <c r="W23" i="28"/>
  <c r="X22" i="28"/>
  <c r="W22" i="28"/>
  <c r="X21" i="28"/>
  <c r="W21" i="28"/>
  <c r="X20" i="28"/>
  <c r="W20" i="28"/>
  <c r="X15" i="28"/>
  <c r="W15" i="28"/>
  <c r="X14" i="28"/>
  <c r="W14" i="28"/>
  <c r="X13" i="28"/>
  <c r="W13" i="28"/>
  <c r="X12" i="28"/>
  <c r="W12" i="28"/>
  <c r="X11" i="28"/>
  <c r="W11" i="28"/>
  <c r="X10" i="28"/>
  <c r="W10" i="28"/>
  <c r="J18" i="27"/>
  <c r="I18" i="27"/>
  <c r="J21" i="27"/>
  <c r="I21" i="27"/>
  <c r="J20" i="27"/>
  <c r="I20" i="27"/>
  <c r="J19" i="27"/>
  <c r="I19" i="27"/>
  <c r="J17" i="27"/>
  <c r="I17" i="27"/>
  <c r="J16" i="27"/>
  <c r="I16" i="27"/>
  <c r="J15" i="27"/>
  <c r="I15" i="27"/>
  <c r="J14" i="27"/>
  <c r="I14" i="27"/>
  <c r="J13" i="27"/>
  <c r="I13" i="27"/>
  <c r="J12" i="27"/>
  <c r="I12" i="27"/>
  <c r="J11" i="27"/>
  <c r="I11" i="27"/>
  <c r="J10" i="27"/>
  <c r="I10" i="27"/>
  <c r="J30" i="3"/>
  <c r="I30" i="3"/>
  <c r="J35" i="3"/>
  <c r="I35" i="3"/>
  <c r="J34" i="3"/>
  <c r="I34" i="3"/>
  <c r="J47" i="3"/>
  <c r="I47" i="3"/>
  <c r="J46" i="3"/>
  <c r="I46" i="3"/>
  <c r="J44" i="3"/>
  <c r="I44" i="3"/>
  <c r="J43" i="3"/>
  <c r="I43" i="3"/>
  <c r="J45" i="3"/>
  <c r="I45" i="3"/>
  <c r="J42" i="3"/>
  <c r="I42" i="3"/>
  <c r="J41" i="3"/>
  <c r="I41" i="3"/>
  <c r="J40" i="3"/>
  <c r="I40" i="3"/>
  <c r="J38" i="3"/>
  <c r="I38" i="3"/>
  <c r="J37" i="3"/>
  <c r="I37" i="3"/>
  <c r="J39" i="3"/>
  <c r="I39" i="3"/>
  <c r="J36" i="3"/>
  <c r="I36" i="3"/>
  <c r="J31" i="3"/>
  <c r="I31" i="3"/>
  <c r="J33" i="3"/>
  <c r="I33" i="3"/>
  <c r="J32" i="3"/>
  <c r="I32" i="3"/>
  <c r="J28" i="3"/>
  <c r="I28" i="3"/>
  <c r="J29" i="3"/>
  <c r="I29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X32" i="28" l="1"/>
  <c r="X33" i="28"/>
  <c r="X34" i="28"/>
  <c r="X35" i="28"/>
  <c r="X36" i="28"/>
  <c r="X37" i="28"/>
  <c r="X38" i="28"/>
  <c r="X39" i="28"/>
  <c r="X40" i="28"/>
  <c r="X41" i="28"/>
  <c r="X42" i="28"/>
  <c r="X43" i="28"/>
  <c r="X44" i="28"/>
  <c r="X45" i="28"/>
  <c r="X46" i="28"/>
  <c r="X47" i="28"/>
  <c r="X48" i="28"/>
  <c r="X49" i="28"/>
  <c r="X50" i="28"/>
  <c r="X51" i="28"/>
  <c r="X52" i="28"/>
  <c r="X53" i="28"/>
  <c r="X54" i="28"/>
  <c r="X55" i="28"/>
  <c r="X56" i="28"/>
  <c r="X57" i="28"/>
  <c r="X58" i="28"/>
  <c r="X59" i="28"/>
  <c r="X60" i="28"/>
  <c r="X61" i="28"/>
  <c r="X62" i="28"/>
  <c r="X63" i="28"/>
  <c r="X64" i="28"/>
  <c r="X65" i="28"/>
  <c r="X66" i="28"/>
  <c r="X67" i="28"/>
  <c r="X68" i="28"/>
  <c r="X69" i="28"/>
  <c r="X70" i="28"/>
  <c r="X71" i="28"/>
  <c r="X72" i="28"/>
  <c r="X73" i="28"/>
  <c r="X74" i="28"/>
  <c r="X75" i="28"/>
  <c r="X76" i="28"/>
  <c r="X77" i="28"/>
  <c r="X78" i="28"/>
  <c r="X79" i="28"/>
  <c r="X80" i="28"/>
  <c r="X81" i="28"/>
  <c r="X82" i="28"/>
  <c r="X83" i="28"/>
  <c r="X84" i="28"/>
  <c r="X85" i="28"/>
  <c r="X86" i="28"/>
  <c r="X87" i="28"/>
  <c r="X88" i="28"/>
  <c r="X89" i="28"/>
  <c r="X90" i="28"/>
  <c r="X91" i="28"/>
  <c r="X92" i="28"/>
  <c r="X93" i="28"/>
  <c r="X94" i="28"/>
  <c r="X95" i="28"/>
  <c r="X96" i="28"/>
  <c r="X97" i="28"/>
  <c r="X98" i="28"/>
  <c r="X99" i="28"/>
  <c r="X100" i="28"/>
  <c r="X101" i="28"/>
  <c r="X102" i="28"/>
  <c r="X103" i="28"/>
  <c r="X104" i="28"/>
  <c r="X105" i="28"/>
  <c r="X106" i="28"/>
  <c r="X127" i="28"/>
  <c r="X128" i="28"/>
  <c r="X129" i="28"/>
  <c r="X130" i="28"/>
  <c r="X131" i="28"/>
  <c r="X132" i="28"/>
  <c r="X133" i="28"/>
  <c r="X134" i="28"/>
  <c r="X135" i="28"/>
  <c r="X136" i="28"/>
  <c r="X137" i="28"/>
  <c r="X138" i="28"/>
  <c r="X139" i="28"/>
  <c r="X140" i="28"/>
  <c r="X141" i="28"/>
  <c r="X142" i="28"/>
  <c r="X143" i="28"/>
  <c r="X144" i="28"/>
  <c r="X145" i="28"/>
  <c r="X146" i="28"/>
  <c r="X147" i="28"/>
  <c r="X148" i="28"/>
  <c r="X149" i="28"/>
  <c r="X150" i="28"/>
  <c r="X151" i="28"/>
  <c r="X152" i="28"/>
  <c r="X153" i="28"/>
  <c r="X154" i="28"/>
  <c r="X155" i="28"/>
  <c r="X156" i="28"/>
  <c r="X157" i="28"/>
  <c r="X158" i="28"/>
  <c r="X159" i="28"/>
  <c r="X161" i="28"/>
  <c r="X162" i="28"/>
  <c r="X196" i="28"/>
  <c r="W32" i="28"/>
  <c r="W33" i="28"/>
  <c r="W34" i="28"/>
  <c r="W35" i="28"/>
  <c r="W36" i="28"/>
  <c r="W37" i="28"/>
  <c r="W38" i="28"/>
  <c r="W39" i="28"/>
  <c r="W40" i="28"/>
  <c r="W41" i="28"/>
  <c r="W42" i="28"/>
  <c r="W43" i="28"/>
  <c r="W44" i="28"/>
  <c r="W45" i="28"/>
  <c r="W46" i="28"/>
  <c r="W47" i="28"/>
  <c r="W48" i="28"/>
  <c r="W49" i="28"/>
  <c r="W50" i="28"/>
  <c r="W51" i="28"/>
  <c r="W52" i="28"/>
  <c r="W53" i="28"/>
  <c r="W54" i="28"/>
  <c r="W55" i="28"/>
  <c r="W56" i="28"/>
  <c r="W57" i="28"/>
  <c r="W58" i="28"/>
  <c r="W59" i="28"/>
  <c r="W60" i="28"/>
  <c r="W61" i="28"/>
  <c r="W62" i="28"/>
  <c r="W63" i="28"/>
  <c r="W64" i="28"/>
  <c r="W65" i="28"/>
  <c r="W66" i="28"/>
  <c r="W67" i="28"/>
  <c r="W68" i="28"/>
  <c r="W69" i="28"/>
  <c r="W70" i="28"/>
  <c r="W71" i="28"/>
  <c r="W72" i="28"/>
  <c r="W73" i="28"/>
  <c r="W74" i="28"/>
  <c r="W75" i="28"/>
  <c r="W76" i="28"/>
  <c r="W77" i="28"/>
  <c r="W78" i="28"/>
  <c r="W79" i="28"/>
  <c r="W80" i="28"/>
  <c r="W81" i="28"/>
  <c r="W82" i="28"/>
  <c r="W83" i="28"/>
  <c r="W84" i="28"/>
  <c r="W85" i="28"/>
  <c r="W86" i="28"/>
  <c r="W87" i="28"/>
  <c r="W88" i="28"/>
  <c r="W89" i="28"/>
  <c r="W90" i="28"/>
  <c r="W91" i="28"/>
  <c r="W92" i="28"/>
  <c r="W93" i="28"/>
  <c r="W94" i="28"/>
  <c r="W95" i="28"/>
  <c r="W96" i="28"/>
  <c r="W97" i="28"/>
  <c r="W98" i="28"/>
  <c r="W99" i="28"/>
  <c r="W100" i="28"/>
  <c r="W101" i="28"/>
  <c r="W102" i="28"/>
  <c r="W103" i="28"/>
  <c r="W104" i="28"/>
  <c r="W105" i="28"/>
  <c r="W106" i="28"/>
  <c r="W127" i="28"/>
  <c r="W128" i="28"/>
  <c r="W129" i="28"/>
  <c r="W130" i="28"/>
  <c r="W131" i="28"/>
  <c r="W132" i="28"/>
  <c r="W133" i="28"/>
  <c r="W134" i="28"/>
  <c r="W135" i="28"/>
  <c r="W136" i="28"/>
  <c r="W137" i="28"/>
  <c r="W138" i="28"/>
  <c r="W139" i="28"/>
  <c r="W140" i="28"/>
  <c r="W141" i="28"/>
  <c r="W142" i="28"/>
  <c r="W143" i="28"/>
  <c r="W144" i="28"/>
  <c r="W145" i="28"/>
  <c r="W146" i="28"/>
  <c r="W147" i="28"/>
  <c r="W148" i="28"/>
  <c r="W149" i="28"/>
  <c r="W150" i="28"/>
  <c r="W151" i="28"/>
  <c r="W152" i="28"/>
  <c r="W153" i="28"/>
  <c r="W154" i="28"/>
  <c r="W155" i="28"/>
  <c r="W156" i="28"/>
  <c r="W157" i="28"/>
  <c r="W158" i="28"/>
  <c r="W159" i="28"/>
  <c r="W161" i="28"/>
  <c r="W162" i="28"/>
  <c r="W196" i="28"/>
  <c r="X7" i="28" l="1"/>
  <c r="W7" i="28"/>
  <c r="W6" i="28"/>
  <c r="X6" i="28"/>
  <c r="K11" i="26"/>
  <c r="L11" i="26"/>
  <c r="K12" i="26"/>
  <c r="L12" i="26"/>
  <c r="K13" i="26"/>
  <c r="L13" i="26"/>
  <c r="K14" i="26"/>
  <c r="L14" i="26"/>
  <c r="K15" i="26"/>
  <c r="L15" i="26"/>
  <c r="K17" i="26"/>
  <c r="L17" i="26"/>
  <c r="K19" i="26"/>
  <c r="L19" i="26"/>
  <c r="K20" i="26"/>
  <c r="L20" i="26"/>
  <c r="K16" i="26"/>
  <c r="L16" i="26"/>
  <c r="K18" i="26"/>
  <c r="L18" i="26"/>
  <c r="K21" i="26"/>
  <c r="L21" i="26"/>
  <c r="K22" i="26"/>
  <c r="L22" i="26"/>
  <c r="K64" i="26"/>
  <c r="L64" i="26"/>
  <c r="K65" i="26"/>
  <c r="L65" i="26"/>
  <c r="K66" i="26"/>
  <c r="L66" i="26"/>
  <c r="K67" i="26"/>
  <c r="L67" i="26"/>
  <c r="K68" i="26"/>
  <c r="L68" i="26"/>
  <c r="K69" i="26"/>
  <c r="L69" i="26"/>
  <c r="K70" i="26"/>
  <c r="L70" i="26"/>
  <c r="K71" i="26"/>
  <c r="L71" i="26"/>
  <c r="K72" i="26"/>
  <c r="L72" i="26"/>
  <c r="K73" i="26"/>
  <c r="L73" i="26"/>
  <c r="K74" i="26"/>
  <c r="L74" i="26"/>
  <c r="K75" i="26"/>
  <c r="L75" i="26"/>
  <c r="K76" i="26"/>
  <c r="L76" i="26"/>
  <c r="K77" i="26"/>
  <c r="L77" i="26"/>
  <c r="K78" i="26"/>
  <c r="L78" i="26"/>
  <c r="K79" i="26"/>
  <c r="L79" i="26"/>
  <c r="K80" i="26"/>
  <c r="L80" i="26"/>
  <c r="K81" i="26"/>
  <c r="L81" i="26"/>
  <c r="K82" i="26"/>
  <c r="L82" i="26"/>
  <c r="K83" i="26"/>
  <c r="L83" i="26"/>
  <c r="K84" i="26"/>
  <c r="L84" i="26"/>
  <c r="K85" i="26"/>
  <c r="L85" i="26"/>
  <c r="K86" i="26"/>
  <c r="L86" i="26"/>
  <c r="K87" i="26"/>
  <c r="L87" i="26"/>
  <c r="K88" i="26"/>
  <c r="L88" i="26"/>
  <c r="K89" i="26"/>
  <c r="L89" i="26"/>
  <c r="K90" i="26"/>
  <c r="L90" i="26"/>
  <c r="K91" i="26"/>
  <c r="L91" i="26"/>
  <c r="K92" i="26"/>
  <c r="L92" i="26"/>
  <c r="K93" i="26"/>
  <c r="L93" i="26"/>
  <c r="K94" i="26"/>
  <c r="L94" i="26"/>
  <c r="K95" i="26"/>
  <c r="L95" i="26"/>
  <c r="K96" i="26"/>
  <c r="L96" i="26"/>
  <c r="K97" i="26"/>
  <c r="L97" i="26"/>
  <c r="K98" i="26"/>
  <c r="L98" i="26"/>
  <c r="K99" i="26"/>
  <c r="L99" i="26"/>
  <c r="K100" i="26"/>
  <c r="L100" i="26"/>
  <c r="K101" i="26"/>
  <c r="L101" i="26"/>
  <c r="K102" i="26"/>
  <c r="L102" i="26"/>
  <c r="K103" i="26"/>
  <c r="L103" i="26"/>
  <c r="K104" i="26"/>
  <c r="L104" i="26"/>
  <c r="K105" i="26"/>
  <c r="L105" i="26"/>
  <c r="K106" i="26"/>
  <c r="L106" i="26"/>
  <c r="K107" i="26"/>
  <c r="L107" i="26"/>
  <c r="K108" i="26"/>
  <c r="L108" i="26"/>
  <c r="K109" i="26"/>
  <c r="L109" i="26"/>
  <c r="K110" i="26"/>
  <c r="L110" i="26"/>
  <c r="K111" i="26"/>
  <c r="L111" i="26"/>
  <c r="K112" i="26"/>
  <c r="L112" i="26"/>
  <c r="K113" i="26"/>
  <c r="L113" i="26"/>
  <c r="K114" i="26"/>
  <c r="L114" i="26"/>
  <c r="K115" i="26"/>
  <c r="L115" i="26"/>
  <c r="K116" i="26"/>
  <c r="L116" i="26"/>
  <c r="K117" i="26"/>
  <c r="L117" i="26"/>
  <c r="K118" i="26"/>
  <c r="L118" i="26"/>
  <c r="K119" i="26"/>
  <c r="L119" i="26"/>
  <c r="K151" i="26"/>
  <c r="L151" i="26"/>
  <c r="K152" i="26"/>
  <c r="L152" i="26"/>
  <c r="K23" i="26"/>
  <c r="L23" i="26"/>
  <c r="K24" i="26"/>
  <c r="L24" i="26"/>
  <c r="K25" i="26"/>
  <c r="L25" i="26"/>
  <c r="K26" i="26"/>
  <c r="L26" i="26"/>
  <c r="K27" i="26"/>
  <c r="L27" i="26"/>
  <c r="K28" i="26"/>
  <c r="L28" i="26"/>
  <c r="K29" i="26"/>
  <c r="L29" i="26"/>
  <c r="K30" i="26"/>
  <c r="L30" i="26"/>
  <c r="K31" i="26"/>
  <c r="L31" i="26"/>
  <c r="K32" i="26"/>
  <c r="L32" i="26"/>
  <c r="K33" i="26"/>
  <c r="L33" i="26"/>
  <c r="K34" i="26"/>
  <c r="L34" i="26"/>
  <c r="K35" i="26"/>
  <c r="L35" i="26"/>
  <c r="K36" i="26"/>
  <c r="L36" i="26"/>
  <c r="K37" i="26"/>
  <c r="L37" i="26"/>
  <c r="K38" i="26"/>
  <c r="L38" i="26"/>
  <c r="L10" i="26"/>
  <c r="K10" i="26"/>
  <c r="J187" i="27"/>
  <c r="I187" i="27"/>
  <c r="J186" i="27"/>
  <c r="I186" i="27"/>
  <c r="J167" i="27"/>
  <c r="I167" i="27"/>
  <c r="J166" i="27"/>
  <c r="I166" i="27"/>
  <c r="J165" i="27"/>
  <c r="I165" i="27"/>
  <c r="J164" i="27"/>
  <c r="I164" i="27"/>
  <c r="J163" i="27"/>
  <c r="I163" i="27"/>
  <c r="J162" i="27"/>
  <c r="I162" i="27"/>
  <c r="J161" i="27"/>
  <c r="I161" i="27"/>
  <c r="J160" i="27"/>
  <c r="I160" i="27"/>
  <c r="J159" i="27"/>
  <c r="I159" i="27"/>
  <c r="J158" i="27"/>
  <c r="I158" i="27"/>
  <c r="J157" i="27"/>
  <c r="I157" i="27"/>
  <c r="J156" i="27"/>
  <c r="I156" i="27"/>
  <c r="J155" i="27"/>
  <c r="I155" i="27"/>
  <c r="J154" i="27"/>
  <c r="I154" i="27"/>
  <c r="J153" i="27"/>
  <c r="I153" i="27"/>
  <c r="J152" i="27"/>
  <c r="I152" i="27"/>
  <c r="J151" i="27"/>
  <c r="I151" i="27"/>
  <c r="J150" i="27"/>
  <c r="I150" i="27"/>
  <c r="J149" i="27"/>
  <c r="I149" i="27"/>
  <c r="J148" i="27"/>
  <c r="I148" i="27"/>
  <c r="J147" i="27"/>
  <c r="I147" i="27"/>
  <c r="J146" i="27"/>
  <c r="I146" i="27"/>
  <c r="J145" i="27"/>
  <c r="I145" i="27"/>
  <c r="J144" i="27"/>
  <c r="I144" i="27"/>
  <c r="J143" i="27"/>
  <c r="I143" i="27"/>
  <c r="J142" i="27"/>
  <c r="I142" i="27"/>
  <c r="J141" i="27"/>
  <c r="I141" i="27"/>
  <c r="J140" i="27"/>
  <c r="I140" i="27"/>
  <c r="J139" i="27"/>
  <c r="I139" i="27"/>
  <c r="J138" i="27"/>
  <c r="I138" i="27"/>
  <c r="J137" i="27"/>
  <c r="I137" i="27"/>
  <c r="J132" i="27"/>
  <c r="I132" i="27"/>
  <c r="J131" i="27"/>
  <c r="I131" i="27"/>
  <c r="J130" i="27"/>
  <c r="I130" i="27"/>
  <c r="J129" i="27"/>
  <c r="I129" i="27"/>
  <c r="J128" i="27"/>
  <c r="I128" i="27"/>
  <c r="J127" i="27"/>
  <c r="I127" i="27"/>
  <c r="J126" i="27"/>
  <c r="I126" i="27"/>
  <c r="J125" i="27"/>
  <c r="I125" i="27"/>
  <c r="J124" i="27"/>
  <c r="I124" i="27"/>
  <c r="J123" i="27"/>
  <c r="I123" i="27"/>
  <c r="J122" i="27"/>
  <c r="I122" i="27"/>
  <c r="J121" i="27"/>
  <c r="I121" i="27"/>
  <c r="J120" i="27"/>
  <c r="I120" i="27"/>
  <c r="J119" i="27"/>
  <c r="I119" i="27"/>
  <c r="J118" i="27"/>
  <c r="I118" i="27"/>
  <c r="J117" i="27"/>
  <c r="I117" i="27"/>
  <c r="J98" i="27"/>
  <c r="I98" i="27"/>
  <c r="J97" i="27"/>
  <c r="I97" i="27"/>
  <c r="J96" i="27"/>
  <c r="I96" i="27"/>
  <c r="J95" i="27"/>
  <c r="I95" i="27"/>
  <c r="J94" i="27"/>
  <c r="I94" i="27"/>
  <c r="J93" i="27"/>
  <c r="I93" i="27"/>
  <c r="J92" i="27"/>
  <c r="I92" i="27"/>
  <c r="J91" i="27"/>
  <c r="I91" i="27"/>
  <c r="J90" i="27"/>
  <c r="I90" i="27"/>
  <c r="J89" i="27"/>
  <c r="I89" i="27"/>
  <c r="J88" i="27"/>
  <c r="I88" i="27"/>
  <c r="J87" i="27"/>
  <c r="I87" i="27"/>
  <c r="J76" i="27"/>
  <c r="I76" i="27"/>
  <c r="J75" i="27"/>
  <c r="I75" i="27"/>
  <c r="J74" i="27"/>
  <c r="I74" i="27"/>
  <c r="J73" i="27"/>
  <c r="I73" i="27"/>
  <c r="J72" i="27"/>
  <c r="I72" i="27"/>
  <c r="J71" i="27"/>
  <c r="I71" i="27"/>
  <c r="J70" i="27"/>
  <c r="I70" i="27"/>
  <c r="J69" i="27"/>
  <c r="I69" i="27"/>
  <c r="J68" i="27"/>
  <c r="I68" i="27"/>
  <c r="J67" i="27"/>
  <c r="I67" i="27"/>
  <c r="J66" i="27"/>
  <c r="I66" i="27"/>
  <c r="J65" i="27"/>
  <c r="I65" i="27"/>
  <c r="J64" i="27"/>
  <c r="I64" i="27"/>
  <c r="J63" i="27"/>
  <c r="I63" i="27"/>
  <c r="J62" i="27"/>
  <c r="I62" i="27"/>
  <c r="J61" i="27"/>
  <c r="I61" i="27"/>
  <c r="J60" i="27"/>
  <c r="I60" i="27"/>
  <c r="J59" i="27"/>
  <c r="I59" i="27"/>
  <c r="J58" i="27"/>
  <c r="I58" i="27"/>
  <c r="J57" i="27"/>
  <c r="I57" i="27"/>
  <c r="J56" i="27"/>
  <c r="I56" i="27"/>
  <c r="J55" i="27"/>
  <c r="I55" i="27"/>
  <c r="J54" i="27"/>
  <c r="I54" i="27"/>
  <c r="J53" i="27"/>
  <c r="I53" i="27"/>
  <c r="J52" i="27"/>
  <c r="I52" i="27"/>
  <c r="J51" i="27"/>
  <c r="I51" i="27"/>
  <c r="J50" i="27"/>
  <c r="I50" i="27"/>
  <c r="J49" i="27"/>
  <c r="I49" i="27"/>
  <c r="J48" i="27"/>
  <c r="I48" i="27"/>
  <c r="J47" i="27"/>
  <c r="I47" i="27"/>
  <c r="J46" i="27"/>
  <c r="I46" i="27"/>
  <c r="J45" i="27"/>
  <c r="I45" i="27"/>
  <c r="J44" i="27"/>
  <c r="I44" i="27"/>
  <c r="J43" i="27"/>
  <c r="I43" i="27"/>
  <c r="J42" i="27"/>
  <c r="I42" i="27"/>
  <c r="J41" i="27"/>
  <c r="I41" i="27"/>
  <c r="J40" i="27"/>
  <c r="I40" i="27"/>
  <c r="J39" i="27"/>
  <c r="I39" i="27"/>
  <c r="J38" i="27"/>
  <c r="I38" i="27"/>
  <c r="J37" i="27"/>
  <c r="I37" i="27"/>
  <c r="J36" i="27"/>
  <c r="I36" i="27"/>
  <c r="J35" i="27"/>
  <c r="I35" i="27"/>
  <c r="J34" i="27"/>
  <c r="I34" i="27"/>
  <c r="J33" i="27"/>
  <c r="I33" i="27"/>
  <c r="J32" i="27"/>
  <c r="I32" i="27"/>
  <c r="J31" i="27"/>
  <c r="I31" i="27"/>
  <c r="J30" i="27"/>
  <c r="I30" i="27"/>
  <c r="J29" i="27"/>
  <c r="I29" i="27"/>
  <c r="J28" i="27"/>
  <c r="I28" i="27"/>
  <c r="J27" i="27"/>
  <c r="I27" i="27"/>
  <c r="J26" i="27"/>
  <c r="I26" i="27"/>
  <c r="J25" i="27"/>
  <c r="I25" i="27"/>
  <c r="J24" i="27"/>
  <c r="I24" i="27"/>
  <c r="J23" i="27"/>
  <c r="I23" i="27"/>
  <c r="J22" i="27"/>
  <c r="I22" i="27"/>
  <c r="J6" i="27" l="1"/>
  <c r="J7" i="27"/>
  <c r="I6" i="27"/>
  <c r="I7" i="27"/>
  <c r="L7" i="26"/>
  <c r="K7" i="26"/>
  <c r="L6" i="26"/>
  <c r="K6" i="26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J7" i="3" l="1"/>
  <c r="I7" i="3"/>
  <c r="J6" i="3"/>
  <c r="I6" i="3"/>
</calcChain>
</file>

<file path=xl/sharedStrings.xml><?xml version="1.0" encoding="utf-8"?>
<sst xmlns="http://schemas.openxmlformats.org/spreadsheetml/2006/main" count="24896" uniqueCount="490">
  <si>
    <t>Туризм и сервис</t>
  </si>
  <si>
    <t>Индивидуальные учебные планы</t>
  </si>
  <si>
    <t>ФИО ответственного</t>
  </si>
  <si>
    <t>Должность, место работы</t>
  </si>
  <si>
    <t>№ телефона моб.</t>
  </si>
  <si>
    <t>E-mail</t>
  </si>
  <si>
    <t>Е.н. Естественно-научная</t>
  </si>
  <si>
    <t>Щербиновский район</t>
  </si>
  <si>
    <t>Е.н. Физико-химическая</t>
  </si>
  <si>
    <t>Е.н. Химико-биологическая</t>
  </si>
  <si>
    <t>Е.н. Медико-биологическая</t>
  </si>
  <si>
    <t>Е.н. Биолого-географическая</t>
  </si>
  <si>
    <t>Е.н. Естественно-математическая</t>
  </si>
  <si>
    <t>Е.н. Психолого-педагогическая</t>
  </si>
  <si>
    <t>Г. Гуманитарная</t>
  </si>
  <si>
    <t>Абинский район</t>
  </si>
  <si>
    <t>Г. Социально-гуманитарная</t>
  </si>
  <si>
    <t>Апшеронский район</t>
  </si>
  <si>
    <t>Г. Филологическая (лингвистическая)</t>
  </si>
  <si>
    <t>Белоглинский район</t>
  </si>
  <si>
    <t>Г. Историко-правовая</t>
  </si>
  <si>
    <t>Белореченский район</t>
  </si>
  <si>
    <t>Г. Гражданско-правовая</t>
  </si>
  <si>
    <t>Брюховецкий район</t>
  </si>
  <si>
    <t>Г. Психолого-педагогическая</t>
  </si>
  <si>
    <t>Выселковский район</t>
  </si>
  <si>
    <t>С.э. Социально-экономическая</t>
  </si>
  <si>
    <t>Гулькевичский район</t>
  </si>
  <si>
    <t>С.э. Экономико-математическая</t>
  </si>
  <si>
    <t>Динской район</t>
  </si>
  <si>
    <t>С.э. Предпринимательская</t>
  </si>
  <si>
    <t>Ейский район</t>
  </si>
  <si>
    <t>С.э. Психолого-педагогическая</t>
  </si>
  <si>
    <t>Кавказский район</t>
  </si>
  <si>
    <t>Т. Технологическая</t>
  </si>
  <si>
    <t>Калининский район</t>
  </si>
  <si>
    <t>Т. Техническая</t>
  </si>
  <si>
    <t>Каневской район</t>
  </si>
  <si>
    <t>Т. Индустриально-технологическая</t>
  </si>
  <si>
    <t>Кореновский район</t>
  </si>
  <si>
    <t>Т. Информационно-математическая</t>
  </si>
  <si>
    <t>Красноармейский район</t>
  </si>
  <si>
    <t>Т. Информационно-технологическая</t>
  </si>
  <si>
    <t>Крыловский район</t>
  </si>
  <si>
    <t xml:space="preserve">Т. Оборонно-спортивная </t>
  </si>
  <si>
    <t>Крымский район</t>
  </si>
  <si>
    <t>Т. Туризм и сервис</t>
  </si>
  <si>
    <t>Курганинский район</t>
  </si>
  <si>
    <t>Т. Кадетская</t>
  </si>
  <si>
    <t>Кущёвский район</t>
  </si>
  <si>
    <t>Т. Космическая</t>
  </si>
  <si>
    <t>Лабинский район</t>
  </si>
  <si>
    <t>Т. Инженерно-математическая</t>
  </si>
  <si>
    <t>Ленинградский район</t>
  </si>
  <si>
    <t>Т. Физико-математическая</t>
  </si>
  <si>
    <t>Мостовский район</t>
  </si>
  <si>
    <t>Т. Психолого-педагогическая</t>
  </si>
  <si>
    <t>Новокубанский район</t>
  </si>
  <si>
    <t>А. Агротехнологическая</t>
  </si>
  <si>
    <t>Новопокровский район</t>
  </si>
  <si>
    <t>У. Без направленности</t>
  </si>
  <si>
    <t>Отрадненский район</t>
  </si>
  <si>
    <t>У. Психолого-педагогическая</t>
  </si>
  <si>
    <t>Павловский район</t>
  </si>
  <si>
    <t>Приморско-Ахтарский район</t>
  </si>
  <si>
    <t>Северский район</t>
  </si>
  <si>
    <t>Славянский район</t>
  </si>
  <si>
    <t>Староминский район</t>
  </si>
  <si>
    <t>Тбилисский район</t>
  </si>
  <si>
    <t>Темрюкский район</t>
  </si>
  <si>
    <t>Тимашевский район</t>
  </si>
  <si>
    <t>Тихорецкий район</t>
  </si>
  <si>
    <t>Туапсинский район</t>
  </si>
  <si>
    <t>Успенский район</t>
  </si>
  <si>
    <t>Усть-Лабинский район</t>
  </si>
  <si>
    <t>Агрокласс</t>
  </si>
  <si>
    <t>Педкласс</t>
  </si>
  <si>
    <t>Медицинский класс</t>
  </si>
  <si>
    <t>Класс под патронатом МЧС</t>
  </si>
  <si>
    <t>ВСЕГО</t>
  </si>
  <si>
    <t>Количество 10-11-х классов (групп) данной профильной направленности</t>
  </si>
  <si>
    <t>Численность учащихся 10-11-х классов (групп), обучающихся по программам данной профильной направленности</t>
  </si>
  <si>
    <t>Гимназия</t>
  </si>
  <si>
    <t>Итог по МО</t>
  </si>
  <si>
    <t>М</t>
  </si>
  <si>
    <t>И</t>
  </si>
  <si>
    <t>А</t>
  </si>
  <si>
    <t>П</t>
  </si>
  <si>
    <t>Класс под патронатом МВД</t>
  </si>
  <si>
    <t>Сочи</t>
  </si>
  <si>
    <t>Анапа</t>
  </si>
  <si>
    <t>Армавир</t>
  </si>
  <si>
    <t>Геленджик</t>
  </si>
  <si>
    <t>Горячий Ключ</t>
  </si>
  <si>
    <t>Краснодар</t>
  </si>
  <si>
    <t>Новороссийск</t>
  </si>
  <si>
    <t>Т</t>
  </si>
  <si>
    <t>СОШ</t>
  </si>
  <si>
    <t>ООШ</t>
  </si>
  <si>
    <t>Лицей</t>
  </si>
  <si>
    <t>В(С)ОШ</t>
  </si>
  <si>
    <t>О(С)ОШ</t>
  </si>
  <si>
    <t>Кадетская школа</t>
  </si>
  <si>
    <t>Кадетский корпус</t>
  </si>
  <si>
    <t>номер / наименование</t>
  </si>
  <si>
    <t>Информация о профильных классах (группах) в муниципальных, государственных, негосударственных общеобразовательных организациях,
расположенных на территории МО (2026-2027 уч. г.)</t>
  </si>
  <si>
    <r>
      <t xml:space="preserve">Муниципальное образование
</t>
    </r>
    <r>
      <rPr>
        <sz val="10"/>
        <rFont val="Times New Roman"/>
        <family val="1"/>
        <charset val="204"/>
      </rPr>
      <t>(выбрать из выпадающего списка)</t>
    </r>
  </si>
  <si>
    <r>
      <t xml:space="preserve">Профильные направленности обучения
</t>
    </r>
    <r>
      <rPr>
        <sz val="10"/>
        <rFont val="Times New Roman"/>
        <family val="1"/>
        <charset val="204"/>
      </rPr>
      <t>(выбрать из выпадающего списка)</t>
    </r>
  </si>
  <si>
    <r>
      <t xml:space="preserve">вид
</t>
    </r>
    <r>
      <rPr>
        <sz val="10"/>
        <rFont val="Times New Roman"/>
        <family val="1"/>
        <charset val="204"/>
      </rPr>
      <t>(выбрать из выпадающего списка)</t>
    </r>
  </si>
  <si>
    <t>Информация о предпрофильных 1-9-х классах в  муниципальных, государственных, негосударственных общеобразовательных организациях, расположенных на территории МО в 2026-2027 учебном году</t>
  </si>
  <si>
    <r>
      <t xml:space="preserve">Приложение № 1 
к письму ГБОУ ИРО Краснодарского края
</t>
    </r>
    <r>
      <rPr>
        <sz val="9"/>
        <rFont val="Times New Roman"/>
        <family val="1"/>
        <charset val="204"/>
      </rPr>
      <t xml:space="preserve">от ___.___.____ № ______________ </t>
    </r>
  </si>
  <si>
    <t>Приложение № 2
к  письму ГБОУ ИРО Краснодарского края
от ___.___.____ № ______________</t>
  </si>
  <si>
    <t>Инженерные классы 2.0</t>
  </si>
  <si>
    <t>Медицинские классы 2.0</t>
  </si>
  <si>
    <t>Агроклассы 2.0</t>
  </si>
  <si>
    <t>Медицинская траектория</t>
  </si>
  <si>
    <t>Инженерная траектория</t>
  </si>
  <si>
    <t>Агротраектория</t>
  </si>
  <si>
    <t>Педагогическая траектория</t>
  </si>
  <si>
    <t>Предпринимательские классы 2.0</t>
  </si>
  <si>
    <t>10-е классы</t>
  </si>
  <si>
    <t>11-е классы</t>
  </si>
  <si>
    <t>7-е классы</t>
  </si>
  <si>
    <t>8-е классы</t>
  </si>
  <si>
    <t>9-е классы</t>
  </si>
  <si>
    <r>
      <rPr>
        <b/>
        <sz val="12"/>
        <rFont val="Times New Roman"/>
        <family val="1"/>
        <charset val="204"/>
      </rPr>
      <t>Муниципальное образование</t>
    </r>
    <r>
      <rPr>
        <sz val="12"/>
        <rFont val="Times New Roman"/>
        <family val="1"/>
        <charset val="204"/>
      </rPr>
      <t xml:space="preserve">
(выбрать из выпадающего списка)</t>
    </r>
  </si>
  <si>
    <r>
      <t xml:space="preserve">вид
</t>
    </r>
    <r>
      <rPr>
        <sz val="12"/>
        <rFont val="Times New Roman"/>
        <family val="1"/>
        <charset val="204"/>
      </rPr>
      <t>(выбрать из выпадающего списка)</t>
    </r>
  </si>
  <si>
    <t xml:space="preserve">Результативность профильной направленности обучения в образовательных организациях МО  по итогам 2025-2026 учебного года                                </t>
  </si>
  <si>
    <t>Численность выпускников 11-х профильных классов 2026 года (чел.)</t>
  </si>
  <si>
    <t>всего</t>
  </si>
  <si>
    <r>
      <rPr>
        <b/>
        <sz val="11"/>
        <color rgb="FF000000"/>
        <rFont val="Times New Roman"/>
        <family val="1"/>
        <charset val="204"/>
      </rPr>
      <t>Муниципальное образование</t>
    </r>
    <r>
      <rPr>
        <sz val="11"/>
        <color rgb="FF000000"/>
        <rFont val="Times New Roman"/>
        <family val="1"/>
        <charset val="204"/>
      </rPr>
      <t xml:space="preserve">
(выбрать из выпадающего списка)</t>
    </r>
  </si>
  <si>
    <r>
      <rPr>
        <b/>
        <sz val="11"/>
        <color rgb="FF000000"/>
        <rFont val="Times New Roman"/>
        <family val="1"/>
        <charset val="204"/>
      </rPr>
      <t>Профильные направленности обучения</t>
    </r>
    <r>
      <rPr>
        <sz val="11"/>
        <color rgb="FF000000"/>
        <rFont val="Times New Roman"/>
        <family val="1"/>
        <charset val="204"/>
      </rPr>
      <t xml:space="preserve">
(выбрать из выпадающего списка)</t>
    </r>
  </si>
  <si>
    <t>номер /    наименование</t>
  </si>
  <si>
    <r>
      <t xml:space="preserve">Общеобразовательные организации, имеющие классы профильного обучения
</t>
    </r>
    <r>
      <rPr>
        <b/>
        <sz val="11"/>
        <color rgb="FF0070C0"/>
        <rFont val="Times New Roman"/>
        <family val="1"/>
        <charset val="204"/>
      </rPr>
      <t>(каждая в отдельной строке)</t>
    </r>
  </si>
  <si>
    <t>из них, поступивших в учреждения среднего профессионального образования по профилю класса</t>
  </si>
  <si>
    <t>из них, поступивших в учреждения высшего образования по профильной направленности класса</t>
  </si>
  <si>
    <r>
      <rPr>
        <b/>
        <sz val="12"/>
        <rFont val="Times New Roman"/>
        <family val="1"/>
        <charset val="204"/>
      </rPr>
      <t>ВСЕ общеобразовательные организации муниципального образования</t>
    </r>
    <r>
      <rPr>
        <sz val="12"/>
        <rFont val="Times New Roman"/>
        <family val="1"/>
        <charset val="204"/>
      </rPr>
      <t xml:space="preserve">
</t>
    </r>
    <r>
      <rPr>
        <sz val="12"/>
        <color rgb="FF0070C0"/>
        <rFont val="Times New Roman"/>
        <family val="1"/>
        <charset val="204"/>
      </rPr>
      <t>(каждая в отдельной строке)</t>
    </r>
  </si>
  <si>
    <t xml:space="preserve">количество классов (групп) данной профильной направленности </t>
  </si>
  <si>
    <t xml:space="preserve">численность учащихся, обучающихся по программам данной профильной направленности </t>
  </si>
  <si>
    <r>
      <t xml:space="preserve">Общеобразовательные организации, имеющие классы профильного обучения
</t>
    </r>
    <r>
      <rPr>
        <sz val="9"/>
        <color rgb="FF0070C0"/>
        <rFont val="Times New Roman"/>
        <family val="1"/>
        <charset val="204"/>
      </rPr>
      <t>(каждая ОО в отдельной строке)</t>
    </r>
  </si>
  <si>
    <t>Приложение № 6
к письму ГБОУ ИРО Краснодарского края
от ___.___.____ № ___________</t>
  </si>
  <si>
    <t>Численность выпускников 11-х классов 2026 года, 
участвующих в образовательных проектах (чел.)</t>
  </si>
  <si>
    <r>
      <t xml:space="preserve">Общеобразовательные организации, участвующие в образовательных проектах профильного обучения
</t>
    </r>
    <r>
      <rPr>
        <b/>
        <sz val="11"/>
        <color rgb="FF0070C0"/>
        <rFont val="Times New Roman"/>
        <family val="1"/>
        <charset val="204"/>
      </rPr>
      <t>(каждая в отдельной строке)</t>
    </r>
  </si>
  <si>
    <r>
      <rPr>
        <b/>
        <sz val="11"/>
        <color rgb="FF000000"/>
        <rFont val="Times New Roman"/>
        <family val="1"/>
        <charset val="204"/>
      </rPr>
      <t>Наименование образовательного проекта</t>
    </r>
    <r>
      <rPr>
        <sz val="11"/>
        <color rgb="FF000000"/>
        <rFont val="Times New Roman"/>
        <family val="1"/>
        <charset val="204"/>
      </rPr>
      <t xml:space="preserve">
(выбрать из выпадающего списка)</t>
    </r>
  </si>
  <si>
    <t>IT траектория</t>
  </si>
  <si>
    <t>Приложение № 4
к  письму ГБОУ ИРО Краснодарского края
от ___.___.____ № ______________</t>
  </si>
  <si>
    <r>
      <t xml:space="preserve">Общеобразовательные организации, участвующие в образовательных проектах профильного обучения
</t>
    </r>
    <r>
      <rPr>
        <sz val="9"/>
        <color rgb="FF0070C0"/>
        <rFont val="Times New Roman"/>
        <family val="1"/>
        <charset val="204"/>
      </rPr>
      <t>(каждая ОО в отдельной строке)</t>
    </r>
  </si>
  <si>
    <r>
      <t xml:space="preserve">Наименование образовательного проекта
</t>
    </r>
    <r>
      <rPr>
        <sz val="10"/>
        <rFont val="Times New Roman"/>
        <family val="1"/>
        <charset val="204"/>
      </rPr>
      <t>(выбрать из выпадающего списка)</t>
    </r>
  </si>
  <si>
    <t xml:space="preserve">количество классов (групп), участвующих в данном образовательном проекте </t>
  </si>
  <si>
    <t>численность учащихся, участвующих в данном образовательном проекте</t>
  </si>
  <si>
    <t>Численность учащихся 10-11-х классов (групп), участвующих в данном образовательном проекте</t>
  </si>
  <si>
    <t xml:space="preserve">Количество 10-11-х классов (групп), участвующих в данном образовательном проекте </t>
  </si>
  <si>
    <t xml:space="preserve">Количество 7-9-х классов (групп), участвующих в данном образовательном проекте </t>
  </si>
  <si>
    <t>Численность учащихся 7-9-х классов (групп), участвующих в данном образовательном проекте</t>
  </si>
  <si>
    <t>Информация о 7-9-х классах, участвующих в образовательном проекте "Траектория успеха", в  муниципальных, государственных, 
негосударственных общеобразовательных организациях, расположенных на территории МО (2026-2027 уч.год)</t>
  </si>
  <si>
    <r>
      <t xml:space="preserve">Наименование направленности образовательного проекта "Траектория успеха"
</t>
    </r>
    <r>
      <rPr>
        <sz val="10"/>
        <rFont val="Times New Roman"/>
        <family val="1"/>
        <charset val="204"/>
      </rPr>
      <t>(выбрать из выпадающего списка)</t>
    </r>
  </si>
  <si>
    <r>
      <t xml:space="preserve">Общеобразовательные организации, участвующие в образовательном проекте "Траектория успеха"
</t>
    </r>
    <r>
      <rPr>
        <sz val="9"/>
        <color rgb="FF0070C0"/>
        <rFont val="Times New Roman"/>
        <family val="1"/>
        <charset val="204"/>
      </rPr>
      <t>(каждая ОО в отдельной строке)</t>
    </r>
  </si>
  <si>
    <t>Приложение № 3
к  письму ГБОУ ИРО Краснодарского края
от ___.___.____ № ______________</t>
  </si>
  <si>
    <t>Инженерный класс</t>
  </si>
  <si>
    <t>IT класс</t>
  </si>
  <si>
    <t>Класс под патронатом СК РФ</t>
  </si>
  <si>
    <t>количество классов (групп)</t>
  </si>
  <si>
    <t>Количество 1-9-х классов (групп) данной профильной направленности</t>
  </si>
  <si>
    <t>Численность учащихся 1-9-х классов (групп), обучающихся по программам данной профильной направленности</t>
  </si>
  <si>
    <t>1-е классы</t>
  </si>
  <si>
    <t>2-е классы</t>
  </si>
  <si>
    <t>3-е классы</t>
  </si>
  <si>
    <t>4-е классы</t>
  </si>
  <si>
    <t>5-е классы</t>
  </si>
  <si>
    <t>6-е классы</t>
  </si>
  <si>
    <t>количество предпрофильных классов (групп)</t>
  </si>
  <si>
    <t>численность учащихся в них</t>
  </si>
  <si>
    <t>Информация о 10-11-х классах, участвующих в образовательных проектах Инженерные классы 2.0, Медицинские классы 2.0, Агроклассы 2.0, Предпринимательские классы 2.0, Туризм и сервис,
 в  муниципальных, государственных, негосударственных общеобразовательных организациях, расположенных на территории МО (2026-2027 уч.год)</t>
  </si>
  <si>
    <t xml:space="preserve">Результативность обучения по  образовательным проектам Инженерные классы 2.0, Медицинские классы 2.0, Агроклассы 2.0, Предпринимательские классы 2.0, Туризм и сервис 
в образовательных организациях МО по итогам 2025-2026 учебного года                                </t>
  </si>
  <si>
    <r>
      <rPr>
        <b/>
        <sz val="12"/>
        <rFont val="Times New Roman"/>
        <family val="1"/>
        <charset val="204"/>
      </rPr>
      <t xml:space="preserve">Наличие в ОО </t>
    </r>
    <r>
      <rPr>
        <sz val="12"/>
        <rFont val="Times New Roman"/>
        <family val="1"/>
        <charset val="204"/>
      </rPr>
      <t xml:space="preserve">
( </t>
    </r>
    <r>
      <rPr>
        <sz val="12"/>
        <color rgb="FF0070C0"/>
        <rFont val="Times New Roman"/>
        <family val="1"/>
        <charset val="204"/>
      </rPr>
      <t>при наличии</t>
    </r>
    <r>
      <rPr>
        <sz val="12"/>
        <rFont val="Times New Roman"/>
        <family val="1"/>
        <charset val="204"/>
      </rPr>
      <t xml:space="preserve">   выбрать из 
выпадающего списка  -   </t>
    </r>
    <r>
      <rPr>
        <b/>
        <sz val="12"/>
        <rFont val="Times New Roman"/>
        <family val="1"/>
        <charset val="204"/>
      </rPr>
      <t>ДА</t>
    </r>
    <r>
      <rPr>
        <sz val="12"/>
        <rFont val="Times New Roman"/>
        <family val="1"/>
        <charset val="204"/>
      </rPr>
      <t>)</t>
    </r>
  </si>
  <si>
    <t>профильных 10-11-х классов и групп</t>
  </si>
  <si>
    <t>предпрофильных    1-9-х классов и групп</t>
  </si>
  <si>
    <t>"Траектория успеха"</t>
  </si>
  <si>
    <r>
      <rPr>
        <b/>
        <sz val="12"/>
        <rFont val="Times New Roman"/>
        <family val="1"/>
        <charset val="204"/>
      </rPr>
      <t>Участие ОО в образовательных проектах</t>
    </r>
    <r>
      <rPr>
        <sz val="12"/>
        <rFont val="Times New Roman"/>
        <family val="1"/>
        <charset val="204"/>
      </rPr>
      <t xml:space="preserve">
( </t>
    </r>
    <r>
      <rPr>
        <sz val="12"/>
        <color rgb="FF0070C0"/>
        <rFont val="Times New Roman"/>
        <family val="1"/>
        <charset val="204"/>
      </rPr>
      <t>при участии</t>
    </r>
    <r>
      <rPr>
        <sz val="12"/>
        <rFont val="Times New Roman"/>
        <family val="1"/>
        <charset val="204"/>
      </rPr>
      <t xml:space="preserve">   выбрать из 
выпадающего списка  -   </t>
    </r>
    <r>
      <rPr>
        <b/>
        <sz val="12"/>
        <rFont val="Times New Roman"/>
        <family val="1"/>
        <charset val="204"/>
      </rPr>
      <t>ДА</t>
    </r>
    <r>
      <rPr>
        <sz val="12"/>
        <rFont val="Times New Roman"/>
        <family val="1"/>
        <charset val="204"/>
      </rPr>
      <t>)</t>
    </r>
  </si>
  <si>
    <t>Всего в общеобразовательной организации (ОО)</t>
  </si>
  <si>
    <t>Приложение № 5
к  письму ГБОУ ИРО Краснодарского края
от ___.___.____ № ______________</t>
  </si>
  <si>
    <t>Приложение № 7
к письму ГБОУ ИРО Краснодарского края
от ___.___.____ № ___________</t>
  </si>
  <si>
    <t>численность учащихся классов (групп), ИУП</t>
  </si>
  <si>
    <r>
      <t xml:space="preserve">МО
</t>
    </r>
    <r>
      <rPr>
        <sz val="10"/>
        <color rgb="FF0070C0"/>
        <rFont val="Times New Roman"/>
        <family val="1"/>
        <charset val="204"/>
      </rPr>
      <t>(выбрать из выпадающего списка)</t>
    </r>
  </si>
  <si>
    <t>Класс под патронатом иной организации</t>
  </si>
  <si>
    <t>ОБЩИЕ РЕКОМЕНДАЦИИ:</t>
  </si>
  <si>
    <r>
      <t xml:space="preserve">Данными заполнять </t>
    </r>
    <r>
      <rPr>
        <b/>
        <sz val="14"/>
        <color rgb="FF000000"/>
        <rFont val="Times New Roman"/>
        <family val="1"/>
        <charset val="204"/>
      </rPr>
      <t>ТОЛЬКО залитые цветом</t>
    </r>
    <r>
      <rPr>
        <sz val="14"/>
        <color rgb="FF000000"/>
        <rFont val="Times New Roman"/>
        <family val="1"/>
        <charset val="204"/>
      </rPr>
      <t xml:space="preserve"> ячейки (не залитые цветом - считаются автоматически)</t>
    </r>
  </si>
  <si>
    <r>
      <t xml:space="preserve">Если в приложениях не хватает пустых строк (т.е. школ/направлений больше чем строк залитых цветом), то необходимо вставлять строки </t>
    </r>
    <r>
      <rPr>
        <b/>
        <sz val="14"/>
        <color rgb="FF000000"/>
        <rFont val="Times New Roman"/>
        <family val="1"/>
        <charset val="204"/>
      </rPr>
      <t>МЕЖДУ уже существующими</t>
    </r>
  </si>
  <si>
    <r>
      <t xml:space="preserve">Обязательно указать </t>
    </r>
    <r>
      <rPr>
        <b/>
        <sz val="14"/>
        <color rgb="FF000000"/>
        <rFont val="Times New Roman"/>
        <family val="1"/>
        <charset val="204"/>
      </rPr>
      <t>контакты</t>
    </r>
    <r>
      <rPr>
        <sz val="14"/>
        <color rgb="FF000000"/>
        <rFont val="Times New Roman"/>
        <family val="1"/>
        <charset val="204"/>
      </rPr>
      <t xml:space="preserve"> ответственного лица на листе "Ответственный"</t>
    </r>
  </si>
  <si>
    <t>ПРИЛОЖЕНИЕ 1</t>
  </si>
  <si>
    <r>
      <t xml:space="preserve">В столбцах 4-25 указать </t>
    </r>
    <r>
      <rPr>
        <b/>
        <sz val="14"/>
        <color rgb="FF000000"/>
        <rFont val="Times New Roman"/>
        <family val="1"/>
        <charset val="204"/>
      </rPr>
      <t>ОБЩЕЕ</t>
    </r>
    <r>
      <rPr>
        <sz val="14"/>
        <color rgb="FF000000"/>
        <rFont val="Times New Roman"/>
        <family val="1"/>
        <charset val="204"/>
      </rPr>
      <t xml:space="preserve"> количество классов и численность учащихся по каждой параллели, </t>
    </r>
    <r>
      <rPr>
        <b/>
        <sz val="14"/>
        <color rgb="FF000000"/>
        <rFont val="Times New Roman"/>
        <family val="1"/>
        <charset val="204"/>
      </rPr>
      <t>независимо</t>
    </r>
    <r>
      <rPr>
        <sz val="14"/>
        <color rgb="FF000000"/>
        <rFont val="Times New Roman"/>
        <family val="1"/>
        <charset val="204"/>
      </rPr>
      <t xml:space="preserve"> от наличия/отсутствия профильного обучения</t>
    </r>
  </si>
  <si>
    <r>
      <t xml:space="preserve">Данные каждой общеобразовательной организации вносить в </t>
    </r>
    <r>
      <rPr>
        <b/>
        <sz val="14"/>
        <color rgb="FF000000"/>
        <rFont val="Times New Roman"/>
        <family val="1"/>
        <charset val="204"/>
      </rPr>
      <t>отдельную</t>
    </r>
    <r>
      <rPr>
        <sz val="14"/>
        <color rgb="FF000000"/>
        <rFont val="Times New Roman"/>
        <family val="1"/>
        <charset val="204"/>
      </rPr>
      <t xml:space="preserve"> строку (по принципу: одна школа - одна строка)</t>
    </r>
  </si>
  <si>
    <r>
      <t xml:space="preserve">Столбцы 26-29 </t>
    </r>
    <r>
      <rPr>
        <b/>
        <sz val="14"/>
        <color rgb="FF000000"/>
        <rFont val="Times New Roman"/>
        <family val="1"/>
        <charset val="204"/>
      </rPr>
      <t>заполнять</t>
    </r>
    <r>
      <rPr>
        <sz val="14"/>
        <color rgb="FF000000"/>
        <rFont val="Times New Roman"/>
        <family val="1"/>
        <charset val="204"/>
      </rPr>
      <t xml:space="preserve"> </t>
    </r>
    <r>
      <rPr>
        <b/>
        <sz val="14"/>
        <color rgb="FF000000"/>
        <rFont val="Times New Roman"/>
        <family val="1"/>
        <charset val="204"/>
      </rPr>
      <t>ТОЛЬКО при наличии</t>
    </r>
    <r>
      <rPr>
        <sz val="14"/>
        <color rgb="FF000000"/>
        <rFont val="Times New Roman"/>
        <family val="1"/>
        <charset val="204"/>
      </rPr>
      <t xml:space="preserve"> соответствующего профильного обучения (выбрать "да" </t>
    </r>
    <r>
      <rPr>
        <b/>
        <sz val="14"/>
        <color rgb="FF000000"/>
        <rFont val="Times New Roman"/>
        <family val="1"/>
        <charset val="204"/>
      </rPr>
      <t>из выпадающего списка</t>
    </r>
    <r>
      <rPr>
        <sz val="14"/>
        <color rgb="FF000000"/>
        <rFont val="Times New Roman"/>
        <family val="1"/>
        <charset val="204"/>
      </rPr>
      <t>)</t>
    </r>
  </si>
  <si>
    <t>ПРИЛОЖЕНИЯ 2-5</t>
  </si>
  <si>
    <r>
      <t xml:space="preserve">По каждой образовательной организации заполнять </t>
    </r>
    <r>
      <rPr>
        <b/>
        <sz val="14"/>
        <color rgb="FF000000"/>
        <rFont val="Times New Roman"/>
        <family val="1"/>
        <charset val="204"/>
      </rPr>
      <t>ТОЛЬКО реализуемые</t>
    </r>
    <r>
      <rPr>
        <sz val="14"/>
        <color rgb="FF000000"/>
        <rFont val="Times New Roman"/>
        <family val="1"/>
        <charset val="204"/>
      </rPr>
      <t xml:space="preserve"> в ней направления (профильные направленности, образовательные проекты)</t>
    </r>
  </si>
  <si>
    <r>
      <t xml:space="preserve">Данные по каждому направлению вносить в </t>
    </r>
    <r>
      <rPr>
        <b/>
        <sz val="14"/>
        <color rgb="FF000000"/>
        <rFont val="Times New Roman"/>
        <family val="1"/>
        <charset val="204"/>
      </rPr>
      <t>отдельную</t>
    </r>
    <r>
      <rPr>
        <sz val="14"/>
        <color rgb="FF000000"/>
        <rFont val="Times New Roman"/>
        <family val="1"/>
        <charset val="204"/>
      </rPr>
      <t xml:space="preserve"> строку (по принципу: одно направление - одна строка)</t>
    </r>
  </si>
  <si>
    <r>
      <t>Последние два столбца - не залитые цветом - заполняются автомитически (</t>
    </r>
    <r>
      <rPr>
        <b/>
        <sz val="14"/>
        <color rgb="FF000000"/>
        <rFont val="Times New Roman"/>
        <family val="1"/>
        <charset val="204"/>
      </rPr>
      <t>не вносите в них изменения!</t>
    </r>
    <r>
      <rPr>
        <sz val="14"/>
        <color rgb="FF000000"/>
        <rFont val="Times New Roman"/>
        <family val="1"/>
        <charset val="204"/>
      </rPr>
      <t>)</t>
    </r>
  </si>
  <si>
    <t>ПРИЛОЖЕНИЯ 6-7</t>
  </si>
  <si>
    <t>ПРИЛОЖЕНИЯ 2-7</t>
  </si>
  <si>
    <t xml:space="preserve">и два 11-х класса: 11"а" - универсального профиля без направленности, 11"б" состоит из 2-х профильных групп (физико-математическая, химико-биологическая), </t>
  </si>
  <si>
    <t>в таком случае, по данной школе заполнять 5 строк (У.Без направленности, Г.Филологическая, Г.Гуманитарная, Т.Физико-математическая, Е.н.Химико-биологическая)</t>
  </si>
  <si>
    <r>
      <t xml:space="preserve">Заполнять данными по </t>
    </r>
    <r>
      <rPr>
        <b/>
        <sz val="14"/>
        <rFont val="Times New Roman"/>
        <family val="1"/>
        <charset val="204"/>
      </rPr>
      <t>выпускникам 11-х классов</t>
    </r>
    <r>
      <rPr>
        <sz val="14"/>
        <rFont val="Times New Roman"/>
        <family val="1"/>
        <charset val="204"/>
      </rPr>
      <t xml:space="preserve"> 2025-2026 учебного года</t>
    </r>
  </si>
  <si>
    <r>
      <t xml:space="preserve">Значение в столбце 5 </t>
    </r>
    <r>
      <rPr>
        <b/>
        <sz val="14"/>
        <rFont val="Times New Roman"/>
        <family val="1"/>
        <charset val="204"/>
      </rPr>
      <t>не может быть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меньше</t>
    </r>
    <r>
      <rPr>
        <sz val="14"/>
        <rFont val="Times New Roman"/>
        <family val="1"/>
        <charset val="204"/>
      </rPr>
      <t xml:space="preserve"> суммы значений столбцов 6 и 7 (если это условие нарушено, то ячейка подсветится желтым цветом - необходимо исправить ошибку)</t>
    </r>
  </si>
  <si>
    <t xml:space="preserve">(пример для приложения 2: в школе два 10-х класса: 10"а" - универсального профиля без направленности, 10"б" состоит из 3-х профильных групп (филологическая, гуманитарная, физико-математическая) </t>
  </si>
  <si>
    <r>
      <t xml:space="preserve">При  наличии в школе индивидуальных учебных планов (ИУП) указать </t>
    </r>
    <r>
      <rPr>
        <b/>
        <sz val="14"/>
        <color rgb="FF000000"/>
        <rFont val="Times New Roman"/>
        <family val="1"/>
        <charset val="204"/>
      </rPr>
      <t>ТОЛЬКО</t>
    </r>
    <r>
      <rPr>
        <sz val="14"/>
        <color rgb="FF000000"/>
        <rFont val="Times New Roman"/>
        <family val="1"/>
        <charset val="204"/>
      </rPr>
      <t xml:space="preserve"> чиленность учащихся по ИУП, из рачсета 1 ИУП - 1 ученик (количество классов (групп) </t>
    </r>
    <r>
      <rPr>
        <b/>
        <sz val="14"/>
        <color rgb="FF000000"/>
        <rFont val="Times New Roman"/>
        <family val="1"/>
        <charset val="204"/>
      </rPr>
      <t>не заполнять</t>
    </r>
    <r>
      <rPr>
        <sz val="14"/>
        <color rgb="FF000000"/>
        <rFont val="Times New Roman"/>
        <family val="1"/>
        <charset val="204"/>
      </rPr>
      <t>)</t>
    </r>
  </si>
  <si>
    <r>
      <t xml:space="preserve">В столбцах с 5го и далее (только в залитых цветом ячейках) указать количество </t>
    </r>
    <r>
      <rPr>
        <b/>
        <sz val="14"/>
        <color rgb="FF000000"/>
        <rFont val="Times New Roman"/>
        <family val="1"/>
        <charset val="204"/>
      </rPr>
      <t>профильных/предпрофильных</t>
    </r>
    <r>
      <rPr>
        <sz val="14"/>
        <color rgb="FF000000"/>
        <rFont val="Times New Roman"/>
        <family val="1"/>
        <charset val="204"/>
      </rPr>
      <t xml:space="preserve"> классов (групп) и численность учащихся в них </t>
    </r>
    <r>
      <rPr>
        <b/>
        <sz val="14"/>
        <color rgb="FF000000"/>
        <rFont val="Times New Roman"/>
        <family val="1"/>
        <charset val="204"/>
      </rPr>
      <t>по каждой параллели</t>
    </r>
  </si>
  <si>
    <r>
      <t xml:space="preserve">В Приложении 6 указать данные по выпускникам </t>
    </r>
    <r>
      <rPr>
        <b/>
        <sz val="14"/>
        <color rgb="FF000000"/>
        <rFont val="Times New Roman"/>
        <family val="1"/>
        <charset val="204"/>
      </rPr>
      <t>ВСЕХ</t>
    </r>
    <r>
      <rPr>
        <sz val="14"/>
        <color rgb="FF000000"/>
        <rFont val="Times New Roman"/>
        <family val="1"/>
        <charset val="204"/>
      </rPr>
      <t xml:space="preserve"> профильных классов</t>
    </r>
  </si>
  <si>
    <r>
      <t xml:space="preserve">в Приложении 7 - профильных классов, </t>
    </r>
    <r>
      <rPr>
        <b/>
        <sz val="14"/>
        <color rgb="FF000000"/>
        <rFont val="Times New Roman"/>
        <family val="1"/>
        <charset val="204"/>
      </rPr>
      <t>участвующих в образовательных проектах</t>
    </r>
    <r>
      <rPr>
        <sz val="14"/>
        <color rgb="FF000000"/>
        <rFont val="Times New Roman"/>
        <family val="1"/>
        <charset val="204"/>
      </rPr>
      <t xml:space="preserve"> Инженерные класыы 2.0, Медицинские классы 2.0, Агроклассы 2.0, Предпринимательские классы 2.0, Туризм и сервис,</t>
    </r>
  </si>
  <si>
    <t>Строительные классы</t>
  </si>
  <si>
    <t>Классы под патронатом СК РФ</t>
  </si>
  <si>
    <t>Курчатовский класс</t>
  </si>
  <si>
    <t>Казачий класс</t>
  </si>
  <si>
    <t>Класс под патронатом Роспотребнадзора</t>
  </si>
  <si>
    <r>
      <t xml:space="preserve">В Приложении 2 указать данные по </t>
    </r>
    <r>
      <rPr>
        <b/>
        <sz val="14"/>
        <color rgb="FF000000"/>
        <rFont val="Times New Roman"/>
        <family val="1"/>
        <charset val="204"/>
      </rPr>
      <t>ВСЕМ</t>
    </r>
    <r>
      <rPr>
        <sz val="14"/>
        <color rgb="FF000000"/>
        <rFont val="Times New Roman"/>
        <family val="1"/>
        <charset val="204"/>
      </rPr>
      <t xml:space="preserve"> профильным 10-11-м классам, выбрав реализуемые направленности из списка: </t>
    </r>
  </si>
  <si>
    <r>
      <t xml:space="preserve">в Приложении 3 - по </t>
    </r>
    <r>
      <rPr>
        <b/>
        <sz val="14"/>
        <color rgb="FF000000"/>
        <rFont val="Times New Roman"/>
        <family val="1"/>
        <charset val="204"/>
      </rPr>
      <t>предпрофильным</t>
    </r>
    <r>
      <rPr>
        <sz val="14"/>
        <color rgb="FF000000"/>
        <rFont val="Times New Roman"/>
        <family val="1"/>
        <charset val="204"/>
      </rPr>
      <t xml:space="preserve"> 1-9-м классам, выбрав реализуемые направления из списка:</t>
    </r>
  </si>
  <si>
    <r>
      <t xml:space="preserve">в Приложении 4 - по профильным 10-11-м классам, </t>
    </r>
    <r>
      <rPr>
        <b/>
        <sz val="14"/>
        <color rgb="FF000000"/>
        <rFont val="Times New Roman"/>
        <family val="1"/>
        <charset val="204"/>
      </rPr>
      <t>участвующим в образовательных проектах</t>
    </r>
    <r>
      <rPr>
        <sz val="14"/>
        <color rgb="FF000000"/>
        <rFont val="Times New Roman"/>
        <family val="1"/>
        <charset val="204"/>
      </rPr>
      <t>, выбрав реализуемые направления из списка</t>
    </r>
    <r>
      <rPr>
        <b/>
        <sz val="14"/>
        <color rgb="FF000000"/>
        <rFont val="Times New Roman"/>
        <family val="1"/>
        <charset val="204"/>
      </rPr>
      <t>:</t>
    </r>
  </si>
  <si>
    <r>
      <t xml:space="preserve">Столбец 4 заполнять </t>
    </r>
    <r>
      <rPr>
        <b/>
        <sz val="14"/>
        <color rgb="FF000000"/>
        <rFont val="Times New Roman"/>
        <family val="1"/>
        <charset val="204"/>
      </rPr>
      <t>СТРОГО из выпадающего списка</t>
    </r>
    <r>
      <rPr>
        <sz val="14"/>
        <color rgb="FF000000"/>
        <rFont val="Times New Roman"/>
        <family val="1"/>
        <charset val="204"/>
      </rPr>
      <t xml:space="preserve"> (чтобы увидеть весь список, </t>
    </r>
    <r>
      <rPr>
        <u/>
        <sz val="14"/>
        <color rgb="FF000000"/>
        <rFont val="Times New Roman"/>
        <family val="1"/>
        <charset val="204"/>
      </rPr>
      <t>используйте бегунок полосы прокрутки</t>
    </r>
    <r>
      <rPr>
        <sz val="14"/>
        <color rgb="FF000000"/>
        <rFont val="Times New Roman"/>
        <family val="1"/>
        <charset val="204"/>
      </rPr>
      <t xml:space="preserve"> выпадающего списка)</t>
    </r>
  </si>
  <si>
    <r>
      <t xml:space="preserve">Информация заполняется по </t>
    </r>
    <r>
      <rPr>
        <b/>
        <sz val="14"/>
        <color rgb="FF000000"/>
        <rFont val="Times New Roman"/>
        <family val="1"/>
        <charset val="204"/>
      </rPr>
      <t xml:space="preserve">ВСЕМ </t>
    </r>
    <r>
      <rPr>
        <sz val="14"/>
        <color rgb="FF000000"/>
        <rFont val="Times New Roman"/>
        <family val="1"/>
        <charset val="204"/>
      </rPr>
      <t>общеобразовательным организациям, находящимися на территории муниципального образования</t>
    </r>
  </si>
  <si>
    <t>Захарова Екатерина Анатольевна</t>
  </si>
  <si>
    <t>главный специалист управления образования</t>
  </si>
  <si>
    <t>8-909-44-689-64</t>
  </si>
  <si>
    <t>gia1126@mail.ru</t>
  </si>
  <si>
    <t>да</t>
  </si>
  <si>
    <t>Донец Наталья Анатольевна</t>
  </si>
  <si>
    <t>заместитель руководителя МКУ ЦРО</t>
  </si>
  <si>
    <t>8(989) 765-75-29</t>
  </si>
  <si>
    <t>donezanapacro@mail.ru</t>
  </si>
  <si>
    <t xml:space="preserve">да </t>
  </si>
  <si>
    <t>им. Д.А. Безкровного</t>
  </si>
  <si>
    <t>Аврора</t>
  </si>
  <si>
    <t>Эврика</t>
  </si>
  <si>
    <t>КШ</t>
  </si>
  <si>
    <t>им. А.Д. Безкровного</t>
  </si>
  <si>
    <t>им. Н.В. Старшинова</t>
  </si>
  <si>
    <t>им.А.Д. Безкровного</t>
  </si>
  <si>
    <t>им. Н.В.Старшинова</t>
  </si>
  <si>
    <t>Нелепа Ольга Алексеевна</t>
  </si>
  <si>
    <t>гланый специалист управления образования, управление образования</t>
  </si>
  <si>
    <t>8(918) 37 44 372</t>
  </si>
  <si>
    <t>nelepa1970@yandex.ru</t>
  </si>
  <si>
    <t xml:space="preserve">В(С)ОШ </t>
  </si>
  <si>
    <t>Т. Оборонно-спортивная</t>
  </si>
  <si>
    <t>Медякова Таис Михайловна</t>
  </si>
  <si>
    <t>tais.medyakova@mail.ru</t>
  </si>
  <si>
    <t>1 казачья</t>
  </si>
  <si>
    <t>Развитие</t>
  </si>
  <si>
    <t>Новый путь</t>
  </si>
  <si>
    <t>АКЛ</t>
  </si>
  <si>
    <t>Перспектива</t>
  </si>
  <si>
    <t>ГКОУ ШИ 2</t>
  </si>
  <si>
    <t>ГБОУ ШИ 3</t>
  </si>
  <si>
    <t>ГКОУ ССОШ 3</t>
  </si>
  <si>
    <r>
      <t xml:space="preserve">Оставьте ячейку </t>
    </r>
    <r>
      <rPr>
        <b/>
        <sz val="14"/>
        <color rgb="FF000000"/>
        <rFont val="Times New Roman"/>
        <family val="1"/>
        <charset val="204"/>
      </rPr>
      <t>пустой</t>
    </r>
    <r>
      <rPr>
        <sz val="14"/>
        <color rgb="FF000000"/>
        <rFont val="Times New Roman"/>
        <family val="1"/>
        <charset val="204"/>
      </rPr>
      <t>, если классов или учащихся нет (НЕ ставьте "0")</t>
    </r>
  </si>
  <si>
    <t>Петрова Татьяна Витальевна</t>
  </si>
  <si>
    <t>ведущий специалист управления образования</t>
  </si>
  <si>
    <t>8(86154)7-27-85</t>
  </si>
  <si>
    <t>tatyana.korovina.76@mail.ru</t>
  </si>
  <si>
    <t>Кобзев Алексей Андреевич</t>
  </si>
  <si>
    <t>Начальник отдела оценки 
качества,управление образования</t>
  </si>
  <si>
    <t>kobzev_aa@amobr.ru</t>
  </si>
  <si>
    <t>Информация о муниципальных, государственных, негосударственных общеобразовательных организациях, расположенных на территории МО, 
 в 2026-2027 учебном году</t>
  </si>
  <si>
    <t>Инженерные классы 2.0, Медицинские классы 2.0, Агроклассы 2.0, Предпринимательские классы 2.0, 
Туризм и сервис, Строительные классы, Классы под патронатом СК РФ</t>
  </si>
  <si>
    <t>Соколенко Татьяна Михайловна</t>
  </si>
  <si>
    <t>методист, МКУ ИМЦ МО Выселковский район</t>
  </si>
  <si>
    <t>sokolenko.t70@mail.ru</t>
  </si>
  <si>
    <t>Огурцова Татьяна Николаевна</t>
  </si>
  <si>
    <t>главный специалист МКУ «ЦРО»</t>
  </si>
  <si>
    <t>obrprocess-cro@yandex.ru</t>
  </si>
  <si>
    <t>Кабалей Галина Юрьевна</t>
  </si>
  <si>
    <t>директор МКУ "Районный информационно-методический центр учреждений образования муниципального образования гулькевичский район"</t>
  </si>
  <si>
    <t>8-918-169-45-49</t>
  </si>
  <si>
    <t>uorimc@mail.ru</t>
  </si>
  <si>
    <t>Гнездилова Анна Васильевна</t>
  </si>
  <si>
    <t>Главный специалист отдела общего образования управления образованием администрации муниципального образования Ейский район</t>
  </si>
  <si>
    <t>kaygarodovaav@yeiskraion-edu.ru</t>
  </si>
  <si>
    <t>Онищук Елена Юрьевна</t>
  </si>
  <si>
    <t>Главный специалист, управления образования администрации муниципального образования Кавказский район</t>
  </si>
  <si>
    <t>8-961-506-04-09</t>
  </si>
  <si>
    <t>oodouokrop@mail.ru</t>
  </si>
  <si>
    <t>Яровая Евгения Александровна</t>
  </si>
  <si>
    <t>главный сотрудник, МКУО ЦОКО</t>
  </si>
  <si>
    <t>8-966-760-38-52</t>
  </si>
  <si>
    <t>coko_prof@internet.ru</t>
  </si>
  <si>
    <t>Нурмагамедов Рустам Гамзатович</t>
  </si>
  <si>
    <t>Заместитель начальника управления образования</t>
  </si>
  <si>
    <t>rustam.nurmagamedov@mail.ru</t>
  </si>
  <si>
    <t>б/н</t>
  </si>
  <si>
    <t>Карзухина Ольга Николаевна</t>
  </si>
  <si>
    <t>Главный специалист отдела общего образования администрации муниципального образования Кореновский муниципальный район Краснодарского края</t>
  </si>
  <si>
    <t>karzukhinaon@mail.ru</t>
  </si>
  <si>
    <r>
      <t xml:space="preserve">в Приложении 5 - по предпрофильным 7-9-м классам, участвующим в образовательном проекте </t>
    </r>
    <r>
      <rPr>
        <b/>
        <sz val="14"/>
        <color rgb="FF000000"/>
        <rFont val="Times New Roman"/>
        <family val="1"/>
        <charset val="204"/>
      </rPr>
      <t>"Траектория успеха"</t>
    </r>
    <r>
      <rPr>
        <sz val="14"/>
        <color rgb="FF000000"/>
        <rFont val="Times New Roman"/>
        <family val="1"/>
        <charset val="204"/>
      </rPr>
      <t>, выбрав реализуемые направления из списка:</t>
    </r>
  </si>
  <si>
    <t>(то есть именно по тем ОО, напротив которых стоит "да", должны быть заполнены приложения 2-5)</t>
  </si>
  <si>
    <r>
      <t xml:space="preserve">Столбцы 1 и 2 (Муниципальное образование и Вид общеобразовательной организации) во ВСЕХ приложениях заполнять </t>
    </r>
    <r>
      <rPr>
        <b/>
        <sz val="14"/>
        <color rgb="FF000000"/>
        <rFont val="Times New Roman"/>
        <family val="1"/>
        <charset val="204"/>
      </rPr>
      <t>СТРОГО из выпадающего списка</t>
    </r>
    <r>
      <rPr>
        <sz val="14"/>
        <color rgb="FF000000"/>
        <rFont val="Times New Roman"/>
        <family val="1"/>
        <charset val="204"/>
      </rPr>
      <t xml:space="preserve"> </t>
    </r>
  </si>
  <si>
    <r>
      <t xml:space="preserve">(чтобы увидеть весь список, </t>
    </r>
    <r>
      <rPr>
        <u/>
        <sz val="14"/>
        <color rgb="FF000000"/>
        <rFont val="Times New Roman"/>
        <family val="1"/>
        <charset val="204"/>
      </rPr>
      <t>используйте бегунок полосы прокрутки</t>
    </r>
    <r>
      <rPr>
        <sz val="14"/>
        <color rgb="FF000000"/>
        <rFont val="Times New Roman"/>
        <family val="1"/>
        <charset val="204"/>
      </rPr>
      <t xml:space="preserve"> выпадающего списка)</t>
    </r>
  </si>
  <si>
    <t>В столбце 3 всех приложений указать только номер (цифру) общеобразовательной организации, если номера нет, то наимонование (например, "Эврика", технико-экномический), аббревиатуру (ТЭЛ, НККК) или оставить ячейку пустой</t>
  </si>
  <si>
    <t>Возгрина Юлия Федоровна</t>
  </si>
  <si>
    <t>главный специалист МКУ КНМЦ</t>
  </si>
  <si>
    <t>knmc.vozgrina@mail.ru</t>
  </si>
  <si>
    <t>4Ф</t>
  </si>
  <si>
    <t>14Ф</t>
  </si>
  <si>
    <t>16Ф</t>
  </si>
  <si>
    <t>18Ф</t>
  </si>
  <si>
    <t>31Ф</t>
  </si>
  <si>
    <t>50Ф</t>
  </si>
  <si>
    <t>62Ф</t>
  </si>
  <si>
    <t>63Ф</t>
  </si>
  <si>
    <t>66Ф</t>
  </si>
  <si>
    <t>76Ф</t>
  </si>
  <si>
    <t>79Ф</t>
  </si>
  <si>
    <t>88Ф</t>
  </si>
  <si>
    <t>98Ф</t>
  </si>
  <si>
    <t>102Ф</t>
  </si>
  <si>
    <t>62ф</t>
  </si>
  <si>
    <t>16ф</t>
  </si>
  <si>
    <t>76ф</t>
  </si>
  <si>
    <t>аэрокосмический</t>
  </si>
  <si>
    <t>строительный</t>
  </si>
  <si>
    <t>таможенный</t>
  </si>
  <si>
    <t>аэорокосмический</t>
  </si>
  <si>
    <t>Товмосьян Сусанна Камовна</t>
  </si>
  <si>
    <t>ведуший специалист, МКУ "Центр методического и хозяйственного обеспечения МОО"</t>
  </si>
  <si>
    <t>metod.centr0904@mail.ru</t>
  </si>
  <si>
    <t> 1</t>
  </si>
  <si>
    <t> 16</t>
  </si>
  <si>
    <t> 6</t>
  </si>
  <si>
    <t> 9</t>
  </si>
  <si>
    <t> 15</t>
  </si>
  <si>
    <t> 13</t>
  </si>
  <si>
    <t> 14</t>
  </si>
  <si>
    <t> 20</t>
  </si>
  <si>
    <t> 7</t>
  </si>
  <si>
    <t> 2</t>
  </si>
  <si>
    <t> 12</t>
  </si>
  <si>
    <t> 8</t>
  </si>
  <si>
    <t> 4</t>
  </si>
  <si>
    <t> 10</t>
  </si>
  <si>
    <t>Нуралиева Янна Махмудовна</t>
  </si>
  <si>
    <t>главный специалист управления образования администрации муниципального образования Крымский район</t>
  </si>
  <si>
    <t>yanna.nuraliyeva@mail.ru</t>
  </si>
  <si>
    <t xml:space="preserve"> СОШ</t>
  </si>
  <si>
    <t>Е.Н. Естественно-математическая</t>
  </si>
  <si>
    <t xml:space="preserve">СОШ </t>
  </si>
  <si>
    <t>Караева Наталья Николаевна</t>
  </si>
  <si>
    <t>главный специалист управления образования администрации муниципального образования Курганинский район</t>
  </si>
  <si>
    <t>nata.caraeva2012@yandex.ru</t>
  </si>
  <si>
    <t xml:space="preserve">МАОУ Гимназия </t>
  </si>
  <si>
    <t xml:space="preserve">ГКОУ КШИ </t>
  </si>
  <si>
    <t>МАОУ Гимназия</t>
  </si>
  <si>
    <t>ГКОУ КШИ</t>
  </si>
  <si>
    <t>Гайдашова Елена Михайловна</t>
  </si>
  <si>
    <t>главный специалист управления образованием администрации муниципального образования Кущевский район</t>
  </si>
  <si>
    <t>lena.gaydashova@yandex.ru</t>
  </si>
  <si>
    <t>Шарафутдинова Ольга Валеревна</t>
  </si>
  <si>
    <t xml:space="preserve">главный специалист управления образования </t>
  </si>
  <si>
    <t>8 (918)-984-36-56</t>
  </si>
  <si>
    <t>olga_mouo@mail.ru</t>
  </si>
  <si>
    <t>ведущий специалист РУО</t>
  </si>
  <si>
    <t>nikitenkol@gmail.com</t>
  </si>
  <si>
    <t>Никитенко Людмила Григорьевна</t>
  </si>
  <si>
    <t>Грициненко Светлана Валерьевна</t>
  </si>
  <si>
    <t>методист МКУ ИМЦ города Лабинска</t>
  </si>
  <si>
    <t xml:space="preserve">sv-gritsinenko@mail.ru
</t>
  </si>
  <si>
    <t>Попова Зоя Михайловна</t>
  </si>
  <si>
    <t>специалист МБУ "Центр развития образования</t>
  </si>
  <si>
    <t>zoyaarm@mail.ru</t>
  </si>
  <si>
    <t>Ханджян Марина Климентьевна</t>
  </si>
  <si>
    <t xml:space="preserve">главный специалист отдела учебной и организационно-кадровой работы управления образования </t>
  </si>
  <si>
    <t>attest@nk.kubannet.ru</t>
  </si>
  <si>
    <t>Белоусова Екатерина Сергеевна</t>
  </si>
  <si>
    <t>Главный специалист управлепния образования администрации муниципального образования Новопокровский район</t>
  </si>
  <si>
    <t>8-918-278-85-95</t>
  </si>
  <si>
    <t xml:space="preserve">gia-11.obrazowan@yandex.ru </t>
  </si>
  <si>
    <t> 11</t>
  </si>
  <si>
    <t> 25</t>
  </si>
  <si>
    <t> 22</t>
  </si>
  <si>
    <t> 3</t>
  </si>
  <si>
    <t> 5</t>
  </si>
  <si>
    <t>Боюровная Наталья Ивановна</t>
  </si>
  <si>
    <t>главный спец., управление образования</t>
  </si>
  <si>
    <t>n_bobrovnaya@mail.ru</t>
  </si>
  <si>
    <t>ДА</t>
  </si>
  <si>
    <t>Личность</t>
  </si>
  <si>
    <t>МТ</t>
  </si>
  <si>
    <t>ТЭЛ</t>
  </si>
  <si>
    <t>Марков Евгений Александрович</t>
  </si>
  <si>
    <t xml:space="preserve">Директор, Мкоудпо "ОМЦ" </t>
  </si>
  <si>
    <t>dpo-omc@mail.ru</t>
  </si>
  <si>
    <t>Воронина Ольга Александровна</t>
  </si>
  <si>
    <t>заместитель начальника управления образованием</t>
  </si>
  <si>
    <t>8(961)5279808</t>
  </si>
  <si>
    <t>uo_voronina@pavl.kubannet.ru</t>
  </si>
  <si>
    <t>ВСОШ</t>
  </si>
  <si>
    <t>Кравченко Екатерина Сергеевна</t>
  </si>
  <si>
    <t>Заместитель начальника отдела, УО</t>
  </si>
  <si>
    <t>8-918-4163585</t>
  </si>
  <si>
    <t>ychkadr1@mail.ru</t>
  </si>
  <si>
    <t>Тучина Лилия Владимировна</t>
  </si>
  <si>
    <t>главный специалист отдела общего и профессионального образования ДО г. Сочи</t>
  </si>
  <si>
    <t>tuchinalv@edu.sochi.ru</t>
  </si>
  <si>
    <t>ВСОШ 1</t>
  </si>
  <si>
    <t xml:space="preserve">НОШ-ДС 80 </t>
  </si>
  <si>
    <t>НОШ-ДС 85</t>
  </si>
  <si>
    <t>НОШ 97</t>
  </si>
  <si>
    <t>"Школа бизнеса"</t>
  </si>
  <si>
    <t>Г. психолого-педагогическая</t>
  </si>
  <si>
    <r>
      <rPr>
        <strike/>
        <sz val="11"/>
        <color rgb="FF000000"/>
        <rFont val="Times New Roman"/>
        <family val="1"/>
        <charset val="204"/>
      </rPr>
      <t>8-988-162-46-70</t>
    </r>
    <r>
      <rPr>
        <sz val="11"/>
        <color rgb="FF000000"/>
        <rFont val="Times New Roman"/>
        <family val="1"/>
        <charset val="204"/>
      </rPr>
      <t xml:space="preserve">
8(862)264-71-45</t>
    </r>
  </si>
  <si>
    <t xml:space="preserve">Белик Алина Александровна </t>
  </si>
  <si>
    <t>Начальник отдела общего образования управления образования</t>
  </si>
  <si>
    <t>89648990034,                 8(86153)5-70-91</t>
  </si>
  <si>
    <t>starruo@yandex.ru</t>
  </si>
  <si>
    <t>Марченко Людмила Валерьевна</t>
  </si>
  <si>
    <t>Главный специалист, МКУ "МЦ СДПО"</t>
  </si>
  <si>
    <t xml:space="preserve">Lumar0808@mail.ru </t>
  </si>
  <si>
    <t>Виноградова Галина Александровна</t>
  </si>
  <si>
    <t>главный специалист управления образованием</t>
  </si>
  <si>
    <t>8(903) 466 15 04</t>
  </si>
  <si>
    <t>kapitolina66@mail.ru</t>
  </si>
  <si>
    <t>вечерняя</t>
  </si>
  <si>
    <t>Стойчева Людмила Петровна</t>
  </si>
  <si>
    <t>начальник отдела общего образования</t>
  </si>
  <si>
    <t>8(918)1541955</t>
  </si>
  <si>
    <t>uotimege@mail.ru</t>
  </si>
  <si>
    <t>ТККК</t>
  </si>
  <si>
    <t>директор, МКУ "Центр развития образования"</t>
  </si>
  <si>
    <t>crotihrai@list.ru</t>
  </si>
  <si>
    <t>Полякова Надежда Степановна</t>
  </si>
  <si>
    <t xml:space="preserve">30
</t>
  </si>
  <si>
    <t xml:space="preserve">35
</t>
  </si>
  <si>
    <t>ОСОШ 1</t>
  </si>
  <si>
    <t>КШИ</t>
  </si>
  <si>
    <t xml:space="preserve">КШИ </t>
  </si>
  <si>
    <t>Мискарян Светлана Грантовна</t>
  </si>
  <si>
    <t>miskarian.sveta@yandex.ru</t>
  </si>
  <si>
    <t>Успенский  район</t>
  </si>
  <si>
    <t>Левадная Валерия Николаевна</t>
  </si>
  <si>
    <t xml:space="preserve">Методист, МКУ </t>
  </si>
  <si>
    <t>lera.levadnaya@yandex.ru</t>
  </si>
  <si>
    <t>Токарева Татьяна Викторовна</t>
  </si>
  <si>
    <t>Методист ЦПО, Динской район</t>
  </si>
  <si>
    <t>tatyana.tokareva.7979@mail.ru</t>
  </si>
  <si>
    <t>АНОО 1</t>
  </si>
  <si>
    <t>Фильчакова Светлана Николаевна</t>
  </si>
  <si>
    <t>Главный специалист</t>
  </si>
  <si>
    <t>filchakova.swetlana@yandex.ru</t>
  </si>
  <si>
    <t xml:space="preserve">Гимназия </t>
  </si>
  <si>
    <t>ИТШ 43</t>
  </si>
  <si>
    <t>гимназия</t>
  </si>
  <si>
    <t>лицей</t>
  </si>
  <si>
    <t>Непорожная Наталья Николаевна</t>
  </si>
  <si>
    <t>начальник отдела общего образования, управление образования Туапсинского муниципального округа</t>
  </si>
  <si>
    <t>8-918-005-23-67</t>
  </si>
  <si>
    <t>ooouotuap@mail.ru</t>
  </si>
  <si>
    <t>Мамаева Елена Дмитриевна</t>
  </si>
  <si>
    <t>uchuo@yandex.ru</t>
  </si>
  <si>
    <t>Березовская Татьяна Сергеевна</t>
  </si>
  <si>
    <t>гл.специалист управления</t>
  </si>
  <si>
    <t>berezkabir@yandex.ru</t>
  </si>
  <si>
    <t> 28</t>
  </si>
  <si>
    <t> 30</t>
  </si>
  <si>
    <t> 24</t>
  </si>
  <si>
    <t> 32</t>
  </si>
  <si>
    <t> 31</t>
  </si>
  <si>
    <t> 40</t>
  </si>
  <si>
    <t> 38</t>
  </si>
  <si>
    <t> 26</t>
  </si>
  <si>
    <t> 0</t>
  </si>
  <si>
    <t> 19</t>
  </si>
  <si>
    <t> 18</t>
  </si>
  <si>
    <t>16 </t>
  </si>
  <si>
    <t> 27</t>
  </si>
  <si>
    <t>1 </t>
  </si>
  <si>
    <t>Тарасова Елена Викторовна</t>
  </si>
  <si>
    <t>методист МКУ ЦРО</t>
  </si>
  <si>
    <t>+7 (86141) 5-27-40</t>
  </si>
  <si>
    <t>tarasova.cro@mail.ru</t>
  </si>
  <si>
    <t>Классы под патронатом ВВПОД Юнармия</t>
  </si>
  <si>
    <t>Класс под патронатом пограничников</t>
  </si>
  <si>
    <t>Класс под патронатом Мнобороны</t>
  </si>
  <si>
    <t>Гелнджик</t>
  </si>
  <si>
    <t xml:space="preserve">Екимова Наталья Николаевна, </t>
  </si>
  <si>
    <t xml:space="preserve">и.о.заместителя начальника управления, </t>
  </si>
  <si>
    <t>8(918)381-25-63,</t>
  </si>
  <si>
    <t xml:space="preserve">uo2@krsrm.kubannet.ru </t>
  </si>
  <si>
    <t>МБВСОУ</t>
  </si>
  <si>
    <t>НШ-ДС</t>
  </si>
  <si>
    <t>Тимонина Наталья Васильевна</t>
  </si>
  <si>
    <t>заместитель начальника УО</t>
  </si>
  <si>
    <t>timinidi62@mail.ru</t>
  </si>
  <si>
    <t>Количество направлений</t>
  </si>
  <si>
    <t>Количество направленностей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</si>
</sst>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8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strike/>
      <sz val="11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E2EFD9"/>
        <bgColor rgb="FFE2EFD9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9" tint="0.79998168889431442"/>
        <bgColor rgb="FFFFF2CC"/>
      </patternFill>
    </fill>
    <fill>
      <patternFill patternType="solid">
        <fgColor rgb="FFE2F0D9"/>
        <bgColor rgb="FFE2EFDA"/>
      </patternFill>
    </fill>
    <fill>
      <patternFill patternType="solid">
        <fgColor rgb="FFE2EFDA"/>
        <bgColor rgb="FFE2F0D9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E2EFDA"/>
      </patternFill>
    </fill>
    <fill>
      <patternFill patternType="solid">
        <fgColor rgb="FFD9E1F2"/>
      </patternFill>
    </fill>
    <fill>
      <patternFill patternType="solid">
        <fgColor rgb="FFD9E1F2"/>
        <bgColor rgb="FFD9EAD3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3" fillId="0" borderId="0" applyNumberFormat="0" applyFill="0" applyBorder="0" applyAlignment="0" applyProtection="0"/>
    <xf numFmtId="0" fontId="2" fillId="0" borderId="2"/>
    <xf numFmtId="0" fontId="15" fillId="0" borderId="2"/>
    <xf numFmtId="0" fontId="13" fillId="0" borderId="2" applyNumberFormat="0" applyFill="0" applyBorder="0" applyAlignment="0" applyProtection="0"/>
    <xf numFmtId="0" fontId="1" fillId="0" borderId="2"/>
    <xf numFmtId="0" fontId="23" fillId="13" borderId="2" applyNumberFormat="0" applyBorder="0" applyAlignment="0" applyProtection="0"/>
    <xf numFmtId="44" fontId="15" fillId="0" borderId="2" applyFont="0" applyFill="0" applyBorder="0" applyAlignment="0" applyProtection="0"/>
    <xf numFmtId="9" fontId="15" fillId="0" borderId="2" applyFont="0" applyFill="0" applyBorder="0" applyAlignment="0" applyProtection="0"/>
  </cellStyleXfs>
  <cellXfs count="229">
    <xf numFmtId="0" fontId="0" fillId="0" borderId="0" xfId="0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14" fillId="0" borderId="0" xfId="0" applyFont="1"/>
    <xf numFmtId="0" fontId="14" fillId="0" borderId="2" xfId="0" applyFont="1" applyBorder="1"/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6" borderId="6" xfId="0" applyFont="1" applyFill="1" applyBorder="1" applyAlignment="1" applyProtection="1">
      <alignment horizontal="left" vertical="top"/>
      <protection locked="0"/>
    </xf>
    <xf numFmtId="0" fontId="11" fillId="4" borderId="6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0" xfId="0" applyFont="1"/>
    <xf numFmtId="0" fontId="6" fillId="0" borderId="2" xfId="0" applyFont="1" applyBorder="1"/>
    <xf numFmtId="0" fontId="4" fillId="0" borderId="2" xfId="0" applyFont="1" applyBorder="1"/>
    <xf numFmtId="0" fontId="4" fillId="0" borderId="2" xfId="0" applyFont="1" applyFill="1" applyBorder="1"/>
    <xf numFmtId="0" fontId="12" fillId="2" borderId="6" xfId="0" applyFont="1" applyFill="1" applyBorder="1" applyAlignment="1">
      <alignment horizontal="center" vertical="center"/>
    </xf>
    <xf numFmtId="0" fontId="24" fillId="0" borderId="0" xfId="0" applyFont="1"/>
    <xf numFmtId="0" fontId="24" fillId="0" borderId="6" xfId="0" applyFont="1" applyBorder="1"/>
    <xf numFmtId="0" fontId="26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3" fillId="4" borderId="6" xfId="0" applyFont="1" applyFill="1" applyBorder="1" applyAlignment="1">
      <alignment horizontal="left" vertical="top"/>
    </xf>
    <xf numFmtId="0" fontId="6" fillId="5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4" fillId="7" borderId="6" xfId="0" applyFont="1" applyFill="1" applyBorder="1" applyAlignment="1" applyProtection="1">
      <alignment horizontal="center" vertical="center" wrapText="1"/>
      <protection locked="0"/>
    </xf>
    <xf numFmtId="0" fontId="14" fillId="7" borderId="6" xfId="0" applyFont="1" applyFill="1" applyBorder="1" applyAlignment="1" applyProtection="1">
      <alignment horizontal="center" vertical="center"/>
      <protection locked="0"/>
    </xf>
    <xf numFmtId="0" fontId="14" fillId="5" borderId="6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left" vertical="top" wrapText="1"/>
    </xf>
    <xf numFmtId="0" fontId="14" fillId="5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 applyProtection="1">
      <alignment horizontal="center" vertical="center"/>
      <protection locked="0"/>
    </xf>
    <xf numFmtId="0" fontId="24" fillId="7" borderId="6" xfId="0" applyFont="1" applyFill="1" applyBorder="1" applyAlignment="1" applyProtection="1">
      <alignment horizontal="center" vertical="center"/>
      <protection locked="0"/>
    </xf>
    <xf numFmtId="0" fontId="3" fillId="11" borderId="6" xfId="0" applyFont="1" applyFill="1" applyBorder="1" applyAlignment="1" applyProtection="1">
      <alignment horizontal="left" vertical="top"/>
      <protection locked="0"/>
    </xf>
    <xf numFmtId="0" fontId="4" fillId="12" borderId="6" xfId="0" applyFont="1" applyFill="1" applyBorder="1" applyAlignment="1" applyProtection="1">
      <alignment horizontal="center" vertical="center" wrapText="1"/>
      <protection locked="0"/>
    </xf>
    <xf numFmtId="0" fontId="4" fillId="12" borderId="6" xfId="0" applyFont="1" applyFill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/>
    <xf numFmtId="0" fontId="3" fillId="0" borderId="2" xfId="0" applyFont="1" applyBorder="1" applyAlignment="1" applyProtection="1">
      <alignment vertical="center"/>
      <protection locked="0"/>
    </xf>
    <xf numFmtId="49" fontId="4" fillId="0" borderId="2" xfId="0" applyNumberFormat="1" applyFont="1" applyBorder="1" applyProtection="1">
      <protection locked="0"/>
    </xf>
    <xf numFmtId="1" fontId="4" fillId="0" borderId="2" xfId="0" applyNumberFormat="1" applyFont="1" applyBorder="1" applyProtection="1"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16" fillId="0" borderId="2" xfId="1" applyFont="1" applyFill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2" borderId="2" xfId="0" applyFont="1" applyFill="1" applyBorder="1" applyAlignment="1">
      <alignment vertical="center" wrapText="1"/>
    </xf>
    <xf numFmtId="0" fontId="6" fillId="8" borderId="6" xfId="0" applyFont="1" applyFill="1" applyBorder="1"/>
    <xf numFmtId="0" fontId="6" fillId="9" borderId="6" xfId="0" applyFont="1" applyFill="1" applyBorder="1" applyAlignment="1">
      <alignment wrapText="1"/>
    </xf>
    <xf numFmtId="0" fontId="6" fillId="9" borderId="6" xfId="0" applyFont="1" applyFill="1" applyBorder="1"/>
    <xf numFmtId="0" fontId="27" fillId="0" borderId="0" xfId="0" applyFont="1"/>
    <xf numFmtId="0" fontId="10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0" fillId="4" borderId="6" xfId="0" applyFont="1" applyFill="1" applyBorder="1" applyAlignment="1">
      <alignment vertical="top"/>
    </xf>
    <xf numFmtId="0" fontId="12" fillId="6" borderId="6" xfId="0" applyFont="1" applyFill="1" applyBorder="1" applyAlignment="1" applyProtection="1">
      <alignment vertical="top"/>
      <protection locked="0"/>
    </xf>
    <xf numFmtId="0" fontId="10" fillId="9" borderId="6" xfId="0" applyFont="1" applyFill="1" applyBorder="1" applyAlignment="1">
      <alignment horizontal="center" vertical="center"/>
    </xf>
    <xf numFmtId="0" fontId="19" fillId="10" borderId="6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9" fillId="7" borderId="6" xfId="0" applyFont="1" applyFill="1" applyBorder="1" applyAlignment="1" applyProtection="1">
      <alignment horizontal="center" vertical="center"/>
      <protection locked="0"/>
    </xf>
    <xf numFmtId="0" fontId="10" fillId="7" borderId="6" xfId="0" applyFont="1" applyFill="1" applyBorder="1" applyAlignment="1" applyProtection="1">
      <alignment horizontal="center" vertical="center"/>
      <protection locked="0"/>
    </xf>
    <xf numFmtId="0" fontId="17" fillId="0" borderId="2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9" fillId="0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left" vertical="top" wrapText="1"/>
    </xf>
    <xf numFmtId="0" fontId="10" fillId="7" borderId="6" xfId="0" applyFont="1" applyFill="1" applyBorder="1" applyAlignment="1" applyProtection="1">
      <alignment horizontal="left" vertical="top" wrapText="1"/>
      <protection locked="0"/>
    </xf>
    <xf numFmtId="0" fontId="10" fillId="7" borderId="6" xfId="0" applyFont="1" applyFill="1" applyBorder="1" applyAlignment="1" applyProtection="1">
      <alignment horizontal="left" vertical="top"/>
      <protection locked="0"/>
    </xf>
    <xf numFmtId="0" fontId="3" fillId="0" borderId="2" xfId="3" applyFont="1"/>
    <xf numFmtId="0" fontId="3" fillId="0" borderId="2" xfId="3" applyFont="1" applyAlignment="1">
      <alignment horizontal="left"/>
    </xf>
    <xf numFmtId="0" fontId="4" fillId="0" borderId="0" xfId="0" applyFont="1"/>
    <xf numFmtId="0" fontId="12" fillId="0" borderId="6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0" fillId="6" borderId="6" xfId="0" applyFont="1" applyFill="1" applyBorder="1" applyAlignment="1" applyProtection="1">
      <alignment vertical="top"/>
      <protection locked="0"/>
    </xf>
    <xf numFmtId="0" fontId="10" fillId="0" borderId="6" xfId="0" applyFont="1" applyFill="1" applyBorder="1" applyAlignment="1">
      <alignment horizontal="center" textRotation="90" wrapText="1"/>
    </xf>
    <xf numFmtId="0" fontId="4" fillId="0" borderId="7" xfId="0" applyFont="1" applyBorder="1" applyAlignment="1">
      <alignment horizontal="center" vertical="center" wrapText="1"/>
    </xf>
    <xf numFmtId="0" fontId="18" fillId="0" borderId="0" xfId="0" applyFont="1"/>
    <xf numFmtId="0" fontId="4" fillId="0" borderId="4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10" fillId="0" borderId="6" xfId="0" applyFont="1" applyFill="1" applyBorder="1" applyAlignment="1">
      <alignment horizontal="center" textRotation="90" wrapText="1"/>
    </xf>
    <xf numFmtId="0" fontId="10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top" wrapText="1"/>
    </xf>
    <xf numFmtId="0" fontId="10" fillId="14" borderId="6" xfId="0" applyFont="1" applyFill="1" applyBorder="1" applyAlignment="1">
      <alignment horizontal="center" vertical="center"/>
    </xf>
    <xf numFmtId="0" fontId="29" fillId="0" borderId="0" xfId="0" applyFont="1"/>
    <xf numFmtId="0" fontId="4" fillId="0" borderId="6" xfId="0" applyFont="1" applyBorder="1"/>
    <xf numFmtId="0" fontId="6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3" fillId="0" borderId="0" xfId="0" applyFont="1"/>
    <xf numFmtId="0" fontId="20" fillId="0" borderId="0" xfId="0" applyFont="1" applyAlignment="1">
      <alignment horizontal="center" vertical="top"/>
    </xf>
    <xf numFmtId="0" fontId="3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/>
    <xf numFmtId="0" fontId="33" fillId="0" borderId="0" xfId="0" applyFont="1" applyAlignment="1">
      <alignment vertical="top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/>
    </xf>
    <xf numFmtId="0" fontId="33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0" fontId="17" fillId="0" borderId="2" xfId="0" applyFont="1" applyBorder="1"/>
    <xf numFmtId="0" fontId="4" fillId="0" borderId="0" xfId="0" applyFont="1"/>
    <xf numFmtId="0" fontId="5" fillId="4" borderId="6" xfId="0" applyFont="1" applyFill="1" applyBorder="1" applyAlignment="1">
      <alignment horizontal="left" vertical="top"/>
    </xf>
    <xf numFmtId="0" fontId="36" fillId="6" borderId="6" xfId="0" applyFont="1" applyFill="1" applyBorder="1" applyAlignment="1" applyProtection="1">
      <alignment horizontal="left" vertical="top"/>
      <protection locked="0"/>
    </xf>
    <xf numFmtId="0" fontId="5" fillId="6" borderId="6" xfId="0" applyFont="1" applyFill="1" applyBorder="1" applyAlignment="1" applyProtection="1">
      <alignment horizontal="left" vertical="top"/>
      <protection locked="0"/>
    </xf>
    <xf numFmtId="0" fontId="36" fillId="4" borderId="6" xfId="0" applyFont="1" applyFill="1" applyBorder="1" applyAlignment="1">
      <alignment horizontal="left" vertical="top"/>
    </xf>
    <xf numFmtId="0" fontId="27" fillId="0" borderId="0" xfId="0" applyFont="1" applyAlignment="1">
      <alignment horizontal="center"/>
    </xf>
    <xf numFmtId="0" fontId="6" fillId="8" borderId="6" xfId="0" applyFont="1" applyFill="1" applyBorder="1" applyAlignment="1">
      <alignment vertical="top"/>
    </xf>
    <xf numFmtId="0" fontId="6" fillId="5" borderId="6" xfId="0" applyFont="1" applyFill="1" applyBorder="1" applyAlignment="1">
      <alignment horizontal="center" vertical="top" wrapText="1"/>
    </xf>
    <xf numFmtId="0" fontId="6" fillId="9" borderId="6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9" borderId="6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4" fillId="3" borderId="6" xfId="0" applyFont="1" applyFill="1" applyBorder="1" applyAlignment="1">
      <alignment horizontal="left" vertical="top" wrapText="1"/>
    </xf>
    <xf numFmtId="0" fontId="37" fillId="7" borderId="6" xfId="0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6" fillId="7" borderId="6" xfId="0" applyFont="1" applyFill="1" applyBorder="1" applyAlignment="1" applyProtection="1">
      <alignment horizontal="center" vertical="center" wrapText="1"/>
      <protection locked="0"/>
    </xf>
    <xf numFmtId="0" fontId="17" fillId="18" borderId="6" xfId="0" applyFont="1" applyFill="1" applyBorder="1" applyAlignment="1">
      <alignment horizontal="left" vertical="top"/>
    </xf>
    <xf numFmtId="1" fontId="17" fillId="18" borderId="6" xfId="0" applyNumberFormat="1" applyFont="1" applyFill="1" applyBorder="1" applyAlignment="1">
      <alignment horizontal="left" vertical="top"/>
    </xf>
    <xf numFmtId="0" fontId="24" fillId="5" borderId="6" xfId="0" applyFont="1" applyFill="1" applyBorder="1" applyAlignment="1">
      <alignment horizontal="center" vertical="center"/>
    </xf>
    <xf numFmtId="0" fontId="24" fillId="0" borderId="0" xfId="0" applyFont="1" applyAlignment="1">
      <alignment vertical="top"/>
    </xf>
    <xf numFmtId="0" fontId="6" fillId="12" borderId="6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applyFont="1"/>
    <xf numFmtId="0" fontId="6" fillId="2" borderId="2" xfId="0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 vertical="top" wrapText="1"/>
    </xf>
    <xf numFmtId="1" fontId="4" fillId="3" borderId="6" xfId="0" applyNumberFormat="1" applyFont="1" applyFill="1" applyBorder="1" applyAlignment="1">
      <alignment horizontal="left" vertical="top" wrapText="1"/>
    </xf>
    <xf numFmtId="0" fontId="16" fillId="3" borderId="6" xfId="4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1" fontId="4" fillId="3" borderId="6" xfId="0" applyNumberFormat="1" applyFont="1" applyFill="1" applyBorder="1" applyAlignment="1">
      <alignment horizontal="left" vertical="top"/>
    </xf>
    <xf numFmtId="0" fontId="16" fillId="3" borderId="6" xfId="4" applyFont="1" applyFill="1" applyBorder="1" applyAlignment="1">
      <alignment horizontal="left" vertical="top"/>
    </xf>
    <xf numFmtId="0" fontId="10" fillId="18" borderId="6" xfId="0" applyFont="1" applyFill="1" applyBorder="1" applyAlignment="1">
      <alignment horizontal="left" vertical="top"/>
    </xf>
    <xf numFmtId="49" fontId="17" fillId="18" borderId="6" xfId="0" applyNumberFormat="1" applyFont="1" applyFill="1" applyBorder="1" applyAlignment="1">
      <alignment horizontal="left" vertical="top" wrapText="1"/>
    </xf>
    <xf numFmtId="0" fontId="13" fillId="18" borderId="6" xfId="4" applyFill="1" applyBorder="1" applyAlignment="1">
      <alignment horizontal="left" vertical="top"/>
    </xf>
    <xf numFmtId="0" fontId="45" fillId="18" borderId="6" xfId="4" applyFont="1" applyFill="1" applyBorder="1" applyAlignment="1">
      <alignment horizontal="left" vertical="top"/>
    </xf>
    <xf numFmtId="49" fontId="4" fillId="3" borderId="6" xfId="0" applyNumberFormat="1" applyFont="1" applyFill="1" applyBorder="1" applyAlignment="1">
      <alignment horizontal="left" vertical="top"/>
    </xf>
    <xf numFmtId="0" fontId="13" fillId="3" borderId="6" xfId="4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 wrapText="1"/>
    </xf>
    <xf numFmtId="0" fontId="13" fillId="3" borderId="6" xfId="4" applyFill="1" applyBorder="1" applyAlignment="1">
      <alignment horizontal="left" vertical="top" wrapText="1"/>
    </xf>
    <xf numFmtId="0" fontId="3" fillId="15" borderId="6" xfId="0" applyFont="1" applyFill="1" applyBorder="1" applyAlignment="1">
      <alignment horizontal="left" vertical="top"/>
    </xf>
    <xf numFmtId="0" fontId="4" fillId="15" borderId="6" xfId="0" applyFont="1" applyFill="1" applyBorder="1" applyAlignment="1">
      <alignment horizontal="left" vertical="top"/>
    </xf>
    <xf numFmtId="49" fontId="4" fillId="15" borderId="6" xfId="0" applyNumberFormat="1" applyFont="1" applyFill="1" applyBorder="1" applyAlignment="1">
      <alignment horizontal="left" vertical="top"/>
    </xf>
    <xf numFmtId="1" fontId="4" fillId="15" borderId="6" xfId="0" applyNumberFormat="1" applyFont="1" applyFill="1" applyBorder="1" applyAlignment="1">
      <alignment horizontal="left" vertical="top"/>
    </xf>
    <xf numFmtId="0" fontId="38" fillId="15" borderId="6" xfId="1" applyFont="1" applyFill="1" applyBorder="1" applyAlignment="1" applyProtection="1">
      <alignment horizontal="left" vertical="top"/>
    </xf>
    <xf numFmtId="0" fontId="3" fillId="17" borderId="6" xfId="0" applyFont="1" applyFill="1" applyBorder="1" applyAlignment="1" applyProtection="1">
      <alignment horizontal="left" vertical="top"/>
    </xf>
    <xf numFmtId="0" fontId="4" fillId="17" borderId="6" xfId="0" applyFont="1" applyFill="1" applyBorder="1" applyAlignment="1" applyProtection="1">
      <alignment horizontal="left" vertical="top"/>
    </xf>
    <xf numFmtId="49" fontId="4" fillId="17" borderId="6" xfId="0" applyNumberFormat="1" applyFont="1" applyFill="1" applyBorder="1" applyAlignment="1" applyProtection="1">
      <alignment horizontal="left" vertical="top"/>
    </xf>
    <xf numFmtId="1" fontId="4" fillId="17" borderId="6" xfId="0" applyNumberFormat="1" applyFont="1" applyFill="1" applyBorder="1" applyAlignment="1" applyProtection="1">
      <alignment horizontal="left" vertical="top"/>
    </xf>
    <xf numFmtId="0" fontId="44" fillId="17" borderId="6" xfId="1" applyFont="1" applyFill="1" applyBorder="1" applyAlignment="1" applyProtection="1">
      <alignment horizontal="left" vertical="top"/>
    </xf>
    <xf numFmtId="0" fontId="18" fillId="3" borderId="6" xfId="0" applyFont="1" applyFill="1" applyBorder="1" applyAlignment="1">
      <alignment horizontal="left" vertical="top"/>
    </xf>
    <xf numFmtId="49" fontId="4" fillId="15" borderId="6" xfId="0" applyNumberFormat="1" applyFont="1" applyFill="1" applyBorder="1" applyAlignment="1">
      <alignment horizontal="left" vertical="top" wrapText="1"/>
    </xf>
    <xf numFmtId="1" fontId="4" fillId="3" borderId="6" xfId="0" quotePrefix="1" applyNumberFormat="1" applyFont="1" applyFill="1" applyBorder="1" applyAlignment="1">
      <alignment horizontal="left" vertical="top"/>
    </xf>
    <xf numFmtId="0" fontId="42" fillId="16" borderId="6" xfId="0" applyNumberFormat="1" applyFont="1" applyFill="1" applyBorder="1" applyAlignment="1">
      <alignment horizontal="left" vertical="top"/>
    </xf>
    <xf numFmtId="0" fontId="10" fillId="19" borderId="6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>
      <alignment horizontal="left" vertical="top"/>
    </xf>
    <xf numFmtId="0" fontId="43" fillId="16" borderId="6" xfId="0" applyNumberFormat="1" applyFont="1" applyFill="1" applyBorder="1" applyAlignment="1">
      <alignment horizontal="left" vertical="top"/>
    </xf>
    <xf numFmtId="49" fontId="43" fillId="16" borderId="6" xfId="0" applyNumberFormat="1" applyFont="1" applyFill="1" applyBorder="1" applyAlignment="1">
      <alignment horizontal="left" vertical="top" wrapText="1"/>
    </xf>
    <xf numFmtId="1" fontId="43" fillId="16" borderId="6" xfId="0" applyNumberFormat="1" applyFont="1" applyFill="1" applyBorder="1" applyAlignment="1">
      <alignment horizontal="left" vertical="top"/>
    </xf>
    <xf numFmtId="0" fontId="39" fillId="3" borderId="18" xfId="0" applyFont="1" applyFill="1" applyBorder="1" applyAlignment="1">
      <alignment horizontal="left" vertical="top"/>
    </xf>
    <xf numFmtId="0" fontId="40" fillId="3" borderId="18" xfId="0" applyFont="1" applyFill="1" applyBorder="1" applyAlignment="1">
      <alignment horizontal="left" vertical="top"/>
    </xf>
    <xf numFmtId="49" fontId="40" fillId="3" borderId="18" xfId="0" applyNumberFormat="1" applyFont="1" applyFill="1" applyBorder="1" applyAlignment="1">
      <alignment horizontal="left" vertical="top" wrapText="1"/>
    </xf>
    <xf numFmtId="1" fontId="40" fillId="3" borderId="18" xfId="0" applyNumberFormat="1" applyFont="1" applyFill="1" applyBorder="1" applyAlignment="1">
      <alignment horizontal="left" vertical="top"/>
    </xf>
    <xf numFmtId="0" fontId="41" fillId="3" borderId="18" xfId="1" applyFont="1" applyFill="1" applyBorder="1" applyAlignment="1">
      <alignment horizontal="left" vertical="top"/>
    </xf>
    <xf numFmtId="0" fontId="5" fillId="11" borderId="6" xfId="0" applyFont="1" applyFill="1" applyBorder="1" applyAlignment="1" applyProtection="1">
      <alignment horizontal="left" vertical="top"/>
      <protection locked="0"/>
    </xf>
    <xf numFmtId="0" fontId="14" fillId="0" borderId="0" xfId="0" applyFont="1" applyBorder="1" applyAlignment="1">
      <alignment vertical="top"/>
    </xf>
    <xf numFmtId="0" fontId="47" fillId="3" borderId="6" xfId="0" applyFont="1" applyFill="1" applyBorder="1" applyAlignment="1">
      <alignment horizontal="left" vertical="top"/>
    </xf>
    <xf numFmtId="0" fontId="4" fillId="0" borderId="0" xfId="0" applyFont="1"/>
    <xf numFmtId="0" fontId="12" fillId="0" borderId="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6" fillId="2" borderId="1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0" xfId="0" applyFont="1"/>
    <xf numFmtId="0" fontId="6" fillId="2" borderId="2" xfId="0" applyFont="1" applyFill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4" xr:uid="{80E073B4-6078-4FA3-91C9-FAEBCC867553}"/>
    <cellStyle name="Денежный 2" xfId="7" xr:uid="{4C1CCE92-9B74-43C5-88F3-BEA2BBA4FBC4}"/>
    <cellStyle name="Обычный" xfId="0" builtinId="0"/>
    <cellStyle name="Обычный 2" xfId="2" xr:uid="{00000000-0005-0000-0000-000002000000}"/>
    <cellStyle name="Обычный 2 2" xfId="5" xr:uid="{5C1D8440-D2C9-468C-9CBC-1D88A60E28D5}"/>
    <cellStyle name="Обычный 3" xfId="3" xr:uid="{31FF6771-6D04-4EA8-8ABA-F67E1C3C1D87}"/>
    <cellStyle name="Процентный 2" xfId="8" xr:uid="{2A64DB6D-8AF6-40B4-9878-B162D4B8FCA6}"/>
    <cellStyle name="Хороший 2" xfId="6" xr:uid="{572D9365-9A62-467C-B7F3-9E2BBA9B6DFD}"/>
  </cellStyles>
  <dxfs count="35"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FCCFF"/>
      <color rgb="FFE367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1968500</xdr:colOff>
      <xdr:row>7</xdr:row>
      <xdr:rowOff>148166</xdr:rowOff>
    </xdr:from>
    <xdr:to>
      <xdr:col>2</xdr:col>
      <xdr:colOff>878417</xdr:colOff>
      <xdr:row>7</xdr:row>
      <xdr:rowOff>1915583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24A373-2F7C-4013-AC5C-0435CDDA7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9781" r="87441" b="23035"/>
        <a:stretch/>
      </xdr:blipFill>
      <xdr:spPr>
        <a:xfrm>
          <a:off x="2264833" y="2137833"/>
          <a:ext cx="2296584" cy="176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ygarodovaav@yeiskraion-edu.ru" TargetMode="External"/><Relationship Id="rId13" Type="http://schemas.openxmlformats.org/officeDocument/2006/relationships/hyperlink" Target="mailto:nata.caraeva2012@yandex.ru" TargetMode="External"/><Relationship Id="rId18" Type="http://schemas.openxmlformats.org/officeDocument/2006/relationships/hyperlink" Target="mailto:attest@nk.kubannet.ru" TargetMode="External"/><Relationship Id="rId26" Type="http://schemas.openxmlformats.org/officeDocument/2006/relationships/hyperlink" Target="mailto:crotihrai@list.ru" TargetMode="External"/><Relationship Id="rId3" Type="http://schemas.openxmlformats.org/officeDocument/2006/relationships/hyperlink" Target="mailto:tatyana.korovina.76@mail.ru" TargetMode="External"/><Relationship Id="rId21" Type="http://schemas.openxmlformats.org/officeDocument/2006/relationships/hyperlink" Target="mailto:dpo-omc@mail.ru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uorimc@mail.ru" TargetMode="External"/><Relationship Id="rId12" Type="http://schemas.openxmlformats.org/officeDocument/2006/relationships/hyperlink" Target="mailto:yanna.nuraliyeva@mail.ru" TargetMode="External"/><Relationship Id="rId17" Type="http://schemas.openxmlformats.org/officeDocument/2006/relationships/hyperlink" Target="mailto:zoyaarm@mail.ru" TargetMode="External"/><Relationship Id="rId25" Type="http://schemas.openxmlformats.org/officeDocument/2006/relationships/hyperlink" Target="mailto:uotimege@mail.ru" TargetMode="External"/><Relationship Id="rId33" Type="http://schemas.openxmlformats.org/officeDocument/2006/relationships/hyperlink" Target="mailto:uo2@krsrm.kubannet.ru" TargetMode="External"/><Relationship Id="rId2" Type="http://schemas.openxmlformats.org/officeDocument/2006/relationships/hyperlink" Target="mailto:tais.medyakova@mail.ru" TargetMode="External"/><Relationship Id="rId16" Type="http://schemas.openxmlformats.org/officeDocument/2006/relationships/hyperlink" Target="mailto:sv-gritsinenko@mail.ru" TargetMode="External"/><Relationship Id="rId20" Type="http://schemas.openxmlformats.org/officeDocument/2006/relationships/hyperlink" Target="mailto:n_bobrovnaya@mail.ru" TargetMode="External"/><Relationship Id="rId29" Type="http://schemas.openxmlformats.org/officeDocument/2006/relationships/hyperlink" Target="mailto:tatyana.tokareva.7979@mail.ru" TargetMode="External"/><Relationship Id="rId1" Type="http://schemas.openxmlformats.org/officeDocument/2006/relationships/hyperlink" Target="mailto:gia1126@mail.ru" TargetMode="External"/><Relationship Id="rId6" Type="http://schemas.openxmlformats.org/officeDocument/2006/relationships/hyperlink" Target="mailto:obrprocess-cro@yandex.ru" TargetMode="External"/><Relationship Id="rId11" Type="http://schemas.openxmlformats.org/officeDocument/2006/relationships/hyperlink" Target="mailto:karzukhinaon@mail.ru" TargetMode="External"/><Relationship Id="rId24" Type="http://schemas.openxmlformats.org/officeDocument/2006/relationships/hyperlink" Target="mailto:Lumar0808@mail.ru" TargetMode="External"/><Relationship Id="rId32" Type="http://schemas.openxmlformats.org/officeDocument/2006/relationships/hyperlink" Target="mailto:tarasova.cro@mail.ru" TargetMode="External"/><Relationship Id="rId5" Type="http://schemas.openxmlformats.org/officeDocument/2006/relationships/hyperlink" Target="mailto:sokolenko.t70@mail.ru" TargetMode="External"/><Relationship Id="rId15" Type="http://schemas.openxmlformats.org/officeDocument/2006/relationships/hyperlink" Target="mailto:nikitenkol@gmail.com" TargetMode="External"/><Relationship Id="rId23" Type="http://schemas.openxmlformats.org/officeDocument/2006/relationships/hyperlink" Target="mailto:starruo@yandex.ru" TargetMode="External"/><Relationship Id="rId28" Type="http://schemas.openxmlformats.org/officeDocument/2006/relationships/hyperlink" Target="mailto:lera.levadnaya@yandex.ru" TargetMode="External"/><Relationship Id="rId10" Type="http://schemas.openxmlformats.org/officeDocument/2006/relationships/hyperlink" Target="mailto:rustam.nurmagamedov@mail.ru" TargetMode="External"/><Relationship Id="rId19" Type="http://schemas.openxmlformats.org/officeDocument/2006/relationships/hyperlink" Target="mailto:gia-11.obrazowan@yandex.ru" TargetMode="External"/><Relationship Id="rId31" Type="http://schemas.openxmlformats.org/officeDocument/2006/relationships/hyperlink" Target="mailto:berezkabir@yandex.ru" TargetMode="External"/><Relationship Id="rId4" Type="http://schemas.openxmlformats.org/officeDocument/2006/relationships/hyperlink" Target="mailto:kobzev_aa@amobr.ru" TargetMode="External"/><Relationship Id="rId9" Type="http://schemas.openxmlformats.org/officeDocument/2006/relationships/hyperlink" Target="mailto:coko_prof@internet.ru" TargetMode="External"/><Relationship Id="rId14" Type="http://schemas.openxmlformats.org/officeDocument/2006/relationships/hyperlink" Target="mailto:olga_mouo@mail.ru" TargetMode="External"/><Relationship Id="rId22" Type="http://schemas.openxmlformats.org/officeDocument/2006/relationships/hyperlink" Target="mailto:uo_voronina@pavl.kubannet.ru" TargetMode="External"/><Relationship Id="rId27" Type="http://schemas.openxmlformats.org/officeDocument/2006/relationships/hyperlink" Target="mailto:miskarian.sveta@yandex.ru" TargetMode="External"/><Relationship Id="rId30" Type="http://schemas.openxmlformats.org/officeDocument/2006/relationships/hyperlink" Target="mailto:filchakova.swetlana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46"/>
  <sheetViews>
    <sheetView topLeftCell="A34" zoomScale="90" zoomScaleNormal="90" workbookViewId="0">
      <selection activeCell="B10" sqref="B10"/>
    </sheetView>
  </sheetViews>
  <sheetFormatPr defaultColWidth="14.42578125" defaultRowHeight="15" customHeight="1" x14ac:dyDescent="0.25"/>
  <cols>
    <col min="1" max="1" width="4.42578125" style="105" customWidth="1"/>
    <col min="2" max="2" width="50.85546875" style="17" customWidth="1"/>
    <col min="3" max="3" width="17.5703125" style="17" customWidth="1"/>
    <col min="4" max="8" width="19.140625" style="17" customWidth="1"/>
    <col min="9" max="28" width="8.7109375" style="17" customWidth="1"/>
    <col min="29" max="16384" width="14.42578125" style="17"/>
  </cols>
  <sheetData>
    <row r="1" spans="1:2" s="108" customFormat="1" ht="15" customHeight="1" x14ac:dyDescent="0.3">
      <c r="A1" s="107"/>
    </row>
    <row r="2" spans="1:2" s="108" customFormat="1" ht="25.5" customHeight="1" x14ac:dyDescent="0.3">
      <c r="A2" s="107"/>
      <c r="B2" s="112" t="s">
        <v>185</v>
      </c>
    </row>
    <row r="3" spans="1:2" s="110" customFormat="1" ht="25.5" customHeight="1" x14ac:dyDescent="0.25">
      <c r="A3" s="107">
        <v>1</v>
      </c>
      <c r="B3" s="110" t="s">
        <v>188</v>
      </c>
    </row>
    <row r="4" spans="1:2" s="110" customFormat="1" ht="25.5" customHeight="1" x14ac:dyDescent="0.25">
      <c r="A4" s="107">
        <v>2</v>
      </c>
      <c r="B4" s="110" t="s">
        <v>186</v>
      </c>
    </row>
    <row r="5" spans="1:2" s="110" customFormat="1" ht="25.5" customHeight="1" x14ac:dyDescent="0.25">
      <c r="A5" s="107">
        <v>3</v>
      </c>
      <c r="B5" s="110" t="s">
        <v>187</v>
      </c>
    </row>
    <row r="6" spans="1:2" s="110" customFormat="1" ht="18.75" x14ac:dyDescent="0.25">
      <c r="A6" s="107">
        <v>4</v>
      </c>
      <c r="B6" s="110" t="s">
        <v>292</v>
      </c>
    </row>
    <row r="7" spans="1:2" s="110" customFormat="1" ht="18.75" x14ac:dyDescent="0.25">
      <c r="A7" s="107"/>
      <c r="B7" s="110" t="s">
        <v>293</v>
      </c>
    </row>
    <row r="8" spans="1:2" s="110" customFormat="1" ht="162.75" customHeight="1" x14ac:dyDescent="0.25">
      <c r="A8" s="107"/>
    </row>
    <row r="9" spans="1:2" s="110" customFormat="1" ht="25.5" customHeight="1" x14ac:dyDescent="0.25">
      <c r="A9" s="107">
        <v>5</v>
      </c>
      <c r="B9" s="110" t="s">
        <v>294</v>
      </c>
    </row>
    <row r="10" spans="1:2" s="110" customFormat="1" ht="25.5" customHeight="1" x14ac:dyDescent="0.25">
      <c r="A10" s="107">
        <v>6</v>
      </c>
      <c r="B10" s="110" t="s">
        <v>252</v>
      </c>
    </row>
    <row r="11" spans="1:2" s="110" customFormat="1" ht="25.5" customHeight="1" x14ac:dyDescent="0.25">
      <c r="A11" s="107"/>
    </row>
    <row r="12" spans="1:2" s="110" customFormat="1" ht="25.5" customHeight="1" x14ac:dyDescent="0.25">
      <c r="A12" s="107"/>
      <c r="B12" s="112" t="s">
        <v>189</v>
      </c>
    </row>
    <row r="13" spans="1:2" s="110" customFormat="1" ht="25.5" customHeight="1" x14ac:dyDescent="0.25">
      <c r="A13" s="107">
        <v>1</v>
      </c>
      <c r="B13" s="110" t="s">
        <v>217</v>
      </c>
    </row>
    <row r="14" spans="1:2" s="110" customFormat="1" ht="25.5" customHeight="1" x14ac:dyDescent="0.25">
      <c r="A14" s="107">
        <v>2</v>
      </c>
      <c r="B14" s="110" t="s">
        <v>191</v>
      </c>
    </row>
    <row r="15" spans="1:2" s="110" customFormat="1" ht="25.5" customHeight="1" x14ac:dyDescent="0.25">
      <c r="A15" s="107">
        <v>3</v>
      </c>
      <c r="B15" s="110" t="s">
        <v>190</v>
      </c>
    </row>
    <row r="16" spans="1:2" s="110" customFormat="1" ht="18.75" x14ac:dyDescent="0.25">
      <c r="A16" s="107">
        <v>4</v>
      </c>
      <c r="B16" s="110" t="s">
        <v>192</v>
      </c>
    </row>
    <row r="17" spans="1:13" s="110" customFormat="1" ht="25.5" customHeight="1" x14ac:dyDescent="0.25">
      <c r="A17" s="107"/>
      <c r="B17" s="110" t="s">
        <v>291</v>
      </c>
    </row>
    <row r="18" spans="1:13" s="110" customFormat="1" ht="25.5" customHeight="1" x14ac:dyDescent="0.25">
      <c r="A18" s="107"/>
    </row>
    <row r="19" spans="1:13" s="110" customFormat="1" ht="25.5" customHeight="1" x14ac:dyDescent="0.25">
      <c r="A19" s="107"/>
      <c r="B19" s="112" t="s">
        <v>198</v>
      </c>
    </row>
    <row r="20" spans="1:13" s="110" customFormat="1" ht="25.5" customHeight="1" x14ac:dyDescent="0.25">
      <c r="A20" s="107">
        <v>1</v>
      </c>
      <c r="B20" s="110" t="s">
        <v>194</v>
      </c>
    </row>
    <row r="21" spans="1:13" s="110" customFormat="1" ht="18.75" x14ac:dyDescent="0.25">
      <c r="A21" s="107">
        <v>2</v>
      </c>
      <c r="B21" s="110" t="s">
        <v>195</v>
      </c>
    </row>
    <row r="22" spans="1:13" s="110" customFormat="1" ht="18.75" x14ac:dyDescent="0.25">
      <c r="A22" s="107"/>
      <c r="B22" s="110" t="s">
        <v>203</v>
      </c>
    </row>
    <row r="23" spans="1:13" s="110" customFormat="1" ht="18.75" x14ac:dyDescent="0.25">
      <c r="A23" s="107"/>
      <c r="B23" s="110" t="s">
        <v>199</v>
      </c>
    </row>
    <row r="24" spans="1:13" s="110" customFormat="1" ht="25.5" customHeight="1" x14ac:dyDescent="0.25">
      <c r="A24" s="107"/>
      <c r="B24" s="110" t="s">
        <v>200</v>
      </c>
    </row>
    <row r="25" spans="1:13" s="110" customFormat="1" ht="25.5" customHeight="1" x14ac:dyDescent="0.25">
      <c r="A25" s="107">
        <v>3</v>
      </c>
      <c r="B25" s="110" t="s">
        <v>204</v>
      </c>
    </row>
    <row r="26" spans="1:13" s="110" customFormat="1" ht="25.5" customHeight="1" x14ac:dyDescent="0.25">
      <c r="A26" s="107">
        <v>4</v>
      </c>
      <c r="B26" s="110" t="s">
        <v>216</v>
      </c>
    </row>
    <row r="27" spans="1:13" s="110" customFormat="1" ht="25.5" customHeight="1" x14ac:dyDescent="0.25">
      <c r="A27" s="107"/>
    </row>
    <row r="28" spans="1:13" s="110" customFormat="1" ht="25.5" customHeight="1" x14ac:dyDescent="0.25">
      <c r="A28" s="107"/>
      <c r="B28" s="112" t="s">
        <v>193</v>
      </c>
    </row>
    <row r="29" spans="1:13" s="110" customFormat="1" ht="18.75" x14ac:dyDescent="0.25">
      <c r="A29" s="107">
        <v>1</v>
      </c>
      <c r="B29" s="110" t="s">
        <v>213</v>
      </c>
      <c r="E29" s="116"/>
      <c r="H29" s="116"/>
    </row>
    <row r="30" spans="1:13" s="110" customFormat="1" ht="18.75" x14ac:dyDescent="0.25">
      <c r="A30" s="107"/>
      <c r="C30" s="120" t="s">
        <v>6</v>
      </c>
      <c r="D30" s="118"/>
      <c r="F30" s="121" t="s">
        <v>34</v>
      </c>
      <c r="G30" s="118"/>
      <c r="H30" s="118"/>
      <c r="I30" s="118"/>
      <c r="J30" s="118"/>
      <c r="K30" s="118"/>
      <c r="L30" s="118"/>
      <c r="M30" s="118"/>
    </row>
    <row r="31" spans="1:13" s="110" customFormat="1" ht="18.75" x14ac:dyDescent="0.25">
      <c r="A31" s="107"/>
      <c r="C31" s="121" t="s">
        <v>8</v>
      </c>
      <c r="D31" s="118"/>
      <c r="F31" s="121" t="s">
        <v>36</v>
      </c>
      <c r="G31" s="118"/>
      <c r="H31" s="118"/>
      <c r="I31" s="118"/>
      <c r="J31" s="118"/>
      <c r="K31" s="118"/>
      <c r="L31" s="118"/>
      <c r="M31" s="118"/>
    </row>
    <row r="32" spans="1:13" s="110" customFormat="1" ht="18.75" x14ac:dyDescent="0.25">
      <c r="A32" s="107"/>
      <c r="C32" s="121" t="s">
        <v>9</v>
      </c>
      <c r="D32" s="118"/>
      <c r="F32" s="121" t="s">
        <v>38</v>
      </c>
      <c r="G32" s="118"/>
      <c r="H32" s="118"/>
      <c r="I32" s="118"/>
      <c r="J32" s="118"/>
      <c r="K32" s="118"/>
      <c r="L32" s="118"/>
      <c r="M32" s="118"/>
    </row>
    <row r="33" spans="1:13" s="110" customFormat="1" ht="18.75" x14ac:dyDescent="0.25">
      <c r="A33" s="107"/>
      <c r="C33" s="121" t="s">
        <v>10</v>
      </c>
      <c r="D33" s="118"/>
      <c r="F33" s="121" t="s">
        <v>40</v>
      </c>
      <c r="G33" s="118"/>
      <c r="H33" s="118"/>
      <c r="I33" s="118"/>
      <c r="J33" s="118"/>
      <c r="K33" s="118"/>
      <c r="L33" s="118"/>
      <c r="M33" s="118"/>
    </row>
    <row r="34" spans="1:13" s="110" customFormat="1" ht="18.75" x14ac:dyDescent="0.25">
      <c r="A34" s="107"/>
      <c r="C34" s="121" t="s">
        <v>11</v>
      </c>
      <c r="D34" s="118"/>
      <c r="F34" s="121" t="s">
        <v>42</v>
      </c>
      <c r="G34" s="118"/>
      <c r="H34" s="118"/>
      <c r="I34" s="118"/>
      <c r="J34" s="118"/>
      <c r="K34" s="118"/>
      <c r="L34" s="118"/>
      <c r="M34" s="118"/>
    </row>
    <row r="35" spans="1:13" s="110" customFormat="1" ht="18.75" x14ac:dyDescent="0.25">
      <c r="A35" s="107"/>
      <c r="C35" s="121" t="s">
        <v>12</v>
      </c>
      <c r="D35" s="118"/>
      <c r="F35" s="121" t="s">
        <v>52</v>
      </c>
      <c r="G35" s="118"/>
      <c r="H35" s="118"/>
      <c r="I35" s="118"/>
      <c r="J35" s="118"/>
      <c r="K35" s="118"/>
      <c r="L35" s="118"/>
      <c r="M35" s="118"/>
    </row>
    <row r="36" spans="1:13" s="110" customFormat="1" ht="18.75" x14ac:dyDescent="0.25">
      <c r="A36" s="107"/>
      <c r="C36" s="121" t="s">
        <v>13</v>
      </c>
      <c r="D36" s="118"/>
      <c r="F36" s="121" t="s">
        <v>54</v>
      </c>
      <c r="G36" s="118"/>
      <c r="H36" s="118"/>
      <c r="I36" s="118"/>
      <c r="J36" s="118"/>
      <c r="K36" s="118"/>
      <c r="L36" s="118"/>
      <c r="M36" s="118"/>
    </row>
    <row r="37" spans="1:13" s="110" customFormat="1" ht="18.75" x14ac:dyDescent="0.25">
      <c r="A37" s="107"/>
      <c r="C37" s="121" t="s">
        <v>14</v>
      </c>
      <c r="D37" s="118"/>
      <c r="F37" s="121" t="s">
        <v>44</v>
      </c>
      <c r="G37" s="118"/>
      <c r="H37" s="118"/>
      <c r="I37" s="118"/>
      <c r="J37" s="118"/>
      <c r="K37" s="118"/>
      <c r="L37" s="118"/>
      <c r="M37" s="118"/>
    </row>
    <row r="38" spans="1:13" s="110" customFormat="1" ht="18.75" x14ac:dyDescent="0.25">
      <c r="A38" s="107"/>
      <c r="C38" s="121" t="s">
        <v>16</v>
      </c>
      <c r="D38" s="118"/>
      <c r="F38" s="121" t="s">
        <v>46</v>
      </c>
      <c r="G38" s="118"/>
      <c r="H38" s="118"/>
      <c r="I38" s="118"/>
      <c r="J38" s="118"/>
      <c r="K38" s="118"/>
      <c r="L38" s="118"/>
      <c r="M38" s="118"/>
    </row>
    <row r="39" spans="1:13" s="110" customFormat="1" ht="18.75" x14ac:dyDescent="0.25">
      <c r="A39" s="107"/>
      <c r="C39" s="121" t="s">
        <v>18</v>
      </c>
      <c r="D39" s="118"/>
      <c r="F39" s="121" t="s">
        <v>48</v>
      </c>
      <c r="G39" s="118"/>
      <c r="H39" s="118"/>
      <c r="I39" s="118"/>
      <c r="J39" s="118"/>
      <c r="K39" s="118"/>
      <c r="L39" s="118"/>
      <c r="M39" s="118"/>
    </row>
    <row r="40" spans="1:13" s="110" customFormat="1" ht="18.75" x14ac:dyDescent="0.25">
      <c r="A40" s="107"/>
      <c r="C40" s="121" t="s">
        <v>20</v>
      </c>
      <c r="D40" s="118"/>
      <c r="F40" s="121" t="s">
        <v>50</v>
      </c>
      <c r="G40" s="118"/>
      <c r="H40" s="118"/>
      <c r="I40" s="118"/>
      <c r="J40" s="118"/>
      <c r="K40" s="118"/>
      <c r="L40" s="118"/>
      <c r="M40" s="118"/>
    </row>
    <row r="41" spans="1:13" s="110" customFormat="1" ht="18.75" x14ac:dyDescent="0.25">
      <c r="A41" s="107"/>
      <c r="C41" s="121" t="s">
        <v>22</v>
      </c>
      <c r="D41" s="118"/>
      <c r="F41" s="121" t="s">
        <v>56</v>
      </c>
      <c r="G41" s="118"/>
      <c r="H41" s="118"/>
      <c r="I41" s="118"/>
      <c r="J41" s="118"/>
      <c r="K41" s="118"/>
      <c r="L41" s="118"/>
      <c r="M41" s="118"/>
    </row>
    <row r="42" spans="1:13" s="110" customFormat="1" ht="18.75" x14ac:dyDescent="0.25">
      <c r="A42" s="107"/>
      <c r="C42" s="121" t="s">
        <v>24</v>
      </c>
      <c r="D42" s="118"/>
      <c r="F42" s="121" t="s">
        <v>58</v>
      </c>
      <c r="G42" s="118"/>
      <c r="H42" s="118"/>
      <c r="I42" s="118"/>
      <c r="J42" s="118"/>
      <c r="K42" s="118"/>
      <c r="L42" s="118"/>
      <c r="M42" s="118"/>
    </row>
    <row r="43" spans="1:13" s="110" customFormat="1" ht="18.75" x14ac:dyDescent="0.25">
      <c r="A43" s="107"/>
      <c r="C43" s="121" t="s">
        <v>26</v>
      </c>
      <c r="D43" s="118"/>
      <c r="F43" s="121" t="s">
        <v>60</v>
      </c>
      <c r="G43" s="118"/>
      <c r="H43" s="118"/>
      <c r="I43" s="118"/>
      <c r="J43" s="118"/>
      <c r="K43" s="118"/>
      <c r="L43" s="118"/>
      <c r="M43" s="118"/>
    </row>
    <row r="44" spans="1:13" s="110" customFormat="1" ht="18.75" x14ac:dyDescent="0.25">
      <c r="A44" s="107"/>
      <c r="C44" s="121" t="s">
        <v>28</v>
      </c>
      <c r="D44" s="118"/>
      <c r="F44" s="121" t="s">
        <v>62</v>
      </c>
      <c r="G44" s="118"/>
      <c r="H44" s="118"/>
      <c r="I44" s="118"/>
      <c r="J44" s="118"/>
      <c r="K44" s="118"/>
      <c r="L44" s="118"/>
      <c r="M44" s="118"/>
    </row>
    <row r="45" spans="1:13" s="110" customFormat="1" ht="18.75" x14ac:dyDescent="0.25">
      <c r="A45" s="107"/>
      <c r="C45" s="121" t="s">
        <v>30</v>
      </c>
      <c r="D45" s="118"/>
      <c r="F45" s="121" t="s">
        <v>1</v>
      </c>
      <c r="G45" s="118"/>
      <c r="H45" s="118"/>
      <c r="I45" s="118"/>
      <c r="J45" s="118"/>
      <c r="K45" s="118"/>
      <c r="L45" s="118"/>
      <c r="M45" s="118"/>
    </row>
    <row r="46" spans="1:13" s="110" customFormat="1" ht="18.75" x14ac:dyDescent="0.25">
      <c r="A46" s="107"/>
      <c r="C46" s="121" t="s">
        <v>32</v>
      </c>
      <c r="D46" s="118"/>
      <c r="F46" s="118"/>
      <c r="G46" s="118"/>
      <c r="H46" s="118"/>
      <c r="I46" s="118"/>
      <c r="J46" s="118"/>
      <c r="K46" s="118"/>
      <c r="L46" s="118"/>
      <c r="M46" s="118"/>
    </row>
    <row r="47" spans="1:13" s="110" customFormat="1" ht="18.75" x14ac:dyDescent="0.25">
      <c r="A47" s="107"/>
      <c r="B47" s="110" t="s">
        <v>214</v>
      </c>
      <c r="D47" s="119"/>
      <c r="E47" s="119"/>
      <c r="F47" s="119"/>
    </row>
    <row r="48" spans="1:13" s="110" customFormat="1" ht="18.75" x14ac:dyDescent="0.25">
      <c r="A48" s="107"/>
      <c r="C48" s="122" t="s">
        <v>75</v>
      </c>
      <c r="D48" s="118"/>
      <c r="E48" s="121"/>
      <c r="F48" s="117"/>
      <c r="G48" s="118"/>
      <c r="H48" s="118"/>
      <c r="I48" s="118"/>
      <c r="J48" s="118"/>
      <c r="K48" s="118"/>
      <c r="L48" s="118"/>
      <c r="M48" s="118"/>
    </row>
    <row r="49" spans="1:13" s="110" customFormat="1" ht="18.75" x14ac:dyDescent="0.25">
      <c r="A49" s="107"/>
      <c r="C49" s="122" t="s">
        <v>76</v>
      </c>
      <c r="D49" s="118"/>
      <c r="E49" s="121"/>
      <c r="F49" s="117"/>
      <c r="G49" s="118"/>
      <c r="H49" s="118"/>
      <c r="I49" s="118"/>
      <c r="J49" s="118"/>
      <c r="K49" s="118"/>
      <c r="L49" s="118"/>
      <c r="M49" s="118"/>
    </row>
    <row r="50" spans="1:13" s="110" customFormat="1" ht="18.75" x14ac:dyDescent="0.25">
      <c r="A50" s="107"/>
      <c r="C50" s="122" t="s">
        <v>158</v>
      </c>
      <c r="D50" s="118"/>
      <c r="E50" s="121"/>
      <c r="F50" s="117"/>
      <c r="G50" s="118"/>
      <c r="H50" s="118"/>
      <c r="I50" s="118"/>
      <c r="J50" s="118"/>
      <c r="K50" s="118"/>
      <c r="L50" s="118"/>
      <c r="M50" s="118"/>
    </row>
    <row r="51" spans="1:13" s="110" customFormat="1" ht="18.75" x14ac:dyDescent="0.25">
      <c r="A51" s="107"/>
      <c r="C51" s="122" t="s">
        <v>77</v>
      </c>
      <c r="D51" s="118"/>
      <c r="E51" s="121"/>
      <c r="F51" s="117"/>
      <c r="G51" s="118"/>
      <c r="H51" s="118"/>
      <c r="I51" s="118"/>
      <c r="J51" s="118"/>
      <c r="K51" s="118"/>
      <c r="L51" s="118"/>
      <c r="M51" s="118"/>
    </row>
    <row r="52" spans="1:13" s="110" customFormat="1" ht="18.75" x14ac:dyDescent="0.25">
      <c r="A52" s="107"/>
      <c r="C52" s="122" t="s">
        <v>0</v>
      </c>
      <c r="D52" s="118"/>
      <c r="E52" s="121"/>
      <c r="F52" s="117"/>
      <c r="G52" s="118"/>
      <c r="H52" s="118"/>
      <c r="I52" s="118"/>
      <c r="J52" s="118"/>
      <c r="K52" s="118"/>
      <c r="L52" s="118"/>
      <c r="M52" s="118"/>
    </row>
    <row r="53" spans="1:13" s="110" customFormat="1" ht="18.75" x14ac:dyDescent="0.25">
      <c r="A53" s="107"/>
      <c r="C53" s="122" t="s">
        <v>159</v>
      </c>
      <c r="D53" s="118"/>
      <c r="E53" s="121"/>
      <c r="F53" s="117"/>
      <c r="G53" s="118"/>
      <c r="H53" s="118"/>
      <c r="I53" s="118"/>
      <c r="J53" s="118"/>
      <c r="K53" s="118"/>
      <c r="L53" s="118"/>
      <c r="M53" s="118"/>
    </row>
    <row r="54" spans="1:13" s="110" customFormat="1" ht="18.75" x14ac:dyDescent="0.25">
      <c r="A54" s="107"/>
      <c r="C54" s="122" t="s">
        <v>210</v>
      </c>
      <c r="D54" s="118"/>
      <c r="E54" s="121"/>
      <c r="F54" s="117"/>
      <c r="G54" s="118"/>
      <c r="H54" s="118"/>
      <c r="I54" s="118"/>
      <c r="J54" s="118"/>
      <c r="K54" s="118"/>
      <c r="L54" s="118"/>
      <c r="M54" s="118"/>
    </row>
    <row r="55" spans="1:13" s="110" customFormat="1" ht="18.75" x14ac:dyDescent="0.25">
      <c r="A55" s="107"/>
      <c r="C55" s="122" t="s">
        <v>211</v>
      </c>
      <c r="D55" s="118"/>
      <c r="E55" s="121"/>
      <c r="F55" s="117"/>
      <c r="G55" s="118"/>
      <c r="H55" s="118"/>
      <c r="I55" s="118"/>
      <c r="J55" s="118"/>
      <c r="K55" s="118"/>
      <c r="L55" s="118"/>
      <c r="M55" s="118"/>
    </row>
    <row r="56" spans="1:13" s="110" customFormat="1" ht="18.75" x14ac:dyDescent="0.25">
      <c r="A56" s="107"/>
      <c r="C56" s="122" t="s">
        <v>78</v>
      </c>
      <c r="D56" s="118"/>
      <c r="E56" s="121"/>
      <c r="F56" s="117"/>
      <c r="G56" s="118"/>
      <c r="H56" s="118"/>
      <c r="I56" s="118"/>
      <c r="J56" s="118"/>
      <c r="K56" s="118"/>
      <c r="L56" s="118"/>
      <c r="M56" s="118"/>
    </row>
    <row r="57" spans="1:13" s="110" customFormat="1" ht="18.75" x14ac:dyDescent="0.25">
      <c r="A57" s="107"/>
      <c r="C57" s="122" t="s">
        <v>88</v>
      </c>
      <c r="D57" s="118"/>
      <c r="E57" s="121"/>
      <c r="F57" s="117"/>
      <c r="G57" s="118"/>
      <c r="H57" s="118"/>
      <c r="I57" s="118"/>
      <c r="J57" s="118"/>
      <c r="K57" s="118"/>
      <c r="L57" s="118"/>
      <c r="M57" s="118"/>
    </row>
    <row r="58" spans="1:13" s="110" customFormat="1" ht="18.75" x14ac:dyDescent="0.25">
      <c r="A58" s="107"/>
      <c r="C58" s="122" t="s">
        <v>160</v>
      </c>
      <c r="D58" s="118"/>
      <c r="E58" s="121"/>
      <c r="F58" s="117"/>
      <c r="G58" s="118"/>
      <c r="H58" s="118"/>
      <c r="I58" s="118"/>
      <c r="J58" s="118"/>
      <c r="K58" s="118"/>
      <c r="L58" s="118"/>
      <c r="M58" s="118"/>
    </row>
    <row r="59" spans="1:13" s="110" customFormat="1" ht="18.75" x14ac:dyDescent="0.25">
      <c r="A59" s="107"/>
      <c r="C59" s="122" t="s">
        <v>212</v>
      </c>
      <c r="D59" s="118"/>
      <c r="E59" s="121"/>
      <c r="F59" s="117"/>
      <c r="G59" s="118"/>
      <c r="H59" s="118"/>
      <c r="I59" s="118"/>
      <c r="J59" s="118"/>
      <c r="K59" s="118"/>
      <c r="L59" s="118"/>
      <c r="M59" s="118"/>
    </row>
    <row r="60" spans="1:13" s="110" customFormat="1" ht="18.75" x14ac:dyDescent="0.25">
      <c r="A60" s="107"/>
      <c r="C60" s="121" t="s">
        <v>184</v>
      </c>
      <c r="D60" s="118"/>
      <c r="E60" s="121"/>
      <c r="F60" s="117"/>
      <c r="G60" s="118"/>
      <c r="H60" s="118"/>
      <c r="I60" s="118"/>
      <c r="J60" s="118"/>
      <c r="K60" s="118"/>
      <c r="L60" s="118"/>
      <c r="M60" s="118"/>
    </row>
    <row r="61" spans="1:13" s="110" customFormat="1" ht="18.75" x14ac:dyDescent="0.25">
      <c r="A61" s="107"/>
      <c r="B61" s="110" t="s">
        <v>215</v>
      </c>
      <c r="G61" s="116"/>
      <c r="H61" s="116"/>
      <c r="I61" s="116"/>
    </row>
    <row r="62" spans="1:13" s="110" customFormat="1" ht="18.75" x14ac:dyDescent="0.25">
      <c r="A62" s="107"/>
      <c r="C62" s="122" t="s">
        <v>112</v>
      </c>
      <c r="D62" s="118"/>
      <c r="E62" s="121"/>
      <c r="F62" s="117"/>
      <c r="G62" s="118"/>
      <c r="H62" s="118"/>
      <c r="I62" s="118"/>
      <c r="J62" s="118"/>
      <c r="K62" s="118"/>
      <c r="L62" s="118"/>
      <c r="M62" s="118"/>
    </row>
    <row r="63" spans="1:13" s="110" customFormat="1" ht="18.75" x14ac:dyDescent="0.25">
      <c r="A63" s="107"/>
      <c r="C63" s="122" t="s">
        <v>113</v>
      </c>
      <c r="D63" s="118"/>
      <c r="E63" s="121"/>
      <c r="F63" s="117"/>
      <c r="G63" s="118"/>
      <c r="H63" s="118"/>
      <c r="I63" s="118"/>
      <c r="J63" s="118"/>
      <c r="K63" s="118"/>
      <c r="L63" s="118"/>
      <c r="M63" s="118"/>
    </row>
    <row r="64" spans="1:13" s="110" customFormat="1" ht="18.75" x14ac:dyDescent="0.25">
      <c r="A64" s="107"/>
      <c r="C64" s="122" t="s">
        <v>114</v>
      </c>
      <c r="D64" s="118"/>
      <c r="E64" s="121"/>
      <c r="F64" s="117"/>
      <c r="G64" s="118"/>
      <c r="H64" s="118"/>
      <c r="I64" s="118"/>
      <c r="J64" s="118"/>
      <c r="K64" s="118"/>
      <c r="L64" s="118"/>
      <c r="M64" s="118"/>
    </row>
    <row r="65" spans="1:28" s="110" customFormat="1" ht="18.75" x14ac:dyDescent="0.25">
      <c r="A65" s="107"/>
      <c r="C65" s="122" t="s">
        <v>119</v>
      </c>
      <c r="D65" s="118"/>
      <c r="E65" s="121"/>
      <c r="F65" s="117"/>
      <c r="G65" s="118"/>
      <c r="H65" s="118"/>
      <c r="I65" s="118"/>
      <c r="J65" s="118"/>
      <c r="K65" s="118"/>
      <c r="L65" s="118"/>
      <c r="M65" s="118"/>
    </row>
    <row r="66" spans="1:28" s="110" customFormat="1" ht="18.75" x14ac:dyDescent="0.25">
      <c r="A66" s="107"/>
      <c r="C66" s="122" t="s">
        <v>208</v>
      </c>
      <c r="D66" s="118"/>
      <c r="E66" s="121"/>
      <c r="F66" s="117"/>
      <c r="G66" s="118"/>
      <c r="H66" s="118"/>
      <c r="I66" s="118"/>
      <c r="J66" s="118"/>
      <c r="K66" s="118"/>
      <c r="L66" s="118"/>
      <c r="M66" s="118"/>
    </row>
    <row r="67" spans="1:28" s="110" customFormat="1" ht="18.75" x14ac:dyDescent="0.25">
      <c r="A67" s="107"/>
      <c r="C67" s="122" t="s">
        <v>0</v>
      </c>
      <c r="D67" s="118"/>
      <c r="E67" s="121"/>
      <c r="F67" s="117"/>
      <c r="G67" s="118"/>
      <c r="H67" s="118"/>
      <c r="I67" s="118"/>
      <c r="J67" s="118"/>
      <c r="K67" s="118"/>
      <c r="L67" s="118"/>
      <c r="M67" s="118"/>
    </row>
    <row r="68" spans="1:28" s="110" customFormat="1" ht="18.75" x14ac:dyDescent="0.25">
      <c r="A68" s="107"/>
      <c r="C68" s="122" t="s">
        <v>209</v>
      </c>
      <c r="D68" s="118"/>
      <c r="E68" s="121"/>
      <c r="F68" s="117"/>
      <c r="G68" s="118"/>
      <c r="H68" s="118"/>
      <c r="I68" s="118"/>
      <c r="J68" s="118"/>
      <c r="K68" s="118"/>
      <c r="L68" s="118"/>
      <c r="M68" s="118"/>
    </row>
    <row r="69" spans="1:28" s="110" customFormat="1" ht="18.75" x14ac:dyDescent="0.25">
      <c r="A69" s="107"/>
      <c r="B69" s="110" t="s">
        <v>290</v>
      </c>
      <c r="G69" s="116"/>
      <c r="H69" s="116"/>
    </row>
    <row r="70" spans="1:28" s="110" customFormat="1" ht="18.75" x14ac:dyDescent="0.25">
      <c r="A70" s="107"/>
      <c r="C70" s="122" t="s">
        <v>116</v>
      </c>
      <c r="D70" s="118"/>
      <c r="E70" s="121"/>
      <c r="F70" s="117"/>
      <c r="G70" s="118"/>
      <c r="H70" s="118"/>
      <c r="I70" s="118"/>
      <c r="J70" s="118"/>
      <c r="K70" s="118"/>
      <c r="L70" s="118"/>
      <c r="M70" s="118"/>
    </row>
    <row r="71" spans="1:28" s="110" customFormat="1" ht="18.75" x14ac:dyDescent="0.25">
      <c r="A71" s="107"/>
      <c r="C71" s="122" t="s">
        <v>115</v>
      </c>
      <c r="D71" s="118"/>
      <c r="E71" s="121"/>
      <c r="F71" s="117"/>
      <c r="G71" s="118"/>
      <c r="H71" s="118"/>
      <c r="I71" s="118"/>
      <c r="J71" s="118"/>
      <c r="K71" s="118"/>
      <c r="L71" s="118"/>
      <c r="M71" s="118"/>
    </row>
    <row r="72" spans="1:28" s="110" customFormat="1" ht="18.75" x14ac:dyDescent="0.25">
      <c r="A72" s="107"/>
      <c r="C72" s="122" t="s">
        <v>117</v>
      </c>
      <c r="D72" s="118"/>
      <c r="E72" s="121"/>
      <c r="F72" s="117"/>
      <c r="G72" s="118"/>
      <c r="H72" s="118"/>
      <c r="I72" s="118"/>
      <c r="J72" s="118"/>
      <c r="K72" s="118"/>
      <c r="L72" s="118"/>
      <c r="M72" s="118"/>
    </row>
    <row r="73" spans="1:28" s="110" customFormat="1" ht="18.75" x14ac:dyDescent="0.25">
      <c r="A73" s="107"/>
      <c r="C73" s="122" t="s">
        <v>118</v>
      </c>
      <c r="D73" s="118"/>
      <c r="E73" s="121"/>
      <c r="F73" s="117"/>
      <c r="G73" s="118"/>
      <c r="H73" s="118"/>
      <c r="I73" s="118"/>
      <c r="J73" s="118"/>
      <c r="K73" s="118"/>
      <c r="L73" s="118"/>
      <c r="M73" s="118"/>
    </row>
    <row r="74" spans="1:28" s="110" customFormat="1" ht="18.75" x14ac:dyDescent="0.25">
      <c r="A74" s="107"/>
      <c r="C74" s="122" t="s">
        <v>144</v>
      </c>
      <c r="D74" s="118"/>
      <c r="E74" s="121"/>
      <c r="F74" s="117"/>
      <c r="G74" s="118"/>
      <c r="H74" s="118"/>
      <c r="I74" s="118"/>
      <c r="J74" s="118"/>
      <c r="K74" s="118"/>
      <c r="L74" s="118"/>
      <c r="M74" s="118"/>
    </row>
    <row r="75" spans="1:28" s="110" customFormat="1" ht="25.5" customHeight="1" x14ac:dyDescent="0.25">
      <c r="A75" s="107">
        <v>2</v>
      </c>
      <c r="B75" s="110" t="s">
        <v>205</v>
      </c>
    </row>
    <row r="76" spans="1:28" s="110" customFormat="1" ht="25.5" customHeight="1" x14ac:dyDescent="0.25">
      <c r="A76" s="107">
        <v>3</v>
      </c>
      <c r="B76" s="110" t="s">
        <v>196</v>
      </c>
    </row>
    <row r="77" spans="1:28" s="110" customFormat="1" ht="25.5" customHeight="1" x14ac:dyDescent="0.25">
      <c r="A77" s="109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</row>
    <row r="78" spans="1:28" s="110" customFormat="1" ht="25.5" customHeight="1" x14ac:dyDescent="0.25">
      <c r="A78" s="107"/>
      <c r="B78" s="112" t="s">
        <v>197</v>
      </c>
    </row>
    <row r="79" spans="1:28" s="110" customFormat="1" ht="18.75" x14ac:dyDescent="0.25">
      <c r="A79" s="113">
        <v>1</v>
      </c>
      <c r="B79" s="110" t="s">
        <v>206</v>
      </c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</row>
    <row r="80" spans="1:28" s="110" customFormat="1" ht="25.5" customHeight="1" x14ac:dyDescent="0.25">
      <c r="A80" s="113"/>
      <c r="B80" s="110" t="s">
        <v>207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</row>
    <row r="81" spans="1:28" s="110" customFormat="1" ht="25.5" customHeight="1" x14ac:dyDescent="0.25">
      <c r="A81" s="113">
        <v>2</v>
      </c>
      <c r="B81" s="111" t="s">
        <v>201</v>
      </c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</row>
    <row r="82" spans="1:28" s="110" customFormat="1" ht="25.5" customHeight="1" x14ac:dyDescent="0.25">
      <c r="A82" s="107">
        <v>3</v>
      </c>
      <c r="B82" s="111" t="s">
        <v>202</v>
      </c>
    </row>
    <row r="83" spans="1:28" s="115" customFormat="1" ht="14.25" customHeight="1" x14ac:dyDescent="0.25">
      <c r="A83" s="10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s="115" customFormat="1" ht="14.25" customHeight="1" x14ac:dyDescent="0.25">
      <c r="A84" s="10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s="115" customFormat="1" ht="14.25" customHeight="1" x14ac:dyDescent="0.25">
      <c r="A85" s="10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s="115" customFormat="1" ht="14.25" customHeight="1" x14ac:dyDescent="0.25">
      <c r="A86" s="10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 x14ac:dyDescent="0.25">
      <c r="A87" s="10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 x14ac:dyDescent="0.25">
      <c r="A88" s="10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 x14ac:dyDescent="0.25">
      <c r="A89" s="10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 x14ac:dyDescent="0.25">
      <c r="A90" s="10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 x14ac:dyDescent="0.25">
      <c r="A91" s="10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 x14ac:dyDescent="0.25">
      <c r="A92" s="10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25">
      <c r="A93" s="10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25">
      <c r="A94" s="10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 x14ac:dyDescent="0.25">
      <c r="A95" s="10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 x14ac:dyDescent="0.25">
      <c r="A96" s="10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 x14ac:dyDescent="0.25">
      <c r="A97" s="10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 x14ac:dyDescent="0.25">
      <c r="A98" s="10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 x14ac:dyDescent="0.25">
      <c r="A99" s="10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25">
      <c r="A100" s="10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 x14ac:dyDescent="0.25">
      <c r="A101" s="10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 x14ac:dyDescent="0.25">
      <c r="A102" s="10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 x14ac:dyDescent="0.25">
      <c r="A103" s="10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25">
      <c r="A104" s="10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25">
      <c r="A105" s="10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 x14ac:dyDescent="0.25">
      <c r="A106" s="10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 x14ac:dyDescent="0.25">
      <c r="A107" s="10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 x14ac:dyDescent="0.25">
      <c r="A108" s="10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 x14ac:dyDescent="0.25">
      <c r="A109" s="10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 x14ac:dyDescent="0.25">
      <c r="A110" s="10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 x14ac:dyDescent="0.25">
      <c r="A111" s="10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 x14ac:dyDescent="0.25">
      <c r="A112" s="10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 x14ac:dyDescent="0.25">
      <c r="A113" s="10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 x14ac:dyDescent="0.25">
      <c r="A114" s="10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25">
      <c r="A115" s="10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25">
      <c r="A116" s="10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 x14ac:dyDescent="0.25">
      <c r="A117" s="10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 x14ac:dyDescent="0.25">
      <c r="A118" s="10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 x14ac:dyDescent="0.25">
      <c r="A119" s="10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 x14ac:dyDescent="0.25">
      <c r="A120" s="10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 x14ac:dyDescent="0.25">
      <c r="A121" s="10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 x14ac:dyDescent="0.25">
      <c r="A122" s="10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 x14ac:dyDescent="0.25">
      <c r="A123" s="10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 x14ac:dyDescent="0.25">
      <c r="A124" s="10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 x14ac:dyDescent="0.25">
      <c r="A125" s="10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25">
      <c r="A126" s="10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25">
      <c r="A127" s="10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 x14ac:dyDescent="0.25">
      <c r="A128" s="10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 x14ac:dyDescent="0.25">
      <c r="A129" s="10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 x14ac:dyDescent="0.25">
      <c r="A130" s="10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 x14ac:dyDescent="0.25">
      <c r="A131" s="10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 x14ac:dyDescent="0.25">
      <c r="A132" s="10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 x14ac:dyDescent="0.25">
      <c r="A133" s="10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 x14ac:dyDescent="0.25">
      <c r="A134" s="10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 x14ac:dyDescent="0.25">
      <c r="A135" s="10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 x14ac:dyDescent="0.25">
      <c r="A136" s="10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25">
      <c r="A137" s="10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25">
      <c r="A138" s="10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 x14ac:dyDescent="0.25">
      <c r="A139" s="10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 x14ac:dyDescent="0.25">
      <c r="A140" s="10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 x14ac:dyDescent="0.25">
      <c r="A141" s="10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 x14ac:dyDescent="0.25">
      <c r="A142" s="10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 x14ac:dyDescent="0.25">
      <c r="A143" s="10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 x14ac:dyDescent="0.25">
      <c r="A144" s="10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 x14ac:dyDescent="0.25">
      <c r="A145" s="10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 x14ac:dyDescent="0.25">
      <c r="A146" s="10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</sheetData>
  <pageMargins left="0.70866141732283472" right="0.70866141732283472" top="0.74803149606299213" bottom="0.74803149606299213" header="0" footer="0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106"/>
  <sheetViews>
    <sheetView topLeftCell="A22" workbookViewId="0">
      <selection activeCell="H26" sqref="H26"/>
    </sheetView>
  </sheetViews>
  <sheetFormatPr defaultColWidth="14.42578125" defaultRowHeight="15" x14ac:dyDescent="0.25"/>
  <cols>
    <col min="1" max="1" width="30.7109375" style="17" customWidth="1"/>
    <col min="2" max="2" width="33.85546875" style="57" customWidth="1"/>
    <col min="3" max="3" width="28" style="17" customWidth="1"/>
    <col min="4" max="4" width="21" style="17" customWidth="1"/>
    <col min="5" max="5" width="31.28515625" style="17" customWidth="1"/>
    <col min="6" max="7" width="8.7109375" style="17" customWidth="1"/>
    <col min="8" max="8" width="40.140625" style="19" customWidth="1"/>
    <col min="9" max="9" width="9.140625" style="19" customWidth="1"/>
    <col min="10" max="10" width="28" style="19" customWidth="1"/>
    <col min="11" max="11" width="9.140625" style="17" customWidth="1"/>
    <col min="12" max="12" width="27" style="17" customWidth="1"/>
    <col min="13" max="13" width="9.140625" style="17" customWidth="1"/>
    <col min="14" max="20" width="8.7109375" style="17" customWidth="1"/>
    <col min="21" max="16384" width="14.42578125" style="17"/>
  </cols>
  <sheetData>
    <row r="2" spans="1:20" ht="25.5" x14ac:dyDescent="0.25">
      <c r="A2" s="10" t="s">
        <v>183</v>
      </c>
      <c r="B2" s="14" t="s">
        <v>2</v>
      </c>
      <c r="C2" s="14" t="s">
        <v>3</v>
      </c>
      <c r="D2" s="14" t="s">
        <v>4</v>
      </c>
      <c r="E2" s="14" t="s">
        <v>5</v>
      </c>
      <c r="J2" s="18"/>
      <c r="K2" s="1"/>
      <c r="L2" s="1"/>
    </row>
    <row r="3" spans="1:20" s="46" customFormat="1" x14ac:dyDescent="0.25">
      <c r="A3" s="11">
        <v>1</v>
      </c>
      <c r="B3" s="8">
        <v>2</v>
      </c>
      <c r="C3" s="8">
        <v>3</v>
      </c>
      <c r="D3" s="8">
        <v>4</v>
      </c>
      <c r="E3" s="8">
        <v>5</v>
      </c>
      <c r="H3" s="48" t="s">
        <v>6</v>
      </c>
      <c r="I3" s="47"/>
      <c r="J3" s="48" t="s">
        <v>15</v>
      </c>
      <c r="K3" s="9"/>
      <c r="L3" s="49" t="s">
        <v>82</v>
      </c>
      <c r="M3" s="9"/>
      <c r="N3" s="9"/>
      <c r="O3" s="9"/>
      <c r="P3" s="9"/>
      <c r="Q3" s="9"/>
      <c r="R3" s="9"/>
      <c r="S3" s="9"/>
      <c r="T3" s="9"/>
    </row>
    <row r="4" spans="1:20" x14ac:dyDescent="0.25">
      <c r="A4" s="154" t="s">
        <v>15</v>
      </c>
      <c r="B4" s="153" t="s">
        <v>218</v>
      </c>
      <c r="C4" s="161" t="s">
        <v>219</v>
      </c>
      <c r="D4" s="155" t="s">
        <v>220</v>
      </c>
      <c r="E4" s="162" t="s">
        <v>221</v>
      </c>
      <c r="H4" s="50" t="s">
        <v>8</v>
      </c>
      <c r="J4" s="50" t="s">
        <v>90</v>
      </c>
      <c r="K4" s="1"/>
      <c r="L4" s="49" t="s">
        <v>99</v>
      </c>
      <c r="M4" s="1"/>
      <c r="N4" s="1"/>
      <c r="O4" s="1"/>
      <c r="P4" s="1"/>
      <c r="Q4" s="1"/>
      <c r="R4" s="1"/>
      <c r="S4" s="1"/>
      <c r="T4" s="1"/>
    </row>
    <row r="5" spans="1:20" x14ac:dyDescent="0.25">
      <c r="A5" s="154" t="s">
        <v>90</v>
      </c>
      <c r="B5" s="153" t="s">
        <v>223</v>
      </c>
      <c r="C5" s="161" t="s">
        <v>224</v>
      </c>
      <c r="D5" s="155" t="s">
        <v>225</v>
      </c>
      <c r="E5" s="156" t="s">
        <v>226</v>
      </c>
      <c r="G5" s="17" t="s">
        <v>84</v>
      </c>
      <c r="H5" s="50" t="s">
        <v>9</v>
      </c>
      <c r="J5" s="50" t="s">
        <v>17</v>
      </c>
      <c r="K5" s="1"/>
      <c r="L5" s="49" t="s">
        <v>102</v>
      </c>
      <c r="M5" s="1"/>
      <c r="N5" s="1"/>
      <c r="O5" s="1"/>
      <c r="P5" s="1"/>
      <c r="Q5" s="1"/>
      <c r="R5" s="1"/>
      <c r="S5" s="1"/>
      <c r="T5" s="1"/>
    </row>
    <row r="6" spans="1:20" ht="45" x14ac:dyDescent="0.25">
      <c r="A6" s="163" t="s">
        <v>17</v>
      </c>
      <c r="B6" s="138" t="s">
        <v>236</v>
      </c>
      <c r="C6" s="150" t="s">
        <v>237</v>
      </c>
      <c r="D6" s="151" t="s">
        <v>238</v>
      </c>
      <c r="E6" s="152" t="s">
        <v>239</v>
      </c>
      <c r="G6" s="17" t="s">
        <v>84</v>
      </c>
      <c r="H6" s="50" t="s">
        <v>10</v>
      </c>
      <c r="J6" s="50" t="s">
        <v>91</v>
      </c>
      <c r="K6" s="1"/>
      <c r="L6" s="49" t="s">
        <v>103</v>
      </c>
      <c r="M6" s="1"/>
      <c r="N6" s="1"/>
      <c r="O6" s="1"/>
      <c r="P6" s="1"/>
      <c r="Q6" s="1"/>
      <c r="R6" s="1"/>
      <c r="S6" s="1"/>
      <c r="T6" s="1"/>
    </row>
    <row r="7" spans="1:20" ht="30" x14ac:dyDescent="0.25">
      <c r="A7" s="163" t="s">
        <v>91</v>
      </c>
      <c r="B7" s="138" t="s">
        <v>242</v>
      </c>
      <c r="C7" s="150" t="s">
        <v>219</v>
      </c>
      <c r="D7" s="151">
        <v>89530958401</v>
      </c>
      <c r="E7" s="164" t="s">
        <v>243</v>
      </c>
      <c r="H7" s="50" t="s">
        <v>11</v>
      </c>
      <c r="J7" s="50" t="s">
        <v>19</v>
      </c>
      <c r="K7" s="1"/>
      <c r="L7" s="49" t="s">
        <v>97</v>
      </c>
      <c r="M7" s="1"/>
      <c r="N7" s="1"/>
      <c r="O7" s="1"/>
      <c r="P7" s="1"/>
      <c r="Q7" s="1"/>
      <c r="R7" s="1"/>
      <c r="S7" s="1"/>
      <c r="T7" s="1"/>
    </row>
    <row r="8" spans="1:20" ht="30" x14ac:dyDescent="0.25">
      <c r="A8" s="154" t="s">
        <v>19</v>
      </c>
      <c r="B8" s="153" t="s">
        <v>253</v>
      </c>
      <c r="C8" s="150" t="s">
        <v>254</v>
      </c>
      <c r="D8" s="155" t="s">
        <v>255</v>
      </c>
      <c r="E8" s="162" t="s">
        <v>256</v>
      </c>
      <c r="H8" s="50" t="s">
        <v>12</v>
      </c>
      <c r="J8" s="50" t="s">
        <v>21</v>
      </c>
      <c r="K8" s="1"/>
      <c r="L8" s="49" t="s">
        <v>98</v>
      </c>
      <c r="M8" s="1"/>
      <c r="N8" s="1"/>
      <c r="O8" s="1"/>
      <c r="P8" s="1"/>
      <c r="Q8" s="1"/>
      <c r="R8" s="1"/>
      <c r="S8" s="1"/>
      <c r="T8" s="1"/>
    </row>
    <row r="9" spans="1:20" x14ac:dyDescent="0.25">
      <c r="A9" s="154" t="s">
        <v>21</v>
      </c>
      <c r="B9" s="153" t="s">
        <v>454</v>
      </c>
      <c r="C9" s="161" t="s">
        <v>455</v>
      </c>
      <c r="D9" s="155">
        <v>89181477487</v>
      </c>
      <c r="E9" s="162" t="s">
        <v>456</v>
      </c>
      <c r="G9" s="17" t="s">
        <v>87</v>
      </c>
      <c r="H9" s="50" t="s">
        <v>13</v>
      </c>
      <c r="J9" s="50" t="s">
        <v>23</v>
      </c>
      <c r="K9" s="1"/>
      <c r="L9" s="49" t="s">
        <v>100</v>
      </c>
      <c r="M9" s="1"/>
      <c r="N9" s="1"/>
      <c r="O9" s="1"/>
      <c r="P9" s="1"/>
      <c r="Q9" s="1"/>
      <c r="R9" s="1"/>
      <c r="S9" s="1"/>
      <c r="T9" s="1"/>
    </row>
    <row r="10" spans="1:20" ht="45" x14ac:dyDescent="0.25">
      <c r="A10" s="154" t="s">
        <v>23</v>
      </c>
      <c r="B10" s="153" t="s">
        <v>257</v>
      </c>
      <c r="C10" s="150" t="s">
        <v>258</v>
      </c>
      <c r="D10" s="155">
        <v>89892114020</v>
      </c>
      <c r="E10" s="162" t="s">
        <v>259</v>
      </c>
      <c r="H10" s="50" t="s">
        <v>14</v>
      </c>
      <c r="J10" s="50" t="s">
        <v>25</v>
      </c>
      <c r="K10" s="1"/>
      <c r="L10" s="49" t="s">
        <v>101</v>
      </c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54" t="s">
        <v>25</v>
      </c>
      <c r="B11" s="153" t="s">
        <v>262</v>
      </c>
      <c r="C11" s="161" t="s">
        <v>263</v>
      </c>
      <c r="D11" s="155">
        <v>89034594377</v>
      </c>
      <c r="E11" s="162" t="s">
        <v>264</v>
      </c>
      <c r="H11" s="50" t="s">
        <v>16</v>
      </c>
      <c r="J11" s="50" t="s">
        <v>92</v>
      </c>
      <c r="K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54" t="s">
        <v>92</v>
      </c>
      <c r="B12" s="153" t="s">
        <v>471</v>
      </c>
      <c r="C12" s="150" t="s">
        <v>472</v>
      </c>
      <c r="D12" s="177" t="s">
        <v>473</v>
      </c>
      <c r="E12" s="162" t="s">
        <v>474</v>
      </c>
      <c r="H12" s="50" t="s">
        <v>18</v>
      </c>
      <c r="J12" s="50" t="s">
        <v>93</v>
      </c>
      <c r="K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65" t="s">
        <v>93</v>
      </c>
      <c r="B13" s="166" t="s">
        <v>265</v>
      </c>
      <c r="C13" s="167" t="s">
        <v>266</v>
      </c>
      <c r="D13" s="168">
        <v>89181759435</v>
      </c>
      <c r="E13" s="169" t="s">
        <v>267</v>
      </c>
      <c r="H13" s="50" t="s">
        <v>20</v>
      </c>
      <c r="J13" s="50" t="s">
        <v>27</v>
      </c>
      <c r="K13" s="1"/>
      <c r="M13" s="1"/>
      <c r="N13" s="1"/>
      <c r="O13" s="1"/>
      <c r="P13" s="1"/>
      <c r="Q13" s="1"/>
      <c r="R13" s="1"/>
      <c r="S13" s="1"/>
      <c r="T13" s="1"/>
    </row>
    <row r="14" spans="1:20" ht="90" x14ac:dyDescent="0.25">
      <c r="A14" s="154" t="s">
        <v>27</v>
      </c>
      <c r="B14" s="153" t="s">
        <v>268</v>
      </c>
      <c r="C14" s="150" t="s">
        <v>269</v>
      </c>
      <c r="D14" s="155" t="s">
        <v>270</v>
      </c>
      <c r="E14" s="162" t="s">
        <v>271</v>
      </c>
      <c r="H14" s="50" t="s">
        <v>22</v>
      </c>
      <c r="J14" s="50" t="s">
        <v>29</v>
      </c>
      <c r="K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54" t="s">
        <v>29</v>
      </c>
      <c r="B15" s="153" t="s">
        <v>437</v>
      </c>
      <c r="C15" s="161" t="s">
        <v>438</v>
      </c>
      <c r="D15" s="155">
        <v>89615270710</v>
      </c>
      <c r="E15" s="162" t="s">
        <v>439</v>
      </c>
      <c r="G15" s="17" t="s">
        <v>87</v>
      </c>
      <c r="H15" s="50" t="s">
        <v>24</v>
      </c>
      <c r="J15" s="50" t="s">
        <v>31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90" x14ac:dyDescent="0.25">
      <c r="A16" s="154" t="s">
        <v>31</v>
      </c>
      <c r="B16" s="153" t="s">
        <v>272</v>
      </c>
      <c r="C16" s="150" t="s">
        <v>273</v>
      </c>
      <c r="D16" s="155">
        <v>89270216577</v>
      </c>
      <c r="E16" s="156" t="s">
        <v>274</v>
      </c>
      <c r="H16" s="50" t="s">
        <v>26</v>
      </c>
      <c r="J16" s="50" t="s">
        <v>33</v>
      </c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75" x14ac:dyDescent="0.25">
      <c r="A17" s="184" t="s">
        <v>33</v>
      </c>
      <c r="B17" s="185" t="s">
        <v>275</v>
      </c>
      <c r="C17" s="186" t="s">
        <v>276</v>
      </c>
      <c r="D17" s="187" t="s">
        <v>277</v>
      </c>
      <c r="E17" s="188" t="s">
        <v>278</v>
      </c>
      <c r="H17" s="50" t="s">
        <v>28</v>
      </c>
      <c r="J17" s="50" t="s">
        <v>35</v>
      </c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54" t="s">
        <v>35</v>
      </c>
      <c r="B18" s="153" t="s">
        <v>279</v>
      </c>
      <c r="C18" s="161" t="s">
        <v>280</v>
      </c>
      <c r="D18" s="155" t="s">
        <v>281</v>
      </c>
      <c r="E18" s="162" t="s">
        <v>282</v>
      </c>
      <c r="H18" s="50" t="s">
        <v>30</v>
      </c>
      <c r="J18" s="50" t="s">
        <v>37</v>
      </c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54" t="s">
        <v>37</v>
      </c>
      <c r="B19" s="153" t="s">
        <v>283</v>
      </c>
      <c r="C19" s="161" t="s">
        <v>284</v>
      </c>
      <c r="D19" s="155">
        <v>89384113376</v>
      </c>
      <c r="E19" s="162" t="s">
        <v>285</v>
      </c>
      <c r="G19" s="17" t="s">
        <v>87</v>
      </c>
      <c r="H19" s="50" t="s">
        <v>32</v>
      </c>
      <c r="J19" s="50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90" x14ac:dyDescent="0.25">
      <c r="A20" s="178" t="s">
        <v>39</v>
      </c>
      <c r="B20" s="181" t="s">
        <v>287</v>
      </c>
      <c r="C20" s="182" t="s">
        <v>288</v>
      </c>
      <c r="D20" s="183">
        <v>89226584210</v>
      </c>
      <c r="E20" s="183" t="s">
        <v>289</v>
      </c>
      <c r="G20" s="17" t="s">
        <v>85</v>
      </c>
      <c r="H20" s="50" t="s">
        <v>34</v>
      </c>
      <c r="J20" s="50" t="s">
        <v>41</v>
      </c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0" x14ac:dyDescent="0.25">
      <c r="A21" s="154" t="s">
        <v>41</v>
      </c>
      <c r="B21" s="138" t="s">
        <v>479</v>
      </c>
      <c r="C21" s="150" t="s">
        <v>480</v>
      </c>
      <c r="D21" s="151" t="s">
        <v>481</v>
      </c>
      <c r="E21" s="162" t="s">
        <v>482</v>
      </c>
      <c r="G21" s="17" t="s">
        <v>85</v>
      </c>
      <c r="H21" s="50" t="s">
        <v>36</v>
      </c>
      <c r="J21" s="50" t="s">
        <v>94</v>
      </c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70" t="s">
        <v>94</v>
      </c>
      <c r="B22" s="171" t="s">
        <v>295</v>
      </c>
      <c r="C22" s="172" t="s">
        <v>296</v>
      </c>
      <c r="D22" s="173">
        <v>89183114423</v>
      </c>
      <c r="E22" s="174" t="s">
        <v>297</v>
      </c>
      <c r="G22" s="17" t="s">
        <v>85</v>
      </c>
      <c r="H22" s="50" t="s">
        <v>38</v>
      </c>
      <c r="J22" s="50" t="s">
        <v>43</v>
      </c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60" x14ac:dyDescent="0.25">
      <c r="A23" s="175" t="s">
        <v>43</v>
      </c>
      <c r="B23" s="153" t="s">
        <v>319</v>
      </c>
      <c r="C23" s="150" t="s">
        <v>320</v>
      </c>
      <c r="D23" s="155">
        <v>89397835191</v>
      </c>
      <c r="E23" s="156" t="s">
        <v>321</v>
      </c>
      <c r="G23" s="17" t="s">
        <v>85</v>
      </c>
      <c r="H23" s="50" t="s">
        <v>40</v>
      </c>
      <c r="J23" s="50" t="s">
        <v>45</v>
      </c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75" x14ac:dyDescent="0.25">
      <c r="A24" s="175" t="s">
        <v>45</v>
      </c>
      <c r="B24" s="153" t="s">
        <v>336</v>
      </c>
      <c r="C24" s="150" t="s">
        <v>337</v>
      </c>
      <c r="D24" s="155">
        <v>89881312970</v>
      </c>
      <c r="E24" s="156" t="s">
        <v>338</v>
      </c>
      <c r="G24" s="17" t="s">
        <v>85</v>
      </c>
      <c r="H24" s="50" t="s">
        <v>42</v>
      </c>
      <c r="J24" s="50" t="s">
        <v>47</v>
      </c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75" x14ac:dyDescent="0.25">
      <c r="A25" s="154" t="s">
        <v>47</v>
      </c>
      <c r="B25" s="153" t="s">
        <v>342</v>
      </c>
      <c r="C25" s="150" t="s">
        <v>343</v>
      </c>
      <c r="D25" s="155">
        <v>89628725133</v>
      </c>
      <c r="E25" s="162" t="s">
        <v>344</v>
      </c>
      <c r="G25" s="17" t="s">
        <v>85</v>
      </c>
      <c r="H25" s="50" t="s">
        <v>52</v>
      </c>
      <c r="J25" s="50" t="s">
        <v>49</v>
      </c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75" x14ac:dyDescent="0.25">
      <c r="A26" s="154" t="s">
        <v>49</v>
      </c>
      <c r="B26" s="153" t="s">
        <v>349</v>
      </c>
      <c r="C26" s="150" t="s">
        <v>350</v>
      </c>
      <c r="D26" s="155">
        <v>89181606142</v>
      </c>
      <c r="E26" s="156" t="s">
        <v>351</v>
      </c>
      <c r="G26" s="17" t="s">
        <v>85</v>
      </c>
      <c r="H26" s="50" t="s">
        <v>54</v>
      </c>
      <c r="J26" s="50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0" x14ac:dyDescent="0.25">
      <c r="A27" s="180" t="s">
        <v>51</v>
      </c>
      <c r="B27" s="153" t="s">
        <v>359</v>
      </c>
      <c r="C27" s="150" t="s">
        <v>360</v>
      </c>
      <c r="D27" s="155">
        <v>89184351710</v>
      </c>
      <c r="E27" s="164" t="s">
        <v>361</v>
      </c>
      <c r="H27" s="50" t="s">
        <v>44</v>
      </c>
      <c r="J27" s="50" t="s">
        <v>53</v>
      </c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0" x14ac:dyDescent="0.25">
      <c r="A28" s="165" t="s">
        <v>53</v>
      </c>
      <c r="B28" s="166" t="s">
        <v>352</v>
      </c>
      <c r="C28" s="176" t="s">
        <v>353</v>
      </c>
      <c r="D28" s="168" t="s">
        <v>354</v>
      </c>
      <c r="E28" s="156" t="s">
        <v>355</v>
      </c>
      <c r="G28" s="17" t="s">
        <v>96</v>
      </c>
      <c r="H28" s="50" t="s">
        <v>46</v>
      </c>
      <c r="J28" s="50" t="s">
        <v>55</v>
      </c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54" t="s">
        <v>55</v>
      </c>
      <c r="B29" s="153" t="s">
        <v>358</v>
      </c>
      <c r="C29" s="161" t="s">
        <v>356</v>
      </c>
      <c r="D29" s="155">
        <v>89182620760</v>
      </c>
      <c r="E29" s="162" t="s">
        <v>357</v>
      </c>
      <c r="H29" s="50" t="s">
        <v>48</v>
      </c>
      <c r="J29" s="50" t="s">
        <v>57</v>
      </c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1.5" x14ac:dyDescent="0.25">
      <c r="A30" s="157" t="s">
        <v>57</v>
      </c>
      <c r="B30" s="142" t="s">
        <v>362</v>
      </c>
      <c r="C30" s="158" t="s">
        <v>363</v>
      </c>
      <c r="D30" s="143">
        <v>89189442404</v>
      </c>
      <c r="E30" s="159" t="s">
        <v>364</v>
      </c>
      <c r="H30" s="50" t="s">
        <v>50</v>
      </c>
      <c r="J30" s="50" t="s">
        <v>59</v>
      </c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78.75" x14ac:dyDescent="0.25">
      <c r="A31" s="179" t="s">
        <v>57</v>
      </c>
      <c r="B31" s="142" t="s">
        <v>365</v>
      </c>
      <c r="C31" s="158" t="s">
        <v>366</v>
      </c>
      <c r="D31" s="143">
        <v>89885223887</v>
      </c>
      <c r="E31" s="160" t="s">
        <v>367</v>
      </c>
      <c r="G31" s="17" t="s">
        <v>87</v>
      </c>
      <c r="H31" s="50" t="s">
        <v>56</v>
      </c>
      <c r="J31" s="50" t="s">
        <v>95</v>
      </c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75" x14ac:dyDescent="0.25">
      <c r="A32" s="154" t="s">
        <v>59</v>
      </c>
      <c r="B32" s="153" t="s">
        <v>368</v>
      </c>
      <c r="C32" s="150" t="s">
        <v>369</v>
      </c>
      <c r="D32" s="155" t="s">
        <v>370</v>
      </c>
      <c r="E32" s="160" t="s">
        <v>371</v>
      </c>
      <c r="G32" s="17" t="s">
        <v>86</v>
      </c>
      <c r="H32" s="50" t="s">
        <v>58</v>
      </c>
      <c r="J32" s="50" t="s">
        <v>61</v>
      </c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0" x14ac:dyDescent="0.25">
      <c r="A33" s="154" t="s">
        <v>95</v>
      </c>
      <c r="B33" s="153" t="s">
        <v>377</v>
      </c>
      <c r="C33" s="150" t="s">
        <v>378</v>
      </c>
      <c r="D33" s="155">
        <v>89184841909</v>
      </c>
      <c r="E33" s="162" t="s">
        <v>379</v>
      </c>
      <c r="H33" s="50" t="s">
        <v>60</v>
      </c>
      <c r="J33" s="50" t="s">
        <v>63</v>
      </c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54" t="s">
        <v>61</v>
      </c>
      <c r="B34" s="153" t="s">
        <v>384</v>
      </c>
      <c r="C34" s="161" t="s">
        <v>385</v>
      </c>
      <c r="D34" s="155">
        <v>89284199177</v>
      </c>
      <c r="E34" s="162" t="s">
        <v>386</v>
      </c>
      <c r="G34" s="17" t="s">
        <v>87</v>
      </c>
      <c r="H34" s="50" t="s">
        <v>62</v>
      </c>
      <c r="J34" s="50" t="s">
        <v>64</v>
      </c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0" x14ac:dyDescent="0.25">
      <c r="A35" s="163" t="s">
        <v>63</v>
      </c>
      <c r="B35" s="138" t="s">
        <v>387</v>
      </c>
      <c r="C35" s="150" t="s">
        <v>388</v>
      </c>
      <c r="D35" s="151" t="s">
        <v>389</v>
      </c>
      <c r="E35" s="164" t="s">
        <v>390</v>
      </c>
      <c r="H35" s="50" t="s">
        <v>1</v>
      </c>
      <c r="J35" s="50" t="s">
        <v>65</v>
      </c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54" t="s">
        <v>64</v>
      </c>
      <c r="B36" s="153" t="s">
        <v>452</v>
      </c>
      <c r="C36" s="161" t="s">
        <v>419</v>
      </c>
      <c r="D36" s="155">
        <v>891866235641</v>
      </c>
      <c r="E36" s="156" t="s">
        <v>453</v>
      </c>
      <c r="J36" s="50" t="s">
        <v>66</v>
      </c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54" t="s">
        <v>65</v>
      </c>
      <c r="B37" s="153" t="s">
        <v>441</v>
      </c>
      <c r="C37" s="161" t="s">
        <v>442</v>
      </c>
      <c r="D37" s="155">
        <v>89182299470</v>
      </c>
      <c r="E37" s="162" t="s">
        <v>443</v>
      </c>
      <c r="H37" s="103" t="s">
        <v>112</v>
      </c>
      <c r="J37" s="50" t="s">
        <v>89</v>
      </c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0" x14ac:dyDescent="0.25">
      <c r="A38" s="154" t="s">
        <v>66</v>
      </c>
      <c r="B38" s="153" t="s">
        <v>392</v>
      </c>
      <c r="C38" s="150" t="s">
        <v>393</v>
      </c>
      <c r="D38" s="155" t="s">
        <v>394</v>
      </c>
      <c r="E38" s="156" t="s">
        <v>395</v>
      </c>
      <c r="H38" s="103" t="s">
        <v>113</v>
      </c>
      <c r="J38" s="50" t="s">
        <v>67</v>
      </c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5" x14ac:dyDescent="0.25">
      <c r="A39" s="154" t="s">
        <v>89</v>
      </c>
      <c r="B39" s="153" t="s">
        <v>396</v>
      </c>
      <c r="C39" s="150" t="s">
        <v>397</v>
      </c>
      <c r="D39" s="151" t="s">
        <v>405</v>
      </c>
      <c r="E39" s="156" t="s">
        <v>398</v>
      </c>
      <c r="H39" s="103" t="s">
        <v>114</v>
      </c>
      <c r="J39" s="50" t="s">
        <v>68</v>
      </c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5" x14ac:dyDescent="0.25">
      <c r="A40" s="154" t="s">
        <v>67</v>
      </c>
      <c r="B40" s="153" t="s">
        <v>406</v>
      </c>
      <c r="C40" s="150" t="s">
        <v>407</v>
      </c>
      <c r="D40" s="151" t="s">
        <v>408</v>
      </c>
      <c r="E40" s="162" t="s">
        <v>409</v>
      </c>
      <c r="H40" s="103" t="s">
        <v>119</v>
      </c>
      <c r="J40" s="50" t="s">
        <v>69</v>
      </c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114" customFormat="1" x14ac:dyDescent="0.25">
      <c r="A41" s="154" t="s">
        <v>68</v>
      </c>
      <c r="B41" s="153" t="s">
        <v>410</v>
      </c>
      <c r="C41" s="161" t="s">
        <v>411</v>
      </c>
      <c r="D41" s="155">
        <v>89615039992</v>
      </c>
      <c r="E41" s="162" t="s">
        <v>412</v>
      </c>
      <c r="H41" s="103" t="s">
        <v>208</v>
      </c>
      <c r="I41" s="19"/>
      <c r="J41" s="50" t="s">
        <v>70</v>
      </c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114" customFormat="1" x14ac:dyDescent="0.25">
      <c r="A42" s="154" t="s">
        <v>69</v>
      </c>
      <c r="B42" s="153" t="s">
        <v>413</v>
      </c>
      <c r="C42" s="161" t="s">
        <v>414</v>
      </c>
      <c r="D42" s="155" t="s">
        <v>415</v>
      </c>
      <c r="E42" s="162" t="s">
        <v>416</v>
      </c>
      <c r="H42" s="103" t="s">
        <v>0</v>
      </c>
      <c r="I42" s="19"/>
      <c r="J42" s="50" t="s">
        <v>71</v>
      </c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0" x14ac:dyDescent="0.25">
      <c r="A43" s="154" t="s">
        <v>70</v>
      </c>
      <c r="B43" s="153" t="s">
        <v>418</v>
      </c>
      <c r="C43" s="150" t="s">
        <v>419</v>
      </c>
      <c r="D43" s="155" t="s">
        <v>420</v>
      </c>
      <c r="E43" s="162" t="s">
        <v>421</v>
      </c>
      <c r="H43" s="103" t="s">
        <v>209</v>
      </c>
      <c r="J43" s="50" t="s">
        <v>72</v>
      </c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54" t="s">
        <v>71</v>
      </c>
      <c r="B44" s="153" t="s">
        <v>425</v>
      </c>
      <c r="C44" s="161" t="s">
        <v>423</v>
      </c>
      <c r="D44" s="155">
        <v>79189303530</v>
      </c>
      <c r="E44" s="162" t="s">
        <v>424</v>
      </c>
      <c r="J44" s="50" t="s">
        <v>73</v>
      </c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60" x14ac:dyDescent="0.25">
      <c r="A45" s="154" t="s">
        <v>72</v>
      </c>
      <c r="B45" s="153" t="s">
        <v>448</v>
      </c>
      <c r="C45" s="150" t="s">
        <v>449</v>
      </c>
      <c r="D45" s="155" t="s">
        <v>450</v>
      </c>
      <c r="E45" s="156" t="s">
        <v>451</v>
      </c>
      <c r="H45" s="103" t="s">
        <v>116</v>
      </c>
      <c r="J45" s="50" t="s">
        <v>74</v>
      </c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0" x14ac:dyDescent="0.25">
      <c r="A46" s="154" t="s">
        <v>73</v>
      </c>
      <c r="B46" s="153" t="s">
        <v>431</v>
      </c>
      <c r="C46" s="150" t="s">
        <v>414</v>
      </c>
      <c r="D46" s="155">
        <v>89282368071</v>
      </c>
      <c r="E46" s="162" t="s">
        <v>432</v>
      </c>
      <c r="H46" s="103" t="s">
        <v>115</v>
      </c>
      <c r="J46" s="50" t="s">
        <v>7</v>
      </c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91" t="s">
        <v>74</v>
      </c>
      <c r="B47" s="153" t="s">
        <v>485</v>
      </c>
      <c r="C47" s="161" t="s">
        <v>486</v>
      </c>
      <c r="D47" s="155">
        <v>89183192249</v>
      </c>
      <c r="E47" s="162" t="s">
        <v>487</v>
      </c>
      <c r="H47" s="103" t="s">
        <v>117</v>
      </c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54" t="s">
        <v>7</v>
      </c>
      <c r="B48" s="153" t="s">
        <v>434</v>
      </c>
      <c r="C48" s="161" t="s">
        <v>435</v>
      </c>
      <c r="D48" s="155">
        <v>89180428261</v>
      </c>
      <c r="E48" s="162" t="s">
        <v>436</v>
      </c>
      <c r="H48" s="103" t="s">
        <v>118</v>
      </c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51"/>
      <c r="B49" s="54"/>
      <c r="C49" s="52"/>
      <c r="D49" s="53"/>
      <c r="E49" s="55"/>
      <c r="H49" s="103" t="s">
        <v>144</v>
      </c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9"/>
      <c r="B50" s="56"/>
      <c r="C50" s="19"/>
      <c r="D50" s="19"/>
      <c r="E50" s="19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9"/>
      <c r="B51" s="56"/>
      <c r="C51" s="19"/>
      <c r="D51" s="19"/>
      <c r="E51" s="19"/>
      <c r="H51" s="103" t="s">
        <v>75</v>
      </c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9"/>
      <c r="B52" s="56"/>
      <c r="C52" s="19"/>
      <c r="D52" s="19"/>
      <c r="E52" s="19"/>
      <c r="H52" s="103" t="s">
        <v>76</v>
      </c>
      <c r="J52" s="18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9"/>
      <c r="B53" s="56"/>
      <c r="C53" s="19"/>
      <c r="D53" s="19"/>
      <c r="E53" s="19"/>
      <c r="H53" s="103" t="s">
        <v>158</v>
      </c>
      <c r="J53" s="18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9"/>
      <c r="B54" s="56"/>
      <c r="C54" s="19"/>
      <c r="D54" s="19"/>
      <c r="E54" s="19"/>
      <c r="H54" s="103" t="s">
        <v>77</v>
      </c>
      <c r="J54" s="18"/>
    </row>
    <row r="55" spans="1:20" x14ac:dyDescent="0.25">
      <c r="A55" s="19"/>
      <c r="B55" s="56"/>
      <c r="C55" s="19"/>
      <c r="D55" s="19"/>
      <c r="E55" s="19"/>
      <c r="H55" s="103" t="s">
        <v>0</v>
      </c>
      <c r="J55" s="18"/>
    </row>
    <row r="56" spans="1:20" x14ac:dyDescent="0.25">
      <c r="A56" s="19"/>
      <c r="B56" s="56"/>
      <c r="C56" s="19"/>
      <c r="D56" s="19"/>
      <c r="E56" s="19"/>
      <c r="H56" s="103" t="s">
        <v>159</v>
      </c>
      <c r="J56" s="18"/>
    </row>
    <row r="57" spans="1:20" s="114" customFormat="1" x14ac:dyDescent="0.25">
      <c r="A57" s="19"/>
      <c r="B57" s="56"/>
      <c r="C57" s="19"/>
      <c r="D57" s="19"/>
      <c r="E57" s="19"/>
      <c r="H57" s="103" t="s">
        <v>210</v>
      </c>
      <c r="I57" s="19"/>
      <c r="J57" s="18"/>
    </row>
    <row r="58" spans="1:20" x14ac:dyDescent="0.25">
      <c r="A58" s="19"/>
      <c r="B58" s="56"/>
      <c r="C58" s="19"/>
      <c r="D58" s="19"/>
      <c r="E58" s="19"/>
      <c r="H58" s="103" t="s">
        <v>211</v>
      </c>
      <c r="J58" s="18"/>
    </row>
    <row r="59" spans="1:20" x14ac:dyDescent="0.25">
      <c r="A59" s="19"/>
      <c r="B59" s="56"/>
      <c r="C59" s="19"/>
      <c r="D59" s="19"/>
      <c r="E59" s="19"/>
      <c r="H59" s="103" t="s">
        <v>78</v>
      </c>
      <c r="J59" s="18"/>
    </row>
    <row r="60" spans="1:20" x14ac:dyDescent="0.25">
      <c r="A60" s="19"/>
      <c r="B60" s="56"/>
      <c r="C60" s="19"/>
      <c r="D60" s="19"/>
      <c r="E60" s="19"/>
      <c r="H60" s="103" t="s">
        <v>88</v>
      </c>
      <c r="J60" s="18"/>
    </row>
    <row r="61" spans="1:20" s="114" customFormat="1" x14ac:dyDescent="0.25">
      <c r="A61" s="19"/>
      <c r="B61" s="56"/>
      <c r="C61" s="19"/>
      <c r="D61" s="19"/>
      <c r="E61" s="19"/>
      <c r="H61" s="103" t="s">
        <v>160</v>
      </c>
      <c r="I61" s="19"/>
      <c r="J61" s="18"/>
    </row>
    <row r="62" spans="1:20" s="114" customFormat="1" x14ac:dyDescent="0.25">
      <c r="A62" s="19"/>
      <c r="B62" s="56"/>
      <c r="C62" s="19"/>
      <c r="D62" s="19"/>
      <c r="E62" s="19"/>
      <c r="H62" s="103" t="s">
        <v>212</v>
      </c>
      <c r="I62" s="19"/>
      <c r="J62" s="18"/>
    </row>
    <row r="63" spans="1:20" x14ac:dyDescent="0.25">
      <c r="A63" s="19"/>
      <c r="B63" s="56"/>
      <c r="C63" s="19"/>
      <c r="D63" s="19"/>
      <c r="E63" s="19"/>
      <c r="H63" s="50" t="s">
        <v>184</v>
      </c>
      <c r="J63" s="18"/>
    </row>
    <row r="64" spans="1:20" x14ac:dyDescent="0.25">
      <c r="A64" s="19"/>
      <c r="B64" s="56"/>
      <c r="C64" s="19"/>
      <c r="D64" s="19"/>
      <c r="E64" s="19"/>
      <c r="J64" s="18"/>
    </row>
    <row r="65" spans="1:10" x14ac:dyDescent="0.25">
      <c r="A65" s="19"/>
      <c r="B65" s="56"/>
      <c r="C65" s="19"/>
      <c r="D65" s="19"/>
      <c r="E65" s="19"/>
      <c r="J65" s="18"/>
    </row>
    <row r="66" spans="1:10" x14ac:dyDescent="0.25">
      <c r="A66" s="19"/>
      <c r="B66" s="56"/>
      <c r="C66" s="19"/>
      <c r="D66" s="19"/>
      <c r="E66" s="19"/>
      <c r="J66" s="18"/>
    </row>
    <row r="67" spans="1:10" x14ac:dyDescent="0.25">
      <c r="A67" s="19"/>
      <c r="B67" s="56"/>
      <c r="C67" s="19"/>
      <c r="D67" s="19"/>
      <c r="E67" s="19"/>
      <c r="J67" s="18"/>
    </row>
    <row r="68" spans="1:10" x14ac:dyDescent="0.25">
      <c r="A68" s="19"/>
      <c r="B68" s="56"/>
      <c r="C68" s="19"/>
      <c r="D68" s="19"/>
      <c r="E68" s="19"/>
      <c r="J68" s="18"/>
    </row>
    <row r="69" spans="1:10" x14ac:dyDescent="0.25">
      <c r="A69" s="19"/>
      <c r="B69" s="56"/>
      <c r="C69" s="19"/>
      <c r="D69" s="19"/>
      <c r="E69" s="19"/>
      <c r="J69" s="18"/>
    </row>
    <row r="70" spans="1:10" x14ac:dyDescent="0.25">
      <c r="A70" s="19"/>
      <c r="B70" s="56"/>
      <c r="C70" s="19"/>
      <c r="D70" s="19"/>
      <c r="E70" s="19"/>
      <c r="J70" s="18"/>
    </row>
    <row r="71" spans="1:10" x14ac:dyDescent="0.25">
      <c r="A71" s="19"/>
      <c r="B71" s="56"/>
      <c r="C71" s="19"/>
      <c r="D71" s="19"/>
      <c r="E71" s="19"/>
      <c r="J71" s="18"/>
    </row>
    <row r="72" spans="1:10" x14ac:dyDescent="0.25">
      <c r="A72" s="19"/>
      <c r="B72" s="56"/>
      <c r="C72" s="19"/>
      <c r="D72" s="19"/>
      <c r="E72" s="19"/>
      <c r="J72" s="18"/>
    </row>
    <row r="73" spans="1:10" x14ac:dyDescent="0.25">
      <c r="A73" s="19"/>
      <c r="B73" s="56"/>
      <c r="C73" s="19"/>
      <c r="D73" s="19"/>
      <c r="E73" s="19"/>
      <c r="J73" s="18"/>
    </row>
    <row r="74" spans="1:10" x14ac:dyDescent="0.25">
      <c r="A74" s="19"/>
      <c r="B74" s="56"/>
      <c r="C74" s="19"/>
      <c r="D74" s="19"/>
      <c r="E74" s="19"/>
      <c r="J74" s="18"/>
    </row>
    <row r="75" spans="1:10" x14ac:dyDescent="0.25">
      <c r="A75" s="19"/>
      <c r="B75" s="56"/>
      <c r="C75" s="19"/>
      <c r="D75" s="19"/>
      <c r="E75" s="19"/>
      <c r="J75" s="18"/>
    </row>
    <row r="76" spans="1:10" x14ac:dyDescent="0.25">
      <c r="A76" s="19"/>
      <c r="B76" s="56"/>
      <c r="C76" s="19"/>
      <c r="D76" s="19"/>
      <c r="E76" s="19"/>
      <c r="J76" s="18"/>
    </row>
    <row r="77" spans="1:10" x14ac:dyDescent="0.25">
      <c r="A77" s="19"/>
      <c r="B77" s="56"/>
      <c r="C77" s="19"/>
      <c r="D77" s="19"/>
      <c r="E77" s="19"/>
      <c r="J77" s="18"/>
    </row>
    <row r="78" spans="1:10" x14ac:dyDescent="0.25">
      <c r="J78" s="18"/>
    </row>
    <row r="79" spans="1:10" x14ac:dyDescent="0.25">
      <c r="J79" s="18"/>
    </row>
    <row r="80" spans="1:10" x14ac:dyDescent="0.25">
      <c r="J80" s="18"/>
    </row>
    <row r="81" spans="10:10" x14ac:dyDescent="0.25">
      <c r="J81" s="18"/>
    </row>
    <row r="82" spans="10:10" x14ac:dyDescent="0.25">
      <c r="J82" s="18"/>
    </row>
    <row r="83" spans="10:10" x14ac:dyDescent="0.25">
      <c r="J83" s="18"/>
    </row>
    <row r="84" spans="10:10" x14ac:dyDescent="0.25">
      <c r="J84" s="18"/>
    </row>
    <row r="85" spans="10:10" x14ac:dyDescent="0.25">
      <c r="J85" s="18"/>
    </row>
    <row r="86" spans="10:10" x14ac:dyDescent="0.25">
      <c r="J86" s="18"/>
    </row>
    <row r="87" spans="10:10" x14ac:dyDescent="0.25">
      <c r="J87" s="18"/>
    </row>
    <row r="88" spans="10:10" x14ac:dyDescent="0.25">
      <c r="J88" s="18"/>
    </row>
    <row r="89" spans="10:10" x14ac:dyDescent="0.25">
      <c r="J89" s="18"/>
    </row>
    <row r="90" spans="10:10" x14ac:dyDescent="0.25">
      <c r="J90" s="18"/>
    </row>
    <row r="91" spans="10:10" x14ac:dyDescent="0.25">
      <c r="J91" s="18"/>
    </row>
    <row r="92" spans="10:10" x14ac:dyDescent="0.25">
      <c r="J92" s="18"/>
    </row>
    <row r="93" spans="10:10" x14ac:dyDescent="0.25">
      <c r="J93" s="18"/>
    </row>
    <row r="94" spans="10:10" x14ac:dyDescent="0.25">
      <c r="J94" s="18"/>
    </row>
    <row r="95" spans="10:10" x14ac:dyDescent="0.25">
      <c r="J95" s="18"/>
    </row>
    <row r="96" spans="10:10" x14ac:dyDescent="0.25">
      <c r="J96" s="18"/>
    </row>
    <row r="97" spans="10:10" x14ac:dyDescent="0.25">
      <c r="J97" s="18"/>
    </row>
    <row r="98" spans="10:10" x14ac:dyDescent="0.25">
      <c r="J98" s="18"/>
    </row>
    <row r="99" spans="10:10" x14ac:dyDescent="0.25">
      <c r="J99" s="18"/>
    </row>
    <row r="100" spans="10:10" x14ac:dyDescent="0.25">
      <c r="J100" s="18"/>
    </row>
    <row r="101" spans="10:10" x14ac:dyDescent="0.25">
      <c r="J101" s="18"/>
    </row>
    <row r="102" spans="10:10" x14ac:dyDescent="0.25">
      <c r="J102" s="18"/>
    </row>
    <row r="103" spans="10:10" x14ac:dyDescent="0.25">
      <c r="J103" s="18"/>
    </row>
    <row r="104" spans="10:10" x14ac:dyDescent="0.25">
      <c r="J104" s="18"/>
    </row>
    <row r="105" spans="10:10" x14ac:dyDescent="0.25">
      <c r="J105" s="18"/>
    </row>
    <row r="106" spans="10:10" x14ac:dyDescent="0.25">
      <c r="J106" s="18"/>
    </row>
  </sheetData>
  <autoFilter ref="A3:T3" xr:uid="{00AE6113-F41A-42F9-B75C-19951EB082AE}"/>
  <sortState ref="A4:E48">
    <sortCondition ref="A4:A48"/>
  </sortState>
  <dataValidations count="4">
    <dataValidation type="list" allowBlank="1" showInputMessage="1" showErrorMessage="1" prompt="выбрать из выпадающего списка" sqref="A37:A42 A19:A22 A24:A25 A28:A35 A12:A17 A4:A10 A47" xr:uid="{8A2537BB-5E15-4164-9224-08188536631C}">
      <formula1>$J$3:$J$48</formula1>
    </dataValidation>
    <dataValidation type="list" allowBlank="1" showInputMessage="1" showErrorMessage="1" prompt="выбрать из выпадающего списка" sqref="A43:A45 A26" xr:uid="{044B93DF-6677-4C7A-B747-ABD6F99274CE}">
      <formula1>$J$3:$J$47</formula1>
    </dataValidation>
    <dataValidation type="list" allowBlank="1" showInputMessage="1" showErrorMessage="1" prompt="выбрать из выпадающего списка" sqref="A11 A23" xr:uid="{61C2135E-2FF8-4F69-AB5D-F121C87EF567}">
      <formula1>$J$3:$J$48</formula1>
      <formula2>0</formula2>
    </dataValidation>
    <dataValidation type="list" allowBlank="1" showInputMessage="1" showErrorMessage="1" prompt="выбрать из выпадающего списка" sqref="A46" xr:uid="{E209AF24-5642-4234-ADC4-74E9D1D7D871}">
      <formula1>$J$3:$J$33</formula1>
    </dataValidation>
  </dataValidations>
  <hyperlinks>
    <hyperlink ref="E4" r:id="rId1" xr:uid="{C1CB1BD0-23E8-4B1A-B4D6-76B53DD89B89}"/>
    <hyperlink ref="E7" r:id="rId2" xr:uid="{66B7930F-79A7-4C7E-AE54-412773D87038}"/>
    <hyperlink ref="E8" r:id="rId3" xr:uid="{3BEE980A-C008-491A-AF20-BD256509A140}"/>
    <hyperlink ref="E10" r:id="rId4" xr:uid="{658A207A-10AA-4CA4-B288-37D8C3056F5F}"/>
    <hyperlink ref="E11" r:id="rId5" xr:uid="{F62458D1-667C-458E-BF12-A49667D0846F}"/>
    <hyperlink ref="E13" r:id="rId6" xr:uid="{E172EE2E-736F-49DB-B9DF-8939FB6ED599}"/>
    <hyperlink ref="E14" r:id="rId7" xr:uid="{2D780F74-CD34-4DF1-AEE2-C07C437EA3EA}"/>
    <hyperlink ref="E16" r:id="rId8" xr:uid="{E0472D20-7ABF-4A28-B105-14A575EE42FF}"/>
    <hyperlink ref="E18" r:id="rId9" xr:uid="{4BCC02C6-106C-44C2-8286-CABEE2B43BA7}"/>
    <hyperlink ref="E19" r:id="rId10" xr:uid="{B8535A02-80C9-440F-BEEB-182287177099}"/>
    <hyperlink ref="E20" r:id="rId11" xr:uid="{0CABA8D7-EDE9-457A-8C50-F3D2C081B5B2}"/>
    <hyperlink ref="E24" r:id="rId12" xr:uid="{0B89D4E5-D244-45CC-9316-14DAFE499627}"/>
    <hyperlink ref="E25" r:id="rId13" xr:uid="{B2B2B90F-4756-4940-B06E-21CD9AE776E8}"/>
    <hyperlink ref="E28" r:id="rId14" xr:uid="{2D2A24CA-D336-40C2-977E-514CB968DD50}"/>
    <hyperlink ref="E29" r:id="rId15" xr:uid="{11BDE3F7-B8F9-48DD-BEB8-F6DCAC84AA78}"/>
    <hyperlink ref="E27" r:id="rId16" xr:uid="{AE361487-8EFB-4A5E-BF9B-7C97125F314F}"/>
    <hyperlink ref="E30" r:id="rId17" xr:uid="{6B502525-C6AD-453F-B29F-C22FDF18F1A5}"/>
    <hyperlink ref="E31" r:id="rId18" xr:uid="{8F5EC002-2FB0-4D3C-9B8B-13F388A32E2C}"/>
    <hyperlink ref="E32" r:id="rId19" xr:uid="{6F190F93-0FDA-4986-A61F-454A67D84FC1}"/>
    <hyperlink ref="E33" r:id="rId20" xr:uid="{7FA4534C-46E2-4C36-80E3-9BB3EB1E35DD}"/>
    <hyperlink ref="E34" r:id="rId21" xr:uid="{64E2B6D1-2034-4E28-AB92-5A2A651E2614}"/>
    <hyperlink ref="E35" r:id="rId22" xr:uid="{FFA7B0FA-27E8-472E-AB56-C5554FB6DE55}"/>
    <hyperlink ref="E40" r:id="rId23" xr:uid="{9928E1B7-D439-4886-8C23-FB37B28CEC57}"/>
    <hyperlink ref="E41" r:id="rId24" xr:uid="{F0003C0D-6079-463E-AC92-844C46139978}"/>
    <hyperlink ref="E43" r:id="rId25" xr:uid="{B093C16A-EAA8-4960-9349-7AB0BDBC2306}"/>
    <hyperlink ref="E44" r:id="rId26" xr:uid="{ED22511B-03A2-4E00-A6FE-1086EACF78F4}"/>
    <hyperlink ref="E46" r:id="rId27" xr:uid="{2D0F1022-1404-4292-A164-16F2ED543746}"/>
    <hyperlink ref="E48" r:id="rId28" xr:uid="{EADD8AEC-B890-46C9-9BF3-71A4AF027E9A}"/>
    <hyperlink ref="E15" r:id="rId29" xr:uid="{F26A5FD8-BA43-4F46-8FA1-11C5BF3CC5AC}"/>
    <hyperlink ref="E37" r:id="rId30" xr:uid="{DE342BF8-F952-4141-A6EC-0EC893104D5F}"/>
    <hyperlink ref="E9" r:id="rId31" xr:uid="{9C515934-A36C-4921-B991-963117125C34}"/>
    <hyperlink ref="E12" r:id="rId32" xr:uid="{E920B91A-0D6E-4B28-9595-59D385512494}"/>
    <hyperlink ref="E21" r:id="rId33" xr:uid="{EF5C6F27-823B-45BE-80E9-D89A6A0377EB}"/>
  </hyperlinks>
  <pageMargins left="0.7" right="0.7" top="0.75" bottom="0.75" header="0" footer="0"/>
  <pageSetup paperSize="9" scale="60" fitToHeight="0" orientation="landscape" r:id="rId3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83C6-C2B1-4F24-9870-16EC9D01EB48}">
  <dimension ref="A1:AE1809"/>
  <sheetViews>
    <sheetView tabSelected="1" zoomScale="80" zoomScaleNormal="80" workbookViewId="0">
      <pane ySplit="9" topLeftCell="A10" activePane="bottomLeft" state="frozen"/>
      <selection pane="bottomLeft" activeCell="A10" sqref="A10"/>
    </sheetView>
  </sheetViews>
  <sheetFormatPr defaultColWidth="14.42578125" defaultRowHeight="15" x14ac:dyDescent="0.25"/>
  <cols>
    <col min="1" max="1" width="31.42578125" style="82" bestFit="1" customWidth="1"/>
    <col min="2" max="2" width="22.28515625" style="82" customWidth="1"/>
    <col min="3" max="3" width="20.5703125" style="82" customWidth="1"/>
    <col min="4" max="21" width="7.7109375" style="96" customWidth="1"/>
    <col min="22" max="25" width="7.7109375" style="82" customWidth="1"/>
    <col min="26" max="26" width="22.5703125" style="82" customWidth="1"/>
    <col min="27" max="27" width="21.140625" style="82" customWidth="1"/>
    <col min="28" max="28" width="30.7109375" style="96" customWidth="1"/>
    <col min="29" max="29" width="21.140625" style="96" customWidth="1"/>
    <col min="30" max="16384" width="14.42578125" style="82"/>
  </cols>
  <sheetData>
    <row r="1" spans="1:31" ht="18" customHeight="1" x14ac:dyDescent="0.25">
      <c r="A1" s="1"/>
      <c r="B1" s="1"/>
      <c r="C1" s="1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AA1" s="100"/>
      <c r="AB1" s="197" t="s">
        <v>110</v>
      </c>
      <c r="AC1" s="197"/>
      <c r="AD1" s="100"/>
      <c r="AE1" s="100"/>
    </row>
    <row r="2" spans="1:31" ht="33.75" customHeight="1" x14ac:dyDescent="0.25">
      <c r="A2" s="194" t="s">
        <v>260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</row>
    <row r="3" spans="1:31" ht="18" customHeight="1" x14ac:dyDescent="0.25">
      <c r="A3" s="195" t="s">
        <v>125</v>
      </c>
      <c r="B3" s="195" t="s">
        <v>136</v>
      </c>
      <c r="C3" s="195"/>
      <c r="D3" s="198" t="s">
        <v>179</v>
      </c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200"/>
      <c r="Z3" s="201" t="s">
        <v>174</v>
      </c>
      <c r="AA3" s="202"/>
      <c r="AB3" s="201" t="s">
        <v>178</v>
      </c>
      <c r="AC3" s="202"/>
      <c r="AD3" s="19"/>
    </row>
    <row r="4" spans="1:31" s="95" customFormat="1" ht="44.25" customHeight="1" x14ac:dyDescent="0.25">
      <c r="A4" s="196"/>
      <c r="B4" s="195"/>
      <c r="C4" s="195"/>
      <c r="D4" s="193" t="s">
        <v>164</v>
      </c>
      <c r="E4" s="193"/>
      <c r="F4" s="193" t="s">
        <v>165</v>
      </c>
      <c r="G4" s="193"/>
      <c r="H4" s="193" t="s">
        <v>166</v>
      </c>
      <c r="I4" s="193"/>
      <c r="J4" s="193" t="s">
        <v>167</v>
      </c>
      <c r="K4" s="193"/>
      <c r="L4" s="193" t="s">
        <v>168</v>
      </c>
      <c r="M4" s="193"/>
      <c r="N4" s="193" t="s">
        <v>169</v>
      </c>
      <c r="O4" s="193"/>
      <c r="P4" s="193" t="s">
        <v>122</v>
      </c>
      <c r="Q4" s="193"/>
      <c r="R4" s="193" t="s">
        <v>123</v>
      </c>
      <c r="S4" s="193"/>
      <c r="T4" s="193" t="s">
        <v>124</v>
      </c>
      <c r="U4" s="193"/>
      <c r="V4" s="193" t="s">
        <v>120</v>
      </c>
      <c r="W4" s="193"/>
      <c r="X4" s="193" t="s">
        <v>121</v>
      </c>
      <c r="Y4" s="193"/>
      <c r="Z4" s="203"/>
      <c r="AA4" s="204"/>
      <c r="AB4" s="203"/>
      <c r="AC4" s="204"/>
    </row>
    <row r="5" spans="1:31" s="19" customFormat="1" ht="48.75" customHeight="1" x14ac:dyDescent="0.25">
      <c r="A5" s="196"/>
      <c r="B5" s="83" t="s">
        <v>126</v>
      </c>
      <c r="C5" s="83" t="s">
        <v>104</v>
      </c>
      <c r="D5" s="97" t="s">
        <v>161</v>
      </c>
      <c r="E5" s="97" t="s">
        <v>182</v>
      </c>
      <c r="F5" s="97" t="s">
        <v>161</v>
      </c>
      <c r="G5" s="97" t="s">
        <v>182</v>
      </c>
      <c r="H5" s="97" t="s">
        <v>161</v>
      </c>
      <c r="I5" s="97" t="s">
        <v>182</v>
      </c>
      <c r="J5" s="97" t="s">
        <v>161</v>
      </c>
      <c r="K5" s="97" t="s">
        <v>182</v>
      </c>
      <c r="L5" s="97" t="s">
        <v>161</v>
      </c>
      <c r="M5" s="97" t="s">
        <v>182</v>
      </c>
      <c r="N5" s="97" t="s">
        <v>161</v>
      </c>
      <c r="O5" s="97" t="s">
        <v>182</v>
      </c>
      <c r="P5" s="97" t="s">
        <v>161</v>
      </c>
      <c r="Q5" s="97" t="s">
        <v>182</v>
      </c>
      <c r="R5" s="97" t="s">
        <v>161</v>
      </c>
      <c r="S5" s="97" t="s">
        <v>182</v>
      </c>
      <c r="T5" s="97" t="s">
        <v>161</v>
      </c>
      <c r="U5" s="97" t="s">
        <v>182</v>
      </c>
      <c r="V5" s="86" t="s">
        <v>161</v>
      </c>
      <c r="W5" s="97" t="s">
        <v>182</v>
      </c>
      <c r="X5" s="97" t="s">
        <v>161</v>
      </c>
      <c r="Y5" s="97" t="s">
        <v>182</v>
      </c>
      <c r="Z5" s="98" t="s">
        <v>175</v>
      </c>
      <c r="AA5" s="98" t="s">
        <v>176</v>
      </c>
      <c r="AB5" s="98" t="s">
        <v>261</v>
      </c>
      <c r="AC5" s="98" t="s">
        <v>177</v>
      </c>
    </row>
    <row r="6" spans="1:31" s="20" customFormat="1" x14ac:dyDescent="0.25">
      <c r="A6" s="15"/>
      <c r="B6" s="16" t="s">
        <v>79</v>
      </c>
      <c r="C6" s="16">
        <f>COUNTA(C10:C1504)</f>
        <v>1106</v>
      </c>
      <c r="D6" s="16">
        <f t="shared" ref="D6:Y6" si="0">SUM(D10:D1504)</f>
        <v>2629</v>
      </c>
      <c r="E6" s="16">
        <f t="shared" si="0"/>
        <v>61239</v>
      </c>
      <c r="F6" s="16">
        <f t="shared" si="0"/>
        <v>2710</v>
      </c>
      <c r="G6" s="16">
        <f t="shared" si="0"/>
        <v>65661</v>
      </c>
      <c r="H6" s="16">
        <f t="shared" si="0"/>
        <v>2801</v>
      </c>
      <c r="I6" s="16">
        <f t="shared" si="0"/>
        <v>69833</v>
      </c>
      <c r="J6" s="16">
        <f t="shared" si="0"/>
        <v>2940</v>
      </c>
      <c r="K6" s="16">
        <f t="shared" si="0"/>
        <v>77664</v>
      </c>
      <c r="L6" s="16">
        <f t="shared" si="0"/>
        <v>3027</v>
      </c>
      <c r="M6" s="16">
        <f t="shared" si="0"/>
        <v>80071</v>
      </c>
      <c r="N6" s="16">
        <f t="shared" si="0"/>
        <v>3090</v>
      </c>
      <c r="O6" s="16">
        <f t="shared" si="0"/>
        <v>82248</v>
      </c>
      <c r="P6" s="16">
        <f t="shared" si="0"/>
        <v>3005</v>
      </c>
      <c r="Q6" s="16">
        <f t="shared" si="0"/>
        <v>77989</v>
      </c>
      <c r="R6" s="16">
        <f t="shared" si="0"/>
        <v>2995</v>
      </c>
      <c r="S6" s="16">
        <f t="shared" si="0"/>
        <v>79136</v>
      </c>
      <c r="T6" s="16">
        <f t="shared" si="0"/>
        <v>2909</v>
      </c>
      <c r="U6" s="16">
        <f t="shared" si="0"/>
        <v>77315</v>
      </c>
      <c r="V6" s="16">
        <f t="shared" si="0"/>
        <v>1526</v>
      </c>
      <c r="W6" s="16">
        <f t="shared" si="0"/>
        <v>30112</v>
      </c>
      <c r="X6" s="16">
        <f t="shared" si="0"/>
        <v>1450</v>
      </c>
      <c r="Y6" s="16">
        <f t="shared" si="0"/>
        <v>25832</v>
      </c>
      <c r="Z6" s="16">
        <f>COUNTIF(Z10:Z1504,"да")</f>
        <v>933</v>
      </c>
      <c r="AA6" s="16">
        <f>COUNTIF(AA10:AA1504,"да")</f>
        <v>749</v>
      </c>
      <c r="AB6" s="16">
        <f>COUNTIF(AB10:AB1504,"да")</f>
        <v>406</v>
      </c>
      <c r="AC6" s="16">
        <f>COUNTIF(AC10:AC1504,"да")</f>
        <v>628</v>
      </c>
    </row>
    <row r="7" spans="1:31" s="20" customFormat="1" x14ac:dyDescent="0.25">
      <c r="A7" s="15"/>
      <c r="B7" s="16" t="s">
        <v>83</v>
      </c>
      <c r="C7" s="16">
        <f>SUBTOTAL(3,C10:C1504)</f>
        <v>1106</v>
      </c>
      <c r="D7" s="16">
        <f t="shared" ref="D7:Y7" si="1">SUBTOTAL(9,D10:D1504)</f>
        <v>2629</v>
      </c>
      <c r="E7" s="16">
        <f t="shared" si="1"/>
        <v>61239</v>
      </c>
      <c r="F7" s="16">
        <f t="shared" si="1"/>
        <v>2710</v>
      </c>
      <c r="G7" s="16">
        <f t="shared" si="1"/>
        <v>65661</v>
      </c>
      <c r="H7" s="16">
        <f t="shared" si="1"/>
        <v>2801</v>
      </c>
      <c r="I7" s="16">
        <f t="shared" si="1"/>
        <v>69833</v>
      </c>
      <c r="J7" s="16">
        <f t="shared" si="1"/>
        <v>2940</v>
      </c>
      <c r="K7" s="16">
        <f t="shared" si="1"/>
        <v>77664</v>
      </c>
      <c r="L7" s="16">
        <f t="shared" si="1"/>
        <v>3027</v>
      </c>
      <c r="M7" s="16">
        <f t="shared" si="1"/>
        <v>80071</v>
      </c>
      <c r="N7" s="16">
        <f t="shared" si="1"/>
        <v>3090</v>
      </c>
      <c r="O7" s="16">
        <f t="shared" si="1"/>
        <v>82248</v>
      </c>
      <c r="P7" s="16">
        <f t="shared" si="1"/>
        <v>3005</v>
      </c>
      <c r="Q7" s="16">
        <f t="shared" si="1"/>
        <v>77989</v>
      </c>
      <c r="R7" s="16">
        <f t="shared" si="1"/>
        <v>2995</v>
      </c>
      <c r="S7" s="16">
        <f t="shared" si="1"/>
        <v>79136</v>
      </c>
      <c r="T7" s="16">
        <f t="shared" si="1"/>
        <v>2909</v>
      </c>
      <c r="U7" s="16">
        <f t="shared" si="1"/>
        <v>77315</v>
      </c>
      <c r="V7" s="16">
        <f t="shared" si="1"/>
        <v>1526</v>
      </c>
      <c r="W7" s="16">
        <f t="shared" si="1"/>
        <v>30112</v>
      </c>
      <c r="X7" s="16">
        <f t="shared" si="1"/>
        <v>1450</v>
      </c>
      <c r="Y7" s="16">
        <f t="shared" si="1"/>
        <v>25832</v>
      </c>
      <c r="Z7" s="16">
        <f>SUBTOTAL(3,Z10:Z1504)</f>
        <v>933</v>
      </c>
      <c r="AA7" s="16">
        <f>SUBTOTAL(3,AA10:AA1504)</f>
        <v>749</v>
      </c>
      <c r="AB7" s="16">
        <f>SUBTOTAL(3,AB10:AB1504)</f>
        <v>407</v>
      </c>
      <c r="AC7" s="16">
        <f>SUBTOTAL(3,AC10:AC1504)</f>
        <v>628</v>
      </c>
    </row>
    <row r="8" spans="1:31" s="19" customFormat="1" ht="16.5" customHeight="1" x14ac:dyDescent="0.25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  <c r="O8" s="21">
        <v>15</v>
      </c>
      <c r="P8" s="21">
        <v>16</v>
      </c>
      <c r="Q8" s="21">
        <v>17</v>
      </c>
      <c r="R8" s="21">
        <v>18</v>
      </c>
      <c r="S8" s="21">
        <v>19</v>
      </c>
      <c r="T8" s="21">
        <v>20</v>
      </c>
      <c r="U8" s="21">
        <v>21</v>
      </c>
      <c r="V8" s="21">
        <v>22</v>
      </c>
      <c r="W8" s="21">
        <v>23</v>
      </c>
      <c r="X8" s="21">
        <v>24</v>
      </c>
      <c r="Y8" s="21">
        <v>25</v>
      </c>
      <c r="Z8" s="21">
        <v>26</v>
      </c>
      <c r="AA8" s="21">
        <v>27</v>
      </c>
      <c r="AB8" s="21">
        <v>28</v>
      </c>
      <c r="AC8" s="21">
        <v>29</v>
      </c>
    </row>
    <row r="9" spans="1:31" s="20" customForma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</row>
    <row r="10" spans="1:31" s="65" customFormat="1" ht="15.75" x14ac:dyDescent="0.25">
      <c r="A10" s="85" t="s">
        <v>15</v>
      </c>
      <c r="B10" s="85" t="s">
        <v>97</v>
      </c>
      <c r="C10" s="79">
        <v>1</v>
      </c>
      <c r="D10" s="72">
        <v>3</v>
      </c>
      <c r="E10" s="72">
        <v>86</v>
      </c>
      <c r="F10" s="72">
        <v>3</v>
      </c>
      <c r="G10" s="72">
        <v>92</v>
      </c>
      <c r="H10" s="72">
        <v>3</v>
      </c>
      <c r="I10" s="72">
        <v>98</v>
      </c>
      <c r="J10" s="72">
        <v>4</v>
      </c>
      <c r="K10" s="72">
        <v>107</v>
      </c>
      <c r="L10" s="72">
        <v>4</v>
      </c>
      <c r="M10" s="72">
        <v>135</v>
      </c>
      <c r="N10" s="72">
        <v>4</v>
      </c>
      <c r="O10" s="72">
        <v>120</v>
      </c>
      <c r="P10" s="72">
        <v>4</v>
      </c>
      <c r="Q10" s="72">
        <v>115</v>
      </c>
      <c r="R10" s="72">
        <v>4</v>
      </c>
      <c r="S10" s="72">
        <v>124</v>
      </c>
      <c r="T10" s="72">
        <v>4</v>
      </c>
      <c r="U10" s="72">
        <v>129</v>
      </c>
      <c r="V10" s="72">
        <v>2</v>
      </c>
      <c r="W10" s="72">
        <v>38</v>
      </c>
      <c r="X10" s="72">
        <v>1</v>
      </c>
      <c r="Y10" s="72">
        <v>29</v>
      </c>
      <c r="Z10" s="72" t="s">
        <v>222</v>
      </c>
      <c r="AA10" s="101"/>
      <c r="AB10" s="101" t="s">
        <v>222</v>
      </c>
      <c r="AC10" s="101"/>
      <c r="AD10" s="74"/>
    </row>
    <row r="11" spans="1:31" s="65" customFormat="1" ht="15.75" x14ac:dyDescent="0.25">
      <c r="A11" s="85" t="s">
        <v>15</v>
      </c>
      <c r="B11" s="85" t="s">
        <v>97</v>
      </c>
      <c r="C11" s="79">
        <v>3</v>
      </c>
      <c r="D11" s="72">
        <v>5</v>
      </c>
      <c r="E11" s="72">
        <v>114</v>
      </c>
      <c r="F11" s="72">
        <v>3</v>
      </c>
      <c r="G11" s="72">
        <v>99</v>
      </c>
      <c r="H11" s="72">
        <v>4</v>
      </c>
      <c r="I11" s="72">
        <v>104</v>
      </c>
      <c r="J11" s="72">
        <v>4</v>
      </c>
      <c r="K11" s="72">
        <v>109</v>
      </c>
      <c r="L11" s="72">
        <v>4</v>
      </c>
      <c r="M11" s="72">
        <v>135</v>
      </c>
      <c r="N11" s="72">
        <v>4</v>
      </c>
      <c r="O11" s="72">
        <v>113</v>
      </c>
      <c r="P11" s="72">
        <v>4</v>
      </c>
      <c r="Q11" s="72">
        <v>117</v>
      </c>
      <c r="R11" s="72">
        <v>4</v>
      </c>
      <c r="S11" s="72">
        <v>112</v>
      </c>
      <c r="T11" s="72">
        <v>4</v>
      </c>
      <c r="U11" s="72">
        <v>131</v>
      </c>
      <c r="V11" s="72">
        <v>2</v>
      </c>
      <c r="W11" s="72">
        <v>48</v>
      </c>
      <c r="X11" s="72">
        <v>1</v>
      </c>
      <c r="Y11" s="72">
        <v>35</v>
      </c>
      <c r="Z11" s="72" t="s">
        <v>222</v>
      </c>
      <c r="AA11" s="101" t="s">
        <v>222</v>
      </c>
      <c r="AB11" s="101" t="s">
        <v>222</v>
      </c>
      <c r="AC11" s="101" t="s">
        <v>222</v>
      </c>
      <c r="AD11" s="74"/>
    </row>
    <row r="12" spans="1:31" s="65" customFormat="1" ht="15.75" x14ac:dyDescent="0.25">
      <c r="A12" s="85" t="s">
        <v>15</v>
      </c>
      <c r="B12" s="85" t="s">
        <v>97</v>
      </c>
      <c r="C12" s="79">
        <v>4</v>
      </c>
      <c r="D12" s="72">
        <v>4</v>
      </c>
      <c r="E12" s="72">
        <v>122</v>
      </c>
      <c r="F12" s="72">
        <v>5</v>
      </c>
      <c r="G12" s="72">
        <v>152</v>
      </c>
      <c r="H12" s="72">
        <v>5</v>
      </c>
      <c r="I12" s="72">
        <v>147</v>
      </c>
      <c r="J12" s="72">
        <v>6</v>
      </c>
      <c r="K12" s="72">
        <v>153</v>
      </c>
      <c r="L12" s="72">
        <v>7</v>
      </c>
      <c r="M12" s="72">
        <v>196</v>
      </c>
      <c r="N12" s="72">
        <v>6</v>
      </c>
      <c r="O12" s="72">
        <v>201</v>
      </c>
      <c r="P12" s="72">
        <v>6</v>
      </c>
      <c r="Q12" s="72">
        <v>197</v>
      </c>
      <c r="R12" s="72">
        <v>5</v>
      </c>
      <c r="S12" s="72">
        <v>153</v>
      </c>
      <c r="T12" s="72">
        <v>6</v>
      </c>
      <c r="U12" s="72">
        <v>178</v>
      </c>
      <c r="V12" s="72">
        <v>2</v>
      </c>
      <c r="W12" s="72">
        <v>68</v>
      </c>
      <c r="X12" s="72">
        <v>3</v>
      </c>
      <c r="Y12" s="72">
        <v>78</v>
      </c>
      <c r="Z12" s="72" t="s">
        <v>222</v>
      </c>
      <c r="AA12" s="101" t="s">
        <v>222</v>
      </c>
      <c r="AB12" s="101" t="s">
        <v>222</v>
      </c>
      <c r="AC12" s="101" t="s">
        <v>222</v>
      </c>
      <c r="AD12" s="74"/>
    </row>
    <row r="13" spans="1:31" s="65" customFormat="1" ht="15.75" x14ac:dyDescent="0.25">
      <c r="A13" s="85" t="s">
        <v>15</v>
      </c>
      <c r="B13" s="85" t="s">
        <v>97</v>
      </c>
      <c r="C13" s="79">
        <v>5</v>
      </c>
      <c r="D13" s="72">
        <v>2</v>
      </c>
      <c r="E13" s="72">
        <v>34</v>
      </c>
      <c r="F13" s="72">
        <v>2</v>
      </c>
      <c r="G13" s="72">
        <v>39</v>
      </c>
      <c r="H13" s="72">
        <v>2</v>
      </c>
      <c r="I13" s="72">
        <v>36</v>
      </c>
      <c r="J13" s="72">
        <v>2</v>
      </c>
      <c r="K13" s="72">
        <v>52</v>
      </c>
      <c r="L13" s="72">
        <v>2</v>
      </c>
      <c r="M13" s="72">
        <v>43</v>
      </c>
      <c r="N13" s="72">
        <v>2</v>
      </c>
      <c r="O13" s="72">
        <v>47</v>
      </c>
      <c r="P13" s="72">
        <v>2</v>
      </c>
      <c r="Q13" s="72">
        <v>37</v>
      </c>
      <c r="R13" s="72">
        <v>2</v>
      </c>
      <c r="S13" s="72">
        <v>41</v>
      </c>
      <c r="T13" s="72">
        <v>2</v>
      </c>
      <c r="U13" s="72">
        <v>50</v>
      </c>
      <c r="V13" s="72">
        <v>1</v>
      </c>
      <c r="W13" s="72">
        <v>12</v>
      </c>
      <c r="X13" s="72">
        <v>1</v>
      </c>
      <c r="Y13" s="72">
        <v>11</v>
      </c>
      <c r="Z13" s="72" t="s">
        <v>222</v>
      </c>
      <c r="AA13" s="101"/>
      <c r="AB13" s="101" t="s">
        <v>222</v>
      </c>
      <c r="AC13" s="101"/>
      <c r="AD13" s="74"/>
    </row>
    <row r="14" spans="1:31" s="65" customFormat="1" ht="15.75" x14ac:dyDescent="0.25">
      <c r="A14" s="85" t="s">
        <v>15</v>
      </c>
      <c r="B14" s="85" t="s">
        <v>97</v>
      </c>
      <c r="C14" s="79">
        <v>6</v>
      </c>
      <c r="D14" s="72">
        <v>2</v>
      </c>
      <c r="E14" s="72">
        <v>4</v>
      </c>
      <c r="F14" s="72">
        <v>3</v>
      </c>
      <c r="G14" s="72">
        <v>52</v>
      </c>
      <c r="H14" s="72">
        <v>2</v>
      </c>
      <c r="I14" s="72">
        <v>49</v>
      </c>
      <c r="J14" s="72">
        <v>2</v>
      </c>
      <c r="K14" s="72">
        <v>50</v>
      </c>
      <c r="L14" s="72">
        <v>3</v>
      </c>
      <c r="M14" s="72">
        <v>70</v>
      </c>
      <c r="N14" s="72">
        <v>3</v>
      </c>
      <c r="O14" s="72">
        <v>64</v>
      </c>
      <c r="P14" s="72">
        <v>3</v>
      </c>
      <c r="Q14" s="72">
        <v>53</v>
      </c>
      <c r="R14" s="72">
        <v>3</v>
      </c>
      <c r="S14" s="72">
        <v>56</v>
      </c>
      <c r="T14" s="72">
        <v>3</v>
      </c>
      <c r="U14" s="72">
        <v>70</v>
      </c>
      <c r="V14" s="72">
        <v>1</v>
      </c>
      <c r="W14" s="72">
        <v>18</v>
      </c>
      <c r="X14" s="72">
        <v>1</v>
      </c>
      <c r="Y14" s="72">
        <v>7</v>
      </c>
      <c r="Z14" s="72" t="s">
        <v>222</v>
      </c>
      <c r="AA14" s="101" t="s">
        <v>222</v>
      </c>
      <c r="AB14" s="101" t="s">
        <v>222</v>
      </c>
      <c r="AC14" s="101" t="s">
        <v>222</v>
      </c>
      <c r="AD14" s="74"/>
    </row>
    <row r="15" spans="1:31" s="65" customFormat="1" ht="15.75" x14ac:dyDescent="0.25">
      <c r="A15" s="85" t="s">
        <v>15</v>
      </c>
      <c r="B15" s="85" t="s">
        <v>98</v>
      </c>
      <c r="C15" s="79">
        <v>7</v>
      </c>
      <c r="D15" s="72">
        <v>1</v>
      </c>
      <c r="E15" s="72">
        <v>2</v>
      </c>
      <c r="F15" s="72">
        <v>1</v>
      </c>
      <c r="G15" s="72">
        <v>5</v>
      </c>
      <c r="H15" s="72">
        <v>1</v>
      </c>
      <c r="I15" s="72">
        <v>1</v>
      </c>
      <c r="J15" s="72">
        <v>1</v>
      </c>
      <c r="K15" s="72">
        <v>5</v>
      </c>
      <c r="L15" s="72">
        <v>1</v>
      </c>
      <c r="M15" s="72">
        <v>2</v>
      </c>
      <c r="N15" s="72">
        <v>1</v>
      </c>
      <c r="O15" s="72">
        <v>8</v>
      </c>
      <c r="P15" s="72">
        <v>1</v>
      </c>
      <c r="Q15" s="72">
        <v>4</v>
      </c>
      <c r="R15" s="72">
        <v>1</v>
      </c>
      <c r="S15" s="72">
        <v>3</v>
      </c>
      <c r="T15" s="72">
        <v>1</v>
      </c>
      <c r="U15" s="72">
        <v>2</v>
      </c>
      <c r="V15" s="72"/>
      <c r="W15" s="72"/>
      <c r="X15" s="72"/>
      <c r="Y15" s="72"/>
      <c r="Z15" s="72"/>
      <c r="AA15" s="101"/>
      <c r="AB15" s="101"/>
      <c r="AC15" s="101"/>
      <c r="AD15" s="74"/>
    </row>
    <row r="16" spans="1:31" s="65" customFormat="1" ht="15.75" x14ac:dyDescent="0.25">
      <c r="A16" s="66" t="s">
        <v>15</v>
      </c>
      <c r="B16" s="66" t="s">
        <v>97</v>
      </c>
      <c r="C16" s="77">
        <v>9</v>
      </c>
      <c r="D16" s="69">
        <v>1</v>
      </c>
      <c r="E16" s="69">
        <v>16</v>
      </c>
      <c r="F16" s="69">
        <v>1</v>
      </c>
      <c r="G16" s="69">
        <v>18</v>
      </c>
      <c r="H16" s="69">
        <v>1</v>
      </c>
      <c r="I16" s="69">
        <v>16</v>
      </c>
      <c r="J16" s="69">
        <v>1</v>
      </c>
      <c r="K16" s="69">
        <v>18</v>
      </c>
      <c r="L16" s="69">
        <v>1</v>
      </c>
      <c r="M16" s="69">
        <v>18</v>
      </c>
      <c r="N16" s="69">
        <v>1</v>
      </c>
      <c r="O16" s="69">
        <v>17</v>
      </c>
      <c r="P16" s="69">
        <v>1</v>
      </c>
      <c r="Q16" s="69">
        <v>16</v>
      </c>
      <c r="R16" s="69">
        <v>1</v>
      </c>
      <c r="S16" s="69">
        <v>16</v>
      </c>
      <c r="T16" s="69">
        <v>1</v>
      </c>
      <c r="U16" s="69">
        <v>21</v>
      </c>
      <c r="V16" s="69">
        <v>1</v>
      </c>
      <c r="W16" s="69">
        <v>7</v>
      </c>
      <c r="X16" s="69">
        <v>1</v>
      </c>
      <c r="Y16" s="69">
        <v>4</v>
      </c>
      <c r="Z16" s="69" t="s">
        <v>222</v>
      </c>
      <c r="AA16" s="101"/>
      <c r="AB16" s="101"/>
      <c r="AC16" s="101"/>
      <c r="AD16" s="74"/>
    </row>
    <row r="17" spans="1:30" s="65" customFormat="1" ht="15.75" x14ac:dyDescent="0.25">
      <c r="A17" s="66" t="s">
        <v>15</v>
      </c>
      <c r="B17" s="66" t="s">
        <v>97</v>
      </c>
      <c r="C17" s="77">
        <v>10</v>
      </c>
      <c r="D17" s="70">
        <v>2</v>
      </c>
      <c r="E17" s="70">
        <v>36</v>
      </c>
      <c r="F17" s="70">
        <v>2</v>
      </c>
      <c r="G17" s="70">
        <v>44</v>
      </c>
      <c r="H17" s="70">
        <v>2</v>
      </c>
      <c r="I17" s="70">
        <v>53</v>
      </c>
      <c r="J17" s="70">
        <v>2</v>
      </c>
      <c r="K17" s="70">
        <v>59</v>
      </c>
      <c r="L17" s="70">
        <v>3</v>
      </c>
      <c r="M17" s="70">
        <v>66</v>
      </c>
      <c r="N17" s="70">
        <v>3</v>
      </c>
      <c r="O17" s="70">
        <v>74</v>
      </c>
      <c r="P17" s="70">
        <v>2</v>
      </c>
      <c r="Q17" s="70">
        <v>49</v>
      </c>
      <c r="R17" s="70">
        <v>3</v>
      </c>
      <c r="S17" s="70">
        <v>64</v>
      </c>
      <c r="T17" s="70">
        <v>4</v>
      </c>
      <c r="U17" s="70">
        <v>81</v>
      </c>
      <c r="V17" s="70">
        <v>2</v>
      </c>
      <c r="W17" s="70">
        <v>20</v>
      </c>
      <c r="X17" s="70">
        <v>1</v>
      </c>
      <c r="Y17" s="70">
        <v>17</v>
      </c>
      <c r="Z17" s="70" t="s">
        <v>222</v>
      </c>
      <c r="AA17" s="70" t="s">
        <v>222</v>
      </c>
      <c r="AB17" s="70" t="s">
        <v>222</v>
      </c>
      <c r="AC17" s="70" t="s">
        <v>222</v>
      </c>
      <c r="AD17" s="74"/>
    </row>
    <row r="18" spans="1:30" s="64" customFormat="1" ht="15.75" x14ac:dyDescent="0.25">
      <c r="A18" s="66" t="s">
        <v>15</v>
      </c>
      <c r="B18" s="66" t="s">
        <v>97</v>
      </c>
      <c r="C18" s="77">
        <v>12</v>
      </c>
      <c r="D18" s="68">
        <v>1</v>
      </c>
      <c r="E18" s="68">
        <v>26</v>
      </c>
      <c r="F18" s="68">
        <v>2</v>
      </c>
      <c r="G18" s="68">
        <v>39</v>
      </c>
      <c r="H18" s="68">
        <v>2</v>
      </c>
      <c r="I18" s="68">
        <v>37</v>
      </c>
      <c r="J18" s="68">
        <v>2</v>
      </c>
      <c r="K18" s="68">
        <v>39</v>
      </c>
      <c r="L18" s="68">
        <v>1</v>
      </c>
      <c r="M18" s="68">
        <v>31</v>
      </c>
      <c r="N18" s="68">
        <v>2</v>
      </c>
      <c r="O18" s="68">
        <v>44</v>
      </c>
      <c r="P18" s="68">
        <v>2</v>
      </c>
      <c r="Q18" s="68">
        <v>31</v>
      </c>
      <c r="R18" s="68">
        <v>2</v>
      </c>
      <c r="S18" s="68">
        <v>40</v>
      </c>
      <c r="T18" s="68">
        <v>2</v>
      </c>
      <c r="U18" s="68">
        <v>44</v>
      </c>
      <c r="V18" s="68">
        <v>1</v>
      </c>
      <c r="W18" s="68">
        <v>23</v>
      </c>
      <c r="X18" s="68">
        <v>1</v>
      </c>
      <c r="Y18" s="68">
        <v>15</v>
      </c>
      <c r="Z18" s="68" t="s">
        <v>222</v>
      </c>
      <c r="AA18" s="68"/>
      <c r="AB18" s="68"/>
      <c r="AC18" s="68"/>
      <c r="AD18" s="75"/>
    </row>
    <row r="19" spans="1:30" s="64" customFormat="1" ht="15.75" x14ac:dyDescent="0.25">
      <c r="A19" s="66" t="s">
        <v>15</v>
      </c>
      <c r="B19" s="66" t="s">
        <v>98</v>
      </c>
      <c r="C19" s="78">
        <v>14</v>
      </c>
      <c r="D19" s="71">
        <v>1</v>
      </c>
      <c r="E19" s="71">
        <v>15</v>
      </c>
      <c r="F19" s="71">
        <v>1</v>
      </c>
      <c r="G19" s="71">
        <v>13</v>
      </c>
      <c r="H19" s="71">
        <v>1</v>
      </c>
      <c r="I19" s="71">
        <v>9</v>
      </c>
      <c r="J19" s="71">
        <v>1</v>
      </c>
      <c r="K19" s="71">
        <v>23</v>
      </c>
      <c r="L19" s="71">
        <v>1</v>
      </c>
      <c r="M19" s="71">
        <v>10</v>
      </c>
      <c r="N19" s="71">
        <v>1</v>
      </c>
      <c r="O19" s="71">
        <v>24</v>
      </c>
      <c r="P19" s="71">
        <v>1</v>
      </c>
      <c r="Q19" s="71">
        <v>20</v>
      </c>
      <c r="R19" s="71">
        <v>1</v>
      </c>
      <c r="S19" s="71">
        <v>19</v>
      </c>
      <c r="T19" s="71">
        <v>1</v>
      </c>
      <c r="U19" s="71">
        <v>20</v>
      </c>
      <c r="V19" s="71"/>
      <c r="W19" s="71"/>
      <c r="X19" s="71"/>
      <c r="Y19" s="71"/>
      <c r="Z19" s="71"/>
      <c r="AA19" s="71" t="s">
        <v>222</v>
      </c>
      <c r="AB19" s="71"/>
      <c r="AC19" s="71"/>
      <c r="AD19" s="75"/>
    </row>
    <row r="20" spans="1:30" s="64" customFormat="1" ht="15.75" x14ac:dyDescent="0.25">
      <c r="A20" s="66" t="s">
        <v>15</v>
      </c>
      <c r="B20" s="66" t="s">
        <v>97</v>
      </c>
      <c r="C20" s="77">
        <v>15</v>
      </c>
      <c r="D20" s="71">
        <v>3</v>
      </c>
      <c r="E20" s="71">
        <v>71</v>
      </c>
      <c r="F20" s="71">
        <v>3</v>
      </c>
      <c r="G20" s="71">
        <v>74</v>
      </c>
      <c r="H20" s="71">
        <v>2</v>
      </c>
      <c r="I20" s="71">
        <v>63</v>
      </c>
      <c r="J20" s="71">
        <v>3</v>
      </c>
      <c r="K20" s="71">
        <v>77</v>
      </c>
      <c r="L20" s="71">
        <v>3</v>
      </c>
      <c r="M20" s="71">
        <v>76</v>
      </c>
      <c r="N20" s="71">
        <v>2</v>
      </c>
      <c r="O20" s="71">
        <v>56</v>
      </c>
      <c r="P20" s="71">
        <v>3</v>
      </c>
      <c r="Q20" s="71">
        <v>76</v>
      </c>
      <c r="R20" s="71">
        <v>2</v>
      </c>
      <c r="S20" s="71">
        <v>51</v>
      </c>
      <c r="T20" s="71">
        <v>3</v>
      </c>
      <c r="U20" s="71">
        <v>73</v>
      </c>
      <c r="V20" s="71">
        <v>2</v>
      </c>
      <c r="W20" s="71">
        <v>34</v>
      </c>
      <c r="X20" s="71">
        <v>1</v>
      </c>
      <c r="Y20" s="71">
        <v>9</v>
      </c>
      <c r="Z20" s="71" t="s">
        <v>222</v>
      </c>
      <c r="AA20" s="71"/>
      <c r="AB20" s="71" t="s">
        <v>222</v>
      </c>
      <c r="AC20" s="71"/>
      <c r="AD20" s="75"/>
    </row>
    <row r="21" spans="1:30" s="65" customFormat="1" ht="15.75" x14ac:dyDescent="0.25">
      <c r="A21" s="66" t="s">
        <v>15</v>
      </c>
      <c r="B21" s="66" t="s">
        <v>97</v>
      </c>
      <c r="C21" s="77">
        <v>17</v>
      </c>
      <c r="D21" s="71">
        <v>3</v>
      </c>
      <c r="E21" s="71">
        <v>62</v>
      </c>
      <c r="F21" s="71">
        <v>3</v>
      </c>
      <c r="G21" s="71">
        <v>93</v>
      </c>
      <c r="H21" s="71">
        <v>3</v>
      </c>
      <c r="I21" s="71">
        <v>91</v>
      </c>
      <c r="J21" s="71">
        <v>3</v>
      </c>
      <c r="K21" s="71">
        <v>80</v>
      </c>
      <c r="L21" s="71">
        <v>4</v>
      </c>
      <c r="M21" s="71">
        <v>98</v>
      </c>
      <c r="N21" s="71">
        <v>3</v>
      </c>
      <c r="O21" s="71">
        <v>85</v>
      </c>
      <c r="P21" s="71">
        <v>3</v>
      </c>
      <c r="Q21" s="71">
        <v>81</v>
      </c>
      <c r="R21" s="71">
        <v>3</v>
      </c>
      <c r="S21" s="71">
        <v>87</v>
      </c>
      <c r="T21" s="71">
        <v>4</v>
      </c>
      <c r="U21" s="71">
        <v>93</v>
      </c>
      <c r="V21" s="71">
        <v>2</v>
      </c>
      <c r="W21" s="71">
        <v>36</v>
      </c>
      <c r="X21" s="71">
        <v>1</v>
      </c>
      <c r="Y21" s="71">
        <v>29</v>
      </c>
      <c r="Z21" s="71" t="s">
        <v>222</v>
      </c>
      <c r="AA21" s="71" t="s">
        <v>222</v>
      </c>
      <c r="AB21" s="71" t="s">
        <v>222</v>
      </c>
      <c r="AC21" s="71" t="s">
        <v>222</v>
      </c>
      <c r="AD21" s="74"/>
    </row>
    <row r="22" spans="1:30" s="65" customFormat="1" ht="15.75" x14ac:dyDescent="0.25">
      <c r="A22" s="66" t="s">
        <v>15</v>
      </c>
      <c r="B22" s="66" t="s">
        <v>97</v>
      </c>
      <c r="C22" s="77">
        <v>18</v>
      </c>
      <c r="D22" s="71">
        <v>1</v>
      </c>
      <c r="E22" s="71">
        <v>5</v>
      </c>
      <c r="F22" s="71">
        <v>1</v>
      </c>
      <c r="G22" s="71">
        <v>4</v>
      </c>
      <c r="H22" s="71">
        <v>1</v>
      </c>
      <c r="I22" s="71">
        <v>6</v>
      </c>
      <c r="J22" s="71">
        <v>1</v>
      </c>
      <c r="K22" s="71">
        <v>6</v>
      </c>
      <c r="L22" s="71">
        <v>1</v>
      </c>
      <c r="M22" s="71">
        <v>8</v>
      </c>
      <c r="N22" s="71">
        <v>1</v>
      </c>
      <c r="O22" s="71">
        <v>8</v>
      </c>
      <c r="P22" s="71">
        <v>1</v>
      </c>
      <c r="Q22" s="71">
        <v>16</v>
      </c>
      <c r="R22" s="71">
        <v>1</v>
      </c>
      <c r="S22" s="71">
        <v>5</v>
      </c>
      <c r="T22" s="71">
        <v>1</v>
      </c>
      <c r="U22" s="71">
        <v>12</v>
      </c>
      <c r="V22" s="71"/>
      <c r="W22" s="71"/>
      <c r="X22" s="71"/>
      <c r="Y22" s="71"/>
      <c r="Z22" s="71"/>
      <c r="AA22" s="71"/>
      <c r="AB22" s="71"/>
      <c r="AC22" s="71"/>
      <c r="AD22" s="74"/>
    </row>
    <row r="23" spans="1:30" s="65" customFormat="1" ht="15.75" x14ac:dyDescent="0.25">
      <c r="A23" s="85" t="s">
        <v>15</v>
      </c>
      <c r="B23" s="85" t="s">
        <v>97</v>
      </c>
      <c r="C23" s="79">
        <v>20</v>
      </c>
      <c r="D23" s="72">
        <v>1</v>
      </c>
      <c r="E23" s="72">
        <v>4</v>
      </c>
      <c r="F23" s="72">
        <v>1</v>
      </c>
      <c r="G23" s="72">
        <v>11</v>
      </c>
      <c r="H23" s="72">
        <v>1</v>
      </c>
      <c r="I23" s="72">
        <v>13</v>
      </c>
      <c r="J23" s="72">
        <v>1</v>
      </c>
      <c r="K23" s="72">
        <v>10</v>
      </c>
      <c r="L23" s="72">
        <v>1</v>
      </c>
      <c r="M23" s="72">
        <v>10</v>
      </c>
      <c r="N23" s="72">
        <v>1</v>
      </c>
      <c r="O23" s="72">
        <v>16</v>
      </c>
      <c r="P23" s="72">
        <v>1</v>
      </c>
      <c r="Q23" s="72">
        <v>9</v>
      </c>
      <c r="R23" s="72">
        <v>1</v>
      </c>
      <c r="S23" s="72">
        <v>9</v>
      </c>
      <c r="T23" s="72">
        <v>1</v>
      </c>
      <c r="U23" s="72">
        <v>10</v>
      </c>
      <c r="V23" s="72">
        <v>1</v>
      </c>
      <c r="W23" s="72">
        <v>6</v>
      </c>
      <c r="X23" s="72">
        <v>1</v>
      </c>
      <c r="Y23" s="72">
        <v>4</v>
      </c>
      <c r="Z23" s="72" t="s">
        <v>222</v>
      </c>
      <c r="AA23" s="72" t="s">
        <v>222</v>
      </c>
      <c r="AB23" s="72"/>
      <c r="AC23" s="72" t="s">
        <v>222</v>
      </c>
      <c r="AD23" s="74"/>
    </row>
    <row r="24" spans="1:30" s="65" customFormat="1" ht="15.75" x14ac:dyDescent="0.25">
      <c r="A24" s="85" t="s">
        <v>15</v>
      </c>
      <c r="B24" s="85" t="s">
        <v>98</v>
      </c>
      <c r="C24" s="79">
        <v>21</v>
      </c>
      <c r="D24" s="72">
        <v>1</v>
      </c>
      <c r="E24" s="72">
        <v>2</v>
      </c>
      <c r="F24" s="72">
        <v>1</v>
      </c>
      <c r="G24" s="72">
        <v>6</v>
      </c>
      <c r="H24" s="72">
        <v>1</v>
      </c>
      <c r="I24" s="72">
        <v>4</v>
      </c>
      <c r="J24" s="72">
        <v>1</v>
      </c>
      <c r="K24" s="72">
        <v>2</v>
      </c>
      <c r="L24" s="72">
        <v>1</v>
      </c>
      <c r="M24" s="72">
        <v>6</v>
      </c>
      <c r="N24" s="72">
        <v>1</v>
      </c>
      <c r="O24" s="72">
        <v>8</v>
      </c>
      <c r="P24" s="72">
        <v>1</v>
      </c>
      <c r="Q24" s="72">
        <v>10</v>
      </c>
      <c r="R24" s="72">
        <v>1</v>
      </c>
      <c r="S24" s="72">
        <v>5</v>
      </c>
      <c r="T24" s="72">
        <v>1</v>
      </c>
      <c r="U24" s="72">
        <v>4</v>
      </c>
      <c r="V24" s="72"/>
      <c r="W24" s="72"/>
      <c r="X24" s="72"/>
      <c r="Y24" s="72"/>
      <c r="Z24" s="72"/>
      <c r="AA24" s="72" t="s">
        <v>222</v>
      </c>
      <c r="AB24" s="72"/>
      <c r="AC24" s="72"/>
      <c r="AD24" s="74"/>
    </row>
    <row r="25" spans="1:30" s="65" customFormat="1" ht="15.75" x14ac:dyDescent="0.25">
      <c r="A25" s="85" t="s">
        <v>15</v>
      </c>
      <c r="B25" s="85" t="s">
        <v>98</v>
      </c>
      <c r="C25" s="79">
        <v>23</v>
      </c>
      <c r="D25" s="72">
        <v>1</v>
      </c>
      <c r="E25" s="72">
        <v>3</v>
      </c>
      <c r="F25" s="72">
        <v>1</v>
      </c>
      <c r="G25" s="72">
        <v>4</v>
      </c>
      <c r="H25" s="72">
        <v>1</v>
      </c>
      <c r="I25" s="72">
        <v>7</v>
      </c>
      <c r="J25" s="72">
        <v>1</v>
      </c>
      <c r="K25" s="72">
        <v>7</v>
      </c>
      <c r="L25" s="72"/>
      <c r="M25" s="72"/>
      <c r="N25" s="72">
        <v>1</v>
      </c>
      <c r="O25" s="72">
        <v>7</v>
      </c>
      <c r="P25" s="72">
        <v>1</v>
      </c>
      <c r="Q25" s="72">
        <v>8</v>
      </c>
      <c r="R25" s="72">
        <v>1</v>
      </c>
      <c r="S25" s="72">
        <v>8</v>
      </c>
      <c r="T25" s="72">
        <v>1</v>
      </c>
      <c r="U25" s="72">
        <v>10</v>
      </c>
      <c r="V25" s="72"/>
      <c r="W25" s="72"/>
      <c r="X25" s="72"/>
      <c r="Y25" s="72"/>
      <c r="Z25" s="72"/>
      <c r="AA25" s="72"/>
      <c r="AB25" s="72"/>
      <c r="AC25" s="72"/>
      <c r="AD25" s="74"/>
    </row>
    <row r="26" spans="1:30" s="65" customFormat="1" ht="15.75" x14ac:dyDescent="0.25">
      <c r="A26" s="85" t="s">
        <v>15</v>
      </c>
      <c r="B26" s="85" t="s">
        <v>97</v>
      </c>
      <c r="C26" s="79">
        <v>30</v>
      </c>
      <c r="D26" s="72">
        <v>2</v>
      </c>
      <c r="E26" s="72">
        <v>37</v>
      </c>
      <c r="F26" s="72">
        <v>2</v>
      </c>
      <c r="G26" s="72">
        <v>43</v>
      </c>
      <c r="H26" s="72">
        <v>2</v>
      </c>
      <c r="I26" s="72">
        <v>49</v>
      </c>
      <c r="J26" s="72">
        <v>2</v>
      </c>
      <c r="K26" s="72">
        <v>42</v>
      </c>
      <c r="L26" s="72">
        <v>2</v>
      </c>
      <c r="M26" s="72">
        <v>53</v>
      </c>
      <c r="N26" s="72">
        <v>2</v>
      </c>
      <c r="O26" s="72">
        <v>43</v>
      </c>
      <c r="P26" s="72">
        <v>3</v>
      </c>
      <c r="Q26" s="72">
        <v>52</v>
      </c>
      <c r="R26" s="72">
        <v>3</v>
      </c>
      <c r="S26" s="72">
        <v>59</v>
      </c>
      <c r="T26" s="72">
        <v>2</v>
      </c>
      <c r="U26" s="72">
        <v>58</v>
      </c>
      <c r="V26" s="72">
        <v>1</v>
      </c>
      <c r="W26" s="72">
        <v>19</v>
      </c>
      <c r="X26" s="72">
        <v>1</v>
      </c>
      <c r="Y26" s="72">
        <v>11</v>
      </c>
      <c r="Z26" s="72" t="s">
        <v>222</v>
      </c>
      <c r="AA26" s="72" t="s">
        <v>222</v>
      </c>
      <c r="AB26" s="72" t="s">
        <v>222</v>
      </c>
      <c r="AC26" s="72" t="s">
        <v>222</v>
      </c>
      <c r="AD26" s="74"/>
    </row>
    <row r="27" spans="1:30" s="65" customFormat="1" ht="15.75" x14ac:dyDescent="0.25">
      <c r="A27" s="85" t="s">
        <v>15</v>
      </c>
      <c r="B27" s="85" t="s">
        <v>97</v>
      </c>
      <c r="C27" s="79">
        <v>31</v>
      </c>
      <c r="D27" s="72">
        <v>1</v>
      </c>
      <c r="E27" s="72">
        <v>13</v>
      </c>
      <c r="F27" s="72">
        <v>1</v>
      </c>
      <c r="G27" s="72">
        <v>9</v>
      </c>
      <c r="H27" s="72">
        <v>1</v>
      </c>
      <c r="I27" s="72">
        <v>9</v>
      </c>
      <c r="J27" s="72">
        <v>1</v>
      </c>
      <c r="K27" s="72">
        <v>23</v>
      </c>
      <c r="L27" s="72">
        <v>1</v>
      </c>
      <c r="M27" s="72">
        <v>17</v>
      </c>
      <c r="N27" s="72">
        <v>1</v>
      </c>
      <c r="O27" s="72">
        <v>18</v>
      </c>
      <c r="P27" s="72">
        <v>1</v>
      </c>
      <c r="Q27" s="72">
        <v>20</v>
      </c>
      <c r="R27" s="72">
        <v>1</v>
      </c>
      <c r="S27" s="72">
        <v>16</v>
      </c>
      <c r="T27" s="72">
        <v>1</v>
      </c>
      <c r="U27" s="72">
        <v>12</v>
      </c>
      <c r="V27" s="72">
        <v>1</v>
      </c>
      <c r="W27" s="72">
        <v>4</v>
      </c>
      <c r="X27" s="72">
        <v>1</v>
      </c>
      <c r="Y27" s="72">
        <v>3</v>
      </c>
      <c r="Z27" s="72" t="s">
        <v>222</v>
      </c>
      <c r="AA27" s="72"/>
      <c r="AB27" s="72"/>
      <c r="AC27" s="72"/>
      <c r="AD27" s="74"/>
    </row>
    <row r="28" spans="1:30" s="65" customFormat="1" ht="15.75" x14ac:dyDescent="0.25">
      <c r="A28" s="85" t="s">
        <v>15</v>
      </c>
      <c r="B28" s="85" t="s">
        <v>97</v>
      </c>
      <c r="C28" s="79">
        <v>32</v>
      </c>
      <c r="D28" s="72">
        <v>1</v>
      </c>
      <c r="E28" s="72">
        <v>5</v>
      </c>
      <c r="F28" s="72">
        <v>1</v>
      </c>
      <c r="G28" s="72">
        <v>7</v>
      </c>
      <c r="H28" s="72">
        <v>1</v>
      </c>
      <c r="I28" s="72">
        <v>15</v>
      </c>
      <c r="J28" s="72">
        <v>1</v>
      </c>
      <c r="K28" s="72">
        <v>10</v>
      </c>
      <c r="L28" s="72">
        <v>1</v>
      </c>
      <c r="M28" s="72">
        <v>9</v>
      </c>
      <c r="N28" s="72">
        <v>1</v>
      </c>
      <c r="O28" s="72">
        <v>16</v>
      </c>
      <c r="P28" s="72">
        <v>1</v>
      </c>
      <c r="Q28" s="72">
        <v>14</v>
      </c>
      <c r="R28" s="72">
        <v>1</v>
      </c>
      <c r="S28" s="72">
        <v>21</v>
      </c>
      <c r="T28" s="72">
        <v>1</v>
      </c>
      <c r="U28" s="72">
        <v>14</v>
      </c>
      <c r="V28" s="72">
        <v>1</v>
      </c>
      <c r="W28" s="72">
        <v>3</v>
      </c>
      <c r="X28" s="72">
        <v>1</v>
      </c>
      <c r="Y28" s="72">
        <v>5</v>
      </c>
      <c r="Z28" s="72" t="s">
        <v>222</v>
      </c>
      <c r="AA28" s="72"/>
      <c r="AB28" s="72"/>
      <c r="AC28" s="72"/>
      <c r="AD28" s="74"/>
    </row>
    <row r="29" spans="1:30" s="65" customFormat="1" ht="15.75" x14ac:dyDescent="0.25">
      <c r="A29" s="85" t="s">
        <v>15</v>
      </c>
      <c r="B29" s="85" t="s">
        <v>98</v>
      </c>
      <c r="C29" s="79">
        <v>34</v>
      </c>
      <c r="D29" s="72">
        <v>1</v>
      </c>
      <c r="E29" s="72">
        <v>2</v>
      </c>
      <c r="F29" s="72">
        <v>1</v>
      </c>
      <c r="G29" s="72">
        <v>4</v>
      </c>
      <c r="H29" s="72">
        <v>1</v>
      </c>
      <c r="I29" s="72">
        <v>11</v>
      </c>
      <c r="J29" s="72">
        <v>1</v>
      </c>
      <c r="K29" s="72">
        <v>7</v>
      </c>
      <c r="L29" s="72">
        <v>1</v>
      </c>
      <c r="M29" s="72">
        <v>11</v>
      </c>
      <c r="N29" s="72">
        <v>1</v>
      </c>
      <c r="O29" s="72">
        <v>17</v>
      </c>
      <c r="P29" s="72">
        <v>1</v>
      </c>
      <c r="Q29" s="72">
        <v>9</v>
      </c>
      <c r="R29" s="72">
        <v>1</v>
      </c>
      <c r="S29" s="72">
        <v>11</v>
      </c>
      <c r="T29" s="72">
        <v>1</v>
      </c>
      <c r="U29" s="72">
        <v>7</v>
      </c>
      <c r="V29" s="72"/>
      <c r="W29" s="72"/>
      <c r="X29" s="72"/>
      <c r="Y29" s="72"/>
      <c r="Z29" s="72"/>
      <c r="AA29" s="72" t="s">
        <v>222</v>
      </c>
      <c r="AB29" s="72"/>
      <c r="AC29" s="72"/>
      <c r="AD29" s="74"/>
    </row>
    <row r="30" spans="1:30" s="65" customFormat="1" ht="15.75" x14ac:dyDescent="0.25">
      <c r="A30" s="85" t="s">
        <v>15</v>
      </c>
      <c r="B30" s="85" t="s">
        <v>97</v>
      </c>
      <c r="C30" s="79">
        <v>38</v>
      </c>
      <c r="D30" s="72">
        <v>5</v>
      </c>
      <c r="E30" s="73">
        <v>126</v>
      </c>
      <c r="F30" s="72">
        <v>4</v>
      </c>
      <c r="G30" s="73">
        <v>116</v>
      </c>
      <c r="H30" s="72">
        <v>5</v>
      </c>
      <c r="I30" s="72">
        <v>142</v>
      </c>
      <c r="J30" s="72">
        <v>4</v>
      </c>
      <c r="K30" s="73">
        <v>127</v>
      </c>
      <c r="L30" s="72">
        <v>6</v>
      </c>
      <c r="M30" s="72">
        <v>168</v>
      </c>
      <c r="N30" s="72">
        <v>6</v>
      </c>
      <c r="O30" s="73">
        <v>174</v>
      </c>
      <c r="P30" s="72">
        <v>5</v>
      </c>
      <c r="Q30" s="72">
        <v>149</v>
      </c>
      <c r="R30" s="72">
        <v>5</v>
      </c>
      <c r="S30" s="73">
        <v>154</v>
      </c>
      <c r="T30" s="72">
        <v>5</v>
      </c>
      <c r="U30" s="72">
        <v>144</v>
      </c>
      <c r="V30" s="72">
        <v>2</v>
      </c>
      <c r="W30" s="73">
        <v>47</v>
      </c>
      <c r="X30" s="72">
        <v>2</v>
      </c>
      <c r="Y30" s="72">
        <v>54</v>
      </c>
      <c r="Z30" s="72" t="s">
        <v>222</v>
      </c>
      <c r="AA30" s="72" t="s">
        <v>222</v>
      </c>
      <c r="AB30" s="72" t="s">
        <v>222</v>
      </c>
      <c r="AC30" s="72" t="s">
        <v>222</v>
      </c>
      <c r="AD30" s="74"/>
    </row>
    <row r="31" spans="1:30" s="64" customFormat="1" ht="15.75" x14ac:dyDescent="0.25">
      <c r="A31" s="85" t="s">
        <v>15</v>
      </c>
      <c r="B31" s="85" t="s">
        <v>98</v>
      </c>
      <c r="C31" s="79">
        <v>39</v>
      </c>
      <c r="D31" s="73"/>
      <c r="E31" s="73"/>
      <c r="F31" s="73">
        <v>1</v>
      </c>
      <c r="G31" s="73">
        <v>4</v>
      </c>
      <c r="H31" s="73">
        <v>1</v>
      </c>
      <c r="I31" s="73">
        <v>3</v>
      </c>
      <c r="J31" s="73">
        <v>1</v>
      </c>
      <c r="K31" s="73">
        <v>5</v>
      </c>
      <c r="L31" s="73">
        <v>1</v>
      </c>
      <c r="M31" s="73">
        <v>3</v>
      </c>
      <c r="N31" s="73">
        <v>1</v>
      </c>
      <c r="O31" s="73">
        <v>3</v>
      </c>
      <c r="P31" s="73">
        <v>1</v>
      </c>
      <c r="Q31" s="73">
        <v>6</v>
      </c>
      <c r="R31" s="73">
        <v>1</v>
      </c>
      <c r="S31" s="73">
        <v>6</v>
      </c>
      <c r="T31" s="73">
        <v>1</v>
      </c>
      <c r="U31" s="73">
        <v>4</v>
      </c>
      <c r="V31" s="73"/>
      <c r="W31" s="73"/>
      <c r="X31" s="73"/>
      <c r="Y31" s="73"/>
      <c r="Z31" s="73"/>
      <c r="AA31" s="73"/>
      <c r="AB31" s="73"/>
      <c r="AC31" s="73"/>
      <c r="AD31" s="75"/>
    </row>
    <row r="32" spans="1:30" s="65" customFormat="1" ht="15.75" x14ac:dyDescent="0.25">
      <c r="A32" s="85" t="s">
        <v>15</v>
      </c>
      <c r="B32" s="85" t="s">
        <v>97</v>
      </c>
      <c r="C32" s="79">
        <v>42</v>
      </c>
      <c r="D32" s="72">
        <v>2</v>
      </c>
      <c r="E32" s="72">
        <v>38</v>
      </c>
      <c r="F32" s="72">
        <v>2</v>
      </c>
      <c r="G32" s="72">
        <v>47</v>
      </c>
      <c r="H32" s="72">
        <v>2</v>
      </c>
      <c r="I32" s="72">
        <v>51</v>
      </c>
      <c r="J32" s="72">
        <v>2</v>
      </c>
      <c r="K32" s="72">
        <v>60</v>
      </c>
      <c r="L32" s="72">
        <v>2</v>
      </c>
      <c r="M32" s="72">
        <v>62</v>
      </c>
      <c r="N32" s="72">
        <v>2</v>
      </c>
      <c r="O32" s="72">
        <v>64</v>
      </c>
      <c r="P32" s="72">
        <v>2</v>
      </c>
      <c r="Q32" s="72">
        <v>58</v>
      </c>
      <c r="R32" s="72">
        <v>3</v>
      </c>
      <c r="S32" s="72">
        <v>60</v>
      </c>
      <c r="T32" s="72">
        <v>2</v>
      </c>
      <c r="U32" s="72">
        <v>61</v>
      </c>
      <c r="V32" s="72">
        <v>2</v>
      </c>
      <c r="W32" s="72">
        <v>17</v>
      </c>
      <c r="X32" s="72">
        <v>2</v>
      </c>
      <c r="Y32" s="72">
        <v>12</v>
      </c>
      <c r="Z32" s="72" t="s">
        <v>222</v>
      </c>
      <c r="AA32" s="72" t="s">
        <v>222</v>
      </c>
      <c r="AB32" s="72" t="s">
        <v>222</v>
      </c>
      <c r="AC32" s="72" t="s">
        <v>222</v>
      </c>
      <c r="AD32" s="74"/>
    </row>
    <row r="33" spans="1:30" s="65" customFormat="1" ht="15.75" x14ac:dyDescent="0.25">
      <c r="A33" s="85" t="s">
        <v>15</v>
      </c>
      <c r="B33" s="85" t="s">
        <v>97</v>
      </c>
      <c r="C33" s="79">
        <v>43</v>
      </c>
      <c r="D33" s="72">
        <v>2</v>
      </c>
      <c r="E33" s="72">
        <v>52</v>
      </c>
      <c r="F33" s="72">
        <v>3</v>
      </c>
      <c r="G33" s="72">
        <v>54</v>
      </c>
      <c r="H33" s="72">
        <v>3</v>
      </c>
      <c r="I33" s="73">
        <v>69</v>
      </c>
      <c r="J33" s="72">
        <v>3</v>
      </c>
      <c r="K33" s="72">
        <v>65</v>
      </c>
      <c r="L33" s="72">
        <v>3</v>
      </c>
      <c r="M33" s="73">
        <v>79</v>
      </c>
      <c r="N33" s="72">
        <v>3</v>
      </c>
      <c r="O33" s="72">
        <v>76</v>
      </c>
      <c r="P33" s="72">
        <v>2</v>
      </c>
      <c r="Q33" s="73">
        <v>53</v>
      </c>
      <c r="R33" s="72">
        <v>3</v>
      </c>
      <c r="S33" s="72">
        <v>72</v>
      </c>
      <c r="T33" s="72">
        <v>4</v>
      </c>
      <c r="U33" s="73">
        <v>90</v>
      </c>
      <c r="V33" s="72">
        <v>1</v>
      </c>
      <c r="W33" s="72">
        <v>19</v>
      </c>
      <c r="X33" s="72">
        <v>1</v>
      </c>
      <c r="Y33" s="73">
        <v>21</v>
      </c>
      <c r="Z33" s="72" t="s">
        <v>222</v>
      </c>
      <c r="AA33" s="72" t="s">
        <v>222</v>
      </c>
      <c r="AB33" s="72" t="s">
        <v>222</v>
      </c>
      <c r="AC33" s="72" t="s">
        <v>222</v>
      </c>
      <c r="AD33" s="74"/>
    </row>
    <row r="34" spans="1:30" s="65" customFormat="1" ht="15.75" x14ac:dyDescent="0.25">
      <c r="A34" s="85" t="s">
        <v>90</v>
      </c>
      <c r="B34" s="85" t="s">
        <v>97</v>
      </c>
      <c r="C34" s="79">
        <v>1</v>
      </c>
      <c r="D34" s="72">
        <v>3</v>
      </c>
      <c r="E34" s="72">
        <v>74</v>
      </c>
      <c r="F34" s="72">
        <v>3</v>
      </c>
      <c r="G34" s="72">
        <v>91</v>
      </c>
      <c r="H34" s="72">
        <v>3</v>
      </c>
      <c r="I34" s="72">
        <v>89</v>
      </c>
      <c r="J34" s="72">
        <v>3</v>
      </c>
      <c r="K34" s="72">
        <v>110</v>
      </c>
      <c r="L34" s="72">
        <v>3</v>
      </c>
      <c r="M34" s="72">
        <v>105</v>
      </c>
      <c r="N34" s="72">
        <v>4</v>
      </c>
      <c r="O34" s="72">
        <v>122</v>
      </c>
      <c r="P34" s="72">
        <v>4</v>
      </c>
      <c r="Q34" s="72">
        <v>125</v>
      </c>
      <c r="R34" s="72">
        <v>4</v>
      </c>
      <c r="S34" s="72">
        <v>121</v>
      </c>
      <c r="T34" s="72">
        <v>5</v>
      </c>
      <c r="U34" s="72">
        <v>118</v>
      </c>
      <c r="V34" s="72">
        <v>1</v>
      </c>
      <c r="W34" s="72">
        <v>36</v>
      </c>
      <c r="X34" s="72">
        <v>1</v>
      </c>
      <c r="Y34" s="72">
        <v>32</v>
      </c>
      <c r="Z34" s="72" t="s">
        <v>222</v>
      </c>
      <c r="AA34" s="72" t="s">
        <v>222</v>
      </c>
      <c r="AB34" s="72" t="s">
        <v>222</v>
      </c>
      <c r="AC34" s="72" t="s">
        <v>222</v>
      </c>
      <c r="AD34" s="74"/>
    </row>
    <row r="35" spans="1:30" s="65" customFormat="1" ht="15.75" x14ac:dyDescent="0.25">
      <c r="A35" s="85" t="s">
        <v>90</v>
      </c>
      <c r="B35" s="85" t="s">
        <v>97</v>
      </c>
      <c r="C35" s="79">
        <v>2</v>
      </c>
      <c r="D35" s="72">
        <v>3</v>
      </c>
      <c r="E35" s="73">
        <v>55</v>
      </c>
      <c r="F35" s="72">
        <v>2</v>
      </c>
      <c r="G35" s="73">
        <v>52</v>
      </c>
      <c r="H35" s="72">
        <v>3</v>
      </c>
      <c r="I35" s="72">
        <v>92</v>
      </c>
      <c r="J35" s="72">
        <v>3</v>
      </c>
      <c r="K35" s="73">
        <v>95</v>
      </c>
      <c r="L35" s="72">
        <v>3</v>
      </c>
      <c r="M35" s="72">
        <v>84</v>
      </c>
      <c r="N35" s="72">
        <v>3</v>
      </c>
      <c r="O35" s="73">
        <v>90</v>
      </c>
      <c r="P35" s="72">
        <v>3</v>
      </c>
      <c r="Q35" s="72">
        <v>97</v>
      </c>
      <c r="R35" s="72">
        <v>4</v>
      </c>
      <c r="S35" s="73">
        <v>139</v>
      </c>
      <c r="T35" s="72">
        <v>3</v>
      </c>
      <c r="U35" s="72">
        <v>102</v>
      </c>
      <c r="V35" s="72">
        <v>2</v>
      </c>
      <c r="W35" s="73">
        <v>72</v>
      </c>
      <c r="X35" s="72">
        <v>1</v>
      </c>
      <c r="Y35" s="72">
        <v>28</v>
      </c>
      <c r="Z35" s="72" t="s">
        <v>222</v>
      </c>
      <c r="AA35" s="72" t="s">
        <v>222</v>
      </c>
      <c r="AB35" s="72" t="s">
        <v>222</v>
      </c>
      <c r="AC35" s="72" t="s">
        <v>222</v>
      </c>
      <c r="AD35" s="74"/>
    </row>
    <row r="36" spans="1:30" s="65" customFormat="1" ht="15.75" x14ac:dyDescent="0.25">
      <c r="A36" s="85" t="s">
        <v>90</v>
      </c>
      <c r="B36" s="85" t="s">
        <v>97</v>
      </c>
      <c r="C36" s="79">
        <v>3</v>
      </c>
      <c r="D36" s="72">
        <v>5</v>
      </c>
      <c r="E36" s="72">
        <v>124</v>
      </c>
      <c r="F36" s="72">
        <v>5</v>
      </c>
      <c r="G36" s="72">
        <v>161</v>
      </c>
      <c r="H36" s="72">
        <v>5</v>
      </c>
      <c r="I36" s="72">
        <v>166</v>
      </c>
      <c r="J36" s="72">
        <v>5</v>
      </c>
      <c r="K36" s="72">
        <v>161</v>
      </c>
      <c r="L36" s="72">
        <v>5</v>
      </c>
      <c r="M36" s="72">
        <v>166</v>
      </c>
      <c r="N36" s="72">
        <v>5</v>
      </c>
      <c r="O36" s="72">
        <v>170</v>
      </c>
      <c r="P36" s="72">
        <v>5</v>
      </c>
      <c r="Q36" s="72">
        <v>187</v>
      </c>
      <c r="R36" s="72">
        <v>5</v>
      </c>
      <c r="S36" s="72">
        <v>179</v>
      </c>
      <c r="T36" s="72">
        <v>5</v>
      </c>
      <c r="U36" s="72">
        <v>177</v>
      </c>
      <c r="V36" s="72">
        <v>2</v>
      </c>
      <c r="W36" s="72">
        <v>61</v>
      </c>
      <c r="X36" s="72">
        <v>2</v>
      </c>
      <c r="Y36" s="72">
        <v>57</v>
      </c>
      <c r="Z36" s="72" t="s">
        <v>222</v>
      </c>
      <c r="AA36" s="72" t="s">
        <v>222</v>
      </c>
      <c r="AB36" s="72" t="s">
        <v>222</v>
      </c>
      <c r="AC36" s="72"/>
      <c r="AD36" s="74"/>
    </row>
    <row r="37" spans="1:30" s="65" customFormat="1" ht="15.75" x14ac:dyDescent="0.25">
      <c r="A37" s="85" t="s">
        <v>90</v>
      </c>
      <c r="B37" s="85" t="s">
        <v>97</v>
      </c>
      <c r="C37" s="79">
        <v>4</v>
      </c>
      <c r="D37" s="72">
        <v>6</v>
      </c>
      <c r="E37" s="72">
        <v>172</v>
      </c>
      <c r="F37" s="72">
        <v>6</v>
      </c>
      <c r="G37" s="72">
        <v>187</v>
      </c>
      <c r="H37" s="72">
        <v>6</v>
      </c>
      <c r="I37" s="72">
        <v>215</v>
      </c>
      <c r="J37" s="72">
        <v>6</v>
      </c>
      <c r="K37" s="72">
        <v>205</v>
      </c>
      <c r="L37" s="72">
        <v>7</v>
      </c>
      <c r="M37" s="72">
        <v>252</v>
      </c>
      <c r="N37" s="72">
        <v>7</v>
      </c>
      <c r="O37" s="72">
        <v>264</v>
      </c>
      <c r="P37" s="72">
        <v>7</v>
      </c>
      <c r="Q37" s="72">
        <v>254</v>
      </c>
      <c r="R37" s="72">
        <v>7</v>
      </c>
      <c r="S37" s="72">
        <v>271</v>
      </c>
      <c r="T37" s="72">
        <v>7</v>
      </c>
      <c r="U37" s="72">
        <v>273</v>
      </c>
      <c r="V37" s="72">
        <v>4</v>
      </c>
      <c r="W37" s="72">
        <v>137</v>
      </c>
      <c r="X37" s="72">
        <v>3</v>
      </c>
      <c r="Y37" s="72">
        <v>97</v>
      </c>
      <c r="Z37" s="72" t="s">
        <v>222</v>
      </c>
      <c r="AA37" s="72" t="s">
        <v>222</v>
      </c>
      <c r="AB37" s="72" t="s">
        <v>222</v>
      </c>
      <c r="AC37" s="72" t="s">
        <v>222</v>
      </c>
      <c r="AD37" s="74"/>
    </row>
    <row r="38" spans="1:30" s="65" customFormat="1" ht="15.75" x14ac:dyDescent="0.25">
      <c r="A38" s="85" t="s">
        <v>90</v>
      </c>
      <c r="B38" s="85" t="s">
        <v>97</v>
      </c>
      <c r="C38" s="79">
        <v>5</v>
      </c>
      <c r="D38" s="72">
        <v>4</v>
      </c>
      <c r="E38" s="72">
        <v>104</v>
      </c>
      <c r="F38" s="72">
        <v>4</v>
      </c>
      <c r="G38" s="72">
        <v>110</v>
      </c>
      <c r="H38" s="72">
        <v>4</v>
      </c>
      <c r="I38" s="72">
        <v>131</v>
      </c>
      <c r="J38" s="72">
        <v>4</v>
      </c>
      <c r="K38" s="72">
        <v>113</v>
      </c>
      <c r="L38" s="72">
        <v>5</v>
      </c>
      <c r="M38" s="72">
        <v>156</v>
      </c>
      <c r="N38" s="72">
        <v>5</v>
      </c>
      <c r="O38" s="72">
        <v>171</v>
      </c>
      <c r="P38" s="72">
        <v>5</v>
      </c>
      <c r="Q38" s="72">
        <v>156</v>
      </c>
      <c r="R38" s="72">
        <v>5</v>
      </c>
      <c r="S38" s="72">
        <v>164</v>
      </c>
      <c r="T38" s="72">
        <v>4</v>
      </c>
      <c r="U38" s="72">
        <v>143</v>
      </c>
      <c r="V38" s="72">
        <v>2</v>
      </c>
      <c r="W38" s="72">
        <v>74</v>
      </c>
      <c r="X38" s="72">
        <v>2</v>
      </c>
      <c r="Y38" s="72">
        <v>54</v>
      </c>
      <c r="Z38" s="72" t="s">
        <v>222</v>
      </c>
      <c r="AA38" s="72" t="s">
        <v>222</v>
      </c>
      <c r="AB38" s="72" t="s">
        <v>227</v>
      </c>
      <c r="AC38" s="72"/>
      <c r="AD38" s="74"/>
    </row>
    <row r="39" spans="1:30" s="65" customFormat="1" ht="15.75" x14ac:dyDescent="0.25">
      <c r="A39" s="85" t="s">
        <v>90</v>
      </c>
      <c r="B39" s="85" t="s">
        <v>97</v>
      </c>
      <c r="C39" s="79">
        <v>6</v>
      </c>
      <c r="D39" s="72">
        <v>6</v>
      </c>
      <c r="E39" s="72">
        <v>160</v>
      </c>
      <c r="F39" s="72">
        <v>6</v>
      </c>
      <c r="G39" s="72">
        <v>177</v>
      </c>
      <c r="H39" s="72">
        <v>7</v>
      </c>
      <c r="I39" s="72">
        <v>209</v>
      </c>
      <c r="J39" s="72">
        <v>8</v>
      </c>
      <c r="K39" s="72">
        <v>245</v>
      </c>
      <c r="L39" s="72">
        <v>8</v>
      </c>
      <c r="M39" s="72">
        <v>248</v>
      </c>
      <c r="N39" s="72">
        <v>9</v>
      </c>
      <c r="O39" s="72">
        <v>267</v>
      </c>
      <c r="P39" s="72">
        <v>9</v>
      </c>
      <c r="Q39" s="72">
        <v>272</v>
      </c>
      <c r="R39" s="72">
        <v>8</v>
      </c>
      <c r="S39" s="72">
        <v>249</v>
      </c>
      <c r="T39" s="72">
        <v>7</v>
      </c>
      <c r="U39" s="72">
        <v>226</v>
      </c>
      <c r="V39" s="72">
        <v>3</v>
      </c>
      <c r="W39" s="72">
        <v>78</v>
      </c>
      <c r="X39" s="72">
        <v>3</v>
      </c>
      <c r="Y39" s="72">
        <v>60</v>
      </c>
      <c r="Z39" s="72" t="s">
        <v>222</v>
      </c>
      <c r="AA39" s="72" t="s">
        <v>222</v>
      </c>
      <c r="AB39" s="72" t="s">
        <v>222</v>
      </c>
      <c r="AC39" s="72"/>
      <c r="AD39" s="74"/>
    </row>
    <row r="40" spans="1:30" s="65" customFormat="1" ht="15.75" x14ac:dyDescent="0.25">
      <c r="A40" s="85" t="s">
        <v>90</v>
      </c>
      <c r="B40" s="85" t="s">
        <v>97</v>
      </c>
      <c r="C40" s="79">
        <v>7</v>
      </c>
      <c r="D40" s="72">
        <v>7</v>
      </c>
      <c r="E40" s="72">
        <v>213</v>
      </c>
      <c r="F40" s="72">
        <v>7</v>
      </c>
      <c r="G40" s="72">
        <v>247</v>
      </c>
      <c r="H40" s="72">
        <v>8</v>
      </c>
      <c r="I40" s="72">
        <v>269</v>
      </c>
      <c r="J40" s="72">
        <v>8</v>
      </c>
      <c r="K40" s="72">
        <v>272</v>
      </c>
      <c r="L40" s="72">
        <v>9</v>
      </c>
      <c r="M40" s="72">
        <v>321</v>
      </c>
      <c r="N40" s="72">
        <v>8</v>
      </c>
      <c r="O40" s="72">
        <v>291</v>
      </c>
      <c r="P40" s="72">
        <v>8</v>
      </c>
      <c r="Q40" s="72">
        <v>293</v>
      </c>
      <c r="R40" s="72">
        <v>8</v>
      </c>
      <c r="S40" s="72">
        <v>271</v>
      </c>
      <c r="T40" s="72">
        <v>8</v>
      </c>
      <c r="U40" s="72">
        <v>291</v>
      </c>
      <c r="V40" s="72">
        <v>4</v>
      </c>
      <c r="W40" s="72">
        <v>122</v>
      </c>
      <c r="X40" s="72">
        <v>4</v>
      </c>
      <c r="Y40" s="72">
        <v>129</v>
      </c>
      <c r="Z40" s="72" t="s">
        <v>222</v>
      </c>
      <c r="AA40" s="72" t="s">
        <v>222</v>
      </c>
      <c r="AB40" s="72" t="s">
        <v>222</v>
      </c>
      <c r="AC40" s="72" t="s">
        <v>222</v>
      </c>
      <c r="AD40" s="74"/>
    </row>
    <row r="41" spans="1:30" s="65" customFormat="1" ht="15.75" x14ac:dyDescent="0.25">
      <c r="A41" s="85" t="s">
        <v>90</v>
      </c>
      <c r="B41" s="85" t="s">
        <v>97</v>
      </c>
      <c r="C41" s="79">
        <v>8</v>
      </c>
      <c r="D41" s="72">
        <v>1</v>
      </c>
      <c r="E41" s="72">
        <v>18</v>
      </c>
      <c r="F41" s="72">
        <v>1</v>
      </c>
      <c r="G41" s="72">
        <v>15</v>
      </c>
      <c r="H41" s="72">
        <v>1</v>
      </c>
      <c r="I41" s="72">
        <v>24</v>
      </c>
      <c r="J41" s="72">
        <v>1</v>
      </c>
      <c r="K41" s="72">
        <v>27</v>
      </c>
      <c r="L41" s="72">
        <v>1</v>
      </c>
      <c r="M41" s="72">
        <v>27</v>
      </c>
      <c r="N41" s="72">
        <v>1</v>
      </c>
      <c r="O41" s="72">
        <v>29</v>
      </c>
      <c r="P41" s="72">
        <v>2</v>
      </c>
      <c r="Q41" s="72">
        <v>35</v>
      </c>
      <c r="R41" s="72">
        <v>1</v>
      </c>
      <c r="S41" s="72">
        <v>32</v>
      </c>
      <c r="T41" s="72">
        <v>1</v>
      </c>
      <c r="U41" s="72">
        <v>33</v>
      </c>
      <c r="V41" s="72">
        <v>1</v>
      </c>
      <c r="W41" s="72">
        <v>13</v>
      </c>
      <c r="X41" s="72">
        <v>1</v>
      </c>
      <c r="Y41" s="72">
        <v>11</v>
      </c>
      <c r="Z41" s="72" t="s">
        <v>222</v>
      </c>
      <c r="AA41" s="72" t="s">
        <v>222</v>
      </c>
      <c r="AB41" s="72"/>
      <c r="AC41" s="72" t="s">
        <v>222</v>
      </c>
      <c r="AD41" s="74"/>
    </row>
    <row r="42" spans="1:30" s="64" customFormat="1" ht="15.75" x14ac:dyDescent="0.25">
      <c r="A42" s="85" t="s">
        <v>90</v>
      </c>
      <c r="B42" s="85" t="s">
        <v>97</v>
      </c>
      <c r="C42" s="79">
        <v>9</v>
      </c>
      <c r="D42" s="73">
        <v>3</v>
      </c>
      <c r="E42" s="73">
        <v>73</v>
      </c>
      <c r="F42" s="73">
        <v>3</v>
      </c>
      <c r="G42" s="73">
        <v>62</v>
      </c>
      <c r="H42" s="73">
        <v>3</v>
      </c>
      <c r="I42" s="73">
        <v>82</v>
      </c>
      <c r="J42" s="73">
        <v>4</v>
      </c>
      <c r="K42" s="73">
        <v>105</v>
      </c>
      <c r="L42" s="73">
        <v>3</v>
      </c>
      <c r="M42" s="73">
        <v>81</v>
      </c>
      <c r="N42" s="73">
        <v>3</v>
      </c>
      <c r="O42" s="73">
        <v>91</v>
      </c>
      <c r="P42" s="73">
        <v>3</v>
      </c>
      <c r="Q42" s="73">
        <v>66</v>
      </c>
      <c r="R42" s="73">
        <v>4</v>
      </c>
      <c r="S42" s="73">
        <v>101</v>
      </c>
      <c r="T42" s="73">
        <v>3</v>
      </c>
      <c r="U42" s="73">
        <v>73</v>
      </c>
      <c r="V42" s="73">
        <v>1</v>
      </c>
      <c r="W42" s="73">
        <v>32</v>
      </c>
      <c r="X42" s="73">
        <v>1</v>
      </c>
      <c r="Y42" s="73">
        <v>29</v>
      </c>
      <c r="Z42" s="73" t="s">
        <v>222</v>
      </c>
      <c r="AA42" s="73" t="s">
        <v>222</v>
      </c>
      <c r="AB42" s="139"/>
      <c r="AC42" s="73" t="s">
        <v>222</v>
      </c>
      <c r="AD42" s="75"/>
    </row>
    <row r="43" spans="1:30" s="64" customFormat="1" ht="15.75" x14ac:dyDescent="0.25">
      <c r="A43" s="85" t="s">
        <v>90</v>
      </c>
      <c r="B43" s="85" t="s">
        <v>98</v>
      </c>
      <c r="C43" s="79">
        <v>10</v>
      </c>
      <c r="D43" s="73">
        <v>1</v>
      </c>
      <c r="E43" s="73">
        <v>17</v>
      </c>
      <c r="F43" s="73">
        <v>1</v>
      </c>
      <c r="G43" s="73">
        <v>14</v>
      </c>
      <c r="H43" s="73">
        <v>1</v>
      </c>
      <c r="I43" s="73">
        <v>25</v>
      </c>
      <c r="J43" s="73">
        <v>1</v>
      </c>
      <c r="K43" s="73">
        <v>17</v>
      </c>
      <c r="L43" s="73">
        <v>1</v>
      </c>
      <c r="M43" s="73">
        <v>10</v>
      </c>
      <c r="N43" s="73">
        <v>1</v>
      </c>
      <c r="O43" s="73">
        <v>21</v>
      </c>
      <c r="P43" s="73">
        <v>1</v>
      </c>
      <c r="Q43" s="73">
        <v>27</v>
      </c>
      <c r="R43" s="73">
        <v>1</v>
      </c>
      <c r="S43" s="73">
        <v>22</v>
      </c>
      <c r="T43" s="73">
        <v>1</v>
      </c>
      <c r="U43" s="73">
        <v>20</v>
      </c>
      <c r="V43" s="73"/>
      <c r="W43" s="73"/>
      <c r="X43" s="73"/>
      <c r="Y43" s="73"/>
      <c r="Z43" s="73"/>
      <c r="AA43" s="73" t="s">
        <v>222</v>
      </c>
      <c r="AB43" s="139"/>
      <c r="AC43" s="73" t="s">
        <v>222</v>
      </c>
      <c r="AD43" s="75"/>
    </row>
    <row r="44" spans="1:30" s="65" customFormat="1" ht="15.75" x14ac:dyDescent="0.25">
      <c r="A44" s="85" t="s">
        <v>90</v>
      </c>
      <c r="B44" s="85" t="s">
        <v>97</v>
      </c>
      <c r="C44" s="79">
        <v>11</v>
      </c>
      <c r="D44" s="72">
        <v>5</v>
      </c>
      <c r="E44" s="72">
        <v>119</v>
      </c>
      <c r="F44" s="72">
        <v>5</v>
      </c>
      <c r="G44" s="72">
        <v>129</v>
      </c>
      <c r="H44" s="72">
        <v>5</v>
      </c>
      <c r="I44" s="72">
        <v>167</v>
      </c>
      <c r="J44" s="72">
        <v>6</v>
      </c>
      <c r="K44" s="72">
        <v>180</v>
      </c>
      <c r="L44" s="72">
        <v>5</v>
      </c>
      <c r="M44" s="72">
        <v>193</v>
      </c>
      <c r="N44" s="72">
        <v>6</v>
      </c>
      <c r="O44" s="72">
        <v>196</v>
      </c>
      <c r="P44" s="72">
        <v>6</v>
      </c>
      <c r="Q44" s="72">
        <v>182</v>
      </c>
      <c r="R44" s="72">
        <v>6</v>
      </c>
      <c r="S44" s="72">
        <v>242</v>
      </c>
      <c r="T44" s="72">
        <v>6</v>
      </c>
      <c r="U44" s="72">
        <v>198</v>
      </c>
      <c r="V44" s="72">
        <v>2</v>
      </c>
      <c r="W44" s="72">
        <v>60</v>
      </c>
      <c r="X44" s="72">
        <v>2</v>
      </c>
      <c r="Y44" s="72">
        <v>54</v>
      </c>
      <c r="Z44" s="72" t="s">
        <v>222</v>
      </c>
      <c r="AA44" s="72" t="s">
        <v>222</v>
      </c>
      <c r="AB44" s="72" t="s">
        <v>222</v>
      </c>
      <c r="AC44" s="72" t="s">
        <v>222</v>
      </c>
      <c r="AD44" s="74"/>
    </row>
    <row r="45" spans="1:30" s="65" customFormat="1" ht="15.75" x14ac:dyDescent="0.25">
      <c r="A45" s="85" t="s">
        <v>90</v>
      </c>
      <c r="B45" s="85" t="s">
        <v>97</v>
      </c>
      <c r="C45" s="79">
        <v>12</v>
      </c>
      <c r="D45" s="72">
        <v>7</v>
      </c>
      <c r="E45" s="72">
        <v>164</v>
      </c>
      <c r="F45" s="72">
        <v>7</v>
      </c>
      <c r="G45" s="72">
        <v>164</v>
      </c>
      <c r="H45" s="72">
        <v>7</v>
      </c>
      <c r="I45" s="72">
        <v>183</v>
      </c>
      <c r="J45" s="72">
        <v>8</v>
      </c>
      <c r="K45" s="72">
        <v>223</v>
      </c>
      <c r="L45" s="72">
        <v>7</v>
      </c>
      <c r="M45" s="72">
        <v>198</v>
      </c>
      <c r="N45" s="72">
        <v>7</v>
      </c>
      <c r="O45" s="72">
        <v>219</v>
      </c>
      <c r="P45" s="72">
        <v>8</v>
      </c>
      <c r="Q45" s="72">
        <v>242</v>
      </c>
      <c r="R45" s="72">
        <v>8</v>
      </c>
      <c r="S45" s="72">
        <v>248</v>
      </c>
      <c r="T45" s="72">
        <v>7</v>
      </c>
      <c r="U45" s="72">
        <v>221</v>
      </c>
      <c r="V45" s="72">
        <v>3</v>
      </c>
      <c r="W45" s="72">
        <v>83</v>
      </c>
      <c r="X45" s="72">
        <v>3</v>
      </c>
      <c r="Y45" s="72">
        <v>72</v>
      </c>
      <c r="Z45" s="72" t="s">
        <v>222</v>
      </c>
      <c r="AA45" s="72" t="s">
        <v>222</v>
      </c>
      <c r="AB45" s="72" t="s">
        <v>222</v>
      </c>
      <c r="AC45" s="72" t="s">
        <v>222</v>
      </c>
      <c r="AD45" s="74"/>
    </row>
    <row r="46" spans="1:30" s="64" customFormat="1" ht="15.75" x14ac:dyDescent="0.25">
      <c r="A46" s="85" t="s">
        <v>90</v>
      </c>
      <c r="B46" s="85" t="s">
        <v>97</v>
      </c>
      <c r="C46" s="79">
        <v>14</v>
      </c>
      <c r="D46" s="73">
        <v>3</v>
      </c>
      <c r="E46" s="73">
        <v>81</v>
      </c>
      <c r="F46" s="73">
        <v>3</v>
      </c>
      <c r="G46" s="73">
        <v>74</v>
      </c>
      <c r="H46" s="73">
        <v>3</v>
      </c>
      <c r="I46" s="73">
        <v>68</v>
      </c>
      <c r="J46" s="73">
        <v>3</v>
      </c>
      <c r="K46" s="73">
        <v>72</v>
      </c>
      <c r="L46" s="73">
        <v>4</v>
      </c>
      <c r="M46" s="73">
        <v>103</v>
      </c>
      <c r="N46" s="73">
        <v>4</v>
      </c>
      <c r="O46" s="73">
        <v>107</v>
      </c>
      <c r="P46" s="73">
        <v>4</v>
      </c>
      <c r="Q46" s="73">
        <v>96</v>
      </c>
      <c r="R46" s="73">
        <v>4</v>
      </c>
      <c r="S46" s="73">
        <v>97</v>
      </c>
      <c r="T46" s="73">
        <v>4</v>
      </c>
      <c r="U46" s="73">
        <v>110</v>
      </c>
      <c r="V46" s="73">
        <v>2</v>
      </c>
      <c r="W46" s="73">
        <v>40</v>
      </c>
      <c r="X46" s="73">
        <v>1</v>
      </c>
      <c r="Y46" s="73">
        <v>33</v>
      </c>
      <c r="Z46" s="73" t="s">
        <v>222</v>
      </c>
      <c r="AA46" s="73" t="s">
        <v>222</v>
      </c>
      <c r="AB46" s="73" t="s">
        <v>222</v>
      </c>
      <c r="AC46" s="73" t="s">
        <v>222</v>
      </c>
      <c r="AD46" s="75"/>
    </row>
    <row r="47" spans="1:30" s="65" customFormat="1" ht="15.75" x14ac:dyDescent="0.25">
      <c r="A47" s="85" t="s">
        <v>90</v>
      </c>
      <c r="B47" s="85" t="s">
        <v>97</v>
      </c>
      <c r="C47" s="79">
        <v>15</v>
      </c>
      <c r="D47" s="72">
        <v>5</v>
      </c>
      <c r="E47" s="72">
        <v>117</v>
      </c>
      <c r="F47" s="72">
        <v>5</v>
      </c>
      <c r="G47" s="72">
        <v>131</v>
      </c>
      <c r="H47" s="72">
        <v>6</v>
      </c>
      <c r="I47" s="72">
        <v>150</v>
      </c>
      <c r="J47" s="72">
        <v>5</v>
      </c>
      <c r="K47" s="72">
        <v>147</v>
      </c>
      <c r="L47" s="72">
        <v>6</v>
      </c>
      <c r="M47" s="72">
        <v>151</v>
      </c>
      <c r="N47" s="72">
        <v>7</v>
      </c>
      <c r="O47" s="72">
        <v>176</v>
      </c>
      <c r="P47" s="72">
        <v>6</v>
      </c>
      <c r="Q47" s="72">
        <v>182</v>
      </c>
      <c r="R47" s="72">
        <v>6</v>
      </c>
      <c r="S47" s="72">
        <v>169</v>
      </c>
      <c r="T47" s="72">
        <v>6</v>
      </c>
      <c r="U47" s="72">
        <v>182</v>
      </c>
      <c r="V47" s="72">
        <v>5</v>
      </c>
      <c r="W47" s="72">
        <v>115</v>
      </c>
      <c r="X47" s="72">
        <v>4</v>
      </c>
      <c r="Y47" s="72">
        <v>82</v>
      </c>
      <c r="Z47" s="72" t="s">
        <v>222</v>
      </c>
      <c r="AA47" s="72" t="s">
        <v>222</v>
      </c>
      <c r="AB47" s="72" t="s">
        <v>222</v>
      </c>
      <c r="AC47" s="72" t="s">
        <v>222</v>
      </c>
      <c r="AD47" s="74"/>
    </row>
    <row r="48" spans="1:30" s="65" customFormat="1" ht="15.75" x14ac:dyDescent="0.25">
      <c r="A48" s="85" t="s">
        <v>90</v>
      </c>
      <c r="B48" s="85" t="s">
        <v>97</v>
      </c>
      <c r="C48" s="79">
        <v>16</v>
      </c>
      <c r="D48" s="72">
        <v>5</v>
      </c>
      <c r="E48" s="72">
        <v>138</v>
      </c>
      <c r="F48" s="72">
        <v>5</v>
      </c>
      <c r="G48" s="72">
        <v>126</v>
      </c>
      <c r="H48" s="72">
        <v>5</v>
      </c>
      <c r="I48" s="72">
        <v>166</v>
      </c>
      <c r="J48" s="72">
        <v>5</v>
      </c>
      <c r="K48" s="72">
        <v>168</v>
      </c>
      <c r="L48" s="72">
        <v>5</v>
      </c>
      <c r="M48" s="72">
        <v>167</v>
      </c>
      <c r="N48" s="72">
        <v>5</v>
      </c>
      <c r="O48" s="72">
        <v>175</v>
      </c>
      <c r="P48" s="72">
        <v>5</v>
      </c>
      <c r="Q48" s="72">
        <v>167</v>
      </c>
      <c r="R48" s="72">
        <v>5</v>
      </c>
      <c r="S48" s="72">
        <v>162</v>
      </c>
      <c r="T48" s="72">
        <v>5</v>
      </c>
      <c r="U48" s="72">
        <v>159</v>
      </c>
      <c r="V48" s="72">
        <v>2</v>
      </c>
      <c r="W48" s="72">
        <v>41</v>
      </c>
      <c r="X48" s="72">
        <v>2</v>
      </c>
      <c r="Y48" s="72">
        <v>34</v>
      </c>
      <c r="Z48" s="72" t="s">
        <v>222</v>
      </c>
      <c r="AA48" s="72" t="s">
        <v>222</v>
      </c>
      <c r="AB48" s="72" t="s">
        <v>222</v>
      </c>
      <c r="AC48" s="72" t="s">
        <v>222</v>
      </c>
      <c r="AD48" s="74"/>
    </row>
    <row r="49" spans="1:30" s="65" customFormat="1" ht="15.75" x14ac:dyDescent="0.25">
      <c r="A49" s="85" t="s">
        <v>90</v>
      </c>
      <c r="B49" s="85" t="s">
        <v>98</v>
      </c>
      <c r="C49" s="79">
        <v>17</v>
      </c>
      <c r="D49" s="72">
        <v>1</v>
      </c>
      <c r="E49" s="72">
        <v>32</v>
      </c>
      <c r="F49" s="72">
        <v>1</v>
      </c>
      <c r="G49" s="72">
        <v>26</v>
      </c>
      <c r="H49" s="72">
        <v>1</v>
      </c>
      <c r="I49" s="72">
        <v>32</v>
      </c>
      <c r="J49" s="72">
        <v>1</v>
      </c>
      <c r="K49" s="72">
        <v>39</v>
      </c>
      <c r="L49" s="72">
        <v>1</v>
      </c>
      <c r="M49" s="72">
        <v>30</v>
      </c>
      <c r="N49" s="72">
        <v>1</v>
      </c>
      <c r="O49" s="72">
        <v>30</v>
      </c>
      <c r="P49" s="72">
        <v>1</v>
      </c>
      <c r="Q49" s="72">
        <v>28</v>
      </c>
      <c r="R49" s="72">
        <v>1</v>
      </c>
      <c r="S49" s="72">
        <v>26</v>
      </c>
      <c r="T49" s="72">
        <v>1</v>
      </c>
      <c r="U49" s="72">
        <v>25</v>
      </c>
      <c r="V49" s="72"/>
      <c r="W49" s="72"/>
      <c r="X49" s="72"/>
      <c r="Y49" s="72"/>
      <c r="Z49" s="72"/>
      <c r="AA49" s="72" t="s">
        <v>222</v>
      </c>
      <c r="AB49" s="72"/>
      <c r="AC49" s="72" t="s">
        <v>222</v>
      </c>
      <c r="AD49" s="74"/>
    </row>
    <row r="50" spans="1:30" s="65" customFormat="1" ht="15.75" x14ac:dyDescent="0.25">
      <c r="A50" s="85" t="s">
        <v>90</v>
      </c>
      <c r="B50" s="85" t="s">
        <v>97</v>
      </c>
      <c r="C50" s="79">
        <v>18</v>
      </c>
      <c r="D50" s="72">
        <v>3</v>
      </c>
      <c r="E50" s="72">
        <v>55</v>
      </c>
      <c r="F50" s="72">
        <v>3</v>
      </c>
      <c r="G50" s="72">
        <v>82</v>
      </c>
      <c r="H50" s="72">
        <v>3</v>
      </c>
      <c r="I50" s="72">
        <v>65</v>
      </c>
      <c r="J50" s="72">
        <v>3</v>
      </c>
      <c r="K50" s="72">
        <v>78</v>
      </c>
      <c r="L50" s="72">
        <v>3</v>
      </c>
      <c r="M50" s="72">
        <v>84</v>
      </c>
      <c r="N50" s="72">
        <v>3</v>
      </c>
      <c r="O50" s="72">
        <v>99</v>
      </c>
      <c r="P50" s="72">
        <v>2</v>
      </c>
      <c r="Q50" s="72">
        <v>58</v>
      </c>
      <c r="R50" s="72">
        <v>3</v>
      </c>
      <c r="S50" s="72">
        <v>96</v>
      </c>
      <c r="T50" s="72">
        <v>3</v>
      </c>
      <c r="U50" s="72">
        <v>70</v>
      </c>
      <c r="V50" s="72">
        <v>2</v>
      </c>
      <c r="W50" s="72">
        <v>45</v>
      </c>
      <c r="X50" s="72">
        <v>1</v>
      </c>
      <c r="Y50" s="72">
        <v>32</v>
      </c>
      <c r="Z50" s="72" t="s">
        <v>222</v>
      </c>
      <c r="AA50" s="72" t="s">
        <v>222</v>
      </c>
      <c r="AB50" s="72" t="s">
        <v>222</v>
      </c>
      <c r="AC50" s="72" t="s">
        <v>222</v>
      </c>
      <c r="AD50" s="74"/>
    </row>
    <row r="51" spans="1:30" s="65" customFormat="1" ht="15.75" x14ac:dyDescent="0.25">
      <c r="A51" s="85" t="s">
        <v>90</v>
      </c>
      <c r="B51" s="85" t="s">
        <v>97</v>
      </c>
      <c r="C51" s="79">
        <v>19</v>
      </c>
      <c r="D51" s="72">
        <v>3</v>
      </c>
      <c r="E51" s="72">
        <v>59</v>
      </c>
      <c r="F51" s="72">
        <v>3</v>
      </c>
      <c r="G51" s="72">
        <v>69</v>
      </c>
      <c r="H51" s="72">
        <v>2</v>
      </c>
      <c r="I51" s="72">
        <v>49</v>
      </c>
      <c r="J51" s="72">
        <v>3</v>
      </c>
      <c r="K51" s="72">
        <v>67</v>
      </c>
      <c r="L51" s="72">
        <v>3</v>
      </c>
      <c r="M51" s="72">
        <v>75</v>
      </c>
      <c r="N51" s="72">
        <v>3</v>
      </c>
      <c r="O51" s="72">
        <v>67</v>
      </c>
      <c r="P51" s="72">
        <v>3</v>
      </c>
      <c r="Q51" s="72">
        <v>72</v>
      </c>
      <c r="R51" s="72">
        <v>3</v>
      </c>
      <c r="S51" s="72">
        <v>71</v>
      </c>
      <c r="T51" s="72">
        <v>3</v>
      </c>
      <c r="U51" s="72">
        <v>72</v>
      </c>
      <c r="V51" s="72">
        <v>1</v>
      </c>
      <c r="W51" s="72">
        <v>22</v>
      </c>
      <c r="X51" s="72">
        <v>1</v>
      </c>
      <c r="Y51" s="72">
        <v>21</v>
      </c>
      <c r="Z51" s="72" t="s">
        <v>222</v>
      </c>
      <c r="AA51" s="72" t="s">
        <v>222</v>
      </c>
      <c r="AB51" s="72" t="s">
        <v>222</v>
      </c>
      <c r="AC51" s="72" t="s">
        <v>222</v>
      </c>
      <c r="AD51" s="74"/>
    </row>
    <row r="52" spans="1:30" s="65" customFormat="1" ht="15.75" x14ac:dyDescent="0.25">
      <c r="A52" s="85" t="s">
        <v>90</v>
      </c>
      <c r="B52" s="85" t="s">
        <v>98</v>
      </c>
      <c r="C52" s="79">
        <v>20</v>
      </c>
      <c r="D52" s="72">
        <v>2</v>
      </c>
      <c r="E52" s="72">
        <v>33</v>
      </c>
      <c r="F52" s="72">
        <v>1</v>
      </c>
      <c r="G52" s="72">
        <v>20</v>
      </c>
      <c r="H52" s="72">
        <v>1</v>
      </c>
      <c r="I52" s="72">
        <v>34</v>
      </c>
      <c r="J52" s="72">
        <v>1</v>
      </c>
      <c r="K52" s="72">
        <v>30</v>
      </c>
      <c r="L52" s="72">
        <v>2</v>
      </c>
      <c r="M52" s="72">
        <v>39</v>
      </c>
      <c r="N52" s="72">
        <v>2</v>
      </c>
      <c r="O52" s="72">
        <v>48</v>
      </c>
      <c r="P52" s="72">
        <v>2</v>
      </c>
      <c r="Q52" s="72">
        <v>45</v>
      </c>
      <c r="R52" s="72">
        <v>2</v>
      </c>
      <c r="S52" s="72">
        <v>57</v>
      </c>
      <c r="T52" s="72">
        <v>2</v>
      </c>
      <c r="U52" s="72">
        <v>61</v>
      </c>
      <c r="V52" s="72"/>
      <c r="W52" s="72"/>
      <c r="X52" s="72"/>
      <c r="Y52" s="72"/>
      <c r="Z52" s="72"/>
      <c r="AA52" s="72" t="s">
        <v>222</v>
      </c>
      <c r="AB52" s="72"/>
      <c r="AC52" s="72" t="s">
        <v>222</v>
      </c>
      <c r="AD52" s="74"/>
    </row>
    <row r="53" spans="1:30" s="65" customFormat="1" ht="15.75" x14ac:dyDescent="0.25">
      <c r="A53" s="85" t="s">
        <v>90</v>
      </c>
      <c r="B53" s="85" t="s">
        <v>98</v>
      </c>
      <c r="C53" s="79">
        <v>21</v>
      </c>
      <c r="D53" s="72">
        <v>3</v>
      </c>
      <c r="E53" s="72">
        <v>50</v>
      </c>
      <c r="F53" s="72">
        <v>3</v>
      </c>
      <c r="G53" s="72">
        <v>46</v>
      </c>
      <c r="H53" s="72">
        <v>3</v>
      </c>
      <c r="I53" s="72">
        <v>62</v>
      </c>
      <c r="J53" s="72">
        <v>4</v>
      </c>
      <c r="K53" s="72">
        <v>97</v>
      </c>
      <c r="L53" s="72">
        <v>3</v>
      </c>
      <c r="M53" s="72">
        <v>81</v>
      </c>
      <c r="N53" s="72">
        <v>4</v>
      </c>
      <c r="O53" s="72">
        <v>96</v>
      </c>
      <c r="P53" s="72">
        <v>4</v>
      </c>
      <c r="Q53" s="72">
        <v>117</v>
      </c>
      <c r="R53" s="72">
        <v>4</v>
      </c>
      <c r="S53" s="72">
        <v>114</v>
      </c>
      <c r="T53" s="72">
        <v>4</v>
      </c>
      <c r="U53" s="72">
        <v>112</v>
      </c>
      <c r="V53" s="72"/>
      <c r="W53" s="72"/>
      <c r="X53" s="72"/>
      <c r="Y53" s="72"/>
      <c r="Z53" s="72"/>
      <c r="AA53" s="72" t="s">
        <v>222</v>
      </c>
      <c r="AB53" s="72"/>
      <c r="AC53" s="72" t="s">
        <v>222</v>
      </c>
      <c r="AD53" s="74"/>
    </row>
    <row r="54" spans="1:30" s="65" customFormat="1" ht="15.75" x14ac:dyDescent="0.25">
      <c r="A54" s="85" t="s">
        <v>90</v>
      </c>
      <c r="B54" s="85" t="s">
        <v>98</v>
      </c>
      <c r="C54" s="79">
        <v>23</v>
      </c>
      <c r="D54" s="72">
        <v>1</v>
      </c>
      <c r="E54" s="72">
        <v>30</v>
      </c>
      <c r="F54" s="72">
        <v>2</v>
      </c>
      <c r="G54" s="72">
        <v>33</v>
      </c>
      <c r="H54" s="72">
        <v>1</v>
      </c>
      <c r="I54" s="72">
        <v>32</v>
      </c>
      <c r="J54" s="72">
        <v>2</v>
      </c>
      <c r="K54" s="72">
        <v>45</v>
      </c>
      <c r="L54" s="72">
        <v>1</v>
      </c>
      <c r="M54" s="72">
        <v>26</v>
      </c>
      <c r="N54" s="72">
        <v>2</v>
      </c>
      <c r="O54" s="72">
        <v>41</v>
      </c>
      <c r="P54" s="72">
        <v>1</v>
      </c>
      <c r="Q54" s="72">
        <v>31</v>
      </c>
      <c r="R54" s="72">
        <v>1</v>
      </c>
      <c r="S54" s="72">
        <v>32</v>
      </c>
      <c r="T54" s="72">
        <v>2</v>
      </c>
      <c r="U54" s="72">
        <v>52</v>
      </c>
      <c r="V54" s="72"/>
      <c r="W54" s="72"/>
      <c r="X54" s="72"/>
      <c r="Y54" s="72"/>
      <c r="Z54" s="72"/>
      <c r="AA54" s="72" t="s">
        <v>222</v>
      </c>
      <c r="AB54" s="72"/>
      <c r="AC54" s="72" t="s">
        <v>222</v>
      </c>
      <c r="AD54" s="74"/>
    </row>
    <row r="55" spans="1:30" s="65" customFormat="1" ht="15.75" x14ac:dyDescent="0.25">
      <c r="A55" s="85" t="s">
        <v>90</v>
      </c>
      <c r="B55" s="85" t="s">
        <v>98</v>
      </c>
      <c r="C55" s="79">
        <v>24</v>
      </c>
      <c r="D55" s="72">
        <v>1</v>
      </c>
      <c r="E55" s="72">
        <v>18</v>
      </c>
      <c r="F55" s="72">
        <v>1</v>
      </c>
      <c r="G55" s="72">
        <v>15</v>
      </c>
      <c r="H55" s="72">
        <v>1</v>
      </c>
      <c r="I55" s="72">
        <v>11</v>
      </c>
      <c r="J55" s="72">
        <v>1</v>
      </c>
      <c r="K55" s="72">
        <v>19</v>
      </c>
      <c r="L55" s="72">
        <v>1</v>
      </c>
      <c r="M55" s="72">
        <v>17</v>
      </c>
      <c r="N55" s="72">
        <v>1</v>
      </c>
      <c r="O55" s="72">
        <v>29</v>
      </c>
      <c r="P55" s="72">
        <v>1</v>
      </c>
      <c r="Q55" s="72">
        <v>16</v>
      </c>
      <c r="R55" s="72">
        <v>1</v>
      </c>
      <c r="S55" s="72">
        <v>16</v>
      </c>
      <c r="T55" s="72">
        <v>1</v>
      </c>
      <c r="U55" s="72">
        <v>18</v>
      </c>
      <c r="V55" s="72"/>
      <c r="W55" s="72"/>
      <c r="X55" s="72"/>
      <c r="Y55" s="72"/>
      <c r="Z55" s="72"/>
      <c r="AA55" s="72" t="s">
        <v>222</v>
      </c>
      <c r="AB55" s="72"/>
      <c r="AC55" s="72" t="s">
        <v>222</v>
      </c>
      <c r="AD55" s="74"/>
    </row>
    <row r="56" spans="1:30" s="65" customFormat="1" ht="15.75" x14ac:dyDescent="0.25">
      <c r="A56" s="85" t="s">
        <v>90</v>
      </c>
      <c r="B56" s="85" t="s">
        <v>98</v>
      </c>
      <c r="C56" s="79">
        <v>25</v>
      </c>
      <c r="D56" s="72">
        <v>1</v>
      </c>
      <c r="E56" s="72">
        <v>7</v>
      </c>
      <c r="F56" s="72">
        <v>1</v>
      </c>
      <c r="G56" s="72">
        <v>4</v>
      </c>
      <c r="H56" s="72">
        <v>1</v>
      </c>
      <c r="I56" s="72">
        <v>6</v>
      </c>
      <c r="J56" s="72">
        <v>1</v>
      </c>
      <c r="K56" s="72">
        <v>3</v>
      </c>
      <c r="L56" s="72">
        <v>1</v>
      </c>
      <c r="M56" s="72">
        <v>4</v>
      </c>
      <c r="N56" s="72">
        <v>1</v>
      </c>
      <c r="O56" s="72">
        <v>11</v>
      </c>
      <c r="P56" s="72">
        <v>1</v>
      </c>
      <c r="Q56" s="72">
        <v>3</v>
      </c>
      <c r="R56" s="72">
        <v>1</v>
      </c>
      <c r="S56" s="72">
        <v>8</v>
      </c>
      <c r="T56" s="72">
        <v>1</v>
      </c>
      <c r="U56" s="72">
        <v>6</v>
      </c>
      <c r="V56" s="72"/>
      <c r="W56" s="72"/>
      <c r="X56" s="72"/>
      <c r="Y56" s="72"/>
      <c r="Z56" s="72"/>
      <c r="AA56" s="72" t="s">
        <v>222</v>
      </c>
      <c r="AB56" s="72"/>
      <c r="AC56" s="72"/>
      <c r="AD56" s="74"/>
    </row>
    <row r="57" spans="1:30" s="65" customFormat="1" ht="15.75" x14ac:dyDescent="0.25">
      <c r="A57" s="85" t="s">
        <v>90</v>
      </c>
      <c r="B57" s="85" t="s">
        <v>100</v>
      </c>
      <c r="C57" s="79">
        <v>30</v>
      </c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>
        <v>6</v>
      </c>
      <c r="W57" s="72">
        <v>90</v>
      </c>
      <c r="X57" s="72">
        <v>10</v>
      </c>
      <c r="Y57" s="72">
        <v>213</v>
      </c>
      <c r="Z57" s="72" t="s">
        <v>222</v>
      </c>
      <c r="AA57" s="72"/>
      <c r="AB57" s="72"/>
      <c r="AC57" s="72"/>
      <c r="AD57" s="74"/>
    </row>
    <row r="58" spans="1:30" s="65" customFormat="1" ht="15.75" x14ac:dyDescent="0.25">
      <c r="A58" s="85" t="s">
        <v>90</v>
      </c>
      <c r="B58" s="85" t="s">
        <v>98</v>
      </c>
      <c r="C58" s="79">
        <v>31</v>
      </c>
      <c r="D58" s="72">
        <v>3</v>
      </c>
      <c r="E58" s="72">
        <v>53</v>
      </c>
      <c r="F58" s="72">
        <v>3</v>
      </c>
      <c r="G58" s="72">
        <v>47</v>
      </c>
      <c r="H58" s="72">
        <v>3</v>
      </c>
      <c r="I58" s="72">
        <v>61</v>
      </c>
      <c r="J58" s="72">
        <v>3</v>
      </c>
      <c r="K58" s="72">
        <v>76</v>
      </c>
      <c r="L58" s="72">
        <v>3</v>
      </c>
      <c r="M58" s="72">
        <v>78</v>
      </c>
      <c r="N58" s="72">
        <v>3</v>
      </c>
      <c r="O58" s="72">
        <v>58</v>
      </c>
      <c r="P58" s="72">
        <v>3</v>
      </c>
      <c r="Q58" s="72">
        <v>72</v>
      </c>
      <c r="R58" s="72">
        <v>3</v>
      </c>
      <c r="S58" s="72">
        <v>61</v>
      </c>
      <c r="T58" s="72">
        <v>3</v>
      </c>
      <c r="U58" s="72">
        <v>81</v>
      </c>
      <c r="V58" s="72"/>
      <c r="W58" s="72"/>
      <c r="X58" s="72"/>
      <c r="Y58" s="72"/>
      <c r="Z58" s="72"/>
      <c r="AA58" s="72" t="s">
        <v>222</v>
      </c>
      <c r="AB58" s="72"/>
      <c r="AC58" s="72" t="s">
        <v>222</v>
      </c>
      <c r="AD58" s="74"/>
    </row>
    <row r="59" spans="1:30" s="65" customFormat="1" ht="15.75" x14ac:dyDescent="0.25">
      <c r="A59" s="85" t="s">
        <v>90</v>
      </c>
      <c r="B59" s="85" t="s">
        <v>99</v>
      </c>
      <c r="C59" s="79" t="s">
        <v>228</v>
      </c>
      <c r="D59" s="72">
        <v>9</v>
      </c>
      <c r="E59" s="72">
        <v>213</v>
      </c>
      <c r="F59" s="72">
        <v>10</v>
      </c>
      <c r="G59" s="72">
        <v>246</v>
      </c>
      <c r="H59" s="72">
        <v>12</v>
      </c>
      <c r="I59" s="72">
        <v>288</v>
      </c>
      <c r="J59" s="72">
        <v>12</v>
      </c>
      <c r="K59" s="72">
        <v>323</v>
      </c>
      <c r="L59" s="72">
        <v>10</v>
      </c>
      <c r="M59" s="72">
        <v>287</v>
      </c>
      <c r="N59" s="72">
        <v>9</v>
      </c>
      <c r="O59" s="72">
        <v>238</v>
      </c>
      <c r="P59" s="72">
        <v>8</v>
      </c>
      <c r="Q59" s="72">
        <v>229</v>
      </c>
      <c r="R59" s="72">
        <v>7</v>
      </c>
      <c r="S59" s="72">
        <v>223</v>
      </c>
      <c r="T59" s="72">
        <v>8</v>
      </c>
      <c r="U59" s="72">
        <v>237</v>
      </c>
      <c r="V59" s="72">
        <v>4</v>
      </c>
      <c r="W59" s="72">
        <v>107</v>
      </c>
      <c r="X59" s="72">
        <v>4</v>
      </c>
      <c r="Y59" s="72">
        <v>123</v>
      </c>
      <c r="Z59" s="72" t="s">
        <v>222</v>
      </c>
      <c r="AA59" s="72" t="s">
        <v>222</v>
      </c>
      <c r="AB59" s="72" t="s">
        <v>222</v>
      </c>
      <c r="AC59" s="72" t="s">
        <v>222</v>
      </c>
      <c r="AD59" s="74"/>
    </row>
    <row r="60" spans="1:30" s="65" customFormat="1" ht="15.75" x14ac:dyDescent="0.25">
      <c r="A60" s="85" t="s">
        <v>90</v>
      </c>
      <c r="B60" s="85" t="s">
        <v>82</v>
      </c>
      <c r="C60" s="79" t="s">
        <v>229</v>
      </c>
      <c r="D60" s="72">
        <v>2</v>
      </c>
      <c r="E60" s="72">
        <v>47</v>
      </c>
      <c r="F60" s="72">
        <v>2</v>
      </c>
      <c r="G60" s="72">
        <v>43</v>
      </c>
      <c r="H60" s="72">
        <v>2</v>
      </c>
      <c r="I60" s="72">
        <v>43</v>
      </c>
      <c r="J60" s="72">
        <v>3</v>
      </c>
      <c r="K60" s="72">
        <v>55</v>
      </c>
      <c r="L60" s="72">
        <v>3</v>
      </c>
      <c r="M60" s="72">
        <v>64</v>
      </c>
      <c r="N60" s="72">
        <v>2</v>
      </c>
      <c r="O60" s="72">
        <v>54</v>
      </c>
      <c r="P60" s="72">
        <v>2</v>
      </c>
      <c r="Q60" s="72">
        <v>50</v>
      </c>
      <c r="R60" s="72">
        <v>2</v>
      </c>
      <c r="S60" s="72">
        <v>50</v>
      </c>
      <c r="T60" s="72">
        <v>2</v>
      </c>
      <c r="U60" s="72">
        <v>44</v>
      </c>
      <c r="V60" s="72">
        <v>1</v>
      </c>
      <c r="W60" s="72">
        <v>27</v>
      </c>
      <c r="X60" s="72">
        <v>1</v>
      </c>
      <c r="Y60" s="72">
        <v>25</v>
      </c>
      <c r="Z60" s="72" t="s">
        <v>222</v>
      </c>
      <c r="AA60" s="72" t="s">
        <v>222</v>
      </c>
      <c r="AB60" s="72" t="s">
        <v>222</v>
      </c>
      <c r="AC60" s="72" t="s">
        <v>222</v>
      </c>
      <c r="AD60" s="74"/>
    </row>
    <row r="61" spans="1:30" s="65" customFormat="1" ht="15.75" x14ac:dyDescent="0.25">
      <c r="A61" s="85" t="s">
        <v>90</v>
      </c>
      <c r="B61" s="85" t="s">
        <v>82</v>
      </c>
      <c r="C61" s="79" t="s">
        <v>230</v>
      </c>
      <c r="D61" s="72">
        <v>10</v>
      </c>
      <c r="E61" s="72">
        <v>331</v>
      </c>
      <c r="F61" s="72">
        <v>10</v>
      </c>
      <c r="G61" s="72">
        <v>316</v>
      </c>
      <c r="H61" s="72">
        <v>10</v>
      </c>
      <c r="I61" s="72">
        <v>340</v>
      </c>
      <c r="J61" s="72">
        <v>12</v>
      </c>
      <c r="K61" s="72">
        <v>404</v>
      </c>
      <c r="L61" s="72">
        <v>11</v>
      </c>
      <c r="M61" s="72">
        <v>366</v>
      </c>
      <c r="N61" s="72">
        <v>10</v>
      </c>
      <c r="O61" s="72">
        <v>343</v>
      </c>
      <c r="P61" s="72">
        <v>9</v>
      </c>
      <c r="Q61" s="72">
        <v>303</v>
      </c>
      <c r="R61" s="72">
        <v>10</v>
      </c>
      <c r="S61" s="72">
        <v>312</v>
      </c>
      <c r="T61" s="72">
        <v>10</v>
      </c>
      <c r="U61" s="72">
        <v>308</v>
      </c>
      <c r="V61" s="72">
        <v>4</v>
      </c>
      <c r="W61" s="72">
        <v>104</v>
      </c>
      <c r="X61" s="72">
        <v>4</v>
      </c>
      <c r="Y61" s="72">
        <v>96</v>
      </c>
      <c r="Z61" s="72" t="s">
        <v>222</v>
      </c>
      <c r="AA61" s="72" t="s">
        <v>222</v>
      </c>
      <c r="AB61" s="72" t="s">
        <v>222</v>
      </c>
      <c r="AC61" s="72" t="s">
        <v>222</v>
      </c>
      <c r="AD61" s="74"/>
    </row>
    <row r="62" spans="1:30" s="65" customFormat="1" ht="15.75" x14ac:dyDescent="0.25">
      <c r="A62" s="85" t="s">
        <v>90</v>
      </c>
      <c r="B62" s="85" t="s">
        <v>102</v>
      </c>
      <c r="C62" s="79" t="s">
        <v>231</v>
      </c>
      <c r="D62" s="72"/>
      <c r="E62" s="72"/>
      <c r="F62" s="72"/>
      <c r="G62" s="72"/>
      <c r="H62" s="72"/>
      <c r="I62" s="72"/>
      <c r="J62" s="72"/>
      <c r="K62" s="72"/>
      <c r="L62" s="72">
        <v>2</v>
      </c>
      <c r="M62" s="72">
        <v>44</v>
      </c>
      <c r="N62" s="72">
        <v>2</v>
      </c>
      <c r="O62" s="72">
        <v>46</v>
      </c>
      <c r="P62" s="72">
        <v>2</v>
      </c>
      <c r="Q62" s="72">
        <v>48</v>
      </c>
      <c r="R62" s="72">
        <v>3</v>
      </c>
      <c r="S62" s="72">
        <v>51</v>
      </c>
      <c r="T62" s="72">
        <v>2</v>
      </c>
      <c r="U62" s="72">
        <v>35</v>
      </c>
      <c r="V62" s="72">
        <v>2</v>
      </c>
      <c r="W62" s="72">
        <v>29</v>
      </c>
      <c r="X62" s="72">
        <v>1</v>
      </c>
      <c r="Y62" s="72">
        <v>21</v>
      </c>
      <c r="Z62" s="72" t="s">
        <v>222</v>
      </c>
      <c r="AA62" s="72" t="s">
        <v>222</v>
      </c>
      <c r="AB62" s="72" t="s">
        <v>222</v>
      </c>
      <c r="AC62" s="72" t="s">
        <v>222</v>
      </c>
      <c r="AD62" s="74"/>
    </row>
    <row r="63" spans="1:30" s="65" customFormat="1" ht="15.75" x14ac:dyDescent="0.25">
      <c r="A63" s="67" t="s">
        <v>17</v>
      </c>
      <c r="B63" s="67" t="s">
        <v>99</v>
      </c>
      <c r="C63" s="79">
        <v>1</v>
      </c>
      <c r="D63" s="72">
        <v>4</v>
      </c>
      <c r="E63" s="72">
        <v>106</v>
      </c>
      <c r="F63" s="72">
        <v>3</v>
      </c>
      <c r="G63" s="72">
        <v>90</v>
      </c>
      <c r="H63" s="72">
        <v>4</v>
      </c>
      <c r="I63" s="72">
        <v>98</v>
      </c>
      <c r="J63" s="72">
        <v>4</v>
      </c>
      <c r="K63" s="72">
        <v>116</v>
      </c>
      <c r="L63" s="72">
        <v>4</v>
      </c>
      <c r="M63" s="72">
        <v>110</v>
      </c>
      <c r="N63" s="72">
        <v>4</v>
      </c>
      <c r="O63" s="72">
        <v>112</v>
      </c>
      <c r="P63" s="72">
        <v>4</v>
      </c>
      <c r="Q63" s="72">
        <v>111</v>
      </c>
      <c r="R63" s="72">
        <v>4</v>
      </c>
      <c r="S63" s="72">
        <v>103</v>
      </c>
      <c r="T63" s="72">
        <v>4</v>
      </c>
      <c r="U63" s="72">
        <v>98</v>
      </c>
      <c r="V63" s="72">
        <v>1</v>
      </c>
      <c r="W63" s="72">
        <v>26</v>
      </c>
      <c r="X63" s="72">
        <v>2</v>
      </c>
      <c r="Y63" s="72">
        <v>31</v>
      </c>
      <c r="Z63" s="72" t="s">
        <v>222</v>
      </c>
      <c r="AA63" s="72" t="s">
        <v>222</v>
      </c>
      <c r="AB63" s="72" t="s">
        <v>222</v>
      </c>
      <c r="AC63" s="72" t="s">
        <v>222</v>
      </c>
      <c r="AD63" s="74"/>
    </row>
    <row r="64" spans="1:30" s="65" customFormat="1" ht="15.75" x14ac:dyDescent="0.25">
      <c r="A64" s="67" t="s">
        <v>17</v>
      </c>
      <c r="B64" s="67" t="s">
        <v>97</v>
      </c>
      <c r="C64" s="79">
        <v>2</v>
      </c>
      <c r="D64" s="72">
        <v>3</v>
      </c>
      <c r="E64" s="72">
        <v>83</v>
      </c>
      <c r="F64" s="72">
        <v>3</v>
      </c>
      <c r="G64" s="72">
        <v>83</v>
      </c>
      <c r="H64" s="72">
        <v>3</v>
      </c>
      <c r="I64" s="72">
        <v>97</v>
      </c>
      <c r="J64" s="72">
        <v>4</v>
      </c>
      <c r="K64" s="72">
        <v>102</v>
      </c>
      <c r="L64" s="72">
        <v>4</v>
      </c>
      <c r="M64" s="72">
        <v>112</v>
      </c>
      <c r="N64" s="72">
        <v>3</v>
      </c>
      <c r="O64" s="72">
        <v>99</v>
      </c>
      <c r="P64" s="72">
        <v>3</v>
      </c>
      <c r="Q64" s="72">
        <v>101</v>
      </c>
      <c r="R64" s="72">
        <v>3</v>
      </c>
      <c r="S64" s="72">
        <v>102</v>
      </c>
      <c r="T64" s="72">
        <v>3</v>
      </c>
      <c r="U64" s="72">
        <v>104</v>
      </c>
      <c r="V64" s="72">
        <v>1</v>
      </c>
      <c r="W64" s="72">
        <v>28</v>
      </c>
      <c r="X64" s="72">
        <v>1</v>
      </c>
      <c r="Y64" s="72">
        <v>23</v>
      </c>
      <c r="Z64" s="72" t="s">
        <v>222</v>
      </c>
      <c r="AA64" s="72" t="s">
        <v>222</v>
      </c>
      <c r="AB64" s="72"/>
      <c r="AC64" s="72" t="s">
        <v>222</v>
      </c>
      <c r="AD64" s="74"/>
    </row>
    <row r="65" spans="1:30" s="65" customFormat="1" ht="15.75" x14ac:dyDescent="0.25">
      <c r="A65" s="67" t="s">
        <v>17</v>
      </c>
      <c r="B65" s="67" t="s">
        <v>97</v>
      </c>
      <c r="C65" s="79">
        <v>3</v>
      </c>
      <c r="D65" s="72">
        <v>2</v>
      </c>
      <c r="E65" s="72">
        <v>43</v>
      </c>
      <c r="F65" s="72">
        <v>2</v>
      </c>
      <c r="G65" s="72">
        <v>43</v>
      </c>
      <c r="H65" s="72">
        <v>2</v>
      </c>
      <c r="I65" s="72">
        <v>44</v>
      </c>
      <c r="J65" s="72">
        <v>2</v>
      </c>
      <c r="K65" s="72">
        <v>58</v>
      </c>
      <c r="L65" s="72">
        <v>2</v>
      </c>
      <c r="M65" s="72">
        <v>47</v>
      </c>
      <c r="N65" s="72">
        <v>3</v>
      </c>
      <c r="O65" s="72">
        <v>57</v>
      </c>
      <c r="P65" s="72">
        <v>2</v>
      </c>
      <c r="Q65" s="72">
        <v>53</v>
      </c>
      <c r="R65" s="72">
        <v>3</v>
      </c>
      <c r="S65" s="72">
        <v>70</v>
      </c>
      <c r="T65" s="72">
        <v>2</v>
      </c>
      <c r="U65" s="72">
        <v>61</v>
      </c>
      <c r="V65" s="72">
        <v>1</v>
      </c>
      <c r="W65" s="72">
        <v>15</v>
      </c>
      <c r="X65" s="72">
        <v>1</v>
      </c>
      <c r="Y65" s="72">
        <v>10</v>
      </c>
      <c r="Z65" s="72" t="s">
        <v>222</v>
      </c>
      <c r="AA65" s="72" t="s">
        <v>222</v>
      </c>
      <c r="AB65" s="72" t="s">
        <v>222</v>
      </c>
      <c r="AC65" s="72" t="s">
        <v>222</v>
      </c>
      <c r="AD65" s="74"/>
    </row>
    <row r="66" spans="1:30" s="65" customFormat="1" ht="15.75" x14ac:dyDescent="0.25">
      <c r="A66" s="67" t="s">
        <v>17</v>
      </c>
      <c r="B66" s="67" t="s">
        <v>97</v>
      </c>
      <c r="C66" s="79">
        <v>4</v>
      </c>
      <c r="D66" s="72">
        <v>3</v>
      </c>
      <c r="E66" s="72">
        <v>68</v>
      </c>
      <c r="F66" s="72">
        <v>3</v>
      </c>
      <c r="G66" s="72">
        <v>71</v>
      </c>
      <c r="H66" s="72">
        <v>3</v>
      </c>
      <c r="I66" s="72">
        <v>93</v>
      </c>
      <c r="J66" s="72">
        <v>3</v>
      </c>
      <c r="K66" s="72">
        <v>105</v>
      </c>
      <c r="L66" s="72">
        <v>3</v>
      </c>
      <c r="M66" s="72">
        <v>104</v>
      </c>
      <c r="N66" s="72">
        <v>4</v>
      </c>
      <c r="O66" s="72">
        <v>122</v>
      </c>
      <c r="P66" s="72">
        <v>3</v>
      </c>
      <c r="Q66" s="72">
        <v>114</v>
      </c>
      <c r="R66" s="72">
        <v>3</v>
      </c>
      <c r="S66" s="72">
        <v>99</v>
      </c>
      <c r="T66" s="72">
        <v>4</v>
      </c>
      <c r="U66" s="72">
        <v>96</v>
      </c>
      <c r="V66" s="72">
        <v>1</v>
      </c>
      <c r="W66" s="72">
        <v>16</v>
      </c>
      <c r="X66" s="72">
        <v>1</v>
      </c>
      <c r="Y66" s="72">
        <v>12</v>
      </c>
      <c r="Z66" s="72" t="s">
        <v>222</v>
      </c>
      <c r="AA66" s="72" t="s">
        <v>222</v>
      </c>
      <c r="AB66" s="72"/>
      <c r="AC66" s="72" t="s">
        <v>222</v>
      </c>
      <c r="AD66" s="74"/>
    </row>
    <row r="67" spans="1:30" s="65" customFormat="1" ht="15.75" x14ac:dyDescent="0.25">
      <c r="A67" s="67" t="s">
        <v>17</v>
      </c>
      <c r="B67" s="67" t="s">
        <v>82</v>
      </c>
      <c r="C67" s="79">
        <v>5</v>
      </c>
      <c r="D67" s="72">
        <v>2</v>
      </c>
      <c r="E67" s="72">
        <v>36</v>
      </c>
      <c r="F67" s="72">
        <v>2</v>
      </c>
      <c r="G67" s="72">
        <v>30</v>
      </c>
      <c r="H67" s="72">
        <v>2</v>
      </c>
      <c r="I67" s="72">
        <v>57</v>
      </c>
      <c r="J67" s="72">
        <v>2</v>
      </c>
      <c r="K67" s="72">
        <v>52</v>
      </c>
      <c r="L67" s="72">
        <v>2</v>
      </c>
      <c r="M67" s="72">
        <v>60</v>
      </c>
      <c r="N67" s="72">
        <v>2</v>
      </c>
      <c r="O67" s="72">
        <v>60</v>
      </c>
      <c r="P67" s="72">
        <v>2</v>
      </c>
      <c r="Q67" s="72">
        <v>57</v>
      </c>
      <c r="R67" s="72">
        <v>3</v>
      </c>
      <c r="S67" s="72">
        <v>75</v>
      </c>
      <c r="T67" s="72">
        <v>2</v>
      </c>
      <c r="U67" s="72">
        <v>50</v>
      </c>
      <c r="V67" s="72">
        <v>1</v>
      </c>
      <c r="W67" s="72">
        <v>18</v>
      </c>
      <c r="X67" s="72">
        <v>1</v>
      </c>
      <c r="Y67" s="72">
        <v>20</v>
      </c>
      <c r="Z67" s="72" t="s">
        <v>222</v>
      </c>
      <c r="AA67" s="72"/>
      <c r="AB67" s="72"/>
      <c r="AC67" s="72"/>
      <c r="AD67" s="74"/>
    </row>
    <row r="68" spans="1:30" s="65" customFormat="1" ht="15.75" x14ac:dyDescent="0.25">
      <c r="A68" s="67" t="s">
        <v>17</v>
      </c>
      <c r="B68" s="67" t="s">
        <v>97</v>
      </c>
      <c r="C68" s="79">
        <v>7</v>
      </c>
      <c r="D68" s="72">
        <v>2</v>
      </c>
      <c r="E68" s="72">
        <v>34</v>
      </c>
      <c r="F68" s="72">
        <v>2</v>
      </c>
      <c r="G68" s="72">
        <v>37</v>
      </c>
      <c r="H68" s="72">
        <v>2</v>
      </c>
      <c r="I68" s="72">
        <v>43</v>
      </c>
      <c r="J68" s="72">
        <v>3</v>
      </c>
      <c r="K68" s="72">
        <v>56</v>
      </c>
      <c r="L68" s="72">
        <v>3</v>
      </c>
      <c r="M68" s="72">
        <v>74</v>
      </c>
      <c r="N68" s="72">
        <v>3</v>
      </c>
      <c r="O68" s="72">
        <v>63</v>
      </c>
      <c r="P68" s="72">
        <v>3</v>
      </c>
      <c r="Q68" s="72">
        <v>75</v>
      </c>
      <c r="R68" s="72">
        <v>3</v>
      </c>
      <c r="S68" s="72">
        <v>83</v>
      </c>
      <c r="T68" s="72">
        <v>2</v>
      </c>
      <c r="U68" s="72">
        <v>58</v>
      </c>
      <c r="V68" s="72">
        <v>1</v>
      </c>
      <c r="W68" s="72">
        <v>15</v>
      </c>
      <c r="X68" s="72">
        <v>1</v>
      </c>
      <c r="Y68" s="72">
        <v>23</v>
      </c>
      <c r="Z68" s="72" t="s">
        <v>222</v>
      </c>
      <c r="AA68" s="72" t="s">
        <v>222</v>
      </c>
      <c r="AB68" s="72"/>
      <c r="AC68" s="72" t="s">
        <v>222</v>
      </c>
      <c r="AD68" s="74"/>
    </row>
    <row r="69" spans="1:30" s="65" customFormat="1" ht="15.75" x14ac:dyDescent="0.25">
      <c r="A69" s="67" t="s">
        <v>17</v>
      </c>
      <c r="B69" s="67" t="s">
        <v>98</v>
      </c>
      <c r="C69" s="79">
        <v>9</v>
      </c>
      <c r="D69" s="72">
        <v>1</v>
      </c>
      <c r="E69" s="72">
        <v>23</v>
      </c>
      <c r="F69" s="72">
        <v>1</v>
      </c>
      <c r="G69" s="72">
        <v>14</v>
      </c>
      <c r="H69" s="72">
        <v>1</v>
      </c>
      <c r="I69" s="72">
        <v>25</v>
      </c>
      <c r="J69" s="72">
        <v>1</v>
      </c>
      <c r="K69" s="72">
        <v>16</v>
      </c>
      <c r="L69" s="72">
        <v>1</v>
      </c>
      <c r="M69" s="72">
        <v>23</v>
      </c>
      <c r="N69" s="72">
        <v>1</v>
      </c>
      <c r="O69" s="72">
        <v>22</v>
      </c>
      <c r="P69" s="72">
        <v>1</v>
      </c>
      <c r="Q69" s="72">
        <v>19</v>
      </c>
      <c r="R69" s="72">
        <v>1</v>
      </c>
      <c r="S69" s="72">
        <v>32</v>
      </c>
      <c r="T69" s="72">
        <v>1</v>
      </c>
      <c r="U69" s="72">
        <v>27</v>
      </c>
      <c r="V69" s="72"/>
      <c r="W69" s="72"/>
      <c r="X69" s="72"/>
      <c r="Y69" s="72"/>
      <c r="Z69" s="72"/>
      <c r="AA69" s="72" t="s">
        <v>222</v>
      </c>
      <c r="AB69" s="72"/>
      <c r="AC69" s="72" t="s">
        <v>222</v>
      </c>
      <c r="AD69" s="74"/>
    </row>
    <row r="70" spans="1:30" s="65" customFormat="1" ht="15.75" x14ac:dyDescent="0.25">
      <c r="A70" s="67" t="s">
        <v>17</v>
      </c>
      <c r="B70" s="67" t="s">
        <v>97</v>
      </c>
      <c r="C70" s="79">
        <v>10</v>
      </c>
      <c r="D70" s="72">
        <v>2</v>
      </c>
      <c r="E70" s="72">
        <v>41</v>
      </c>
      <c r="F70" s="72">
        <v>4</v>
      </c>
      <c r="G70" s="72">
        <v>52</v>
      </c>
      <c r="H70" s="72">
        <v>2</v>
      </c>
      <c r="I70" s="72">
        <v>40</v>
      </c>
      <c r="J70" s="72">
        <v>3</v>
      </c>
      <c r="K70" s="72">
        <v>45</v>
      </c>
      <c r="L70" s="72">
        <v>4</v>
      </c>
      <c r="M70" s="72">
        <v>55</v>
      </c>
      <c r="N70" s="72">
        <v>4</v>
      </c>
      <c r="O70" s="72">
        <v>49</v>
      </c>
      <c r="P70" s="72">
        <v>3</v>
      </c>
      <c r="Q70" s="72">
        <v>37</v>
      </c>
      <c r="R70" s="72">
        <v>3</v>
      </c>
      <c r="S70" s="72">
        <v>47</v>
      </c>
      <c r="T70" s="72">
        <v>4</v>
      </c>
      <c r="U70" s="72">
        <v>59</v>
      </c>
      <c r="V70" s="72"/>
      <c r="W70" s="72"/>
      <c r="X70" s="72"/>
      <c r="Y70" s="72"/>
      <c r="Z70" s="72"/>
      <c r="AA70" s="72" t="s">
        <v>222</v>
      </c>
      <c r="AB70" s="72"/>
      <c r="AC70" s="72" t="s">
        <v>222</v>
      </c>
      <c r="AD70" s="74"/>
    </row>
    <row r="71" spans="1:30" s="65" customFormat="1" ht="15.75" x14ac:dyDescent="0.25">
      <c r="A71" s="67" t="s">
        <v>17</v>
      </c>
      <c r="B71" s="67" t="s">
        <v>97</v>
      </c>
      <c r="C71" s="79">
        <v>11</v>
      </c>
      <c r="D71" s="72">
        <v>1</v>
      </c>
      <c r="E71" s="72">
        <v>18</v>
      </c>
      <c r="F71" s="72">
        <v>1</v>
      </c>
      <c r="G71" s="72">
        <v>23</v>
      </c>
      <c r="H71" s="72">
        <v>1</v>
      </c>
      <c r="I71" s="72">
        <v>20</v>
      </c>
      <c r="J71" s="72">
        <v>2</v>
      </c>
      <c r="K71" s="72">
        <v>31</v>
      </c>
      <c r="L71" s="72">
        <v>2</v>
      </c>
      <c r="M71" s="72">
        <v>36</v>
      </c>
      <c r="N71" s="72">
        <v>2</v>
      </c>
      <c r="O71" s="72">
        <v>31</v>
      </c>
      <c r="P71" s="72">
        <v>2</v>
      </c>
      <c r="Q71" s="72">
        <v>29</v>
      </c>
      <c r="R71" s="72">
        <v>2</v>
      </c>
      <c r="S71" s="72">
        <v>38</v>
      </c>
      <c r="T71" s="72">
        <v>2</v>
      </c>
      <c r="U71" s="72">
        <v>33</v>
      </c>
      <c r="V71" s="72"/>
      <c r="W71" s="72"/>
      <c r="X71" s="72">
        <v>1</v>
      </c>
      <c r="Y71" s="72">
        <v>4</v>
      </c>
      <c r="Z71" s="72" t="s">
        <v>222</v>
      </c>
      <c r="AA71" s="72" t="s">
        <v>222</v>
      </c>
      <c r="AB71" s="72"/>
      <c r="AC71" s="72" t="s">
        <v>222</v>
      </c>
      <c r="AD71" s="74"/>
    </row>
    <row r="72" spans="1:30" s="65" customFormat="1" ht="15.75" x14ac:dyDescent="0.25">
      <c r="A72" s="67" t="s">
        <v>17</v>
      </c>
      <c r="B72" s="67" t="s">
        <v>97</v>
      </c>
      <c r="C72" s="79">
        <v>13</v>
      </c>
      <c r="D72" s="72">
        <v>2</v>
      </c>
      <c r="E72" s="72">
        <v>40</v>
      </c>
      <c r="F72" s="72">
        <v>2</v>
      </c>
      <c r="G72" s="72">
        <v>37</v>
      </c>
      <c r="H72" s="72">
        <v>2</v>
      </c>
      <c r="I72" s="72">
        <v>41</v>
      </c>
      <c r="J72" s="72">
        <v>2</v>
      </c>
      <c r="K72" s="72">
        <v>43</v>
      </c>
      <c r="L72" s="72">
        <v>2</v>
      </c>
      <c r="M72" s="72">
        <v>43</v>
      </c>
      <c r="N72" s="72">
        <v>2</v>
      </c>
      <c r="O72" s="72">
        <v>52</v>
      </c>
      <c r="P72" s="72">
        <v>2</v>
      </c>
      <c r="Q72" s="72">
        <v>40</v>
      </c>
      <c r="R72" s="72">
        <v>3</v>
      </c>
      <c r="S72" s="72">
        <v>57</v>
      </c>
      <c r="T72" s="72">
        <v>2</v>
      </c>
      <c r="U72" s="72">
        <v>67</v>
      </c>
      <c r="V72" s="72">
        <v>1</v>
      </c>
      <c r="W72" s="72">
        <v>16</v>
      </c>
      <c r="X72" s="72">
        <v>1</v>
      </c>
      <c r="Y72" s="72">
        <v>27</v>
      </c>
      <c r="Z72" s="72" t="s">
        <v>222</v>
      </c>
      <c r="AA72" s="72" t="s">
        <v>222</v>
      </c>
      <c r="AB72" s="72" t="s">
        <v>222</v>
      </c>
      <c r="AC72" s="72" t="s">
        <v>222</v>
      </c>
      <c r="AD72" s="74"/>
    </row>
    <row r="73" spans="1:30" s="65" customFormat="1" ht="15.75" x14ac:dyDescent="0.25">
      <c r="A73" s="67" t="s">
        <v>17</v>
      </c>
      <c r="B73" s="67" t="s">
        <v>97</v>
      </c>
      <c r="C73" s="79">
        <v>15</v>
      </c>
      <c r="D73" s="72">
        <v>2</v>
      </c>
      <c r="E73" s="72">
        <v>52</v>
      </c>
      <c r="F73" s="72">
        <v>2</v>
      </c>
      <c r="G73" s="72">
        <v>60</v>
      </c>
      <c r="H73" s="72">
        <v>2</v>
      </c>
      <c r="I73" s="72">
        <v>46</v>
      </c>
      <c r="J73" s="72">
        <v>2</v>
      </c>
      <c r="K73" s="72">
        <v>47</v>
      </c>
      <c r="L73" s="72">
        <v>3</v>
      </c>
      <c r="M73" s="72">
        <v>64</v>
      </c>
      <c r="N73" s="72">
        <v>3</v>
      </c>
      <c r="O73" s="72">
        <v>69</v>
      </c>
      <c r="P73" s="72">
        <v>3</v>
      </c>
      <c r="Q73" s="72">
        <v>61</v>
      </c>
      <c r="R73" s="72">
        <v>3</v>
      </c>
      <c r="S73" s="72">
        <v>65</v>
      </c>
      <c r="T73" s="72">
        <v>3</v>
      </c>
      <c r="U73" s="72">
        <v>73</v>
      </c>
      <c r="V73" s="72">
        <v>2</v>
      </c>
      <c r="W73" s="72">
        <v>20</v>
      </c>
      <c r="X73" s="72">
        <v>2</v>
      </c>
      <c r="Y73" s="72">
        <v>14</v>
      </c>
      <c r="Z73" s="72" t="s">
        <v>222</v>
      </c>
      <c r="AA73" s="72" t="s">
        <v>222</v>
      </c>
      <c r="AB73" s="72" t="s">
        <v>222</v>
      </c>
      <c r="AC73" s="72" t="s">
        <v>222</v>
      </c>
      <c r="AD73" s="74"/>
    </row>
    <row r="74" spans="1:30" s="65" customFormat="1" ht="15.75" x14ac:dyDescent="0.25">
      <c r="A74" s="67" t="s">
        <v>17</v>
      </c>
      <c r="B74" s="67" t="s">
        <v>98</v>
      </c>
      <c r="C74" s="79">
        <v>16</v>
      </c>
      <c r="D74" s="72">
        <v>2</v>
      </c>
      <c r="E74" s="72">
        <v>34</v>
      </c>
      <c r="F74" s="72">
        <v>2</v>
      </c>
      <c r="G74" s="72">
        <v>36</v>
      </c>
      <c r="H74" s="72">
        <v>1</v>
      </c>
      <c r="I74" s="72">
        <v>23</v>
      </c>
      <c r="J74" s="72">
        <v>2</v>
      </c>
      <c r="K74" s="72">
        <v>42</v>
      </c>
      <c r="L74" s="72">
        <v>2</v>
      </c>
      <c r="M74" s="72">
        <v>38</v>
      </c>
      <c r="N74" s="72">
        <v>2</v>
      </c>
      <c r="O74" s="72">
        <v>38</v>
      </c>
      <c r="P74" s="72">
        <v>2</v>
      </c>
      <c r="Q74" s="72">
        <v>46</v>
      </c>
      <c r="R74" s="72">
        <v>2</v>
      </c>
      <c r="S74" s="72">
        <v>39</v>
      </c>
      <c r="T74" s="72">
        <v>1</v>
      </c>
      <c r="U74" s="72">
        <v>32</v>
      </c>
      <c r="V74" s="72"/>
      <c r="W74" s="72"/>
      <c r="X74" s="72"/>
      <c r="Y74" s="72"/>
      <c r="Z74" s="72"/>
      <c r="AA74" s="72"/>
      <c r="AB74" s="72"/>
      <c r="AC74" s="72"/>
      <c r="AD74" s="74"/>
    </row>
    <row r="75" spans="1:30" s="65" customFormat="1" ht="15.75" x14ac:dyDescent="0.25">
      <c r="A75" s="67" t="s">
        <v>17</v>
      </c>
      <c r="B75" s="67" t="s">
        <v>97</v>
      </c>
      <c r="C75" s="79">
        <v>17</v>
      </c>
      <c r="D75" s="72">
        <v>1</v>
      </c>
      <c r="E75" s="72">
        <v>21</v>
      </c>
      <c r="F75" s="72">
        <v>1</v>
      </c>
      <c r="G75" s="72">
        <v>22</v>
      </c>
      <c r="H75" s="72">
        <v>2</v>
      </c>
      <c r="I75" s="72">
        <v>29</v>
      </c>
      <c r="J75" s="72">
        <v>1</v>
      </c>
      <c r="K75" s="72">
        <v>23</v>
      </c>
      <c r="L75" s="72">
        <v>3</v>
      </c>
      <c r="M75" s="72">
        <v>39</v>
      </c>
      <c r="N75" s="72">
        <v>1</v>
      </c>
      <c r="O75" s="72">
        <v>25</v>
      </c>
      <c r="P75" s="72">
        <v>2</v>
      </c>
      <c r="Q75" s="72">
        <v>34</v>
      </c>
      <c r="R75" s="72">
        <v>2</v>
      </c>
      <c r="S75" s="72">
        <v>36</v>
      </c>
      <c r="T75" s="72">
        <v>3</v>
      </c>
      <c r="U75" s="72">
        <v>45</v>
      </c>
      <c r="V75" s="72">
        <v>1</v>
      </c>
      <c r="W75" s="72">
        <v>10</v>
      </c>
      <c r="X75" s="72">
        <v>1</v>
      </c>
      <c r="Y75" s="72">
        <v>4</v>
      </c>
      <c r="Z75" s="72" t="s">
        <v>222</v>
      </c>
      <c r="AA75" s="72" t="s">
        <v>222</v>
      </c>
      <c r="AB75" s="72"/>
      <c r="AC75" s="72" t="s">
        <v>222</v>
      </c>
      <c r="AD75" s="74"/>
    </row>
    <row r="76" spans="1:30" s="65" customFormat="1" ht="15.75" x14ac:dyDescent="0.25">
      <c r="A76" s="67" t="s">
        <v>17</v>
      </c>
      <c r="B76" s="67" t="s">
        <v>97</v>
      </c>
      <c r="C76" s="79">
        <v>18</v>
      </c>
      <c r="D76" s="72">
        <v>3</v>
      </c>
      <c r="E76" s="72">
        <v>62</v>
      </c>
      <c r="F76" s="72">
        <v>3</v>
      </c>
      <c r="G76" s="72">
        <v>79</v>
      </c>
      <c r="H76" s="72">
        <v>3</v>
      </c>
      <c r="I76" s="72">
        <v>80</v>
      </c>
      <c r="J76" s="72">
        <v>3</v>
      </c>
      <c r="K76" s="72">
        <v>95</v>
      </c>
      <c r="L76" s="72">
        <v>3</v>
      </c>
      <c r="M76" s="72">
        <v>82</v>
      </c>
      <c r="N76" s="72">
        <v>4</v>
      </c>
      <c r="O76" s="72">
        <v>109</v>
      </c>
      <c r="P76" s="72">
        <v>4</v>
      </c>
      <c r="Q76" s="72">
        <v>123</v>
      </c>
      <c r="R76" s="72">
        <v>3</v>
      </c>
      <c r="S76" s="72">
        <v>102</v>
      </c>
      <c r="T76" s="72">
        <v>3</v>
      </c>
      <c r="U76" s="72">
        <v>105</v>
      </c>
      <c r="V76" s="72">
        <v>1</v>
      </c>
      <c r="W76" s="72">
        <v>22</v>
      </c>
      <c r="X76" s="72">
        <v>1</v>
      </c>
      <c r="Y76" s="72">
        <v>20</v>
      </c>
      <c r="Z76" s="72" t="s">
        <v>222</v>
      </c>
      <c r="AA76" s="72" t="s">
        <v>222</v>
      </c>
      <c r="AB76" s="72" t="s">
        <v>222</v>
      </c>
      <c r="AC76" s="72" t="s">
        <v>222</v>
      </c>
      <c r="AD76" s="74"/>
    </row>
    <row r="77" spans="1:30" s="65" customFormat="1" ht="15.75" x14ac:dyDescent="0.25">
      <c r="A77" s="67" t="s">
        <v>17</v>
      </c>
      <c r="B77" s="67" t="s">
        <v>97</v>
      </c>
      <c r="C77" s="79">
        <v>20</v>
      </c>
      <c r="D77" s="72">
        <v>2</v>
      </c>
      <c r="E77" s="72">
        <v>28</v>
      </c>
      <c r="F77" s="72">
        <v>2</v>
      </c>
      <c r="G77" s="72">
        <v>31</v>
      </c>
      <c r="H77" s="72">
        <v>2</v>
      </c>
      <c r="I77" s="72">
        <v>37</v>
      </c>
      <c r="J77" s="72">
        <v>2</v>
      </c>
      <c r="K77" s="72">
        <v>39</v>
      </c>
      <c r="L77" s="72">
        <v>2</v>
      </c>
      <c r="M77" s="72">
        <v>47</v>
      </c>
      <c r="N77" s="72">
        <v>2</v>
      </c>
      <c r="O77" s="72">
        <v>38</v>
      </c>
      <c r="P77" s="72">
        <v>2</v>
      </c>
      <c r="Q77" s="72">
        <v>36</v>
      </c>
      <c r="R77" s="72">
        <v>2</v>
      </c>
      <c r="S77" s="72">
        <v>31</v>
      </c>
      <c r="T77" s="72">
        <v>2</v>
      </c>
      <c r="U77" s="72">
        <v>35</v>
      </c>
      <c r="V77" s="72">
        <v>1</v>
      </c>
      <c r="W77" s="72">
        <v>9</v>
      </c>
      <c r="X77" s="72">
        <v>1</v>
      </c>
      <c r="Y77" s="72">
        <v>8</v>
      </c>
      <c r="Z77" s="72" t="s">
        <v>222</v>
      </c>
      <c r="AA77" s="72" t="s">
        <v>222</v>
      </c>
      <c r="AB77" s="72"/>
      <c r="AC77" s="72" t="s">
        <v>222</v>
      </c>
      <c r="AD77" s="74"/>
    </row>
    <row r="78" spans="1:30" s="65" customFormat="1" ht="15.75" x14ac:dyDescent="0.25">
      <c r="A78" s="67" t="s">
        <v>17</v>
      </c>
      <c r="B78" s="67" t="s">
        <v>98</v>
      </c>
      <c r="C78" s="79">
        <v>23</v>
      </c>
      <c r="D78" s="72">
        <v>1</v>
      </c>
      <c r="E78" s="72">
        <v>12</v>
      </c>
      <c r="F78" s="72">
        <v>1</v>
      </c>
      <c r="G78" s="72">
        <v>8</v>
      </c>
      <c r="H78" s="72">
        <v>1</v>
      </c>
      <c r="I78" s="72">
        <v>12</v>
      </c>
      <c r="J78" s="72">
        <v>1</v>
      </c>
      <c r="K78" s="72">
        <v>14</v>
      </c>
      <c r="L78" s="72">
        <v>1</v>
      </c>
      <c r="M78" s="72">
        <v>11</v>
      </c>
      <c r="N78" s="72">
        <v>1</v>
      </c>
      <c r="O78" s="72">
        <v>21</v>
      </c>
      <c r="P78" s="72">
        <v>1</v>
      </c>
      <c r="Q78" s="72">
        <v>19</v>
      </c>
      <c r="R78" s="72">
        <v>1</v>
      </c>
      <c r="S78" s="72">
        <v>14</v>
      </c>
      <c r="T78" s="72">
        <v>1</v>
      </c>
      <c r="U78" s="72">
        <v>10</v>
      </c>
      <c r="V78" s="72"/>
      <c r="W78" s="72"/>
      <c r="X78" s="72"/>
      <c r="Y78" s="72"/>
      <c r="Z78" s="72"/>
      <c r="AA78" s="72" t="s">
        <v>222</v>
      </c>
      <c r="AB78" s="72"/>
      <c r="AC78" s="72" t="s">
        <v>222</v>
      </c>
      <c r="AD78" s="74"/>
    </row>
    <row r="79" spans="1:30" s="65" customFormat="1" ht="15.75" x14ac:dyDescent="0.25">
      <c r="A79" s="67" t="s">
        <v>17</v>
      </c>
      <c r="B79" s="67" t="s">
        <v>97</v>
      </c>
      <c r="C79" s="79">
        <v>24</v>
      </c>
      <c r="D79" s="72">
        <v>1</v>
      </c>
      <c r="E79" s="72">
        <v>23</v>
      </c>
      <c r="F79" s="72">
        <v>2</v>
      </c>
      <c r="G79" s="72">
        <v>41</v>
      </c>
      <c r="H79" s="72">
        <v>2</v>
      </c>
      <c r="I79" s="72">
        <v>34</v>
      </c>
      <c r="J79" s="72">
        <v>2</v>
      </c>
      <c r="K79" s="72">
        <v>31</v>
      </c>
      <c r="L79" s="72">
        <v>2</v>
      </c>
      <c r="M79" s="72">
        <v>40</v>
      </c>
      <c r="N79" s="72">
        <v>2</v>
      </c>
      <c r="O79" s="72">
        <v>52</v>
      </c>
      <c r="P79" s="72">
        <v>2</v>
      </c>
      <c r="Q79" s="72">
        <v>39</v>
      </c>
      <c r="R79" s="72">
        <v>2</v>
      </c>
      <c r="S79" s="72">
        <v>43</v>
      </c>
      <c r="T79" s="72">
        <v>2</v>
      </c>
      <c r="U79" s="72">
        <v>45</v>
      </c>
      <c r="V79" s="72">
        <v>1</v>
      </c>
      <c r="W79" s="72">
        <v>14</v>
      </c>
      <c r="X79" s="72">
        <v>1</v>
      </c>
      <c r="Y79" s="72">
        <v>13</v>
      </c>
      <c r="Z79" s="72" t="s">
        <v>222</v>
      </c>
      <c r="AA79" s="72" t="s">
        <v>222</v>
      </c>
      <c r="AB79" s="72"/>
      <c r="AC79" s="72" t="s">
        <v>222</v>
      </c>
      <c r="AD79" s="74"/>
    </row>
    <row r="80" spans="1:30" s="65" customFormat="1" ht="15.75" x14ac:dyDescent="0.25">
      <c r="A80" s="67" t="s">
        <v>17</v>
      </c>
      <c r="B80" s="67" t="s">
        <v>97</v>
      </c>
      <c r="C80" s="79">
        <v>25</v>
      </c>
      <c r="D80" s="72">
        <v>1</v>
      </c>
      <c r="E80" s="72">
        <v>12</v>
      </c>
      <c r="F80" s="72">
        <v>1</v>
      </c>
      <c r="G80" s="72">
        <v>20</v>
      </c>
      <c r="H80" s="72">
        <v>1</v>
      </c>
      <c r="I80" s="72">
        <v>18</v>
      </c>
      <c r="J80" s="72">
        <v>1</v>
      </c>
      <c r="K80" s="72">
        <v>19</v>
      </c>
      <c r="L80" s="72">
        <v>1</v>
      </c>
      <c r="M80" s="72">
        <v>18</v>
      </c>
      <c r="N80" s="72">
        <v>2</v>
      </c>
      <c r="O80" s="72">
        <v>34</v>
      </c>
      <c r="P80" s="72">
        <v>1</v>
      </c>
      <c r="Q80" s="72">
        <v>22</v>
      </c>
      <c r="R80" s="72">
        <v>1</v>
      </c>
      <c r="S80" s="72">
        <v>22</v>
      </c>
      <c r="T80" s="72">
        <v>1</v>
      </c>
      <c r="U80" s="72">
        <v>18</v>
      </c>
      <c r="V80" s="72">
        <v>1</v>
      </c>
      <c r="W80" s="72">
        <v>4</v>
      </c>
      <c r="X80" s="72">
        <v>1</v>
      </c>
      <c r="Y80" s="72">
        <v>7</v>
      </c>
      <c r="Z80" s="72" t="s">
        <v>222</v>
      </c>
      <c r="AA80" s="72" t="s">
        <v>222</v>
      </c>
      <c r="AB80" s="72" t="s">
        <v>222</v>
      </c>
      <c r="AC80" s="72" t="s">
        <v>222</v>
      </c>
      <c r="AD80" s="74"/>
    </row>
    <row r="81" spans="1:30" s="65" customFormat="1" ht="15.75" x14ac:dyDescent="0.25">
      <c r="A81" s="67" t="s">
        <v>17</v>
      </c>
      <c r="B81" s="67" t="s">
        <v>97</v>
      </c>
      <c r="C81" s="79">
        <v>26</v>
      </c>
      <c r="D81" s="72">
        <v>1</v>
      </c>
      <c r="E81" s="72">
        <v>3</v>
      </c>
      <c r="F81" s="72">
        <v>1</v>
      </c>
      <c r="G81" s="72">
        <v>7</v>
      </c>
      <c r="H81" s="72">
        <v>1</v>
      </c>
      <c r="I81" s="72">
        <v>5</v>
      </c>
      <c r="J81" s="72">
        <v>1</v>
      </c>
      <c r="K81" s="72">
        <v>8</v>
      </c>
      <c r="L81" s="72">
        <v>1</v>
      </c>
      <c r="M81" s="72">
        <v>11</v>
      </c>
      <c r="N81" s="72">
        <v>1</v>
      </c>
      <c r="O81" s="72">
        <v>7</v>
      </c>
      <c r="P81" s="72">
        <v>1</v>
      </c>
      <c r="Q81" s="72">
        <v>11</v>
      </c>
      <c r="R81" s="72">
        <v>1</v>
      </c>
      <c r="S81" s="72">
        <v>13</v>
      </c>
      <c r="T81" s="72">
        <v>1</v>
      </c>
      <c r="U81" s="72">
        <v>9</v>
      </c>
      <c r="V81" s="72"/>
      <c r="W81" s="72"/>
      <c r="X81" s="72"/>
      <c r="Y81" s="72"/>
      <c r="Z81" s="72"/>
      <c r="AA81" s="72"/>
      <c r="AB81" s="72"/>
      <c r="AC81" s="72"/>
      <c r="AD81" s="74"/>
    </row>
    <row r="82" spans="1:30" s="65" customFormat="1" ht="15.75" x14ac:dyDescent="0.25">
      <c r="A82" s="67" t="s">
        <v>17</v>
      </c>
      <c r="B82" s="67" t="s">
        <v>97</v>
      </c>
      <c r="C82" s="79">
        <v>27</v>
      </c>
      <c r="D82" s="72">
        <v>1</v>
      </c>
      <c r="E82" s="72">
        <v>14</v>
      </c>
      <c r="F82" s="72">
        <v>1</v>
      </c>
      <c r="G82" s="72">
        <v>7</v>
      </c>
      <c r="H82" s="72">
        <v>1</v>
      </c>
      <c r="I82" s="72">
        <v>11</v>
      </c>
      <c r="J82" s="72">
        <v>1</v>
      </c>
      <c r="K82" s="72">
        <v>14</v>
      </c>
      <c r="L82" s="72">
        <v>1</v>
      </c>
      <c r="M82" s="72">
        <v>5</v>
      </c>
      <c r="N82" s="72">
        <v>1</v>
      </c>
      <c r="O82" s="72">
        <v>16</v>
      </c>
      <c r="P82" s="72">
        <v>1</v>
      </c>
      <c r="Q82" s="72">
        <v>8</v>
      </c>
      <c r="R82" s="72">
        <v>2</v>
      </c>
      <c r="S82" s="72">
        <v>9</v>
      </c>
      <c r="T82" s="72">
        <v>1</v>
      </c>
      <c r="U82" s="72">
        <v>9</v>
      </c>
      <c r="V82" s="72">
        <v>1</v>
      </c>
      <c r="W82" s="72">
        <v>7</v>
      </c>
      <c r="X82" s="72">
        <v>1</v>
      </c>
      <c r="Y82" s="72">
        <v>3</v>
      </c>
      <c r="Z82" s="72" t="s">
        <v>222</v>
      </c>
      <c r="AA82" s="72" t="s">
        <v>222</v>
      </c>
      <c r="AB82" s="72"/>
      <c r="AC82" s="72" t="s">
        <v>222</v>
      </c>
      <c r="AD82" s="74"/>
    </row>
    <row r="83" spans="1:30" s="65" customFormat="1" ht="15.75" x14ac:dyDescent="0.25">
      <c r="A83" s="67" t="s">
        <v>17</v>
      </c>
      <c r="B83" s="67" t="s">
        <v>97</v>
      </c>
      <c r="C83" s="79">
        <v>28</v>
      </c>
      <c r="D83" s="72">
        <v>1</v>
      </c>
      <c r="E83" s="72">
        <v>19</v>
      </c>
      <c r="F83" s="72">
        <v>2</v>
      </c>
      <c r="G83" s="72">
        <v>31</v>
      </c>
      <c r="H83" s="72">
        <v>2</v>
      </c>
      <c r="I83" s="72">
        <v>31</v>
      </c>
      <c r="J83" s="72">
        <v>2</v>
      </c>
      <c r="K83" s="72">
        <v>32</v>
      </c>
      <c r="L83" s="72">
        <v>2</v>
      </c>
      <c r="M83" s="72">
        <v>30</v>
      </c>
      <c r="N83" s="72">
        <v>1</v>
      </c>
      <c r="O83" s="72">
        <v>21</v>
      </c>
      <c r="P83" s="72">
        <v>2</v>
      </c>
      <c r="Q83" s="72">
        <v>37</v>
      </c>
      <c r="R83" s="72">
        <v>1</v>
      </c>
      <c r="S83" s="72">
        <v>27</v>
      </c>
      <c r="T83" s="72">
        <v>1</v>
      </c>
      <c r="U83" s="72">
        <v>23</v>
      </c>
      <c r="V83" s="72">
        <v>1</v>
      </c>
      <c r="W83" s="72">
        <v>9</v>
      </c>
      <c r="X83" s="72">
        <v>1</v>
      </c>
      <c r="Y83" s="72">
        <v>2</v>
      </c>
      <c r="Z83" s="72" t="s">
        <v>222</v>
      </c>
      <c r="AA83" s="72" t="s">
        <v>222</v>
      </c>
      <c r="AB83" s="72"/>
      <c r="AC83" s="72" t="s">
        <v>222</v>
      </c>
      <c r="AD83" s="74"/>
    </row>
    <row r="84" spans="1:30" s="65" customFormat="1" ht="15.75" x14ac:dyDescent="0.25">
      <c r="A84" s="67" t="s">
        <v>17</v>
      </c>
      <c r="B84" s="67" t="s">
        <v>98</v>
      </c>
      <c r="C84" s="79">
        <v>29</v>
      </c>
      <c r="D84" s="72">
        <v>1</v>
      </c>
      <c r="E84" s="72">
        <v>3</v>
      </c>
      <c r="F84" s="72">
        <v>1</v>
      </c>
      <c r="G84" s="72">
        <v>3</v>
      </c>
      <c r="H84" s="72">
        <v>1</v>
      </c>
      <c r="I84" s="72">
        <v>3</v>
      </c>
      <c r="J84" s="72"/>
      <c r="K84" s="72"/>
      <c r="L84" s="72">
        <v>1</v>
      </c>
      <c r="M84" s="72">
        <v>3</v>
      </c>
      <c r="N84" s="72">
        <v>1</v>
      </c>
      <c r="O84" s="72">
        <v>3</v>
      </c>
      <c r="P84" s="72">
        <v>1</v>
      </c>
      <c r="Q84" s="72">
        <v>1</v>
      </c>
      <c r="R84" s="72">
        <v>1</v>
      </c>
      <c r="S84" s="72">
        <v>4</v>
      </c>
      <c r="T84" s="72">
        <v>1</v>
      </c>
      <c r="U84" s="72">
        <v>2</v>
      </c>
      <c r="V84" s="72"/>
      <c r="W84" s="72"/>
      <c r="X84" s="72"/>
      <c r="Y84" s="72"/>
      <c r="Z84" s="72"/>
      <c r="AA84" s="72"/>
      <c r="AB84" s="72"/>
      <c r="AC84" s="72"/>
      <c r="AD84" s="74"/>
    </row>
    <row r="85" spans="1:30" s="65" customFormat="1" ht="15.75" x14ac:dyDescent="0.25">
      <c r="A85" s="67" t="s">
        <v>17</v>
      </c>
      <c r="B85" s="67" t="s">
        <v>97</v>
      </c>
      <c r="C85" s="79">
        <v>30</v>
      </c>
      <c r="D85" s="72">
        <v>1</v>
      </c>
      <c r="E85" s="72">
        <v>17</v>
      </c>
      <c r="F85" s="72">
        <v>1</v>
      </c>
      <c r="G85" s="72">
        <v>11</v>
      </c>
      <c r="H85" s="72">
        <v>1</v>
      </c>
      <c r="I85" s="72">
        <v>16</v>
      </c>
      <c r="J85" s="72">
        <v>1</v>
      </c>
      <c r="K85" s="72">
        <v>19</v>
      </c>
      <c r="L85" s="72">
        <v>1</v>
      </c>
      <c r="M85" s="72">
        <v>10</v>
      </c>
      <c r="N85" s="72">
        <v>1</v>
      </c>
      <c r="O85" s="72">
        <v>21</v>
      </c>
      <c r="P85" s="72">
        <v>1</v>
      </c>
      <c r="Q85" s="72">
        <v>19</v>
      </c>
      <c r="R85" s="72">
        <v>1</v>
      </c>
      <c r="S85" s="72">
        <v>18</v>
      </c>
      <c r="T85" s="72">
        <v>1</v>
      </c>
      <c r="U85" s="72">
        <v>23</v>
      </c>
      <c r="V85" s="72">
        <v>1</v>
      </c>
      <c r="W85" s="72">
        <v>9</v>
      </c>
      <c r="X85" s="72">
        <v>1</v>
      </c>
      <c r="Y85" s="72">
        <v>3</v>
      </c>
      <c r="Z85" s="72" t="s">
        <v>222</v>
      </c>
      <c r="AA85" s="72" t="s">
        <v>222</v>
      </c>
      <c r="AB85" s="72"/>
      <c r="AC85" s="72" t="s">
        <v>222</v>
      </c>
      <c r="AD85" s="74"/>
    </row>
    <row r="86" spans="1:30" s="65" customFormat="1" ht="15.75" x14ac:dyDescent="0.25">
      <c r="A86" s="67" t="s">
        <v>17</v>
      </c>
      <c r="B86" s="67" t="s">
        <v>98</v>
      </c>
      <c r="C86" s="79">
        <v>33</v>
      </c>
      <c r="D86" s="72">
        <v>1</v>
      </c>
      <c r="E86" s="72">
        <v>3</v>
      </c>
      <c r="F86" s="72">
        <v>1</v>
      </c>
      <c r="G86" s="72">
        <v>6</v>
      </c>
      <c r="H86" s="72">
        <v>1</v>
      </c>
      <c r="I86" s="72">
        <v>8</v>
      </c>
      <c r="J86" s="72">
        <v>1</v>
      </c>
      <c r="K86" s="72">
        <v>3</v>
      </c>
      <c r="L86" s="72">
        <v>1</v>
      </c>
      <c r="M86" s="72">
        <v>8</v>
      </c>
      <c r="N86" s="72">
        <v>1</v>
      </c>
      <c r="O86" s="72">
        <v>3</v>
      </c>
      <c r="P86" s="72">
        <v>1</v>
      </c>
      <c r="Q86" s="72">
        <v>8</v>
      </c>
      <c r="R86" s="72">
        <v>1</v>
      </c>
      <c r="S86" s="72">
        <v>8</v>
      </c>
      <c r="T86" s="72">
        <v>1</v>
      </c>
      <c r="U86" s="72">
        <v>15</v>
      </c>
      <c r="V86" s="72"/>
      <c r="W86" s="72"/>
      <c r="X86" s="72"/>
      <c r="Y86" s="72"/>
      <c r="Z86" s="72"/>
      <c r="AA86" s="72"/>
      <c r="AB86" s="72"/>
      <c r="AC86" s="72"/>
      <c r="AD86" s="74"/>
    </row>
    <row r="87" spans="1:30" s="65" customFormat="1" ht="15.75" x14ac:dyDescent="0.25">
      <c r="A87" s="67" t="s">
        <v>17</v>
      </c>
      <c r="B87" s="67" t="s">
        <v>98</v>
      </c>
      <c r="C87" s="79">
        <v>37</v>
      </c>
      <c r="D87" s="72">
        <v>1</v>
      </c>
      <c r="E87" s="72">
        <v>16</v>
      </c>
      <c r="F87" s="72">
        <v>1</v>
      </c>
      <c r="G87" s="72">
        <v>23</v>
      </c>
      <c r="H87" s="72">
        <v>1</v>
      </c>
      <c r="I87" s="72">
        <v>23</v>
      </c>
      <c r="J87" s="72">
        <v>1</v>
      </c>
      <c r="K87" s="72">
        <v>18</v>
      </c>
      <c r="L87" s="72">
        <v>1</v>
      </c>
      <c r="M87" s="72">
        <v>26</v>
      </c>
      <c r="N87" s="72">
        <v>1</v>
      </c>
      <c r="O87" s="72">
        <v>19</v>
      </c>
      <c r="P87" s="72">
        <v>1</v>
      </c>
      <c r="Q87" s="72">
        <v>29</v>
      </c>
      <c r="R87" s="72">
        <v>1</v>
      </c>
      <c r="S87" s="72">
        <v>16</v>
      </c>
      <c r="T87" s="72">
        <v>1</v>
      </c>
      <c r="U87" s="72">
        <v>22</v>
      </c>
      <c r="V87" s="72"/>
      <c r="W87" s="72"/>
      <c r="X87" s="72"/>
      <c r="Y87" s="72"/>
      <c r="Z87" s="72"/>
      <c r="AA87" s="72" t="s">
        <v>222</v>
      </c>
      <c r="AB87" s="72"/>
      <c r="AC87" s="72" t="s">
        <v>222</v>
      </c>
      <c r="AD87" s="74"/>
    </row>
    <row r="88" spans="1:30" s="65" customFormat="1" ht="15.75" x14ac:dyDescent="0.25">
      <c r="A88" s="67" t="s">
        <v>17</v>
      </c>
      <c r="B88" s="67" t="s">
        <v>240</v>
      </c>
      <c r="C88" s="79">
        <v>1</v>
      </c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>
        <v>5</v>
      </c>
      <c r="W88" s="72">
        <v>65</v>
      </c>
      <c r="X88" s="72">
        <v>1</v>
      </c>
      <c r="Y88" s="72">
        <v>14</v>
      </c>
      <c r="Z88" s="72" t="s">
        <v>222</v>
      </c>
      <c r="AA88" s="72"/>
      <c r="AB88" s="72"/>
      <c r="AC88" s="72"/>
      <c r="AD88" s="74"/>
    </row>
    <row r="89" spans="1:30" s="64" customFormat="1" ht="15.75" x14ac:dyDescent="0.25">
      <c r="A89" s="67" t="s">
        <v>91</v>
      </c>
      <c r="B89" s="67" t="s">
        <v>82</v>
      </c>
      <c r="C89" s="79">
        <v>1</v>
      </c>
      <c r="D89" s="73">
        <v>3</v>
      </c>
      <c r="E89" s="73">
        <v>79</v>
      </c>
      <c r="F89" s="73">
        <v>3</v>
      </c>
      <c r="G89" s="73">
        <v>78</v>
      </c>
      <c r="H89" s="73">
        <v>3</v>
      </c>
      <c r="I89" s="73">
        <v>76</v>
      </c>
      <c r="J89" s="73">
        <v>3</v>
      </c>
      <c r="K89" s="73">
        <v>88</v>
      </c>
      <c r="L89" s="73">
        <v>3</v>
      </c>
      <c r="M89" s="73">
        <v>82</v>
      </c>
      <c r="N89" s="73">
        <v>3</v>
      </c>
      <c r="O89" s="73">
        <v>90</v>
      </c>
      <c r="P89" s="73">
        <v>3</v>
      </c>
      <c r="Q89" s="73">
        <v>77</v>
      </c>
      <c r="R89" s="73">
        <v>3</v>
      </c>
      <c r="S89" s="73">
        <v>85</v>
      </c>
      <c r="T89" s="73">
        <v>3</v>
      </c>
      <c r="U89" s="73">
        <v>76</v>
      </c>
      <c r="V89" s="73">
        <v>3</v>
      </c>
      <c r="W89" s="73">
        <v>64</v>
      </c>
      <c r="X89" s="73">
        <v>3</v>
      </c>
      <c r="Y89" s="73">
        <v>43</v>
      </c>
      <c r="Z89" s="73" t="s">
        <v>222</v>
      </c>
      <c r="AA89" s="73" t="s">
        <v>222</v>
      </c>
      <c r="AB89" s="73" t="s">
        <v>222</v>
      </c>
      <c r="AC89" s="73" t="s">
        <v>222</v>
      </c>
      <c r="AD89" s="75"/>
    </row>
    <row r="90" spans="1:30" s="65" customFormat="1" ht="15.75" x14ac:dyDescent="0.25">
      <c r="A90" s="67" t="s">
        <v>91</v>
      </c>
      <c r="B90" s="67" t="s">
        <v>97</v>
      </c>
      <c r="C90" s="79">
        <v>2</v>
      </c>
      <c r="D90" s="72">
        <v>3</v>
      </c>
      <c r="E90" s="72">
        <v>70</v>
      </c>
      <c r="F90" s="72">
        <v>3</v>
      </c>
      <c r="G90" s="72">
        <v>72</v>
      </c>
      <c r="H90" s="72">
        <v>3</v>
      </c>
      <c r="I90" s="72">
        <v>80</v>
      </c>
      <c r="J90" s="72">
        <v>3</v>
      </c>
      <c r="K90" s="72">
        <v>70</v>
      </c>
      <c r="L90" s="72">
        <v>3</v>
      </c>
      <c r="M90" s="72">
        <v>78</v>
      </c>
      <c r="N90" s="72">
        <v>3</v>
      </c>
      <c r="O90" s="72">
        <v>90</v>
      </c>
      <c r="P90" s="72">
        <v>3</v>
      </c>
      <c r="Q90" s="72">
        <v>77</v>
      </c>
      <c r="R90" s="72">
        <v>4</v>
      </c>
      <c r="S90" s="72">
        <v>86</v>
      </c>
      <c r="T90" s="72">
        <v>3</v>
      </c>
      <c r="U90" s="72">
        <v>91</v>
      </c>
      <c r="V90" s="72">
        <v>1</v>
      </c>
      <c r="W90" s="72">
        <v>18</v>
      </c>
      <c r="X90" s="72">
        <v>1</v>
      </c>
      <c r="Y90" s="72">
        <v>22</v>
      </c>
      <c r="Z90" s="72" t="s">
        <v>222</v>
      </c>
      <c r="AA90" s="72" t="s">
        <v>222</v>
      </c>
      <c r="AB90" s="72"/>
      <c r="AC90" s="72" t="s">
        <v>222</v>
      </c>
      <c r="AD90" s="74"/>
    </row>
    <row r="91" spans="1:30" s="65" customFormat="1" ht="15.75" x14ac:dyDescent="0.25">
      <c r="A91" s="67" t="s">
        <v>91</v>
      </c>
      <c r="B91" s="67" t="s">
        <v>97</v>
      </c>
      <c r="C91" s="79">
        <v>3</v>
      </c>
      <c r="D91" s="72">
        <v>3</v>
      </c>
      <c r="E91" s="72">
        <v>81</v>
      </c>
      <c r="F91" s="72">
        <v>4</v>
      </c>
      <c r="G91" s="72">
        <v>109</v>
      </c>
      <c r="H91" s="72">
        <v>4</v>
      </c>
      <c r="I91" s="72">
        <v>117</v>
      </c>
      <c r="J91" s="72">
        <v>5</v>
      </c>
      <c r="K91" s="72">
        <v>124</v>
      </c>
      <c r="L91" s="72">
        <v>5</v>
      </c>
      <c r="M91" s="72">
        <v>148</v>
      </c>
      <c r="N91" s="72">
        <v>5</v>
      </c>
      <c r="O91" s="72">
        <v>143</v>
      </c>
      <c r="P91" s="72">
        <v>4</v>
      </c>
      <c r="Q91" s="72">
        <v>123</v>
      </c>
      <c r="R91" s="72">
        <v>4</v>
      </c>
      <c r="S91" s="72">
        <v>112</v>
      </c>
      <c r="T91" s="72">
        <v>5</v>
      </c>
      <c r="U91" s="72">
        <v>126</v>
      </c>
      <c r="V91" s="72">
        <v>1</v>
      </c>
      <c r="W91" s="72">
        <v>27</v>
      </c>
      <c r="X91" s="72">
        <v>1</v>
      </c>
      <c r="Y91" s="72">
        <v>23</v>
      </c>
      <c r="Z91" s="72" t="s">
        <v>222</v>
      </c>
      <c r="AA91" s="72" t="s">
        <v>222</v>
      </c>
      <c r="AB91" s="72" t="s">
        <v>222</v>
      </c>
      <c r="AC91" s="72" t="s">
        <v>222</v>
      </c>
      <c r="AD91" s="74"/>
    </row>
    <row r="92" spans="1:30" s="64" customFormat="1" ht="15.75" x14ac:dyDescent="0.25">
      <c r="A92" s="67" t="s">
        <v>91</v>
      </c>
      <c r="B92" s="67" t="s">
        <v>97</v>
      </c>
      <c r="C92" s="79">
        <v>4</v>
      </c>
      <c r="D92" s="73">
        <v>7</v>
      </c>
      <c r="E92" s="73">
        <v>147</v>
      </c>
      <c r="F92" s="73">
        <v>8</v>
      </c>
      <c r="G92" s="73">
        <v>168</v>
      </c>
      <c r="H92" s="73">
        <v>6</v>
      </c>
      <c r="I92" s="73">
        <v>131</v>
      </c>
      <c r="J92" s="73">
        <v>5</v>
      </c>
      <c r="K92" s="73">
        <v>146</v>
      </c>
      <c r="L92" s="73">
        <v>8</v>
      </c>
      <c r="M92" s="73">
        <v>175</v>
      </c>
      <c r="N92" s="73">
        <v>7</v>
      </c>
      <c r="O92" s="73">
        <v>156</v>
      </c>
      <c r="P92" s="73">
        <v>7</v>
      </c>
      <c r="Q92" s="73">
        <v>178</v>
      </c>
      <c r="R92" s="73">
        <v>8</v>
      </c>
      <c r="S92" s="73">
        <v>175</v>
      </c>
      <c r="T92" s="73">
        <v>7</v>
      </c>
      <c r="U92" s="73">
        <v>187</v>
      </c>
      <c r="V92" s="73">
        <v>2</v>
      </c>
      <c r="W92" s="73">
        <v>51</v>
      </c>
      <c r="X92" s="73">
        <v>3</v>
      </c>
      <c r="Y92" s="73">
        <v>55</v>
      </c>
      <c r="Z92" s="73" t="s">
        <v>222</v>
      </c>
      <c r="AA92" s="73" t="s">
        <v>222</v>
      </c>
      <c r="AB92" s="73"/>
      <c r="AC92" s="73" t="s">
        <v>222</v>
      </c>
      <c r="AD92" s="75"/>
    </row>
    <row r="93" spans="1:30" s="65" customFormat="1" ht="15.75" x14ac:dyDescent="0.25">
      <c r="A93" s="67" t="s">
        <v>91</v>
      </c>
      <c r="B93" s="67" t="s">
        <v>97</v>
      </c>
      <c r="C93" s="79">
        <v>5</v>
      </c>
      <c r="D93" s="72">
        <v>2</v>
      </c>
      <c r="E93" s="72">
        <v>34</v>
      </c>
      <c r="F93" s="72">
        <v>2</v>
      </c>
      <c r="G93" s="72">
        <v>37</v>
      </c>
      <c r="H93" s="72">
        <v>1</v>
      </c>
      <c r="I93" s="72">
        <v>22</v>
      </c>
      <c r="J93" s="72">
        <v>2</v>
      </c>
      <c r="K93" s="72">
        <v>51</v>
      </c>
      <c r="L93" s="72">
        <v>2</v>
      </c>
      <c r="M93" s="72">
        <v>49</v>
      </c>
      <c r="N93" s="72">
        <v>2</v>
      </c>
      <c r="O93" s="72">
        <v>55</v>
      </c>
      <c r="P93" s="72">
        <v>2</v>
      </c>
      <c r="Q93" s="72">
        <v>37</v>
      </c>
      <c r="R93" s="72">
        <v>2</v>
      </c>
      <c r="S93" s="72">
        <v>39</v>
      </c>
      <c r="T93" s="72">
        <v>2</v>
      </c>
      <c r="U93" s="72">
        <v>47</v>
      </c>
      <c r="V93" s="72">
        <v>1</v>
      </c>
      <c r="W93" s="72">
        <v>16</v>
      </c>
      <c r="X93" s="72">
        <v>1</v>
      </c>
      <c r="Y93" s="72">
        <v>12</v>
      </c>
      <c r="Z93" s="72" t="s">
        <v>222</v>
      </c>
      <c r="AA93" s="72" t="s">
        <v>222</v>
      </c>
      <c r="AB93" s="72"/>
      <c r="AC93" s="72" t="s">
        <v>222</v>
      </c>
      <c r="AD93" s="74"/>
    </row>
    <row r="94" spans="1:30" s="65" customFormat="1" ht="15.75" x14ac:dyDescent="0.25">
      <c r="A94" s="67" t="s">
        <v>91</v>
      </c>
      <c r="B94" s="67" t="s">
        <v>97</v>
      </c>
      <c r="C94" s="79">
        <v>6</v>
      </c>
      <c r="D94" s="72">
        <v>1</v>
      </c>
      <c r="E94" s="72">
        <v>15</v>
      </c>
      <c r="F94" s="72">
        <v>1</v>
      </c>
      <c r="G94" s="72">
        <v>15</v>
      </c>
      <c r="H94" s="72">
        <v>1</v>
      </c>
      <c r="I94" s="72">
        <v>19</v>
      </c>
      <c r="J94" s="72">
        <v>2</v>
      </c>
      <c r="K94" s="72">
        <v>36</v>
      </c>
      <c r="L94" s="72">
        <v>2</v>
      </c>
      <c r="M94" s="72">
        <v>34</v>
      </c>
      <c r="N94" s="72">
        <v>2</v>
      </c>
      <c r="O94" s="72">
        <v>56</v>
      </c>
      <c r="P94" s="72">
        <v>2</v>
      </c>
      <c r="Q94" s="72">
        <v>39</v>
      </c>
      <c r="R94" s="72">
        <v>2</v>
      </c>
      <c r="S94" s="72">
        <v>51</v>
      </c>
      <c r="T94" s="72">
        <v>2</v>
      </c>
      <c r="U94" s="72">
        <v>54</v>
      </c>
      <c r="V94" s="72">
        <v>1</v>
      </c>
      <c r="W94" s="72">
        <v>19</v>
      </c>
      <c r="X94" s="72">
        <v>1</v>
      </c>
      <c r="Y94" s="72">
        <v>24</v>
      </c>
      <c r="Z94" s="72" t="s">
        <v>222</v>
      </c>
      <c r="AA94" s="72" t="s">
        <v>222</v>
      </c>
      <c r="AB94" s="72"/>
      <c r="AC94" s="72" t="s">
        <v>222</v>
      </c>
      <c r="AD94" s="74"/>
    </row>
    <row r="95" spans="1:30" s="65" customFormat="1" ht="15.75" x14ac:dyDescent="0.25">
      <c r="A95" s="67" t="s">
        <v>91</v>
      </c>
      <c r="B95" s="67" t="s">
        <v>97</v>
      </c>
      <c r="C95" s="79">
        <v>7</v>
      </c>
      <c r="D95" s="72">
        <v>4</v>
      </c>
      <c r="E95" s="72">
        <v>99</v>
      </c>
      <c r="F95" s="72">
        <v>4</v>
      </c>
      <c r="G95" s="72">
        <v>99</v>
      </c>
      <c r="H95" s="72">
        <v>4</v>
      </c>
      <c r="I95" s="72">
        <v>90</v>
      </c>
      <c r="J95" s="72">
        <v>4</v>
      </c>
      <c r="K95" s="72">
        <v>116</v>
      </c>
      <c r="L95" s="72">
        <v>4</v>
      </c>
      <c r="M95" s="72">
        <v>110</v>
      </c>
      <c r="N95" s="72">
        <v>4</v>
      </c>
      <c r="O95" s="72">
        <v>113</v>
      </c>
      <c r="P95" s="72">
        <v>4</v>
      </c>
      <c r="Q95" s="72">
        <v>116</v>
      </c>
      <c r="R95" s="72">
        <v>5</v>
      </c>
      <c r="S95" s="72">
        <v>127</v>
      </c>
      <c r="T95" s="72">
        <v>4</v>
      </c>
      <c r="U95" s="72">
        <v>113</v>
      </c>
      <c r="V95" s="72">
        <v>2</v>
      </c>
      <c r="W95" s="72">
        <v>50</v>
      </c>
      <c r="X95" s="72">
        <v>3</v>
      </c>
      <c r="Y95" s="72">
        <v>65</v>
      </c>
      <c r="Z95" s="72" t="s">
        <v>222</v>
      </c>
      <c r="AA95" s="72" t="s">
        <v>222</v>
      </c>
      <c r="AB95" s="72" t="s">
        <v>222</v>
      </c>
      <c r="AC95" s="72" t="s">
        <v>222</v>
      </c>
      <c r="AD95" s="74"/>
    </row>
    <row r="96" spans="1:30" s="65" customFormat="1" ht="15.75" x14ac:dyDescent="0.25">
      <c r="A96" s="67" t="s">
        <v>91</v>
      </c>
      <c r="B96" s="67" t="s">
        <v>97</v>
      </c>
      <c r="C96" s="79">
        <v>8</v>
      </c>
      <c r="D96" s="72">
        <v>2</v>
      </c>
      <c r="E96" s="72">
        <v>52</v>
      </c>
      <c r="F96" s="72">
        <v>2</v>
      </c>
      <c r="G96" s="72">
        <v>39</v>
      </c>
      <c r="H96" s="72">
        <v>2</v>
      </c>
      <c r="I96" s="72">
        <v>58</v>
      </c>
      <c r="J96" s="72">
        <v>2</v>
      </c>
      <c r="K96" s="72">
        <v>56</v>
      </c>
      <c r="L96" s="72">
        <v>2</v>
      </c>
      <c r="M96" s="72">
        <v>53</v>
      </c>
      <c r="N96" s="72">
        <v>2</v>
      </c>
      <c r="O96" s="72">
        <v>54</v>
      </c>
      <c r="P96" s="72">
        <v>3</v>
      </c>
      <c r="Q96" s="72">
        <v>81</v>
      </c>
      <c r="R96" s="72">
        <v>3</v>
      </c>
      <c r="S96" s="72">
        <v>69</v>
      </c>
      <c r="T96" s="72">
        <v>2</v>
      </c>
      <c r="U96" s="72">
        <v>52</v>
      </c>
      <c r="V96" s="72">
        <v>1</v>
      </c>
      <c r="W96" s="72">
        <v>25</v>
      </c>
      <c r="X96" s="72">
        <v>1</v>
      </c>
      <c r="Y96" s="72">
        <v>23</v>
      </c>
      <c r="Z96" s="72" t="s">
        <v>222</v>
      </c>
      <c r="AA96" s="72" t="s">
        <v>222</v>
      </c>
      <c r="AB96" s="72"/>
      <c r="AC96" s="72" t="s">
        <v>222</v>
      </c>
      <c r="AD96" s="74"/>
    </row>
    <row r="97" spans="1:30" s="65" customFormat="1" ht="15.75" x14ac:dyDescent="0.25">
      <c r="A97" s="67" t="s">
        <v>91</v>
      </c>
      <c r="B97" s="67" t="s">
        <v>97</v>
      </c>
      <c r="C97" s="79">
        <v>9</v>
      </c>
      <c r="D97" s="72">
        <v>5</v>
      </c>
      <c r="E97" s="72">
        <v>125</v>
      </c>
      <c r="F97" s="72">
        <v>5</v>
      </c>
      <c r="G97" s="72">
        <v>134</v>
      </c>
      <c r="H97" s="72">
        <v>5</v>
      </c>
      <c r="I97" s="72">
        <v>142</v>
      </c>
      <c r="J97" s="72">
        <v>5</v>
      </c>
      <c r="K97" s="72">
        <v>144</v>
      </c>
      <c r="L97" s="72">
        <v>5</v>
      </c>
      <c r="M97" s="72">
        <v>149</v>
      </c>
      <c r="N97" s="72">
        <v>5</v>
      </c>
      <c r="O97" s="72">
        <v>146</v>
      </c>
      <c r="P97" s="72">
        <v>5</v>
      </c>
      <c r="Q97" s="72">
        <v>135</v>
      </c>
      <c r="R97" s="72">
        <v>5</v>
      </c>
      <c r="S97" s="72">
        <v>120</v>
      </c>
      <c r="T97" s="72">
        <v>5</v>
      </c>
      <c r="U97" s="72">
        <v>125</v>
      </c>
      <c r="V97" s="72">
        <v>1</v>
      </c>
      <c r="W97" s="72">
        <v>31</v>
      </c>
      <c r="X97" s="72">
        <v>1</v>
      </c>
      <c r="Y97" s="72">
        <v>29</v>
      </c>
      <c r="Z97" s="72" t="s">
        <v>222</v>
      </c>
      <c r="AA97" s="72" t="s">
        <v>222</v>
      </c>
      <c r="AB97" s="72" t="s">
        <v>222</v>
      </c>
      <c r="AC97" s="72" t="s">
        <v>222</v>
      </c>
      <c r="AD97" s="74"/>
    </row>
    <row r="98" spans="1:30" s="65" customFormat="1" ht="15.75" x14ac:dyDescent="0.25">
      <c r="A98" s="67" t="s">
        <v>91</v>
      </c>
      <c r="B98" s="67" t="s">
        <v>97</v>
      </c>
      <c r="C98" s="79">
        <v>10</v>
      </c>
      <c r="D98" s="72">
        <v>2</v>
      </c>
      <c r="E98" s="72">
        <v>32</v>
      </c>
      <c r="F98" s="72">
        <v>2</v>
      </c>
      <c r="G98" s="72">
        <v>44</v>
      </c>
      <c r="H98" s="72">
        <v>2</v>
      </c>
      <c r="I98" s="72">
        <v>46</v>
      </c>
      <c r="J98" s="72">
        <v>2</v>
      </c>
      <c r="K98" s="72">
        <v>54</v>
      </c>
      <c r="L98" s="72">
        <v>2</v>
      </c>
      <c r="M98" s="72">
        <v>49</v>
      </c>
      <c r="N98" s="72">
        <v>2</v>
      </c>
      <c r="O98" s="72">
        <v>47</v>
      </c>
      <c r="P98" s="72">
        <v>2</v>
      </c>
      <c r="Q98" s="72">
        <v>58</v>
      </c>
      <c r="R98" s="72">
        <v>3</v>
      </c>
      <c r="S98" s="72">
        <v>57</v>
      </c>
      <c r="T98" s="72">
        <v>3</v>
      </c>
      <c r="U98" s="72">
        <v>58</v>
      </c>
      <c r="V98" s="72">
        <v>2</v>
      </c>
      <c r="W98" s="72">
        <v>27</v>
      </c>
      <c r="X98" s="72">
        <v>2</v>
      </c>
      <c r="Y98" s="72">
        <v>36</v>
      </c>
      <c r="Z98" s="72" t="s">
        <v>222</v>
      </c>
      <c r="AA98" s="72" t="s">
        <v>222</v>
      </c>
      <c r="AB98" s="72"/>
      <c r="AC98" s="72" t="s">
        <v>222</v>
      </c>
      <c r="AD98" s="74"/>
    </row>
    <row r="99" spans="1:30" s="65" customFormat="1" ht="15.75" x14ac:dyDescent="0.25">
      <c r="A99" s="67" t="s">
        <v>91</v>
      </c>
      <c r="B99" s="67" t="s">
        <v>99</v>
      </c>
      <c r="C99" s="79">
        <v>11</v>
      </c>
      <c r="D99" s="72">
        <v>2</v>
      </c>
      <c r="E99" s="72">
        <v>29</v>
      </c>
      <c r="F99" s="72">
        <v>3</v>
      </c>
      <c r="G99" s="72">
        <v>53</v>
      </c>
      <c r="H99" s="72">
        <v>3</v>
      </c>
      <c r="I99" s="72">
        <v>75</v>
      </c>
      <c r="J99" s="72">
        <v>3</v>
      </c>
      <c r="K99" s="72">
        <v>88</v>
      </c>
      <c r="L99" s="72">
        <v>2</v>
      </c>
      <c r="M99" s="72">
        <v>56</v>
      </c>
      <c r="N99" s="72">
        <v>3</v>
      </c>
      <c r="O99" s="72">
        <v>73</v>
      </c>
      <c r="P99" s="72">
        <v>3</v>
      </c>
      <c r="Q99" s="72">
        <v>74</v>
      </c>
      <c r="R99" s="72">
        <v>3</v>
      </c>
      <c r="S99" s="72">
        <v>71</v>
      </c>
      <c r="T99" s="72">
        <v>3</v>
      </c>
      <c r="U99" s="72">
        <v>62</v>
      </c>
      <c r="V99" s="72">
        <v>2</v>
      </c>
      <c r="W99" s="72">
        <v>36</v>
      </c>
      <c r="X99" s="72">
        <v>1</v>
      </c>
      <c r="Y99" s="72">
        <v>28</v>
      </c>
      <c r="Z99" s="72" t="s">
        <v>222</v>
      </c>
      <c r="AA99" s="72" t="s">
        <v>222</v>
      </c>
      <c r="AB99" s="72" t="s">
        <v>222</v>
      </c>
      <c r="AC99" s="72" t="s">
        <v>222</v>
      </c>
      <c r="AD99" s="74"/>
    </row>
    <row r="100" spans="1:30" s="65" customFormat="1" ht="15.75" x14ac:dyDescent="0.25">
      <c r="A100" s="67" t="s">
        <v>91</v>
      </c>
      <c r="B100" s="67" t="s">
        <v>97</v>
      </c>
      <c r="C100" s="79">
        <v>12</v>
      </c>
      <c r="D100" s="72">
        <v>2</v>
      </c>
      <c r="E100" s="72">
        <v>43</v>
      </c>
      <c r="F100" s="72">
        <v>3</v>
      </c>
      <c r="G100" s="72">
        <v>58</v>
      </c>
      <c r="H100" s="72">
        <v>4</v>
      </c>
      <c r="I100" s="72">
        <v>84</v>
      </c>
      <c r="J100" s="72">
        <v>3</v>
      </c>
      <c r="K100" s="72">
        <v>78</v>
      </c>
      <c r="L100" s="72">
        <v>3</v>
      </c>
      <c r="M100" s="72">
        <v>78</v>
      </c>
      <c r="N100" s="72">
        <v>3</v>
      </c>
      <c r="O100" s="72">
        <v>77</v>
      </c>
      <c r="P100" s="72">
        <v>3</v>
      </c>
      <c r="Q100" s="72">
        <v>75</v>
      </c>
      <c r="R100" s="72">
        <v>3</v>
      </c>
      <c r="S100" s="72">
        <v>69</v>
      </c>
      <c r="T100" s="72">
        <v>4</v>
      </c>
      <c r="U100" s="72">
        <v>91</v>
      </c>
      <c r="V100" s="72">
        <v>1</v>
      </c>
      <c r="W100" s="72">
        <v>26</v>
      </c>
      <c r="X100" s="72">
        <v>1</v>
      </c>
      <c r="Y100" s="72">
        <v>20</v>
      </c>
      <c r="Z100" s="72" t="s">
        <v>222</v>
      </c>
      <c r="AA100" s="72" t="s">
        <v>222</v>
      </c>
      <c r="AB100" s="72"/>
      <c r="AC100" s="72" t="s">
        <v>222</v>
      </c>
      <c r="AD100" s="74"/>
    </row>
    <row r="101" spans="1:30" s="65" customFormat="1" ht="15.75" x14ac:dyDescent="0.25">
      <c r="A101" s="67" t="s">
        <v>91</v>
      </c>
      <c r="B101" s="67" t="s">
        <v>97</v>
      </c>
      <c r="C101" s="79">
        <v>13</v>
      </c>
      <c r="D101" s="72">
        <v>2</v>
      </c>
      <c r="E101" s="72">
        <v>35</v>
      </c>
      <c r="F101" s="72">
        <v>2</v>
      </c>
      <c r="G101" s="72">
        <v>30</v>
      </c>
      <c r="H101" s="72">
        <v>2</v>
      </c>
      <c r="I101" s="72">
        <v>41</v>
      </c>
      <c r="J101" s="72">
        <v>2</v>
      </c>
      <c r="K101" s="72">
        <v>43</v>
      </c>
      <c r="L101" s="72">
        <v>2</v>
      </c>
      <c r="M101" s="72">
        <v>44</v>
      </c>
      <c r="N101" s="72">
        <v>2</v>
      </c>
      <c r="O101" s="72">
        <v>52</v>
      </c>
      <c r="P101" s="72">
        <v>2</v>
      </c>
      <c r="Q101" s="72">
        <v>39</v>
      </c>
      <c r="R101" s="72">
        <v>2</v>
      </c>
      <c r="S101" s="72">
        <v>52</v>
      </c>
      <c r="T101" s="72">
        <v>2</v>
      </c>
      <c r="U101" s="72">
        <v>46</v>
      </c>
      <c r="V101" s="72">
        <v>1</v>
      </c>
      <c r="W101" s="72">
        <v>10</v>
      </c>
      <c r="X101" s="72">
        <v>1</v>
      </c>
      <c r="Y101" s="72">
        <v>5</v>
      </c>
      <c r="Z101" s="72" t="s">
        <v>222</v>
      </c>
      <c r="AA101" s="72" t="s">
        <v>222</v>
      </c>
      <c r="AB101" s="72"/>
      <c r="AC101" s="72" t="s">
        <v>222</v>
      </c>
      <c r="AD101" s="74"/>
    </row>
    <row r="102" spans="1:30" s="64" customFormat="1" ht="15.75" x14ac:dyDescent="0.25">
      <c r="A102" s="67" t="s">
        <v>91</v>
      </c>
      <c r="B102" s="67" t="s">
        <v>97</v>
      </c>
      <c r="C102" s="79">
        <v>14</v>
      </c>
      <c r="D102" s="73">
        <v>3</v>
      </c>
      <c r="E102" s="73">
        <v>51</v>
      </c>
      <c r="F102" s="73">
        <v>3</v>
      </c>
      <c r="G102" s="73">
        <v>61</v>
      </c>
      <c r="H102" s="73">
        <v>2</v>
      </c>
      <c r="I102" s="73">
        <v>48</v>
      </c>
      <c r="J102" s="73">
        <v>3</v>
      </c>
      <c r="K102" s="73">
        <v>74</v>
      </c>
      <c r="L102" s="73">
        <v>3</v>
      </c>
      <c r="M102" s="73">
        <v>68</v>
      </c>
      <c r="N102" s="73">
        <v>3</v>
      </c>
      <c r="O102" s="73">
        <v>79</v>
      </c>
      <c r="P102" s="73">
        <v>3</v>
      </c>
      <c r="Q102" s="73">
        <v>74</v>
      </c>
      <c r="R102" s="73">
        <v>3</v>
      </c>
      <c r="S102" s="73">
        <v>72</v>
      </c>
      <c r="T102" s="73">
        <v>3</v>
      </c>
      <c r="U102" s="73">
        <v>78</v>
      </c>
      <c r="V102" s="73">
        <v>1</v>
      </c>
      <c r="W102" s="73">
        <v>20</v>
      </c>
      <c r="X102" s="73">
        <v>1</v>
      </c>
      <c r="Y102" s="73">
        <v>12</v>
      </c>
      <c r="Z102" s="73" t="s">
        <v>222</v>
      </c>
      <c r="AA102" s="73" t="s">
        <v>222</v>
      </c>
      <c r="AB102" s="73"/>
      <c r="AC102" s="73" t="s">
        <v>222</v>
      </c>
      <c r="AD102" s="75"/>
    </row>
    <row r="103" spans="1:30" s="65" customFormat="1" ht="15.75" x14ac:dyDescent="0.25">
      <c r="A103" s="67" t="s">
        <v>91</v>
      </c>
      <c r="B103" s="67" t="s">
        <v>97</v>
      </c>
      <c r="C103" s="79">
        <v>15</v>
      </c>
      <c r="D103" s="72">
        <v>2</v>
      </c>
      <c r="E103" s="72">
        <v>42</v>
      </c>
      <c r="F103" s="72">
        <v>1</v>
      </c>
      <c r="G103" s="72">
        <v>26</v>
      </c>
      <c r="H103" s="72">
        <v>1</v>
      </c>
      <c r="I103" s="72">
        <v>22</v>
      </c>
      <c r="J103" s="72">
        <v>2</v>
      </c>
      <c r="K103" s="72">
        <v>39</v>
      </c>
      <c r="L103" s="72">
        <v>2</v>
      </c>
      <c r="M103" s="72">
        <v>43</v>
      </c>
      <c r="N103" s="72">
        <v>2</v>
      </c>
      <c r="O103" s="72">
        <v>49</v>
      </c>
      <c r="P103" s="72">
        <v>2</v>
      </c>
      <c r="Q103" s="72">
        <v>42</v>
      </c>
      <c r="R103" s="72">
        <v>2</v>
      </c>
      <c r="S103" s="72">
        <v>39</v>
      </c>
      <c r="T103" s="72">
        <v>2</v>
      </c>
      <c r="U103" s="72">
        <v>54</v>
      </c>
      <c r="V103" s="72">
        <v>1</v>
      </c>
      <c r="W103" s="72">
        <v>16</v>
      </c>
      <c r="X103" s="72">
        <v>1</v>
      </c>
      <c r="Y103" s="72">
        <v>11</v>
      </c>
      <c r="Z103" s="72" t="s">
        <v>222</v>
      </c>
      <c r="AA103" s="72" t="s">
        <v>222</v>
      </c>
      <c r="AB103" s="72" t="s">
        <v>222</v>
      </c>
      <c r="AC103" s="72" t="s">
        <v>222</v>
      </c>
      <c r="AD103" s="74"/>
    </row>
    <row r="104" spans="1:30" s="65" customFormat="1" ht="15.75" x14ac:dyDescent="0.25">
      <c r="A104" s="67" t="s">
        <v>91</v>
      </c>
      <c r="B104" s="67" t="s">
        <v>97</v>
      </c>
      <c r="C104" s="79">
        <v>17</v>
      </c>
      <c r="D104" s="72">
        <v>2</v>
      </c>
      <c r="E104" s="72">
        <v>27</v>
      </c>
      <c r="F104" s="72">
        <v>1</v>
      </c>
      <c r="G104" s="72">
        <v>17</v>
      </c>
      <c r="H104" s="72">
        <v>1</v>
      </c>
      <c r="I104" s="72">
        <v>15</v>
      </c>
      <c r="J104" s="72">
        <v>2</v>
      </c>
      <c r="K104" s="72">
        <v>33</v>
      </c>
      <c r="L104" s="72">
        <v>2</v>
      </c>
      <c r="M104" s="72">
        <v>29</v>
      </c>
      <c r="N104" s="72">
        <v>2</v>
      </c>
      <c r="O104" s="72">
        <v>40</v>
      </c>
      <c r="P104" s="72">
        <v>2</v>
      </c>
      <c r="Q104" s="72">
        <v>34</v>
      </c>
      <c r="R104" s="72">
        <v>1</v>
      </c>
      <c r="S104" s="72">
        <v>22</v>
      </c>
      <c r="T104" s="72">
        <v>2</v>
      </c>
      <c r="U104" s="72">
        <v>42</v>
      </c>
      <c r="V104" s="72">
        <v>1</v>
      </c>
      <c r="W104" s="72">
        <v>9</v>
      </c>
      <c r="X104" s="72"/>
      <c r="Y104" s="72"/>
      <c r="Z104" s="72" t="s">
        <v>222</v>
      </c>
      <c r="AA104" s="72" t="s">
        <v>222</v>
      </c>
      <c r="AB104" s="72"/>
      <c r="AC104" s="72" t="s">
        <v>222</v>
      </c>
      <c r="AD104" s="74"/>
    </row>
    <row r="105" spans="1:30" s="64" customFormat="1" ht="15.75" x14ac:dyDescent="0.25">
      <c r="A105" s="67" t="s">
        <v>91</v>
      </c>
      <c r="B105" s="67" t="s">
        <v>97</v>
      </c>
      <c r="C105" s="79">
        <v>18</v>
      </c>
      <c r="D105" s="73">
        <v>6</v>
      </c>
      <c r="E105" s="73">
        <v>113</v>
      </c>
      <c r="F105" s="73">
        <v>6</v>
      </c>
      <c r="G105" s="73">
        <v>144</v>
      </c>
      <c r="H105" s="73">
        <v>6</v>
      </c>
      <c r="I105" s="73">
        <v>134</v>
      </c>
      <c r="J105" s="73">
        <v>6</v>
      </c>
      <c r="K105" s="73">
        <v>175</v>
      </c>
      <c r="L105" s="73">
        <v>6</v>
      </c>
      <c r="M105" s="73">
        <v>163</v>
      </c>
      <c r="N105" s="73">
        <v>6</v>
      </c>
      <c r="O105" s="73">
        <v>142</v>
      </c>
      <c r="P105" s="73">
        <v>7</v>
      </c>
      <c r="Q105" s="73">
        <v>149</v>
      </c>
      <c r="R105" s="73">
        <v>5</v>
      </c>
      <c r="S105" s="73">
        <v>129</v>
      </c>
      <c r="T105" s="73">
        <v>5</v>
      </c>
      <c r="U105" s="73">
        <v>127</v>
      </c>
      <c r="V105" s="73">
        <v>3</v>
      </c>
      <c r="W105" s="73">
        <v>71</v>
      </c>
      <c r="X105" s="73">
        <v>3</v>
      </c>
      <c r="Y105" s="73">
        <v>57</v>
      </c>
      <c r="Z105" s="73" t="s">
        <v>222</v>
      </c>
      <c r="AA105" s="73" t="s">
        <v>222</v>
      </c>
      <c r="AB105" s="73" t="s">
        <v>222</v>
      </c>
      <c r="AC105" s="73" t="s">
        <v>222</v>
      </c>
      <c r="AD105" s="75"/>
    </row>
    <row r="106" spans="1:30" s="65" customFormat="1" ht="15.75" x14ac:dyDescent="0.25">
      <c r="A106" s="67" t="s">
        <v>91</v>
      </c>
      <c r="B106" s="67" t="s">
        <v>97</v>
      </c>
      <c r="C106" s="79">
        <v>19</v>
      </c>
      <c r="D106" s="72">
        <v>4</v>
      </c>
      <c r="E106" s="72">
        <v>77</v>
      </c>
      <c r="F106" s="72">
        <v>5</v>
      </c>
      <c r="G106" s="72">
        <v>100</v>
      </c>
      <c r="H106" s="72">
        <v>4</v>
      </c>
      <c r="I106" s="72">
        <v>94</v>
      </c>
      <c r="J106" s="72">
        <v>4</v>
      </c>
      <c r="K106" s="72">
        <v>110</v>
      </c>
      <c r="L106" s="72">
        <v>5</v>
      </c>
      <c r="M106" s="72">
        <v>118</v>
      </c>
      <c r="N106" s="72">
        <v>5</v>
      </c>
      <c r="O106" s="72">
        <v>130</v>
      </c>
      <c r="P106" s="72">
        <v>4</v>
      </c>
      <c r="Q106" s="72">
        <v>97</v>
      </c>
      <c r="R106" s="72">
        <v>4</v>
      </c>
      <c r="S106" s="72">
        <v>100</v>
      </c>
      <c r="T106" s="72">
        <v>5</v>
      </c>
      <c r="U106" s="72">
        <v>110</v>
      </c>
      <c r="V106" s="72">
        <v>1</v>
      </c>
      <c r="W106" s="72">
        <v>21</v>
      </c>
      <c r="X106" s="72">
        <v>1</v>
      </c>
      <c r="Y106" s="72">
        <v>27</v>
      </c>
      <c r="Z106" s="72" t="s">
        <v>222</v>
      </c>
      <c r="AA106" s="72" t="s">
        <v>222</v>
      </c>
      <c r="AB106" s="72" t="s">
        <v>222</v>
      </c>
      <c r="AC106" s="72" t="s">
        <v>222</v>
      </c>
      <c r="AD106" s="74"/>
    </row>
    <row r="107" spans="1:30" s="65" customFormat="1" ht="15.75" x14ac:dyDescent="0.25">
      <c r="A107" s="67" t="s">
        <v>91</v>
      </c>
      <c r="B107" s="67" t="s">
        <v>97</v>
      </c>
      <c r="C107" s="79">
        <v>20</v>
      </c>
      <c r="D107" s="72">
        <v>3</v>
      </c>
      <c r="E107" s="72">
        <v>73</v>
      </c>
      <c r="F107" s="72">
        <v>4</v>
      </c>
      <c r="G107" s="72">
        <v>93</v>
      </c>
      <c r="H107" s="72">
        <v>4</v>
      </c>
      <c r="I107" s="72">
        <v>95</v>
      </c>
      <c r="J107" s="72">
        <v>3</v>
      </c>
      <c r="K107" s="72">
        <v>100</v>
      </c>
      <c r="L107" s="72">
        <v>3</v>
      </c>
      <c r="M107" s="72">
        <v>95</v>
      </c>
      <c r="N107" s="72">
        <v>4</v>
      </c>
      <c r="O107" s="72">
        <v>114</v>
      </c>
      <c r="P107" s="72">
        <v>4</v>
      </c>
      <c r="Q107" s="72">
        <v>109</v>
      </c>
      <c r="R107" s="72">
        <v>4</v>
      </c>
      <c r="S107" s="72">
        <v>104</v>
      </c>
      <c r="T107" s="72">
        <v>3</v>
      </c>
      <c r="U107" s="72">
        <v>86</v>
      </c>
      <c r="V107" s="72">
        <v>2</v>
      </c>
      <c r="W107" s="72">
        <v>39</v>
      </c>
      <c r="X107" s="72">
        <v>1</v>
      </c>
      <c r="Y107" s="72">
        <v>23</v>
      </c>
      <c r="Z107" s="72" t="s">
        <v>222</v>
      </c>
      <c r="AA107" s="72" t="s">
        <v>222</v>
      </c>
      <c r="AB107" s="72" t="s">
        <v>222</v>
      </c>
      <c r="AC107" s="72" t="s">
        <v>222</v>
      </c>
      <c r="AD107" s="74"/>
    </row>
    <row r="108" spans="1:30" s="65" customFormat="1" ht="15.75" x14ac:dyDescent="0.25">
      <c r="A108" s="67" t="s">
        <v>91</v>
      </c>
      <c r="B108" s="67" t="s">
        <v>97</v>
      </c>
      <c r="C108" s="79">
        <v>23</v>
      </c>
      <c r="D108" s="72">
        <v>3</v>
      </c>
      <c r="E108" s="72">
        <v>90</v>
      </c>
      <c r="F108" s="72">
        <v>4</v>
      </c>
      <c r="G108" s="72">
        <v>111</v>
      </c>
      <c r="H108" s="72">
        <v>4</v>
      </c>
      <c r="I108" s="72">
        <v>103</v>
      </c>
      <c r="J108" s="72">
        <v>5</v>
      </c>
      <c r="K108" s="72">
        <v>109</v>
      </c>
      <c r="L108" s="72">
        <v>4</v>
      </c>
      <c r="M108" s="72">
        <v>121</v>
      </c>
      <c r="N108" s="72">
        <v>4</v>
      </c>
      <c r="O108" s="72">
        <v>118</v>
      </c>
      <c r="P108" s="72">
        <v>5</v>
      </c>
      <c r="Q108" s="72">
        <v>145</v>
      </c>
      <c r="R108" s="72">
        <v>5</v>
      </c>
      <c r="S108" s="72">
        <v>122</v>
      </c>
      <c r="T108" s="72">
        <v>4</v>
      </c>
      <c r="U108" s="72">
        <v>105</v>
      </c>
      <c r="V108" s="72">
        <v>2</v>
      </c>
      <c r="W108" s="72">
        <v>33</v>
      </c>
      <c r="X108" s="72">
        <v>2</v>
      </c>
      <c r="Y108" s="72">
        <v>34</v>
      </c>
      <c r="Z108" s="72" t="s">
        <v>222</v>
      </c>
      <c r="AA108" s="72" t="s">
        <v>222</v>
      </c>
      <c r="AB108" s="72" t="s">
        <v>222</v>
      </c>
      <c r="AC108" s="72" t="s">
        <v>222</v>
      </c>
      <c r="AD108" s="74"/>
    </row>
    <row r="109" spans="1:30" s="65" customFormat="1" ht="15.75" x14ac:dyDescent="0.25">
      <c r="A109" s="67" t="s">
        <v>91</v>
      </c>
      <c r="B109" s="67" t="s">
        <v>97</v>
      </c>
      <c r="C109" s="79">
        <v>24</v>
      </c>
      <c r="D109" s="72">
        <v>4</v>
      </c>
      <c r="E109" s="72">
        <v>90</v>
      </c>
      <c r="F109" s="72">
        <v>4</v>
      </c>
      <c r="G109" s="72">
        <v>114</v>
      </c>
      <c r="H109" s="72">
        <v>4</v>
      </c>
      <c r="I109" s="72">
        <v>107</v>
      </c>
      <c r="J109" s="72">
        <v>5</v>
      </c>
      <c r="K109" s="72">
        <v>139</v>
      </c>
      <c r="L109" s="72">
        <v>5</v>
      </c>
      <c r="M109" s="72">
        <v>128</v>
      </c>
      <c r="N109" s="72">
        <v>5</v>
      </c>
      <c r="O109" s="72">
        <v>149</v>
      </c>
      <c r="P109" s="72">
        <v>4</v>
      </c>
      <c r="Q109" s="72">
        <v>110</v>
      </c>
      <c r="R109" s="72">
        <v>3</v>
      </c>
      <c r="S109" s="72">
        <v>79</v>
      </c>
      <c r="T109" s="72">
        <v>4</v>
      </c>
      <c r="U109" s="72">
        <v>129</v>
      </c>
      <c r="V109" s="72">
        <v>2</v>
      </c>
      <c r="W109" s="72">
        <v>62</v>
      </c>
      <c r="X109" s="72">
        <v>2</v>
      </c>
      <c r="Y109" s="72">
        <v>50</v>
      </c>
      <c r="Z109" s="72" t="s">
        <v>222</v>
      </c>
      <c r="AA109" s="72" t="s">
        <v>222</v>
      </c>
      <c r="AB109" s="72" t="s">
        <v>222</v>
      </c>
      <c r="AC109" s="72" t="s">
        <v>222</v>
      </c>
      <c r="AD109" s="74"/>
    </row>
    <row r="110" spans="1:30" s="65" customFormat="1" ht="15.75" x14ac:dyDescent="0.25">
      <c r="A110" s="67" t="s">
        <v>91</v>
      </c>
      <c r="B110" s="67" t="s">
        <v>97</v>
      </c>
      <c r="C110" s="79">
        <v>25</v>
      </c>
      <c r="D110" s="72">
        <v>4</v>
      </c>
      <c r="E110" s="72">
        <v>74</v>
      </c>
      <c r="F110" s="72">
        <v>3</v>
      </c>
      <c r="G110" s="72">
        <v>83</v>
      </c>
      <c r="H110" s="72">
        <v>3</v>
      </c>
      <c r="I110" s="72">
        <v>81</v>
      </c>
      <c r="J110" s="72">
        <v>2</v>
      </c>
      <c r="K110" s="72">
        <v>72</v>
      </c>
      <c r="L110" s="72">
        <v>3</v>
      </c>
      <c r="M110" s="72">
        <v>100</v>
      </c>
      <c r="N110" s="72">
        <v>5</v>
      </c>
      <c r="O110" s="72">
        <v>113</v>
      </c>
      <c r="P110" s="72">
        <v>4</v>
      </c>
      <c r="Q110" s="72">
        <v>106</v>
      </c>
      <c r="R110" s="72">
        <v>3</v>
      </c>
      <c r="S110" s="72">
        <v>75</v>
      </c>
      <c r="T110" s="72">
        <v>3</v>
      </c>
      <c r="U110" s="72">
        <v>72</v>
      </c>
      <c r="V110" s="72">
        <v>1</v>
      </c>
      <c r="W110" s="72">
        <v>14</v>
      </c>
      <c r="X110" s="72">
        <v>1</v>
      </c>
      <c r="Y110" s="72">
        <v>16</v>
      </c>
      <c r="Z110" s="72" t="s">
        <v>222</v>
      </c>
      <c r="AA110" s="72" t="s">
        <v>222</v>
      </c>
      <c r="AB110" s="72" t="s">
        <v>222</v>
      </c>
      <c r="AC110" s="72" t="s">
        <v>222</v>
      </c>
      <c r="AD110" s="74"/>
    </row>
    <row r="111" spans="1:30" s="65" customFormat="1" ht="15.75" x14ac:dyDescent="0.25">
      <c r="A111" s="67" t="s">
        <v>91</v>
      </c>
      <c r="B111" s="67" t="s">
        <v>97</v>
      </c>
      <c r="C111" s="79" t="s">
        <v>244</v>
      </c>
      <c r="D111" s="72">
        <v>4</v>
      </c>
      <c r="E111" s="72">
        <v>49</v>
      </c>
      <c r="F111" s="72">
        <v>3</v>
      </c>
      <c r="G111" s="72">
        <v>48</v>
      </c>
      <c r="H111" s="72">
        <v>4</v>
      </c>
      <c r="I111" s="72">
        <v>70</v>
      </c>
      <c r="J111" s="72">
        <v>3</v>
      </c>
      <c r="K111" s="72">
        <v>78</v>
      </c>
      <c r="L111" s="72">
        <v>4</v>
      </c>
      <c r="M111" s="72">
        <v>83</v>
      </c>
      <c r="N111" s="72">
        <v>4</v>
      </c>
      <c r="O111" s="72">
        <v>88</v>
      </c>
      <c r="P111" s="72">
        <v>4</v>
      </c>
      <c r="Q111" s="72">
        <v>83</v>
      </c>
      <c r="R111" s="72">
        <v>3</v>
      </c>
      <c r="S111" s="72">
        <v>72</v>
      </c>
      <c r="T111" s="72">
        <v>3</v>
      </c>
      <c r="U111" s="72">
        <v>61</v>
      </c>
      <c r="V111" s="72"/>
      <c r="W111" s="72"/>
      <c r="X111" s="72"/>
      <c r="Y111" s="72"/>
      <c r="Z111" s="72"/>
      <c r="AA111" s="72" t="s">
        <v>222</v>
      </c>
      <c r="AB111" s="72"/>
      <c r="AC111" s="72" t="s">
        <v>222</v>
      </c>
      <c r="AD111" s="74"/>
    </row>
    <row r="112" spans="1:30" s="65" customFormat="1" ht="15.75" x14ac:dyDescent="0.25">
      <c r="A112" s="67" t="s">
        <v>91</v>
      </c>
      <c r="B112" s="67" t="s">
        <v>97</v>
      </c>
      <c r="C112" s="79" t="s">
        <v>245</v>
      </c>
      <c r="D112" s="72">
        <v>1</v>
      </c>
      <c r="E112" s="72">
        <v>15</v>
      </c>
      <c r="F112" s="72">
        <v>2</v>
      </c>
      <c r="G112" s="72">
        <v>29</v>
      </c>
      <c r="H112" s="72">
        <v>2</v>
      </c>
      <c r="I112" s="72">
        <v>25</v>
      </c>
      <c r="J112" s="72">
        <v>1</v>
      </c>
      <c r="K112" s="72">
        <v>16</v>
      </c>
      <c r="L112" s="72">
        <v>1</v>
      </c>
      <c r="M112" s="72">
        <v>16</v>
      </c>
      <c r="N112" s="72">
        <v>1</v>
      </c>
      <c r="O112" s="72">
        <v>14</v>
      </c>
      <c r="P112" s="72">
        <v>2</v>
      </c>
      <c r="Q112" s="72">
        <v>27</v>
      </c>
      <c r="R112" s="72">
        <v>1</v>
      </c>
      <c r="S112" s="72">
        <v>13</v>
      </c>
      <c r="T112" s="72">
        <v>1</v>
      </c>
      <c r="U112" s="72">
        <v>8</v>
      </c>
      <c r="V112" s="72"/>
      <c r="W112" s="72"/>
      <c r="X112" s="72">
        <v>1</v>
      </c>
      <c r="Y112" s="72">
        <v>6</v>
      </c>
      <c r="Z112" s="72" t="s">
        <v>222</v>
      </c>
      <c r="AA112" s="72"/>
      <c r="AB112" s="72"/>
      <c r="AC112" s="72"/>
      <c r="AD112" s="74"/>
    </row>
    <row r="113" spans="1:30" s="65" customFormat="1" ht="15.75" x14ac:dyDescent="0.25">
      <c r="A113" s="67" t="s">
        <v>91</v>
      </c>
      <c r="B113" s="67" t="s">
        <v>97</v>
      </c>
      <c r="C113" s="79" t="s">
        <v>246</v>
      </c>
      <c r="D113" s="72">
        <v>1</v>
      </c>
      <c r="E113" s="72">
        <v>12</v>
      </c>
      <c r="F113" s="72">
        <v>1</v>
      </c>
      <c r="G113" s="72">
        <v>14</v>
      </c>
      <c r="H113" s="72">
        <v>1</v>
      </c>
      <c r="I113" s="72">
        <v>17</v>
      </c>
      <c r="J113" s="72">
        <v>1</v>
      </c>
      <c r="K113" s="72">
        <v>15</v>
      </c>
      <c r="L113" s="72">
        <v>1</v>
      </c>
      <c r="M113" s="72">
        <v>16</v>
      </c>
      <c r="N113" s="72">
        <v>1</v>
      </c>
      <c r="O113" s="72">
        <v>14</v>
      </c>
      <c r="P113" s="72">
        <v>1</v>
      </c>
      <c r="Q113" s="72">
        <v>10</v>
      </c>
      <c r="R113" s="72">
        <v>1</v>
      </c>
      <c r="S113" s="72">
        <v>17</v>
      </c>
      <c r="T113" s="72">
        <v>1</v>
      </c>
      <c r="U113" s="72">
        <v>13</v>
      </c>
      <c r="V113" s="72">
        <v>1</v>
      </c>
      <c r="W113" s="72">
        <v>7</v>
      </c>
      <c r="X113" s="72">
        <v>1</v>
      </c>
      <c r="Y113" s="72">
        <v>7</v>
      </c>
      <c r="Z113" s="72" t="s">
        <v>222</v>
      </c>
      <c r="AA113" s="72"/>
      <c r="AB113" s="72"/>
      <c r="AC113" s="72"/>
      <c r="AD113" s="74"/>
    </row>
    <row r="114" spans="1:30" s="65" customFormat="1" ht="15.75" x14ac:dyDescent="0.25">
      <c r="A114" s="67" t="s">
        <v>91</v>
      </c>
      <c r="B114" s="67" t="s">
        <v>99</v>
      </c>
      <c r="C114" s="79" t="s">
        <v>247</v>
      </c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>
        <v>1</v>
      </c>
      <c r="S114" s="72">
        <v>15</v>
      </c>
      <c r="T114" s="72">
        <v>1</v>
      </c>
      <c r="U114" s="72">
        <v>24</v>
      </c>
      <c r="V114" s="72">
        <v>1</v>
      </c>
      <c r="W114" s="72">
        <v>24</v>
      </c>
      <c r="X114" s="72">
        <v>2</v>
      </c>
      <c r="Y114" s="72">
        <v>29</v>
      </c>
      <c r="Z114" s="72" t="s">
        <v>222</v>
      </c>
      <c r="AA114" s="72"/>
      <c r="AB114" s="72"/>
      <c r="AC114" s="72"/>
      <c r="AD114" s="74"/>
    </row>
    <row r="115" spans="1:30" s="65" customFormat="1" ht="15.75" x14ac:dyDescent="0.25">
      <c r="A115" s="67" t="s">
        <v>91</v>
      </c>
      <c r="B115" s="67" t="s">
        <v>97</v>
      </c>
      <c r="C115" s="79" t="s">
        <v>248</v>
      </c>
      <c r="D115" s="72">
        <v>2</v>
      </c>
      <c r="E115" s="72">
        <v>26</v>
      </c>
      <c r="F115" s="72">
        <v>2</v>
      </c>
      <c r="G115" s="72">
        <v>27</v>
      </c>
      <c r="H115" s="72">
        <v>1</v>
      </c>
      <c r="I115" s="72">
        <v>15</v>
      </c>
      <c r="J115" s="72">
        <v>1</v>
      </c>
      <c r="K115" s="72">
        <v>19</v>
      </c>
      <c r="L115" s="72">
        <v>2</v>
      </c>
      <c r="M115" s="72">
        <v>31</v>
      </c>
      <c r="N115" s="72">
        <v>1</v>
      </c>
      <c r="O115" s="72">
        <v>23</v>
      </c>
      <c r="P115" s="72">
        <v>1</v>
      </c>
      <c r="Q115" s="72">
        <v>11</v>
      </c>
      <c r="R115" s="72">
        <v>1</v>
      </c>
      <c r="S115" s="72">
        <v>16</v>
      </c>
      <c r="T115" s="72">
        <v>1</v>
      </c>
      <c r="U115" s="72">
        <v>13</v>
      </c>
      <c r="V115" s="72"/>
      <c r="W115" s="72"/>
      <c r="X115" s="72"/>
      <c r="Y115" s="72"/>
      <c r="Z115" s="72"/>
      <c r="AA115" s="72"/>
      <c r="AB115" s="72"/>
      <c r="AC115" s="72"/>
      <c r="AD115" s="74"/>
    </row>
    <row r="116" spans="1:30" s="65" customFormat="1" ht="15.75" x14ac:dyDescent="0.25">
      <c r="A116" s="67" t="s">
        <v>91</v>
      </c>
      <c r="B116" s="67" t="s">
        <v>97</v>
      </c>
      <c r="C116" s="79" t="s">
        <v>249</v>
      </c>
      <c r="D116" s="72"/>
      <c r="E116" s="72"/>
      <c r="F116" s="72">
        <v>1</v>
      </c>
      <c r="G116" s="72">
        <v>6</v>
      </c>
      <c r="H116" s="72">
        <v>2</v>
      </c>
      <c r="I116" s="72">
        <v>8</v>
      </c>
      <c r="J116" s="72">
        <v>1</v>
      </c>
      <c r="K116" s="72">
        <v>2</v>
      </c>
      <c r="L116" s="72">
        <v>2</v>
      </c>
      <c r="M116" s="72">
        <v>7</v>
      </c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4"/>
    </row>
    <row r="117" spans="1:30" s="65" customFormat="1" ht="15.75" x14ac:dyDescent="0.25">
      <c r="A117" s="67" t="s">
        <v>91</v>
      </c>
      <c r="B117" s="67" t="s">
        <v>97</v>
      </c>
      <c r="C117" s="79" t="s">
        <v>250</v>
      </c>
      <c r="D117" s="72">
        <v>1</v>
      </c>
      <c r="E117" s="72">
        <v>8</v>
      </c>
      <c r="F117" s="72">
        <v>2</v>
      </c>
      <c r="G117" s="72">
        <v>12</v>
      </c>
      <c r="H117" s="72">
        <v>1</v>
      </c>
      <c r="I117" s="72">
        <v>9</v>
      </c>
      <c r="J117" s="72">
        <v>4</v>
      </c>
      <c r="K117" s="72">
        <v>25</v>
      </c>
      <c r="L117" s="72">
        <v>2</v>
      </c>
      <c r="M117" s="72">
        <v>13</v>
      </c>
      <c r="N117" s="72">
        <v>3</v>
      </c>
      <c r="O117" s="72">
        <v>18</v>
      </c>
      <c r="P117" s="72">
        <v>4</v>
      </c>
      <c r="Q117" s="72">
        <v>27</v>
      </c>
      <c r="R117" s="72">
        <v>3</v>
      </c>
      <c r="S117" s="72">
        <v>13</v>
      </c>
      <c r="T117" s="72">
        <v>4</v>
      </c>
      <c r="U117" s="72">
        <v>19</v>
      </c>
      <c r="V117" s="72">
        <v>5</v>
      </c>
      <c r="W117" s="72">
        <v>26</v>
      </c>
      <c r="X117" s="72">
        <v>2</v>
      </c>
      <c r="Y117" s="72">
        <v>11</v>
      </c>
      <c r="Z117" s="72"/>
      <c r="AA117" s="72"/>
      <c r="AB117" s="72"/>
      <c r="AC117" s="72"/>
      <c r="AD117" s="74"/>
    </row>
    <row r="118" spans="1:30" s="65" customFormat="1" ht="15.75" x14ac:dyDescent="0.25">
      <c r="A118" s="67" t="s">
        <v>91</v>
      </c>
      <c r="B118" s="67" t="s">
        <v>97</v>
      </c>
      <c r="C118" s="79" t="s">
        <v>251</v>
      </c>
      <c r="D118" s="72"/>
      <c r="E118" s="72"/>
      <c r="F118" s="72"/>
      <c r="G118" s="72"/>
      <c r="H118" s="72"/>
      <c r="I118" s="72"/>
      <c r="J118" s="72"/>
      <c r="K118" s="72"/>
      <c r="L118" s="72">
        <v>1</v>
      </c>
      <c r="M118" s="72">
        <v>5</v>
      </c>
      <c r="N118" s="72">
        <v>1</v>
      </c>
      <c r="O118" s="72">
        <v>5</v>
      </c>
      <c r="P118" s="72">
        <v>1</v>
      </c>
      <c r="Q118" s="72">
        <v>4</v>
      </c>
      <c r="R118" s="72">
        <v>1</v>
      </c>
      <c r="S118" s="72">
        <v>3</v>
      </c>
      <c r="T118" s="72">
        <v>1</v>
      </c>
      <c r="U118" s="72">
        <v>4</v>
      </c>
      <c r="V118" s="72">
        <v>5</v>
      </c>
      <c r="W118" s="72">
        <v>59</v>
      </c>
      <c r="X118" s="72">
        <v>4</v>
      </c>
      <c r="Y118" s="72">
        <v>55</v>
      </c>
      <c r="Z118" s="72"/>
      <c r="AA118" s="72"/>
      <c r="AB118" s="72"/>
      <c r="AC118" s="72"/>
      <c r="AD118" s="74"/>
    </row>
    <row r="119" spans="1:30" s="65" customFormat="1" ht="15.75" x14ac:dyDescent="0.25">
      <c r="A119" s="67" t="s">
        <v>91</v>
      </c>
      <c r="B119" s="67" t="s">
        <v>98</v>
      </c>
      <c r="C119" s="79">
        <v>16</v>
      </c>
      <c r="D119" s="72">
        <v>2</v>
      </c>
      <c r="E119" s="72">
        <v>33</v>
      </c>
      <c r="F119" s="72">
        <v>1</v>
      </c>
      <c r="G119" s="72">
        <v>26</v>
      </c>
      <c r="H119" s="72">
        <v>2</v>
      </c>
      <c r="I119" s="72">
        <v>31</v>
      </c>
      <c r="J119" s="72">
        <v>2</v>
      </c>
      <c r="K119" s="72">
        <v>32</v>
      </c>
      <c r="L119" s="72">
        <v>1</v>
      </c>
      <c r="M119" s="72">
        <v>30</v>
      </c>
      <c r="N119" s="72">
        <v>2</v>
      </c>
      <c r="O119" s="72">
        <v>41</v>
      </c>
      <c r="P119" s="72">
        <v>2</v>
      </c>
      <c r="Q119" s="72">
        <v>34</v>
      </c>
      <c r="R119" s="72">
        <v>2</v>
      </c>
      <c r="S119" s="72">
        <v>24</v>
      </c>
      <c r="T119" s="72">
        <v>1</v>
      </c>
      <c r="U119" s="72">
        <v>21</v>
      </c>
      <c r="V119" s="72"/>
      <c r="W119" s="72"/>
      <c r="X119" s="72"/>
      <c r="Y119" s="72"/>
      <c r="Z119" s="72"/>
      <c r="AA119" s="72" t="s">
        <v>222</v>
      </c>
      <c r="AB119" s="72"/>
      <c r="AC119" s="72" t="s">
        <v>222</v>
      </c>
      <c r="AD119" s="74"/>
    </row>
    <row r="120" spans="1:30" s="65" customFormat="1" ht="15.75" x14ac:dyDescent="0.25">
      <c r="A120" s="67" t="s">
        <v>91</v>
      </c>
      <c r="B120" s="67" t="s">
        <v>98</v>
      </c>
      <c r="C120" s="79">
        <v>21</v>
      </c>
      <c r="D120" s="72">
        <v>1</v>
      </c>
      <c r="E120" s="72">
        <v>7</v>
      </c>
      <c r="F120" s="72">
        <v>1</v>
      </c>
      <c r="G120" s="72">
        <v>3</v>
      </c>
      <c r="H120" s="72">
        <v>1</v>
      </c>
      <c r="I120" s="72">
        <v>3</v>
      </c>
      <c r="J120" s="72">
        <v>1</v>
      </c>
      <c r="K120" s="72">
        <v>6</v>
      </c>
      <c r="L120" s="72">
        <v>1</v>
      </c>
      <c r="M120" s="72">
        <v>5</v>
      </c>
      <c r="N120" s="72">
        <v>1</v>
      </c>
      <c r="O120" s="72">
        <v>6</v>
      </c>
      <c r="P120" s="72">
        <v>1</v>
      </c>
      <c r="Q120" s="72">
        <v>7</v>
      </c>
      <c r="R120" s="72">
        <v>1</v>
      </c>
      <c r="S120" s="72">
        <v>12</v>
      </c>
      <c r="T120" s="72">
        <v>1</v>
      </c>
      <c r="U120" s="72">
        <v>8</v>
      </c>
      <c r="V120" s="72"/>
      <c r="W120" s="72"/>
      <c r="X120" s="72"/>
      <c r="Y120" s="72"/>
      <c r="Z120" s="72"/>
      <c r="AA120" s="72" t="s">
        <v>222</v>
      </c>
      <c r="AB120" s="72"/>
      <c r="AC120" s="72" t="s">
        <v>222</v>
      </c>
      <c r="AD120" s="74"/>
    </row>
    <row r="121" spans="1:30" s="65" customFormat="1" ht="15.75" x14ac:dyDescent="0.25">
      <c r="A121" s="67" t="s">
        <v>19</v>
      </c>
      <c r="B121" s="67" t="s">
        <v>97</v>
      </c>
      <c r="C121" s="79">
        <v>5</v>
      </c>
      <c r="D121" s="72">
        <v>1</v>
      </c>
      <c r="E121" s="72">
        <v>24</v>
      </c>
      <c r="F121" s="72">
        <v>1</v>
      </c>
      <c r="G121" s="72">
        <v>22</v>
      </c>
      <c r="H121" s="72">
        <v>1</v>
      </c>
      <c r="I121" s="72">
        <v>21</v>
      </c>
      <c r="J121" s="72">
        <v>1</v>
      </c>
      <c r="K121" s="72">
        <v>30</v>
      </c>
      <c r="L121" s="72">
        <v>2</v>
      </c>
      <c r="M121" s="72">
        <v>42</v>
      </c>
      <c r="N121" s="72">
        <v>1</v>
      </c>
      <c r="O121" s="72">
        <v>24</v>
      </c>
      <c r="P121" s="72">
        <v>1</v>
      </c>
      <c r="Q121" s="72">
        <v>18</v>
      </c>
      <c r="R121" s="72">
        <v>1</v>
      </c>
      <c r="S121" s="72">
        <v>21</v>
      </c>
      <c r="T121" s="72">
        <v>1</v>
      </c>
      <c r="U121" s="72">
        <v>32</v>
      </c>
      <c r="V121" s="72">
        <v>2</v>
      </c>
      <c r="W121" s="72">
        <v>5</v>
      </c>
      <c r="X121" s="72">
        <v>1</v>
      </c>
      <c r="Y121" s="72">
        <v>8</v>
      </c>
      <c r="Z121" s="72" t="s">
        <v>222</v>
      </c>
      <c r="AA121" s="72"/>
      <c r="AB121" s="72"/>
      <c r="AC121" s="72"/>
      <c r="AD121" s="74"/>
    </row>
    <row r="122" spans="1:30" s="65" customFormat="1" ht="15.75" x14ac:dyDescent="0.25">
      <c r="A122" s="67" t="s">
        <v>19</v>
      </c>
      <c r="B122" s="67" t="s">
        <v>97</v>
      </c>
      <c r="C122" s="79">
        <v>9</v>
      </c>
      <c r="D122" s="72">
        <v>2</v>
      </c>
      <c r="E122" s="72">
        <v>55</v>
      </c>
      <c r="F122" s="72">
        <v>3</v>
      </c>
      <c r="G122" s="72">
        <v>65</v>
      </c>
      <c r="H122" s="72">
        <v>2</v>
      </c>
      <c r="I122" s="72">
        <v>58</v>
      </c>
      <c r="J122" s="72">
        <v>2</v>
      </c>
      <c r="K122" s="72">
        <v>62</v>
      </c>
      <c r="L122" s="72">
        <v>2</v>
      </c>
      <c r="M122" s="72">
        <v>68</v>
      </c>
      <c r="N122" s="72">
        <v>3</v>
      </c>
      <c r="O122" s="72">
        <v>80</v>
      </c>
      <c r="P122" s="72">
        <v>2</v>
      </c>
      <c r="Q122" s="72">
        <v>55</v>
      </c>
      <c r="R122" s="72">
        <v>3</v>
      </c>
      <c r="S122" s="72">
        <v>80</v>
      </c>
      <c r="T122" s="72">
        <v>2</v>
      </c>
      <c r="U122" s="72">
        <v>59</v>
      </c>
      <c r="V122" s="72">
        <v>2</v>
      </c>
      <c r="W122" s="72">
        <v>39</v>
      </c>
      <c r="X122" s="72">
        <v>2</v>
      </c>
      <c r="Y122" s="72">
        <v>25</v>
      </c>
      <c r="Z122" s="72" t="s">
        <v>222</v>
      </c>
      <c r="AA122" s="72" t="s">
        <v>222</v>
      </c>
      <c r="AB122" s="72" t="s">
        <v>222</v>
      </c>
      <c r="AC122" s="72" t="s">
        <v>222</v>
      </c>
      <c r="AD122" s="74"/>
    </row>
    <row r="123" spans="1:30" s="65" customFormat="1" ht="15.75" x14ac:dyDescent="0.25">
      <c r="A123" s="67" t="s">
        <v>19</v>
      </c>
      <c r="B123" s="67" t="s">
        <v>97</v>
      </c>
      <c r="C123" s="79">
        <v>11</v>
      </c>
      <c r="D123" s="72">
        <v>2</v>
      </c>
      <c r="E123" s="72">
        <v>61</v>
      </c>
      <c r="F123" s="72">
        <v>2</v>
      </c>
      <c r="G123" s="72">
        <v>58</v>
      </c>
      <c r="H123" s="72">
        <v>2</v>
      </c>
      <c r="I123" s="72">
        <v>52</v>
      </c>
      <c r="J123" s="72">
        <v>2</v>
      </c>
      <c r="K123" s="72">
        <v>60</v>
      </c>
      <c r="L123" s="72">
        <v>2</v>
      </c>
      <c r="M123" s="72">
        <v>60</v>
      </c>
      <c r="N123" s="72">
        <v>3</v>
      </c>
      <c r="O123" s="72">
        <v>64</v>
      </c>
      <c r="P123" s="72">
        <v>2</v>
      </c>
      <c r="Q123" s="72">
        <v>60</v>
      </c>
      <c r="R123" s="72">
        <v>2</v>
      </c>
      <c r="S123" s="72">
        <v>57</v>
      </c>
      <c r="T123" s="72">
        <v>2</v>
      </c>
      <c r="U123" s="72">
        <v>50</v>
      </c>
      <c r="V123" s="72">
        <v>1</v>
      </c>
      <c r="W123" s="72">
        <v>18</v>
      </c>
      <c r="X123" s="72">
        <v>1</v>
      </c>
      <c r="Y123" s="72">
        <v>6</v>
      </c>
      <c r="Z123" s="72" t="s">
        <v>222</v>
      </c>
      <c r="AA123" s="72"/>
      <c r="AB123" s="72"/>
      <c r="AC123" s="72"/>
      <c r="AD123" s="74"/>
    </row>
    <row r="124" spans="1:30" s="65" customFormat="1" ht="15.75" x14ac:dyDescent="0.25">
      <c r="A124" s="67" t="s">
        <v>19</v>
      </c>
      <c r="B124" s="67" t="s">
        <v>97</v>
      </c>
      <c r="C124" s="79">
        <v>12</v>
      </c>
      <c r="D124" s="72">
        <v>1</v>
      </c>
      <c r="E124" s="72">
        <v>22</v>
      </c>
      <c r="F124" s="72">
        <v>2</v>
      </c>
      <c r="G124" s="72">
        <v>37</v>
      </c>
      <c r="H124" s="72">
        <v>2</v>
      </c>
      <c r="I124" s="72">
        <v>33</v>
      </c>
      <c r="J124" s="72">
        <v>2</v>
      </c>
      <c r="K124" s="72">
        <v>46</v>
      </c>
      <c r="L124" s="72">
        <v>2</v>
      </c>
      <c r="M124" s="72">
        <v>33</v>
      </c>
      <c r="N124" s="72">
        <v>2</v>
      </c>
      <c r="O124" s="72">
        <v>44</v>
      </c>
      <c r="P124" s="72">
        <v>2</v>
      </c>
      <c r="Q124" s="72">
        <v>47</v>
      </c>
      <c r="R124" s="72">
        <v>2</v>
      </c>
      <c r="S124" s="72">
        <v>26</v>
      </c>
      <c r="T124" s="72">
        <v>2</v>
      </c>
      <c r="U124" s="72">
        <v>50</v>
      </c>
      <c r="V124" s="72">
        <v>2</v>
      </c>
      <c r="W124" s="72">
        <v>18</v>
      </c>
      <c r="X124" s="72">
        <v>2</v>
      </c>
      <c r="Y124" s="72">
        <v>20</v>
      </c>
      <c r="Z124" s="72" t="s">
        <v>222</v>
      </c>
      <c r="AA124" s="72" t="s">
        <v>222</v>
      </c>
      <c r="AB124" s="72" t="s">
        <v>222</v>
      </c>
      <c r="AC124" s="72" t="s">
        <v>222</v>
      </c>
      <c r="AD124" s="74"/>
    </row>
    <row r="125" spans="1:30" s="65" customFormat="1" ht="15.75" x14ac:dyDescent="0.25">
      <c r="A125" s="67" t="s">
        <v>19</v>
      </c>
      <c r="B125" s="67" t="s">
        <v>97</v>
      </c>
      <c r="C125" s="79">
        <v>15</v>
      </c>
      <c r="D125" s="72">
        <v>1</v>
      </c>
      <c r="E125" s="72">
        <v>3</v>
      </c>
      <c r="F125" s="72">
        <v>1</v>
      </c>
      <c r="G125" s="72">
        <v>10</v>
      </c>
      <c r="H125" s="72">
        <v>1</v>
      </c>
      <c r="I125" s="72">
        <v>4</v>
      </c>
      <c r="J125" s="72">
        <v>1</v>
      </c>
      <c r="K125" s="72">
        <v>4</v>
      </c>
      <c r="L125" s="72">
        <v>1</v>
      </c>
      <c r="M125" s="72">
        <v>9</v>
      </c>
      <c r="N125" s="72">
        <v>1</v>
      </c>
      <c r="O125" s="72">
        <v>10</v>
      </c>
      <c r="P125" s="72">
        <v>1</v>
      </c>
      <c r="Q125" s="72">
        <v>11</v>
      </c>
      <c r="R125" s="72">
        <v>1</v>
      </c>
      <c r="S125" s="72">
        <v>12</v>
      </c>
      <c r="T125" s="72">
        <v>1</v>
      </c>
      <c r="U125" s="72">
        <v>8</v>
      </c>
      <c r="V125" s="72">
        <v>1</v>
      </c>
      <c r="W125" s="72">
        <v>2</v>
      </c>
      <c r="X125" s="72">
        <v>1</v>
      </c>
      <c r="Y125" s="72">
        <v>4</v>
      </c>
      <c r="Z125" s="72" t="s">
        <v>222</v>
      </c>
      <c r="AA125" s="72"/>
      <c r="AB125" s="72"/>
      <c r="AC125" s="72"/>
      <c r="AD125" s="74"/>
    </row>
    <row r="126" spans="1:30" s="65" customFormat="1" ht="15.75" x14ac:dyDescent="0.25">
      <c r="A126" s="67" t="s">
        <v>19</v>
      </c>
      <c r="B126" s="67" t="s">
        <v>97</v>
      </c>
      <c r="C126" s="79">
        <v>16</v>
      </c>
      <c r="D126" s="72">
        <v>1</v>
      </c>
      <c r="E126" s="72">
        <v>11</v>
      </c>
      <c r="F126" s="72">
        <v>1</v>
      </c>
      <c r="G126" s="72">
        <v>13</v>
      </c>
      <c r="H126" s="72">
        <v>1</v>
      </c>
      <c r="I126" s="72">
        <v>12</v>
      </c>
      <c r="J126" s="72">
        <v>1</v>
      </c>
      <c r="K126" s="72">
        <v>20</v>
      </c>
      <c r="L126" s="72">
        <v>1</v>
      </c>
      <c r="M126" s="72">
        <v>26</v>
      </c>
      <c r="N126" s="72">
        <v>1</v>
      </c>
      <c r="O126" s="72">
        <v>22</v>
      </c>
      <c r="P126" s="72">
        <v>1</v>
      </c>
      <c r="Q126" s="72">
        <v>14</v>
      </c>
      <c r="R126" s="72">
        <v>1</v>
      </c>
      <c r="S126" s="72">
        <v>16</v>
      </c>
      <c r="T126" s="72">
        <v>1</v>
      </c>
      <c r="U126" s="72">
        <v>19</v>
      </c>
      <c r="V126" s="72">
        <v>1</v>
      </c>
      <c r="W126" s="72">
        <v>9</v>
      </c>
      <c r="X126" s="72">
        <v>1</v>
      </c>
      <c r="Y126" s="72">
        <v>3</v>
      </c>
      <c r="Z126" s="72" t="s">
        <v>222</v>
      </c>
      <c r="AA126" s="72"/>
      <c r="AB126" s="72"/>
      <c r="AC126" s="72"/>
      <c r="AD126" s="74"/>
    </row>
    <row r="127" spans="1:30" s="65" customFormat="1" ht="15.75" x14ac:dyDescent="0.25">
      <c r="A127" s="67" t="s">
        <v>19</v>
      </c>
      <c r="B127" s="67" t="s">
        <v>97</v>
      </c>
      <c r="C127" s="79">
        <v>18</v>
      </c>
      <c r="D127" s="72">
        <v>1</v>
      </c>
      <c r="E127" s="72">
        <v>9</v>
      </c>
      <c r="F127" s="72">
        <v>1</v>
      </c>
      <c r="G127" s="72">
        <v>16</v>
      </c>
      <c r="H127" s="72">
        <v>1</v>
      </c>
      <c r="I127" s="72">
        <v>8</v>
      </c>
      <c r="J127" s="72">
        <v>1</v>
      </c>
      <c r="K127" s="72">
        <v>20</v>
      </c>
      <c r="L127" s="72">
        <v>1</v>
      </c>
      <c r="M127" s="72">
        <v>12</v>
      </c>
      <c r="N127" s="72">
        <v>1</v>
      </c>
      <c r="O127" s="72">
        <v>11</v>
      </c>
      <c r="P127" s="72">
        <v>1</v>
      </c>
      <c r="Q127" s="72">
        <v>12</v>
      </c>
      <c r="R127" s="72">
        <v>1</v>
      </c>
      <c r="S127" s="72">
        <v>22</v>
      </c>
      <c r="T127" s="72">
        <v>1</v>
      </c>
      <c r="U127" s="72">
        <v>15</v>
      </c>
      <c r="V127" s="72">
        <v>1</v>
      </c>
      <c r="W127" s="72">
        <v>7</v>
      </c>
      <c r="X127" s="72">
        <v>1</v>
      </c>
      <c r="Y127" s="72">
        <v>1</v>
      </c>
      <c r="Z127" s="72" t="s">
        <v>222</v>
      </c>
      <c r="AA127" s="72" t="s">
        <v>222</v>
      </c>
      <c r="AB127" s="72" t="s">
        <v>222</v>
      </c>
      <c r="AC127" s="72" t="s">
        <v>222</v>
      </c>
      <c r="AD127" s="74"/>
    </row>
    <row r="128" spans="1:30" s="65" customFormat="1" ht="15.75" x14ac:dyDescent="0.25">
      <c r="A128" s="67" t="s">
        <v>19</v>
      </c>
      <c r="B128" s="67" t="s">
        <v>97</v>
      </c>
      <c r="C128" s="79">
        <v>20</v>
      </c>
      <c r="D128" s="72">
        <v>1</v>
      </c>
      <c r="E128" s="72">
        <v>16</v>
      </c>
      <c r="F128" s="72">
        <v>1</v>
      </c>
      <c r="G128" s="72">
        <v>27</v>
      </c>
      <c r="H128" s="72">
        <v>1</v>
      </c>
      <c r="I128" s="72">
        <v>20</v>
      </c>
      <c r="J128" s="72">
        <v>1</v>
      </c>
      <c r="K128" s="72">
        <v>20</v>
      </c>
      <c r="L128" s="72">
        <v>1</v>
      </c>
      <c r="M128" s="72">
        <v>28</v>
      </c>
      <c r="N128" s="72">
        <v>1</v>
      </c>
      <c r="O128" s="72">
        <v>32</v>
      </c>
      <c r="P128" s="72">
        <v>1</v>
      </c>
      <c r="Q128" s="72">
        <v>29</v>
      </c>
      <c r="R128" s="72">
        <v>1</v>
      </c>
      <c r="S128" s="72">
        <v>27</v>
      </c>
      <c r="T128" s="72">
        <v>1</v>
      </c>
      <c r="U128" s="72">
        <v>31</v>
      </c>
      <c r="V128" s="72">
        <v>1</v>
      </c>
      <c r="W128" s="72">
        <v>14</v>
      </c>
      <c r="X128" s="72">
        <v>1</v>
      </c>
      <c r="Y128" s="72">
        <v>6</v>
      </c>
      <c r="Z128" s="72" t="s">
        <v>222</v>
      </c>
      <c r="AA128" s="72"/>
      <c r="AB128" s="72"/>
      <c r="AC128" s="72"/>
      <c r="AD128" s="74"/>
    </row>
    <row r="129" spans="1:30" s="65" customFormat="1" ht="15.75" x14ac:dyDescent="0.25">
      <c r="A129" s="67" t="s">
        <v>19</v>
      </c>
      <c r="B129" s="67" t="s">
        <v>97</v>
      </c>
      <c r="C129" s="79">
        <v>28</v>
      </c>
      <c r="D129" s="72">
        <v>1</v>
      </c>
      <c r="E129" s="72">
        <v>5</v>
      </c>
      <c r="F129" s="72">
        <v>1</v>
      </c>
      <c r="G129" s="72">
        <v>8</v>
      </c>
      <c r="H129" s="72">
        <v>1</v>
      </c>
      <c r="I129" s="72">
        <v>8</v>
      </c>
      <c r="J129" s="72">
        <v>1</v>
      </c>
      <c r="K129" s="72">
        <v>7</v>
      </c>
      <c r="L129" s="72">
        <v>1</v>
      </c>
      <c r="M129" s="72">
        <v>4</v>
      </c>
      <c r="N129" s="72">
        <v>1</v>
      </c>
      <c r="O129" s="72">
        <v>15</v>
      </c>
      <c r="P129" s="72">
        <v>1</v>
      </c>
      <c r="Q129" s="72">
        <v>4</v>
      </c>
      <c r="R129" s="72">
        <v>1</v>
      </c>
      <c r="S129" s="72">
        <v>5</v>
      </c>
      <c r="T129" s="72">
        <v>1</v>
      </c>
      <c r="U129" s="72">
        <v>12</v>
      </c>
      <c r="V129" s="72">
        <v>1</v>
      </c>
      <c r="W129" s="72">
        <v>4</v>
      </c>
      <c r="X129" s="72"/>
      <c r="Y129" s="72"/>
      <c r="Z129" s="72" t="s">
        <v>222</v>
      </c>
      <c r="AA129" s="72"/>
      <c r="AB129" s="72"/>
      <c r="AC129" s="72"/>
      <c r="AD129" s="74"/>
    </row>
    <row r="130" spans="1:30" s="65" customFormat="1" ht="15.75" x14ac:dyDescent="0.25">
      <c r="A130" s="67" t="s">
        <v>19</v>
      </c>
      <c r="B130" s="67" t="s">
        <v>97</v>
      </c>
      <c r="C130" s="79">
        <v>31</v>
      </c>
      <c r="D130" s="72">
        <v>1</v>
      </c>
      <c r="E130" s="72">
        <v>10</v>
      </c>
      <c r="F130" s="72">
        <v>1</v>
      </c>
      <c r="G130" s="72">
        <v>18</v>
      </c>
      <c r="H130" s="72">
        <v>1</v>
      </c>
      <c r="I130" s="72">
        <v>13</v>
      </c>
      <c r="J130" s="72">
        <v>1</v>
      </c>
      <c r="K130" s="72">
        <v>21</v>
      </c>
      <c r="L130" s="72">
        <v>1</v>
      </c>
      <c r="M130" s="72">
        <v>24</v>
      </c>
      <c r="N130" s="72">
        <v>1</v>
      </c>
      <c r="O130" s="72">
        <v>18</v>
      </c>
      <c r="P130" s="72">
        <v>1</v>
      </c>
      <c r="Q130" s="72">
        <v>16</v>
      </c>
      <c r="R130" s="72">
        <v>1</v>
      </c>
      <c r="S130" s="72">
        <v>28</v>
      </c>
      <c r="T130" s="72">
        <v>1</v>
      </c>
      <c r="U130" s="72">
        <v>25</v>
      </c>
      <c r="V130" s="72">
        <v>1</v>
      </c>
      <c r="W130" s="72">
        <v>6</v>
      </c>
      <c r="X130" s="72">
        <v>1</v>
      </c>
      <c r="Y130" s="72">
        <v>2</v>
      </c>
      <c r="Z130" s="72" t="s">
        <v>222</v>
      </c>
      <c r="AA130" s="72"/>
      <c r="AB130" s="72"/>
      <c r="AC130" s="72"/>
      <c r="AD130" s="74"/>
    </row>
    <row r="131" spans="1:30" s="65" customFormat="1" ht="15.75" x14ac:dyDescent="0.25">
      <c r="A131" s="67" t="s">
        <v>19</v>
      </c>
      <c r="B131" s="67" t="s">
        <v>97</v>
      </c>
      <c r="C131" s="79">
        <v>32</v>
      </c>
      <c r="D131" s="72">
        <v>1</v>
      </c>
      <c r="E131" s="72">
        <v>14</v>
      </c>
      <c r="F131" s="72">
        <v>1</v>
      </c>
      <c r="G131" s="72">
        <v>15</v>
      </c>
      <c r="H131" s="72">
        <v>1</v>
      </c>
      <c r="I131" s="72">
        <v>22</v>
      </c>
      <c r="J131" s="72">
        <v>1</v>
      </c>
      <c r="K131" s="72">
        <v>17</v>
      </c>
      <c r="L131" s="72">
        <v>1</v>
      </c>
      <c r="M131" s="72">
        <v>22</v>
      </c>
      <c r="N131" s="72">
        <v>1</v>
      </c>
      <c r="O131" s="72">
        <v>30</v>
      </c>
      <c r="P131" s="72">
        <v>1</v>
      </c>
      <c r="Q131" s="72">
        <v>17</v>
      </c>
      <c r="R131" s="72">
        <v>1</v>
      </c>
      <c r="S131" s="72">
        <v>22</v>
      </c>
      <c r="T131" s="72">
        <v>1</v>
      </c>
      <c r="U131" s="72">
        <v>28</v>
      </c>
      <c r="V131" s="72">
        <v>1</v>
      </c>
      <c r="W131" s="72">
        <v>11</v>
      </c>
      <c r="X131" s="72">
        <v>1</v>
      </c>
      <c r="Y131" s="72">
        <v>6</v>
      </c>
      <c r="Z131" s="72" t="s">
        <v>222</v>
      </c>
      <c r="AA131" s="72"/>
      <c r="AB131" s="72"/>
      <c r="AC131" s="72"/>
      <c r="AD131" s="74"/>
    </row>
    <row r="132" spans="1:30" s="65" customFormat="1" ht="15.75" x14ac:dyDescent="0.25">
      <c r="A132" s="67" t="s">
        <v>19</v>
      </c>
      <c r="B132" s="67" t="s">
        <v>97</v>
      </c>
      <c r="C132" s="79">
        <v>36</v>
      </c>
      <c r="D132" s="72">
        <v>1</v>
      </c>
      <c r="E132" s="72">
        <v>1</v>
      </c>
      <c r="F132" s="72">
        <v>2</v>
      </c>
      <c r="G132" s="72">
        <v>6</v>
      </c>
      <c r="H132" s="72">
        <v>1</v>
      </c>
      <c r="I132" s="72">
        <v>3</v>
      </c>
      <c r="J132" s="72">
        <v>1</v>
      </c>
      <c r="K132" s="72">
        <v>7</v>
      </c>
      <c r="L132" s="72">
        <v>1</v>
      </c>
      <c r="M132" s="72">
        <v>3</v>
      </c>
      <c r="N132" s="72">
        <v>1</v>
      </c>
      <c r="O132" s="72">
        <v>6</v>
      </c>
      <c r="P132" s="72">
        <v>1</v>
      </c>
      <c r="Q132" s="72">
        <v>3</v>
      </c>
      <c r="R132" s="72">
        <v>1</v>
      </c>
      <c r="S132" s="72">
        <v>7</v>
      </c>
      <c r="T132" s="72">
        <v>1</v>
      </c>
      <c r="U132" s="72">
        <v>4</v>
      </c>
      <c r="V132" s="72">
        <v>1</v>
      </c>
      <c r="W132" s="72">
        <v>3</v>
      </c>
      <c r="X132" s="72">
        <v>1</v>
      </c>
      <c r="Y132" s="72">
        <v>2</v>
      </c>
      <c r="Z132" s="72" t="s">
        <v>222</v>
      </c>
      <c r="AA132" s="72"/>
      <c r="AB132" s="72"/>
      <c r="AC132" s="72"/>
      <c r="AD132" s="74"/>
    </row>
    <row r="133" spans="1:30" s="65" customFormat="1" ht="15.75" x14ac:dyDescent="0.25">
      <c r="A133" s="67" t="s">
        <v>21</v>
      </c>
      <c r="B133" s="67" t="s">
        <v>82</v>
      </c>
      <c r="C133" s="79" t="s">
        <v>286</v>
      </c>
      <c r="D133" s="72">
        <v>4</v>
      </c>
      <c r="E133" s="72">
        <v>97</v>
      </c>
      <c r="F133" s="72">
        <v>3</v>
      </c>
      <c r="G133" s="72">
        <v>99</v>
      </c>
      <c r="H133" s="72">
        <v>4</v>
      </c>
      <c r="I133" s="72">
        <v>106</v>
      </c>
      <c r="J133" s="72">
        <v>3</v>
      </c>
      <c r="K133" s="72">
        <v>96</v>
      </c>
      <c r="L133" s="72">
        <v>4</v>
      </c>
      <c r="M133" s="72">
        <v>131</v>
      </c>
      <c r="N133" s="72">
        <v>4</v>
      </c>
      <c r="O133" s="72">
        <v>123</v>
      </c>
      <c r="P133" s="72">
        <v>4</v>
      </c>
      <c r="Q133" s="72">
        <v>118</v>
      </c>
      <c r="R133" s="72">
        <v>3</v>
      </c>
      <c r="S133" s="72">
        <v>95</v>
      </c>
      <c r="T133" s="72">
        <v>3</v>
      </c>
      <c r="U133" s="72">
        <v>101</v>
      </c>
      <c r="V133" s="72">
        <v>3</v>
      </c>
      <c r="W133" s="72">
        <v>92</v>
      </c>
      <c r="X133" s="72">
        <v>3</v>
      </c>
      <c r="Y133" s="72">
        <v>84</v>
      </c>
      <c r="Z133" s="72" t="s">
        <v>222</v>
      </c>
      <c r="AA133" s="72" t="s">
        <v>222</v>
      </c>
      <c r="AB133" s="72"/>
      <c r="AC133" s="72" t="s">
        <v>222</v>
      </c>
      <c r="AD133" s="74"/>
    </row>
    <row r="134" spans="1:30" s="65" customFormat="1" ht="15.75" x14ac:dyDescent="0.25">
      <c r="A134" s="67" t="s">
        <v>21</v>
      </c>
      <c r="B134" s="67" t="s">
        <v>97</v>
      </c>
      <c r="C134" s="79">
        <v>1</v>
      </c>
      <c r="D134" s="72">
        <v>2</v>
      </c>
      <c r="E134" s="72">
        <v>45</v>
      </c>
      <c r="F134" s="72">
        <v>2</v>
      </c>
      <c r="G134" s="72">
        <v>50</v>
      </c>
      <c r="H134" s="72">
        <v>2</v>
      </c>
      <c r="I134" s="72">
        <v>58</v>
      </c>
      <c r="J134" s="72">
        <v>3</v>
      </c>
      <c r="K134" s="72">
        <v>83</v>
      </c>
      <c r="L134" s="72">
        <v>3</v>
      </c>
      <c r="M134" s="72">
        <v>87</v>
      </c>
      <c r="N134" s="72">
        <v>3</v>
      </c>
      <c r="O134" s="72">
        <v>89</v>
      </c>
      <c r="P134" s="72">
        <v>3</v>
      </c>
      <c r="Q134" s="72">
        <v>89</v>
      </c>
      <c r="R134" s="72">
        <v>3</v>
      </c>
      <c r="S134" s="72">
        <v>88</v>
      </c>
      <c r="T134" s="72">
        <v>3</v>
      </c>
      <c r="U134" s="72">
        <v>85</v>
      </c>
      <c r="V134" s="72">
        <v>1</v>
      </c>
      <c r="W134" s="72">
        <v>28</v>
      </c>
      <c r="X134" s="72">
        <v>1</v>
      </c>
      <c r="Y134" s="72">
        <v>27</v>
      </c>
      <c r="Z134" s="72" t="s">
        <v>222</v>
      </c>
      <c r="AA134" s="72" t="s">
        <v>222</v>
      </c>
      <c r="AB134" s="72"/>
      <c r="AC134" s="72" t="s">
        <v>222</v>
      </c>
      <c r="AD134" s="74"/>
    </row>
    <row r="135" spans="1:30" s="65" customFormat="1" ht="15.75" x14ac:dyDescent="0.25">
      <c r="A135" s="67" t="s">
        <v>21</v>
      </c>
      <c r="B135" s="67" t="s">
        <v>97</v>
      </c>
      <c r="C135" s="79">
        <v>2</v>
      </c>
      <c r="D135" s="72">
        <v>3</v>
      </c>
      <c r="E135" s="72">
        <v>94</v>
      </c>
      <c r="F135" s="72">
        <v>3</v>
      </c>
      <c r="G135" s="72">
        <v>82</v>
      </c>
      <c r="H135" s="72">
        <v>3</v>
      </c>
      <c r="I135" s="72">
        <v>91</v>
      </c>
      <c r="J135" s="72">
        <v>3</v>
      </c>
      <c r="K135" s="72">
        <v>104</v>
      </c>
      <c r="L135" s="72">
        <v>3</v>
      </c>
      <c r="M135" s="72">
        <v>104</v>
      </c>
      <c r="N135" s="72">
        <v>3</v>
      </c>
      <c r="O135" s="72">
        <v>109</v>
      </c>
      <c r="P135" s="72">
        <v>3</v>
      </c>
      <c r="Q135" s="72">
        <v>108</v>
      </c>
      <c r="R135" s="72">
        <v>3</v>
      </c>
      <c r="S135" s="72">
        <v>106</v>
      </c>
      <c r="T135" s="72">
        <v>3</v>
      </c>
      <c r="U135" s="72">
        <v>91</v>
      </c>
      <c r="V135" s="72">
        <v>2</v>
      </c>
      <c r="W135" s="72">
        <v>40</v>
      </c>
      <c r="X135" s="72">
        <v>2</v>
      </c>
      <c r="Y135" s="72">
        <v>45</v>
      </c>
      <c r="Z135" s="72" t="s">
        <v>222</v>
      </c>
      <c r="AA135" s="72" t="s">
        <v>222</v>
      </c>
      <c r="AB135" s="72" t="s">
        <v>222</v>
      </c>
      <c r="AC135" s="72" t="s">
        <v>222</v>
      </c>
      <c r="AD135" s="74"/>
    </row>
    <row r="136" spans="1:30" s="65" customFormat="1" ht="15.75" x14ac:dyDescent="0.25">
      <c r="A136" s="67" t="s">
        <v>21</v>
      </c>
      <c r="B136" s="67" t="s">
        <v>97</v>
      </c>
      <c r="C136" s="79">
        <v>3</v>
      </c>
      <c r="D136" s="72">
        <v>3</v>
      </c>
      <c r="E136" s="72">
        <v>95</v>
      </c>
      <c r="F136" s="72">
        <v>3</v>
      </c>
      <c r="G136" s="72">
        <v>89</v>
      </c>
      <c r="H136" s="72">
        <v>3</v>
      </c>
      <c r="I136" s="72">
        <v>91</v>
      </c>
      <c r="J136" s="72">
        <v>3</v>
      </c>
      <c r="K136" s="72">
        <v>99</v>
      </c>
      <c r="L136" s="72">
        <v>3</v>
      </c>
      <c r="M136" s="72">
        <v>97</v>
      </c>
      <c r="N136" s="72">
        <v>3</v>
      </c>
      <c r="O136" s="72">
        <v>95</v>
      </c>
      <c r="P136" s="72">
        <v>3</v>
      </c>
      <c r="Q136" s="72">
        <v>97</v>
      </c>
      <c r="R136" s="72">
        <v>3</v>
      </c>
      <c r="S136" s="72">
        <v>100</v>
      </c>
      <c r="T136" s="72">
        <v>3</v>
      </c>
      <c r="U136" s="72">
        <v>93</v>
      </c>
      <c r="V136" s="72">
        <v>1</v>
      </c>
      <c r="W136" s="72">
        <v>30</v>
      </c>
      <c r="X136" s="72">
        <v>1</v>
      </c>
      <c r="Y136" s="72">
        <v>19</v>
      </c>
      <c r="Z136" s="72" t="s">
        <v>222</v>
      </c>
      <c r="AA136" s="72" t="s">
        <v>222</v>
      </c>
      <c r="AB136" s="72" t="s">
        <v>222</v>
      </c>
      <c r="AC136" s="72" t="s">
        <v>222</v>
      </c>
      <c r="AD136" s="74"/>
    </row>
    <row r="137" spans="1:30" s="65" customFormat="1" ht="15.75" x14ac:dyDescent="0.25">
      <c r="A137" s="67" t="s">
        <v>21</v>
      </c>
      <c r="B137" s="67" t="s">
        <v>97</v>
      </c>
      <c r="C137" s="79">
        <v>4</v>
      </c>
      <c r="D137" s="72">
        <v>3</v>
      </c>
      <c r="E137" s="72">
        <v>81</v>
      </c>
      <c r="F137" s="72">
        <v>3</v>
      </c>
      <c r="G137" s="72">
        <v>74</v>
      </c>
      <c r="H137" s="72">
        <v>3</v>
      </c>
      <c r="I137" s="72">
        <v>85</v>
      </c>
      <c r="J137" s="72">
        <v>3</v>
      </c>
      <c r="K137" s="72">
        <v>92</v>
      </c>
      <c r="L137" s="72">
        <v>3</v>
      </c>
      <c r="M137" s="72">
        <v>106</v>
      </c>
      <c r="N137" s="72">
        <v>4</v>
      </c>
      <c r="O137" s="72">
        <v>108</v>
      </c>
      <c r="P137" s="72">
        <v>3</v>
      </c>
      <c r="Q137" s="72">
        <v>73</v>
      </c>
      <c r="R137" s="72">
        <v>3</v>
      </c>
      <c r="S137" s="72">
        <v>113</v>
      </c>
      <c r="T137" s="72">
        <v>2</v>
      </c>
      <c r="U137" s="72">
        <v>80</v>
      </c>
      <c r="V137" s="72">
        <v>1</v>
      </c>
      <c r="W137" s="72">
        <v>24</v>
      </c>
      <c r="X137" s="72">
        <v>1</v>
      </c>
      <c r="Y137" s="72">
        <v>11</v>
      </c>
      <c r="Z137" s="72" t="s">
        <v>222</v>
      </c>
      <c r="AA137" s="72" t="s">
        <v>222</v>
      </c>
      <c r="AB137" s="72"/>
      <c r="AC137" s="72" t="s">
        <v>222</v>
      </c>
      <c r="AD137" s="74"/>
    </row>
    <row r="138" spans="1:30" s="65" customFormat="1" ht="15.75" x14ac:dyDescent="0.25">
      <c r="A138" s="67" t="s">
        <v>21</v>
      </c>
      <c r="B138" s="67" t="s">
        <v>97</v>
      </c>
      <c r="C138" s="79">
        <v>5</v>
      </c>
      <c r="D138" s="72">
        <v>3</v>
      </c>
      <c r="E138" s="72">
        <v>78</v>
      </c>
      <c r="F138" s="72">
        <v>3</v>
      </c>
      <c r="G138" s="72">
        <v>90</v>
      </c>
      <c r="H138" s="72">
        <v>3</v>
      </c>
      <c r="I138" s="72">
        <v>86</v>
      </c>
      <c r="J138" s="72">
        <v>4</v>
      </c>
      <c r="K138" s="72">
        <v>93</v>
      </c>
      <c r="L138" s="72">
        <v>5</v>
      </c>
      <c r="M138" s="72">
        <v>169</v>
      </c>
      <c r="N138" s="72">
        <v>5</v>
      </c>
      <c r="O138" s="72">
        <v>169</v>
      </c>
      <c r="P138" s="72">
        <v>5</v>
      </c>
      <c r="Q138" s="72">
        <v>163</v>
      </c>
      <c r="R138" s="72">
        <v>6</v>
      </c>
      <c r="S138" s="72">
        <v>173</v>
      </c>
      <c r="T138" s="72">
        <v>6</v>
      </c>
      <c r="U138" s="72">
        <v>178</v>
      </c>
      <c r="V138" s="72">
        <v>2</v>
      </c>
      <c r="W138" s="72">
        <v>65</v>
      </c>
      <c r="X138" s="72">
        <v>2</v>
      </c>
      <c r="Y138" s="72">
        <v>61</v>
      </c>
      <c r="Z138" s="72" t="s">
        <v>222</v>
      </c>
      <c r="AA138" s="72" t="s">
        <v>222</v>
      </c>
      <c r="AB138" s="72"/>
      <c r="AC138" s="72" t="s">
        <v>222</v>
      </c>
      <c r="AD138" s="74"/>
    </row>
    <row r="139" spans="1:30" s="65" customFormat="1" ht="15.75" x14ac:dyDescent="0.25">
      <c r="A139" s="67" t="s">
        <v>21</v>
      </c>
      <c r="B139" s="67" t="s">
        <v>97</v>
      </c>
      <c r="C139" s="79">
        <v>6</v>
      </c>
      <c r="D139" s="72">
        <v>2</v>
      </c>
      <c r="E139" s="72">
        <v>54</v>
      </c>
      <c r="F139" s="72">
        <v>3</v>
      </c>
      <c r="G139" s="72">
        <v>68</v>
      </c>
      <c r="H139" s="72">
        <v>3</v>
      </c>
      <c r="I139" s="72">
        <v>59</v>
      </c>
      <c r="J139" s="72">
        <v>3</v>
      </c>
      <c r="K139" s="72">
        <v>66</v>
      </c>
      <c r="L139" s="72">
        <v>3</v>
      </c>
      <c r="M139" s="72">
        <v>78</v>
      </c>
      <c r="N139" s="72">
        <v>3</v>
      </c>
      <c r="O139" s="72">
        <v>70</v>
      </c>
      <c r="P139" s="72">
        <v>3</v>
      </c>
      <c r="Q139" s="72">
        <v>76</v>
      </c>
      <c r="R139" s="72">
        <v>3</v>
      </c>
      <c r="S139" s="72">
        <v>85</v>
      </c>
      <c r="T139" s="72">
        <v>3</v>
      </c>
      <c r="U139" s="72">
        <v>74</v>
      </c>
      <c r="V139" s="72">
        <v>1</v>
      </c>
      <c r="W139" s="72">
        <v>15</v>
      </c>
      <c r="X139" s="72">
        <v>1</v>
      </c>
      <c r="Y139" s="72">
        <v>11</v>
      </c>
      <c r="Z139" s="72" t="s">
        <v>222</v>
      </c>
      <c r="AA139" s="72" t="s">
        <v>222</v>
      </c>
      <c r="AB139" s="72" t="s">
        <v>222</v>
      </c>
      <c r="AC139" s="72" t="s">
        <v>222</v>
      </c>
      <c r="AD139" s="74"/>
    </row>
    <row r="140" spans="1:30" s="65" customFormat="1" ht="15.75" x14ac:dyDescent="0.25">
      <c r="A140" s="67" t="s">
        <v>21</v>
      </c>
      <c r="B140" s="67" t="s">
        <v>98</v>
      </c>
      <c r="C140" s="79">
        <v>7</v>
      </c>
      <c r="D140" s="72">
        <v>2</v>
      </c>
      <c r="E140" s="72">
        <v>44</v>
      </c>
      <c r="F140" s="72">
        <v>2</v>
      </c>
      <c r="G140" s="72">
        <v>52</v>
      </c>
      <c r="H140" s="72">
        <v>2</v>
      </c>
      <c r="I140" s="72">
        <v>43</v>
      </c>
      <c r="J140" s="72">
        <v>2</v>
      </c>
      <c r="K140" s="72">
        <v>59</v>
      </c>
      <c r="L140" s="72">
        <v>2</v>
      </c>
      <c r="M140" s="72">
        <v>64</v>
      </c>
      <c r="N140" s="72">
        <v>2</v>
      </c>
      <c r="O140" s="72">
        <v>55</v>
      </c>
      <c r="P140" s="72">
        <v>2</v>
      </c>
      <c r="Q140" s="72">
        <v>52</v>
      </c>
      <c r="R140" s="72">
        <v>2</v>
      </c>
      <c r="S140" s="72">
        <v>59</v>
      </c>
      <c r="T140" s="72">
        <v>2</v>
      </c>
      <c r="U140" s="72">
        <v>49</v>
      </c>
      <c r="V140" s="72"/>
      <c r="W140" s="72"/>
      <c r="X140" s="72"/>
      <c r="Y140" s="72"/>
      <c r="Z140" s="72"/>
      <c r="AA140" s="72" t="s">
        <v>222</v>
      </c>
      <c r="AB140" s="72"/>
      <c r="AC140" s="72" t="s">
        <v>222</v>
      </c>
      <c r="AD140" s="74"/>
    </row>
    <row r="141" spans="1:30" s="65" customFormat="1" ht="15.75" x14ac:dyDescent="0.25">
      <c r="A141" s="67" t="s">
        <v>21</v>
      </c>
      <c r="B141" s="67" t="s">
        <v>97</v>
      </c>
      <c r="C141" s="79">
        <v>8</v>
      </c>
      <c r="D141" s="72">
        <v>3</v>
      </c>
      <c r="E141" s="72">
        <v>77</v>
      </c>
      <c r="F141" s="72">
        <v>3</v>
      </c>
      <c r="G141" s="72">
        <v>76</v>
      </c>
      <c r="H141" s="72">
        <v>4</v>
      </c>
      <c r="I141" s="72">
        <v>87</v>
      </c>
      <c r="J141" s="72">
        <v>2</v>
      </c>
      <c r="K141" s="72">
        <v>67</v>
      </c>
      <c r="L141" s="72">
        <v>4</v>
      </c>
      <c r="M141" s="72">
        <v>117</v>
      </c>
      <c r="N141" s="72">
        <v>3</v>
      </c>
      <c r="O141" s="72">
        <v>98</v>
      </c>
      <c r="P141" s="72">
        <v>4</v>
      </c>
      <c r="Q141" s="72">
        <v>104</v>
      </c>
      <c r="R141" s="72">
        <v>4</v>
      </c>
      <c r="S141" s="72">
        <v>101</v>
      </c>
      <c r="T141" s="72">
        <v>3</v>
      </c>
      <c r="U141" s="72">
        <v>85</v>
      </c>
      <c r="V141" s="72">
        <v>1</v>
      </c>
      <c r="W141" s="72">
        <v>27</v>
      </c>
      <c r="X141" s="72">
        <v>1</v>
      </c>
      <c r="Y141" s="72">
        <v>28</v>
      </c>
      <c r="Z141" s="72" t="s">
        <v>222</v>
      </c>
      <c r="AA141" s="72" t="s">
        <v>222</v>
      </c>
      <c r="AB141" s="72" t="s">
        <v>222</v>
      </c>
      <c r="AC141" s="72" t="s">
        <v>222</v>
      </c>
      <c r="AD141" s="74"/>
    </row>
    <row r="142" spans="1:30" s="65" customFormat="1" ht="15.75" x14ac:dyDescent="0.25">
      <c r="A142" s="67" t="s">
        <v>21</v>
      </c>
      <c r="B142" s="67" t="s">
        <v>97</v>
      </c>
      <c r="C142" s="79">
        <v>9</v>
      </c>
      <c r="D142" s="72">
        <v>2</v>
      </c>
      <c r="E142" s="72">
        <v>58</v>
      </c>
      <c r="F142" s="72">
        <v>2</v>
      </c>
      <c r="G142" s="72">
        <v>49</v>
      </c>
      <c r="H142" s="72">
        <v>2</v>
      </c>
      <c r="I142" s="72">
        <v>60</v>
      </c>
      <c r="J142" s="72">
        <v>3</v>
      </c>
      <c r="K142" s="72">
        <v>79</v>
      </c>
      <c r="L142" s="72">
        <v>2</v>
      </c>
      <c r="M142" s="72">
        <v>66</v>
      </c>
      <c r="N142" s="72">
        <v>2</v>
      </c>
      <c r="O142" s="72">
        <v>67</v>
      </c>
      <c r="P142" s="72">
        <v>2</v>
      </c>
      <c r="Q142" s="72">
        <v>58</v>
      </c>
      <c r="R142" s="72">
        <v>3</v>
      </c>
      <c r="S142" s="72">
        <v>89</v>
      </c>
      <c r="T142" s="72">
        <v>3</v>
      </c>
      <c r="U142" s="72">
        <v>95</v>
      </c>
      <c r="V142" s="72">
        <v>1</v>
      </c>
      <c r="W142" s="72">
        <v>32</v>
      </c>
      <c r="X142" s="72">
        <v>1</v>
      </c>
      <c r="Y142" s="72">
        <v>39</v>
      </c>
      <c r="Z142" s="72" t="s">
        <v>222</v>
      </c>
      <c r="AA142" s="72"/>
      <c r="AB142" s="72"/>
      <c r="AC142" s="72"/>
      <c r="AD142" s="74"/>
    </row>
    <row r="143" spans="1:30" s="65" customFormat="1" ht="15.75" x14ac:dyDescent="0.25">
      <c r="A143" s="67" t="s">
        <v>21</v>
      </c>
      <c r="B143" s="67" t="s">
        <v>97</v>
      </c>
      <c r="C143" s="79">
        <v>11</v>
      </c>
      <c r="D143" s="72">
        <v>1</v>
      </c>
      <c r="E143" s="72">
        <v>19</v>
      </c>
      <c r="F143" s="72">
        <v>1</v>
      </c>
      <c r="G143" s="72">
        <v>22</v>
      </c>
      <c r="H143" s="72">
        <v>1</v>
      </c>
      <c r="I143" s="72">
        <v>24</v>
      </c>
      <c r="J143" s="72">
        <v>1</v>
      </c>
      <c r="K143" s="72">
        <v>22</v>
      </c>
      <c r="L143" s="72">
        <v>1</v>
      </c>
      <c r="M143" s="72">
        <v>20</v>
      </c>
      <c r="N143" s="72">
        <v>1</v>
      </c>
      <c r="O143" s="72">
        <v>30</v>
      </c>
      <c r="P143" s="72">
        <v>1</v>
      </c>
      <c r="Q143" s="72">
        <v>22</v>
      </c>
      <c r="R143" s="72">
        <v>2</v>
      </c>
      <c r="S143" s="72">
        <v>31</v>
      </c>
      <c r="T143" s="72">
        <v>1</v>
      </c>
      <c r="U143" s="72">
        <v>26</v>
      </c>
      <c r="V143" s="72">
        <v>1</v>
      </c>
      <c r="W143" s="72">
        <v>7</v>
      </c>
      <c r="X143" s="72">
        <v>1</v>
      </c>
      <c r="Y143" s="72">
        <v>9</v>
      </c>
      <c r="Z143" s="72" t="s">
        <v>222</v>
      </c>
      <c r="AA143" s="72" t="s">
        <v>222</v>
      </c>
      <c r="AB143" s="72" t="s">
        <v>222</v>
      </c>
      <c r="AC143" s="72" t="s">
        <v>222</v>
      </c>
      <c r="AD143" s="74"/>
    </row>
    <row r="144" spans="1:30" s="65" customFormat="1" ht="15.75" x14ac:dyDescent="0.25">
      <c r="A144" s="67" t="s">
        <v>21</v>
      </c>
      <c r="B144" s="67" t="s">
        <v>97</v>
      </c>
      <c r="C144" s="79">
        <v>12</v>
      </c>
      <c r="D144" s="72">
        <v>1</v>
      </c>
      <c r="E144" s="72">
        <v>6</v>
      </c>
      <c r="F144" s="72">
        <v>1</v>
      </c>
      <c r="G144" s="72">
        <v>17</v>
      </c>
      <c r="H144" s="72">
        <v>1</v>
      </c>
      <c r="I144" s="72">
        <v>13</v>
      </c>
      <c r="J144" s="72">
        <v>1</v>
      </c>
      <c r="K144" s="72">
        <v>12</v>
      </c>
      <c r="L144" s="72">
        <v>1</v>
      </c>
      <c r="M144" s="72">
        <v>14</v>
      </c>
      <c r="N144" s="72">
        <v>1</v>
      </c>
      <c r="O144" s="72">
        <v>19</v>
      </c>
      <c r="P144" s="72">
        <v>1</v>
      </c>
      <c r="Q144" s="72">
        <v>14</v>
      </c>
      <c r="R144" s="72">
        <v>1</v>
      </c>
      <c r="S144" s="72">
        <v>15</v>
      </c>
      <c r="T144" s="72">
        <v>1</v>
      </c>
      <c r="U144" s="72">
        <v>16</v>
      </c>
      <c r="V144" s="72">
        <v>1</v>
      </c>
      <c r="W144" s="72">
        <v>8</v>
      </c>
      <c r="X144" s="72">
        <v>1</v>
      </c>
      <c r="Y144" s="72">
        <v>7</v>
      </c>
      <c r="Z144" s="72" t="s">
        <v>222</v>
      </c>
      <c r="AA144" s="72" t="s">
        <v>222</v>
      </c>
      <c r="AB144" s="72" t="s">
        <v>222</v>
      </c>
      <c r="AC144" s="72" t="s">
        <v>222</v>
      </c>
      <c r="AD144" s="74"/>
    </row>
    <row r="145" spans="1:30" s="65" customFormat="1" ht="15.75" x14ac:dyDescent="0.25">
      <c r="A145" s="67" t="s">
        <v>21</v>
      </c>
      <c r="B145" s="67" t="s">
        <v>98</v>
      </c>
      <c r="C145" s="79">
        <v>13</v>
      </c>
      <c r="D145" s="72">
        <v>1</v>
      </c>
      <c r="E145" s="72">
        <v>11</v>
      </c>
      <c r="F145" s="72">
        <v>1</v>
      </c>
      <c r="G145" s="72" t="s">
        <v>328</v>
      </c>
      <c r="H145" s="72">
        <v>1</v>
      </c>
      <c r="I145" s="72">
        <v>11</v>
      </c>
      <c r="J145" s="72">
        <v>1</v>
      </c>
      <c r="K145" s="72" t="s">
        <v>333</v>
      </c>
      <c r="L145" s="72">
        <v>1</v>
      </c>
      <c r="M145" s="72" t="s">
        <v>323</v>
      </c>
      <c r="N145" s="72">
        <v>1</v>
      </c>
      <c r="O145" s="72">
        <v>8</v>
      </c>
      <c r="P145" s="72">
        <v>1</v>
      </c>
      <c r="Q145" s="72" t="s">
        <v>372</v>
      </c>
      <c r="R145" s="72">
        <v>1</v>
      </c>
      <c r="S145" s="72" t="s">
        <v>327</v>
      </c>
      <c r="T145" s="72">
        <v>1</v>
      </c>
      <c r="U145" s="72" t="s">
        <v>335</v>
      </c>
      <c r="V145" s="72"/>
      <c r="W145" s="72"/>
      <c r="X145" s="72"/>
      <c r="Y145" s="72"/>
      <c r="Z145" s="72"/>
      <c r="AA145" s="72" t="s">
        <v>222</v>
      </c>
      <c r="AB145" s="72"/>
      <c r="AC145" s="72" t="s">
        <v>222</v>
      </c>
      <c r="AD145" s="74"/>
    </row>
    <row r="146" spans="1:30" s="65" customFormat="1" ht="15.75" x14ac:dyDescent="0.25">
      <c r="A146" s="67" t="s">
        <v>21</v>
      </c>
      <c r="B146" s="67" t="s">
        <v>98</v>
      </c>
      <c r="C146" s="79">
        <v>14</v>
      </c>
      <c r="D146" s="72">
        <v>1</v>
      </c>
      <c r="E146" s="72">
        <v>19</v>
      </c>
      <c r="F146" s="72">
        <v>1</v>
      </c>
      <c r="G146" s="72">
        <v>20</v>
      </c>
      <c r="H146" s="72">
        <v>1</v>
      </c>
      <c r="I146" s="72">
        <v>16</v>
      </c>
      <c r="J146" s="72">
        <v>1</v>
      </c>
      <c r="K146" s="72">
        <v>14</v>
      </c>
      <c r="L146" s="72">
        <v>1</v>
      </c>
      <c r="M146" s="72">
        <v>24</v>
      </c>
      <c r="N146" s="72">
        <v>1</v>
      </c>
      <c r="O146" s="72">
        <v>16</v>
      </c>
      <c r="P146" s="72">
        <v>1</v>
      </c>
      <c r="Q146" s="72">
        <v>24</v>
      </c>
      <c r="R146" s="72">
        <v>1</v>
      </c>
      <c r="S146" s="72">
        <v>25</v>
      </c>
      <c r="T146" s="72">
        <v>1</v>
      </c>
      <c r="U146" s="72">
        <v>19</v>
      </c>
      <c r="V146" s="72"/>
      <c r="W146" s="72"/>
      <c r="X146" s="72"/>
      <c r="Y146" s="72"/>
      <c r="Z146" s="72"/>
      <c r="AA146" s="72" t="s">
        <v>222</v>
      </c>
      <c r="AB146" s="72"/>
      <c r="AC146" s="72" t="s">
        <v>222</v>
      </c>
      <c r="AD146" s="74"/>
    </row>
    <row r="147" spans="1:30" s="65" customFormat="1" ht="15.75" x14ac:dyDescent="0.25">
      <c r="A147" s="67" t="s">
        <v>21</v>
      </c>
      <c r="B147" s="67" t="s">
        <v>98</v>
      </c>
      <c r="C147" s="79">
        <v>15</v>
      </c>
      <c r="D147" s="72">
        <v>1</v>
      </c>
      <c r="E147" s="72">
        <v>20</v>
      </c>
      <c r="F147" s="72">
        <v>1</v>
      </c>
      <c r="G147" s="72">
        <v>25</v>
      </c>
      <c r="H147" s="72">
        <v>1</v>
      </c>
      <c r="I147" s="72">
        <v>31</v>
      </c>
      <c r="J147" s="72">
        <v>1</v>
      </c>
      <c r="K147" s="72">
        <v>28</v>
      </c>
      <c r="L147" s="72">
        <v>1</v>
      </c>
      <c r="M147" s="72">
        <v>29</v>
      </c>
      <c r="N147" s="72">
        <v>1</v>
      </c>
      <c r="O147" s="72">
        <v>30</v>
      </c>
      <c r="P147" s="72">
        <v>1</v>
      </c>
      <c r="Q147" s="72">
        <v>29</v>
      </c>
      <c r="R147" s="72">
        <v>1</v>
      </c>
      <c r="S147" s="72">
        <v>34</v>
      </c>
      <c r="T147" s="72">
        <v>1</v>
      </c>
      <c r="U147" s="72">
        <v>31</v>
      </c>
      <c r="V147" s="72"/>
      <c r="W147" s="72"/>
      <c r="X147" s="72"/>
      <c r="Y147" s="72"/>
      <c r="Z147" s="72"/>
      <c r="AA147" s="72" t="s">
        <v>222</v>
      </c>
      <c r="AB147" s="72"/>
      <c r="AC147" s="72" t="s">
        <v>222</v>
      </c>
      <c r="AD147" s="74"/>
    </row>
    <row r="148" spans="1:30" s="65" customFormat="1" ht="15.75" x14ac:dyDescent="0.25">
      <c r="A148" s="67" t="s">
        <v>21</v>
      </c>
      <c r="B148" s="67" t="s">
        <v>97</v>
      </c>
      <c r="C148" s="79">
        <v>16</v>
      </c>
      <c r="D148" s="72">
        <v>1</v>
      </c>
      <c r="E148" s="72">
        <v>22</v>
      </c>
      <c r="F148" s="72">
        <v>1</v>
      </c>
      <c r="G148" s="72">
        <v>17</v>
      </c>
      <c r="H148" s="72">
        <v>1</v>
      </c>
      <c r="I148" s="72">
        <v>26</v>
      </c>
      <c r="J148" s="72">
        <v>1</v>
      </c>
      <c r="K148" s="72">
        <v>29</v>
      </c>
      <c r="L148" s="72">
        <v>1</v>
      </c>
      <c r="M148" s="72">
        <v>21</v>
      </c>
      <c r="N148" s="72">
        <v>1</v>
      </c>
      <c r="O148" s="72">
        <v>23</v>
      </c>
      <c r="P148" s="72">
        <v>2</v>
      </c>
      <c r="Q148" s="72">
        <v>30</v>
      </c>
      <c r="R148" s="72">
        <v>2</v>
      </c>
      <c r="S148" s="72">
        <v>34</v>
      </c>
      <c r="T148" s="72">
        <v>1</v>
      </c>
      <c r="U148" s="72">
        <v>27</v>
      </c>
      <c r="V148" s="72">
        <v>1</v>
      </c>
      <c r="W148" s="72">
        <v>21</v>
      </c>
      <c r="X148" s="72">
        <v>1</v>
      </c>
      <c r="Y148" s="72">
        <v>15</v>
      </c>
      <c r="Z148" s="72" t="s">
        <v>222</v>
      </c>
      <c r="AA148" s="72" t="s">
        <v>222</v>
      </c>
      <c r="AB148" s="72" t="s">
        <v>222</v>
      </c>
      <c r="AC148" s="72" t="s">
        <v>222</v>
      </c>
      <c r="AD148" s="74"/>
    </row>
    <row r="149" spans="1:30" s="65" customFormat="1" ht="15.75" x14ac:dyDescent="0.25">
      <c r="A149" s="67" t="s">
        <v>21</v>
      </c>
      <c r="B149" s="67" t="s">
        <v>98</v>
      </c>
      <c r="C149" s="79">
        <v>17</v>
      </c>
      <c r="D149" s="72">
        <v>1</v>
      </c>
      <c r="E149" s="72">
        <v>12</v>
      </c>
      <c r="F149" s="72">
        <v>1</v>
      </c>
      <c r="G149" s="72">
        <v>4</v>
      </c>
      <c r="H149" s="72">
        <v>1</v>
      </c>
      <c r="I149" s="72">
        <v>5</v>
      </c>
      <c r="J149" s="72">
        <v>1</v>
      </c>
      <c r="K149" s="72">
        <v>10</v>
      </c>
      <c r="L149" s="72">
        <v>1</v>
      </c>
      <c r="M149" s="72">
        <v>10</v>
      </c>
      <c r="N149" s="72">
        <v>1</v>
      </c>
      <c r="O149" s="72">
        <v>16</v>
      </c>
      <c r="P149" s="72">
        <v>1</v>
      </c>
      <c r="Q149" s="72">
        <v>12</v>
      </c>
      <c r="R149" s="72">
        <v>1</v>
      </c>
      <c r="S149" s="72">
        <v>13</v>
      </c>
      <c r="T149" s="72">
        <v>1</v>
      </c>
      <c r="U149" s="72">
        <v>17</v>
      </c>
      <c r="V149" s="72"/>
      <c r="W149" s="72"/>
      <c r="X149" s="72"/>
      <c r="Y149" s="72"/>
      <c r="Z149" s="72"/>
      <c r="AA149" s="72" t="s">
        <v>222</v>
      </c>
      <c r="AB149" s="72"/>
      <c r="AC149" s="72" t="s">
        <v>222</v>
      </c>
      <c r="AD149" s="74"/>
    </row>
    <row r="150" spans="1:30" s="65" customFormat="1" ht="15.75" x14ac:dyDescent="0.25">
      <c r="A150" s="67" t="s">
        <v>21</v>
      </c>
      <c r="B150" s="67" t="s">
        <v>97</v>
      </c>
      <c r="C150" s="79">
        <v>18</v>
      </c>
      <c r="D150" s="72">
        <v>2</v>
      </c>
      <c r="E150" s="72">
        <v>43</v>
      </c>
      <c r="F150" s="72">
        <v>2</v>
      </c>
      <c r="G150" s="72">
        <v>55</v>
      </c>
      <c r="H150" s="72">
        <v>2</v>
      </c>
      <c r="I150" s="72">
        <v>56</v>
      </c>
      <c r="J150" s="72">
        <v>2</v>
      </c>
      <c r="K150" s="72">
        <v>59</v>
      </c>
      <c r="L150" s="72">
        <v>2</v>
      </c>
      <c r="M150" s="72">
        <v>59</v>
      </c>
      <c r="N150" s="72">
        <v>3</v>
      </c>
      <c r="O150" s="72">
        <v>69</v>
      </c>
      <c r="P150" s="72">
        <v>3</v>
      </c>
      <c r="Q150" s="72">
        <v>63</v>
      </c>
      <c r="R150" s="72">
        <v>2</v>
      </c>
      <c r="S150" s="72">
        <v>59</v>
      </c>
      <c r="T150" s="72">
        <v>2</v>
      </c>
      <c r="U150" s="72">
        <v>56</v>
      </c>
      <c r="V150" s="72">
        <v>1</v>
      </c>
      <c r="W150" s="72">
        <v>28</v>
      </c>
      <c r="X150" s="72">
        <v>1</v>
      </c>
      <c r="Y150" s="72">
        <v>18</v>
      </c>
      <c r="Z150" s="72" t="s">
        <v>222</v>
      </c>
      <c r="AA150" s="72" t="s">
        <v>222</v>
      </c>
      <c r="AB150" s="72"/>
      <c r="AC150" s="72" t="s">
        <v>222</v>
      </c>
      <c r="AD150" s="74"/>
    </row>
    <row r="151" spans="1:30" s="65" customFormat="1" ht="15.75" x14ac:dyDescent="0.25">
      <c r="A151" s="67" t="s">
        <v>21</v>
      </c>
      <c r="B151" s="67" t="s">
        <v>98</v>
      </c>
      <c r="C151" s="79">
        <v>19</v>
      </c>
      <c r="D151" s="72">
        <v>1</v>
      </c>
      <c r="E151" s="72">
        <v>3</v>
      </c>
      <c r="F151" s="72">
        <v>1</v>
      </c>
      <c r="G151" s="72">
        <v>6</v>
      </c>
      <c r="H151" s="72">
        <v>1</v>
      </c>
      <c r="I151" s="72">
        <v>10</v>
      </c>
      <c r="J151" s="72">
        <v>1</v>
      </c>
      <c r="K151" s="72">
        <v>8</v>
      </c>
      <c r="L151" s="72">
        <v>1</v>
      </c>
      <c r="M151" s="72">
        <v>6</v>
      </c>
      <c r="N151" s="72">
        <v>1</v>
      </c>
      <c r="O151" s="72">
        <v>6</v>
      </c>
      <c r="P151" s="72">
        <v>1</v>
      </c>
      <c r="Q151" s="72">
        <v>9</v>
      </c>
      <c r="R151" s="72">
        <v>1</v>
      </c>
      <c r="S151" s="72">
        <v>8</v>
      </c>
      <c r="T151" s="72">
        <v>1</v>
      </c>
      <c r="U151" s="72">
        <v>10</v>
      </c>
      <c r="V151" s="72"/>
      <c r="W151" s="72"/>
      <c r="X151" s="72"/>
      <c r="Y151" s="72"/>
      <c r="Z151" s="72"/>
      <c r="AA151" s="72" t="s">
        <v>222</v>
      </c>
      <c r="AB151" s="72"/>
      <c r="AC151" s="72" t="s">
        <v>222</v>
      </c>
      <c r="AD151" s="74"/>
    </row>
    <row r="152" spans="1:30" s="65" customFormat="1" ht="15.75" x14ac:dyDescent="0.25">
      <c r="A152" s="67" t="s">
        <v>21</v>
      </c>
      <c r="B152" s="67" t="s">
        <v>97</v>
      </c>
      <c r="C152" s="79">
        <v>21</v>
      </c>
      <c r="D152" s="72">
        <v>1</v>
      </c>
      <c r="E152" s="72" t="s">
        <v>373</v>
      </c>
      <c r="F152" s="72">
        <v>1</v>
      </c>
      <c r="G152" s="72" t="s">
        <v>457</v>
      </c>
      <c r="H152" s="72">
        <v>1</v>
      </c>
      <c r="I152" s="72" t="s">
        <v>458</v>
      </c>
      <c r="J152" s="72">
        <v>1</v>
      </c>
      <c r="K152" s="72" t="s">
        <v>459</v>
      </c>
      <c r="L152" s="72">
        <v>1</v>
      </c>
      <c r="M152" s="72" t="s">
        <v>460</v>
      </c>
      <c r="N152" s="72">
        <v>1</v>
      </c>
      <c r="O152" s="72" t="s">
        <v>461</v>
      </c>
      <c r="P152" s="72">
        <v>2</v>
      </c>
      <c r="Q152" s="72" t="s">
        <v>462</v>
      </c>
      <c r="R152" s="72">
        <v>2</v>
      </c>
      <c r="S152" s="72" t="s">
        <v>463</v>
      </c>
      <c r="T152" s="72">
        <v>1</v>
      </c>
      <c r="U152" s="72" t="s">
        <v>464</v>
      </c>
      <c r="V152" s="72">
        <v>1</v>
      </c>
      <c r="W152" s="72" t="s">
        <v>376</v>
      </c>
      <c r="X152" s="72">
        <v>1</v>
      </c>
      <c r="Y152" s="72" t="s">
        <v>465</v>
      </c>
      <c r="Z152" s="72" t="s">
        <v>222</v>
      </c>
      <c r="AA152" s="72" t="s">
        <v>222</v>
      </c>
      <c r="AB152" s="72"/>
      <c r="AC152" s="72" t="s">
        <v>222</v>
      </c>
      <c r="AD152" s="74"/>
    </row>
    <row r="153" spans="1:30" s="65" customFormat="1" ht="15.75" x14ac:dyDescent="0.25">
      <c r="A153" s="67" t="s">
        <v>21</v>
      </c>
      <c r="B153" s="67" t="s">
        <v>98</v>
      </c>
      <c r="C153" s="79">
        <v>22</v>
      </c>
      <c r="D153" s="72">
        <v>1</v>
      </c>
      <c r="E153" s="72">
        <v>3</v>
      </c>
      <c r="F153" s="72">
        <v>1</v>
      </c>
      <c r="G153" s="72">
        <v>1</v>
      </c>
      <c r="H153" s="72">
        <v>1</v>
      </c>
      <c r="I153" s="72">
        <v>2</v>
      </c>
      <c r="J153" s="72">
        <v>1</v>
      </c>
      <c r="K153" s="72">
        <v>1</v>
      </c>
      <c r="L153" s="72">
        <v>1</v>
      </c>
      <c r="M153" s="72">
        <v>4</v>
      </c>
      <c r="N153" s="72">
        <v>1</v>
      </c>
      <c r="O153" s="72">
        <v>2</v>
      </c>
      <c r="P153" s="72">
        <v>1</v>
      </c>
      <c r="Q153" s="72">
        <v>6</v>
      </c>
      <c r="R153" s="72">
        <v>1</v>
      </c>
      <c r="S153" s="72">
        <v>3</v>
      </c>
      <c r="T153" s="72">
        <v>1</v>
      </c>
      <c r="U153" s="72">
        <v>3</v>
      </c>
      <c r="V153" s="72"/>
      <c r="W153" s="72"/>
      <c r="X153" s="72"/>
      <c r="Y153" s="72"/>
      <c r="Z153" s="72"/>
      <c r="AA153" s="72" t="s">
        <v>222</v>
      </c>
      <c r="AB153" s="72"/>
      <c r="AC153" s="72" t="s">
        <v>222</v>
      </c>
      <c r="AD153" s="74"/>
    </row>
    <row r="154" spans="1:30" s="65" customFormat="1" ht="15.75" x14ac:dyDescent="0.25">
      <c r="A154" s="67" t="s">
        <v>21</v>
      </c>
      <c r="B154" s="67" t="s">
        <v>97</v>
      </c>
      <c r="C154" s="79">
        <v>23</v>
      </c>
      <c r="D154" s="72">
        <v>2</v>
      </c>
      <c r="E154" s="72">
        <v>41</v>
      </c>
      <c r="F154" s="72">
        <v>2</v>
      </c>
      <c r="G154" s="72">
        <v>63</v>
      </c>
      <c r="H154" s="72">
        <v>2</v>
      </c>
      <c r="I154" s="72">
        <v>56</v>
      </c>
      <c r="J154" s="72">
        <v>2</v>
      </c>
      <c r="K154" s="72">
        <v>67</v>
      </c>
      <c r="L154" s="72">
        <v>3</v>
      </c>
      <c r="M154" s="72">
        <v>74</v>
      </c>
      <c r="N154" s="72">
        <v>3</v>
      </c>
      <c r="O154" s="72">
        <v>89</v>
      </c>
      <c r="P154" s="72">
        <v>3</v>
      </c>
      <c r="Q154" s="72">
        <v>67</v>
      </c>
      <c r="R154" s="72">
        <v>2</v>
      </c>
      <c r="S154" s="72">
        <v>55</v>
      </c>
      <c r="T154" s="72">
        <v>3</v>
      </c>
      <c r="U154" s="72">
        <v>78</v>
      </c>
      <c r="V154" s="72">
        <v>1</v>
      </c>
      <c r="W154" s="72" t="s">
        <v>326</v>
      </c>
      <c r="X154" s="72">
        <v>1</v>
      </c>
      <c r="Y154" s="72" t="s">
        <v>466</v>
      </c>
      <c r="Z154" s="72" t="s">
        <v>222</v>
      </c>
      <c r="AA154" s="72" t="s">
        <v>222</v>
      </c>
      <c r="AB154" s="72"/>
      <c r="AC154" s="72" t="s">
        <v>222</v>
      </c>
      <c r="AD154" s="74"/>
    </row>
    <row r="155" spans="1:30" s="65" customFormat="1" ht="15.75" x14ac:dyDescent="0.25">
      <c r="A155" s="67" t="s">
        <v>21</v>
      </c>
      <c r="B155" s="67" t="s">
        <v>98</v>
      </c>
      <c r="C155" s="79">
        <v>24</v>
      </c>
      <c r="D155" s="72">
        <v>1</v>
      </c>
      <c r="E155" s="72">
        <v>1</v>
      </c>
      <c r="F155" s="72">
        <v>1</v>
      </c>
      <c r="G155" s="72">
        <v>1</v>
      </c>
      <c r="H155" s="72"/>
      <c r="I155" s="72"/>
      <c r="J155" s="72">
        <v>1</v>
      </c>
      <c r="K155" s="72">
        <v>2</v>
      </c>
      <c r="L155" s="72">
        <v>1</v>
      </c>
      <c r="M155" s="72">
        <v>1</v>
      </c>
      <c r="N155" s="72">
        <v>1</v>
      </c>
      <c r="O155" s="72">
        <v>1</v>
      </c>
      <c r="P155" s="72">
        <v>1</v>
      </c>
      <c r="Q155" s="72">
        <v>1</v>
      </c>
      <c r="R155" s="72">
        <v>1</v>
      </c>
      <c r="S155" s="72">
        <v>1</v>
      </c>
      <c r="T155" s="72"/>
      <c r="U155" s="72"/>
      <c r="V155" s="72"/>
      <c r="W155" s="72"/>
      <c r="X155" s="72"/>
      <c r="Y155" s="72"/>
      <c r="Z155" s="72"/>
      <c r="AA155" s="72" t="s">
        <v>222</v>
      </c>
      <c r="AB155" s="72"/>
      <c r="AC155" s="72" t="s">
        <v>222</v>
      </c>
      <c r="AD155" s="74"/>
    </row>
    <row r="156" spans="1:30" s="65" customFormat="1" ht="15.75" x14ac:dyDescent="0.25">
      <c r="A156" s="67" t="s">
        <v>21</v>
      </c>
      <c r="B156" s="67" t="s">
        <v>98</v>
      </c>
      <c r="C156" s="79">
        <v>25</v>
      </c>
      <c r="D156" s="72">
        <v>1</v>
      </c>
      <c r="E156" s="72">
        <v>12</v>
      </c>
      <c r="F156" s="72">
        <v>1</v>
      </c>
      <c r="G156" s="72">
        <v>9</v>
      </c>
      <c r="H156" s="72">
        <v>1</v>
      </c>
      <c r="I156" s="72">
        <v>4</v>
      </c>
      <c r="J156" s="72">
        <v>1</v>
      </c>
      <c r="K156" s="72">
        <v>6</v>
      </c>
      <c r="L156" s="72">
        <v>1</v>
      </c>
      <c r="M156" s="72">
        <v>16</v>
      </c>
      <c r="N156" s="72">
        <v>1</v>
      </c>
      <c r="O156" s="72">
        <v>11</v>
      </c>
      <c r="P156" s="72">
        <v>1</v>
      </c>
      <c r="Q156" s="72">
        <v>11</v>
      </c>
      <c r="R156" s="72">
        <v>1</v>
      </c>
      <c r="S156" s="72">
        <v>7</v>
      </c>
      <c r="T156" s="72">
        <v>1</v>
      </c>
      <c r="U156" s="72">
        <v>10</v>
      </c>
      <c r="V156" s="72"/>
      <c r="W156" s="72"/>
      <c r="X156" s="72"/>
      <c r="Y156" s="72"/>
      <c r="Z156" s="72"/>
      <c r="AA156" s="72" t="s">
        <v>222</v>
      </c>
      <c r="AB156" s="72"/>
      <c r="AC156" s="72" t="s">
        <v>222</v>
      </c>
      <c r="AD156" s="74"/>
    </row>
    <row r="157" spans="1:30" s="65" customFormat="1" ht="15.75" x14ac:dyDescent="0.25">
      <c r="A157" s="67" t="s">
        <v>21</v>
      </c>
      <c r="B157" s="67" t="s">
        <v>97</v>
      </c>
      <c r="C157" s="79">
        <v>26</v>
      </c>
      <c r="D157" s="72">
        <v>3</v>
      </c>
      <c r="E157" s="72">
        <v>69</v>
      </c>
      <c r="F157" s="72">
        <v>3</v>
      </c>
      <c r="G157" s="72">
        <v>62</v>
      </c>
      <c r="H157" s="72">
        <v>4</v>
      </c>
      <c r="I157" s="72">
        <v>85</v>
      </c>
      <c r="J157" s="72">
        <v>4</v>
      </c>
      <c r="K157" s="72">
        <v>83</v>
      </c>
      <c r="L157" s="72">
        <v>3</v>
      </c>
      <c r="M157" s="72">
        <v>75</v>
      </c>
      <c r="N157" s="72">
        <v>4</v>
      </c>
      <c r="O157" s="72">
        <v>98</v>
      </c>
      <c r="P157" s="72">
        <v>4</v>
      </c>
      <c r="Q157" s="72">
        <v>94</v>
      </c>
      <c r="R157" s="72">
        <v>4</v>
      </c>
      <c r="S157" s="72">
        <v>84</v>
      </c>
      <c r="T157" s="72">
        <v>4</v>
      </c>
      <c r="U157" s="72">
        <v>96</v>
      </c>
      <c r="V157" s="72">
        <v>1</v>
      </c>
      <c r="W157" s="72">
        <v>31</v>
      </c>
      <c r="X157" s="72">
        <v>1</v>
      </c>
      <c r="Y157" s="72">
        <v>24</v>
      </c>
      <c r="Z157" s="72" t="s">
        <v>222</v>
      </c>
      <c r="AA157" s="72" t="s">
        <v>222</v>
      </c>
      <c r="AB157" s="72" t="s">
        <v>222</v>
      </c>
      <c r="AC157" s="72" t="s">
        <v>222</v>
      </c>
      <c r="AD157" s="74"/>
    </row>
    <row r="158" spans="1:30" s="65" customFormat="1" ht="15.75" x14ac:dyDescent="0.25">
      <c r="A158" s="67" t="s">
        <v>21</v>
      </c>
      <c r="B158" s="67" t="s">
        <v>97</v>
      </c>
      <c r="C158" s="79">
        <v>27</v>
      </c>
      <c r="D158" s="72">
        <v>1</v>
      </c>
      <c r="E158" s="72" t="s">
        <v>467</v>
      </c>
      <c r="F158" s="72">
        <v>1</v>
      </c>
      <c r="G158" s="72" t="s">
        <v>323</v>
      </c>
      <c r="H158" s="72">
        <v>1</v>
      </c>
      <c r="I158" s="72" t="s">
        <v>326</v>
      </c>
      <c r="J158" s="72">
        <v>1</v>
      </c>
      <c r="K158" s="72" t="s">
        <v>374</v>
      </c>
      <c r="L158" s="72">
        <v>1</v>
      </c>
      <c r="M158" s="72" t="s">
        <v>373</v>
      </c>
      <c r="N158" s="72">
        <v>1</v>
      </c>
      <c r="O158" s="72" t="s">
        <v>459</v>
      </c>
      <c r="P158" s="72">
        <v>1</v>
      </c>
      <c r="Q158" s="72">
        <v>20</v>
      </c>
      <c r="R158" s="72">
        <v>1</v>
      </c>
      <c r="S158" s="72" t="s">
        <v>468</v>
      </c>
      <c r="T158" s="72">
        <v>1</v>
      </c>
      <c r="U158" s="72" t="s">
        <v>469</v>
      </c>
      <c r="V158" s="72">
        <v>1</v>
      </c>
      <c r="W158" s="72" t="s">
        <v>331</v>
      </c>
      <c r="X158" s="72">
        <v>1</v>
      </c>
      <c r="Y158" s="72" t="s">
        <v>470</v>
      </c>
      <c r="Z158" s="72" t="s">
        <v>222</v>
      </c>
      <c r="AA158" s="72"/>
      <c r="AB158" s="72"/>
      <c r="AC158" s="72"/>
      <c r="AD158" s="74"/>
    </row>
    <row r="159" spans="1:30" s="65" customFormat="1" ht="15.75" x14ac:dyDescent="0.25">
      <c r="A159" s="67" t="s">
        <v>21</v>
      </c>
      <c r="B159" s="67" t="s">
        <v>98</v>
      </c>
      <c r="C159" s="79">
        <v>28</v>
      </c>
      <c r="D159" s="72">
        <v>1</v>
      </c>
      <c r="E159" s="72">
        <v>2</v>
      </c>
      <c r="F159" s="72">
        <v>1</v>
      </c>
      <c r="G159" s="72">
        <v>4</v>
      </c>
      <c r="H159" s="72">
        <v>1</v>
      </c>
      <c r="I159" s="72">
        <v>5</v>
      </c>
      <c r="J159" s="72">
        <v>1</v>
      </c>
      <c r="K159" s="72">
        <v>4</v>
      </c>
      <c r="L159" s="72">
        <v>1</v>
      </c>
      <c r="M159" s="72">
        <v>9</v>
      </c>
      <c r="N159" s="72">
        <v>1</v>
      </c>
      <c r="O159" s="72">
        <v>4</v>
      </c>
      <c r="P159" s="72">
        <v>1</v>
      </c>
      <c r="Q159" s="72">
        <v>7</v>
      </c>
      <c r="R159" s="72">
        <v>1</v>
      </c>
      <c r="S159" s="72">
        <v>4</v>
      </c>
      <c r="T159" s="72">
        <v>1</v>
      </c>
      <c r="U159" s="72">
        <v>5</v>
      </c>
      <c r="V159" s="72"/>
      <c r="W159" s="72"/>
      <c r="X159" s="72"/>
      <c r="Y159" s="72"/>
      <c r="Z159" s="72"/>
      <c r="AA159" s="72" t="s">
        <v>222</v>
      </c>
      <c r="AB159" s="72"/>
      <c r="AC159" s="72" t="s">
        <v>222</v>
      </c>
      <c r="AD159" s="74"/>
    </row>
    <row r="160" spans="1:30" s="65" customFormat="1" ht="15.75" x14ac:dyDescent="0.25">
      <c r="A160" s="67" t="s">
        <v>21</v>
      </c>
      <c r="B160" s="67" t="s">
        <v>97</v>
      </c>
      <c r="C160" s="79">
        <v>29</v>
      </c>
      <c r="D160" s="72">
        <v>2</v>
      </c>
      <c r="E160" s="72">
        <v>30</v>
      </c>
      <c r="F160" s="72">
        <v>2</v>
      </c>
      <c r="G160" s="72">
        <v>29</v>
      </c>
      <c r="H160" s="72">
        <v>2</v>
      </c>
      <c r="I160" s="72">
        <v>33</v>
      </c>
      <c r="J160" s="72">
        <v>2</v>
      </c>
      <c r="K160" s="72">
        <v>32</v>
      </c>
      <c r="L160" s="72">
        <v>2</v>
      </c>
      <c r="M160" s="72">
        <v>30</v>
      </c>
      <c r="N160" s="72">
        <v>2</v>
      </c>
      <c r="O160" s="72">
        <v>32</v>
      </c>
      <c r="P160" s="72">
        <v>2</v>
      </c>
      <c r="Q160" s="72">
        <v>47</v>
      </c>
      <c r="R160" s="72">
        <v>2</v>
      </c>
      <c r="S160" s="72">
        <v>53</v>
      </c>
      <c r="T160" s="72">
        <v>2</v>
      </c>
      <c r="U160" s="72">
        <v>37</v>
      </c>
      <c r="V160" s="72">
        <v>1</v>
      </c>
      <c r="W160" s="72">
        <v>17</v>
      </c>
      <c r="X160" s="72">
        <v>1</v>
      </c>
      <c r="Y160" s="72">
        <v>12</v>
      </c>
      <c r="Z160" s="72" t="s">
        <v>222</v>
      </c>
      <c r="AA160" s="72" t="s">
        <v>222</v>
      </c>
      <c r="AB160" s="72"/>
      <c r="AC160" s="72" t="s">
        <v>222</v>
      </c>
      <c r="AD160" s="74"/>
    </row>
    <row r="161" spans="1:30" s="65" customFormat="1" ht="15.75" x14ac:dyDescent="0.25">
      <c r="A161" s="67" t="s">
        <v>21</v>
      </c>
      <c r="B161" s="67" t="s">
        <v>97</v>
      </c>
      <c r="C161" s="79">
        <v>30</v>
      </c>
      <c r="D161" s="72">
        <v>1</v>
      </c>
      <c r="E161" s="72">
        <v>27</v>
      </c>
      <c r="F161" s="72">
        <v>1</v>
      </c>
      <c r="G161" s="72">
        <v>27</v>
      </c>
      <c r="H161" s="72">
        <v>1</v>
      </c>
      <c r="I161" s="72">
        <v>18</v>
      </c>
      <c r="J161" s="72">
        <v>1</v>
      </c>
      <c r="K161" s="72">
        <v>23</v>
      </c>
      <c r="L161" s="72">
        <v>2</v>
      </c>
      <c r="M161" s="72">
        <v>43</v>
      </c>
      <c r="N161" s="72">
        <v>2</v>
      </c>
      <c r="O161" s="72">
        <v>50</v>
      </c>
      <c r="P161" s="72">
        <v>2</v>
      </c>
      <c r="Q161" s="72">
        <v>50</v>
      </c>
      <c r="R161" s="72">
        <v>2</v>
      </c>
      <c r="S161" s="72">
        <v>44</v>
      </c>
      <c r="T161" s="72">
        <v>2</v>
      </c>
      <c r="U161" s="72">
        <v>63</v>
      </c>
      <c r="V161" s="72">
        <v>1</v>
      </c>
      <c r="W161" s="72">
        <v>14</v>
      </c>
      <c r="X161" s="72">
        <v>1</v>
      </c>
      <c r="Y161" s="72">
        <v>14</v>
      </c>
      <c r="Z161" s="72" t="s">
        <v>222</v>
      </c>
      <c r="AA161" s="72" t="s">
        <v>222</v>
      </c>
      <c r="AB161" s="72" t="s">
        <v>222</v>
      </c>
      <c r="AC161" s="72" t="s">
        <v>222</v>
      </c>
      <c r="AD161" s="74"/>
    </row>
    <row r="162" spans="1:30" s="65" customFormat="1" ht="15.75" x14ac:dyDescent="0.25">
      <c r="A162" s="67" t="s">
        <v>21</v>
      </c>
      <c r="B162" s="67" t="s">
        <v>97</v>
      </c>
      <c r="C162" s="79">
        <v>31</v>
      </c>
      <c r="D162" s="72">
        <v>5</v>
      </c>
      <c r="E162" s="72">
        <v>137</v>
      </c>
      <c r="F162" s="72">
        <v>4</v>
      </c>
      <c r="G162" s="72">
        <v>117</v>
      </c>
      <c r="H162" s="72">
        <v>5</v>
      </c>
      <c r="I162" s="72">
        <v>143</v>
      </c>
      <c r="J162" s="72">
        <v>4</v>
      </c>
      <c r="K162" s="72">
        <v>126</v>
      </c>
      <c r="L162" s="72">
        <v>5</v>
      </c>
      <c r="M162" s="72">
        <v>177</v>
      </c>
      <c r="N162" s="72">
        <v>5</v>
      </c>
      <c r="O162" s="72">
        <v>169</v>
      </c>
      <c r="P162" s="72">
        <v>6</v>
      </c>
      <c r="Q162" s="72">
        <v>158</v>
      </c>
      <c r="R162" s="72">
        <v>4</v>
      </c>
      <c r="S162" s="72">
        <v>153</v>
      </c>
      <c r="T162" s="72">
        <v>4</v>
      </c>
      <c r="U162" s="72">
        <v>157</v>
      </c>
      <c r="V162" s="72">
        <v>2</v>
      </c>
      <c r="W162" s="72">
        <v>43</v>
      </c>
      <c r="X162" s="72">
        <v>2</v>
      </c>
      <c r="Y162" s="72">
        <v>53</v>
      </c>
      <c r="Z162" s="72" t="s">
        <v>222</v>
      </c>
      <c r="AA162" s="72" t="s">
        <v>222</v>
      </c>
      <c r="AB162" s="72"/>
      <c r="AC162" s="72" t="s">
        <v>222</v>
      </c>
      <c r="AD162" s="74"/>
    </row>
    <row r="163" spans="1:30" s="65" customFormat="1" ht="15.75" x14ac:dyDescent="0.25">
      <c r="A163" s="67" t="s">
        <v>21</v>
      </c>
      <c r="B163" s="67" t="s">
        <v>98</v>
      </c>
      <c r="C163" s="79">
        <v>32</v>
      </c>
      <c r="D163" s="72">
        <v>1</v>
      </c>
      <c r="E163" s="72">
        <v>4</v>
      </c>
      <c r="F163" s="72">
        <v>1</v>
      </c>
      <c r="G163" s="72">
        <v>11</v>
      </c>
      <c r="H163" s="72">
        <v>1</v>
      </c>
      <c r="I163" s="72">
        <v>10</v>
      </c>
      <c r="J163" s="72">
        <v>1</v>
      </c>
      <c r="K163" s="72">
        <v>10</v>
      </c>
      <c r="L163" s="72">
        <v>1</v>
      </c>
      <c r="M163" s="72">
        <v>15</v>
      </c>
      <c r="N163" s="72">
        <v>1</v>
      </c>
      <c r="O163" s="72">
        <v>11</v>
      </c>
      <c r="P163" s="72">
        <v>1</v>
      </c>
      <c r="Q163" s="72">
        <v>6</v>
      </c>
      <c r="R163" s="72">
        <v>1</v>
      </c>
      <c r="S163" s="72">
        <v>12</v>
      </c>
      <c r="T163" s="72">
        <v>1</v>
      </c>
      <c r="U163" s="72">
        <v>9</v>
      </c>
      <c r="V163" s="72"/>
      <c r="W163" s="72"/>
      <c r="X163" s="72"/>
      <c r="Y163" s="72"/>
      <c r="Z163" s="72"/>
      <c r="AA163" s="72" t="s">
        <v>222</v>
      </c>
      <c r="AB163" s="72"/>
      <c r="AC163" s="72" t="s">
        <v>222</v>
      </c>
      <c r="AD163" s="74"/>
    </row>
    <row r="164" spans="1:30" s="65" customFormat="1" ht="15.75" x14ac:dyDescent="0.25">
      <c r="A164" s="67" t="s">
        <v>21</v>
      </c>
      <c r="B164" s="67" t="s">
        <v>98</v>
      </c>
      <c r="C164" s="79">
        <v>36</v>
      </c>
      <c r="D164" s="72">
        <v>1</v>
      </c>
      <c r="E164" s="72">
        <v>10</v>
      </c>
      <c r="F164" s="72">
        <v>1</v>
      </c>
      <c r="G164" s="72">
        <v>9</v>
      </c>
      <c r="H164" s="72">
        <v>1</v>
      </c>
      <c r="I164" s="72">
        <v>7</v>
      </c>
      <c r="J164" s="72">
        <v>1</v>
      </c>
      <c r="K164" s="72">
        <v>9</v>
      </c>
      <c r="L164" s="72">
        <v>1</v>
      </c>
      <c r="M164" s="72">
        <v>13</v>
      </c>
      <c r="N164" s="72">
        <v>1</v>
      </c>
      <c r="O164" s="72">
        <v>13</v>
      </c>
      <c r="P164" s="72">
        <v>1</v>
      </c>
      <c r="Q164" s="72">
        <v>14</v>
      </c>
      <c r="R164" s="72">
        <v>1</v>
      </c>
      <c r="S164" s="72">
        <v>10</v>
      </c>
      <c r="T164" s="72">
        <v>1</v>
      </c>
      <c r="U164" s="72">
        <v>9</v>
      </c>
      <c r="V164" s="72"/>
      <c r="W164" s="72"/>
      <c r="X164" s="72"/>
      <c r="Y164" s="72"/>
      <c r="Z164" s="72"/>
      <c r="AA164" s="72" t="s">
        <v>222</v>
      </c>
      <c r="AB164" s="72"/>
      <c r="AC164" s="72" t="s">
        <v>222</v>
      </c>
      <c r="AD164" s="74"/>
    </row>
    <row r="165" spans="1:30" s="65" customFormat="1" ht="15.75" x14ac:dyDescent="0.25">
      <c r="A165" s="67" t="s">
        <v>21</v>
      </c>
      <c r="B165" s="67" t="s">
        <v>97</v>
      </c>
      <c r="C165" s="79">
        <v>68</v>
      </c>
      <c r="D165" s="72">
        <v>3</v>
      </c>
      <c r="E165" s="72">
        <v>61</v>
      </c>
      <c r="F165" s="72">
        <v>4</v>
      </c>
      <c r="G165" s="72">
        <v>87</v>
      </c>
      <c r="H165" s="72">
        <v>3</v>
      </c>
      <c r="I165" s="72">
        <v>81</v>
      </c>
      <c r="J165" s="72">
        <v>3</v>
      </c>
      <c r="K165" s="72">
        <v>85</v>
      </c>
      <c r="L165" s="72">
        <v>4</v>
      </c>
      <c r="M165" s="72">
        <v>97</v>
      </c>
      <c r="N165" s="72">
        <v>4</v>
      </c>
      <c r="O165" s="72">
        <v>129</v>
      </c>
      <c r="P165" s="72">
        <v>4</v>
      </c>
      <c r="Q165" s="72">
        <v>118</v>
      </c>
      <c r="R165" s="72">
        <v>5</v>
      </c>
      <c r="S165" s="72">
        <v>139</v>
      </c>
      <c r="T165" s="72">
        <v>4</v>
      </c>
      <c r="U165" s="72">
        <v>111</v>
      </c>
      <c r="V165" s="72">
        <v>2</v>
      </c>
      <c r="W165" s="72">
        <v>40</v>
      </c>
      <c r="X165" s="72">
        <v>2</v>
      </c>
      <c r="Y165" s="72">
        <v>44</v>
      </c>
      <c r="Z165" s="72" t="s">
        <v>222</v>
      </c>
      <c r="AA165" s="72" t="s">
        <v>222</v>
      </c>
      <c r="AB165" s="72"/>
      <c r="AC165" s="72" t="s">
        <v>222</v>
      </c>
      <c r="AD165" s="74"/>
    </row>
    <row r="166" spans="1:30" s="65" customFormat="1" ht="15.75" x14ac:dyDescent="0.25">
      <c r="A166" s="67" t="s">
        <v>23</v>
      </c>
      <c r="B166" s="67" t="s">
        <v>97</v>
      </c>
      <c r="C166" s="79">
        <v>1</v>
      </c>
      <c r="D166" s="72">
        <v>1</v>
      </c>
      <c r="E166" s="72">
        <v>26</v>
      </c>
      <c r="F166" s="72">
        <v>2</v>
      </c>
      <c r="G166" s="72">
        <v>32</v>
      </c>
      <c r="H166" s="72">
        <v>1</v>
      </c>
      <c r="I166" s="72">
        <v>26</v>
      </c>
      <c r="J166" s="72">
        <v>2</v>
      </c>
      <c r="K166" s="72">
        <v>40</v>
      </c>
      <c r="L166" s="72">
        <v>2</v>
      </c>
      <c r="M166" s="72">
        <v>39</v>
      </c>
      <c r="N166" s="72">
        <v>2</v>
      </c>
      <c r="O166" s="72">
        <v>36</v>
      </c>
      <c r="P166" s="72">
        <v>2</v>
      </c>
      <c r="Q166" s="72">
        <v>47</v>
      </c>
      <c r="R166" s="72">
        <v>2</v>
      </c>
      <c r="S166" s="72">
        <v>57</v>
      </c>
      <c r="T166" s="72">
        <v>2</v>
      </c>
      <c r="U166" s="72">
        <v>42</v>
      </c>
      <c r="V166" s="72">
        <v>1</v>
      </c>
      <c r="W166" s="72">
        <v>18</v>
      </c>
      <c r="X166" s="72">
        <v>1</v>
      </c>
      <c r="Y166" s="72">
        <v>11</v>
      </c>
      <c r="Z166" s="72" t="s">
        <v>222</v>
      </c>
      <c r="AA166" s="72"/>
      <c r="AB166" s="72" t="s">
        <v>222</v>
      </c>
      <c r="AC166" s="72"/>
      <c r="AD166" s="74"/>
    </row>
    <row r="167" spans="1:30" s="65" customFormat="1" ht="15.75" x14ac:dyDescent="0.25">
      <c r="A167" s="67" t="s">
        <v>23</v>
      </c>
      <c r="B167" s="67" t="s">
        <v>97</v>
      </c>
      <c r="C167" s="79">
        <v>2</v>
      </c>
      <c r="D167" s="72">
        <v>3</v>
      </c>
      <c r="E167" s="72">
        <v>65</v>
      </c>
      <c r="F167" s="72">
        <v>3</v>
      </c>
      <c r="G167" s="72">
        <v>56</v>
      </c>
      <c r="H167" s="72">
        <v>3</v>
      </c>
      <c r="I167" s="72">
        <v>76</v>
      </c>
      <c r="J167" s="72">
        <v>3</v>
      </c>
      <c r="K167" s="72">
        <v>70</v>
      </c>
      <c r="L167" s="72">
        <v>3</v>
      </c>
      <c r="M167" s="72">
        <v>81</v>
      </c>
      <c r="N167" s="72">
        <v>4</v>
      </c>
      <c r="O167" s="72">
        <v>88</v>
      </c>
      <c r="P167" s="72">
        <v>3</v>
      </c>
      <c r="Q167" s="72">
        <v>83</v>
      </c>
      <c r="R167" s="72">
        <v>4</v>
      </c>
      <c r="S167" s="72">
        <v>87</v>
      </c>
      <c r="T167" s="72">
        <v>3</v>
      </c>
      <c r="U167" s="72">
        <v>80</v>
      </c>
      <c r="V167" s="72">
        <v>1</v>
      </c>
      <c r="W167" s="72">
        <v>24</v>
      </c>
      <c r="X167" s="72">
        <v>1</v>
      </c>
      <c r="Y167" s="72">
        <v>27</v>
      </c>
      <c r="Z167" s="72" t="s">
        <v>222</v>
      </c>
      <c r="AA167" s="72"/>
      <c r="AB167" s="72" t="s">
        <v>222</v>
      </c>
      <c r="AC167" s="72"/>
      <c r="AD167" s="74"/>
    </row>
    <row r="168" spans="1:30" s="65" customFormat="1" ht="15.75" x14ac:dyDescent="0.25">
      <c r="A168" s="67" t="s">
        <v>23</v>
      </c>
      <c r="B168" s="67" t="s">
        <v>97</v>
      </c>
      <c r="C168" s="79">
        <v>3</v>
      </c>
      <c r="D168" s="72">
        <v>4</v>
      </c>
      <c r="E168" s="72">
        <v>88</v>
      </c>
      <c r="F168" s="72">
        <v>4</v>
      </c>
      <c r="G168" s="72">
        <v>98</v>
      </c>
      <c r="H168" s="72">
        <v>4</v>
      </c>
      <c r="I168" s="72">
        <v>116</v>
      </c>
      <c r="J168" s="72">
        <v>4</v>
      </c>
      <c r="K168" s="72">
        <v>104</v>
      </c>
      <c r="L168" s="72">
        <v>4</v>
      </c>
      <c r="M168" s="72">
        <v>115</v>
      </c>
      <c r="N168" s="72">
        <v>4</v>
      </c>
      <c r="O168" s="72">
        <v>108</v>
      </c>
      <c r="P168" s="72">
        <v>4</v>
      </c>
      <c r="Q168" s="72">
        <v>97</v>
      </c>
      <c r="R168" s="72">
        <v>4</v>
      </c>
      <c r="S168" s="72">
        <v>122</v>
      </c>
      <c r="T168" s="72">
        <v>4</v>
      </c>
      <c r="U168" s="72">
        <v>107</v>
      </c>
      <c r="V168" s="72">
        <v>8</v>
      </c>
      <c r="W168" s="72">
        <v>51</v>
      </c>
      <c r="X168" s="72">
        <v>6</v>
      </c>
      <c r="Y168" s="72">
        <v>39</v>
      </c>
      <c r="Z168" s="72" t="s">
        <v>222</v>
      </c>
      <c r="AA168" s="72" t="s">
        <v>222</v>
      </c>
      <c r="AB168" s="72" t="s">
        <v>222</v>
      </c>
      <c r="AC168" s="72"/>
      <c r="AD168" s="74"/>
    </row>
    <row r="169" spans="1:30" s="65" customFormat="1" ht="15.75" x14ac:dyDescent="0.25">
      <c r="A169" s="67" t="s">
        <v>23</v>
      </c>
      <c r="B169" s="67" t="s">
        <v>97</v>
      </c>
      <c r="C169" s="79">
        <v>5</v>
      </c>
      <c r="D169" s="72">
        <v>1</v>
      </c>
      <c r="E169" s="72">
        <v>20</v>
      </c>
      <c r="F169" s="72">
        <v>1</v>
      </c>
      <c r="G169" s="72">
        <v>13</v>
      </c>
      <c r="H169" s="72">
        <v>1</v>
      </c>
      <c r="I169" s="72">
        <v>16</v>
      </c>
      <c r="J169" s="72">
        <v>1</v>
      </c>
      <c r="K169" s="72">
        <v>24</v>
      </c>
      <c r="L169" s="72">
        <v>1</v>
      </c>
      <c r="M169" s="72">
        <v>17</v>
      </c>
      <c r="N169" s="72">
        <v>1</v>
      </c>
      <c r="O169" s="72">
        <v>10</v>
      </c>
      <c r="P169" s="72">
        <v>1</v>
      </c>
      <c r="Q169" s="72">
        <v>15</v>
      </c>
      <c r="R169" s="72">
        <v>1</v>
      </c>
      <c r="S169" s="72">
        <v>17</v>
      </c>
      <c r="T169" s="72">
        <v>1</v>
      </c>
      <c r="U169" s="72">
        <v>23</v>
      </c>
      <c r="V169" s="72">
        <v>1</v>
      </c>
      <c r="W169" s="72">
        <v>3</v>
      </c>
      <c r="X169" s="72">
        <v>1</v>
      </c>
      <c r="Y169" s="72">
        <v>2</v>
      </c>
      <c r="Z169" s="72" t="s">
        <v>222</v>
      </c>
      <c r="AA169" s="72"/>
      <c r="AB169" s="72"/>
      <c r="AC169" s="72"/>
      <c r="AD169" s="74"/>
    </row>
    <row r="170" spans="1:30" s="65" customFormat="1" ht="15.75" x14ac:dyDescent="0.25">
      <c r="A170" s="67" t="s">
        <v>23</v>
      </c>
      <c r="B170" s="67" t="s">
        <v>97</v>
      </c>
      <c r="C170" s="79">
        <v>7</v>
      </c>
      <c r="D170" s="72">
        <v>1</v>
      </c>
      <c r="E170" s="72">
        <v>21</v>
      </c>
      <c r="F170" s="72">
        <v>1</v>
      </c>
      <c r="G170" s="72">
        <v>22</v>
      </c>
      <c r="H170" s="72">
        <v>1</v>
      </c>
      <c r="I170" s="72">
        <v>26</v>
      </c>
      <c r="J170" s="72">
        <v>1</v>
      </c>
      <c r="K170" s="72">
        <v>24</v>
      </c>
      <c r="L170" s="72">
        <v>1</v>
      </c>
      <c r="M170" s="72">
        <v>27</v>
      </c>
      <c r="N170" s="72">
        <v>1</v>
      </c>
      <c r="O170" s="72">
        <v>24</v>
      </c>
      <c r="P170" s="72">
        <v>2</v>
      </c>
      <c r="Q170" s="72">
        <v>32</v>
      </c>
      <c r="R170" s="72">
        <v>1</v>
      </c>
      <c r="S170" s="72">
        <v>25</v>
      </c>
      <c r="T170" s="72">
        <v>2</v>
      </c>
      <c r="U170" s="72">
        <v>35</v>
      </c>
      <c r="V170" s="72">
        <v>1</v>
      </c>
      <c r="W170" s="72">
        <v>3</v>
      </c>
      <c r="X170" s="72">
        <v>1</v>
      </c>
      <c r="Y170" s="72">
        <v>4</v>
      </c>
      <c r="Z170" s="72" t="s">
        <v>222</v>
      </c>
      <c r="AA170" s="72"/>
      <c r="AB170" s="72"/>
      <c r="AC170" s="72"/>
      <c r="AD170" s="74"/>
    </row>
    <row r="171" spans="1:30" s="65" customFormat="1" ht="15.75" x14ac:dyDescent="0.25">
      <c r="A171" s="67" t="s">
        <v>23</v>
      </c>
      <c r="B171" s="67" t="s">
        <v>97</v>
      </c>
      <c r="C171" s="79">
        <v>8</v>
      </c>
      <c r="D171" s="72">
        <v>1</v>
      </c>
      <c r="E171" s="72">
        <v>12</v>
      </c>
      <c r="F171" s="72">
        <v>1</v>
      </c>
      <c r="G171" s="72">
        <v>6</v>
      </c>
      <c r="H171" s="72">
        <v>1</v>
      </c>
      <c r="I171" s="72">
        <v>17</v>
      </c>
      <c r="J171" s="72">
        <v>1</v>
      </c>
      <c r="K171" s="72">
        <v>16</v>
      </c>
      <c r="L171" s="72">
        <v>1</v>
      </c>
      <c r="M171" s="72">
        <v>23</v>
      </c>
      <c r="N171" s="72">
        <v>1</v>
      </c>
      <c r="O171" s="72">
        <v>21</v>
      </c>
      <c r="P171" s="72">
        <v>1</v>
      </c>
      <c r="Q171" s="72">
        <v>16</v>
      </c>
      <c r="R171" s="72">
        <v>1</v>
      </c>
      <c r="S171" s="72">
        <v>19</v>
      </c>
      <c r="T171" s="72">
        <v>1</v>
      </c>
      <c r="U171" s="72">
        <v>16</v>
      </c>
      <c r="V171" s="72">
        <v>1</v>
      </c>
      <c r="W171" s="72">
        <v>4</v>
      </c>
      <c r="X171" s="72">
        <v>1</v>
      </c>
      <c r="Y171" s="72">
        <v>5</v>
      </c>
      <c r="Z171" s="72" t="s">
        <v>222</v>
      </c>
      <c r="AA171" s="72"/>
      <c r="AB171" s="72"/>
      <c r="AC171" s="72"/>
      <c r="AD171" s="74"/>
    </row>
    <row r="172" spans="1:30" s="65" customFormat="1" ht="15.75" x14ac:dyDescent="0.25">
      <c r="A172" s="67" t="s">
        <v>23</v>
      </c>
      <c r="B172" s="67" t="s">
        <v>97</v>
      </c>
      <c r="C172" s="79">
        <v>9</v>
      </c>
      <c r="D172" s="72">
        <v>2</v>
      </c>
      <c r="E172" s="72">
        <v>30</v>
      </c>
      <c r="F172" s="72">
        <v>1</v>
      </c>
      <c r="G172" s="72">
        <v>24</v>
      </c>
      <c r="H172" s="72">
        <v>2</v>
      </c>
      <c r="I172" s="72">
        <v>39</v>
      </c>
      <c r="J172" s="72">
        <v>1</v>
      </c>
      <c r="K172" s="72">
        <v>28</v>
      </c>
      <c r="L172" s="72">
        <v>1</v>
      </c>
      <c r="M172" s="72">
        <v>22</v>
      </c>
      <c r="N172" s="72">
        <v>2</v>
      </c>
      <c r="O172" s="72">
        <v>48</v>
      </c>
      <c r="P172" s="72">
        <v>2</v>
      </c>
      <c r="Q172" s="72">
        <v>35</v>
      </c>
      <c r="R172" s="72">
        <v>2</v>
      </c>
      <c r="S172" s="72">
        <v>39</v>
      </c>
      <c r="T172" s="72">
        <v>2</v>
      </c>
      <c r="U172" s="72">
        <v>47</v>
      </c>
      <c r="V172" s="72">
        <v>1</v>
      </c>
      <c r="W172" s="72">
        <v>19</v>
      </c>
      <c r="X172" s="72">
        <v>1</v>
      </c>
      <c r="Y172" s="72">
        <v>3</v>
      </c>
      <c r="Z172" s="72" t="s">
        <v>222</v>
      </c>
      <c r="AA172" s="72"/>
      <c r="AB172" s="72" t="s">
        <v>222</v>
      </c>
      <c r="AC172" s="72"/>
      <c r="AD172" s="74"/>
    </row>
    <row r="173" spans="1:30" s="65" customFormat="1" ht="15.75" x14ac:dyDescent="0.25">
      <c r="A173" s="67" t="s">
        <v>23</v>
      </c>
      <c r="B173" s="67" t="s">
        <v>97</v>
      </c>
      <c r="C173" s="79">
        <v>10</v>
      </c>
      <c r="D173" s="72">
        <v>1</v>
      </c>
      <c r="E173" s="72">
        <v>8</v>
      </c>
      <c r="F173" s="72">
        <v>1</v>
      </c>
      <c r="G173" s="72">
        <v>4</v>
      </c>
      <c r="H173" s="72">
        <v>1</v>
      </c>
      <c r="I173" s="72">
        <v>5</v>
      </c>
      <c r="J173" s="72">
        <v>1</v>
      </c>
      <c r="K173" s="72">
        <v>5</v>
      </c>
      <c r="L173" s="72">
        <v>1</v>
      </c>
      <c r="M173" s="72">
        <v>8</v>
      </c>
      <c r="N173" s="72">
        <v>1</v>
      </c>
      <c r="O173" s="72">
        <v>11</v>
      </c>
      <c r="P173" s="72">
        <v>1</v>
      </c>
      <c r="Q173" s="72">
        <v>9</v>
      </c>
      <c r="R173" s="72">
        <v>1</v>
      </c>
      <c r="S173" s="72">
        <v>10</v>
      </c>
      <c r="T173" s="72">
        <v>1</v>
      </c>
      <c r="U173" s="72">
        <v>4</v>
      </c>
      <c r="V173" s="72">
        <v>1</v>
      </c>
      <c r="W173" s="72">
        <v>4</v>
      </c>
      <c r="X173" s="72">
        <v>1</v>
      </c>
      <c r="Y173" s="72">
        <v>3</v>
      </c>
      <c r="Z173" s="72" t="s">
        <v>222</v>
      </c>
      <c r="AA173" s="72"/>
      <c r="AB173" s="72"/>
      <c r="AC173" s="72"/>
      <c r="AD173" s="74"/>
    </row>
    <row r="174" spans="1:30" s="65" customFormat="1" ht="15.75" x14ac:dyDescent="0.25">
      <c r="A174" s="67" t="s">
        <v>23</v>
      </c>
      <c r="B174" s="67" t="s">
        <v>97</v>
      </c>
      <c r="C174" s="79">
        <v>11</v>
      </c>
      <c r="D174" s="72">
        <v>1</v>
      </c>
      <c r="E174" s="72">
        <v>8</v>
      </c>
      <c r="F174" s="72">
        <v>1</v>
      </c>
      <c r="G174" s="72">
        <v>12</v>
      </c>
      <c r="H174" s="72">
        <v>1</v>
      </c>
      <c r="I174" s="72">
        <v>10</v>
      </c>
      <c r="J174" s="72">
        <v>1</v>
      </c>
      <c r="K174" s="72">
        <v>20</v>
      </c>
      <c r="L174" s="72">
        <v>1</v>
      </c>
      <c r="M174" s="72">
        <v>12</v>
      </c>
      <c r="N174" s="72">
        <v>1</v>
      </c>
      <c r="O174" s="72">
        <v>18</v>
      </c>
      <c r="P174" s="72">
        <v>1</v>
      </c>
      <c r="Q174" s="72">
        <v>12</v>
      </c>
      <c r="R174" s="72">
        <v>1</v>
      </c>
      <c r="S174" s="72">
        <v>18</v>
      </c>
      <c r="T174" s="72">
        <v>1</v>
      </c>
      <c r="U174" s="72">
        <v>13</v>
      </c>
      <c r="V174" s="72">
        <v>1</v>
      </c>
      <c r="W174" s="72">
        <v>8</v>
      </c>
      <c r="X174" s="72">
        <v>1</v>
      </c>
      <c r="Y174" s="72">
        <v>3</v>
      </c>
      <c r="Z174" s="72" t="s">
        <v>222</v>
      </c>
      <c r="AA174" s="72" t="s">
        <v>222</v>
      </c>
      <c r="AB174" s="72"/>
      <c r="AC174" s="72"/>
      <c r="AD174" s="74"/>
    </row>
    <row r="175" spans="1:30" s="65" customFormat="1" ht="15.75" x14ac:dyDescent="0.25">
      <c r="A175" s="67" t="s">
        <v>23</v>
      </c>
      <c r="B175" s="67" t="s">
        <v>97</v>
      </c>
      <c r="C175" s="79">
        <v>12</v>
      </c>
      <c r="D175" s="72">
        <v>1</v>
      </c>
      <c r="E175" s="72">
        <v>6</v>
      </c>
      <c r="F175" s="72">
        <v>1</v>
      </c>
      <c r="G175" s="72">
        <v>5</v>
      </c>
      <c r="H175" s="72">
        <v>1</v>
      </c>
      <c r="I175" s="72">
        <v>13</v>
      </c>
      <c r="J175" s="72">
        <v>1</v>
      </c>
      <c r="K175" s="72">
        <v>8</v>
      </c>
      <c r="L175" s="72">
        <v>1</v>
      </c>
      <c r="M175" s="72">
        <v>11</v>
      </c>
      <c r="N175" s="72">
        <v>1</v>
      </c>
      <c r="O175" s="72">
        <v>13</v>
      </c>
      <c r="P175" s="72">
        <v>1</v>
      </c>
      <c r="Q175" s="72">
        <v>5</v>
      </c>
      <c r="R175" s="72">
        <v>1</v>
      </c>
      <c r="S175" s="72">
        <v>9</v>
      </c>
      <c r="T175" s="72">
        <v>1</v>
      </c>
      <c r="U175" s="72">
        <v>16</v>
      </c>
      <c r="V175" s="72">
        <v>1</v>
      </c>
      <c r="W175" s="72">
        <v>3</v>
      </c>
      <c r="X175" s="72"/>
      <c r="Y175" s="72"/>
      <c r="Z175" s="72" t="s">
        <v>222</v>
      </c>
      <c r="AA175" s="72"/>
      <c r="AB175" s="72"/>
      <c r="AC175" s="72"/>
      <c r="AD175" s="74"/>
    </row>
    <row r="176" spans="1:30" s="65" customFormat="1" ht="15.75" x14ac:dyDescent="0.25">
      <c r="A176" s="67" t="s">
        <v>23</v>
      </c>
      <c r="B176" s="67" t="s">
        <v>97</v>
      </c>
      <c r="C176" s="79">
        <v>13</v>
      </c>
      <c r="D176" s="72">
        <v>2</v>
      </c>
      <c r="E176" s="72">
        <v>49</v>
      </c>
      <c r="F176" s="72">
        <v>2</v>
      </c>
      <c r="G176" s="72">
        <v>49</v>
      </c>
      <c r="H176" s="72">
        <v>3</v>
      </c>
      <c r="I176" s="72">
        <v>64</v>
      </c>
      <c r="J176" s="72">
        <v>3</v>
      </c>
      <c r="K176" s="72">
        <v>73</v>
      </c>
      <c r="L176" s="72">
        <v>3</v>
      </c>
      <c r="M176" s="72">
        <v>67</v>
      </c>
      <c r="N176" s="72">
        <v>3</v>
      </c>
      <c r="O176" s="72">
        <v>66</v>
      </c>
      <c r="P176" s="72">
        <v>3</v>
      </c>
      <c r="Q176" s="72">
        <v>67</v>
      </c>
      <c r="R176" s="72">
        <v>3</v>
      </c>
      <c r="S176" s="72">
        <v>62</v>
      </c>
      <c r="T176" s="72">
        <v>3</v>
      </c>
      <c r="U176" s="72">
        <v>60</v>
      </c>
      <c r="V176" s="72">
        <v>1</v>
      </c>
      <c r="W176" s="72">
        <v>15</v>
      </c>
      <c r="X176" s="72">
        <v>1</v>
      </c>
      <c r="Y176" s="72">
        <v>11</v>
      </c>
      <c r="Z176" s="72" t="s">
        <v>222</v>
      </c>
      <c r="AA176" s="72"/>
      <c r="AB176" s="72" t="s">
        <v>222</v>
      </c>
      <c r="AC176" s="72"/>
      <c r="AD176" s="74"/>
    </row>
    <row r="177" spans="1:30" s="65" customFormat="1" ht="15.75" x14ac:dyDescent="0.25">
      <c r="A177" s="67" t="s">
        <v>23</v>
      </c>
      <c r="B177" s="67" t="s">
        <v>97</v>
      </c>
      <c r="C177" s="79">
        <v>15</v>
      </c>
      <c r="D177" s="72">
        <v>2</v>
      </c>
      <c r="E177" s="72">
        <v>53</v>
      </c>
      <c r="F177" s="72">
        <v>2</v>
      </c>
      <c r="G177" s="72">
        <v>50</v>
      </c>
      <c r="H177" s="72">
        <v>3</v>
      </c>
      <c r="I177" s="72">
        <v>58</v>
      </c>
      <c r="J177" s="72">
        <v>3</v>
      </c>
      <c r="K177" s="72">
        <v>62</v>
      </c>
      <c r="L177" s="72">
        <v>3</v>
      </c>
      <c r="M177" s="72">
        <v>63</v>
      </c>
      <c r="N177" s="72">
        <v>3</v>
      </c>
      <c r="O177" s="72">
        <v>73</v>
      </c>
      <c r="P177" s="72">
        <v>3</v>
      </c>
      <c r="Q177" s="72">
        <v>67</v>
      </c>
      <c r="R177" s="72">
        <v>4</v>
      </c>
      <c r="S177" s="72">
        <v>91</v>
      </c>
      <c r="T177" s="72">
        <v>4</v>
      </c>
      <c r="U177" s="72">
        <v>74</v>
      </c>
      <c r="V177" s="72">
        <v>1</v>
      </c>
      <c r="W177" s="72">
        <v>23</v>
      </c>
      <c r="X177" s="72">
        <v>1</v>
      </c>
      <c r="Y177" s="72">
        <v>18</v>
      </c>
      <c r="Z177" s="72" t="s">
        <v>222</v>
      </c>
      <c r="AA177" s="72" t="s">
        <v>222</v>
      </c>
      <c r="AB177" s="72"/>
      <c r="AC177" s="72"/>
      <c r="AD177" s="74"/>
    </row>
    <row r="178" spans="1:30" s="65" customFormat="1" ht="15.75" x14ac:dyDescent="0.25">
      <c r="A178" s="67" t="s">
        <v>23</v>
      </c>
      <c r="B178" s="67" t="s">
        <v>97</v>
      </c>
      <c r="C178" s="79">
        <v>20</v>
      </c>
      <c r="D178" s="72">
        <v>2</v>
      </c>
      <c r="E178" s="72">
        <v>28</v>
      </c>
      <c r="F178" s="72">
        <v>2</v>
      </c>
      <c r="G178" s="72">
        <v>39</v>
      </c>
      <c r="H178" s="72">
        <v>2</v>
      </c>
      <c r="I178" s="72">
        <v>38</v>
      </c>
      <c r="J178" s="72">
        <v>2</v>
      </c>
      <c r="K178" s="72">
        <v>46</v>
      </c>
      <c r="L178" s="72">
        <v>2</v>
      </c>
      <c r="M178" s="72">
        <v>33</v>
      </c>
      <c r="N178" s="72">
        <v>2</v>
      </c>
      <c r="O178" s="72">
        <v>47</v>
      </c>
      <c r="P178" s="72">
        <v>2</v>
      </c>
      <c r="Q178" s="72">
        <v>44</v>
      </c>
      <c r="R178" s="72">
        <v>2</v>
      </c>
      <c r="S178" s="72">
        <v>45</v>
      </c>
      <c r="T178" s="72">
        <v>2</v>
      </c>
      <c r="U178" s="72">
        <v>40</v>
      </c>
      <c r="V178" s="72">
        <v>1</v>
      </c>
      <c r="W178" s="72">
        <v>18</v>
      </c>
      <c r="X178" s="72">
        <v>1</v>
      </c>
      <c r="Y178" s="72">
        <v>15</v>
      </c>
      <c r="Z178" s="72" t="s">
        <v>222</v>
      </c>
      <c r="AA178" s="72" t="s">
        <v>222</v>
      </c>
      <c r="AB178" s="72"/>
      <c r="AC178" s="72" t="s">
        <v>222</v>
      </c>
      <c r="AD178" s="74"/>
    </row>
    <row r="179" spans="1:30" s="65" customFormat="1" ht="15.75" x14ac:dyDescent="0.25">
      <c r="A179" s="67" t="s">
        <v>25</v>
      </c>
      <c r="B179" s="67" t="s">
        <v>97</v>
      </c>
      <c r="C179" s="79">
        <v>1</v>
      </c>
      <c r="D179" s="72">
        <v>4</v>
      </c>
      <c r="E179" s="72">
        <v>85</v>
      </c>
      <c r="F179" s="72">
        <v>3</v>
      </c>
      <c r="G179" s="72">
        <v>83</v>
      </c>
      <c r="H179" s="72">
        <v>4</v>
      </c>
      <c r="I179" s="72">
        <v>86</v>
      </c>
      <c r="J179" s="72">
        <v>4</v>
      </c>
      <c r="K179" s="72">
        <v>110</v>
      </c>
      <c r="L179" s="72">
        <v>4</v>
      </c>
      <c r="M179" s="72">
        <v>112</v>
      </c>
      <c r="N179" s="72">
        <v>4</v>
      </c>
      <c r="O179" s="72">
        <v>106</v>
      </c>
      <c r="P179" s="72">
        <v>4</v>
      </c>
      <c r="Q179" s="72">
        <v>92</v>
      </c>
      <c r="R179" s="72">
        <v>5</v>
      </c>
      <c r="S179" s="72">
        <v>128</v>
      </c>
      <c r="T179" s="72">
        <v>4</v>
      </c>
      <c r="U179" s="72">
        <v>93</v>
      </c>
      <c r="V179" s="72">
        <v>2</v>
      </c>
      <c r="W179" s="72">
        <v>50</v>
      </c>
      <c r="X179" s="72">
        <v>2</v>
      </c>
      <c r="Y179" s="72">
        <v>51</v>
      </c>
      <c r="Z179" s="72" t="s">
        <v>222</v>
      </c>
      <c r="AA179" s="72" t="s">
        <v>222</v>
      </c>
      <c r="AB179" s="72" t="s">
        <v>222</v>
      </c>
      <c r="AC179" s="72" t="s">
        <v>222</v>
      </c>
      <c r="AD179" s="74"/>
    </row>
    <row r="180" spans="1:30" s="65" customFormat="1" ht="15.75" x14ac:dyDescent="0.25">
      <c r="A180" s="67" t="s">
        <v>25</v>
      </c>
      <c r="B180" s="67" t="s">
        <v>97</v>
      </c>
      <c r="C180" s="79">
        <v>2</v>
      </c>
      <c r="D180" s="72">
        <v>3</v>
      </c>
      <c r="E180" s="72">
        <v>68</v>
      </c>
      <c r="F180" s="72">
        <v>4</v>
      </c>
      <c r="G180" s="72">
        <v>87</v>
      </c>
      <c r="H180" s="72">
        <v>3</v>
      </c>
      <c r="I180" s="72">
        <v>79</v>
      </c>
      <c r="J180" s="72">
        <v>3</v>
      </c>
      <c r="K180" s="72">
        <v>92</v>
      </c>
      <c r="L180" s="72">
        <v>4</v>
      </c>
      <c r="M180" s="72">
        <v>114</v>
      </c>
      <c r="N180" s="72">
        <v>4</v>
      </c>
      <c r="O180" s="72">
        <v>93</v>
      </c>
      <c r="P180" s="72">
        <v>4</v>
      </c>
      <c r="Q180" s="72">
        <v>103</v>
      </c>
      <c r="R180" s="72">
        <v>4</v>
      </c>
      <c r="S180" s="72">
        <v>94</v>
      </c>
      <c r="T180" s="72">
        <v>4</v>
      </c>
      <c r="U180" s="72">
        <v>99</v>
      </c>
      <c r="V180" s="72">
        <v>2</v>
      </c>
      <c r="W180" s="72">
        <v>36</v>
      </c>
      <c r="X180" s="72">
        <v>2</v>
      </c>
      <c r="Y180" s="72">
        <v>32</v>
      </c>
      <c r="Z180" s="72" t="s">
        <v>222</v>
      </c>
      <c r="AA180" s="72" t="s">
        <v>222</v>
      </c>
      <c r="AB180" s="72" t="s">
        <v>222</v>
      </c>
      <c r="AC180" s="72" t="s">
        <v>222</v>
      </c>
      <c r="AD180" s="74"/>
    </row>
    <row r="181" spans="1:30" s="65" customFormat="1" ht="15.75" x14ac:dyDescent="0.25">
      <c r="A181" s="67" t="s">
        <v>25</v>
      </c>
      <c r="B181" s="67" t="s">
        <v>97</v>
      </c>
      <c r="C181" s="79">
        <v>3</v>
      </c>
      <c r="D181" s="72">
        <v>4</v>
      </c>
      <c r="E181" s="72">
        <v>61</v>
      </c>
      <c r="F181" s="72">
        <v>3</v>
      </c>
      <c r="G181" s="72">
        <v>50</v>
      </c>
      <c r="H181" s="72">
        <v>3</v>
      </c>
      <c r="I181" s="72">
        <v>68</v>
      </c>
      <c r="J181" s="72">
        <v>3</v>
      </c>
      <c r="K181" s="72">
        <v>74</v>
      </c>
      <c r="L181" s="72">
        <v>3</v>
      </c>
      <c r="M181" s="72">
        <v>61</v>
      </c>
      <c r="N181" s="72">
        <v>3</v>
      </c>
      <c r="O181" s="72">
        <v>65</v>
      </c>
      <c r="P181" s="72">
        <v>3</v>
      </c>
      <c r="Q181" s="72">
        <v>72</v>
      </c>
      <c r="R181" s="72">
        <v>3</v>
      </c>
      <c r="S181" s="72">
        <v>78</v>
      </c>
      <c r="T181" s="72">
        <v>3</v>
      </c>
      <c r="U181" s="72">
        <v>82</v>
      </c>
      <c r="V181" s="72">
        <v>1</v>
      </c>
      <c r="W181" s="72">
        <v>30</v>
      </c>
      <c r="X181" s="72">
        <v>1</v>
      </c>
      <c r="Y181" s="72">
        <v>19</v>
      </c>
      <c r="Z181" s="72" t="s">
        <v>222</v>
      </c>
      <c r="AA181" s="72"/>
      <c r="AB181" s="72" t="s">
        <v>222</v>
      </c>
      <c r="AC181" s="72"/>
      <c r="AD181" s="74"/>
    </row>
    <row r="182" spans="1:30" s="65" customFormat="1" ht="15.75" x14ac:dyDescent="0.25">
      <c r="A182" s="67" t="s">
        <v>25</v>
      </c>
      <c r="B182" s="67" t="s">
        <v>97</v>
      </c>
      <c r="C182" s="79">
        <v>4</v>
      </c>
      <c r="D182" s="72">
        <v>1</v>
      </c>
      <c r="E182" s="72">
        <v>8</v>
      </c>
      <c r="F182" s="72">
        <v>1</v>
      </c>
      <c r="G182" s="72">
        <v>7</v>
      </c>
      <c r="H182" s="72">
        <v>1</v>
      </c>
      <c r="I182" s="72">
        <v>7</v>
      </c>
      <c r="J182" s="72">
        <v>1</v>
      </c>
      <c r="K182" s="72">
        <v>12</v>
      </c>
      <c r="L182" s="72">
        <v>1</v>
      </c>
      <c r="M182" s="72">
        <v>7</v>
      </c>
      <c r="N182" s="72">
        <v>1</v>
      </c>
      <c r="O182" s="72">
        <v>12</v>
      </c>
      <c r="P182" s="72">
        <v>1</v>
      </c>
      <c r="Q182" s="72">
        <v>7</v>
      </c>
      <c r="R182" s="72">
        <v>1</v>
      </c>
      <c r="S182" s="72">
        <v>10</v>
      </c>
      <c r="T182" s="72">
        <v>1</v>
      </c>
      <c r="U182" s="72">
        <v>17</v>
      </c>
      <c r="V182" s="72"/>
      <c r="W182" s="72"/>
      <c r="X182" s="72"/>
      <c r="Y182" s="72"/>
      <c r="Z182" s="72"/>
      <c r="AA182" s="72"/>
      <c r="AB182" s="72"/>
      <c r="AC182" s="72"/>
      <c r="AD182" s="74"/>
    </row>
    <row r="183" spans="1:30" s="65" customFormat="1" ht="15.75" x14ac:dyDescent="0.25">
      <c r="A183" s="67" t="s">
        <v>25</v>
      </c>
      <c r="B183" s="67" t="s">
        <v>97</v>
      </c>
      <c r="C183" s="79">
        <v>5</v>
      </c>
      <c r="D183" s="72">
        <v>11</v>
      </c>
      <c r="E183" s="72">
        <v>17</v>
      </c>
      <c r="F183" s="72">
        <v>1</v>
      </c>
      <c r="G183" s="72">
        <v>16</v>
      </c>
      <c r="H183" s="72">
        <v>1</v>
      </c>
      <c r="I183" s="72">
        <v>14</v>
      </c>
      <c r="J183" s="72">
        <v>1</v>
      </c>
      <c r="K183" s="72">
        <v>21</v>
      </c>
      <c r="L183" s="72">
        <v>1</v>
      </c>
      <c r="M183" s="72">
        <v>29</v>
      </c>
      <c r="N183" s="72">
        <v>1</v>
      </c>
      <c r="O183" s="72">
        <v>18</v>
      </c>
      <c r="P183" s="72">
        <v>1</v>
      </c>
      <c r="Q183" s="72">
        <v>16</v>
      </c>
      <c r="R183" s="72">
        <v>1</v>
      </c>
      <c r="S183" s="72">
        <v>23</v>
      </c>
      <c r="T183" s="72">
        <v>1</v>
      </c>
      <c r="U183" s="72">
        <v>21</v>
      </c>
      <c r="V183" s="72">
        <v>1</v>
      </c>
      <c r="W183" s="72">
        <v>3</v>
      </c>
      <c r="X183" s="72">
        <v>1</v>
      </c>
      <c r="Y183" s="72">
        <v>2</v>
      </c>
      <c r="Z183" s="72" t="s">
        <v>222</v>
      </c>
      <c r="AA183" s="72"/>
      <c r="AB183" s="72"/>
      <c r="AC183" s="72"/>
      <c r="AD183" s="74"/>
    </row>
    <row r="184" spans="1:30" s="65" customFormat="1" ht="15.75" x14ac:dyDescent="0.25">
      <c r="A184" s="67" t="s">
        <v>25</v>
      </c>
      <c r="B184" s="67" t="s">
        <v>97</v>
      </c>
      <c r="C184" s="79">
        <v>6</v>
      </c>
      <c r="D184" s="72">
        <v>1</v>
      </c>
      <c r="E184" s="72">
        <v>17</v>
      </c>
      <c r="F184" s="72">
        <v>2</v>
      </c>
      <c r="G184" s="72">
        <v>29</v>
      </c>
      <c r="H184" s="72">
        <v>1</v>
      </c>
      <c r="I184" s="72">
        <v>20</v>
      </c>
      <c r="J184" s="72">
        <v>1</v>
      </c>
      <c r="K184" s="72">
        <v>22</v>
      </c>
      <c r="L184" s="72">
        <v>3</v>
      </c>
      <c r="M184" s="72">
        <v>38</v>
      </c>
      <c r="N184" s="72">
        <v>1</v>
      </c>
      <c r="O184" s="72">
        <v>14</v>
      </c>
      <c r="P184" s="72">
        <v>1</v>
      </c>
      <c r="Q184" s="72">
        <v>24</v>
      </c>
      <c r="R184" s="72">
        <v>2</v>
      </c>
      <c r="S184" s="72">
        <v>27</v>
      </c>
      <c r="T184" s="72">
        <v>2</v>
      </c>
      <c r="U184" s="72">
        <v>29</v>
      </c>
      <c r="V184" s="72">
        <v>1</v>
      </c>
      <c r="W184" s="72">
        <v>5</v>
      </c>
      <c r="X184" s="72">
        <v>1</v>
      </c>
      <c r="Y184" s="72">
        <v>1</v>
      </c>
      <c r="Z184" s="72" t="s">
        <v>222</v>
      </c>
      <c r="AA184" s="72" t="s">
        <v>222</v>
      </c>
      <c r="AB184" s="72"/>
      <c r="AC184" s="72" t="s">
        <v>222</v>
      </c>
      <c r="AD184" s="74"/>
    </row>
    <row r="185" spans="1:30" s="65" customFormat="1" ht="15.75" x14ac:dyDescent="0.25">
      <c r="A185" s="67" t="s">
        <v>25</v>
      </c>
      <c r="B185" s="67" t="s">
        <v>97</v>
      </c>
      <c r="C185" s="79">
        <v>7</v>
      </c>
      <c r="D185" s="72">
        <v>1</v>
      </c>
      <c r="E185" s="72">
        <v>12</v>
      </c>
      <c r="F185" s="72">
        <v>1</v>
      </c>
      <c r="G185" s="72">
        <v>14</v>
      </c>
      <c r="H185" s="72">
        <v>1</v>
      </c>
      <c r="I185" s="72">
        <v>6</v>
      </c>
      <c r="J185" s="72">
        <v>1</v>
      </c>
      <c r="K185" s="72">
        <v>11</v>
      </c>
      <c r="L185" s="72">
        <v>1</v>
      </c>
      <c r="M185" s="72">
        <v>13</v>
      </c>
      <c r="N185" s="72">
        <v>1</v>
      </c>
      <c r="O185" s="72">
        <v>12</v>
      </c>
      <c r="P185" s="72">
        <v>1</v>
      </c>
      <c r="Q185" s="72">
        <v>9</v>
      </c>
      <c r="R185" s="72">
        <v>1</v>
      </c>
      <c r="S185" s="72">
        <v>14</v>
      </c>
      <c r="T185" s="72">
        <v>1</v>
      </c>
      <c r="U185" s="72">
        <v>9</v>
      </c>
      <c r="V185" s="72"/>
      <c r="W185" s="72"/>
      <c r="X185" s="72"/>
      <c r="Y185" s="72"/>
      <c r="Z185" s="72"/>
      <c r="AA185" s="72" t="s">
        <v>222</v>
      </c>
      <c r="AB185" s="72"/>
      <c r="AC185" s="72" t="s">
        <v>222</v>
      </c>
      <c r="AD185" s="74"/>
    </row>
    <row r="186" spans="1:30" s="65" customFormat="1" ht="15.75" x14ac:dyDescent="0.25">
      <c r="A186" s="67" t="s">
        <v>25</v>
      </c>
      <c r="B186" s="67" t="s">
        <v>97</v>
      </c>
      <c r="C186" s="79">
        <v>8</v>
      </c>
      <c r="D186" s="72">
        <v>1</v>
      </c>
      <c r="E186" s="72">
        <v>20</v>
      </c>
      <c r="F186" s="72">
        <v>2</v>
      </c>
      <c r="G186" s="72">
        <v>32</v>
      </c>
      <c r="H186" s="72">
        <v>1</v>
      </c>
      <c r="I186" s="72">
        <v>16</v>
      </c>
      <c r="J186" s="72">
        <v>2</v>
      </c>
      <c r="K186" s="72">
        <v>27</v>
      </c>
      <c r="L186" s="72">
        <v>2</v>
      </c>
      <c r="M186" s="72">
        <v>27</v>
      </c>
      <c r="N186" s="72">
        <v>6</v>
      </c>
      <c r="O186" s="72">
        <v>27</v>
      </c>
      <c r="P186" s="72">
        <v>2</v>
      </c>
      <c r="Q186" s="72">
        <v>21</v>
      </c>
      <c r="R186" s="72">
        <v>2</v>
      </c>
      <c r="S186" s="72">
        <v>30</v>
      </c>
      <c r="T186" s="72">
        <v>1</v>
      </c>
      <c r="U186" s="72">
        <v>23</v>
      </c>
      <c r="V186" s="72">
        <v>1</v>
      </c>
      <c r="W186" s="72">
        <v>13</v>
      </c>
      <c r="X186" s="72">
        <v>1</v>
      </c>
      <c r="Y186" s="72">
        <v>9</v>
      </c>
      <c r="Z186" s="72" t="s">
        <v>222</v>
      </c>
      <c r="AA186" s="72" t="s">
        <v>222</v>
      </c>
      <c r="AB186" s="72" t="s">
        <v>222</v>
      </c>
      <c r="AC186" s="72" t="s">
        <v>222</v>
      </c>
      <c r="AD186" s="74"/>
    </row>
    <row r="187" spans="1:30" s="65" customFormat="1" ht="15.75" x14ac:dyDescent="0.25">
      <c r="A187" s="67" t="s">
        <v>25</v>
      </c>
      <c r="B187" s="67" t="s">
        <v>97</v>
      </c>
      <c r="C187" s="79">
        <v>9</v>
      </c>
      <c r="D187" s="72">
        <v>1</v>
      </c>
      <c r="E187" s="72">
        <v>9</v>
      </c>
      <c r="F187" s="72">
        <v>1</v>
      </c>
      <c r="G187" s="72">
        <v>13</v>
      </c>
      <c r="H187" s="72">
        <v>1</v>
      </c>
      <c r="I187" s="72">
        <v>10</v>
      </c>
      <c r="J187" s="72">
        <v>1</v>
      </c>
      <c r="K187" s="72">
        <v>5</v>
      </c>
      <c r="L187" s="72">
        <v>1</v>
      </c>
      <c r="M187" s="72">
        <v>11</v>
      </c>
      <c r="N187" s="72">
        <v>1</v>
      </c>
      <c r="O187" s="72">
        <v>11</v>
      </c>
      <c r="P187" s="72">
        <v>1</v>
      </c>
      <c r="Q187" s="72">
        <v>13</v>
      </c>
      <c r="R187" s="72">
        <v>1</v>
      </c>
      <c r="S187" s="72">
        <v>19</v>
      </c>
      <c r="T187" s="72">
        <v>1</v>
      </c>
      <c r="U187" s="72">
        <v>13</v>
      </c>
      <c r="V187" s="72">
        <v>1</v>
      </c>
      <c r="W187" s="72">
        <v>3</v>
      </c>
      <c r="X187" s="72"/>
      <c r="Y187" s="72"/>
      <c r="Z187" s="72" t="s">
        <v>222</v>
      </c>
      <c r="AA187" s="72"/>
      <c r="AB187" s="72"/>
      <c r="AC187" s="72"/>
      <c r="AD187" s="74"/>
    </row>
    <row r="188" spans="1:30" s="65" customFormat="1" ht="15.75" x14ac:dyDescent="0.25">
      <c r="A188" s="67" t="s">
        <v>25</v>
      </c>
      <c r="B188" s="67" t="s">
        <v>97</v>
      </c>
      <c r="C188" s="79">
        <v>11</v>
      </c>
      <c r="D188" s="72">
        <v>1</v>
      </c>
      <c r="E188" s="72">
        <v>5</v>
      </c>
      <c r="F188" s="72">
        <v>1</v>
      </c>
      <c r="G188" s="72">
        <v>3</v>
      </c>
      <c r="H188" s="72">
        <v>1</v>
      </c>
      <c r="I188" s="72">
        <v>6</v>
      </c>
      <c r="J188" s="72">
        <v>1</v>
      </c>
      <c r="K188" s="72">
        <v>10</v>
      </c>
      <c r="L188" s="72">
        <v>1</v>
      </c>
      <c r="M188" s="72">
        <v>5</v>
      </c>
      <c r="N188" s="72">
        <v>1</v>
      </c>
      <c r="O188" s="72">
        <v>14</v>
      </c>
      <c r="P188" s="72">
        <v>1</v>
      </c>
      <c r="Q188" s="72">
        <v>8</v>
      </c>
      <c r="R188" s="72">
        <v>1</v>
      </c>
      <c r="S188" s="72">
        <v>7</v>
      </c>
      <c r="T188" s="72">
        <v>1</v>
      </c>
      <c r="U188" s="72">
        <v>7</v>
      </c>
      <c r="V188" s="72">
        <v>1</v>
      </c>
      <c r="W188" s="72">
        <v>7</v>
      </c>
      <c r="X188" s="72">
        <v>1</v>
      </c>
      <c r="Y188" s="72">
        <v>2</v>
      </c>
      <c r="Z188" s="72" t="s">
        <v>222</v>
      </c>
      <c r="AA188" s="72"/>
      <c r="AB188" s="72"/>
      <c r="AC188" s="72"/>
      <c r="AD188" s="74"/>
    </row>
    <row r="189" spans="1:30" s="65" customFormat="1" ht="15.75" x14ac:dyDescent="0.25">
      <c r="A189" s="67" t="s">
        <v>25</v>
      </c>
      <c r="B189" s="67" t="s">
        <v>97</v>
      </c>
      <c r="C189" s="79">
        <v>12</v>
      </c>
      <c r="D189" s="72">
        <v>1</v>
      </c>
      <c r="E189" s="72">
        <v>14</v>
      </c>
      <c r="F189" s="72">
        <v>1</v>
      </c>
      <c r="G189" s="72">
        <v>25</v>
      </c>
      <c r="H189" s="72">
        <v>1</v>
      </c>
      <c r="I189" s="72">
        <v>22</v>
      </c>
      <c r="J189" s="72">
        <v>2</v>
      </c>
      <c r="K189" s="72">
        <v>31</v>
      </c>
      <c r="L189" s="72">
        <v>1</v>
      </c>
      <c r="M189" s="72">
        <v>29</v>
      </c>
      <c r="N189" s="72">
        <v>2</v>
      </c>
      <c r="O189" s="72">
        <v>33</v>
      </c>
      <c r="P189" s="72">
        <v>1</v>
      </c>
      <c r="Q189" s="72">
        <v>28</v>
      </c>
      <c r="R189" s="72">
        <v>2</v>
      </c>
      <c r="S189" s="72">
        <v>42</v>
      </c>
      <c r="T189" s="72">
        <v>2</v>
      </c>
      <c r="U189" s="72">
        <v>37</v>
      </c>
      <c r="V189" s="72">
        <v>1</v>
      </c>
      <c r="W189" s="72">
        <v>5</v>
      </c>
      <c r="X189" s="72">
        <v>1</v>
      </c>
      <c r="Y189" s="72">
        <v>6</v>
      </c>
      <c r="Z189" s="72" t="s">
        <v>222</v>
      </c>
      <c r="AA189" s="72"/>
      <c r="AB189" s="72"/>
      <c r="AC189" s="72"/>
      <c r="AD189" s="74"/>
    </row>
    <row r="190" spans="1:30" s="65" customFormat="1" ht="15.75" x14ac:dyDescent="0.25">
      <c r="A190" s="67" t="s">
        <v>25</v>
      </c>
      <c r="B190" s="67" t="s">
        <v>97</v>
      </c>
      <c r="C190" s="79">
        <v>13</v>
      </c>
      <c r="D190" s="72">
        <v>1</v>
      </c>
      <c r="E190" s="72">
        <v>15</v>
      </c>
      <c r="F190" s="72">
        <v>1</v>
      </c>
      <c r="G190" s="72">
        <v>23</v>
      </c>
      <c r="H190" s="72">
        <v>1</v>
      </c>
      <c r="I190" s="72">
        <v>18</v>
      </c>
      <c r="J190" s="72">
        <v>1</v>
      </c>
      <c r="K190" s="72">
        <v>20</v>
      </c>
      <c r="L190" s="72">
        <v>1</v>
      </c>
      <c r="M190" s="72">
        <v>18</v>
      </c>
      <c r="N190" s="72">
        <v>1</v>
      </c>
      <c r="O190" s="72">
        <v>17</v>
      </c>
      <c r="P190" s="72">
        <v>1</v>
      </c>
      <c r="Q190" s="72">
        <v>24</v>
      </c>
      <c r="R190" s="72">
        <v>1</v>
      </c>
      <c r="S190" s="72">
        <v>23</v>
      </c>
      <c r="T190" s="72">
        <v>1</v>
      </c>
      <c r="U190" s="72">
        <v>30</v>
      </c>
      <c r="V190" s="72">
        <v>1</v>
      </c>
      <c r="W190" s="72">
        <v>12</v>
      </c>
      <c r="X190" s="72">
        <v>1</v>
      </c>
      <c r="Y190" s="72">
        <v>6</v>
      </c>
      <c r="Z190" s="72" t="s">
        <v>222</v>
      </c>
      <c r="AA190" s="72" t="s">
        <v>222</v>
      </c>
      <c r="AB190" s="72"/>
      <c r="AC190" s="72" t="s">
        <v>222</v>
      </c>
      <c r="AD190" s="74"/>
    </row>
    <row r="191" spans="1:30" s="65" customFormat="1" ht="15.75" x14ac:dyDescent="0.25">
      <c r="A191" s="67" t="s">
        <v>25</v>
      </c>
      <c r="B191" s="67" t="s">
        <v>97</v>
      </c>
      <c r="C191" s="79">
        <v>14</v>
      </c>
      <c r="D191" s="72">
        <v>1</v>
      </c>
      <c r="E191" s="72">
        <v>16</v>
      </c>
      <c r="F191" s="72">
        <v>1</v>
      </c>
      <c r="G191" s="72">
        <v>19</v>
      </c>
      <c r="H191" s="72">
        <v>1</v>
      </c>
      <c r="I191" s="72">
        <v>10</v>
      </c>
      <c r="J191" s="72">
        <v>1</v>
      </c>
      <c r="K191" s="72">
        <v>17</v>
      </c>
      <c r="L191" s="72">
        <v>1</v>
      </c>
      <c r="M191" s="72">
        <v>23</v>
      </c>
      <c r="N191" s="72">
        <v>1</v>
      </c>
      <c r="O191" s="72">
        <v>20</v>
      </c>
      <c r="P191" s="72">
        <v>1</v>
      </c>
      <c r="Q191" s="72">
        <v>13</v>
      </c>
      <c r="R191" s="72">
        <v>1</v>
      </c>
      <c r="S191" s="72">
        <v>22</v>
      </c>
      <c r="T191" s="72">
        <v>1</v>
      </c>
      <c r="U191" s="72">
        <v>16</v>
      </c>
      <c r="V191" s="72">
        <v>1</v>
      </c>
      <c r="W191" s="72">
        <v>7</v>
      </c>
      <c r="X191" s="72">
        <v>1</v>
      </c>
      <c r="Y191" s="72">
        <v>3</v>
      </c>
      <c r="Z191" s="72" t="s">
        <v>222</v>
      </c>
      <c r="AA191" s="72"/>
      <c r="AB191" s="72"/>
      <c r="AC191" s="72"/>
      <c r="AD191" s="74"/>
    </row>
    <row r="192" spans="1:30" s="65" customFormat="1" ht="15.75" x14ac:dyDescent="0.25">
      <c r="A192" s="67" t="s">
        <v>25</v>
      </c>
      <c r="B192" s="67" t="s">
        <v>97</v>
      </c>
      <c r="C192" s="79">
        <v>15</v>
      </c>
      <c r="D192" s="72">
        <v>1</v>
      </c>
      <c r="E192" s="72">
        <v>5</v>
      </c>
      <c r="F192" s="72">
        <v>1</v>
      </c>
      <c r="G192" s="72">
        <v>10</v>
      </c>
      <c r="H192" s="72">
        <v>1</v>
      </c>
      <c r="I192" s="72">
        <v>8</v>
      </c>
      <c r="J192" s="72">
        <v>1</v>
      </c>
      <c r="K192" s="72">
        <v>7</v>
      </c>
      <c r="L192" s="72">
        <v>1</v>
      </c>
      <c r="M192" s="72">
        <v>12</v>
      </c>
      <c r="N192" s="72">
        <v>1</v>
      </c>
      <c r="O192" s="72">
        <v>13</v>
      </c>
      <c r="P192" s="72">
        <v>1</v>
      </c>
      <c r="Q192" s="72">
        <v>9</v>
      </c>
      <c r="R192" s="72">
        <v>1</v>
      </c>
      <c r="S192" s="72">
        <v>11</v>
      </c>
      <c r="T192" s="72">
        <v>1</v>
      </c>
      <c r="U192" s="72">
        <v>11</v>
      </c>
      <c r="V192" s="72">
        <v>1</v>
      </c>
      <c r="W192" s="72">
        <v>6</v>
      </c>
      <c r="X192" s="72">
        <v>1</v>
      </c>
      <c r="Y192" s="72">
        <v>3</v>
      </c>
      <c r="Z192" s="72" t="s">
        <v>222</v>
      </c>
      <c r="AA192" s="72"/>
      <c r="AB192" s="72" t="s">
        <v>222</v>
      </c>
      <c r="AC192" s="72"/>
      <c r="AD192" s="74"/>
    </row>
    <row r="193" spans="1:30" s="65" customFormat="1" ht="15.75" x14ac:dyDescent="0.25">
      <c r="A193" s="67" t="s">
        <v>25</v>
      </c>
      <c r="B193" s="67" t="s">
        <v>97</v>
      </c>
      <c r="C193" s="79">
        <v>16</v>
      </c>
      <c r="D193" s="72">
        <v>1</v>
      </c>
      <c r="E193" s="72">
        <v>4</v>
      </c>
      <c r="F193" s="72">
        <v>1</v>
      </c>
      <c r="G193" s="72">
        <v>4</v>
      </c>
      <c r="H193" s="72">
        <v>1</v>
      </c>
      <c r="I193" s="72">
        <v>7</v>
      </c>
      <c r="J193" s="72">
        <v>1</v>
      </c>
      <c r="K193" s="72">
        <v>5</v>
      </c>
      <c r="L193" s="72">
        <v>1</v>
      </c>
      <c r="M193" s="72">
        <v>5</v>
      </c>
      <c r="N193" s="72">
        <v>1</v>
      </c>
      <c r="O193" s="72">
        <v>5</v>
      </c>
      <c r="P193" s="72">
        <v>1</v>
      </c>
      <c r="Q193" s="72">
        <v>12</v>
      </c>
      <c r="R193" s="72">
        <v>1</v>
      </c>
      <c r="S193" s="72">
        <v>9</v>
      </c>
      <c r="T193" s="72">
        <v>1</v>
      </c>
      <c r="U193" s="72">
        <v>6</v>
      </c>
      <c r="V193" s="72">
        <v>1</v>
      </c>
      <c r="W193" s="72">
        <v>2</v>
      </c>
      <c r="X193" s="72"/>
      <c r="Y193" s="72"/>
      <c r="Z193" s="72" t="s">
        <v>222</v>
      </c>
      <c r="AA193" s="72"/>
      <c r="AB193" s="72"/>
      <c r="AC193" s="72"/>
      <c r="AD193" s="74"/>
    </row>
    <row r="194" spans="1:30" s="65" customFormat="1" ht="15.75" x14ac:dyDescent="0.25">
      <c r="A194" s="67" t="s">
        <v>25</v>
      </c>
      <c r="B194" s="67" t="s">
        <v>97</v>
      </c>
      <c r="C194" s="79">
        <v>17</v>
      </c>
      <c r="D194" s="72">
        <v>4</v>
      </c>
      <c r="E194" s="72">
        <v>108</v>
      </c>
      <c r="F194" s="72">
        <v>5</v>
      </c>
      <c r="G194" s="72">
        <v>140</v>
      </c>
      <c r="H194" s="72">
        <v>4</v>
      </c>
      <c r="I194" s="72">
        <v>126</v>
      </c>
      <c r="J194" s="72">
        <v>5</v>
      </c>
      <c r="K194" s="72">
        <v>149</v>
      </c>
      <c r="L194" s="72">
        <v>4</v>
      </c>
      <c r="M194" s="72">
        <v>137</v>
      </c>
      <c r="N194" s="72">
        <v>4</v>
      </c>
      <c r="O194" s="72">
        <v>140</v>
      </c>
      <c r="P194" s="72">
        <v>4</v>
      </c>
      <c r="Q194" s="72">
        <v>130</v>
      </c>
      <c r="R194" s="72">
        <v>5</v>
      </c>
      <c r="S194" s="72">
        <v>133</v>
      </c>
      <c r="T194" s="72">
        <v>5</v>
      </c>
      <c r="U194" s="72">
        <v>126</v>
      </c>
      <c r="V194" s="72">
        <v>2</v>
      </c>
      <c r="W194" s="72">
        <v>45</v>
      </c>
      <c r="X194" s="72">
        <v>2</v>
      </c>
      <c r="Y194" s="72">
        <v>39</v>
      </c>
      <c r="Z194" s="72" t="s">
        <v>222</v>
      </c>
      <c r="AA194" s="72"/>
      <c r="AB194" s="72" t="s">
        <v>222</v>
      </c>
      <c r="AC194" s="72"/>
      <c r="AD194" s="74"/>
    </row>
    <row r="195" spans="1:30" s="65" customFormat="1" ht="15.75" x14ac:dyDescent="0.25">
      <c r="A195" s="67" t="s">
        <v>25</v>
      </c>
      <c r="B195" s="67" t="s">
        <v>97</v>
      </c>
      <c r="C195" s="79">
        <v>18</v>
      </c>
      <c r="D195" s="72">
        <v>2</v>
      </c>
      <c r="E195" s="72">
        <v>29</v>
      </c>
      <c r="F195" s="72">
        <v>1</v>
      </c>
      <c r="G195" s="72">
        <v>18</v>
      </c>
      <c r="H195" s="72">
        <v>1</v>
      </c>
      <c r="I195" s="72">
        <v>27</v>
      </c>
      <c r="J195" s="72">
        <v>2</v>
      </c>
      <c r="K195" s="72">
        <v>43</v>
      </c>
      <c r="L195" s="72">
        <v>2</v>
      </c>
      <c r="M195" s="72">
        <v>29</v>
      </c>
      <c r="N195" s="72">
        <v>2</v>
      </c>
      <c r="O195" s="72">
        <v>42</v>
      </c>
      <c r="P195" s="72">
        <v>2</v>
      </c>
      <c r="Q195" s="72">
        <v>27</v>
      </c>
      <c r="R195" s="72">
        <v>2</v>
      </c>
      <c r="S195" s="72">
        <v>40</v>
      </c>
      <c r="T195" s="72">
        <v>2</v>
      </c>
      <c r="U195" s="72">
        <v>42</v>
      </c>
      <c r="V195" s="72">
        <v>1</v>
      </c>
      <c r="W195" s="72">
        <v>12</v>
      </c>
      <c r="X195" s="72">
        <v>1</v>
      </c>
      <c r="Y195" s="72">
        <v>12</v>
      </c>
      <c r="Z195" s="72" t="s">
        <v>222</v>
      </c>
      <c r="AA195" s="72"/>
      <c r="AB195" s="72"/>
      <c r="AC195" s="72"/>
      <c r="AD195" s="74"/>
    </row>
    <row r="196" spans="1:30" s="65" customFormat="1" ht="15.75" x14ac:dyDescent="0.25">
      <c r="A196" s="67" t="s">
        <v>25</v>
      </c>
      <c r="B196" s="67" t="s">
        <v>98</v>
      </c>
      <c r="C196" s="79">
        <v>19</v>
      </c>
      <c r="D196" s="72">
        <v>1</v>
      </c>
      <c r="E196" s="72">
        <v>10</v>
      </c>
      <c r="F196" s="72">
        <v>1</v>
      </c>
      <c r="G196" s="72">
        <v>5</v>
      </c>
      <c r="H196" s="72">
        <v>1</v>
      </c>
      <c r="I196" s="72">
        <v>10</v>
      </c>
      <c r="J196" s="72">
        <v>1</v>
      </c>
      <c r="K196" s="72">
        <v>11</v>
      </c>
      <c r="L196" s="72">
        <v>1</v>
      </c>
      <c r="M196" s="72">
        <v>11</v>
      </c>
      <c r="N196" s="72">
        <v>1</v>
      </c>
      <c r="O196" s="72">
        <v>5</v>
      </c>
      <c r="P196" s="72">
        <v>1</v>
      </c>
      <c r="Q196" s="72">
        <v>13</v>
      </c>
      <c r="R196" s="72">
        <v>1</v>
      </c>
      <c r="S196" s="72">
        <v>5</v>
      </c>
      <c r="T196" s="72">
        <v>1</v>
      </c>
      <c r="U196" s="72">
        <v>19</v>
      </c>
      <c r="V196" s="72"/>
      <c r="W196" s="72"/>
      <c r="X196" s="72"/>
      <c r="Y196" s="72"/>
      <c r="Z196" s="72"/>
      <c r="AA196" s="72" t="s">
        <v>222</v>
      </c>
      <c r="AB196" s="72"/>
      <c r="AC196" s="72" t="s">
        <v>222</v>
      </c>
      <c r="AD196" s="74"/>
    </row>
    <row r="197" spans="1:30" s="65" customFormat="1" ht="15.75" x14ac:dyDescent="0.25">
      <c r="A197" s="67" t="s">
        <v>25</v>
      </c>
      <c r="B197" s="67" t="s">
        <v>98</v>
      </c>
      <c r="C197" s="79">
        <v>20</v>
      </c>
      <c r="D197" s="72">
        <v>1</v>
      </c>
      <c r="E197" s="72">
        <v>3</v>
      </c>
      <c r="F197" s="72">
        <v>1</v>
      </c>
      <c r="G197" s="72">
        <v>6</v>
      </c>
      <c r="H197" s="72">
        <v>1</v>
      </c>
      <c r="I197" s="72">
        <v>10</v>
      </c>
      <c r="J197" s="72">
        <v>1</v>
      </c>
      <c r="K197" s="72">
        <v>5</v>
      </c>
      <c r="L197" s="72">
        <v>1</v>
      </c>
      <c r="M197" s="72">
        <v>7</v>
      </c>
      <c r="N197" s="72">
        <v>1</v>
      </c>
      <c r="O197" s="72">
        <v>9</v>
      </c>
      <c r="P197" s="72">
        <v>1</v>
      </c>
      <c r="Q197" s="72">
        <v>8</v>
      </c>
      <c r="R197" s="72">
        <v>1</v>
      </c>
      <c r="S197" s="72">
        <v>6</v>
      </c>
      <c r="T197" s="72">
        <v>1</v>
      </c>
      <c r="U197" s="72">
        <v>9</v>
      </c>
      <c r="V197" s="72"/>
      <c r="W197" s="72"/>
      <c r="X197" s="72"/>
      <c r="Y197" s="72"/>
      <c r="Z197" s="72"/>
      <c r="AA197" s="72"/>
      <c r="AB197" s="72"/>
      <c r="AC197" s="72"/>
      <c r="AD197" s="74"/>
    </row>
    <row r="198" spans="1:30" s="65" customFormat="1" ht="15.75" x14ac:dyDescent="0.25">
      <c r="A198" s="67" t="s">
        <v>25</v>
      </c>
      <c r="B198" s="67" t="s">
        <v>97</v>
      </c>
      <c r="C198" s="79">
        <v>25</v>
      </c>
      <c r="D198" s="72">
        <v>1</v>
      </c>
      <c r="E198" s="72">
        <v>19</v>
      </c>
      <c r="F198" s="72">
        <v>1</v>
      </c>
      <c r="G198" s="72">
        <v>26</v>
      </c>
      <c r="H198" s="72">
        <v>1</v>
      </c>
      <c r="I198" s="72">
        <v>25</v>
      </c>
      <c r="J198" s="72">
        <v>1</v>
      </c>
      <c r="K198" s="72">
        <v>23</v>
      </c>
      <c r="L198" s="72">
        <v>2</v>
      </c>
      <c r="M198" s="72">
        <v>28</v>
      </c>
      <c r="N198" s="72">
        <v>1</v>
      </c>
      <c r="O198" s="72">
        <v>26</v>
      </c>
      <c r="P198" s="72">
        <v>2</v>
      </c>
      <c r="Q198" s="72">
        <v>38</v>
      </c>
      <c r="R198" s="72">
        <v>1</v>
      </c>
      <c r="S198" s="72">
        <v>25</v>
      </c>
      <c r="T198" s="72">
        <v>1</v>
      </c>
      <c r="U198" s="72">
        <v>30</v>
      </c>
      <c r="V198" s="72">
        <v>1</v>
      </c>
      <c r="W198" s="72">
        <v>6</v>
      </c>
      <c r="X198" s="72">
        <v>1</v>
      </c>
      <c r="Y198" s="72">
        <v>5</v>
      </c>
      <c r="Z198" s="72" t="s">
        <v>222</v>
      </c>
      <c r="AA198" s="72"/>
      <c r="AB198" s="72" t="s">
        <v>222</v>
      </c>
      <c r="AC198" s="72"/>
      <c r="AD198" s="74"/>
    </row>
    <row r="199" spans="1:30" s="65" customFormat="1" ht="15.75" x14ac:dyDescent="0.25">
      <c r="A199" s="67" t="s">
        <v>92</v>
      </c>
      <c r="B199" s="67" t="s">
        <v>97</v>
      </c>
      <c r="C199" s="79">
        <v>1</v>
      </c>
      <c r="D199" s="72">
        <v>3</v>
      </c>
      <c r="E199" s="72">
        <v>88</v>
      </c>
      <c r="F199" s="72">
        <v>2</v>
      </c>
      <c r="G199" s="72">
        <v>73</v>
      </c>
      <c r="H199" s="72">
        <v>3</v>
      </c>
      <c r="I199" s="72">
        <v>110</v>
      </c>
      <c r="J199" s="72">
        <v>3</v>
      </c>
      <c r="K199" s="72">
        <v>115</v>
      </c>
      <c r="L199" s="72">
        <v>4</v>
      </c>
      <c r="M199" s="72">
        <v>130</v>
      </c>
      <c r="N199" s="72">
        <v>3</v>
      </c>
      <c r="O199" s="72">
        <v>119</v>
      </c>
      <c r="P199" s="72">
        <v>3</v>
      </c>
      <c r="Q199" s="72">
        <v>98</v>
      </c>
      <c r="R199" s="72">
        <v>4</v>
      </c>
      <c r="S199" s="72">
        <v>140</v>
      </c>
      <c r="T199" s="72">
        <v>4</v>
      </c>
      <c r="U199" s="72">
        <v>129</v>
      </c>
      <c r="V199" s="72">
        <v>2</v>
      </c>
      <c r="W199" s="72">
        <v>57</v>
      </c>
      <c r="X199" s="72">
        <v>1</v>
      </c>
      <c r="Y199" s="72">
        <v>28</v>
      </c>
      <c r="Z199" s="72" t="s">
        <v>222</v>
      </c>
      <c r="AA199" s="72" t="s">
        <v>222</v>
      </c>
      <c r="AB199" s="72" t="s">
        <v>222</v>
      </c>
      <c r="AC199" s="72" t="s">
        <v>222</v>
      </c>
      <c r="AD199" s="74"/>
    </row>
    <row r="200" spans="1:30" s="65" customFormat="1" ht="15.75" x14ac:dyDescent="0.25">
      <c r="A200" s="67" t="s">
        <v>92</v>
      </c>
      <c r="B200" s="67" t="s">
        <v>97</v>
      </c>
      <c r="C200" s="79">
        <v>2</v>
      </c>
      <c r="D200" s="72">
        <v>6</v>
      </c>
      <c r="E200" s="72">
        <v>149</v>
      </c>
      <c r="F200" s="72">
        <v>6</v>
      </c>
      <c r="G200" s="72">
        <v>180</v>
      </c>
      <c r="H200" s="72">
        <v>7</v>
      </c>
      <c r="I200" s="72">
        <v>201</v>
      </c>
      <c r="J200" s="72">
        <v>8</v>
      </c>
      <c r="K200" s="72">
        <v>195</v>
      </c>
      <c r="L200" s="72">
        <v>7</v>
      </c>
      <c r="M200" s="72">
        <v>229</v>
      </c>
      <c r="N200" s="72">
        <v>7</v>
      </c>
      <c r="O200" s="72">
        <v>195</v>
      </c>
      <c r="P200" s="72">
        <v>7</v>
      </c>
      <c r="Q200" s="72">
        <v>204</v>
      </c>
      <c r="R200" s="72">
        <v>6</v>
      </c>
      <c r="S200" s="72">
        <v>192</v>
      </c>
      <c r="T200" s="72">
        <v>5</v>
      </c>
      <c r="U200" s="72">
        <v>158</v>
      </c>
      <c r="V200" s="72">
        <v>2</v>
      </c>
      <c r="W200" s="72">
        <v>70</v>
      </c>
      <c r="X200" s="72">
        <v>4</v>
      </c>
      <c r="Y200" s="72">
        <v>94</v>
      </c>
      <c r="Z200" s="72" t="s">
        <v>222</v>
      </c>
      <c r="AA200" s="72" t="s">
        <v>222</v>
      </c>
      <c r="AB200" s="72" t="s">
        <v>222</v>
      </c>
      <c r="AC200" s="72" t="s">
        <v>222</v>
      </c>
      <c r="AD200" s="74"/>
    </row>
    <row r="201" spans="1:30" s="65" customFormat="1" ht="15.75" x14ac:dyDescent="0.25">
      <c r="A201" s="67" t="s">
        <v>92</v>
      </c>
      <c r="B201" s="67" t="s">
        <v>97</v>
      </c>
      <c r="C201" s="79">
        <v>3</v>
      </c>
      <c r="D201" s="72">
        <v>3</v>
      </c>
      <c r="E201" s="72">
        <v>93</v>
      </c>
      <c r="F201" s="72">
        <v>3</v>
      </c>
      <c r="G201" s="72">
        <v>95</v>
      </c>
      <c r="H201" s="72">
        <v>4</v>
      </c>
      <c r="I201" s="72">
        <v>117</v>
      </c>
      <c r="J201" s="72">
        <v>4</v>
      </c>
      <c r="K201" s="72">
        <v>121</v>
      </c>
      <c r="L201" s="72">
        <v>4</v>
      </c>
      <c r="M201" s="72">
        <v>122</v>
      </c>
      <c r="N201" s="72">
        <v>4</v>
      </c>
      <c r="O201" s="72">
        <v>127</v>
      </c>
      <c r="P201" s="72">
        <v>4</v>
      </c>
      <c r="Q201" s="72">
        <v>133</v>
      </c>
      <c r="R201" s="72">
        <v>4</v>
      </c>
      <c r="S201" s="72">
        <v>121</v>
      </c>
      <c r="T201" s="72">
        <v>4</v>
      </c>
      <c r="U201" s="72">
        <v>119</v>
      </c>
      <c r="V201" s="72">
        <v>2</v>
      </c>
      <c r="W201" s="72">
        <v>60</v>
      </c>
      <c r="X201" s="72">
        <v>3</v>
      </c>
      <c r="Y201" s="72">
        <v>64</v>
      </c>
      <c r="Z201" s="72" t="s">
        <v>222</v>
      </c>
      <c r="AA201" s="72" t="s">
        <v>222</v>
      </c>
      <c r="AB201" s="72" t="s">
        <v>222</v>
      </c>
      <c r="AC201" s="72" t="s">
        <v>222</v>
      </c>
      <c r="AD201" s="74"/>
    </row>
    <row r="202" spans="1:30" s="65" customFormat="1" ht="15.75" x14ac:dyDescent="0.25">
      <c r="A202" s="67" t="s">
        <v>92</v>
      </c>
      <c r="B202" s="67" t="s">
        <v>97</v>
      </c>
      <c r="C202" s="79">
        <v>4</v>
      </c>
      <c r="D202" s="72">
        <v>6</v>
      </c>
      <c r="E202" s="72">
        <v>109</v>
      </c>
      <c r="F202" s="72">
        <v>4</v>
      </c>
      <c r="G202" s="72">
        <v>97</v>
      </c>
      <c r="H202" s="72">
        <v>6</v>
      </c>
      <c r="I202" s="72">
        <v>103</v>
      </c>
      <c r="J202" s="72">
        <v>6</v>
      </c>
      <c r="K202" s="72">
        <v>138</v>
      </c>
      <c r="L202" s="72">
        <v>5</v>
      </c>
      <c r="M202" s="72">
        <v>135</v>
      </c>
      <c r="N202" s="72">
        <v>5</v>
      </c>
      <c r="O202" s="72">
        <v>150</v>
      </c>
      <c r="P202" s="72">
        <v>5</v>
      </c>
      <c r="Q202" s="72">
        <v>127</v>
      </c>
      <c r="R202" s="72">
        <v>4</v>
      </c>
      <c r="S202" s="72">
        <v>126</v>
      </c>
      <c r="T202" s="72">
        <v>4</v>
      </c>
      <c r="U202" s="72">
        <v>130</v>
      </c>
      <c r="V202" s="72">
        <v>2</v>
      </c>
      <c r="W202" s="72">
        <v>70</v>
      </c>
      <c r="X202" s="72">
        <v>2</v>
      </c>
      <c r="Y202" s="72">
        <v>51</v>
      </c>
      <c r="Z202" s="72" t="s">
        <v>222</v>
      </c>
      <c r="AA202" s="72" t="s">
        <v>222</v>
      </c>
      <c r="AB202" s="72" t="s">
        <v>222</v>
      </c>
      <c r="AC202" s="72" t="s">
        <v>222</v>
      </c>
      <c r="AD202" s="74"/>
    </row>
    <row r="203" spans="1:30" s="65" customFormat="1" ht="15.75" x14ac:dyDescent="0.25">
      <c r="A203" s="67" t="s">
        <v>92</v>
      </c>
      <c r="B203" s="67" t="s">
        <v>97</v>
      </c>
      <c r="C203" s="79">
        <v>5</v>
      </c>
      <c r="D203" s="72">
        <v>5</v>
      </c>
      <c r="E203" s="72">
        <v>146</v>
      </c>
      <c r="F203" s="72">
        <v>5</v>
      </c>
      <c r="G203" s="72">
        <v>140</v>
      </c>
      <c r="H203" s="72">
        <v>5</v>
      </c>
      <c r="I203" s="72">
        <v>154</v>
      </c>
      <c r="J203" s="72">
        <v>6</v>
      </c>
      <c r="K203" s="72">
        <v>206</v>
      </c>
      <c r="L203" s="72">
        <v>7</v>
      </c>
      <c r="M203" s="72">
        <v>190</v>
      </c>
      <c r="N203" s="72">
        <v>6</v>
      </c>
      <c r="O203" s="72">
        <v>202</v>
      </c>
      <c r="P203" s="72">
        <v>7</v>
      </c>
      <c r="Q203" s="72">
        <v>169</v>
      </c>
      <c r="R203" s="72">
        <v>7</v>
      </c>
      <c r="S203" s="72">
        <v>183</v>
      </c>
      <c r="T203" s="72">
        <v>8</v>
      </c>
      <c r="U203" s="72">
        <v>191</v>
      </c>
      <c r="V203" s="72">
        <v>4</v>
      </c>
      <c r="W203" s="72">
        <v>91</v>
      </c>
      <c r="X203" s="72">
        <v>4</v>
      </c>
      <c r="Y203" s="72">
        <v>59</v>
      </c>
      <c r="Z203" s="72" t="s">
        <v>222</v>
      </c>
      <c r="AA203" s="72" t="s">
        <v>222</v>
      </c>
      <c r="AB203" s="72" t="s">
        <v>222</v>
      </c>
      <c r="AC203" s="72" t="s">
        <v>222</v>
      </c>
      <c r="AD203" s="74"/>
    </row>
    <row r="204" spans="1:30" s="65" customFormat="1" ht="15.75" x14ac:dyDescent="0.25">
      <c r="A204" s="67" t="s">
        <v>92</v>
      </c>
      <c r="B204" s="67" t="s">
        <v>97</v>
      </c>
      <c r="C204" s="79">
        <v>6</v>
      </c>
      <c r="D204" s="72">
        <v>5</v>
      </c>
      <c r="E204" s="72">
        <v>177</v>
      </c>
      <c r="F204" s="72">
        <v>5</v>
      </c>
      <c r="G204" s="72">
        <v>182</v>
      </c>
      <c r="H204" s="72">
        <v>5</v>
      </c>
      <c r="I204" s="72">
        <v>172</v>
      </c>
      <c r="J204" s="72">
        <v>5</v>
      </c>
      <c r="K204" s="72">
        <v>203</v>
      </c>
      <c r="L204" s="72">
        <v>6</v>
      </c>
      <c r="M204" s="72">
        <v>225</v>
      </c>
      <c r="N204" s="72">
        <v>6</v>
      </c>
      <c r="O204" s="72">
        <v>220</v>
      </c>
      <c r="P204" s="72">
        <v>7</v>
      </c>
      <c r="Q204" s="72">
        <v>261</v>
      </c>
      <c r="R204" s="72">
        <v>6</v>
      </c>
      <c r="S204" s="72">
        <v>217</v>
      </c>
      <c r="T204" s="72">
        <v>7</v>
      </c>
      <c r="U204" s="72">
        <v>222</v>
      </c>
      <c r="V204" s="72">
        <v>5</v>
      </c>
      <c r="W204" s="72">
        <v>72</v>
      </c>
      <c r="X204" s="72">
        <v>5</v>
      </c>
      <c r="Y204" s="72">
        <v>70</v>
      </c>
      <c r="Z204" s="72" t="s">
        <v>222</v>
      </c>
      <c r="AA204" s="72" t="s">
        <v>222</v>
      </c>
      <c r="AB204" s="72" t="s">
        <v>222</v>
      </c>
      <c r="AC204" s="72" t="s">
        <v>222</v>
      </c>
      <c r="AD204" s="74"/>
    </row>
    <row r="205" spans="1:30" s="65" customFormat="1" ht="15.75" x14ac:dyDescent="0.25">
      <c r="A205" s="67" t="s">
        <v>92</v>
      </c>
      <c r="B205" s="67" t="s">
        <v>97</v>
      </c>
      <c r="C205" s="79">
        <v>7</v>
      </c>
      <c r="D205" s="72">
        <v>3</v>
      </c>
      <c r="E205" s="72">
        <v>86</v>
      </c>
      <c r="F205" s="72">
        <v>4</v>
      </c>
      <c r="G205" s="72">
        <v>90</v>
      </c>
      <c r="H205" s="72">
        <v>4</v>
      </c>
      <c r="I205" s="72">
        <v>97</v>
      </c>
      <c r="J205" s="72">
        <v>4</v>
      </c>
      <c r="K205" s="72">
        <v>139</v>
      </c>
      <c r="L205" s="72">
        <v>5</v>
      </c>
      <c r="M205" s="72">
        <v>130</v>
      </c>
      <c r="N205" s="72">
        <v>4</v>
      </c>
      <c r="O205" s="72">
        <v>121</v>
      </c>
      <c r="P205" s="72">
        <v>4</v>
      </c>
      <c r="Q205" s="72">
        <v>117</v>
      </c>
      <c r="R205" s="72">
        <v>4</v>
      </c>
      <c r="S205" s="72">
        <v>115</v>
      </c>
      <c r="T205" s="72">
        <v>4</v>
      </c>
      <c r="U205" s="72">
        <v>137</v>
      </c>
      <c r="V205" s="72">
        <v>3</v>
      </c>
      <c r="W205" s="72">
        <v>61</v>
      </c>
      <c r="X205" s="72">
        <v>3</v>
      </c>
      <c r="Y205" s="72">
        <v>37</v>
      </c>
      <c r="Z205" s="72" t="s">
        <v>222</v>
      </c>
      <c r="AA205" s="72" t="s">
        <v>222</v>
      </c>
      <c r="AB205" s="72" t="s">
        <v>222</v>
      </c>
      <c r="AC205" s="72" t="s">
        <v>222</v>
      </c>
      <c r="AD205" s="74"/>
    </row>
    <row r="206" spans="1:30" s="65" customFormat="1" ht="15.75" x14ac:dyDescent="0.25">
      <c r="A206" s="67" t="s">
        <v>92</v>
      </c>
      <c r="B206" s="67" t="s">
        <v>97</v>
      </c>
      <c r="C206" s="79">
        <v>8</v>
      </c>
      <c r="D206" s="72">
        <v>6</v>
      </c>
      <c r="E206" s="72">
        <v>173</v>
      </c>
      <c r="F206" s="72">
        <v>6</v>
      </c>
      <c r="G206" s="72">
        <v>150</v>
      </c>
      <c r="H206" s="72">
        <v>6</v>
      </c>
      <c r="I206" s="72">
        <v>164</v>
      </c>
      <c r="J206" s="72">
        <v>7</v>
      </c>
      <c r="K206" s="72">
        <v>211</v>
      </c>
      <c r="L206" s="72">
        <v>7</v>
      </c>
      <c r="M206" s="72">
        <v>193</v>
      </c>
      <c r="N206" s="72">
        <v>7</v>
      </c>
      <c r="O206" s="72">
        <v>196</v>
      </c>
      <c r="P206" s="72">
        <v>7</v>
      </c>
      <c r="Q206" s="72">
        <v>197</v>
      </c>
      <c r="R206" s="72">
        <v>7</v>
      </c>
      <c r="S206" s="72">
        <v>194</v>
      </c>
      <c r="T206" s="72">
        <v>7</v>
      </c>
      <c r="U206" s="72">
        <v>212</v>
      </c>
      <c r="V206" s="72">
        <v>2</v>
      </c>
      <c r="W206" s="72">
        <v>61</v>
      </c>
      <c r="X206" s="72">
        <v>2</v>
      </c>
      <c r="Y206" s="72">
        <v>47</v>
      </c>
      <c r="Z206" s="72" t="s">
        <v>222</v>
      </c>
      <c r="AA206" s="72" t="s">
        <v>222</v>
      </c>
      <c r="AB206" s="72" t="s">
        <v>222</v>
      </c>
      <c r="AC206" s="72" t="s">
        <v>222</v>
      </c>
      <c r="AD206" s="74"/>
    </row>
    <row r="207" spans="1:30" s="65" customFormat="1" ht="15.75" x14ac:dyDescent="0.25">
      <c r="A207" s="67" t="s">
        <v>92</v>
      </c>
      <c r="B207" s="67" t="s">
        <v>98</v>
      </c>
      <c r="C207" s="79">
        <v>9</v>
      </c>
      <c r="D207" s="72">
        <v>2</v>
      </c>
      <c r="E207" s="72">
        <v>24</v>
      </c>
      <c r="F207" s="72">
        <v>2</v>
      </c>
      <c r="G207" s="72">
        <v>21</v>
      </c>
      <c r="H207" s="72">
        <v>2</v>
      </c>
      <c r="I207" s="72">
        <v>27</v>
      </c>
      <c r="J207" s="72">
        <v>1</v>
      </c>
      <c r="K207" s="72">
        <v>13</v>
      </c>
      <c r="L207" s="72">
        <v>2</v>
      </c>
      <c r="M207" s="72">
        <v>34</v>
      </c>
      <c r="N207" s="72">
        <v>2</v>
      </c>
      <c r="O207" s="72">
        <v>27</v>
      </c>
      <c r="P207" s="72">
        <v>1</v>
      </c>
      <c r="Q207" s="72">
        <v>19</v>
      </c>
      <c r="R207" s="72">
        <v>2</v>
      </c>
      <c r="S207" s="72">
        <v>24</v>
      </c>
      <c r="T207" s="72">
        <v>1</v>
      </c>
      <c r="U207" s="72">
        <v>9</v>
      </c>
      <c r="V207" s="72"/>
      <c r="W207" s="72"/>
      <c r="X207" s="72"/>
      <c r="Y207" s="72"/>
      <c r="Z207" s="72"/>
      <c r="AA207" s="72" t="s">
        <v>222</v>
      </c>
      <c r="AB207" s="72"/>
      <c r="AC207" s="72"/>
      <c r="AD207" s="74"/>
    </row>
    <row r="208" spans="1:30" s="65" customFormat="1" ht="15.75" x14ac:dyDescent="0.25">
      <c r="A208" s="67" t="s">
        <v>92</v>
      </c>
      <c r="B208" s="67" t="s">
        <v>98</v>
      </c>
      <c r="C208" s="79">
        <v>10</v>
      </c>
      <c r="D208" s="72">
        <v>2</v>
      </c>
      <c r="E208" s="72">
        <v>42</v>
      </c>
      <c r="F208" s="72">
        <v>2</v>
      </c>
      <c r="G208" s="72">
        <v>49</v>
      </c>
      <c r="H208" s="72">
        <v>2</v>
      </c>
      <c r="I208" s="72">
        <v>46</v>
      </c>
      <c r="J208" s="72">
        <v>2</v>
      </c>
      <c r="K208" s="72">
        <v>53</v>
      </c>
      <c r="L208" s="72">
        <v>2</v>
      </c>
      <c r="M208" s="72">
        <v>48</v>
      </c>
      <c r="N208" s="72">
        <v>2</v>
      </c>
      <c r="O208" s="72">
        <v>37</v>
      </c>
      <c r="P208" s="72">
        <v>2</v>
      </c>
      <c r="Q208" s="72">
        <v>53</v>
      </c>
      <c r="R208" s="72">
        <v>1</v>
      </c>
      <c r="S208" s="72">
        <v>32</v>
      </c>
      <c r="T208" s="72">
        <v>1</v>
      </c>
      <c r="U208" s="72">
        <v>26</v>
      </c>
      <c r="V208" s="72"/>
      <c r="W208" s="72"/>
      <c r="X208" s="72"/>
      <c r="Y208" s="72"/>
      <c r="Z208" s="72"/>
      <c r="AA208" s="72" t="s">
        <v>222</v>
      </c>
      <c r="AB208" s="72"/>
      <c r="AC208" s="72" t="s">
        <v>222</v>
      </c>
      <c r="AD208" s="74"/>
    </row>
    <row r="209" spans="1:30" s="65" customFormat="1" ht="15.75" x14ac:dyDescent="0.25">
      <c r="A209" s="67" t="s">
        <v>92</v>
      </c>
      <c r="B209" s="67" t="s">
        <v>97</v>
      </c>
      <c r="C209" s="79">
        <v>12</v>
      </c>
      <c r="D209" s="72">
        <v>4</v>
      </c>
      <c r="E209" s="72">
        <v>105</v>
      </c>
      <c r="F209" s="72">
        <v>5</v>
      </c>
      <c r="G209" s="72">
        <v>128</v>
      </c>
      <c r="H209" s="72">
        <v>4</v>
      </c>
      <c r="I209" s="72">
        <v>112</v>
      </c>
      <c r="J209" s="72">
        <v>4</v>
      </c>
      <c r="K209" s="72">
        <v>111</v>
      </c>
      <c r="L209" s="72">
        <v>4</v>
      </c>
      <c r="M209" s="72">
        <v>135</v>
      </c>
      <c r="N209" s="72">
        <v>5</v>
      </c>
      <c r="O209" s="72">
        <v>140</v>
      </c>
      <c r="P209" s="72">
        <v>4</v>
      </c>
      <c r="Q209" s="72">
        <v>128</v>
      </c>
      <c r="R209" s="72">
        <v>4</v>
      </c>
      <c r="S209" s="72">
        <v>121</v>
      </c>
      <c r="T209" s="72">
        <v>4</v>
      </c>
      <c r="U209" s="72">
        <v>118</v>
      </c>
      <c r="V209" s="72">
        <v>2</v>
      </c>
      <c r="W209" s="72">
        <v>63</v>
      </c>
      <c r="X209" s="72">
        <v>2</v>
      </c>
      <c r="Y209" s="72">
        <v>35</v>
      </c>
      <c r="Z209" s="72" t="s">
        <v>222</v>
      </c>
      <c r="AA209" s="72" t="s">
        <v>222</v>
      </c>
      <c r="AB209" s="72" t="s">
        <v>222</v>
      </c>
      <c r="AC209" s="72" t="s">
        <v>222</v>
      </c>
      <c r="AD209" s="74"/>
    </row>
    <row r="210" spans="1:30" s="65" customFormat="1" ht="15.75" x14ac:dyDescent="0.25">
      <c r="A210" s="67" t="s">
        <v>92</v>
      </c>
      <c r="B210" s="67" t="s">
        <v>97</v>
      </c>
      <c r="C210" s="79">
        <v>17</v>
      </c>
      <c r="D210" s="72">
        <v>3</v>
      </c>
      <c r="E210" s="72">
        <v>80</v>
      </c>
      <c r="F210" s="72">
        <v>4</v>
      </c>
      <c r="G210" s="72">
        <v>77</v>
      </c>
      <c r="H210" s="72">
        <v>4</v>
      </c>
      <c r="I210" s="72">
        <v>94</v>
      </c>
      <c r="J210" s="72">
        <v>4</v>
      </c>
      <c r="K210" s="72">
        <v>98</v>
      </c>
      <c r="L210" s="72">
        <v>4</v>
      </c>
      <c r="M210" s="72">
        <v>103</v>
      </c>
      <c r="N210" s="72">
        <v>4</v>
      </c>
      <c r="O210" s="72">
        <v>104</v>
      </c>
      <c r="P210" s="72">
        <v>3</v>
      </c>
      <c r="Q210" s="72">
        <v>92</v>
      </c>
      <c r="R210" s="72">
        <v>4</v>
      </c>
      <c r="S210" s="72">
        <v>103</v>
      </c>
      <c r="T210" s="72">
        <v>4</v>
      </c>
      <c r="U210" s="72">
        <v>75</v>
      </c>
      <c r="V210" s="72">
        <v>2</v>
      </c>
      <c r="W210" s="72">
        <v>56</v>
      </c>
      <c r="X210" s="72">
        <v>2</v>
      </c>
      <c r="Y210" s="72">
        <v>41</v>
      </c>
      <c r="Z210" s="72" t="s">
        <v>222</v>
      </c>
      <c r="AA210" s="72" t="s">
        <v>222</v>
      </c>
      <c r="AB210" s="72" t="s">
        <v>222</v>
      </c>
      <c r="AC210" s="72" t="s">
        <v>222</v>
      </c>
      <c r="AD210" s="74"/>
    </row>
    <row r="211" spans="1:30" s="65" customFormat="1" ht="15.75" x14ac:dyDescent="0.25">
      <c r="A211" s="67" t="s">
        <v>92</v>
      </c>
      <c r="B211" s="67" t="s">
        <v>98</v>
      </c>
      <c r="C211" s="79">
        <v>19</v>
      </c>
      <c r="D211" s="72">
        <v>1</v>
      </c>
      <c r="E211" s="72">
        <v>11</v>
      </c>
      <c r="F211" s="72">
        <v>1</v>
      </c>
      <c r="G211" s="72">
        <v>13</v>
      </c>
      <c r="H211" s="72">
        <v>1</v>
      </c>
      <c r="I211" s="72">
        <v>10</v>
      </c>
      <c r="J211" s="72">
        <v>1</v>
      </c>
      <c r="K211" s="72">
        <v>15</v>
      </c>
      <c r="L211" s="72">
        <v>1</v>
      </c>
      <c r="M211" s="72">
        <v>12</v>
      </c>
      <c r="N211" s="72">
        <v>1</v>
      </c>
      <c r="O211" s="72">
        <v>18</v>
      </c>
      <c r="P211" s="72">
        <v>1</v>
      </c>
      <c r="Q211" s="72">
        <v>19</v>
      </c>
      <c r="R211" s="72">
        <v>1</v>
      </c>
      <c r="S211" s="72">
        <v>15</v>
      </c>
      <c r="T211" s="72">
        <v>1</v>
      </c>
      <c r="U211" s="72">
        <v>4</v>
      </c>
      <c r="V211" s="72"/>
      <c r="W211" s="72"/>
      <c r="X211" s="72"/>
      <c r="Y211" s="72"/>
      <c r="Z211" s="72"/>
      <c r="AA211" s="72" t="s">
        <v>222</v>
      </c>
      <c r="AB211" s="72"/>
      <c r="AC211" s="72"/>
      <c r="AD211" s="74"/>
    </row>
    <row r="212" spans="1:30" s="65" customFormat="1" ht="15.75" x14ac:dyDescent="0.25">
      <c r="A212" s="67" t="s">
        <v>92</v>
      </c>
      <c r="B212" s="67" t="s">
        <v>97</v>
      </c>
      <c r="C212" s="79">
        <v>20</v>
      </c>
      <c r="D212" s="72">
        <v>2</v>
      </c>
      <c r="E212" s="72">
        <v>30</v>
      </c>
      <c r="F212" s="72">
        <v>2</v>
      </c>
      <c r="G212" s="72">
        <v>35</v>
      </c>
      <c r="H212" s="72">
        <v>2</v>
      </c>
      <c r="I212" s="72">
        <v>34</v>
      </c>
      <c r="J212" s="72">
        <v>2</v>
      </c>
      <c r="K212" s="72">
        <v>35</v>
      </c>
      <c r="L212" s="72">
        <v>2</v>
      </c>
      <c r="M212" s="72">
        <v>35</v>
      </c>
      <c r="N212" s="72">
        <v>2</v>
      </c>
      <c r="O212" s="72">
        <v>46</v>
      </c>
      <c r="P212" s="72">
        <v>2</v>
      </c>
      <c r="Q212" s="72">
        <v>32</v>
      </c>
      <c r="R212" s="72">
        <v>2</v>
      </c>
      <c r="S212" s="72">
        <v>50</v>
      </c>
      <c r="T212" s="72">
        <v>2</v>
      </c>
      <c r="U212" s="72">
        <v>46</v>
      </c>
      <c r="V212" s="72">
        <v>2</v>
      </c>
      <c r="W212" s="72">
        <v>29</v>
      </c>
      <c r="X212" s="72">
        <v>1</v>
      </c>
      <c r="Y212" s="72">
        <v>12</v>
      </c>
      <c r="Z212" s="72" t="s">
        <v>222</v>
      </c>
      <c r="AA212" s="72" t="s">
        <v>222</v>
      </c>
      <c r="AB212" s="72" t="s">
        <v>222</v>
      </c>
      <c r="AC212" s="72" t="s">
        <v>222</v>
      </c>
      <c r="AD212" s="74"/>
    </row>
    <row r="213" spans="1:30" s="65" customFormat="1" ht="15.75" x14ac:dyDescent="0.25">
      <c r="A213" s="67" t="s">
        <v>92</v>
      </c>
      <c r="B213" s="67" t="s">
        <v>98</v>
      </c>
      <c r="C213" s="79">
        <v>21</v>
      </c>
      <c r="D213" s="72">
        <v>1</v>
      </c>
      <c r="E213" s="72">
        <v>9</v>
      </c>
      <c r="F213" s="72">
        <v>1</v>
      </c>
      <c r="G213" s="72">
        <v>1</v>
      </c>
      <c r="H213" s="72">
        <v>1</v>
      </c>
      <c r="I213" s="72">
        <v>10</v>
      </c>
      <c r="J213" s="72">
        <v>1</v>
      </c>
      <c r="K213" s="72">
        <v>4</v>
      </c>
      <c r="L213" s="72">
        <v>1</v>
      </c>
      <c r="M213" s="72">
        <v>12</v>
      </c>
      <c r="N213" s="72">
        <v>1</v>
      </c>
      <c r="O213" s="72">
        <v>11</v>
      </c>
      <c r="P213" s="72">
        <v>1</v>
      </c>
      <c r="Q213" s="72">
        <v>8</v>
      </c>
      <c r="R213" s="72">
        <v>1</v>
      </c>
      <c r="S213" s="72">
        <v>7</v>
      </c>
      <c r="T213" s="72">
        <v>1</v>
      </c>
      <c r="U213" s="72">
        <v>9</v>
      </c>
      <c r="V213" s="72"/>
      <c r="W213" s="72"/>
      <c r="X213" s="72"/>
      <c r="Y213" s="72"/>
      <c r="Z213" s="72"/>
      <c r="AA213" s="72" t="s">
        <v>222</v>
      </c>
      <c r="AB213" s="72"/>
      <c r="AC213" s="72"/>
      <c r="AD213" s="74"/>
    </row>
    <row r="214" spans="1:30" s="65" customFormat="1" ht="15.75" x14ac:dyDescent="0.25">
      <c r="A214" s="67" t="s">
        <v>92</v>
      </c>
      <c r="B214" s="67" t="s">
        <v>98</v>
      </c>
      <c r="C214" s="79">
        <v>24</v>
      </c>
      <c r="D214" s="72">
        <v>1</v>
      </c>
      <c r="E214" s="72">
        <v>14</v>
      </c>
      <c r="F214" s="72">
        <v>1</v>
      </c>
      <c r="G214" s="72">
        <v>9</v>
      </c>
      <c r="H214" s="72">
        <v>1</v>
      </c>
      <c r="I214" s="72">
        <v>17</v>
      </c>
      <c r="J214" s="72">
        <v>1</v>
      </c>
      <c r="K214" s="72">
        <v>9</v>
      </c>
      <c r="L214" s="72">
        <v>1</v>
      </c>
      <c r="M214" s="72">
        <v>15</v>
      </c>
      <c r="N214" s="72">
        <v>1</v>
      </c>
      <c r="O214" s="72">
        <v>15</v>
      </c>
      <c r="P214" s="72">
        <v>1</v>
      </c>
      <c r="Q214" s="72">
        <v>7</v>
      </c>
      <c r="R214" s="72">
        <v>1</v>
      </c>
      <c r="S214" s="72">
        <v>12</v>
      </c>
      <c r="T214" s="72">
        <v>1</v>
      </c>
      <c r="U214" s="72">
        <v>6</v>
      </c>
      <c r="V214" s="72"/>
      <c r="W214" s="72"/>
      <c r="X214" s="72"/>
      <c r="Y214" s="72"/>
      <c r="Z214" s="72"/>
      <c r="AA214" s="72" t="s">
        <v>222</v>
      </c>
      <c r="AB214" s="72"/>
      <c r="AC214" s="72"/>
      <c r="AD214" s="74"/>
    </row>
    <row r="215" spans="1:30" s="65" customFormat="1" ht="15.75" x14ac:dyDescent="0.25">
      <c r="A215" s="67" t="s">
        <v>93</v>
      </c>
      <c r="B215" s="67" t="s">
        <v>97</v>
      </c>
      <c r="C215" s="79">
        <v>1</v>
      </c>
      <c r="D215" s="72">
        <v>2</v>
      </c>
      <c r="E215" s="72">
        <v>56</v>
      </c>
      <c r="F215" s="72">
        <v>4</v>
      </c>
      <c r="G215" s="72">
        <v>88</v>
      </c>
      <c r="H215" s="72">
        <v>4</v>
      </c>
      <c r="I215" s="72">
        <v>116</v>
      </c>
      <c r="J215" s="72">
        <v>4</v>
      </c>
      <c r="K215" s="72">
        <v>112</v>
      </c>
      <c r="L215" s="72">
        <v>4</v>
      </c>
      <c r="M215" s="72">
        <v>131</v>
      </c>
      <c r="N215" s="72">
        <v>5</v>
      </c>
      <c r="O215" s="72">
        <v>172</v>
      </c>
      <c r="P215" s="72">
        <v>4</v>
      </c>
      <c r="Q215" s="72">
        <v>138</v>
      </c>
      <c r="R215" s="72">
        <v>4</v>
      </c>
      <c r="S215" s="72">
        <v>119</v>
      </c>
      <c r="T215" s="72">
        <v>4</v>
      </c>
      <c r="U215" s="72">
        <v>119</v>
      </c>
      <c r="V215" s="72">
        <v>2</v>
      </c>
      <c r="W215" s="72">
        <v>57</v>
      </c>
      <c r="X215" s="72">
        <v>2</v>
      </c>
      <c r="Y215" s="72">
        <v>56</v>
      </c>
      <c r="Z215" s="72" t="s">
        <v>222</v>
      </c>
      <c r="AA215" s="72"/>
      <c r="AB215" s="72"/>
      <c r="AC215" s="72"/>
      <c r="AD215" s="74"/>
    </row>
    <row r="216" spans="1:30" s="65" customFormat="1" ht="15.75" x14ac:dyDescent="0.25">
      <c r="A216" s="67" t="s">
        <v>93</v>
      </c>
      <c r="B216" s="67" t="s">
        <v>97</v>
      </c>
      <c r="C216" s="79">
        <v>2</v>
      </c>
      <c r="D216" s="72">
        <v>5</v>
      </c>
      <c r="E216" s="72">
        <v>105</v>
      </c>
      <c r="F216" s="72">
        <v>4</v>
      </c>
      <c r="G216" s="72">
        <v>107</v>
      </c>
      <c r="H216" s="72">
        <v>5</v>
      </c>
      <c r="I216" s="72">
        <v>121</v>
      </c>
      <c r="J216" s="72">
        <v>5</v>
      </c>
      <c r="K216" s="72">
        <v>136</v>
      </c>
      <c r="L216" s="72">
        <v>4</v>
      </c>
      <c r="M216" s="72">
        <v>137</v>
      </c>
      <c r="N216" s="72">
        <v>5</v>
      </c>
      <c r="O216" s="72">
        <v>128</v>
      </c>
      <c r="P216" s="72">
        <v>5</v>
      </c>
      <c r="Q216" s="72">
        <v>135</v>
      </c>
      <c r="R216" s="72">
        <v>4</v>
      </c>
      <c r="S216" s="72">
        <v>106</v>
      </c>
      <c r="T216" s="72">
        <v>5</v>
      </c>
      <c r="U216" s="72">
        <v>143</v>
      </c>
      <c r="V216" s="72">
        <v>2</v>
      </c>
      <c r="W216" s="72">
        <v>39</v>
      </c>
      <c r="X216" s="72">
        <v>2</v>
      </c>
      <c r="Y216" s="72">
        <v>39</v>
      </c>
      <c r="Z216" s="72" t="s">
        <v>222</v>
      </c>
      <c r="AA216" s="72" t="s">
        <v>222</v>
      </c>
      <c r="AB216" s="72"/>
      <c r="AC216" s="72" t="s">
        <v>222</v>
      </c>
      <c r="AD216" s="74"/>
    </row>
    <row r="217" spans="1:30" s="65" customFormat="1" ht="15.75" x14ac:dyDescent="0.25">
      <c r="A217" s="67" t="s">
        <v>93</v>
      </c>
      <c r="B217" s="67" t="s">
        <v>97</v>
      </c>
      <c r="C217" s="79">
        <v>3</v>
      </c>
      <c r="D217" s="72">
        <v>5</v>
      </c>
      <c r="E217" s="72">
        <v>147</v>
      </c>
      <c r="F217" s="72">
        <v>5</v>
      </c>
      <c r="G217" s="72">
        <v>160</v>
      </c>
      <c r="H217" s="72">
        <v>5</v>
      </c>
      <c r="I217" s="72">
        <v>136</v>
      </c>
      <c r="J217" s="72">
        <v>6</v>
      </c>
      <c r="K217" s="72">
        <v>191</v>
      </c>
      <c r="L217" s="72">
        <v>6</v>
      </c>
      <c r="M217" s="72">
        <v>194</v>
      </c>
      <c r="N217" s="72">
        <v>5</v>
      </c>
      <c r="O217" s="72">
        <v>164</v>
      </c>
      <c r="P217" s="72">
        <v>5</v>
      </c>
      <c r="Q217" s="72">
        <v>184</v>
      </c>
      <c r="R217" s="72">
        <v>6</v>
      </c>
      <c r="S217" s="72">
        <v>172</v>
      </c>
      <c r="T217" s="72">
        <v>5</v>
      </c>
      <c r="U217" s="72">
        <v>164</v>
      </c>
      <c r="V217" s="72">
        <v>2</v>
      </c>
      <c r="W217" s="72">
        <v>52</v>
      </c>
      <c r="X217" s="72">
        <v>2</v>
      </c>
      <c r="Y217" s="72">
        <v>43</v>
      </c>
      <c r="Z217" s="72" t="s">
        <v>222</v>
      </c>
      <c r="AA217" s="72"/>
      <c r="AB217" s="72"/>
      <c r="AC217" s="72"/>
      <c r="AD217" s="74"/>
    </row>
    <row r="218" spans="1:30" s="65" customFormat="1" ht="15.75" x14ac:dyDescent="0.25">
      <c r="A218" s="67" t="s">
        <v>93</v>
      </c>
      <c r="B218" s="67" t="s">
        <v>97</v>
      </c>
      <c r="C218" s="79">
        <v>4</v>
      </c>
      <c r="D218" s="72">
        <v>4</v>
      </c>
      <c r="E218" s="72">
        <v>106</v>
      </c>
      <c r="F218" s="72">
        <v>4</v>
      </c>
      <c r="G218" s="72">
        <v>115</v>
      </c>
      <c r="H218" s="72">
        <v>5</v>
      </c>
      <c r="I218" s="72">
        <v>121</v>
      </c>
      <c r="J218" s="72">
        <v>4</v>
      </c>
      <c r="K218" s="72">
        <v>152</v>
      </c>
      <c r="L218" s="72">
        <v>4</v>
      </c>
      <c r="M218" s="72">
        <v>141</v>
      </c>
      <c r="N218" s="72">
        <v>4</v>
      </c>
      <c r="O218" s="72">
        <v>147</v>
      </c>
      <c r="P218" s="72">
        <v>4</v>
      </c>
      <c r="Q218" s="72">
        <v>149</v>
      </c>
      <c r="R218" s="72">
        <v>4</v>
      </c>
      <c r="S218" s="72">
        <v>142</v>
      </c>
      <c r="T218" s="72">
        <v>4</v>
      </c>
      <c r="U218" s="72">
        <v>147</v>
      </c>
      <c r="V218" s="72">
        <v>2</v>
      </c>
      <c r="W218" s="72">
        <v>49</v>
      </c>
      <c r="X218" s="72">
        <v>2</v>
      </c>
      <c r="Y218" s="72">
        <v>41</v>
      </c>
      <c r="Z218" s="72" t="s">
        <v>222</v>
      </c>
      <c r="AA218" s="72" t="s">
        <v>222</v>
      </c>
      <c r="AB218" s="72"/>
      <c r="AC218" s="72" t="s">
        <v>222</v>
      </c>
      <c r="AD218" s="74"/>
    </row>
    <row r="219" spans="1:30" s="65" customFormat="1" ht="15.75" x14ac:dyDescent="0.25">
      <c r="A219" s="67" t="s">
        <v>93</v>
      </c>
      <c r="B219" s="67" t="s">
        <v>98</v>
      </c>
      <c r="C219" s="79">
        <v>5</v>
      </c>
      <c r="D219" s="72">
        <v>1</v>
      </c>
      <c r="E219" s="72">
        <v>4</v>
      </c>
      <c r="F219" s="72">
        <v>1</v>
      </c>
      <c r="G219" s="72">
        <v>5</v>
      </c>
      <c r="H219" s="72">
        <v>1</v>
      </c>
      <c r="I219" s="72">
        <v>11</v>
      </c>
      <c r="J219" s="72">
        <v>1</v>
      </c>
      <c r="K219" s="72">
        <v>6</v>
      </c>
      <c r="L219" s="72">
        <v>1</v>
      </c>
      <c r="M219" s="72">
        <v>9</v>
      </c>
      <c r="N219" s="72">
        <v>1</v>
      </c>
      <c r="O219" s="72">
        <v>6</v>
      </c>
      <c r="P219" s="72">
        <v>1</v>
      </c>
      <c r="Q219" s="72">
        <v>16</v>
      </c>
      <c r="R219" s="72">
        <v>1</v>
      </c>
      <c r="S219" s="72">
        <v>15</v>
      </c>
      <c r="T219" s="72">
        <v>1</v>
      </c>
      <c r="U219" s="72">
        <v>9</v>
      </c>
      <c r="V219" s="72"/>
      <c r="W219" s="72"/>
      <c r="X219" s="72"/>
      <c r="Y219" s="72"/>
      <c r="Z219" s="72"/>
      <c r="AA219" s="72" t="s">
        <v>222</v>
      </c>
      <c r="AB219" s="72"/>
      <c r="AC219" s="72"/>
      <c r="AD219" s="74"/>
    </row>
    <row r="220" spans="1:30" s="65" customFormat="1" ht="15.75" x14ac:dyDescent="0.25">
      <c r="A220" s="67" t="s">
        <v>93</v>
      </c>
      <c r="B220" s="67" t="s">
        <v>97</v>
      </c>
      <c r="C220" s="79">
        <v>6</v>
      </c>
      <c r="D220" s="72">
        <v>3</v>
      </c>
      <c r="E220" s="72">
        <v>72</v>
      </c>
      <c r="F220" s="72">
        <v>3</v>
      </c>
      <c r="G220" s="72">
        <v>78</v>
      </c>
      <c r="H220" s="72">
        <v>3</v>
      </c>
      <c r="I220" s="72">
        <v>70</v>
      </c>
      <c r="J220" s="72">
        <v>3</v>
      </c>
      <c r="K220" s="72">
        <v>89</v>
      </c>
      <c r="L220" s="72">
        <v>4</v>
      </c>
      <c r="M220" s="72">
        <v>102</v>
      </c>
      <c r="N220" s="72">
        <v>3</v>
      </c>
      <c r="O220" s="72">
        <v>100</v>
      </c>
      <c r="P220" s="72">
        <v>3</v>
      </c>
      <c r="Q220" s="72">
        <v>102</v>
      </c>
      <c r="R220" s="72">
        <v>3</v>
      </c>
      <c r="S220" s="72">
        <v>108</v>
      </c>
      <c r="T220" s="72">
        <v>3</v>
      </c>
      <c r="U220" s="72">
        <v>104</v>
      </c>
      <c r="V220" s="72">
        <v>2</v>
      </c>
      <c r="W220" s="72">
        <v>28</v>
      </c>
      <c r="X220" s="72">
        <v>2</v>
      </c>
      <c r="Y220" s="72">
        <v>20</v>
      </c>
      <c r="Z220" s="72" t="s">
        <v>222</v>
      </c>
      <c r="AA220" s="72" t="s">
        <v>222</v>
      </c>
      <c r="AB220" s="72"/>
      <c r="AC220" s="72" t="s">
        <v>222</v>
      </c>
      <c r="AD220" s="74"/>
    </row>
    <row r="221" spans="1:30" s="65" customFormat="1" ht="15.75" x14ac:dyDescent="0.25">
      <c r="A221" s="67" t="s">
        <v>93</v>
      </c>
      <c r="B221" s="67" t="s">
        <v>98</v>
      </c>
      <c r="C221" s="79">
        <v>7</v>
      </c>
      <c r="D221" s="72">
        <v>1</v>
      </c>
      <c r="E221" s="72">
        <v>17</v>
      </c>
      <c r="F221" s="72">
        <v>1</v>
      </c>
      <c r="G221" s="72">
        <v>18</v>
      </c>
      <c r="H221" s="72">
        <v>1</v>
      </c>
      <c r="I221" s="72">
        <v>24</v>
      </c>
      <c r="J221" s="72">
        <v>1</v>
      </c>
      <c r="K221" s="72">
        <v>14</v>
      </c>
      <c r="L221" s="72">
        <v>1</v>
      </c>
      <c r="M221" s="72">
        <v>14</v>
      </c>
      <c r="N221" s="72">
        <v>1</v>
      </c>
      <c r="O221" s="72">
        <v>17</v>
      </c>
      <c r="P221" s="72">
        <v>1</v>
      </c>
      <c r="Q221" s="72">
        <v>16</v>
      </c>
      <c r="R221" s="72">
        <v>1</v>
      </c>
      <c r="S221" s="72">
        <v>10</v>
      </c>
      <c r="T221" s="72">
        <v>1</v>
      </c>
      <c r="U221" s="72">
        <v>7</v>
      </c>
      <c r="V221" s="72"/>
      <c r="W221" s="72"/>
      <c r="X221" s="72"/>
      <c r="Y221" s="72"/>
      <c r="Z221" s="72"/>
      <c r="AA221" s="72" t="s">
        <v>222</v>
      </c>
      <c r="AB221" s="72"/>
      <c r="AC221" s="72" t="s">
        <v>222</v>
      </c>
      <c r="AD221" s="74"/>
    </row>
    <row r="222" spans="1:30" s="65" customFormat="1" ht="15.75" x14ac:dyDescent="0.25">
      <c r="A222" s="67" t="s">
        <v>93</v>
      </c>
      <c r="B222" s="67" t="s">
        <v>97</v>
      </c>
      <c r="C222" s="79">
        <v>8</v>
      </c>
      <c r="D222" s="72">
        <v>1</v>
      </c>
      <c r="E222" s="72">
        <v>23</v>
      </c>
      <c r="F222" s="72">
        <v>1</v>
      </c>
      <c r="G222" s="72">
        <v>22</v>
      </c>
      <c r="H222" s="72">
        <v>1</v>
      </c>
      <c r="I222" s="72">
        <v>19</v>
      </c>
      <c r="J222" s="72">
        <v>1</v>
      </c>
      <c r="K222" s="72">
        <v>37</v>
      </c>
      <c r="L222" s="72">
        <v>1</v>
      </c>
      <c r="M222" s="72">
        <v>26</v>
      </c>
      <c r="N222" s="72">
        <v>1</v>
      </c>
      <c r="O222" s="72">
        <v>34</v>
      </c>
      <c r="P222" s="72">
        <v>1</v>
      </c>
      <c r="Q222" s="72">
        <v>37</v>
      </c>
      <c r="R222" s="72">
        <v>1</v>
      </c>
      <c r="S222" s="72">
        <v>39</v>
      </c>
      <c r="T222" s="72">
        <v>1</v>
      </c>
      <c r="U222" s="72">
        <v>24</v>
      </c>
      <c r="V222" s="72">
        <v>1</v>
      </c>
      <c r="W222" s="72">
        <v>9</v>
      </c>
      <c r="X222" s="72">
        <v>1</v>
      </c>
      <c r="Y222" s="72">
        <v>9</v>
      </c>
      <c r="Z222" s="72" t="s">
        <v>222</v>
      </c>
      <c r="AA222" s="72" t="s">
        <v>222</v>
      </c>
      <c r="AB222" s="72"/>
      <c r="AC222" s="72" t="s">
        <v>222</v>
      </c>
      <c r="AD222" s="74"/>
    </row>
    <row r="223" spans="1:30" s="65" customFormat="1" ht="15.75" x14ac:dyDescent="0.25">
      <c r="A223" s="67" t="s">
        <v>93</v>
      </c>
      <c r="B223" s="67" t="s">
        <v>98</v>
      </c>
      <c r="C223" s="79">
        <v>9</v>
      </c>
      <c r="D223" s="72">
        <v>1</v>
      </c>
      <c r="E223" s="72">
        <v>8</v>
      </c>
      <c r="F223" s="72">
        <v>1</v>
      </c>
      <c r="G223" s="72">
        <v>18</v>
      </c>
      <c r="H223" s="72">
        <v>1</v>
      </c>
      <c r="I223" s="72">
        <v>13</v>
      </c>
      <c r="J223" s="72">
        <v>1</v>
      </c>
      <c r="K223" s="72">
        <v>21</v>
      </c>
      <c r="L223" s="72">
        <v>1</v>
      </c>
      <c r="M223" s="72">
        <v>18</v>
      </c>
      <c r="N223" s="72">
        <v>1</v>
      </c>
      <c r="O223" s="72">
        <v>14</v>
      </c>
      <c r="P223" s="72">
        <v>1</v>
      </c>
      <c r="Q223" s="72">
        <v>17</v>
      </c>
      <c r="R223" s="72">
        <v>1</v>
      </c>
      <c r="S223" s="72">
        <v>25</v>
      </c>
      <c r="T223" s="72">
        <v>1</v>
      </c>
      <c r="U223" s="72">
        <v>25</v>
      </c>
      <c r="V223" s="72"/>
      <c r="W223" s="72"/>
      <c r="X223" s="72"/>
      <c r="Y223" s="72"/>
      <c r="Z223" s="72"/>
      <c r="AA223" s="72" t="s">
        <v>222</v>
      </c>
      <c r="AB223" s="72"/>
      <c r="AC223" s="72" t="s">
        <v>222</v>
      </c>
      <c r="AD223" s="74"/>
    </row>
    <row r="224" spans="1:30" s="65" customFormat="1" ht="15.75" x14ac:dyDescent="0.25">
      <c r="A224" s="67" t="s">
        <v>93</v>
      </c>
      <c r="B224" s="67" t="s">
        <v>97</v>
      </c>
      <c r="C224" s="79">
        <v>10</v>
      </c>
      <c r="D224" s="72">
        <v>2</v>
      </c>
      <c r="E224" s="72">
        <v>36</v>
      </c>
      <c r="F224" s="72">
        <v>1</v>
      </c>
      <c r="G224" s="72">
        <v>18</v>
      </c>
      <c r="H224" s="72">
        <v>2</v>
      </c>
      <c r="I224" s="72">
        <v>44</v>
      </c>
      <c r="J224" s="72">
        <v>2</v>
      </c>
      <c r="K224" s="72">
        <v>43</v>
      </c>
      <c r="L224" s="72">
        <v>2</v>
      </c>
      <c r="M224" s="72">
        <v>48</v>
      </c>
      <c r="N224" s="72">
        <v>2</v>
      </c>
      <c r="O224" s="72">
        <v>38</v>
      </c>
      <c r="P224" s="72">
        <v>2</v>
      </c>
      <c r="Q224" s="72">
        <v>49</v>
      </c>
      <c r="R224" s="72">
        <v>2</v>
      </c>
      <c r="S224" s="72">
        <v>74</v>
      </c>
      <c r="T224" s="72">
        <v>1</v>
      </c>
      <c r="U224" s="72">
        <v>33</v>
      </c>
      <c r="V224" s="72">
        <v>1</v>
      </c>
      <c r="W224" s="72">
        <v>16</v>
      </c>
      <c r="X224" s="72">
        <v>1</v>
      </c>
      <c r="Y224" s="72">
        <v>5</v>
      </c>
      <c r="Z224" s="72" t="s">
        <v>222</v>
      </c>
      <c r="AA224" s="72"/>
      <c r="AB224" s="72"/>
      <c r="AC224" s="72"/>
      <c r="AD224" s="74"/>
    </row>
    <row r="225" spans="1:30" s="65" customFormat="1" ht="15.75" x14ac:dyDescent="0.25">
      <c r="A225" s="67" t="s">
        <v>93</v>
      </c>
      <c r="B225" s="67" t="s">
        <v>98</v>
      </c>
      <c r="C225" s="79">
        <v>11</v>
      </c>
      <c r="D225" s="72">
        <v>1</v>
      </c>
      <c r="E225" s="72">
        <v>18</v>
      </c>
      <c r="F225" s="72">
        <v>1</v>
      </c>
      <c r="G225" s="72">
        <v>17</v>
      </c>
      <c r="H225" s="72">
        <v>1</v>
      </c>
      <c r="I225" s="72">
        <v>17</v>
      </c>
      <c r="J225" s="72">
        <v>1</v>
      </c>
      <c r="K225" s="72">
        <v>14</v>
      </c>
      <c r="L225" s="72">
        <v>1</v>
      </c>
      <c r="M225" s="72">
        <v>13</v>
      </c>
      <c r="N225" s="72">
        <v>1</v>
      </c>
      <c r="O225" s="72">
        <v>16</v>
      </c>
      <c r="P225" s="72">
        <v>1</v>
      </c>
      <c r="Q225" s="72">
        <v>20</v>
      </c>
      <c r="R225" s="72">
        <v>1</v>
      </c>
      <c r="S225" s="72">
        <v>9</v>
      </c>
      <c r="T225" s="72">
        <v>1</v>
      </c>
      <c r="U225" s="72">
        <v>25</v>
      </c>
      <c r="V225" s="72"/>
      <c r="W225" s="72"/>
      <c r="X225" s="72"/>
      <c r="Y225" s="72"/>
      <c r="Z225" s="72"/>
      <c r="AA225" s="72"/>
      <c r="AB225" s="72"/>
      <c r="AC225" s="72"/>
      <c r="AD225" s="74"/>
    </row>
    <row r="226" spans="1:30" s="65" customFormat="1" ht="15.75" x14ac:dyDescent="0.25">
      <c r="A226" s="67" t="s">
        <v>93</v>
      </c>
      <c r="B226" s="67" t="s">
        <v>98</v>
      </c>
      <c r="C226" s="79">
        <v>12</v>
      </c>
      <c r="D226" s="72">
        <v>1</v>
      </c>
      <c r="E226" s="72">
        <v>11</v>
      </c>
      <c r="F226" s="72">
        <v>1</v>
      </c>
      <c r="G226" s="72">
        <v>13</v>
      </c>
      <c r="H226" s="72">
        <v>1</v>
      </c>
      <c r="I226" s="72">
        <v>13</v>
      </c>
      <c r="J226" s="72">
        <v>1</v>
      </c>
      <c r="K226" s="72">
        <v>10</v>
      </c>
      <c r="L226" s="72">
        <v>1</v>
      </c>
      <c r="M226" s="72">
        <v>10</v>
      </c>
      <c r="N226" s="72">
        <v>1</v>
      </c>
      <c r="O226" s="72">
        <v>12</v>
      </c>
      <c r="P226" s="72">
        <v>1</v>
      </c>
      <c r="Q226" s="72">
        <v>15</v>
      </c>
      <c r="R226" s="72">
        <v>1</v>
      </c>
      <c r="S226" s="72">
        <v>14</v>
      </c>
      <c r="T226" s="72">
        <v>1</v>
      </c>
      <c r="U226" s="72">
        <v>13</v>
      </c>
      <c r="V226" s="72"/>
      <c r="W226" s="72"/>
      <c r="X226" s="72"/>
      <c r="Y226" s="72"/>
      <c r="Z226" s="72"/>
      <c r="AA226" s="72" t="s">
        <v>222</v>
      </c>
      <c r="AB226" s="72"/>
      <c r="AC226" s="72" t="s">
        <v>222</v>
      </c>
      <c r="AD226" s="74"/>
    </row>
    <row r="227" spans="1:30" s="65" customFormat="1" ht="15.75" x14ac:dyDescent="0.25">
      <c r="A227" s="67" t="s">
        <v>93</v>
      </c>
      <c r="B227" s="67" t="s">
        <v>98</v>
      </c>
      <c r="C227" s="79">
        <v>14</v>
      </c>
      <c r="D227" s="72">
        <v>1</v>
      </c>
      <c r="E227" s="72">
        <v>14</v>
      </c>
      <c r="F227" s="72">
        <v>1</v>
      </c>
      <c r="G227" s="72">
        <v>6</v>
      </c>
      <c r="H227" s="72">
        <v>1</v>
      </c>
      <c r="I227" s="72">
        <v>14</v>
      </c>
      <c r="J227" s="72">
        <v>1</v>
      </c>
      <c r="K227" s="72">
        <v>12</v>
      </c>
      <c r="L227" s="72">
        <v>1</v>
      </c>
      <c r="M227" s="72">
        <v>12</v>
      </c>
      <c r="N227" s="72">
        <v>1</v>
      </c>
      <c r="O227" s="72">
        <v>10</v>
      </c>
      <c r="P227" s="72">
        <v>1</v>
      </c>
      <c r="Q227" s="72">
        <v>10</v>
      </c>
      <c r="R227" s="72">
        <v>1</v>
      </c>
      <c r="S227" s="72">
        <v>18</v>
      </c>
      <c r="T227" s="72">
        <v>1</v>
      </c>
      <c r="U227" s="72">
        <v>14</v>
      </c>
      <c r="V227" s="72"/>
      <c r="W227" s="72"/>
      <c r="X227" s="72"/>
      <c r="Y227" s="72"/>
      <c r="Z227" s="72"/>
      <c r="AA227" s="72" t="s">
        <v>222</v>
      </c>
      <c r="AB227" s="72"/>
      <c r="AC227" s="72"/>
      <c r="AD227" s="74"/>
    </row>
    <row r="228" spans="1:30" s="65" customFormat="1" ht="15.75" x14ac:dyDescent="0.25">
      <c r="A228" s="67" t="s">
        <v>93</v>
      </c>
      <c r="B228" s="67" t="s">
        <v>98</v>
      </c>
      <c r="C228" s="79">
        <v>15</v>
      </c>
      <c r="D228" s="72">
        <v>1</v>
      </c>
      <c r="E228" s="72">
        <v>11</v>
      </c>
      <c r="F228" s="72">
        <v>1</v>
      </c>
      <c r="G228" s="72">
        <v>10</v>
      </c>
      <c r="H228" s="72">
        <v>1</v>
      </c>
      <c r="I228" s="72">
        <v>9</v>
      </c>
      <c r="J228" s="72">
        <v>1</v>
      </c>
      <c r="K228" s="72">
        <v>10</v>
      </c>
      <c r="L228" s="72">
        <v>1</v>
      </c>
      <c r="M228" s="72">
        <v>9</v>
      </c>
      <c r="N228" s="72">
        <v>1</v>
      </c>
      <c r="O228" s="72">
        <v>18</v>
      </c>
      <c r="P228" s="72">
        <v>1</v>
      </c>
      <c r="Q228" s="72">
        <v>11</v>
      </c>
      <c r="R228" s="72">
        <v>1</v>
      </c>
      <c r="S228" s="72">
        <v>10</v>
      </c>
      <c r="T228" s="72">
        <v>1</v>
      </c>
      <c r="U228" s="72">
        <v>10</v>
      </c>
      <c r="V228" s="72"/>
      <c r="W228" s="72"/>
      <c r="X228" s="72"/>
      <c r="Y228" s="72"/>
      <c r="Z228" s="72"/>
      <c r="AA228" s="72"/>
      <c r="AB228" s="72"/>
      <c r="AC228" s="72"/>
      <c r="AD228" s="74"/>
    </row>
    <row r="229" spans="1:30" s="65" customFormat="1" ht="15.75" x14ac:dyDescent="0.25">
      <c r="A229" s="67" t="s">
        <v>93</v>
      </c>
      <c r="B229" s="67" t="s">
        <v>97</v>
      </c>
      <c r="C229" s="79">
        <v>17</v>
      </c>
      <c r="D229" s="72">
        <v>1</v>
      </c>
      <c r="E229" s="72">
        <v>22</v>
      </c>
      <c r="F229" s="72">
        <v>1</v>
      </c>
      <c r="G229" s="72">
        <v>9</v>
      </c>
      <c r="H229" s="72">
        <v>1</v>
      </c>
      <c r="I229" s="72">
        <v>13</v>
      </c>
      <c r="J229" s="72">
        <v>1</v>
      </c>
      <c r="K229" s="72">
        <v>15</v>
      </c>
      <c r="L229" s="72">
        <v>1</v>
      </c>
      <c r="M229" s="72">
        <v>9</v>
      </c>
      <c r="N229" s="72">
        <v>1</v>
      </c>
      <c r="O229" s="72">
        <v>13</v>
      </c>
      <c r="P229" s="72">
        <v>1</v>
      </c>
      <c r="Q229" s="72">
        <v>16</v>
      </c>
      <c r="R229" s="72">
        <v>1</v>
      </c>
      <c r="S229" s="72">
        <v>22</v>
      </c>
      <c r="T229" s="72">
        <v>1</v>
      </c>
      <c r="U229" s="72">
        <v>10</v>
      </c>
      <c r="V229" s="72">
        <v>1</v>
      </c>
      <c r="W229" s="72">
        <v>8</v>
      </c>
      <c r="X229" s="72">
        <v>1</v>
      </c>
      <c r="Y229" s="72">
        <v>2</v>
      </c>
      <c r="Z229" s="72" t="s">
        <v>222</v>
      </c>
      <c r="AA229" s="72" t="s">
        <v>222</v>
      </c>
      <c r="AB229" s="72"/>
      <c r="AC229" s="72" t="s">
        <v>222</v>
      </c>
      <c r="AD229" s="74"/>
    </row>
    <row r="230" spans="1:30" s="65" customFormat="1" ht="15.75" x14ac:dyDescent="0.25">
      <c r="A230" s="67" t="s">
        <v>27</v>
      </c>
      <c r="B230" s="67" t="s">
        <v>97</v>
      </c>
      <c r="C230" s="79">
        <v>1</v>
      </c>
      <c r="D230" s="72">
        <v>3</v>
      </c>
      <c r="E230" s="72">
        <v>74</v>
      </c>
      <c r="F230" s="72">
        <v>3</v>
      </c>
      <c r="G230" s="72">
        <v>69</v>
      </c>
      <c r="H230" s="72">
        <v>3</v>
      </c>
      <c r="I230" s="72">
        <v>83</v>
      </c>
      <c r="J230" s="72">
        <v>4</v>
      </c>
      <c r="K230" s="72">
        <v>85</v>
      </c>
      <c r="L230" s="72">
        <v>3</v>
      </c>
      <c r="M230" s="72">
        <v>75</v>
      </c>
      <c r="N230" s="72">
        <v>4</v>
      </c>
      <c r="O230" s="72">
        <v>94</v>
      </c>
      <c r="P230" s="72">
        <v>5</v>
      </c>
      <c r="Q230" s="72">
        <v>115</v>
      </c>
      <c r="R230" s="72">
        <v>3</v>
      </c>
      <c r="S230" s="72">
        <v>90</v>
      </c>
      <c r="T230" s="72">
        <v>4</v>
      </c>
      <c r="U230" s="72">
        <v>95</v>
      </c>
      <c r="V230" s="72">
        <v>2</v>
      </c>
      <c r="W230" s="72">
        <v>48</v>
      </c>
      <c r="X230" s="72">
        <v>2</v>
      </c>
      <c r="Y230" s="72">
        <v>34</v>
      </c>
      <c r="Z230" s="72" t="s">
        <v>222</v>
      </c>
      <c r="AA230" s="72" t="s">
        <v>222</v>
      </c>
      <c r="AB230" s="72" t="s">
        <v>222</v>
      </c>
      <c r="AC230" s="72" t="s">
        <v>222</v>
      </c>
      <c r="AD230" s="74"/>
    </row>
    <row r="231" spans="1:30" s="65" customFormat="1" ht="15.75" x14ac:dyDescent="0.25">
      <c r="A231" s="67" t="s">
        <v>27</v>
      </c>
      <c r="B231" s="67" t="s">
        <v>97</v>
      </c>
      <c r="C231" s="79">
        <v>2</v>
      </c>
      <c r="D231" s="72">
        <v>3</v>
      </c>
      <c r="E231" s="72">
        <v>91</v>
      </c>
      <c r="F231" s="72">
        <v>3</v>
      </c>
      <c r="G231" s="72">
        <v>81</v>
      </c>
      <c r="H231" s="72">
        <v>4</v>
      </c>
      <c r="I231" s="72">
        <v>97</v>
      </c>
      <c r="J231" s="72">
        <v>3</v>
      </c>
      <c r="K231" s="72">
        <v>84</v>
      </c>
      <c r="L231" s="72">
        <v>4</v>
      </c>
      <c r="M231" s="72">
        <v>102</v>
      </c>
      <c r="N231" s="72">
        <v>4</v>
      </c>
      <c r="O231" s="72">
        <v>94</v>
      </c>
      <c r="P231" s="72">
        <v>4</v>
      </c>
      <c r="Q231" s="72">
        <v>100</v>
      </c>
      <c r="R231" s="72">
        <v>4</v>
      </c>
      <c r="S231" s="72">
        <v>111</v>
      </c>
      <c r="T231" s="72">
        <v>3</v>
      </c>
      <c r="U231" s="72">
        <v>86</v>
      </c>
      <c r="V231" s="72">
        <v>1</v>
      </c>
      <c r="W231" s="72">
        <v>31</v>
      </c>
      <c r="X231" s="72">
        <v>1</v>
      </c>
      <c r="Y231" s="72">
        <v>31</v>
      </c>
      <c r="Z231" s="72" t="s">
        <v>222</v>
      </c>
      <c r="AA231" s="72" t="s">
        <v>222</v>
      </c>
      <c r="AB231" s="72" t="s">
        <v>222</v>
      </c>
      <c r="AC231" s="72" t="s">
        <v>222</v>
      </c>
      <c r="AD231" s="74"/>
    </row>
    <row r="232" spans="1:30" s="65" customFormat="1" ht="15.75" x14ac:dyDescent="0.25">
      <c r="A232" s="67" t="s">
        <v>27</v>
      </c>
      <c r="B232" s="67" t="s">
        <v>97</v>
      </c>
      <c r="C232" s="79">
        <v>3</v>
      </c>
      <c r="D232" s="72">
        <v>2</v>
      </c>
      <c r="E232" s="72">
        <v>46</v>
      </c>
      <c r="F232" s="72">
        <v>2</v>
      </c>
      <c r="G232" s="72">
        <v>51</v>
      </c>
      <c r="H232" s="72">
        <v>2</v>
      </c>
      <c r="I232" s="72">
        <v>54</v>
      </c>
      <c r="J232" s="72">
        <v>2</v>
      </c>
      <c r="K232" s="72">
        <v>60</v>
      </c>
      <c r="L232" s="72">
        <v>2</v>
      </c>
      <c r="M232" s="72">
        <v>55</v>
      </c>
      <c r="N232" s="72">
        <v>2</v>
      </c>
      <c r="O232" s="72">
        <v>57</v>
      </c>
      <c r="P232" s="72">
        <v>3</v>
      </c>
      <c r="Q232" s="72">
        <v>76</v>
      </c>
      <c r="R232" s="72">
        <v>2</v>
      </c>
      <c r="S232" s="72">
        <v>59</v>
      </c>
      <c r="T232" s="72">
        <v>2</v>
      </c>
      <c r="U232" s="72">
        <v>53</v>
      </c>
      <c r="V232" s="72">
        <v>1</v>
      </c>
      <c r="W232" s="72">
        <v>24</v>
      </c>
      <c r="X232" s="72">
        <v>1</v>
      </c>
      <c r="Y232" s="72">
        <v>19</v>
      </c>
      <c r="Z232" s="72" t="s">
        <v>222</v>
      </c>
      <c r="AA232" s="72" t="s">
        <v>222</v>
      </c>
      <c r="AB232" s="72"/>
      <c r="AC232" s="72" t="s">
        <v>222</v>
      </c>
      <c r="AD232" s="74"/>
    </row>
    <row r="233" spans="1:30" s="65" customFormat="1" ht="15.75" x14ac:dyDescent="0.25">
      <c r="A233" s="67" t="s">
        <v>27</v>
      </c>
      <c r="B233" s="67" t="s">
        <v>97</v>
      </c>
      <c r="C233" s="79">
        <v>4</v>
      </c>
      <c r="D233" s="72">
        <v>1</v>
      </c>
      <c r="E233" s="72">
        <v>31</v>
      </c>
      <c r="F233" s="72">
        <v>2</v>
      </c>
      <c r="G233" s="72">
        <v>40</v>
      </c>
      <c r="H233" s="72">
        <v>2</v>
      </c>
      <c r="I233" s="72">
        <v>48</v>
      </c>
      <c r="J233" s="72">
        <v>2</v>
      </c>
      <c r="K233" s="72">
        <v>37</v>
      </c>
      <c r="L233" s="72">
        <v>2</v>
      </c>
      <c r="M233" s="72">
        <v>53</v>
      </c>
      <c r="N233" s="72">
        <v>2</v>
      </c>
      <c r="O233" s="72">
        <v>53</v>
      </c>
      <c r="P233" s="72">
        <v>2</v>
      </c>
      <c r="Q233" s="72">
        <v>51</v>
      </c>
      <c r="R233" s="72">
        <v>2</v>
      </c>
      <c r="S233" s="72">
        <v>54</v>
      </c>
      <c r="T233" s="72">
        <v>3</v>
      </c>
      <c r="U233" s="72">
        <v>69</v>
      </c>
      <c r="V233" s="72">
        <v>1</v>
      </c>
      <c r="W233" s="72">
        <v>16</v>
      </c>
      <c r="X233" s="72">
        <v>1</v>
      </c>
      <c r="Y233" s="72">
        <v>19</v>
      </c>
      <c r="Z233" s="72" t="s">
        <v>222</v>
      </c>
      <c r="AA233" s="72" t="s">
        <v>222</v>
      </c>
      <c r="AB233" s="72"/>
      <c r="AC233" s="72" t="s">
        <v>222</v>
      </c>
      <c r="AD233" s="74"/>
    </row>
    <row r="234" spans="1:30" s="65" customFormat="1" ht="15.75" x14ac:dyDescent="0.25">
      <c r="A234" s="67" t="s">
        <v>27</v>
      </c>
      <c r="B234" s="67" t="s">
        <v>97</v>
      </c>
      <c r="C234" s="79">
        <v>6</v>
      </c>
      <c r="D234" s="72">
        <v>1</v>
      </c>
      <c r="E234" s="72">
        <v>19</v>
      </c>
      <c r="F234" s="72">
        <v>1</v>
      </c>
      <c r="G234" s="72">
        <v>15</v>
      </c>
      <c r="H234" s="72">
        <v>1</v>
      </c>
      <c r="I234" s="72">
        <v>25</v>
      </c>
      <c r="J234" s="72">
        <v>1</v>
      </c>
      <c r="K234" s="72">
        <v>14</v>
      </c>
      <c r="L234" s="72">
        <v>1</v>
      </c>
      <c r="M234" s="72">
        <v>19</v>
      </c>
      <c r="N234" s="72">
        <v>1</v>
      </c>
      <c r="O234" s="72">
        <v>18</v>
      </c>
      <c r="P234" s="72">
        <v>2</v>
      </c>
      <c r="Q234" s="72">
        <v>33</v>
      </c>
      <c r="R234" s="72">
        <v>1</v>
      </c>
      <c r="S234" s="72">
        <v>24</v>
      </c>
      <c r="T234" s="72">
        <v>1</v>
      </c>
      <c r="U234" s="72">
        <v>21</v>
      </c>
      <c r="V234" s="72">
        <v>1</v>
      </c>
      <c r="W234" s="72">
        <v>7</v>
      </c>
      <c r="X234" s="72">
        <v>1</v>
      </c>
      <c r="Y234" s="72">
        <v>6</v>
      </c>
      <c r="Z234" s="72" t="s">
        <v>222</v>
      </c>
      <c r="AA234" s="72"/>
      <c r="AB234" s="72"/>
      <c r="AC234" s="72"/>
      <c r="AD234" s="74"/>
    </row>
    <row r="235" spans="1:30" s="65" customFormat="1" ht="15.75" x14ac:dyDescent="0.25">
      <c r="A235" s="67" t="s">
        <v>27</v>
      </c>
      <c r="B235" s="67" t="s">
        <v>97</v>
      </c>
      <c r="C235" s="79">
        <v>7</v>
      </c>
      <c r="D235" s="72">
        <v>4</v>
      </c>
      <c r="E235" s="72">
        <v>114</v>
      </c>
      <c r="F235" s="72">
        <v>4</v>
      </c>
      <c r="G235" s="72">
        <v>102</v>
      </c>
      <c r="H235" s="72">
        <v>4</v>
      </c>
      <c r="I235" s="72">
        <v>90</v>
      </c>
      <c r="J235" s="72">
        <v>5</v>
      </c>
      <c r="K235" s="72">
        <v>129</v>
      </c>
      <c r="L235" s="72">
        <v>4</v>
      </c>
      <c r="M235" s="72">
        <v>115</v>
      </c>
      <c r="N235" s="72">
        <v>5</v>
      </c>
      <c r="O235" s="72">
        <v>125</v>
      </c>
      <c r="P235" s="72">
        <v>5</v>
      </c>
      <c r="Q235" s="72">
        <v>126</v>
      </c>
      <c r="R235" s="72">
        <v>5</v>
      </c>
      <c r="S235" s="72">
        <v>133</v>
      </c>
      <c r="T235" s="72">
        <v>5</v>
      </c>
      <c r="U235" s="72">
        <v>111</v>
      </c>
      <c r="V235" s="72">
        <v>2</v>
      </c>
      <c r="W235" s="72">
        <v>44</v>
      </c>
      <c r="X235" s="72">
        <v>1</v>
      </c>
      <c r="Y235" s="72">
        <v>30</v>
      </c>
      <c r="Z235" s="72" t="s">
        <v>222</v>
      </c>
      <c r="AA235" s="72" t="s">
        <v>222</v>
      </c>
      <c r="AB235" s="72" t="s">
        <v>222</v>
      </c>
      <c r="AC235" s="72" t="s">
        <v>222</v>
      </c>
      <c r="AD235" s="74"/>
    </row>
    <row r="236" spans="1:30" s="65" customFormat="1" ht="15.75" x14ac:dyDescent="0.25">
      <c r="A236" s="67" t="s">
        <v>27</v>
      </c>
      <c r="B236" s="67" t="s">
        <v>97</v>
      </c>
      <c r="C236" s="79">
        <v>8</v>
      </c>
      <c r="D236" s="72">
        <v>1</v>
      </c>
      <c r="E236" s="72">
        <v>13</v>
      </c>
      <c r="F236" s="72">
        <v>1</v>
      </c>
      <c r="G236" s="72">
        <v>19</v>
      </c>
      <c r="H236" s="72">
        <v>1</v>
      </c>
      <c r="I236" s="72">
        <v>13</v>
      </c>
      <c r="J236" s="72">
        <v>1</v>
      </c>
      <c r="K236" s="72">
        <v>24</v>
      </c>
      <c r="L236" s="72">
        <v>1</v>
      </c>
      <c r="M236" s="72">
        <v>21</v>
      </c>
      <c r="N236" s="72">
        <v>1</v>
      </c>
      <c r="O236" s="72">
        <v>23</v>
      </c>
      <c r="P236" s="72">
        <v>1</v>
      </c>
      <c r="Q236" s="72">
        <v>15</v>
      </c>
      <c r="R236" s="72">
        <v>1</v>
      </c>
      <c r="S236" s="72">
        <v>18</v>
      </c>
      <c r="T236" s="72">
        <v>1</v>
      </c>
      <c r="U236" s="72">
        <v>18</v>
      </c>
      <c r="V236" s="72">
        <v>1</v>
      </c>
      <c r="W236" s="72">
        <v>10</v>
      </c>
      <c r="X236" s="72">
        <v>1</v>
      </c>
      <c r="Y236" s="72">
        <v>4</v>
      </c>
      <c r="Z236" s="72" t="s">
        <v>222</v>
      </c>
      <c r="AA236" s="72" t="s">
        <v>222</v>
      </c>
      <c r="AB236" s="72" t="s">
        <v>222</v>
      </c>
      <c r="AC236" s="72" t="s">
        <v>222</v>
      </c>
      <c r="AD236" s="74"/>
    </row>
    <row r="237" spans="1:30" s="65" customFormat="1" ht="15.75" x14ac:dyDescent="0.25">
      <c r="A237" s="67" t="s">
        <v>27</v>
      </c>
      <c r="B237" s="67" t="s">
        <v>97</v>
      </c>
      <c r="C237" s="79">
        <v>9</v>
      </c>
      <c r="D237" s="72">
        <v>2</v>
      </c>
      <c r="E237" s="72">
        <v>44</v>
      </c>
      <c r="F237" s="72">
        <v>3</v>
      </c>
      <c r="G237" s="72">
        <v>57</v>
      </c>
      <c r="H237" s="72">
        <v>2</v>
      </c>
      <c r="I237" s="72">
        <v>54</v>
      </c>
      <c r="J237" s="72">
        <v>3</v>
      </c>
      <c r="K237" s="72">
        <v>66</v>
      </c>
      <c r="L237" s="72">
        <v>3</v>
      </c>
      <c r="M237" s="72">
        <v>57</v>
      </c>
      <c r="N237" s="72">
        <v>3</v>
      </c>
      <c r="O237" s="72">
        <v>65</v>
      </c>
      <c r="P237" s="72">
        <v>3</v>
      </c>
      <c r="Q237" s="72">
        <v>74</v>
      </c>
      <c r="R237" s="72">
        <v>3</v>
      </c>
      <c r="S237" s="72">
        <v>90</v>
      </c>
      <c r="T237" s="72">
        <v>3</v>
      </c>
      <c r="U237" s="72">
        <v>63</v>
      </c>
      <c r="V237" s="72">
        <v>1</v>
      </c>
      <c r="W237" s="72">
        <v>26</v>
      </c>
      <c r="X237" s="72">
        <v>1</v>
      </c>
      <c r="Y237" s="72">
        <v>18</v>
      </c>
      <c r="Z237" s="72" t="s">
        <v>222</v>
      </c>
      <c r="AA237" s="72" t="s">
        <v>222</v>
      </c>
      <c r="AB237" s="72"/>
      <c r="AC237" s="72"/>
      <c r="AD237" s="74"/>
    </row>
    <row r="238" spans="1:30" s="65" customFormat="1" ht="15.75" x14ac:dyDescent="0.25">
      <c r="A238" s="67" t="s">
        <v>27</v>
      </c>
      <c r="B238" s="67" t="s">
        <v>97</v>
      </c>
      <c r="C238" s="79">
        <v>10</v>
      </c>
      <c r="D238" s="72">
        <v>2</v>
      </c>
      <c r="E238" s="72">
        <v>29</v>
      </c>
      <c r="F238" s="72">
        <v>2</v>
      </c>
      <c r="G238" s="72">
        <v>55</v>
      </c>
      <c r="H238" s="72">
        <v>2</v>
      </c>
      <c r="I238" s="72">
        <v>42</v>
      </c>
      <c r="J238" s="72">
        <v>3</v>
      </c>
      <c r="K238" s="72">
        <v>77</v>
      </c>
      <c r="L238" s="72">
        <v>2</v>
      </c>
      <c r="M238" s="72">
        <v>52</v>
      </c>
      <c r="N238" s="72">
        <v>3</v>
      </c>
      <c r="O238" s="72">
        <v>74</v>
      </c>
      <c r="P238" s="72">
        <v>3</v>
      </c>
      <c r="Q238" s="72">
        <v>62</v>
      </c>
      <c r="R238" s="72">
        <v>3</v>
      </c>
      <c r="S238" s="72">
        <v>70</v>
      </c>
      <c r="T238" s="72">
        <v>3</v>
      </c>
      <c r="U238" s="72">
        <v>74</v>
      </c>
      <c r="V238" s="72">
        <v>1</v>
      </c>
      <c r="W238" s="72">
        <v>25</v>
      </c>
      <c r="X238" s="72">
        <v>1</v>
      </c>
      <c r="Y238" s="72">
        <v>16</v>
      </c>
      <c r="Z238" s="72" t="s">
        <v>222</v>
      </c>
      <c r="AA238" s="72"/>
      <c r="AB238" s="72" t="s">
        <v>222</v>
      </c>
      <c r="AC238" s="72"/>
      <c r="AD238" s="74"/>
    </row>
    <row r="239" spans="1:30" s="65" customFormat="1" ht="15.75" x14ac:dyDescent="0.25">
      <c r="A239" s="67" t="s">
        <v>27</v>
      </c>
      <c r="B239" s="67" t="s">
        <v>97</v>
      </c>
      <c r="C239" s="79">
        <v>12</v>
      </c>
      <c r="D239" s="72">
        <v>2</v>
      </c>
      <c r="E239" s="72">
        <v>30</v>
      </c>
      <c r="F239" s="72">
        <v>2</v>
      </c>
      <c r="G239" s="72">
        <v>31</v>
      </c>
      <c r="H239" s="72">
        <v>2</v>
      </c>
      <c r="I239" s="72">
        <v>41</v>
      </c>
      <c r="J239" s="72">
        <v>2</v>
      </c>
      <c r="K239" s="72">
        <v>42</v>
      </c>
      <c r="L239" s="72">
        <v>2</v>
      </c>
      <c r="M239" s="72">
        <v>49</v>
      </c>
      <c r="N239" s="72">
        <v>3</v>
      </c>
      <c r="O239" s="72">
        <v>55</v>
      </c>
      <c r="P239" s="72">
        <v>2</v>
      </c>
      <c r="Q239" s="72">
        <v>35</v>
      </c>
      <c r="R239" s="72">
        <v>2</v>
      </c>
      <c r="S239" s="72">
        <v>48</v>
      </c>
      <c r="T239" s="72">
        <v>2</v>
      </c>
      <c r="U239" s="72">
        <v>44</v>
      </c>
      <c r="V239" s="72">
        <v>1</v>
      </c>
      <c r="W239" s="72">
        <v>8</v>
      </c>
      <c r="X239" s="72">
        <v>1</v>
      </c>
      <c r="Y239" s="72">
        <v>5</v>
      </c>
      <c r="Z239" s="72" t="s">
        <v>222</v>
      </c>
      <c r="AA239" s="72" t="s">
        <v>222</v>
      </c>
      <c r="AB239" s="72" t="s">
        <v>222</v>
      </c>
      <c r="AC239" s="72" t="s">
        <v>222</v>
      </c>
      <c r="AD239" s="74"/>
    </row>
    <row r="240" spans="1:30" s="65" customFormat="1" ht="15.75" x14ac:dyDescent="0.25">
      <c r="A240" s="67" t="s">
        <v>27</v>
      </c>
      <c r="B240" s="67" t="s">
        <v>97</v>
      </c>
      <c r="C240" s="79">
        <v>13</v>
      </c>
      <c r="D240" s="72">
        <v>3</v>
      </c>
      <c r="E240" s="72">
        <v>44</v>
      </c>
      <c r="F240" s="72">
        <v>3</v>
      </c>
      <c r="G240" s="72">
        <v>39</v>
      </c>
      <c r="H240" s="72">
        <v>3</v>
      </c>
      <c r="I240" s="72">
        <v>55</v>
      </c>
      <c r="J240" s="72">
        <v>3</v>
      </c>
      <c r="K240" s="72">
        <v>55</v>
      </c>
      <c r="L240" s="72">
        <v>3</v>
      </c>
      <c r="M240" s="72">
        <v>60</v>
      </c>
      <c r="N240" s="72">
        <v>3</v>
      </c>
      <c r="O240" s="72">
        <v>51</v>
      </c>
      <c r="P240" s="72">
        <v>3</v>
      </c>
      <c r="Q240" s="72">
        <v>59</v>
      </c>
      <c r="R240" s="72">
        <v>3</v>
      </c>
      <c r="S240" s="72">
        <v>57</v>
      </c>
      <c r="T240" s="72">
        <v>3</v>
      </c>
      <c r="U240" s="72">
        <v>62</v>
      </c>
      <c r="V240" s="72">
        <v>1</v>
      </c>
      <c r="W240" s="72">
        <v>11</v>
      </c>
      <c r="X240" s="72">
        <v>1</v>
      </c>
      <c r="Y240" s="72">
        <v>10</v>
      </c>
      <c r="Z240" s="72" t="s">
        <v>222</v>
      </c>
      <c r="AA240" s="72" t="s">
        <v>222</v>
      </c>
      <c r="AB240" s="72" t="s">
        <v>222</v>
      </c>
      <c r="AC240" s="72" t="s">
        <v>222</v>
      </c>
      <c r="AD240" s="74"/>
    </row>
    <row r="241" spans="1:31" s="65" customFormat="1" ht="15.75" x14ac:dyDescent="0.25">
      <c r="A241" s="67" t="s">
        <v>27</v>
      </c>
      <c r="B241" s="67" t="s">
        <v>97</v>
      </c>
      <c r="C241" s="79">
        <v>14</v>
      </c>
      <c r="D241" s="72">
        <v>2</v>
      </c>
      <c r="E241" s="72">
        <v>35</v>
      </c>
      <c r="F241" s="72">
        <v>2</v>
      </c>
      <c r="G241" s="72">
        <v>43</v>
      </c>
      <c r="H241" s="72">
        <v>2</v>
      </c>
      <c r="I241" s="72">
        <v>25</v>
      </c>
      <c r="J241" s="72">
        <v>2</v>
      </c>
      <c r="K241" s="72">
        <v>40</v>
      </c>
      <c r="L241" s="72">
        <v>2</v>
      </c>
      <c r="M241" s="72">
        <v>35</v>
      </c>
      <c r="N241" s="72">
        <v>3</v>
      </c>
      <c r="O241" s="72">
        <v>54</v>
      </c>
      <c r="P241" s="72">
        <v>2</v>
      </c>
      <c r="Q241" s="72">
        <v>36</v>
      </c>
      <c r="R241" s="72">
        <v>2</v>
      </c>
      <c r="S241" s="72">
        <v>44</v>
      </c>
      <c r="T241" s="72">
        <v>2</v>
      </c>
      <c r="U241" s="72">
        <v>60</v>
      </c>
      <c r="V241" s="72">
        <v>1</v>
      </c>
      <c r="W241" s="72">
        <v>11</v>
      </c>
      <c r="X241" s="72">
        <v>1</v>
      </c>
      <c r="Y241" s="72">
        <v>16</v>
      </c>
      <c r="Z241" s="72" t="s">
        <v>222</v>
      </c>
      <c r="AA241" s="72" t="s">
        <v>222</v>
      </c>
      <c r="AB241" s="72"/>
      <c r="AC241" s="72"/>
      <c r="AD241" s="74"/>
    </row>
    <row r="242" spans="1:31" s="65" customFormat="1" ht="15.75" x14ac:dyDescent="0.25">
      <c r="A242" s="67" t="s">
        <v>27</v>
      </c>
      <c r="B242" s="67" t="s">
        <v>97</v>
      </c>
      <c r="C242" s="79">
        <v>15</v>
      </c>
      <c r="D242" s="72">
        <v>2</v>
      </c>
      <c r="E242" s="72">
        <v>33</v>
      </c>
      <c r="F242" s="72">
        <v>2</v>
      </c>
      <c r="G242" s="72">
        <v>39</v>
      </c>
      <c r="H242" s="72">
        <v>2</v>
      </c>
      <c r="I242" s="72">
        <v>32</v>
      </c>
      <c r="J242" s="72">
        <v>2</v>
      </c>
      <c r="K242" s="72">
        <v>61</v>
      </c>
      <c r="L242" s="72">
        <v>2</v>
      </c>
      <c r="M242" s="72">
        <v>41</v>
      </c>
      <c r="N242" s="72">
        <v>2</v>
      </c>
      <c r="O242" s="72">
        <v>45</v>
      </c>
      <c r="P242" s="72">
        <v>2</v>
      </c>
      <c r="Q242" s="72">
        <v>42</v>
      </c>
      <c r="R242" s="72">
        <v>2</v>
      </c>
      <c r="S242" s="72">
        <v>52</v>
      </c>
      <c r="T242" s="72">
        <v>2</v>
      </c>
      <c r="U242" s="72">
        <v>59</v>
      </c>
      <c r="V242" s="72">
        <v>1</v>
      </c>
      <c r="W242" s="72">
        <v>3</v>
      </c>
      <c r="X242" s="72">
        <v>1</v>
      </c>
      <c r="Y242" s="72">
        <v>3</v>
      </c>
      <c r="Z242" s="72" t="s">
        <v>222</v>
      </c>
      <c r="AA242" s="72" t="s">
        <v>222</v>
      </c>
      <c r="AB242" s="72" t="s">
        <v>222</v>
      </c>
      <c r="AC242" s="72" t="s">
        <v>222</v>
      </c>
      <c r="AD242" s="74"/>
    </row>
    <row r="243" spans="1:31" s="65" customFormat="1" ht="15.75" x14ac:dyDescent="0.25">
      <c r="A243" s="67" t="s">
        <v>27</v>
      </c>
      <c r="B243" s="67" t="s">
        <v>97</v>
      </c>
      <c r="C243" s="79">
        <v>16</v>
      </c>
      <c r="D243" s="72">
        <v>3</v>
      </c>
      <c r="E243" s="72">
        <v>62</v>
      </c>
      <c r="F243" s="72">
        <v>3</v>
      </c>
      <c r="G243" s="72">
        <v>71</v>
      </c>
      <c r="H243" s="72">
        <v>3</v>
      </c>
      <c r="I243" s="72">
        <v>77</v>
      </c>
      <c r="J243" s="72">
        <v>3</v>
      </c>
      <c r="K243" s="72">
        <v>87</v>
      </c>
      <c r="L243" s="72">
        <v>3</v>
      </c>
      <c r="M243" s="72">
        <v>75</v>
      </c>
      <c r="N243" s="72">
        <v>4</v>
      </c>
      <c r="O243" s="72">
        <v>89</v>
      </c>
      <c r="P243" s="72">
        <v>3</v>
      </c>
      <c r="Q243" s="72">
        <v>73</v>
      </c>
      <c r="R243" s="72">
        <v>3</v>
      </c>
      <c r="S243" s="72">
        <v>71</v>
      </c>
      <c r="T243" s="72">
        <v>3</v>
      </c>
      <c r="U243" s="72">
        <v>59</v>
      </c>
      <c r="V243" s="72">
        <v>1</v>
      </c>
      <c r="W243" s="72">
        <v>22</v>
      </c>
      <c r="X243" s="72">
        <v>1</v>
      </c>
      <c r="Y243" s="72">
        <v>12</v>
      </c>
      <c r="Z243" s="72" t="s">
        <v>222</v>
      </c>
      <c r="AA243" s="72"/>
      <c r="AB243" s="72" t="s">
        <v>222</v>
      </c>
      <c r="AC243" s="72"/>
      <c r="AD243" s="74"/>
    </row>
    <row r="244" spans="1:31" s="65" customFormat="1" ht="15.75" x14ac:dyDescent="0.25">
      <c r="A244" s="67" t="s">
        <v>27</v>
      </c>
      <c r="B244" s="67" t="s">
        <v>97</v>
      </c>
      <c r="C244" s="79">
        <v>17</v>
      </c>
      <c r="D244" s="72">
        <v>2</v>
      </c>
      <c r="E244" s="72">
        <v>33</v>
      </c>
      <c r="F244" s="72">
        <v>1</v>
      </c>
      <c r="G244" s="72">
        <v>24</v>
      </c>
      <c r="H244" s="72">
        <v>2</v>
      </c>
      <c r="I244" s="72">
        <v>42</v>
      </c>
      <c r="J244" s="72">
        <v>2</v>
      </c>
      <c r="K244" s="72">
        <v>38</v>
      </c>
      <c r="L244" s="72">
        <v>2</v>
      </c>
      <c r="M244" s="72">
        <v>29</v>
      </c>
      <c r="N244" s="72">
        <v>2</v>
      </c>
      <c r="O244" s="72">
        <v>54</v>
      </c>
      <c r="P244" s="72">
        <v>2</v>
      </c>
      <c r="Q244" s="72">
        <v>30</v>
      </c>
      <c r="R244" s="72">
        <v>2</v>
      </c>
      <c r="S244" s="72">
        <v>45</v>
      </c>
      <c r="T244" s="72">
        <v>2</v>
      </c>
      <c r="U244" s="72">
        <v>43</v>
      </c>
      <c r="V244" s="72">
        <v>1</v>
      </c>
      <c r="W244" s="72">
        <v>8</v>
      </c>
      <c r="X244" s="72">
        <v>1</v>
      </c>
      <c r="Y244" s="72">
        <v>9</v>
      </c>
      <c r="Z244" s="72" t="s">
        <v>222</v>
      </c>
      <c r="AA244" s="72" t="s">
        <v>222</v>
      </c>
      <c r="AB244" s="72" t="s">
        <v>222</v>
      </c>
      <c r="AC244" s="72" t="s">
        <v>222</v>
      </c>
      <c r="AD244" s="74"/>
    </row>
    <row r="245" spans="1:31" s="65" customFormat="1" ht="15.75" x14ac:dyDescent="0.25">
      <c r="A245" s="67" t="s">
        <v>27</v>
      </c>
      <c r="B245" s="67" t="s">
        <v>97</v>
      </c>
      <c r="C245" s="79">
        <v>18</v>
      </c>
      <c r="D245" s="72">
        <v>1</v>
      </c>
      <c r="E245" s="72">
        <v>15</v>
      </c>
      <c r="F245" s="72">
        <v>1</v>
      </c>
      <c r="G245" s="72">
        <v>11</v>
      </c>
      <c r="H245" s="72">
        <v>1</v>
      </c>
      <c r="I245" s="72">
        <v>16</v>
      </c>
      <c r="J245" s="72">
        <v>1</v>
      </c>
      <c r="K245" s="72">
        <v>15</v>
      </c>
      <c r="L245" s="72">
        <v>1</v>
      </c>
      <c r="M245" s="72">
        <v>9</v>
      </c>
      <c r="N245" s="72">
        <v>2</v>
      </c>
      <c r="O245" s="72">
        <v>27</v>
      </c>
      <c r="P245" s="72">
        <v>1</v>
      </c>
      <c r="Q245" s="72">
        <v>15</v>
      </c>
      <c r="R245" s="72">
        <v>1</v>
      </c>
      <c r="S245" s="72">
        <v>22</v>
      </c>
      <c r="T245" s="72">
        <v>1</v>
      </c>
      <c r="U245" s="72">
        <v>18</v>
      </c>
      <c r="V245" s="72">
        <v>1</v>
      </c>
      <c r="W245" s="72">
        <v>12</v>
      </c>
      <c r="X245" s="72">
        <v>1</v>
      </c>
      <c r="Y245" s="72">
        <v>5</v>
      </c>
      <c r="Z245" s="72" t="s">
        <v>222</v>
      </c>
      <c r="AA245" s="72" t="s">
        <v>222</v>
      </c>
      <c r="AB245" s="72" t="s">
        <v>222</v>
      </c>
      <c r="AC245" s="72"/>
      <c r="AD245" s="74"/>
    </row>
    <row r="246" spans="1:31" s="65" customFormat="1" ht="15.75" x14ac:dyDescent="0.25">
      <c r="A246" s="67" t="s">
        <v>27</v>
      </c>
      <c r="B246" s="67" t="s">
        <v>97</v>
      </c>
      <c r="C246" s="79">
        <v>19</v>
      </c>
      <c r="D246" s="72">
        <v>1</v>
      </c>
      <c r="E246" s="72">
        <v>6</v>
      </c>
      <c r="F246" s="72">
        <v>1</v>
      </c>
      <c r="G246" s="72">
        <v>6</v>
      </c>
      <c r="H246" s="72">
        <v>1</v>
      </c>
      <c r="I246" s="72">
        <v>15</v>
      </c>
      <c r="J246" s="72">
        <v>1</v>
      </c>
      <c r="K246" s="72">
        <v>6</v>
      </c>
      <c r="L246" s="72">
        <v>1</v>
      </c>
      <c r="M246" s="72">
        <v>9</v>
      </c>
      <c r="N246" s="72">
        <v>1</v>
      </c>
      <c r="O246" s="72">
        <v>11</v>
      </c>
      <c r="P246" s="72">
        <v>1</v>
      </c>
      <c r="Q246" s="72">
        <v>12</v>
      </c>
      <c r="R246" s="72">
        <v>1</v>
      </c>
      <c r="S246" s="72">
        <v>10</v>
      </c>
      <c r="T246" s="72">
        <v>1</v>
      </c>
      <c r="U246" s="72">
        <v>22</v>
      </c>
      <c r="V246" s="72">
        <v>1</v>
      </c>
      <c r="W246" s="72">
        <v>5</v>
      </c>
      <c r="X246" s="72">
        <v>1</v>
      </c>
      <c r="Y246" s="72">
        <v>3</v>
      </c>
      <c r="Z246" s="72" t="s">
        <v>222</v>
      </c>
      <c r="AA246" s="72"/>
      <c r="AB246" s="72"/>
      <c r="AC246" s="72"/>
      <c r="AD246" s="74"/>
    </row>
    <row r="247" spans="1:31" s="65" customFormat="1" ht="15.75" x14ac:dyDescent="0.25">
      <c r="A247" s="67" t="s">
        <v>27</v>
      </c>
      <c r="B247" s="67" t="s">
        <v>97</v>
      </c>
      <c r="C247" s="79">
        <v>20</v>
      </c>
      <c r="D247" s="72">
        <v>1</v>
      </c>
      <c r="E247" s="72">
        <v>8</v>
      </c>
      <c r="F247" s="72">
        <v>1</v>
      </c>
      <c r="G247" s="72">
        <v>22</v>
      </c>
      <c r="H247" s="72">
        <v>1</v>
      </c>
      <c r="I247" s="72">
        <v>14</v>
      </c>
      <c r="J247" s="72">
        <v>1</v>
      </c>
      <c r="K247" s="72">
        <v>13</v>
      </c>
      <c r="L247" s="72">
        <v>1</v>
      </c>
      <c r="M247" s="72">
        <v>15</v>
      </c>
      <c r="N247" s="72">
        <v>1</v>
      </c>
      <c r="O247" s="72">
        <v>19</v>
      </c>
      <c r="P247" s="72">
        <v>1</v>
      </c>
      <c r="Q247" s="72">
        <v>13</v>
      </c>
      <c r="R247" s="72">
        <v>1</v>
      </c>
      <c r="S247" s="72">
        <v>16</v>
      </c>
      <c r="T247" s="72">
        <v>1</v>
      </c>
      <c r="U247" s="72">
        <v>10</v>
      </c>
      <c r="V247" s="72">
        <v>1</v>
      </c>
      <c r="W247" s="72">
        <v>3</v>
      </c>
      <c r="X247" s="72">
        <v>1</v>
      </c>
      <c r="Y247" s="72">
        <v>3</v>
      </c>
      <c r="Z247" s="72" t="s">
        <v>222</v>
      </c>
      <c r="AA247" s="72"/>
      <c r="AB247" s="72" t="s">
        <v>222</v>
      </c>
      <c r="AC247" s="72"/>
      <c r="AD247" s="74"/>
    </row>
    <row r="248" spans="1:31" s="65" customFormat="1" ht="15.75" x14ac:dyDescent="0.25">
      <c r="A248" s="67" t="s">
        <v>27</v>
      </c>
      <c r="B248" s="67" t="s">
        <v>97</v>
      </c>
      <c r="C248" s="79">
        <v>21</v>
      </c>
      <c r="D248" s="72">
        <v>1</v>
      </c>
      <c r="E248" s="72">
        <v>15</v>
      </c>
      <c r="F248" s="72">
        <v>1</v>
      </c>
      <c r="G248" s="72">
        <v>8</v>
      </c>
      <c r="H248" s="72">
        <v>1</v>
      </c>
      <c r="I248" s="72">
        <v>11</v>
      </c>
      <c r="J248" s="72">
        <v>1</v>
      </c>
      <c r="K248" s="72">
        <v>20</v>
      </c>
      <c r="L248" s="72">
        <v>1</v>
      </c>
      <c r="M248" s="72">
        <v>15</v>
      </c>
      <c r="N248" s="72">
        <v>1</v>
      </c>
      <c r="O248" s="72">
        <v>15</v>
      </c>
      <c r="P248" s="72">
        <v>1</v>
      </c>
      <c r="Q248" s="72">
        <v>16</v>
      </c>
      <c r="R248" s="72">
        <v>1</v>
      </c>
      <c r="S248" s="72">
        <v>22</v>
      </c>
      <c r="T248" s="72">
        <v>1</v>
      </c>
      <c r="U248" s="72">
        <v>15</v>
      </c>
      <c r="V248" s="72">
        <v>1</v>
      </c>
      <c r="W248" s="72">
        <v>2</v>
      </c>
      <c r="X248" s="72">
        <v>1</v>
      </c>
      <c r="Y248" s="72">
        <v>2</v>
      </c>
      <c r="Z248" s="72" t="s">
        <v>222</v>
      </c>
      <c r="AA248" s="72"/>
      <c r="AB248" s="72"/>
      <c r="AC248" s="72"/>
      <c r="AD248" s="74"/>
    </row>
    <row r="249" spans="1:31" s="65" customFormat="1" ht="15.75" x14ac:dyDescent="0.25">
      <c r="A249" s="67" t="s">
        <v>27</v>
      </c>
      <c r="B249" s="67" t="s">
        <v>97</v>
      </c>
      <c r="C249" s="79">
        <v>22</v>
      </c>
      <c r="D249" s="72">
        <v>2</v>
      </c>
      <c r="E249" s="72">
        <v>29</v>
      </c>
      <c r="F249" s="72">
        <v>2</v>
      </c>
      <c r="G249" s="72">
        <v>50</v>
      </c>
      <c r="H249" s="72">
        <v>2</v>
      </c>
      <c r="I249" s="72">
        <v>36</v>
      </c>
      <c r="J249" s="72">
        <v>2</v>
      </c>
      <c r="K249" s="72">
        <v>57</v>
      </c>
      <c r="L249" s="72">
        <v>2</v>
      </c>
      <c r="M249" s="72">
        <v>53</v>
      </c>
      <c r="N249" s="72">
        <v>2</v>
      </c>
      <c r="O249" s="72">
        <v>52</v>
      </c>
      <c r="P249" s="72">
        <v>3</v>
      </c>
      <c r="Q249" s="72">
        <v>59</v>
      </c>
      <c r="R249" s="72">
        <v>2</v>
      </c>
      <c r="S249" s="72">
        <v>47</v>
      </c>
      <c r="T249" s="72">
        <v>3</v>
      </c>
      <c r="U249" s="72">
        <v>61</v>
      </c>
      <c r="V249" s="72">
        <v>1</v>
      </c>
      <c r="W249" s="72">
        <v>19</v>
      </c>
      <c r="X249" s="72">
        <v>1</v>
      </c>
      <c r="Y249" s="72">
        <v>10</v>
      </c>
      <c r="Z249" s="72" t="s">
        <v>222</v>
      </c>
      <c r="AA249" s="72" t="s">
        <v>222</v>
      </c>
      <c r="AB249" s="72" t="s">
        <v>222</v>
      </c>
      <c r="AC249" s="72"/>
      <c r="AD249" s="74"/>
    </row>
    <row r="250" spans="1:31" s="65" customFormat="1" ht="15.75" x14ac:dyDescent="0.25">
      <c r="A250" s="67" t="s">
        <v>27</v>
      </c>
      <c r="B250" s="67" t="s">
        <v>97</v>
      </c>
      <c r="C250" s="79">
        <v>23</v>
      </c>
      <c r="D250" s="72">
        <v>1</v>
      </c>
      <c r="E250" s="72">
        <v>8</v>
      </c>
      <c r="F250" s="72">
        <v>1</v>
      </c>
      <c r="G250" s="72">
        <v>17</v>
      </c>
      <c r="H250" s="72">
        <v>1</v>
      </c>
      <c r="I250" s="72">
        <v>18</v>
      </c>
      <c r="J250" s="72">
        <v>1</v>
      </c>
      <c r="K250" s="72">
        <v>17</v>
      </c>
      <c r="L250" s="72">
        <v>1</v>
      </c>
      <c r="M250" s="72">
        <v>12</v>
      </c>
      <c r="N250" s="72">
        <v>1</v>
      </c>
      <c r="O250" s="72">
        <v>14</v>
      </c>
      <c r="P250" s="72">
        <v>1</v>
      </c>
      <c r="Q250" s="72">
        <v>14</v>
      </c>
      <c r="R250" s="72">
        <v>1</v>
      </c>
      <c r="S250" s="72">
        <v>15</v>
      </c>
      <c r="T250" s="72">
        <v>1</v>
      </c>
      <c r="U250" s="72">
        <v>10</v>
      </c>
      <c r="V250" s="72">
        <v>1</v>
      </c>
      <c r="W250" s="72">
        <v>1</v>
      </c>
      <c r="X250" s="72">
        <v>1</v>
      </c>
      <c r="Y250" s="72">
        <v>4</v>
      </c>
      <c r="Z250" s="72" t="s">
        <v>222</v>
      </c>
      <c r="AA250" s="72" t="s">
        <v>222</v>
      </c>
      <c r="AB250" s="72"/>
      <c r="AC250" s="72" t="s">
        <v>222</v>
      </c>
      <c r="AD250" s="74"/>
    </row>
    <row r="251" spans="1:31" s="65" customFormat="1" ht="15.75" x14ac:dyDescent="0.25">
      <c r="A251" s="67" t="s">
        <v>27</v>
      </c>
      <c r="B251" s="67" t="s">
        <v>97</v>
      </c>
      <c r="C251" s="79">
        <v>24</v>
      </c>
      <c r="D251" s="72">
        <v>1</v>
      </c>
      <c r="E251" s="72">
        <v>8</v>
      </c>
      <c r="F251" s="72">
        <v>1</v>
      </c>
      <c r="G251" s="72">
        <v>10</v>
      </c>
      <c r="H251" s="72">
        <v>1</v>
      </c>
      <c r="I251" s="72">
        <v>7</v>
      </c>
      <c r="J251" s="72">
        <v>1</v>
      </c>
      <c r="K251" s="72">
        <v>8</v>
      </c>
      <c r="L251" s="72">
        <v>1</v>
      </c>
      <c r="M251" s="72">
        <v>9</v>
      </c>
      <c r="N251" s="72">
        <v>1</v>
      </c>
      <c r="O251" s="72">
        <v>11</v>
      </c>
      <c r="P251" s="72">
        <v>1</v>
      </c>
      <c r="Q251" s="72">
        <v>11</v>
      </c>
      <c r="R251" s="72">
        <v>1</v>
      </c>
      <c r="S251" s="72">
        <v>14</v>
      </c>
      <c r="T251" s="72">
        <v>1</v>
      </c>
      <c r="U251" s="72">
        <v>11</v>
      </c>
      <c r="V251" s="72">
        <v>1</v>
      </c>
      <c r="W251" s="72">
        <v>2</v>
      </c>
      <c r="X251" s="72"/>
      <c r="Y251" s="72"/>
      <c r="Z251" s="72" t="s">
        <v>222</v>
      </c>
      <c r="AA251" s="72"/>
      <c r="AB251" s="72"/>
      <c r="AC251" s="72"/>
      <c r="AD251" s="74"/>
    </row>
    <row r="252" spans="1:31" s="65" customFormat="1" ht="15.75" x14ac:dyDescent="0.25">
      <c r="A252" s="67" t="s">
        <v>27</v>
      </c>
      <c r="B252" s="67" t="s">
        <v>97</v>
      </c>
      <c r="C252" s="79">
        <v>25</v>
      </c>
      <c r="D252" s="72">
        <v>1</v>
      </c>
      <c r="E252" s="72">
        <v>11</v>
      </c>
      <c r="F252" s="72">
        <v>1</v>
      </c>
      <c r="G252" s="72">
        <v>11</v>
      </c>
      <c r="H252" s="72">
        <v>1</v>
      </c>
      <c r="I252" s="72">
        <v>6</v>
      </c>
      <c r="J252" s="72">
        <v>1</v>
      </c>
      <c r="K252" s="72">
        <v>5</v>
      </c>
      <c r="L252" s="72">
        <v>1</v>
      </c>
      <c r="M252" s="72">
        <v>6</v>
      </c>
      <c r="N252" s="72">
        <v>1</v>
      </c>
      <c r="O252" s="72">
        <v>12</v>
      </c>
      <c r="P252" s="72">
        <v>1</v>
      </c>
      <c r="Q252" s="72">
        <v>9</v>
      </c>
      <c r="R252" s="72">
        <v>1</v>
      </c>
      <c r="S252" s="72">
        <v>13</v>
      </c>
      <c r="T252" s="72">
        <v>1</v>
      </c>
      <c r="U252" s="72">
        <v>11</v>
      </c>
      <c r="V252" s="72">
        <v>1</v>
      </c>
      <c r="W252" s="72">
        <v>4</v>
      </c>
      <c r="X252" s="72">
        <v>1</v>
      </c>
      <c r="Y252" s="72">
        <v>2</v>
      </c>
      <c r="Z252" s="72" t="s">
        <v>222</v>
      </c>
      <c r="AA252" s="72" t="s">
        <v>222</v>
      </c>
      <c r="AB252" s="72"/>
      <c r="AC252" s="72"/>
      <c r="AD252" s="74"/>
    </row>
    <row r="253" spans="1:31" s="65" customFormat="1" ht="15.75" x14ac:dyDescent="0.25">
      <c r="A253" s="67" t="s">
        <v>29</v>
      </c>
      <c r="B253" s="67" t="s">
        <v>97</v>
      </c>
      <c r="C253" s="79">
        <v>1</v>
      </c>
      <c r="D253" s="72">
        <v>4</v>
      </c>
      <c r="E253" s="72">
        <v>96</v>
      </c>
      <c r="F253" s="72">
        <v>4</v>
      </c>
      <c r="G253" s="72">
        <v>100</v>
      </c>
      <c r="H253" s="72">
        <v>5</v>
      </c>
      <c r="I253" s="72">
        <v>139</v>
      </c>
      <c r="J253" s="72">
        <v>5</v>
      </c>
      <c r="K253" s="72">
        <v>111</v>
      </c>
      <c r="L253" s="72">
        <v>4</v>
      </c>
      <c r="M253" s="72">
        <v>112</v>
      </c>
      <c r="N253" s="72">
        <v>5</v>
      </c>
      <c r="O253" s="72">
        <v>123</v>
      </c>
      <c r="P253" s="72">
        <v>5</v>
      </c>
      <c r="Q253" s="72">
        <v>146</v>
      </c>
      <c r="R253" s="72">
        <v>5</v>
      </c>
      <c r="S253" s="72">
        <v>121</v>
      </c>
      <c r="T253" s="72">
        <v>5</v>
      </c>
      <c r="U253" s="72">
        <v>133</v>
      </c>
      <c r="V253" s="72">
        <v>2</v>
      </c>
      <c r="W253" s="72">
        <v>44</v>
      </c>
      <c r="X253" s="72">
        <v>2</v>
      </c>
      <c r="Y253" s="72">
        <v>56</v>
      </c>
      <c r="Z253" s="72" t="s">
        <v>222</v>
      </c>
      <c r="AA253" s="72" t="s">
        <v>222</v>
      </c>
      <c r="AB253" s="72" t="s">
        <v>222</v>
      </c>
      <c r="AC253" s="72" t="s">
        <v>222</v>
      </c>
      <c r="AD253" s="74"/>
    </row>
    <row r="254" spans="1:31" s="65" customFormat="1" ht="15.75" x14ac:dyDescent="0.25">
      <c r="A254" s="67" t="s">
        <v>29</v>
      </c>
      <c r="B254" s="67" t="s">
        <v>99</v>
      </c>
      <c r="C254" s="79">
        <v>1</v>
      </c>
      <c r="D254" s="72">
        <v>5</v>
      </c>
      <c r="E254" s="72">
        <v>135</v>
      </c>
      <c r="F254" s="72">
        <v>5</v>
      </c>
      <c r="G254" s="72">
        <v>129</v>
      </c>
      <c r="H254" s="72">
        <v>3</v>
      </c>
      <c r="I254" s="72">
        <v>80</v>
      </c>
      <c r="J254" s="72">
        <v>4</v>
      </c>
      <c r="K254" s="72">
        <v>119</v>
      </c>
      <c r="L254" s="72">
        <v>4</v>
      </c>
      <c r="M254" s="72">
        <v>120</v>
      </c>
      <c r="N254" s="72">
        <v>5</v>
      </c>
      <c r="O254" s="72">
        <v>122</v>
      </c>
      <c r="P254" s="72">
        <v>5</v>
      </c>
      <c r="Q254" s="72">
        <v>138</v>
      </c>
      <c r="R254" s="72">
        <v>4</v>
      </c>
      <c r="S254" s="72">
        <v>107</v>
      </c>
      <c r="T254" s="72">
        <v>4</v>
      </c>
      <c r="U254" s="72">
        <v>103</v>
      </c>
      <c r="V254" s="72">
        <v>1</v>
      </c>
      <c r="W254" s="72">
        <v>29</v>
      </c>
      <c r="X254" s="72">
        <v>2</v>
      </c>
      <c r="Y254" s="72">
        <v>46</v>
      </c>
      <c r="Z254" s="72" t="s">
        <v>222</v>
      </c>
      <c r="AA254" s="72" t="s">
        <v>222</v>
      </c>
      <c r="AB254" s="72" t="s">
        <v>222</v>
      </c>
      <c r="AC254" s="72"/>
      <c r="AD254" s="74"/>
    </row>
    <row r="255" spans="1:31" s="64" customFormat="1" ht="15.75" x14ac:dyDescent="0.25">
      <c r="A255" s="67" t="s">
        <v>29</v>
      </c>
      <c r="B255" s="67" t="s">
        <v>101</v>
      </c>
      <c r="C255" s="79">
        <v>1</v>
      </c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>
        <v>1</v>
      </c>
      <c r="W255" s="72">
        <v>24</v>
      </c>
      <c r="X255" s="72">
        <v>2</v>
      </c>
      <c r="Y255" s="72">
        <v>35</v>
      </c>
      <c r="Z255" s="72" t="s">
        <v>222</v>
      </c>
      <c r="AA255" s="72"/>
      <c r="AB255" s="72"/>
      <c r="AC255" s="72"/>
      <c r="AD255" s="74"/>
      <c r="AE255" s="65"/>
    </row>
    <row r="256" spans="1:31" s="64" customFormat="1" ht="15.75" x14ac:dyDescent="0.25">
      <c r="A256" s="67" t="s">
        <v>29</v>
      </c>
      <c r="B256" s="67" t="s">
        <v>97</v>
      </c>
      <c r="C256" s="79">
        <v>2</v>
      </c>
      <c r="D256" s="72">
        <v>4</v>
      </c>
      <c r="E256" s="72">
        <v>91</v>
      </c>
      <c r="F256" s="72">
        <v>4</v>
      </c>
      <c r="G256" s="72">
        <v>96</v>
      </c>
      <c r="H256" s="72">
        <v>5</v>
      </c>
      <c r="I256" s="72">
        <v>134</v>
      </c>
      <c r="J256" s="72">
        <v>4</v>
      </c>
      <c r="K256" s="72">
        <v>115</v>
      </c>
      <c r="L256" s="72">
        <v>5</v>
      </c>
      <c r="M256" s="72">
        <v>158</v>
      </c>
      <c r="N256" s="72">
        <v>5</v>
      </c>
      <c r="O256" s="72">
        <v>139</v>
      </c>
      <c r="P256" s="72">
        <v>5</v>
      </c>
      <c r="Q256" s="72">
        <v>127</v>
      </c>
      <c r="R256" s="72">
        <v>5</v>
      </c>
      <c r="S256" s="72">
        <v>140</v>
      </c>
      <c r="T256" s="72">
        <v>6</v>
      </c>
      <c r="U256" s="72">
        <v>159</v>
      </c>
      <c r="V256" s="72">
        <v>2</v>
      </c>
      <c r="W256" s="72">
        <v>64</v>
      </c>
      <c r="X256" s="72">
        <v>2</v>
      </c>
      <c r="Y256" s="72">
        <v>26</v>
      </c>
      <c r="Z256" s="72" t="s">
        <v>222</v>
      </c>
      <c r="AA256" s="72"/>
      <c r="AB256" s="72"/>
      <c r="AC256" s="72"/>
      <c r="AD256" s="74"/>
      <c r="AE256" s="65"/>
    </row>
    <row r="257" spans="1:31" s="64" customFormat="1" ht="15.75" x14ac:dyDescent="0.25">
      <c r="A257" s="67" t="s">
        <v>29</v>
      </c>
      <c r="B257" s="67" t="s">
        <v>97</v>
      </c>
      <c r="C257" s="79">
        <v>3</v>
      </c>
      <c r="D257" s="72">
        <v>4</v>
      </c>
      <c r="E257" s="72">
        <v>93</v>
      </c>
      <c r="F257" s="72">
        <v>5</v>
      </c>
      <c r="G257" s="72">
        <v>111</v>
      </c>
      <c r="H257" s="72">
        <v>4</v>
      </c>
      <c r="I257" s="72">
        <v>100</v>
      </c>
      <c r="J257" s="72">
        <v>4</v>
      </c>
      <c r="K257" s="72">
        <v>106</v>
      </c>
      <c r="L257" s="72">
        <v>4</v>
      </c>
      <c r="M257" s="72">
        <v>124</v>
      </c>
      <c r="N257" s="72">
        <v>4</v>
      </c>
      <c r="O257" s="72">
        <v>120</v>
      </c>
      <c r="P257" s="72">
        <v>4</v>
      </c>
      <c r="Q257" s="72">
        <v>107</v>
      </c>
      <c r="R257" s="72">
        <v>3</v>
      </c>
      <c r="S257" s="72">
        <v>105</v>
      </c>
      <c r="T257" s="72">
        <v>3</v>
      </c>
      <c r="U257" s="72">
        <v>105</v>
      </c>
      <c r="V257" s="72">
        <v>1</v>
      </c>
      <c r="W257" s="72">
        <v>26</v>
      </c>
      <c r="X257" s="72">
        <v>1</v>
      </c>
      <c r="Y257" s="72">
        <v>23</v>
      </c>
      <c r="Z257" s="72" t="s">
        <v>222</v>
      </c>
      <c r="AA257" s="72" t="s">
        <v>222</v>
      </c>
      <c r="AB257" s="72"/>
      <c r="AC257" s="72"/>
      <c r="AD257" s="74"/>
      <c r="AE257" s="65"/>
    </row>
    <row r="258" spans="1:31" s="64" customFormat="1" ht="15.75" x14ac:dyDescent="0.25">
      <c r="A258" s="67" t="s">
        <v>29</v>
      </c>
      <c r="B258" s="67" t="s">
        <v>97</v>
      </c>
      <c r="C258" s="79">
        <v>4</v>
      </c>
      <c r="D258" s="72">
        <v>5</v>
      </c>
      <c r="E258" s="72">
        <v>122</v>
      </c>
      <c r="F258" s="72">
        <v>5</v>
      </c>
      <c r="G258" s="72">
        <v>141</v>
      </c>
      <c r="H258" s="72">
        <v>5</v>
      </c>
      <c r="I258" s="72">
        <v>133</v>
      </c>
      <c r="J258" s="72">
        <v>5</v>
      </c>
      <c r="K258" s="72">
        <v>141</v>
      </c>
      <c r="L258" s="72">
        <v>5</v>
      </c>
      <c r="M258" s="72">
        <v>151</v>
      </c>
      <c r="N258" s="72">
        <v>5</v>
      </c>
      <c r="O258" s="72">
        <v>158</v>
      </c>
      <c r="P258" s="72">
        <v>5</v>
      </c>
      <c r="Q258" s="72">
        <v>151</v>
      </c>
      <c r="R258" s="72">
        <v>5</v>
      </c>
      <c r="S258" s="72">
        <v>147</v>
      </c>
      <c r="T258" s="72">
        <v>5</v>
      </c>
      <c r="U258" s="72">
        <v>153</v>
      </c>
      <c r="V258" s="72">
        <v>2</v>
      </c>
      <c r="W258" s="72">
        <v>56</v>
      </c>
      <c r="X258" s="72">
        <v>2</v>
      </c>
      <c r="Y258" s="72">
        <v>55</v>
      </c>
      <c r="Z258" s="72" t="s">
        <v>222</v>
      </c>
      <c r="AA258" s="72" t="s">
        <v>222</v>
      </c>
      <c r="AB258" s="72"/>
      <c r="AC258" s="72"/>
      <c r="AD258" s="74"/>
      <c r="AE258" s="65"/>
    </row>
    <row r="259" spans="1:31" s="64" customFormat="1" ht="15.75" x14ac:dyDescent="0.25">
      <c r="A259" s="67" t="s">
        <v>29</v>
      </c>
      <c r="B259" s="67" t="s">
        <v>97</v>
      </c>
      <c r="C259" s="79">
        <v>5</v>
      </c>
      <c r="D259" s="72">
        <v>3</v>
      </c>
      <c r="E259" s="72">
        <v>64</v>
      </c>
      <c r="F259" s="72">
        <v>2</v>
      </c>
      <c r="G259" s="72">
        <v>43</v>
      </c>
      <c r="H259" s="72">
        <v>3</v>
      </c>
      <c r="I259" s="72">
        <v>59</v>
      </c>
      <c r="J259" s="72">
        <v>2</v>
      </c>
      <c r="K259" s="72">
        <v>58</v>
      </c>
      <c r="L259" s="72">
        <v>3</v>
      </c>
      <c r="M259" s="72">
        <v>80</v>
      </c>
      <c r="N259" s="72">
        <v>3</v>
      </c>
      <c r="O259" s="72">
        <v>68</v>
      </c>
      <c r="P259" s="72">
        <v>3</v>
      </c>
      <c r="Q259" s="72">
        <v>79</v>
      </c>
      <c r="R259" s="72">
        <v>2</v>
      </c>
      <c r="S259" s="72">
        <v>59</v>
      </c>
      <c r="T259" s="72">
        <v>3</v>
      </c>
      <c r="U259" s="72">
        <v>66</v>
      </c>
      <c r="V259" s="72">
        <v>1</v>
      </c>
      <c r="W259" s="72">
        <v>30</v>
      </c>
      <c r="X259" s="72">
        <v>1</v>
      </c>
      <c r="Y259" s="72">
        <v>27</v>
      </c>
      <c r="Z259" s="72" t="s">
        <v>222</v>
      </c>
      <c r="AA259" s="72" t="s">
        <v>222</v>
      </c>
      <c r="AB259" s="72"/>
      <c r="AC259" s="72"/>
      <c r="AD259" s="74"/>
      <c r="AE259" s="65"/>
    </row>
    <row r="260" spans="1:31" s="64" customFormat="1" ht="15.75" x14ac:dyDescent="0.25">
      <c r="A260" s="67" t="s">
        <v>29</v>
      </c>
      <c r="B260" s="67" t="s">
        <v>97</v>
      </c>
      <c r="C260" s="79">
        <v>6</v>
      </c>
      <c r="D260" s="72">
        <v>2</v>
      </c>
      <c r="E260" s="72">
        <v>48</v>
      </c>
      <c r="F260" s="72">
        <v>2</v>
      </c>
      <c r="G260" s="72">
        <v>53</v>
      </c>
      <c r="H260" s="72">
        <v>3</v>
      </c>
      <c r="I260" s="72">
        <v>67</v>
      </c>
      <c r="J260" s="72">
        <v>3</v>
      </c>
      <c r="K260" s="72">
        <v>70</v>
      </c>
      <c r="L260" s="72">
        <v>3</v>
      </c>
      <c r="M260" s="72">
        <v>67</v>
      </c>
      <c r="N260" s="72">
        <v>3</v>
      </c>
      <c r="O260" s="72">
        <v>65</v>
      </c>
      <c r="P260" s="72">
        <v>3</v>
      </c>
      <c r="Q260" s="72">
        <v>74</v>
      </c>
      <c r="R260" s="72">
        <v>3</v>
      </c>
      <c r="S260" s="72">
        <v>77</v>
      </c>
      <c r="T260" s="72">
        <v>3</v>
      </c>
      <c r="U260" s="72">
        <v>69</v>
      </c>
      <c r="V260" s="72">
        <v>1</v>
      </c>
      <c r="W260" s="72">
        <v>23</v>
      </c>
      <c r="X260" s="72">
        <v>1</v>
      </c>
      <c r="Y260" s="72">
        <v>23</v>
      </c>
      <c r="Z260" s="72" t="s">
        <v>222</v>
      </c>
      <c r="AA260" s="72"/>
      <c r="AB260" s="72"/>
      <c r="AC260" s="72"/>
      <c r="AD260" s="74"/>
      <c r="AE260" s="65"/>
    </row>
    <row r="261" spans="1:31" s="64" customFormat="1" ht="15.75" x14ac:dyDescent="0.25">
      <c r="A261" s="67" t="s">
        <v>29</v>
      </c>
      <c r="B261" s="67" t="s">
        <v>98</v>
      </c>
      <c r="C261" s="79">
        <v>7</v>
      </c>
      <c r="D261" s="72">
        <v>1</v>
      </c>
      <c r="E261" s="72">
        <v>20</v>
      </c>
      <c r="F261" s="72">
        <v>1</v>
      </c>
      <c r="G261" s="72">
        <v>24</v>
      </c>
      <c r="H261" s="72">
        <v>1</v>
      </c>
      <c r="I261" s="72">
        <v>14</v>
      </c>
      <c r="J261" s="72">
        <v>1</v>
      </c>
      <c r="K261" s="72">
        <v>20</v>
      </c>
      <c r="L261" s="72">
        <v>1</v>
      </c>
      <c r="M261" s="72">
        <v>18</v>
      </c>
      <c r="N261" s="72">
        <v>1</v>
      </c>
      <c r="O261" s="72">
        <v>27</v>
      </c>
      <c r="P261" s="72">
        <v>2</v>
      </c>
      <c r="Q261" s="72">
        <v>24</v>
      </c>
      <c r="R261" s="72">
        <v>1</v>
      </c>
      <c r="S261" s="72">
        <v>17</v>
      </c>
      <c r="T261" s="72">
        <v>1</v>
      </c>
      <c r="U261" s="72">
        <v>7</v>
      </c>
      <c r="V261" s="72"/>
      <c r="W261" s="72"/>
      <c r="X261" s="72"/>
      <c r="Y261" s="72"/>
      <c r="Z261" s="72"/>
      <c r="AA261" s="72" t="s">
        <v>222</v>
      </c>
      <c r="AB261" s="72"/>
      <c r="AC261" s="72"/>
      <c r="AD261" s="74"/>
      <c r="AE261" s="65"/>
    </row>
    <row r="262" spans="1:31" s="64" customFormat="1" ht="15.75" x14ac:dyDescent="0.25">
      <c r="A262" s="67" t="s">
        <v>29</v>
      </c>
      <c r="B262" s="67" t="s">
        <v>98</v>
      </c>
      <c r="C262" s="79">
        <v>9</v>
      </c>
      <c r="D262" s="72">
        <v>1</v>
      </c>
      <c r="E262" s="72">
        <v>5</v>
      </c>
      <c r="F262" s="72">
        <v>1</v>
      </c>
      <c r="G262" s="72">
        <v>12</v>
      </c>
      <c r="H262" s="72">
        <v>1</v>
      </c>
      <c r="I262" s="72">
        <v>10</v>
      </c>
      <c r="J262" s="72">
        <v>1</v>
      </c>
      <c r="K262" s="72">
        <v>9</v>
      </c>
      <c r="L262" s="72">
        <v>1</v>
      </c>
      <c r="M262" s="72">
        <v>13</v>
      </c>
      <c r="N262" s="72">
        <v>1</v>
      </c>
      <c r="O262" s="72">
        <v>9</v>
      </c>
      <c r="P262" s="72">
        <v>1</v>
      </c>
      <c r="Q262" s="72">
        <v>9</v>
      </c>
      <c r="R262" s="72">
        <v>1</v>
      </c>
      <c r="S262" s="72">
        <v>9</v>
      </c>
      <c r="T262" s="72">
        <v>1</v>
      </c>
      <c r="U262" s="72">
        <v>11</v>
      </c>
      <c r="V262" s="72"/>
      <c r="W262" s="72"/>
      <c r="X262" s="72"/>
      <c r="Y262" s="72"/>
      <c r="Z262" s="72"/>
      <c r="AA262" s="72" t="s">
        <v>222</v>
      </c>
      <c r="AB262" s="72"/>
      <c r="AC262" s="72"/>
      <c r="AD262" s="74"/>
      <c r="AE262" s="65"/>
    </row>
    <row r="263" spans="1:31" s="64" customFormat="1" ht="15.75" x14ac:dyDescent="0.25">
      <c r="A263" s="67" t="s">
        <v>29</v>
      </c>
      <c r="B263" s="67" t="s">
        <v>97</v>
      </c>
      <c r="C263" s="79">
        <v>10</v>
      </c>
      <c r="D263" s="72">
        <v>4</v>
      </c>
      <c r="E263" s="72">
        <v>95</v>
      </c>
      <c r="F263" s="72">
        <v>4</v>
      </c>
      <c r="G263" s="72">
        <v>96</v>
      </c>
      <c r="H263" s="72">
        <v>4</v>
      </c>
      <c r="I263" s="72">
        <v>103</v>
      </c>
      <c r="J263" s="72">
        <v>4</v>
      </c>
      <c r="K263" s="72">
        <v>112</v>
      </c>
      <c r="L263" s="72">
        <v>4</v>
      </c>
      <c r="M263" s="72">
        <v>118</v>
      </c>
      <c r="N263" s="72">
        <v>5</v>
      </c>
      <c r="O263" s="72">
        <v>122</v>
      </c>
      <c r="P263" s="72">
        <v>4</v>
      </c>
      <c r="Q263" s="72">
        <v>107</v>
      </c>
      <c r="R263" s="72">
        <v>4</v>
      </c>
      <c r="S263" s="72">
        <v>107</v>
      </c>
      <c r="T263" s="72">
        <v>4</v>
      </c>
      <c r="U263" s="72">
        <v>113</v>
      </c>
      <c r="V263" s="72">
        <v>2</v>
      </c>
      <c r="W263" s="72">
        <v>34</v>
      </c>
      <c r="X263" s="72">
        <v>2</v>
      </c>
      <c r="Y263" s="72">
        <v>36</v>
      </c>
      <c r="Z263" s="72" t="s">
        <v>222</v>
      </c>
      <c r="AA263" s="72"/>
      <c r="AB263" s="72"/>
      <c r="AC263" s="72"/>
      <c r="AD263" s="74"/>
      <c r="AE263" s="65"/>
    </row>
    <row r="264" spans="1:31" s="64" customFormat="1" ht="15.75" x14ac:dyDescent="0.25">
      <c r="A264" s="67" t="s">
        <v>29</v>
      </c>
      <c r="B264" s="67" t="s">
        <v>97</v>
      </c>
      <c r="C264" s="79">
        <v>13</v>
      </c>
      <c r="D264" s="72">
        <v>3</v>
      </c>
      <c r="E264" s="72">
        <v>49</v>
      </c>
      <c r="F264" s="72">
        <v>3</v>
      </c>
      <c r="G264" s="72">
        <v>65</v>
      </c>
      <c r="H264" s="72">
        <v>3</v>
      </c>
      <c r="I264" s="72">
        <v>50</v>
      </c>
      <c r="J264" s="72">
        <v>3</v>
      </c>
      <c r="K264" s="72">
        <v>60</v>
      </c>
      <c r="L264" s="72">
        <v>4</v>
      </c>
      <c r="M264" s="72">
        <v>76</v>
      </c>
      <c r="N264" s="72">
        <v>4</v>
      </c>
      <c r="O264" s="72">
        <v>72</v>
      </c>
      <c r="P264" s="72">
        <v>3</v>
      </c>
      <c r="Q264" s="72">
        <v>59</v>
      </c>
      <c r="R264" s="72">
        <v>3</v>
      </c>
      <c r="S264" s="72">
        <v>59</v>
      </c>
      <c r="T264" s="72">
        <v>2</v>
      </c>
      <c r="U264" s="72">
        <v>61</v>
      </c>
      <c r="V264" s="72">
        <v>1</v>
      </c>
      <c r="W264" s="72">
        <v>20</v>
      </c>
      <c r="X264" s="72">
        <v>1</v>
      </c>
      <c r="Y264" s="72">
        <v>14</v>
      </c>
      <c r="Z264" s="72"/>
      <c r="AA264" s="72"/>
      <c r="AB264" s="72"/>
      <c r="AC264" s="72"/>
      <c r="AD264" s="74"/>
      <c r="AE264" s="65"/>
    </row>
    <row r="265" spans="1:31" s="64" customFormat="1" ht="15.75" x14ac:dyDescent="0.25">
      <c r="A265" s="67" t="s">
        <v>29</v>
      </c>
      <c r="B265" s="67" t="s">
        <v>98</v>
      </c>
      <c r="C265" s="79">
        <v>14</v>
      </c>
      <c r="D265" s="72">
        <v>1</v>
      </c>
      <c r="E265" s="72">
        <v>18</v>
      </c>
      <c r="F265" s="72">
        <v>1</v>
      </c>
      <c r="G265" s="72">
        <v>14</v>
      </c>
      <c r="H265" s="72">
        <v>1</v>
      </c>
      <c r="I265" s="72">
        <v>22</v>
      </c>
      <c r="J265" s="72">
        <v>1</v>
      </c>
      <c r="K265" s="72">
        <v>17</v>
      </c>
      <c r="L265" s="72">
        <v>1</v>
      </c>
      <c r="M265" s="72">
        <v>25</v>
      </c>
      <c r="N265" s="72">
        <v>1</v>
      </c>
      <c r="O265" s="72">
        <v>35</v>
      </c>
      <c r="P265" s="72">
        <v>1</v>
      </c>
      <c r="Q265" s="72">
        <v>21</v>
      </c>
      <c r="R265" s="72">
        <v>1</v>
      </c>
      <c r="S265" s="72">
        <v>34</v>
      </c>
      <c r="T265" s="72">
        <v>2</v>
      </c>
      <c r="U265" s="72">
        <v>31</v>
      </c>
      <c r="V265" s="72"/>
      <c r="W265" s="72"/>
      <c r="X265" s="72"/>
      <c r="Y265" s="72"/>
      <c r="Z265" s="72"/>
      <c r="AA265" s="72"/>
      <c r="AB265" s="72"/>
      <c r="AC265" s="72"/>
      <c r="AD265" s="74"/>
      <c r="AE265" s="65"/>
    </row>
    <row r="266" spans="1:31" s="64" customFormat="1" ht="15.75" x14ac:dyDescent="0.25">
      <c r="A266" s="67" t="s">
        <v>29</v>
      </c>
      <c r="B266" s="67" t="s">
        <v>97</v>
      </c>
      <c r="C266" s="79">
        <v>15</v>
      </c>
      <c r="D266" s="72">
        <v>10</v>
      </c>
      <c r="E266" s="72">
        <v>397</v>
      </c>
      <c r="F266" s="72">
        <v>11</v>
      </c>
      <c r="G266" s="72">
        <v>436</v>
      </c>
      <c r="H266" s="72">
        <v>11</v>
      </c>
      <c r="I266" s="72">
        <v>432</v>
      </c>
      <c r="J266" s="72">
        <v>12</v>
      </c>
      <c r="K266" s="72">
        <v>501</v>
      </c>
      <c r="L266" s="72">
        <v>12</v>
      </c>
      <c r="M266" s="72">
        <v>507</v>
      </c>
      <c r="N266" s="72">
        <v>12</v>
      </c>
      <c r="O266" s="72">
        <v>478</v>
      </c>
      <c r="P266" s="72">
        <v>11</v>
      </c>
      <c r="Q266" s="72">
        <v>452</v>
      </c>
      <c r="R266" s="72">
        <v>11</v>
      </c>
      <c r="S266" s="72">
        <v>462</v>
      </c>
      <c r="T266" s="72">
        <v>11</v>
      </c>
      <c r="U266" s="72">
        <v>426</v>
      </c>
      <c r="V266" s="72">
        <v>4</v>
      </c>
      <c r="W266" s="72">
        <v>158</v>
      </c>
      <c r="X266" s="72">
        <v>4</v>
      </c>
      <c r="Y266" s="72">
        <v>121</v>
      </c>
      <c r="Z266" s="72" t="s">
        <v>222</v>
      </c>
      <c r="AA266" s="72" t="s">
        <v>222</v>
      </c>
      <c r="AB266" s="72"/>
      <c r="AC266" s="72"/>
      <c r="AD266" s="74"/>
      <c r="AE266" s="65"/>
    </row>
    <row r="267" spans="1:31" s="64" customFormat="1" ht="15.75" x14ac:dyDescent="0.25">
      <c r="A267" s="67" t="s">
        <v>29</v>
      </c>
      <c r="B267" s="67" t="s">
        <v>97</v>
      </c>
      <c r="C267" s="79">
        <v>20</v>
      </c>
      <c r="D267" s="72">
        <v>4</v>
      </c>
      <c r="E267" s="72">
        <v>61</v>
      </c>
      <c r="F267" s="72">
        <v>3</v>
      </c>
      <c r="G267" s="72">
        <v>52</v>
      </c>
      <c r="H267" s="72">
        <v>3</v>
      </c>
      <c r="I267" s="72">
        <v>75</v>
      </c>
      <c r="J267" s="72">
        <v>3</v>
      </c>
      <c r="K267" s="72">
        <v>69</v>
      </c>
      <c r="L267" s="72">
        <v>3</v>
      </c>
      <c r="M267" s="72">
        <v>79</v>
      </c>
      <c r="N267" s="72">
        <v>3</v>
      </c>
      <c r="O267" s="72">
        <v>86</v>
      </c>
      <c r="P267" s="72">
        <v>3</v>
      </c>
      <c r="Q267" s="72">
        <v>80</v>
      </c>
      <c r="R267" s="72">
        <v>3</v>
      </c>
      <c r="S267" s="72">
        <v>81</v>
      </c>
      <c r="T267" s="72">
        <v>3</v>
      </c>
      <c r="U267" s="72">
        <v>78</v>
      </c>
      <c r="V267" s="72">
        <v>1</v>
      </c>
      <c r="W267" s="72">
        <v>18</v>
      </c>
      <c r="X267" s="72">
        <v>1</v>
      </c>
      <c r="Y267" s="72">
        <v>15</v>
      </c>
      <c r="Z267" s="72" t="s">
        <v>222</v>
      </c>
      <c r="AA267" s="72" t="s">
        <v>222</v>
      </c>
      <c r="AB267" s="72"/>
      <c r="AC267" s="72" t="s">
        <v>222</v>
      </c>
      <c r="AD267" s="74"/>
      <c r="AE267" s="65"/>
    </row>
    <row r="268" spans="1:31" s="65" customFormat="1" ht="15.75" x14ac:dyDescent="0.25">
      <c r="A268" s="67" t="s">
        <v>29</v>
      </c>
      <c r="B268" s="67" t="s">
        <v>97</v>
      </c>
      <c r="C268" s="79">
        <v>21</v>
      </c>
      <c r="D268" s="72">
        <v>2</v>
      </c>
      <c r="E268" s="72">
        <v>49</v>
      </c>
      <c r="F268" s="72">
        <v>3</v>
      </c>
      <c r="G268" s="72">
        <v>64</v>
      </c>
      <c r="H268" s="72">
        <v>2</v>
      </c>
      <c r="I268" s="72">
        <v>48</v>
      </c>
      <c r="J268" s="72">
        <v>3</v>
      </c>
      <c r="K268" s="72">
        <v>67</v>
      </c>
      <c r="L268" s="72">
        <v>3</v>
      </c>
      <c r="M268" s="72">
        <v>67</v>
      </c>
      <c r="N268" s="72">
        <v>2</v>
      </c>
      <c r="O268" s="72">
        <v>53</v>
      </c>
      <c r="P268" s="72">
        <v>2</v>
      </c>
      <c r="Q268" s="72">
        <v>62</v>
      </c>
      <c r="R268" s="72">
        <v>2</v>
      </c>
      <c r="S268" s="72">
        <v>50</v>
      </c>
      <c r="T268" s="72">
        <v>3</v>
      </c>
      <c r="U268" s="72">
        <v>65</v>
      </c>
      <c r="V268" s="72">
        <v>1</v>
      </c>
      <c r="W268" s="72">
        <v>26</v>
      </c>
      <c r="X268" s="72">
        <v>1</v>
      </c>
      <c r="Y268" s="72">
        <v>22</v>
      </c>
      <c r="Z268" s="72" t="s">
        <v>222</v>
      </c>
      <c r="AA268" s="72" t="s">
        <v>222</v>
      </c>
      <c r="AB268" s="72"/>
      <c r="AC268" s="72"/>
      <c r="AD268" s="74"/>
    </row>
    <row r="269" spans="1:31" s="65" customFormat="1" ht="15.75" x14ac:dyDescent="0.25">
      <c r="A269" s="67" t="s">
        <v>29</v>
      </c>
      <c r="B269" s="67" t="s">
        <v>98</v>
      </c>
      <c r="C269" s="79">
        <v>25</v>
      </c>
      <c r="D269" s="72">
        <v>1</v>
      </c>
      <c r="E269" s="72">
        <v>7</v>
      </c>
      <c r="F269" s="72">
        <v>1</v>
      </c>
      <c r="G269" s="72">
        <v>17</v>
      </c>
      <c r="H269" s="72">
        <v>1</v>
      </c>
      <c r="I269" s="72">
        <v>9</v>
      </c>
      <c r="J269" s="72">
        <v>1</v>
      </c>
      <c r="K269" s="72">
        <v>18</v>
      </c>
      <c r="L269" s="72">
        <v>1</v>
      </c>
      <c r="M269" s="72">
        <v>16</v>
      </c>
      <c r="N269" s="72">
        <v>1</v>
      </c>
      <c r="O269" s="72">
        <v>16</v>
      </c>
      <c r="P269" s="72">
        <v>1</v>
      </c>
      <c r="Q269" s="72">
        <v>13</v>
      </c>
      <c r="R269" s="72">
        <v>1</v>
      </c>
      <c r="S269" s="72">
        <v>12</v>
      </c>
      <c r="T269" s="72">
        <v>1</v>
      </c>
      <c r="U269" s="72">
        <v>15</v>
      </c>
      <c r="V269" s="72"/>
      <c r="W269" s="72"/>
      <c r="X269" s="72"/>
      <c r="Y269" s="72"/>
      <c r="Z269" s="72"/>
      <c r="AA269" s="72" t="s">
        <v>222</v>
      </c>
      <c r="AB269" s="72"/>
      <c r="AC269" s="72"/>
      <c r="AD269" s="74"/>
    </row>
    <row r="270" spans="1:31" s="65" customFormat="1" ht="15.75" x14ac:dyDescent="0.25">
      <c r="A270" s="67" t="s">
        <v>29</v>
      </c>
      <c r="B270" s="67" t="s">
        <v>97</v>
      </c>
      <c r="C270" s="79">
        <v>26</v>
      </c>
      <c r="D270" s="72">
        <v>1</v>
      </c>
      <c r="E270" s="72">
        <v>13</v>
      </c>
      <c r="F270" s="72">
        <v>1</v>
      </c>
      <c r="G270" s="72">
        <v>8</v>
      </c>
      <c r="H270" s="72">
        <v>1</v>
      </c>
      <c r="I270" s="72">
        <v>10</v>
      </c>
      <c r="J270" s="72">
        <v>1</v>
      </c>
      <c r="K270" s="72">
        <v>11</v>
      </c>
      <c r="L270" s="72">
        <v>1</v>
      </c>
      <c r="M270" s="72">
        <v>18</v>
      </c>
      <c r="N270" s="72">
        <v>1</v>
      </c>
      <c r="O270" s="72">
        <v>22</v>
      </c>
      <c r="P270" s="72">
        <v>1</v>
      </c>
      <c r="Q270" s="72">
        <v>16</v>
      </c>
      <c r="R270" s="72">
        <v>1</v>
      </c>
      <c r="S270" s="72">
        <v>17</v>
      </c>
      <c r="T270" s="72">
        <v>1</v>
      </c>
      <c r="U270" s="72">
        <v>10</v>
      </c>
      <c r="V270" s="72">
        <v>1</v>
      </c>
      <c r="W270" s="72">
        <v>2</v>
      </c>
      <c r="X270" s="72">
        <v>1</v>
      </c>
      <c r="Y270" s="72">
        <v>3</v>
      </c>
      <c r="Z270" s="72" t="s">
        <v>222</v>
      </c>
      <c r="AA270" s="72"/>
      <c r="AB270" s="72"/>
      <c r="AC270" s="72"/>
      <c r="AD270" s="74"/>
    </row>
    <row r="271" spans="1:31" s="65" customFormat="1" ht="15.75" x14ac:dyDescent="0.25">
      <c r="A271" s="67" t="s">
        <v>29</v>
      </c>
      <c r="B271" s="67" t="s">
        <v>97</v>
      </c>
      <c r="C271" s="79">
        <v>28</v>
      </c>
      <c r="D271" s="72">
        <v>1</v>
      </c>
      <c r="E271" s="72">
        <v>27</v>
      </c>
      <c r="F271" s="72">
        <v>1</v>
      </c>
      <c r="G271" s="72">
        <v>25</v>
      </c>
      <c r="H271" s="72">
        <v>1</v>
      </c>
      <c r="I271" s="72">
        <v>24</v>
      </c>
      <c r="J271" s="72">
        <v>1</v>
      </c>
      <c r="K271" s="72">
        <v>24</v>
      </c>
      <c r="L271" s="72">
        <v>2</v>
      </c>
      <c r="M271" s="72">
        <v>28</v>
      </c>
      <c r="N271" s="72">
        <v>1</v>
      </c>
      <c r="O271" s="72">
        <v>23</v>
      </c>
      <c r="P271" s="72">
        <v>2</v>
      </c>
      <c r="Q271" s="72">
        <v>32</v>
      </c>
      <c r="R271" s="72">
        <v>1</v>
      </c>
      <c r="S271" s="72">
        <v>22</v>
      </c>
      <c r="T271" s="72">
        <v>2</v>
      </c>
      <c r="U271" s="72">
        <v>40</v>
      </c>
      <c r="V271" s="72">
        <v>1</v>
      </c>
      <c r="W271" s="72">
        <v>9</v>
      </c>
      <c r="X271" s="72">
        <v>1</v>
      </c>
      <c r="Y271" s="72">
        <v>8</v>
      </c>
      <c r="Z271" s="72" t="s">
        <v>222</v>
      </c>
      <c r="AA271" s="72"/>
      <c r="AB271" s="72" t="s">
        <v>222</v>
      </c>
      <c r="AC271" s="72"/>
      <c r="AD271" s="74"/>
    </row>
    <row r="272" spans="1:31" s="65" customFormat="1" ht="15.75" x14ac:dyDescent="0.25">
      <c r="A272" s="67" t="s">
        <v>29</v>
      </c>
      <c r="B272" s="67" t="s">
        <v>97</v>
      </c>
      <c r="C272" s="79">
        <v>29</v>
      </c>
      <c r="D272" s="72">
        <v>5</v>
      </c>
      <c r="E272" s="72">
        <v>130</v>
      </c>
      <c r="F272" s="72">
        <v>6</v>
      </c>
      <c r="G272" s="72">
        <v>112</v>
      </c>
      <c r="H272" s="72">
        <v>5</v>
      </c>
      <c r="I272" s="72">
        <v>119</v>
      </c>
      <c r="J272" s="72">
        <v>5</v>
      </c>
      <c r="K272" s="72">
        <v>109</v>
      </c>
      <c r="L272" s="72">
        <v>6</v>
      </c>
      <c r="M272" s="72">
        <v>165</v>
      </c>
      <c r="N272" s="72">
        <v>5</v>
      </c>
      <c r="O272" s="72">
        <v>164</v>
      </c>
      <c r="P272" s="72">
        <v>4</v>
      </c>
      <c r="Q272" s="72">
        <v>123</v>
      </c>
      <c r="R272" s="72">
        <v>6</v>
      </c>
      <c r="S272" s="72">
        <v>164</v>
      </c>
      <c r="T272" s="72">
        <v>5</v>
      </c>
      <c r="U272" s="72">
        <v>158</v>
      </c>
      <c r="V272" s="72">
        <v>2</v>
      </c>
      <c r="W272" s="72">
        <v>66</v>
      </c>
      <c r="X272" s="72">
        <v>3</v>
      </c>
      <c r="Y272" s="72">
        <v>49</v>
      </c>
      <c r="Z272" s="72" t="s">
        <v>222</v>
      </c>
      <c r="AA272" s="72" t="s">
        <v>222</v>
      </c>
      <c r="AB272" s="72"/>
      <c r="AC272" s="72" t="s">
        <v>222</v>
      </c>
      <c r="AD272" s="74"/>
    </row>
    <row r="273" spans="1:30" s="65" customFormat="1" ht="15.75" x14ac:dyDescent="0.25">
      <c r="A273" s="67" t="s">
        <v>29</v>
      </c>
      <c r="B273" s="67" t="s">
        <v>97</v>
      </c>
      <c r="C273" s="79">
        <v>30</v>
      </c>
      <c r="D273" s="72">
        <v>3</v>
      </c>
      <c r="E273" s="72">
        <v>76</v>
      </c>
      <c r="F273" s="72">
        <v>4</v>
      </c>
      <c r="G273" s="72">
        <v>99</v>
      </c>
      <c r="H273" s="72">
        <v>4</v>
      </c>
      <c r="I273" s="72">
        <v>86</v>
      </c>
      <c r="J273" s="72">
        <v>4</v>
      </c>
      <c r="K273" s="72">
        <v>100</v>
      </c>
      <c r="L273" s="72">
        <v>5</v>
      </c>
      <c r="M273" s="72">
        <v>118</v>
      </c>
      <c r="N273" s="72">
        <v>5</v>
      </c>
      <c r="O273" s="72">
        <v>122</v>
      </c>
      <c r="P273" s="72">
        <v>4</v>
      </c>
      <c r="Q273" s="72">
        <v>115</v>
      </c>
      <c r="R273" s="72">
        <v>4</v>
      </c>
      <c r="S273" s="72">
        <v>111</v>
      </c>
      <c r="T273" s="72">
        <v>4</v>
      </c>
      <c r="U273" s="72">
        <v>106</v>
      </c>
      <c r="V273" s="72">
        <v>2</v>
      </c>
      <c r="W273" s="72">
        <v>52</v>
      </c>
      <c r="X273" s="72">
        <v>2</v>
      </c>
      <c r="Y273" s="72">
        <v>24</v>
      </c>
      <c r="Z273" s="72" t="s">
        <v>222</v>
      </c>
      <c r="AA273" s="72" t="s">
        <v>222</v>
      </c>
      <c r="AB273" s="72"/>
      <c r="AC273" s="72"/>
      <c r="AD273" s="74"/>
    </row>
    <row r="274" spans="1:30" s="65" customFormat="1" ht="15.75" x14ac:dyDescent="0.25">
      <c r="A274" s="67" t="s">
        <v>29</v>
      </c>
      <c r="B274" s="67" t="s">
        <v>97</v>
      </c>
      <c r="C274" s="79">
        <v>31</v>
      </c>
      <c r="D274" s="72">
        <v>4</v>
      </c>
      <c r="E274" s="72">
        <v>86</v>
      </c>
      <c r="F274" s="72">
        <v>3</v>
      </c>
      <c r="G274" s="72">
        <v>64</v>
      </c>
      <c r="H274" s="72">
        <v>3</v>
      </c>
      <c r="I274" s="72">
        <v>81</v>
      </c>
      <c r="J274" s="72">
        <v>3</v>
      </c>
      <c r="K274" s="72">
        <v>84</v>
      </c>
      <c r="L274" s="72">
        <v>4</v>
      </c>
      <c r="M274" s="72">
        <v>102</v>
      </c>
      <c r="N274" s="72">
        <v>4</v>
      </c>
      <c r="O274" s="72">
        <v>103</v>
      </c>
      <c r="P274" s="72">
        <v>4</v>
      </c>
      <c r="Q274" s="72">
        <v>10</v>
      </c>
      <c r="R274" s="72">
        <v>4</v>
      </c>
      <c r="S274" s="72">
        <v>95</v>
      </c>
      <c r="T274" s="72">
        <v>3</v>
      </c>
      <c r="U274" s="72">
        <v>105</v>
      </c>
      <c r="V274" s="72">
        <v>1</v>
      </c>
      <c r="W274" s="72">
        <v>33</v>
      </c>
      <c r="X274" s="72">
        <v>1</v>
      </c>
      <c r="Y274" s="72">
        <v>16</v>
      </c>
      <c r="Z274" s="72" t="s">
        <v>222</v>
      </c>
      <c r="AA274" s="72"/>
      <c r="AB274" s="72" t="s">
        <v>222</v>
      </c>
      <c r="AC274" s="72"/>
      <c r="AD274" s="74"/>
    </row>
    <row r="275" spans="1:30" s="65" customFormat="1" ht="15.75" x14ac:dyDescent="0.25">
      <c r="A275" s="67" t="s">
        <v>29</v>
      </c>
      <c r="B275" s="67" t="s">
        <v>97</v>
      </c>
      <c r="C275" s="79">
        <v>34</v>
      </c>
      <c r="D275" s="72">
        <v>4</v>
      </c>
      <c r="E275" s="72">
        <v>113</v>
      </c>
      <c r="F275" s="72">
        <v>5</v>
      </c>
      <c r="G275" s="72">
        <v>125</v>
      </c>
      <c r="H275" s="72">
        <v>4</v>
      </c>
      <c r="I275" s="72">
        <v>127</v>
      </c>
      <c r="J275" s="72">
        <v>4</v>
      </c>
      <c r="K275" s="72">
        <v>133</v>
      </c>
      <c r="L275" s="72">
        <v>5</v>
      </c>
      <c r="M275" s="72">
        <v>148</v>
      </c>
      <c r="N275" s="72">
        <v>5</v>
      </c>
      <c r="O275" s="72">
        <v>158</v>
      </c>
      <c r="P275" s="72">
        <v>4</v>
      </c>
      <c r="Q275" s="72">
        <v>117</v>
      </c>
      <c r="R275" s="72">
        <v>4</v>
      </c>
      <c r="S275" s="72">
        <v>124</v>
      </c>
      <c r="T275" s="72">
        <v>4</v>
      </c>
      <c r="U275" s="72">
        <v>125</v>
      </c>
      <c r="V275" s="72">
        <v>1</v>
      </c>
      <c r="W275" s="72">
        <v>39</v>
      </c>
      <c r="X275" s="72">
        <v>1</v>
      </c>
      <c r="Y275" s="72">
        <v>26</v>
      </c>
      <c r="Z275" s="72" t="s">
        <v>222</v>
      </c>
      <c r="AA275" s="72"/>
      <c r="AB275" s="72"/>
      <c r="AC275" s="72"/>
      <c r="AD275" s="74"/>
    </row>
    <row r="276" spans="1:30" s="65" customFormat="1" ht="15.75" x14ac:dyDescent="0.25">
      <c r="A276" s="67" t="s">
        <v>29</v>
      </c>
      <c r="B276" s="67" t="s">
        <v>97</v>
      </c>
      <c r="C276" s="79">
        <v>35</v>
      </c>
      <c r="D276" s="72">
        <v>5</v>
      </c>
      <c r="E276" s="72">
        <v>153</v>
      </c>
      <c r="F276" s="72">
        <v>5</v>
      </c>
      <c r="G276" s="72">
        <v>150</v>
      </c>
      <c r="H276" s="72">
        <v>6</v>
      </c>
      <c r="I276" s="72">
        <v>170</v>
      </c>
      <c r="J276" s="72">
        <v>6</v>
      </c>
      <c r="K276" s="72">
        <v>167</v>
      </c>
      <c r="L276" s="72">
        <v>5</v>
      </c>
      <c r="M276" s="72">
        <v>155</v>
      </c>
      <c r="N276" s="72">
        <v>5</v>
      </c>
      <c r="O276" s="72">
        <v>163</v>
      </c>
      <c r="P276" s="72">
        <v>5</v>
      </c>
      <c r="Q276" s="72">
        <v>137</v>
      </c>
      <c r="R276" s="72">
        <v>5</v>
      </c>
      <c r="S276" s="72">
        <v>160</v>
      </c>
      <c r="T276" s="72">
        <v>5</v>
      </c>
      <c r="U276" s="72">
        <v>149</v>
      </c>
      <c r="V276" s="72">
        <v>2</v>
      </c>
      <c r="W276" s="72">
        <v>47</v>
      </c>
      <c r="X276" s="72">
        <v>2</v>
      </c>
      <c r="Y276" s="72">
        <v>39</v>
      </c>
      <c r="Z276" s="72" t="s">
        <v>222</v>
      </c>
      <c r="AA276" s="72"/>
      <c r="AB276" s="72"/>
      <c r="AC276" s="72"/>
      <c r="AD276" s="74"/>
    </row>
    <row r="277" spans="1:30" s="65" customFormat="1" ht="15.75" x14ac:dyDescent="0.25">
      <c r="A277" s="67" t="s">
        <v>29</v>
      </c>
      <c r="B277" s="67" t="s">
        <v>97</v>
      </c>
      <c r="C277" s="79">
        <v>37</v>
      </c>
      <c r="D277" s="72">
        <v>2</v>
      </c>
      <c r="E277" s="72">
        <v>34</v>
      </c>
      <c r="F277" s="72">
        <v>2</v>
      </c>
      <c r="G277" s="72">
        <v>60</v>
      </c>
      <c r="H277" s="72">
        <v>2</v>
      </c>
      <c r="I277" s="72">
        <v>58</v>
      </c>
      <c r="J277" s="72">
        <v>2</v>
      </c>
      <c r="K277" s="72">
        <v>59</v>
      </c>
      <c r="L277" s="72">
        <v>3</v>
      </c>
      <c r="M277" s="72">
        <v>62</v>
      </c>
      <c r="N277" s="72">
        <v>3</v>
      </c>
      <c r="O277" s="72">
        <v>72</v>
      </c>
      <c r="P277" s="72">
        <v>3</v>
      </c>
      <c r="Q277" s="72">
        <v>77</v>
      </c>
      <c r="R277" s="72">
        <v>2</v>
      </c>
      <c r="S277" s="72">
        <v>51</v>
      </c>
      <c r="T277" s="72">
        <v>2</v>
      </c>
      <c r="U277" s="72">
        <v>52</v>
      </c>
      <c r="V277" s="72">
        <v>1</v>
      </c>
      <c r="W277" s="72">
        <v>15</v>
      </c>
      <c r="X277" s="72">
        <v>1</v>
      </c>
      <c r="Y277" s="72">
        <v>15</v>
      </c>
      <c r="Z277" s="72" t="s">
        <v>222</v>
      </c>
      <c r="AA277" s="72" t="s">
        <v>222</v>
      </c>
      <c r="AB277" s="72"/>
      <c r="AC277" s="72"/>
      <c r="AD277" s="74"/>
    </row>
    <row r="278" spans="1:30" s="65" customFormat="1" ht="15.75" x14ac:dyDescent="0.25">
      <c r="A278" s="67" t="s">
        <v>29</v>
      </c>
      <c r="B278" s="67" t="s">
        <v>97</v>
      </c>
      <c r="C278" s="79">
        <v>38</v>
      </c>
      <c r="D278" s="72">
        <v>2</v>
      </c>
      <c r="E278" s="72">
        <v>41</v>
      </c>
      <c r="F278" s="72">
        <v>2</v>
      </c>
      <c r="G278" s="72">
        <v>43</v>
      </c>
      <c r="H278" s="72">
        <v>2</v>
      </c>
      <c r="I278" s="72">
        <v>41</v>
      </c>
      <c r="J278" s="72">
        <v>2</v>
      </c>
      <c r="K278" s="72">
        <v>37</v>
      </c>
      <c r="L278" s="72">
        <v>2</v>
      </c>
      <c r="M278" s="72">
        <v>38</v>
      </c>
      <c r="N278" s="72">
        <v>2</v>
      </c>
      <c r="O278" s="72">
        <v>58</v>
      </c>
      <c r="P278" s="72">
        <v>2</v>
      </c>
      <c r="Q278" s="72">
        <v>48</v>
      </c>
      <c r="R278" s="72">
        <v>2</v>
      </c>
      <c r="S278" s="72">
        <v>55</v>
      </c>
      <c r="T278" s="72">
        <v>2</v>
      </c>
      <c r="U278" s="72">
        <v>36</v>
      </c>
      <c r="V278" s="72">
        <v>1</v>
      </c>
      <c r="W278" s="72">
        <v>9</v>
      </c>
      <c r="X278" s="72">
        <v>1</v>
      </c>
      <c r="Y278" s="72">
        <v>7</v>
      </c>
      <c r="Z278" s="72" t="s">
        <v>222</v>
      </c>
      <c r="AA278" s="72"/>
      <c r="AB278" s="72"/>
      <c r="AC278" s="72"/>
      <c r="AD278" s="74"/>
    </row>
    <row r="279" spans="1:30" s="65" customFormat="1" ht="15.75" x14ac:dyDescent="0.25">
      <c r="A279" s="67" t="s">
        <v>29</v>
      </c>
      <c r="B279" s="67" t="s">
        <v>97</v>
      </c>
      <c r="C279" s="79">
        <v>39</v>
      </c>
      <c r="D279" s="72">
        <v>1</v>
      </c>
      <c r="E279" s="72">
        <v>13</v>
      </c>
      <c r="F279" s="72">
        <v>1</v>
      </c>
      <c r="G279" s="72">
        <v>16</v>
      </c>
      <c r="H279" s="72">
        <v>1</v>
      </c>
      <c r="I279" s="72">
        <v>16</v>
      </c>
      <c r="J279" s="72">
        <v>1</v>
      </c>
      <c r="K279" s="72">
        <v>12</v>
      </c>
      <c r="L279" s="72">
        <v>1</v>
      </c>
      <c r="M279" s="72">
        <v>17</v>
      </c>
      <c r="N279" s="72">
        <v>1</v>
      </c>
      <c r="O279" s="72">
        <v>15</v>
      </c>
      <c r="P279" s="72">
        <v>1</v>
      </c>
      <c r="Q279" s="72">
        <v>18</v>
      </c>
      <c r="R279" s="72">
        <v>1</v>
      </c>
      <c r="S279" s="72">
        <v>8</v>
      </c>
      <c r="T279" s="72">
        <v>1</v>
      </c>
      <c r="U279" s="72">
        <v>15</v>
      </c>
      <c r="V279" s="72">
        <v>1</v>
      </c>
      <c r="W279" s="72">
        <v>4</v>
      </c>
      <c r="X279" s="72">
        <v>1</v>
      </c>
      <c r="Y279" s="72">
        <v>6</v>
      </c>
      <c r="Z279" s="72" t="s">
        <v>222</v>
      </c>
      <c r="AA279" s="72"/>
      <c r="AB279" s="72"/>
      <c r="AC279" s="72"/>
      <c r="AD279" s="74"/>
    </row>
    <row r="280" spans="1:30" s="65" customFormat="1" ht="15.75" x14ac:dyDescent="0.25">
      <c r="A280" s="67" t="s">
        <v>29</v>
      </c>
      <c r="B280" s="67" t="s">
        <v>97</v>
      </c>
      <c r="C280" s="79">
        <v>53</v>
      </c>
      <c r="D280" s="72">
        <v>1</v>
      </c>
      <c r="E280" s="72">
        <v>18</v>
      </c>
      <c r="F280" s="72">
        <v>1</v>
      </c>
      <c r="G280" s="72">
        <v>16</v>
      </c>
      <c r="H280" s="72">
        <v>1</v>
      </c>
      <c r="I280" s="72">
        <v>21</v>
      </c>
      <c r="J280" s="72">
        <v>1</v>
      </c>
      <c r="K280" s="72">
        <v>13</v>
      </c>
      <c r="L280" s="72">
        <v>1</v>
      </c>
      <c r="M280" s="72">
        <v>16</v>
      </c>
      <c r="N280" s="72">
        <v>2</v>
      </c>
      <c r="O280" s="72">
        <v>34</v>
      </c>
      <c r="P280" s="72">
        <v>1</v>
      </c>
      <c r="Q280" s="72">
        <v>18</v>
      </c>
      <c r="R280" s="72">
        <v>1</v>
      </c>
      <c r="S280" s="72">
        <v>19</v>
      </c>
      <c r="T280" s="72">
        <v>1</v>
      </c>
      <c r="U280" s="72">
        <v>24</v>
      </c>
      <c r="V280" s="72">
        <v>1</v>
      </c>
      <c r="W280" s="72">
        <v>13</v>
      </c>
      <c r="X280" s="72">
        <v>1</v>
      </c>
      <c r="Y280" s="72">
        <v>8</v>
      </c>
      <c r="Z280" s="72" t="s">
        <v>222</v>
      </c>
      <c r="AA280" s="72"/>
      <c r="AB280" s="72"/>
      <c r="AC280" s="72"/>
      <c r="AD280" s="74"/>
    </row>
    <row r="281" spans="1:30" s="65" customFormat="1" ht="15.75" x14ac:dyDescent="0.25">
      <c r="A281" s="67" t="s">
        <v>29</v>
      </c>
      <c r="B281" s="67"/>
      <c r="C281" s="79" t="s">
        <v>440</v>
      </c>
      <c r="D281" s="72">
        <v>1</v>
      </c>
      <c r="E281" s="72">
        <v>22</v>
      </c>
      <c r="F281" s="72">
        <v>1</v>
      </c>
      <c r="G281" s="72">
        <v>23</v>
      </c>
      <c r="H281" s="72">
        <v>1</v>
      </c>
      <c r="I281" s="72">
        <v>20</v>
      </c>
      <c r="J281" s="72">
        <v>1</v>
      </c>
      <c r="K281" s="72">
        <v>21</v>
      </c>
      <c r="L281" s="72">
        <v>1</v>
      </c>
      <c r="M281" s="72">
        <v>28</v>
      </c>
      <c r="N281" s="72">
        <v>1</v>
      </c>
      <c r="O281" s="72">
        <v>21</v>
      </c>
      <c r="P281" s="72">
        <v>1</v>
      </c>
      <c r="Q281" s="72">
        <v>24</v>
      </c>
      <c r="R281" s="72">
        <v>1</v>
      </c>
      <c r="S281" s="72">
        <v>14</v>
      </c>
      <c r="T281" s="72">
        <v>1</v>
      </c>
      <c r="U281" s="72">
        <v>17</v>
      </c>
      <c r="V281" s="72">
        <v>1</v>
      </c>
      <c r="W281" s="72">
        <v>17</v>
      </c>
      <c r="X281" s="72">
        <v>1</v>
      </c>
      <c r="Y281" s="72">
        <v>15</v>
      </c>
      <c r="Z281" s="72"/>
      <c r="AA281" s="72"/>
      <c r="AB281" s="72"/>
      <c r="AC281" s="72"/>
      <c r="AD281" s="74"/>
    </row>
    <row r="282" spans="1:30" s="65" customFormat="1" ht="15.75" x14ac:dyDescent="0.25">
      <c r="A282" s="67" t="s">
        <v>31</v>
      </c>
      <c r="B282" s="67" t="s">
        <v>97</v>
      </c>
      <c r="C282" s="79">
        <v>1</v>
      </c>
      <c r="D282" s="72">
        <v>2</v>
      </c>
      <c r="E282" s="72">
        <v>52</v>
      </c>
      <c r="F282" s="72">
        <v>3</v>
      </c>
      <c r="G282" s="72">
        <v>53</v>
      </c>
      <c r="H282" s="72">
        <v>3</v>
      </c>
      <c r="I282" s="72">
        <v>63</v>
      </c>
      <c r="J282" s="72">
        <v>3</v>
      </c>
      <c r="K282" s="72">
        <v>90</v>
      </c>
      <c r="L282" s="72">
        <v>4</v>
      </c>
      <c r="M282" s="72">
        <v>92</v>
      </c>
      <c r="N282" s="72">
        <v>3</v>
      </c>
      <c r="O282" s="72">
        <v>86</v>
      </c>
      <c r="P282" s="72">
        <v>3</v>
      </c>
      <c r="Q282" s="72">
        <v>75</v>
      </c>
      <c r="R282" s="72">
        <v>3</v>
      </c>
      <c r="S282" s="72">
        <v>76</v>
      </c>
      <c r="T282" s="72">
        <v>4</v>
      </c>
      <c r="U282" s="72">
        <v>120</v>
      </c>
      <c r="V282" s="72">
        <v>2</v>
      </c>
      <c r="W282" s="72">
        <v>36</v>
      </c>
      <c r="X282" s="72">
        <v>2</v>
      </c>
      <c r="Y282" s="72">
        <v>35</v>
      </c>
      <c r="Z282" s="72" t="s">
        <v>222</v>
      </c>
      <c r="AA282" s="72" t="s">
        <v>222</v>
      </c>
      <c r="AB282" s="72"/>
      <c r="AC282" s="72" t="s">
        <v>222</v>
      </c>
      <c r="AD282" s="74"/>
    </row>
    <row r="283" spans="1:30" s="65" customFormat="1" ht="15.75" x14ac:dyDescent="0.25">
      <c r="A283" s="67" t="s">
        <v>31</v>
      </c>
      <c r="B283" s="67" t="s">
        <v>97</v>
      </c>
      <c r="C283" s="79">
        <v>2</v>
      </c>
      <c r="D283" s="72">
        <v>3</v>
      </c>
      <c r="E283" s="72">
        <v>85</v>
      </c>
      <c r="F283" s="72">
        <v>3</v>
      </c>
      <c r="G283" s="72">
        <v>78</v>
      </c>
      <c r="H283" s="72">
        <v>4</v>
      </c>
      <c r="I283" s="72">
        <v>95</v>
      </c>
      <c r="J283" s="72">
        <v>4</v>
      </c>
      <c r="K283" s="72">
        <v>116</v>
      </c>
      <c r="L283" s="72">
        <v>3</v>
      </c>
      <c r="M283" s="72">
        <v>89</v>
      </c>
      <c r="N283" s="72">
        <v>4</v>
      </c>
      <c r="O283" s="72">
        <v>115</v>
      </c>
      <c r="P283" s="72">
        <v>4</v>
      </c>
      <c r="Q283" s="72">
        <v>110</v>
      </c>
      <c r="R283" s="72">
        <v>4</v>
      </c>
      <c r="S283" s="72">
        <v>120</v>
      </c>
      <c r="T283" s="72">
        <v>4</v>
      </c>
      <c r="U283" s="72">
        <v>110</v>
      </c>
      <c r="V283" s="72">
        <v>2</v>
      </c>
      <c r="W283" s="72">
        <v>55</v>
      </c>
      <c r="X283" s="72">
        <v>2</v>
      </c>
      <c r="Y283" s="72">
        <v>53</v>
      </c>
      <c r="Z283" s="72" t="s">
        <v>222</v>
      </c>
      <c r="AA283" s="72" t="s">
        <v>222</v>
      </c>
      <c r="AB283" s="72" t="s">
        <v>222</v>
      </c>
      <c r="AC283" s="72" t="s">
        <v>222</v>
      </c>
      <c r="AD283" s="74"/>
    </row>
    <row r="284" spans="1:30" s="65" customFormat="1" ht="15.75" x14ac:dyDescent="0.25">
      <c r="A284" s="67" t="s">
        <v>31</v>
      </c>
      <c r="B284" s="67" t="s">
        <v>97</v>
      </c>
      <c r="C284" s="79">
        <v>3</v>
      </c>
      <c r="D284" s="72">
        <v>1</v>
      </c>
      <c r="E284" s="72">
        <v>28</v>
      </c>
      <c r="F284" s="72">
        <v>2</v>
      </c>
      <c r="G284" s="72">
        <v>50</v>
      </c>
      <c r="H284" s="72">
        <v>2</v>
      </c>
      <c r="I284" s="72">
        <v>42</v>
      </c>
      <c r="J284" s="72">
        <v>2</v>
      </c>
      <c r="K284" s="72">
        <v>50</v>
      </c>
      <c r="L284" s="72">
        <v>2</v>
      </c>
      <c r="M284" s="72">
        <v>49</v>
      </c>
      <c r="N284" s="72">
        <v>2</v>
      </c>
      <c r="O284" s="72">
        <v>54</v>
      </c>
      <c r="P284" s="72">
        <v>2</v>
      </c>
      <c r="Q284" s="72">
        <v>57</v>
      </c>
      <c r="R284" s="72">
        <v>2</v>
      </c>
      <c r="S284" s="72">
        <v>58</v>
      </c>
      <c r="T284" s="72">
        <v>2</v>
      </c>
      <c r="U284" s="72">
        <v>53</v>
      </c>
      <c r="V284" s="72">
        <v>1</v>
      </c>
      <c r="W284" s="72">
        <v>22</v>
      </c>
      <c r="X284" s="72">
        <v>1</v>
      </c>
      <c r="Y284" s="72">
        <v>15</v>
      </c>
      <c r="Z284" s="72" t="s">
        <v>222</v>
      </c>
      <c r="AA284" s="72" t="s">
        <v>222</v>
      </c>
      <c r="AB284" s="72"/>
      <c r="AC284" s="72"/>
      <c r="AD284" s="74"/>
    </row>
    <row r="285" spans="1:30" s="65" customFormat="1" ht="15.75" x14ac:dyDescent="0.25">
      <c r="A285" s="67" t="s">
        <v>31</v>
      </c>
      <c r="B285" s="67" t="s">
        <v>99</v>
      </c>
      <c r="C285" s="79">
        <v>4</v>
      </c>
      <c r="D285" s="72">
        <v>5</v>
      </c>
      <c r="E285" s="72">
        <v>141</v>
      </c>
      <c r="F285" s="72">
        <v>5</v>
      </c>
      <c r="G285" s="72">
        <v>120</v>
      </c>
      <c r="H285" s="72">
        <v>5</v>
      </c>
      <c r="I285" s="72">
        <v>117</v>
      </c>
      <c r="J285" s="72">
        <v>5</v>
      </c>
      <c r="K285" s="72">
        <v>142</v>
      </c>
      <c r="L285" s="72">
        <v>5</v>
      </c>
      <c r="M285" s="72">
        <v>138</v>
      </c>
      <c r="N285" s="72">
        <v>5</v>
      </c>
      <c r="O285" s="72">
        <v>138</v>
      </c>
      <c r="P285" s="72">
        <v>5</v>
      </c>
      <c r="Q285" s="72">
        <v>132</v>
      </c>
      <c r="R285" s="72">
        <v>5</v>
      </c>
      <c r="S285" s="72">
        <v>134</v>
      </c>
      <c r="T285" s="72">
        <v>5</v>
      </c>
      <c r="U285" s="72">
        <v>136</v>
      </c>
      <c r="V285" s="72">
        <v>3</v>
      </c>
      <c r="W285" s="72">
        <v>82</v>
      </c>
      <c r="X285" s="72">
        <v>3</v>
      </c>
      <c r="Y285" s="72">
        <v>72</v>
      </c>
      <c r="Z285" s="72" t="s">
        <v>222</v>
      </c>
      <c r="AA285" s="72" t="s">
        <v>222</v>
      </c>
      <c r="AB285" s="72" t="s">
        <v>222</v>
      </c>
      <c r="AC285" s="72" t="s">
        <v>222</v>
      </c>
      <c r="AD285" s="74"/>
    </row>
    <row r="286" spans="1:30" s="65" customFormat="1" ht="15.75" x14ac:dyDescent="0.25">
      <c r="A286" s="67" t="s">
        <v>31</v>
      </c>
      <c r="B286" s="67" t="s">
        <v>98</v>
      </c>
      <c r="C286" s="79">
        <v>5</v>
      </c>
      <c r="D286" s="72">
        <v>1</v>
      </c>
      <c r="E286" s="72">
        <v>23</v>
      </c>
      <c r="F286" s="72">
        <v>1</v>
      </c>
      <c r="G286" s="72">
        <v>20</v>
      </c>
      <c r="H286" s="72">
        <v>1</v>
      </c>
      <c r="I286" s="72">
        <v>18</v>
      </c>
      <c r="J286" s="72">
        <v>2</v>
      </c>
      <c r="K286" s="72">
        <v>30</v>
      </c>
      <c r="L286" s="72">
        <v>1</v>
      </c>
      <c r="M286" s="72">
        <v>25</v>
      </c>
      <c r="N286" s="72">
        <v>1</v>
      </c>
      <c r="O286" s="72">
        <v>25</v>
      </c>
      <c r="P286" s="72">
        <v>2</v>
      </c>
      <c r="Q286" s="72">
        <v>38</v>
      </c>
      <c r="R286" s="72">
        <v>2</v>
      </c>
      <c r="S286" s="72">
        <v>49</v>
      </c>
      <c r="T286" s="72">
        <v>2</v>
      </c>
      <c r="U286" s="72">
        <v>49</v>
      </c>
      <c r="V286" s="72"/>
      <c r="W286" s="72"/>
      <c r="X286" s="72"/>
      <c r="Y286" s="72"/>
      <c r="Z286" s="72"/>
      <c r="AA286" s="72" t="s">
        <v>222</v>
      </c>
      <c r="AB286" s="72"/>
      <c r="AC286" s="72"/>
      <c r="AD286" s="74"/>
    </row>
    <row r="287" spans="1:30" s="65" customFormat="1" ht="15.75" x14ac:dyDescent="0.25">
      <c r="A287" s="67" t="s">
        <v>31</v>
      </c>
      <c r="B287" s="67" t="s">
        <v>97</v>
      </c>
      <c r="C287" s="79">
        <v>6</v>
      </c>
      <c r="D287" s="72">
        <v>1</v>
      </c>
      <c r="E287" s="72">
        <v>18</v>
      </c>
      <c r="F287" s="72">
        <v>2</v>
      </c>
      <c r="G287" s="72">
        <v>29</v>
      </c>
      <c r="H287" s="72">
        <v>2</v>
      </c>
      <c r="I287" s="72">
        <v>32</v>
      </c>
      <c r="J287" s="72">
        <v>2</v>
      </c>
      <c r="K287" s="72">
        <v>41</v>
      </c>
      <c r="L287" s="72">
        <v>3</v>
      </c>
      <c r="M287" s="72">
        <v>40</v>
      </c>
      <c r="N287" s="72">
        <v>2</v>
      </c>
      <c r="O287" s="72">
        <v>29</v>
      </c>
      <c r="P287" s="72">
        <v>2</v>
      </c>
      <c r="Q287" s="72">
        <v>39</v>
      </c>
      <c r="R287" s="72">
        <v>2</v>
      </c>
      <c r="S287" s="72">
        <v>38</v>
      </c>
      <c r="T287" s="72">
        <v>2</v>
      </c>
      <c r="U287" s="72">
        <v>28</v>
      </c>
      <c r="V287" s="72">
        <v>1</v>
      </c>
      <c r="W287" s="72">
        <v>6</v>
      </c>
      <c r="X287" s="72">
        <v>1</v>
      </c>
      <c r="Y287" s="72">
        <v>12</v>
      </c>
      <c r="Z287" s="72" t="s">
        <v>222</v>
      </c>
      <c r="AA287" s="72"/>
      <c r="AB287" s="72"/>
      <c r="AC287" s="72"/>
      <c r="AD287" s="74"/>
    </row>
    <row r="288" spans="1:30" s="65" customFormat="1" ht="15.75" x14ac:dyDescent="0.25">
      <c r="A288" s="67" t="s">
        <v>31</v>
      </c>
      <c r="B288" s="67" t="s">
        <v>97</v>
      </c>
      <c r="C288" s="79">
        <v>7</v>
      </c>
      <c r="D288" s="72">
        <v>5</v>
      </c>
      <c r="E288" s="72">
        <v>126</v>
      </c>
      <c r="F288" s="72">
        <v>6</v>
      </c>
      <c r="G288" s="72">
        <v>172</v>
      </c>
      <c r="H288" s="72">
        <v>6</v>
      </c>
      <c r="I288" s="72">
        <v>188</v>
      </c>
      <c r="J288" s="72">
        <v>6</v>
      </c>
      <c r="K288" s="72">
        <v>207</v>
      </c>
      <c r="L288" s="72">
        <v>6</v>
      </c>
      <c r="M288" s="72">
        <v>199</v>
      </c>
      <c r="N288" s="72">
        <v>6</v>
      </c>
      <c r="O288" s="72">
        <v>191</v>
      </c>
      <c r="P288" s="72">
        <v>6</v>
      </c>
      <c r="Q288" s="72">
        <v>194</v>
      </c>
      <c r="R288" s="72">
        <v>7</v>
      </c>
      <c r="S288" s="72">
        <v>207</v>
      </c>
      <c r="T288" s="72">
        <v>5</v>
      </c>
      <c r="U288" s="72">
        <v>166</v>
      </c>
      <c r="V288" s="72">
        <v>6</v>
      </c>
      <c r="W288" s="72">
        <v>79</v>
      </c>
      <c r="X288" s="72">
        <v>6</v>
      </c>
      <c r="Y288" s="72">
        <v>89</v>
      </c>
      <c r="Z288" s="72" t="s">
        <v>222</v>
      </c>
      <c r="AA288" s="72" t="s">
        <v>222</v>
      </c>
      <c r="AB288" s="72" t="s">
        <v>222</v>
      </c>
      <c r="AC288" s="72" t="s">
        <v>222</v>
      </c>
      <c r="AD288" s="74"/>
    </row>
    <row r="289" spans="1:30" s="65" customFormat="1" ht="15.75" x14ac:dyDescent="0.25">
      <c r="A289" s="67" t="s">
        <v>31</v>
      </c>
      <c r="B289" s="67" t="s">
        <v>97</v>
      </c>
      <c r="C289" s="79">
        <v>8</v>
      </c>
      <c r="D289" s="72">
        <v>1</v>
      </c>
      <c r="E289" s="72">
        <v>18</v>
      </c>
      <c r="F289" s="72">
        <v>1</v>
      </c>
      <c r="G289" s="72">
        <v>15</v>
      </c>
      <c r="H289" s="72">
        <v>1</v>
      </c>
      <c r="I289" s="72">
        <v>15</v>
      </c>
      <c r="J289" s="72">
        <v>1</v>
      </c>
      <c r="K289" s="72">
        <v>26</v>
      </c>
      <c r="L289" s="72">
        <v>1</v>
      </c>
      <c r="M289" s="72">
        <v>20</v>
      </c>
      <c r="N289" s="72">
        <v>1</v>
      </c>
      <c r="O289" s="72">
        <v>23</v>
      </c>
      <c r="P289" s="72">
        <v>2</v>
      </c>
      <c r="Q289" s="72">
        <v>32</v>
      </c>
      <c r="R289" s="72">
        <v>1</v>
      </c>
      <c r="S289" s="72">
        <v>24</v>
      </c>
      <c r="T289" s="72">
        <v>1</v>
      </c>
      <c r="U289" s="72">
        <v>22</v>
      </c>
      <c r="V289" s="72">
        <v>1</v>
      </c>
      <c r="W289" s="72">
        <v>2</v>
      </c>
      <c r="X289" s="72">
        <v>1</v>
      </c>
      <c r="Y289" s="72">
        <v>3</v>
      </c>
      <c r="Z289" s="72" t="s">
        <v>222</v>
      </c>
      <c r="AA289" s="72" t="s">
        <v>222</v>
      </c>
      <c r="AB289" s="72"/>
      <c r="AC289" s="72" t="s">
        <v>222</v>
      </c>
      <c r="AD289" s="74"/>
    </row>
    <row r="290" spans="1:30" s="65" customFormat="1" ht="15.75" x14ac:dyDescent="0.25">
      <c r="A290" s="67" t="s">
        <v>31</v>
      </c>
      <c r="B290" s="67" t="s">
        <v>97</v>
      </c>
      <c r="C290" s="79">
        <v>9</v>
      </c>
      <c r="D290" s="72">
        <v>1</v>
      </c>
      <c r="E290" s="72">
        <v>13</v>
      </c>
      <c r="F290" s="72">
        <v>1</v>
      </c>
      <c r="G290" s="72">
        <v>20</v>
      </c>
      <c r="H290" s="72">
        <v>1</v>
      </c>
      <c r="I290" s="72">
        <v>21</v>
      </c>
      <c r="J290" s="72">
        <v>1</v>
      </c>
      <c r="K290" s="72">
        <v>22</v>
      </c>
      <c r="L290" s="72">
        <v>1</v>
      </c>
      <c r="M290" s="72">
        <v>20</v>
      </c>
      <c r="N290" s="72">
        <v>2</v>
      </c>
      <c r="O290" s="72">
        <v>24</v>
      </c>
      <c r="P290" s="72">
        <v>2</v>
      </c>
      <c r="Q290" s="72">
        <v>21</v>
      </c>
      <c r="R290" s="72">
        <v>1</v>
      </c>
      <c r="S290" s="72">
        <v>21</v>
      </c>
      <c r="T290" s="72">
        <v>1</v>
      </c>
      <c r="U290" s="72">
        <v>20</v>
      </c>
      <c r="V290" s="72">
        <v>1</v>
      </c>
      <c r="W290" s="72">
        <v>10</v>
      </c>
      <c r="X290" s="72">
        <v>1</v>
      </c>
      <c r="Y290" s="72">
        <v>4</v>
      </c>
      <c r="Z290" s="72" t="s">
        <v>222</v>
      </c>
      <c r="AA290" s="72" t="s">
        <v>222</v>
      </c>
      <c r="AB290" s="72"/>
      <c r="AC290" s="72"/>
      <c r="AD290" s="74"/>
    </row>
    <row r="291" spans="1:30" s="65" customFormat="1" ht="15.75" x14ac:dyDescent="0.25">
      <c r="A291" s="67" t="s">
        <v>31</v>
      </c>
      <c r="B291" s="67" t="s">
        <v>97</v>
      </c>
      <c r="C291" s="79">
        <v>10</v>
      </c>
      <c r="D291" s="72">
        <v>1</v>
      </c>
      <c r="E291" s="72">
        <v>9</v>
      </c>
      <c r="F291" s="72">
        <v>1</v>
      </c>
      <c r="G291" s="72">
        <v>6</v>
      </c>
      <c r="H291" s="72">
        <v>1</v>
      </c>
      <c r="I291" s="72">
        <v>12</v>
      </c>
      <c r="J291" s="72">
        <v>1</v>
      </c>
      <c r="K291" s="72">
        <v>10</v>
      </c>
      <c r="L291" s="72">
        <v>1</v>
      </c>
      <c r="M291" s="72">
        <v>9</v>
      </c>
      <c r="N291" s="72">
        <v>1</v>
      </c>
      <c r="O291" s="72">
        <v>10</v>
      </c>
      <c r="P291" s="72">
        <v>1</v>
      </c>
      <c r="Q291" s="72">
        <v>15</v>
      </c>
      <c r="R291" s="72">
        <v>1</v>
      </c>
      <c r="S291" s="72">
        <v>6</v>
      </c>
      <c r="T291" s="72">
        <v>1</v>
      </c>
      <c r="U291" s="72">
        <v>15</v>
      </c>
      <c r="V291" s="72">
        <v>1</v>
      </c>
      <c r="W291" s="72">
        <v>4</v>
      </c>
      <c r="X291" s="72">
        <v>1</v>
      </c>
      <c r="Y291" s="72">
        <v>3</v>
      </c>
      <c r="Z291" s="72" t="s">
        <v>222</v>
      </c>
      <c r="AA291" s="72" t="s">
        <v>222</v>
      </c>
      <c r="AB291" s="72" t="s">
        <v>222</v>
      </c>
      <c r="AC291" s="72"/>
      <c r="AD291" s="74"/>
    </row>
    <row r="292" spans="1:30" s="65" customFormat="1" ht="15.75" x14ac:dyDescent="0.25">
      <c r="A292" s="67" t="s">
        <v>31</v>
      </c>
      <c r="B292" s="67" t="s">
        <v>97</v>
      </c>
      <c r="C292" s="79">
        <v>11</v>
      </c>
      <c r="D292" s="72">
        <v>2</v>
      </c>
      <c r="E292" s="72">
        <v>43</v>
      </c>
      <c r="F292" s="72">
        <v>2</v>
      </c>
      <c r="G292" s="72">
        <v>44</v>
      </c>
      <c r="H292" s="72">
        <v>2</v>
      </c>
      <c r="I292" s="72">
        <v>35</v>
      </c>
      <c r="J292" s="72">
        <v>2</v>
      </c>
      <c r="K292" s="72">
        <v>50</v>
      </c>
      <c r="L292" s="72">
        <v>2</v>
      </c>
      <c r="M292" s="72">
        <v>51</v>
      </c>
      <c r="N292" s="72">
        <v>2</v>
      </c>
      <c r="O292" s="72">
        <v>53</v>
      </c>
      <c r="P292" s="72">
        <v>3</v>
      </c>
      <c r="Q292" s="72">
        <v>53</v>
      </c>
      <c r="R292" s="72">
        <v>2</v>
      </c>
      <c r="S292" s="72">
        <v>40</v>
      </c>
      <c r="T292" s="72">
        <v>3</v>
      </c>
      <c r="U292" s="72">
        <v>59</v>
      </c>
      <c r="V292" s="72">
        <v>1</v>
      </c>
      <c r="W292" s="72">
        <v>14</v>
      </c>
      <c r="X292" s="72">
        <v>1</v>
      </c>
      <c r="Y292" s="72">
        <v>15</v>
      </c>
      <c r="Z292" s="72" t="s">
        <v>222</v>
      </c>
      <c r="AA292" s="72"/>
      <c r="AB292" s="72" t="s">
        <v>222</v>
      </c>
      <c r="AC292" s="72"/>
      <c r="AD292" s="74"/>
    </row>
    <row r="293" spans="1:30" s="65" customFormat="1" ht="15.75" x14ac:dyDescent="0.25">
      <c r="A293" s="67" t="s">
        <v>31</v>
      </c>
      <c r="B293" s="67" t="s">
        <v>98</v>
      </c>
      <c r="C293" s="79">
        <v>13</v>
      </c>
      <c r="D293" s="72">
        <v>1</v>
      </c>
      <c r="E293" s="72">
        <v>4</v>
      </c>
      <c r="F293" s="72"/>
      <c r="G293" s="72"/>
      <c r="H293" s="72">
        <v>1</v>
      </c>
      <c r="I293" s="72">
        <v>1</v>
      </c>
      <c r="J293" s="72">
        <v>1</v>
      </c>
      <c r="K293" s="72">
        <v>8</v>
      </c>
      <c r="L293" s="72">
        <v>1</v>
      </c>
      <c r="M293" s="72">
        <v>5</v>
      </c>
      <c r="N293" s="72">
        <v>1</v>
      </c>
      <c r="O293" s="72">
        <v>3</v>
      </c>
      <c r="P293" s="72">
        <v>1</v>
      </c>
      <c r="Q293" s="72">
        <v>4</v>
      </c>
      <c r="R293" s="72">
        <v>1</v>
      </c>
      <c r="S293" s="72">
        <v>4</v>
      </c>
      <c r="T293" s="72">
        <v>1</v>
      </c>
      <c r="U293" s="72">
        <v>1</v>
      </c>
      <c r="V293" s="72"/>
      <c r="W293" s="72"/>
      <c r="X293" s="72"/>
      <c r="Y293" s="72"/>
      <c r="Z293" s="72"/>
      <c r="AA293" s="72" t="s">
        <v>222</v>
      </c>
      <c r="AB293" s="72"/>
      <c r="AC293" s="72"/>
      <c r="AD293" s="74"/>
    </row>
    <row r="294" spans="1:30" s="65" customFormat="1" ht="15.75" x14ac:dyDescent="0.25">
      <c r="A294" s="67" t="s">
        <v>31</v>
      </c>
      <c r="B294" s="67" t="s">
        <v>82</v>
      </c>
      <c r="C294" s="79">
        <v>14</v>
      </c>
      <c r="D294" s="72">
        <v>4</v>
      </c>
      <c r="E294" s="72">
        <v>114</v>
      </c>
      <c r="F294" s="72">
        <v>4</v>
      </c>
      <c r="G294" s="72">
        <v>129</v>
      </c>
      <c r="H294" s="72">
        <v>5</v>
      </c>
      <c r="I294" s="72">
        <v>142</v>
      </c>
      <c r="J294" s="72">
        <v>5</v>
      </c>
      <c r="K294" s="72">
        <v>160</v>
      </c>
      <c r="L294" s="72">
        <v>5</v>
      </c>
      <c r="M294" s="72">
        <v>168</v>
      </c>
      <c r="N294" s="72">
        <v>5</v>
      </c>
      <c r="O294" s="72">
        <v>173</v>
      </c>
      <c r="P294" s="72">
        <v>5</v>
      </c>
      <c r="Q294" s="72">
        <v>154</v>
      </c>
      <c r="R294" s="72">
        <v>5</v>
      </c>
      <c r="S294" s="72">
        <v>166</v>
      </c>
      <c r="T294" s="72">
        <v>1</v>
      </c>
      <c r="U294" s="72">
        <v>152</v>
      </c>
      <c r="V294" s="72">
        <v>4</v>
      </c>
      <c r="W294" s="72">
        <v>88</v>
      </c>
      <c r="X294" s="72">
        <v>3</v>
      </c>
      <c r="Y294" s="72">
        <v>79</v>
      </c>
      <c r="Z294" s="72" t="s">
        <v>222</v>
      </c>
      <c r="AA294" s="72" t="s">
        <v>222</v>
      </c>
      <c r="AB294" s="72" t="s">
        <v>222</v>
      </c>
      <c r="AC294" s="72" t="s">
        <v>222</v>
      </c>
      <c r="AD294" s="74"/>
    </row>
    <row r="295" spans="1:30" s="65" customFormat="1" ht="15.75" x14ac:dyDescent="0.25">
      <c r="A295" s="67" t="s">
        <v>31</v>
      </c>
      <c r="B295" s="67" t="s">
        <v>97</v>
      </c>
      <c r="C295" s="79">
        <v>15</v>
      </c>
      <c r="D295" s="72">
        <v>2</v>
      </c>
      <c r="E295" s="72">
        <v>59</v>
      </c>
      <c r="F295" s="72">
        <v>2</v>
      </c>
      <c r="G295" s="72">
        <v>61</v>
      </c>
      <c r="H295" s="72">
        <v>3</v>
      </c>
      <c r="I295" s="72">
        <v>70</v>
      </c>
      <c r="J295" s="72">
        <v>2</v>
      </c>
      <c r="K295" s="72">
        <v>72</v>
      </c>
      <c r="L295" s="72">
        <v>3</v>
      </c>
      <c r="M295" s="72">
        <v>77</v>
      </c>
      <c r="N295" s="72">
        <v>3</v>
      </c>
      <c r="O295" s="72">
        <v>87</v>
      </c>
      <c r="P295" s="72">
        <v>2</v>
      </c>
      <c r="Q295" s="72">
        <v>66</v>
      </c>
      <c r="R295" s="72">
        <v>2</v>
      </c>
      <c r="S295" s="72">
        <v>72</v>
      </c>
      <c r="T295" s="72">
        <v>2</v>
      </c>
      <c r="U295" s="72">
        <v>72</v>
      </c>
      <c r="V295" s="72">
        <v>2</v>
      </c>
      <c r="W295" s="72">
        <v>30</v>
      </c>
      <c r="X295" s="72">
        <v>2</v>
      </c>
      <c r="Y295" s="72">
        <v>31</v>
      </c>
      <c r="Z295" s="72" t="s">
        <v>222</v>
      </c>
      <c r="AA295" s="72"/>
      <c r="AB295" s="72"/>
      <c r="AC295" s="72"/>
      <c r="AD295" s="74"/>
    </row>
    <row r="296" spans="1:30" s="65" customFormat="1" ht="15.75" x14ac:dyDescent="0.25">
      <c r="A296" s="67" t="s">
        <v>31</v>
      </c>
      <c r="B296" s="67" t="s">
        <v>97</v>
      </c>
      <c r="C296" s="79">
        <v>17</v>
      </c>
      <c r="D296" s="72">
        <v>1</v>
      </c>
      <c r="E296" s="72">
        <v>18</v>
      </c>
      <c r="F296" s="72">
        <v>1</v>
      </c>
      <c r="G296" s="72">
        <v>11</v>
      </c>
      <c r="H296" s="72">
        <v>1</v>
      </c>
      <c r="I296" s="72">
        <v>11</v>
      </c>
      <c r="J296" s="72">
        <v>1</v>
      </c>
      <c r="K296" s="72">
        <v>27</v>
      </c>
      <c r="L296" s="72">
        <v>1</v>
      </c>
      <c r="M296" s="72">
        <v>19</v>
      </c>
      <c r="N296" s="72">
        <v>1</v>
      </c>
      <c r="O296" s="72">
        <v>17</v>
      </c>
      <c r="P296" s="72">
        <v>1</v>
      </c>
      <c r="Q296" s="72">
        <v>10</v>
      </c>
      <c r="R296" s="72">
        <v>1</v>
      </c>
      <c r="S296" s="72">
        <v>16</v>
      </c>
      <c r="T296" s="72">
        <v>1</v>
      </c>
      <c r="U296" s="72">
        <v>22</v>
      </c>
      <c r="V296" s="72">
        <v>1</v>
      </c>
      <c r="W296" s="72">
        <v>4</v>
      </c>
      <c r="X296" s="72">
        <v>1</v>
      </c>
      <c r="Y296" s="72">
        <v>3</v>
      </c>
      <c r="Z296" s="72" t="s">
        <v>222</v>
      </c>
      <c r="AA296" s="72" t="s">
        <v>222</v>
      </c>
      <c r="AB296" s="72" t="s">
        <v>222</v>
      </c>
      <c r="AC296" s="72" t="s">
        <v>222</v>
      </c>
      <c r="AD296" s="74"/>
    </row>
    <row r="297" spans="1:30" s="65" customFormat="1" ht="15.75" x14ac:dyDescent="0.25">
      <c r="A297" s="67" t="s">
        <v>31</v>
      </c>
      <c r="B297" s="67" t="s">
        <v>98</v>
      </c>
      <c r="C297" s="79">
        <v>18</v>
      </c>
      <c r="D297" s="72">
        <v>1</v>
      </c>
      <c r="E297" s="72">
        <v>9</v>
      </c>
      <c r="F297" s="72">
        <v>1</v>
      </c>
      <c r="G297" s="72">
        <v>4</v>
      </c>
      <c r="H297" s="72">
        <v>1</v>
      </c>
      <c r="I297" s="72">
        <v>4</v>
      </c>
      <c r="J297" s="72">
        <v>1</v>
      </c>
      <c r="K297" s="72">
        <v>8</v>
      </c>
      <c r="L297" s="72">
        <v>1</v>
      </c>
      <c r="M297" s="72">
        <v>12</v>
      </c>
      <c r="N297" s="72">
        <v>1</v>
      </c>
      <c r="O297" s="72">
        <v>5</v>
      </c>
      <c r="P297" s="72">
        <v>1</v>
      </c>
      <c r="Q297" s="72">
        <v>7</v>
      </c>
      <c r="R297" s="72">
        <v>1</v>
      </c>
      <c r="S297" s="72">
        <v>12</v>
      </c>
      <c r="T297" s="72">
        <v>1</v>
      </c>
      <c r="U297" s="72">
        <v>10</v>
      </c>
      <c r="V297" s="72"/>
      <c r="W297" s="72"/>
      <c r="X297" s="72"/>
      <c r="Y297" s="72"/>
      <c r="Z297" s="72"/>
      <c r="AA297" s="72" t="s">
        <v>222</v>
      </c>
      <c r="AB297" s="72"/>
      <c r="AC297" s="72"/>
      <c r="AD297" s="74"/>
    </row>
    <row r="298" spans="1:30" s="65" customFormat="1" ht="15.75" x14ac:dyDescent="0.25">
      <c r="A298" s="67" t="s">
        <v>31</v>
      </c>
      <c r="B298" s="67" t="s">
        <v>97</v>
      </c>
      <c r="C298" s="79">
        <v>19</v>
      </c>
      <c r="D298" s="72">
        <v>1</v>
      </c>
      <c r="E298" s="72">
        <v>13</v>
      </c>
      <c r="F298" s="72">
        <v>1</v>
      </c>
      <c r="G298" s="72">
        <v>16</v>
      </c>
      <c r="H298" s="72">
        <v>1</v>
      </c>
      <c r="I298" s="72">
        <v>13</v>
      </c>
      <c r="J298" s="72">
        <v>1</v>
      </c>
      <c r="K298" s="72">
        <v>10</v>
      </c>
      <c r="L298" s="72">
        <v>1</v>
      </c>
      <c r="M298" s="72">
        <v>14</v>
      </c>
      <c r="N298" s="72">
        <v>1</v>
      </c>
      <c r="O298" s="72">
        <v>17</v>
      </c>
      <c r="P298" s="72">
        <v>1</v>
      </c>
      <c r="Q298" s="72">
        <v>21</v>
      </c>
      <c r="R298" s="72">
        <v>1</v>
      </c>
      <c r="S298" s="72">
        <v>23</v>
      </c>
      <c r="T298" s="72">
        <v>1</v>
      </c>
      <c r="U298" s="72">
        <v>17</v>
      </c>
      <c r="V298" s="72">
        <v>1</v>
      </c>
      <c r="W298" s="72">
        <v>5</v>
      </c>
      <c r="X298" s="72">
        <v>1</v>
      </c>
      <c r="Y298" s="72">
        <v>4</v>
      </c>
      <c r="Z298" s="72" t="s">
        <v>222</v>
      </c>
      <c r="AA298" s="72" t="s">
        <v>222</v>
      </c>
      <c r="AB298" s="72"/>
      <c r="AC298" s="72" t="s">
        <v>222</v>
      </c>
      <c r="AD298" s="74"/>
    </row>
    <row r="299" spans="1:30" s="65" customFormat="1" ht="15.75" x14ac:dyDescent="0.25">
      <c r="A299" s="67" t="s">
        <v>31</v>
      </c>
      <c r="B299" s="67" t="s">
        <v>97</v>
      </c>
      <c r="C299" s="79">
        <v>20</v>
      </c>
      <c r="D299" s="72">
        <v>2</v>
      </c>
      <c r="E299" s="72">
        <v>58</v>
      </c>
      <c r="F299" s="72">
        <v>2</v>
      </c>
      <c r="G299" s="72">
        <v>43</v>
      </c>
      <c r="H299" s="72">
        <v>2</v>
      </c>
      <c r="I299" s="72">
        <v>58</v>
      </c>
      <c r="J299" s="72">
        <v>2</v>
      </c>
      <c r="K299" s="72">
        <v>63</v>
      </c>
      <c r="L299" s="72">
        <v>2</v>
      </c>
      <c r="M299" s="72">
        <v>64</v>
      </c>
      <c r="N299" s="72">
        <v>2</v>
      </c>
      <c r="O299" s="72">
        <v>53</v>
      </c>
      <c r="P299" s="72">
        <v>2</v>
      </c>
      <c r="Q299" s="72">
        <v>65</v>
      </c>
      <c r="R299" s="72">
        <v>2</v>
      </c>
      <c r="S299" s="72">
        <v>58</v>
      </c>
      <c r="T299" s="72">
        <v>2</v>
      </c>
      <c r="U299" s="72">
        <v>69</v>
      </c>
      <c r="V299" s="72">
        <v>1</v>
      </c>
      <c r="W299" s="72">
        <v>24</v>
      </c>
      <c r="X299" s="72">
        <v>1</v>
      </c>
      <c r="Y299" s="72">
        <v>22</v>
      </c>
      <c r="Z299" s="72" t="s">
        <v>222</v>
      </c>
      <c r="AA299" s="72"/>
      <c r="AB299" s="72"/>
      <c r="AC299" s="72"/>
      <c r="AD299" s="74"/>
    </row>
    <row r="300" spans="1:30" s="65" customFormat="1" ht="15.75" x14ac:dyDescent="0.25">
      <c r="A300" s="67" t="s">
        <v>31</v>
      </c>
      <c r="B300" s="67" t="s">
        <v>97</v>
      </c>
      <c r="C300" s="79">
        <v>21</v>
      </c>
      <c r="D300" s="72">
        <v>2</v>
      </c>
      <c r="E300" s="72">
        <v>18</v>
      </c>
      <c r="F300" s="72">
        <v>2</v>
      </c>
      <c r="G300" s="72">
        <v>38</v>
      </c>
      <c r="H300" s="72">
        <v>2</v>
      </c>
      <c r="I300" s="72">
        <v>31</v>
      </c>
      <c r="J300" s="72">
        <v>1</v>
      </c>
      <c r="K300" s="72">
        <v>24</v>
      </c>
      <c r="L300" s="72">
        <v>2</v>
      </c>
      <c r="M300" s="72">
        <v>38</v>
      </c>
      <c r="N300" s="72">
        <v>2</v>
      </c>
      <c r="O300" s="72">
        <v>45</v>
      </c>
      <c r="P300" s="72">
        <v>2</v>
      </c>
      <c r="Q300" s="72">
        <v>43</v>
      </c>
      <c r="R300" s="72">
        <v>2</v>
      </c>
      <c r="S300" s="72">
        <v>38</v>
      </c>
      <c r="T300" s="72">
        <v>2</v>
      </c>
      <c r="U300" s="72">
        <v>39</v>
      </c>
      <c r="V300" s="72">
        <v>1</v>
      </c>
      <c r="W300" s="72">
        <v>14</v>
      </c>
      <c r="X300" s="72">
        <v>1</v>
      </c>
      <c r="Y300" s="72">
        <v>10</v>
      </c>
      <c r="Z300" s="72" t="s">
        <v>222</v>
      </c>
      <c r="AA300" s="72" t="s">
        <v>222</v>
      </c>
      <c r="AB300" s="72" t="s">
        <v>222</v>
      </c>
      <c r="AC300" s="72" t="s">
        <v>222</v>
      </c>
      <c r="AD300" s="74"/>
    </row>
    <row r="301" spans="1:30" s="65" customFormat="1" ht="15.75" x14ac:dyDescent="0.25">
      <c r="A301" s="67" t="s">
        <v>31</v>
      </c>
      <c r="B301" s="67" t="s">
        <v>97</v>
      </c>
      <c r="C301" s="79">
        <v>22</v>
      </c>
      <c r="D301" s="72">
        <v>1</v>
      </c>
      <c r="E301" s="72">
        <v>21</v>
      </c>
      <c r="F301" s="72">
        <v>1</v>
      </c>
      <c r="G301" s="72">
        <v>24</v>
      </c>
      <c r="H301" s="72">
        <v>2</v>
      </c>
      <c r="I301" s="72">
        <v>24</v>
      </c>
      <c r="J301" s="72">
        <v>1</v>
      </c>
      <c r="K301" s="72">
        <v>27</v>
      </c>
      <c r="L301" s="72">
        <v>1</v>
      </c>
      <c r="M301" s="72">
        <v>22</v>
      </c>
      <c r="N301" s="72">
        <v>2</v>
      </c>
      <c r="O301" s="72">
        <v>32</v>
      </c>
      <c r="P301" s="72">
        <v>2</v>
      </c>
      <c r="Q301" s="72">
        <v>29</v>
      </c>
      <c r="R301" s="72">
        <v>1</v>
      </c>
      <c r="S301" s="72">
        <v>26</v>
      </c>
      <c r="T301" s="72">
        <v>2</v>
      </c>
      <c r="U301" s="72">
        <v>36</v>
      </c>
      <c r="V301" s="72">
        <v>1</v>
      </c>
      <c r="W301" s="72">
        <v>12</v>
      </c>
      <c r="X301" s="72">
        <v>1</v>
      </c>
      <c r="Y301" s="72">
        <v>8</v>
      </c>
      <c r="Z301" s="72" t="s">
        <v>222</v>
      </c>
      <c r="AA301" s="72" t="s">
        <v>222</v>
      </c>
      <c r="AB301" s="72" t="s">
        <v>222</v>
      </c>
      <c r="AC301" s="72" t="s">
        <v>222</v>
      </c>
      <c r="AD301" s="74"/>
    </row>
    <row r="302" spans="1:30" s="65" customFormat="1" ht="15.75" x14ac:dyDescent="0.25">
      <c r="A302" s="67" t="s">
        <v>31</v>
      </c>
      <c r="B302" s="67" t="s">
        <v>97</v>
      </c>
      <c r="C302" s="79">
        <v>23</v>
      </c>
      <c r="D302" s="72">
        <v>1</v>
      </c>
      <c r="E302" s="72">
        <v>9</v>
      </c>
      <c r="F302" s="72">
        <v>1</v>
      </c>
      <c r="G302" s="72">
        <v>19</v>
      </c>
      <c r="H302" s="72">
        <v>1</v>
      </c>
      <c r="I302" s="72">
        <v>11</v>
      </c>
      <c r="J302" s="72">
        <v>1</v>
      </c>
      <c r="K302" s="72">
        <v>16</v>
      </c>
      <c r="L302" s="72">
        <v>1</v>
      </c>
      <c r="M302" s="72">
        <v>11</v>
      </c>
      <c r="N302" s="72">
        <v>1</v>
      </c>
      <c r="O302" s="72">
        <v>25</v>
      </c>
      <c r="P302" s="72">
        <v>1</v>
      </c>
      <c r="Q302" s="72">
        <v>18</v>
      </c>
      <c r="R302" s="72">
        <v>1</v>
      </c>
      <c r="S302" s="72">
        <v>22</v>
      </c>
      <c r="T302" s="72">
        <v>1</v>
      </c>
      <c r="U302" s="72">
        <v>18</v>
      </c>
      <c r="V302" s="72">
        <v>1</v>
      </c>
      <c r="W302" s="72">
        <v>6</v>
      </c>
      <c r="X302" s="72">
        <v>1</v>
      </c>
      <c r="Y302" s="72">
        <v>8</v>
      </c>
      <c r="Z302" s="72" t="s">
        <v>222</v>
      </c>
      <c r="AA302" s="72" t="s">
        <v>222</v>
      </c>
      <c r="AB302" s="72"/>
      <c r="AC302" s="72" t="s">
        <v>222</v>
      </c>
      <c r="AD302" s="74"/>
    </row>
    <row r="303" spans="1:30" s="65" customFormat="1" ht="15.75" x14ac:dyDescent="0.25">
      <c r="A303" s="67" t="s">
        <v>31</v>
      </c>
      <c r="B303" s="67" t="s">
        <v>97</v>
      </c>
      <c r="C303" s="79">
        <v>24</v>
      </c>
      <c r="D303" s="72">
        <v>1</v>
      </c>
      <c r="E303" s="72">
        <v>22</v>
      </c>
      <c r="F303" s="72">
        <v>2</v>
      </c>
      <c r="G303" s="72">
        <v>41</v>
      </c>
      <c r="H303" s="72">
        <v>2</v>
      </c>
      <c r="I303" s="72">
        <v>32</v>
      </c>
      <c r="J303" s="72">
        <v>1</v>
      </c>
      <c r="K303" s="72">
        <v>22</v>
      </c>
      <c r="L303" s="72">
        <v>2</v>
      </c>
      <c r="M303" s="72">
        <v>40</v>
      </c>
      <c r="N303" s="72">
        <v>2</v>
      </c>
      <c r="O303" s="72">
        <v>45</v>
      </c>
      <c r="P303" s="72">
        <v>2</v>
      </c>
      <c r="Q303" s="72">
        <v>31</v>
      </c>
      <c r="R303" s="72">
        <v>2</v>
      </c>
      <c r="S303" s="72">
        <v>38</v>
      </c>
      <c r="T303" s="72">
        <v>1</v>
      </c>
      <c r="U303" s="72">
        <v>31</v>
      </c>
      <c r="V303" s="72">
        <v>1</v>
      </c>
      <c r="W303" s="72">
        <v>14</v>
      </c>
      <c r="X303" s="72">
        <v>1</v>
      </c>
      <c r="Y303" s="72">
        <v>10</v>
      </c>
      <c r="Z303" s="72" t="s">
        <v>222</v>
      </c>
      <c r="AA303" s="72"/>
      <c r="AB303" s="72"/>
      <c r="AC303" s="72"/>
      <c r="AD303" s="74"/>
    </row>
    <row r="304" spans="1:30" s="65" customFormat="1" ht="15.75" x14ac:dyDescent="0.25">
      <c r="A304" s="67" t="s">
        <v>31</v>
      </c>
      <c r="B304" s="67" t="s">
        <v>97</v>
      </c>
      <c r="C304" s="79">
        <v>25</v>
      </c>
      <c r="D304" s="72">
        <v>2</v>
      </c>
      <c r="E304" s="72">
        <v>30</v>
      </c>
      <c r="F304" s="72">
        <v>2</v>
      </c>
      <c r="G304" s="72">
        <v>29</v>
      </c>
      <c r="H304" s="72">
        <v>2</v>
      </c>
      <c r="I304" s="72">
        <v>28</v>
      </c>
      <c r="J304" s="72">
        <v>2</v>
      </c>
      <c r="K304" s="72">
        <v>31</v>
      </c>
      <c r="L304" s="72">
        <v>2</v>
      </c>
      <c r="M304" s="72">
        <v>38</v>
      </c>
      <c r="N304" s="72">
        <v>2</v>
      </c>
      <c r="O304" s="72">
        <v>34</v>
      </c>
      <c r="P304" s="72">
        <v>2</v>
      </c>
      <c r="Q304" s="72">
        <v>35</v>
      </c>
      <c r="R304" s="72">
        <v>2</v>
      </c>
      <c r="S304" s="72">
        <v>40</v>
      </c>
      <c r="T304" s="72">
        <v>2</v>
      </c>
      <c r="U304" s="72">
        <v>34</v>
      </c>
      <c r="V304" s="72">
        <v>1</v>
      </c>
      <c r="W304" s="72">
        <v>27</v>
      </c>
      <c r="X304" s="72">
        <v>2</v>
      </c>
      <c r="Y304" s="72">
        <v>12</v>
      </c>
      <c r="Z304" s="72" t="s">
        <v>222</v>
      </c>
      <c r="AA304" s="72" t="s">
        <v>222</v>
      </c>
      <c r="AB304" s="72" t="s">
        <v>222</v>
      </c>
      <c r="AC304" s="72" t="s">
        <v>222</v>
      </c>
      <c r="AD304" s="74"/>
    </row>
    <row r="305" spans="1:30" s="65" customFormat="1" ht="15.75" x14ac:dyDescent="0.25">
      <c r="A305" s="67" t="s">
        <v>31</v>
      </c>
      <c r="B305" s="67" t="s">
        <v>98</v>
      </c>
      <c r="C305" s="79">
        <v>26</v>
      </c>
      <c r="D305" s="72">
        <v>1</v>
      </c>
      <c r="E305" s="72">
        <v>14</v>
      </c>
      <c r="F305" s="72">
        <v>1</v>
      </c>
      <c r="G305" s="72">
        <v>23</v>
      </c>
      <c r="H305" s="72">
        <v>1</v>
      </c>
      <c r="I305" s="72">
        <v>13</v>
      </c>
      <c r="J305" s="72">
        <v>1</v>
      </c>
      <c r="K305" s="72">
        <v>18</v>
      </c>
      <c r="L305" s="72">
        <v>1</v>
      </c>
      <c r="M305" s="72">
        <v>15</v>
      </c>
      <c r="N305" s="72">
        <v>1</v>
      </c>
      <c r="O305" s="72">
        <v>13</v>
      </c>
      <c r="P305" s="72">
        <v>1</v>
      </c>
      <c r="Q305" s="72">
        <v>19</v>
      </c>
      <c r="R305" s="72">
        <v>1</v>
      </c>
      <c r="S305" s="72">
        <v>20</v>
      </c>
      <c r="T305" s="72">
        <v>1</v>
      </c>
      <c r="U305" s="72">
        <v>23</v>
      </c>
      <c r="V305" s="72"/>
      <c r="W305" s="72"/>
      <c r="X305" s="72"/>
      <c r="Y305" s="72"/>
      <c r="Z305" s="72"/>
      <c r="AA305" s="72"/>
      <c r="AB305" s="72"/>
      <c r="AC305" s="72"/>
      <c r="AD305" s="74"/>
    </row>
    <row r="306" spans="1:30" s="65" customFormat="1" ht="15.75" x14ac:dyDescent="0.25">
      <c r="A306" s="67" t="s">
        <v>31</v>
      </c>
      <c r="B306" s="67" t="s">
        <v>97</v>
      </c>
      <c r="C306" s="79">
        <v>27</v>
      </c>
      <c r="D306" s="72">
        <v>1</v>
      </c>
      <c r="E306" s="72">
        <v>21</v>
      </c>
      <c r="F306" s="72">
        <v>1</v>
      </c>
      <c r="G306" s="72">
        <v>22</v>
      </c>
      <c r="H306" s="72">
        <v>1</v>
      </c>
      <c r="I306" s="72">
        <v>24</v>
      </c>
      <c r="J306" s="72">
        <v>1</v>
      </c>
      <c r="K306" s="72">
        <v>19</v>
      </c>
      <c r="L306" s="72">
        <v>1</v>
      </c>
      <c r="M306" s="72">
        <v>23</v>
      </c>
      <c r="N306" s="72">
        <v>1</v>
      </c>
      <c r="O306" s="72">
        <v>25</v>
      </c>
      <c r="P306" s="72">
        <v>1</v>
      </c>
      <c r="Q306" s="72">
        <v>28</v>
      </c>
      <c r="R306" s="72">
        <v>1</v>
      </c>
      <c r="S306" s="72">
        <v>26</v>
      </c>
      <c r="T306" s="72">
        <v>1</v>
      </c>
      <c r="U306" s="72">
        <v>23</v>
      </c>
      <c r="V306" s="72">
        <v>1</v>
      </c>
      <c r="W306" s="72">
        <v>7</v>
      </c>
      <c r="X306" s="72">
        <v>1</v>
      </c>
      <c r="Y306" s="72">
        <v>8</v>
      </c>
      <c r="Z306" s="72" t="s">
        <v>222</v>
      </c>
      <c r="AA306" s="72" t="s">
        <v>222</v>
      </c>
      <c r="AB306" s="72"/>
      <c r="AC306" s="72" t="s">
        <v>222</v>
      </c>
      <c r="AD306" s="74"/>
    </row>
    <row r="307" spans="1:30" s="65" customFormat="1" ht="15.75" x14ac:dyDescent="0.25">
      <c r="A307" s="67" t="s">
        <v>31</v>
      </c>
      <c r="B307" s="67" t="s">
        <v>103</v>
      </c>
      <c r="C307" s="79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>
        <v>2</v>
      </c>
      <c r="Q307" s="72">
        <v>49</v>
      </c>
      <c r="R307" s="72">
        <v>2</v>
      </c>
      <c r="S307" s="72">
        <v>50</v>
      </c>
      <c r="T307" s="72">
        <v>2</v>
      </c>
      <c r="U307" s="72">
        <v>40</v>
      </c>
      <c r="V307" s="72">
        <v>2</v>
      </c>
      <c r="W307" s="72">
        <v>37</v>
      </c>
      <c r="X307" s="72">
        <v>2</v>
      </c>
      <c r="Y307" s="72">
        <v>36</v>
      </c>
      <c r="Z307" s="72" t="s">
        <v>222</v>
      </c>
      <c r="AA307" s="72"/>
      <c r="AB307" s="72"/>
      <c r="AC307" s="72"/>
      <c r="AD307" s="74"/>
    </row>
    <row r="308" spans="1:30" s="65" customFormat="1" ht="15.75" x14ac:dyDescent="0.25">
      <c r="A308" s="67" t="s">
        <v>33</v>
      </c>
      <c r="B308" s="67" t="s">
        <v>97</v>
      </c>
      <c r="C308" s="79">
        <v>1</v>
      </c>
      <c r="D308" s="72">
        <v>1</v>
      </c>
      <c r="E308" s="72">
        <v>14</v>
      </c>
      <c r="F308" s="72">
        <v>2</v>
      </c>
      <c r="G308" s="72">
        <v>35</v>
      </c>
      <c r="H308" s="72">
        <v>2</v>
      </c>
      <c r="I308" s="72">
        <v>42</v>
      </c>
      <c r="J308" s="72">
        <v>2</v>
      </c>
      <c r="K308" s="72">
        <v>46</v>
      </c>
      <c r="L308" s="72">
        <v>2</v>
      </c>
      <c r="M308" s="72">
        <v>40</v>
      </c>
      <c r="N308" s="72">
        <v>2</v>
      </c>
      <c r="O308" s="72">
        <v>49</v>
      </c>
      <c r="P308" s="72">
        <v>2</v>
      </c>
      <c r="Q308" s="72">
        <v>48</v>
      </c>
      <c r="R308" s="72">
        <v>2</v>
      </c>
      <c r="S308" s="72">
        <v>47</v>
      </c>
      <c r="T308" s="72">
        <v>2</v>
      </c>
      <c r="U308" s="72">
        <v>48</v>
      </c>
      <c r="V308" s="72">
        <v>1</v>
      </c>
      <c r="W308" s="72">
        <v>16</v>
      </c>
      <c r="X308" s="72">
        <v>1</v>
      </c>
      <c r="Y308" s="72">
        <v>12</v>
      </c>
      <c r="Z308" s="72" t="s">
        <v>222</v>
      </c>
      <c r="AA308" s="72" t="s">
        <v>222</v>
      </c>
      <c r="AB308" s="72"/>
      <c r="AC308" s="72" t="s">
        <v>222</v>
      </c>
      <c r="AD308" s="74"/>
    </row>
    <row r="309" spans="1:30" s="65" customFormat="1" ht="15.75" x14ac:dyDescent="0.25">
      <c r="A309" s="67" t="s">
        <v>33</v>
      </c>
      <c r="B309" s="67" t="s">
        <v>97</v>
      </c>
      <c r="C309" s="79">
        <v>2</v>
      </c>
      <c r="D309" s="72">
        <v>3</v>
      </c>
      <c r="E309" s="72">
        <v>56</v>
      </c>
      <c r="F309" s="72">
        <v>2</v>
      </c>
      <c r="G309" s="72">
        <v>42</v>
      </c>
      <c r="H309" s="72">
        <v>2</v>
      </c>
      <c r="I309" s="72">
        <v>60</v>
      </c>
      <c r="J309" s="72">
        <v>2</v>
      </c>
      <c r="K309" s="72">
        <v>59</v>
      </c>
      <c r="L309" s="72">
        <v>3</v>
      </c>
      <c r="M309" s="72">
        <v>73</v>
      </c>
      <c r="N309" s="72">
        <v>3</v>
      </c>
      <c r="O309" s="72">
        <v>65</v>
      </c>
      <c r="P309" s="72">
        <v>2</v>
      </c>
      <c r="Q309" s="72">
        <v>60</v>
      </c>
      <c r="R309" s="72">
        <v>2</v>
      </c>
      <c r="S309" s="72">
        <v>54</v>
      </c>
      <c r="T309" s="72">
        <v>3</v>
      </c>
      <c r="U309" s="72">
        <v>64</v>
      </c>
      <c r="V309" s="72">
        <v>2</v>
      </c>
      <c r="W309" s="72">
        <v>37</v>
      </c>
      <c r="X309" s="72">
        <v>1</v>
      </c>
      <c r="Y309" s="72">
        <v>24</v>
      </c>
      <c r="Z309" s="72" t="s">
        <v>222</v>
      </c>
      <c r="AA309" s="72" t="s">
        <v>222</v>
      </c>
      <c r="AB309" s="72"/>
      <c r="AC309" s="72" t="s">
        <v>222</v>
      </c>
      <c r="AD309" s="74"/>
    </row>
    <row r="310" spans="1:30" s="65" customFormat="1" ht="15.75" x14ac:dyDescent="0.25">
      <c r="A310" s="67" t="s">
        <v>33</v>
      </c>
      <c r="B310" s="67" t="s">
        <v>99</v>
      </c>
      <c r="C310" s="79">
        <v>3</v>
      </c>
      <c r="D310" s="72">
        <v>2</v>
      </c>
      <c r="E310" s="72">
        <v>38</v>
      </c>
      <c r="F310" s="72">
        <v>2</v>
      </c>
      <c r="G310" s="72">
        <v>48</v>
      </c>
      <c r="H310" s="72">
        <v>3</v>
      </c>
      <c r="I310" s="72">
        <v>64</v>
      </c>
      <c r="J310" s="72">
        <v>3</v>
      </c>
      <c r="K310" s="72">
        <v>72</v>
      </c>
      <c r="L310" s="72">
        <v>3</v>
      </c>
      <c r="M310" s="72">
        <v>73</v>
      </c>
      <c r="N310" s="72">
        <v>3</v>
      </c>
      <c r="O310" s="72">
        <v>77</v>
      </c>
      <c r="P310" s="72">
        <v>3</v>
      </c>
      <c r="Q310" s="72">
        <v>61</v>
      </c>
      <c r="R310" s="72">
        <v>3</v>
      </c>
      <c r="S310" s="72">
        <v>68</v>
      </c>
      <c r="T310" s="72">
        <v>2</v>
      </c>
      <c r="U310" s="72">
        <v>48</v>
      </c>
      <c r="V310" s="72">
        <v>2</v>
      </c>
      <c r="W310" s="72">
        <v>37</v>
      </c>
      <c r="X310" s="72">
        <v>2</v>
      </c>
      <c r="Y310" s="72">
        <v>41</v>
      </c>
      <c r="Z310" s="72" t="s">
        <v>222</v>
      </c>
      <c r="AA310" s="72" t="s">
        <v>222</v>
      </c>
      <c r="AB310" s="72" t="s">
        <v>222</v>
      </c>
      <c r="AC310" s="72"/>
      <c r="AD310" s="74"/>
    </row>
    <row r="311" spans="1:30" s="65" customFormat="1" ht="15.75" x14ac:dyDescent="0.25">
      <c r="A311" s="67" t="s">
        <v>33</v>
      </c>
      <c r="B311" s="67" t="s">
        <v>97</v>
      </c>
      <c r="C311" s="79">
        <v>4</v>
      </c>
      <c r="D311" s="72">
        <v>2</v>
      </c>
      <c r="E311" s="72">
        <v>48</v>
      </c>
      <c r="F311" s="72">
        <v>2</v>
      </c>
      <c r="G311" s="72">
        <v>51</v>
      </c>
      <c r="H311" s="72">
        <v>2</v>
      </c>
      <c r="I311" s="72">
        <v>43</v>
      </c>
      <c r="J311" s="72">
        <v>2</v>
      </c>
      <c r="K311" s="72">
        <v>54</v>
      </c>
      <c r="L311" s="72">
        <v>2</v>
      </c>
      <c r="M311" s="72">
        <v>63</v>
      </c>
      <c r="N311" s="72">
        <v>2</v>
      </c>
      <c r="O311" s="72">
        <v>59</v>
      </c>
      <c r="P311" s="72">
        <v>2</v>
      </c>
      <c r="Q311" s="72">
        <v>59</v>
      </c>
      <c r="R311" s="72">
        <v>3</v>
      </c>
      <c r="S311" s="72">
        <v>65</v>
      </c>
      <c r="T311" s="72">
        <v>2</v>
      </c>
      <c r="U311" s="72">
        <v>49</v>
      </c>
      <c r="V311" s="72">
        <v>1</v>
      </c>
      <c r="W311" s="72">
        <v>25</v>
      </c>
      <c r="X311" s="72">
        <v>1</v>
      </c>
      <c r="Y311" s="72">
        <v>4</v>
      </c>
      <c r="Z311" s="72" t="s">
        <v>222</v>
      </c>
      <c r="AA311" s="72" t="s">
        <v>222</v>
      </c>
      <c r="AB311" s="72"/>
      <c r="AC311" s="72" t="s">
        <v>222</v>
      </c>
      <c r="AD311" s="74"/>
    </row>
    <row r="312" spans="1:30" s="65" customFormat="1" ht="15.75" x14ac:dyDescent="0.25">
      <c r="A312" s="67" t="s">
        <v>33</v>
      </c>
      <c r="B312" s="67" t="s">
        <v>97</v>
      </c>
      <c r="C312" s="79">
        <v>5</v>
      </c>
      <c r="D312" s="72">
        <v>2</v>
      </c>
      <c r="E312" s="72">
        <v>50</v>
      </c>
      <c r="F312" s="72">
        <v>2</v>
      </c>
      <c r="G312" s="72">
        <v>60</v>
      </c>
      <c r="H312" s="72">
        <v>3</v>
      </c>
      <c r="I312" s="72">
        <v>66</v>
      </c>
      <c r="J312" s="72">
        <v>2</v>
      </c>
      <c r="K312" s="72">
        <v>58</v>
      </c>
      <c r="L312" s="72">
        <v>2</v>
      </c>
      <c r="M312" s="72">
        <v>58</v>
      </c>
      <c r="N312" s="72">
        <v>3</v>
      </c>
      <c r="O312" s="72">
        <v>86</v>
      </c>
      <c r="P312" s="72">
        <v>2</v>
      </c>
      <c r="Q312" s="72">
        <v>49</v>
      </c>
      <c r="R312" s="72">
        <v>3</v>
      </c>
      <c r="S312" s="72">
        <v>73</v>
      </c>
      <c r="T312" s="72">
        <v>2</v>
      </c>
      <c r="U312" s="72">
        <v>62</v>
      </c>
      <c r="V312" s="72">
        <v>1</v>
      </c>
      <c r="W312" s="72">
        <v>22</v>
      </c>
      <c r="X312" s="72">
        <v>2</v>
      </c>
      <c r="Y312" s="72">
        <v>37</v>
      </c>
      <c r="Z312" s="72" t="s">
        <v>222</v>
      </c>
      <c r="AA312" s="72" t="s">
        <v>222</v>
      </c>
      <c r="AB312" s="72"/>
      <c r="AC312" s="72" t="s">
        <v>222</v>
      </c>
      <c r="AD312" s="74"/>
    </row>
    <row r="313" spans="1:30" s="65" customFormat="1" ht="15.75" x14ac:dyDescent="0.25">
      <c r="A313" s="67" t="s">
        <v>33</v>
      </c>
      <c r="B313" s="67" t="s">
        <v>97</v>
      </c>
      <c r="C313" s="79">
        <v>6</v>
      </c>
      <c r="D313" s="72">
        <v>2</v>
      </c>
      <c r="E313" s="72">
        <v>44</v>
      </c>
      <c r="F313" s="72">
        <v>2</v>
      </c>
      <c r="G313" s="72">
        <v>43</v>
      </c>
      <c r="H313" s="72">
        <v>1</v>
      </c>
      <c r="I313" s="72">
        <v>29</v>
      </c>
      <c r="J313" s="72">
        <v>2</v>
      </c>
      <c r="K313" s="72">
        <v>54</v>
      </c>
      <c r="L313" s="72">
        <v>2</v>
      </c>
      <c r="M313" s="72">
        <v>52</v>
      </c>
      <c r="N313" s="72">
        <v>2</v>
      </c>
      <c r="O313" s="72">
        <v>63</v>
      </c>
      <c r="P313" s="72">
        <v>2</v>
      </c>
      <c r="Q313" s="72">
        <v>49</v>
      </c>
      <c r="R313" s="72">
        <v>2</v>
      </c>
      <c r="S313" s="72">
        <v>58</v>
      </c>
      <c r="T313" s="72">
        <v>2</v>
      </c>
      <c r="U313" s="72">
        <v>55</v>
      </c>
      <c r="V313" s="72">
        <v>1</v>
      </c>
      <c r="W313" s="72">
        <v>16</v>
      </c>
      <c r="X313" s="72">
        <v>1</v>
      </c>
      <c r="Y313" s="72">
        <v>26</v>
      </c>
      <c r="Z313" s="72" t="s">
        <v>222</v>
      </c>
      <c r="AA313" s="72" t="s">
        <v>222</v>
      </c>
      <c r="AB313" s="72"/>
      <c r="AC313" s="72" t="s">
        <v>222</v>
      </c>
      <c r="AD313" s="74"/>
    </row>
    <row r="314" spans="1:30" s="65" customFormat="1" ht="15.75" x14ac:dyDescent="0.25">
      <c r="A314" s="67" t="s">
        <v>33</v>
      </c>
      <c r="B314" s="67" t="s">
        <v>97</v>
      </c>
      <c r="C314" s="79">
        <v>7</v>
      </c>
      <c r="D314" s="72">
        <v>5</v>
      </c>
      <c r="E314" s="72">
        <v>125</v>
      </c>
      <c r="F314" s="72">
        <v>5</v>
      </c>
      <c r="G314" s="72">
        <v>139</v>
      </c>
      <c r="H314" s="72">
        <v>5</v>
      </c>
      <c r="I314" s="72">
        <v>159</v>
      </c>
      <c r="J314" s="72">
        <v>4</v>
      </c>
      <c r="K314" s="72">
        <v>139</v>
      </c>
      <c r="L314" s="72">
        <v>5</v>
      </c>
      <c r="M314" s="72">
        <v>155</v>
      </c>
      <c r="N314" s="72">
        <v>5</v>
      </c>
      <c r="O314" s="72">
        <v>154</v>
      </c>
      <c r="P314" s="72">
        <v>5</v>
      </c>
      <c r="Q314" s="72">
        <v>159</v>
      </c>
      <c r="R314" s="72">
        <v>5</v>
      </c>
      <c r="S314" s="72">
        <v>166</v>
      </c>
      <c r="T314" s="72">
        <v>4</v>
      </c>
      <c r="U314" s="72">
        <v>136</v>
      </c>
      <c r="V314" s="72">
        <v>2</v>
      </c>
      <c r="W314" s="72">
        <v>61</v>
      </c>
      <c r="X314" s="72">
        <v>2</v>
      </c>
      <c r="Y314" s="72">
        <v>55</v>
      </c>
      <c r="Z314" s="72" t="s">
        <v>222</v>
      </c>
      <c r="AA314" s="72" t="s">
        <v>222</v>
      </c>
      <c r="AB314" s="72"/>
      <c r="AC314" s="72"/>
      <c r="AD314" s="74"/>
    </row>
    <row r="315" spans="1:30" s="65" customFormat="1" ht="15.75" x14ac:dyDescent="0.25">
      <c r="A315" s="67" t="s">
        <v>33</v>
      </c>
      <c r="B315" s="67" t="s">
        <v>97</v>
      </c>
      <c r="C315" s="79">
        <v>8</v>
      </c>
      <c r="D315" s="72">
        <v>2</v>
      </c>
      <c r="E315" s="72">
        <v>35</v>
      </c>
      <c r="F315" s="72">
        <v>2</v>
      </c>
      <c r="G315" s="72">
        <v>31</v>
      </c>
      <c r="H315" s="72">
        <v>2</v>
      </c>
      <c r="I315" s="72">
        <v>35</v>
      </c>
      <c r="J315" s="72">
        <v>2</v>
      </c>
      <c r="K315" s="72">
        <v>33</v>
      </c>
      <c r="L315" s="72">
        <v>2</v>
      </c>
      <c r="M315" s="72">
        <v>42</v>
      </c>
      <c r="N315" s="72">
        <v>2</v>
      </c>
      <c r="O315" s="72">
        <v>39</v>
      </c>
      <c r="P315" s="72">
        <v>2</v>
      </c>
      <c r="Q315" s="72">
        <v>35</v>
      </c>
      <c r="R315" s="72">
        <v>2</v>
      </c>
      <c r="S315" s="72">
        <v>47</v>
      </c>
      <c r="T315" s="72">
        <v>2</v>
      </c>
      <c r="U315" s="72">
        <v>40</v>
      </c>
      <c r="V315" s="72">
        <v>1</v>
      </c>
      <c r="W315" s="72">
        <v>17</v>
      </c>
      <c r="X315" s="72">
        <v>1</v>
      </c>
      <c r="Y315" s="72">
        <v>13</v>
      </c>
      <c r="Z315" s="72" t="s">
        <v>222</v>
      </c>
      <c r="AA315" s="72" t="s">
        <v>222</v>
      </c>
      <c r="AB315" s="72"/>
      <c r="AC315" s="72" t="s">
        <v>222</v>
      </c>
      <c r="AD315" s="74"/>
    </row>
    <row r="316" spans="1:30" s="65" customFormat="1" ht="15.75" x14ac:dyDescent="0.25">
      <c r="A316" s="67" t="s">
        <v>33</v>
      </c>
      <c r="B316" s="67" t="s">
        <v>97</v>
      </c>
      <c r="C316" s="79">
        <v>9</v>
      </c>
      <c r="D316" s="72">
        <v>1</v>
      </c>
      <c r="E316" s="72">
        <v>14</v>
      </c>
      <c r="F316" s="72">
        <v>1</v>
      </c>
      <c r="G316" s="72">
        <v>17</v>
      </c>
      <c r="H316" s="72">
        <v>1</v>
      </c>
      <c r="I316" s="72">
        <v>6</v>
      </c>
      <c r="J316" s="72">
        <v>1</v>
      </c>
      <c r="K316" s="72">
        <v>16</v>
      </c>
      <c r="L316" s="72">
        <v>1</v>
      </c>
      <c r="M316" s="72">
        <v>16</v>
      </c>
      <c r="N316" s="72">
        <v>1</v>
      </c>
      <c r="O316" s="72">
        <v>6</v>
      </c>
      <c r="P316" s="72">
        <v>1</v>
      </c>
      <c r="Q316" s="72">
        <v>22</v>
      </c>
      <c r="R316" s="72">
        <v>1</v>
      </c>
      <c r="S316" s="72">
        <v>9</v>
      </c>
      <c r="T316" s="72">
        <v>1</v>
      </c>
      <c r="U316" s="72">
        <v>15</v>
      </c>
      <c r="V316" s="72"/>
      <c r="W316" s="72"/>
      <c r="X316" s="72">
        <v>1</v>
      </c>
      <c r="Y316" s="72">
        <v>1</v>
      </c>
      <c r="Z316" s="72" t="s">
        <v>222</v>
      </c>
      <c r="AA316" s="72" t="s">
        <v>222</v>
      </c>
      <c r="AB316" s="72"/>
      <c r="AC316" s="72"/>
      <c r="AD316" s="74"/>
    </row>
    <row r="317" spans="1:30" s="65" customFormat="1" ht="15.75" x14ac:dyDescent="0.25">
      <c r="A317" s="67" t="s">
        <v>33</v>
      </c>
      <c r="B317" s="67" t="s">
        <v>97</v>
      </c>
      <c r="C317" s="79">
        <v>10</v>
      </c>
      <c r="D317" s="72">
        <v>1</v>
      </c>
      <c r="E317" s="72">
        <v>3</v>
      </c>
      <c r="F317" s="72">
        <v>1</v>
      </c>
      <c r="G317" s="72">
        <v>4</v>
      </c>
      <c r="H317" s="72">
        <v>1</v>
      </c>
      <c r="I317" s="72">
        <v>4</v>
      </c>
      <c r="J317" s="72">
        <v>1</v>
      </c>
      <c r="K317" s="72">
        <v>7</v>
      </c>
      <c r="L317" s="72">
        <v>1</v>
      </c>
      <c r="M317" s="72">
        <v>11</v>
      </c>
      <c r="N317" s="72">
        <v>1</v>
      </c>
      <c r="O317" s="72">
        <v>7</v>
      </c>
      <c r="P317" s="72">
        <v>1</v>
      </c>
      <c r="Q317" s="72">
        <v>14</v>
      </c>
      <c r="R317" s="72">
        <v>1</v>
      </c>
      <c r="S317" s="72">
        <v>11</v>
      </c>
      <c r="T317" s="72">
        <v>1</v>
      </c>
      <c r="U317" s="72">
        <v>6</v>
      </c>
      <c r="V317" s="72">
        <v>1</v>
      </c>
      <c r="W317" s="72">
        <v>4</v>
      </c>
      <c r="X317" s="72">
        <v>1</v>
      </c>
      <c r="Y317" s="72">
        <v>4</v>
      </c>
      <c r="Z317" s="72" t="s">
        <v>222</v>
      </c>
      <c r="AA317" s="72" t="s">
        <v>222</v>
      </c>
      <c r="AB317" s="72"/>
      <c r="AC317" s="72" t="s">
        <v>222</v>
      </c>
      <c r="AD317" s="74"/>
    </row>
    <row r="318" spans="1:30" s="65" customFormat="1" ht="15.75" x14ac:dyDescent="0.25">
      <c r="A318" s="67" t="s">
        <v>33</v>
      </c>
      <c r="B318" s="67" t="s">
        <v>97</v>
      </c>
      <c r="C318" s="79">
        <v>11</v>
      </c>
      <c r="D318" s="72">
        <v>3</v>
      </c>
      <c r="E318" s="72">
        <v>70</v>
      </c>
      <c r="F318" s="72">
        <v>2</v>
      </c>
      <c r="G318" s="72">
        <v>69</v>
      </c>
      <c r="H318" s="72">
        <v>2</v>
      </c>
      <c r="I318" s="72">
        <v>56</v>
      </c>
      <c r="J318" s="72">
        <v>3</v>
      </c>
      <c r="K318" s="72">
        <v>84</v>
      </c>
      <c r="L318" s="72">
        <v>3</v>
      </c>
      <c r="M318" s="72">
        <v>87</v>
      </c>
      <c r="N318" s="72">
        <v>3</v>
      </c>
      <c r="O318" s="72">
        <v>73</v>
      </c>
      <c r="P318" s="72">
        <v>3</v>
      </c>
      <c r="Q318" s="72">
        <v>81</v>
      </c>
      <c r="R318" s="72">
        <v>3</v>
      </c>
      <c r="S318" s="72">
        <v>93</v>
      </c>
      <c r="T318" s="72">
        <v>3</v>
      </c>
      <c r="U318" s="72">
        <v>89</v>
      </c>
      <c r="V318" s="72">
        <v>2</v>
      </c>
      <c r="W318" s="72">
        <v>38</v>
      </c>
      <c r="X318" s="72">
        <v>2</v>
      </c>
      <c r="Y318" s="72">
        <v>38</v>
      </c>
      <c r="Z318" s="72" t="s">
        <v>222</v>
      </c>
      <c r="AA318" s="72" t="s">
        <v>222</v>
      </c>
      <c r="AB318" s="72"/>
      <c r="AC318" s="72" t="s">
        <v>222</v>
      </c>
      <c r="AD318" s="74"/>
    </row>
    <row r="319" spans="1:30" s="65" customFormat="1" ht="15.75" x14ac:dyDescent="0.25">
      <c r="A319" s="67" t="s">
        <v>33</v>
      </c>
      <c r="B319" s="67" t="s">
        <v>97</v>
      </c>
      <c r="C319" s="79">
        <v>12</v>
      </c>
      <c r="D319" s="72">
        <v>2</v>
      </c>
      <c r="E319" s="72">
        <v>55</v>
      </c>
      <c r="F319" s="72">
        <v>2</v>
      </c>
      <c r="G319" s="72">
        <v>58</v>
      </c>
      <c r="H319" s="72">
        <v>2</v>
      </c>
      <c r="I319" s="72">
        <v>61</v>
      </c>
      <c r="J319" s="72">
        <v>2</v>
      </c>
      <c r="K319" s="72">
        <v>47</v>
      </c>
      <c r="L319" s="72">
        <v>3</v>
      </c>
      <c r="M319" s="72">
        <v>77</v>
      </c>
      <c r="N319" s="72">
        <v>2</v>
      </c>
      <c r="O319" s="72">
        <v>58</v>
      </c>
      <c r="P319" s="72">
        <v>2</v>
      </c>
      <c r="Q319" s="72">
        <v>64</v>
      </c>
      <c r="R319" s="72">
        <v>2</v>
      </c>
      <c r="S319" s="72">
        <v>57</v>
      </c>
      <c r="T319" s="72">
        <v>2</v>
      </c>
      <c r="U319" s="72">
        <v>60</v>
      </c>
      <c r="V319" s="72">
        <v>1</v>
      </c>
      <c r="W319" s="72">
        <v>13</v>
      </c>
      <c r="X319" s="72">
        <v>1</v>
      </c>
      <c r="Y319" s="72">
        <v>18</v>
      </c>
      <c r="Z319" s="72" t="s">
        <v>222</v>
      </c>
      <c r="AA319" s="72" t="s">
        <v>222</v>
      </c>
      <c r="AB319" s="72"/>
      <c r="AC319" s="72" t="s">
        <v>222</v>
      </c>
      <c r="AD319" s="74"/>
    </row>
    <row r="320" spans="1:30" s="65" customFormat="1" ht="15.75" x14ac:dyDescent="0.25">
      <c r="A320" s="67" t="s">
        <v>33</v>
      </c>
      <c r="B320" s="67" t="s">
        <v>97</v>
      </c>
      <c r="C320" s="79">
        <v>13</v>
      </c>
      <c r="D320" s="72">
        <v>1</v>
      </c>
      <c r="E320" s="72">
        <v>17</v>
      </c>
      <c r="F320" s="72">
        <v>1</v>
      </c>
      <c r="G320" s="72">
        <v>20</v>
      </c>
      <c r="H320" s="72">
        <v>1</v>
      </c>
      <c r="I320" s="72">
        <v>21</v>
      </c>
      <c r="J320" s="72">
        <v>1</v>
      </c>
      <c r="K320" s="72">
        <v>24</v>
      </c>
      <c r="L320" s="72">
        <v>2</v>
      </c>
      <c r="M320" s="72">
        <v>34</v>
      </c>
      <c r="N320" s="72">
        <v>1</v>
      </c>
      <c r="O320" s="72">
        <v>24</v>
      </c>
      <c r="P320" s="72">
        <v>2</v>
      </c>
      <c r="Q320" s="72">
        <v>30</v>
      </c>
      <c r="R320" s="72">
        <v>2</v>
      </c>
      <c r="S320" s="72">
        <v>26</v>
      </c>
      <c r="T320" s="72">
        <v>2</v>
      </c>
      <c r="U320" s="72">
        <v>25</v>
      </c>
      <c r="V320" s="72">
        <v>1</v>
      </c>
      <c r="W320" s="72">
        <v>6</v>
      </c>
      <c r="X320" s="72">
        <v>1</v>
      </c>
      <c r="Y320" s="72">
        <v>1</v>
      </c>
      <c r="Z320" s="72" t="s">
        <v>222</v>
      </c>
      <c r="AA320" s="72" t="s">
        <v>222</v>
      </c>
      <c r="AB320" s="72"/>
      <c r="AC320" s="72" t="s">
        <v>222</v>
      </c>
      <c r="AD320" s="74"/>
    </row>
    <row r="321" spans="1:31" s="65" customFormat="1" ht="15.75" x14ac:dyDescent="0.25">
      <c r="A321" s="67" t="s">
        <v>33</v>
      </c>
      <c r="B321" s="67" t="s">
        <v>97</v>
      </c>
      <c r="C321" s="79">
        <v>14</v>
      </c>
      <c r="D321" s="72">
        <v>3</v>
      </c>
      <c r="E321" s="72">
        <v>58</v>
      </c>
      <c r="F321" s="72">
        <v>3</v>
      </c>
      <c r="G321" s="72">
        <v>63</v>
      </c>
      <c r="H321" s="72">
        <v>4</v>
      </c>
      <c r="I321" s="72">
        <v>94</v>
      </c>
      <c r="J321" s="72">
        <v>4</v>
      </c>
      <c r="K321" s="72">
        <v>88</v>
      </c>
      <c r="L321" s="72">
        <v>4</v>
      </c>
      <c r="M321" s="72">
        <v>94</v>
      </c>
      <c r="N321" s="72">
        <v>3</v>
      </c>
      <c r="O321" s="72">
        <v>90</v>
      </c>
      <c r="P321" s="72">
        <v>4</v>
      </c>
      <c r="Q321" s="72">
        <v>100</v>
      </c>
      <c r="R321" s="72">
        <v>4</v>
      </c>
      <c r="S321" s="72">
        <v>112</v>
      </c>
      <c r="T321" s="72">
        <v>4</v>
      </c>
      <c r="U321" s="72">
        <v>98</v>
      </c>
      <c r="V321" s="72">
        <v>2</v>
      </c>
      <c r="W321" s="72">
        <v>39</v>
      </c>
      <c r="X321" s="72">
        <v>2</v>
      </c>
      <c r="Y321" s="72">
        <v>50</v>
      </c>
      <c r="Z321" s="72" t="s">
        <v>222</v>
      </c>
      <c r="AA321" s="72" t="s">
        <v>222</v>
      </c>
      <c r="AB321" s="72"/>
      <c r="AC321" s="72" t="s">
        <v>222</v>
      </c>
      <c r="AD321" s="74"/>
    </row>
    <row r="322" spans="1:31" s="65" customFormat="1" ht="15.75" x14ac:dyDescent="0.25">
      <c r="A322" s="67" t="s">
        <v>33</v>
      </c>
      <c r="B322" s="67" t="s">
        <v>97</v>
      </c>
      <c r="C322" s="79">
        <v>15</v>
      </c>
      <c r="D322" s="72">
        <v>2</v>
      </c>
      <c r="E322" s="72">
        <v>43</v>
      </c>
      <c r="F322" s="72">
        <v>2</v>
      </c>
      <c r="G322" s="72">
        <v>43</v>
      </c>
      <c r="H322" s="72">
        <v>2</v>
      </c>
      <c r="I322" s="72">
        <v>31</v>
      </c>
      <c r="J322" s="72">
        <v>2</v>
      </c>
      <c r="K322" s="72">
        <v>44</v>
      </c>
      <c r="L322" s="72">
        <v>2</v>
      </c>
      <c r="M322" s="72">
        <v>52</v>
      </c>
      <c r="N322" s="72">
        <v>2</v>
      </c>
      <c r="O322" s="72">
        <v>41</v>
      </c>
      <c r="P322" s="72">
        <v>2</v>
      </c>
      <c r="Q322" s="72">
        <v>42</v>
      </c>
      <c r="R322" s="72">
        <v>2</v>
      </c>
      <c r="S322" s="72">
        <v>37</v>
      </c>
      <c r="T322" s="72">
        <v>2</v>
      </c>
      <c r="U322" s="72">
        <v>50</v>
      </c>
      <c r="V322" s="72">
        <v>1</v>
      </c>
      <c r="W322" s="72">
        <v>7</v>
      </c>
      <c r="X322" s="72">
        <v>1</v>
      </c>
      <c r="Y322" s="72">
        <v>11</v>
      </c>
      <c r="Z322" s="72" t="s">
        <v>222</v>
      </c>
      <c r="AA322" s="72" t="s">
        <v>222</v>
      </c>
      <c r="AB322" s="72"/>
      <c r="AC322" s="72" t="s">
        <v>222</v>
      </c>
      <c r="AD322" s="74"/>
    </row>
    <row r="323" spans="1:31" s="65" customFormat="1" ht="15.75" x14ac:dyDescent="0.25">
      <c r="A323" s="67" t="s">
        <v>33</v>
      </c>
      <c r="B323" s="67" t="s">
        <v>97</v>
      </c>
      <c r="C323" s="79">
        <v>16</v>
      </c>
      <c r="D323" s="72">
        <v>2</v>
      </c>
      <c r="E323" s="72">
        <v>52</v>
      </c>
      <c r="F323" s="72">
        <v>2</v>
      </c>
      <c r="G323" s="72">
        <v>49</v>
      </c>
      <c r="H323" s="72">
        <v>2</v>
      </c>
      <c r="I323" s="72">
        <v>58</v>
      </c>
      <c r="J323" s="72">
        <v>3</v>
      </c>
      <c r="K323" s="72">
        <v>73</v>
      </c>
      <c r="L323" s="72">
        <v>3</v>
      </c>
      <c r="M323" s="72">
        <v>84</v>
      </c>
      <c r="N323" s="72">
        <v>3</v>
      </c>
      <c r="O323" s="72">
        <v>81</v>
      </c>
      <c r="P323" s="72">
        <v>3</v>
      </c>
      <c r="Q323" s="72">
        <v>75</v>
      </c>
      <c r="R323" s="72">
        <v>3</v>
      </c>
      <c r="S323" s="72">
        <v>80</v>
      </c>
      <c r="T323" s="72">
        <v>3</v>
      </c>
      <c r="U323" s="72">
        <v>99</v>
      </c>
      <c r="V323" s="72">
        <v>2</v>
      </c>
      <c r="W323" s="72">
        <v>29</v>
      </c>
      <c r="X323" s="72">
        <v>2</v>
      </c>
      <c r="Y323" s="72">
        <v>37</v>
      </c>
      <c r="Z323" s="72" t="s">
        <v>222</v>
      </c>
      <c r="AA323" s="72" t="s">
        <v>222</v>
      </c>
      <c r="AB323" s="72" t="s">
        <v>222</v>
      </c>
      <c r="AC323" s="72" t="s">
        <v>222</v>
      </c>
      <c r="AD323" s="74"/>
    </row>
    <row r="324" spans="1:31" s="65" customFormat="1" ht="15.75" x14ac:dyDescent="0.25">
      <c r="A324" s="67" t="s">
        <v>33</v>
      </c>
      <c r="B324" s="67" t="s">
        <v>97</v>
      </c>
      <c r="C324" s="79">
        <v>17</v>
      </c>
      <c r="D324" s="72">
        <v>3</v>
      </c>
      <c r="E324" s="72">
        <v>69</v>
      </c>
      <c r="F324" s="72">
        <v>3</v>
      </c>
      <c r="G324" s="72">
        <v>79</v>
      </c>
      <c r="H324" s="72">
        <v>3</v>
      </c>
      <c r="I324" s="72">
        <v>83</v>
      </c>
      <c r="J324" s="72">
        <v>4</v>
      </c>
      <c r="K324" s="72">
        <v>116</v>
      </c>
      <c r="L324" s="72">
        <v>3</v>
      </c>
      <c r="M324" s="72">
        <v>86</v>
      </c>
      <c r="N324" s="72">
        <v>4</v>
      </c>
      <c r="O324" s="72">
        <v>102</v>
      </c>
      <c r="P324" s="72">
        <v>3</v>
      </c>
      <c r="Q324" s="72">
        <v>83</v>
      </c>
      <c r="R324" s="72">
        <v>3</v>
      </c>
      <c r="S324" s="72">
        <v>81</v>
      </c>
      <c r="T324" s="72">
        <v>3</v>
      </c>
      <c r="U324" s="72">
        <v>75</v>
      </c>
      <c r="V324" s="72">
        <v>2</v>
      </c>
      <c r="W324" s="72">
        <v>37</v>
      </c>
      <c r="X324" s="72">
        <v>2</v>
      </c>
      <c r="Y324" s="72">
        <v>38</v>
      </c>
      <c r="Z324" s="72" t="s">
        <v>222</v>
      </c>
      <c r="AA324" s="72" t="s">
        <v>222</v>
      </c>
      <c r="AB324" s="72"/>
      <c r="AC324" s="72" t="s">
        <v>222</v>
      </c>
      <c r="AD324" s="74"/>
    </row>
    <row r="325" spans="1:31" s="65" customFormat="1" ht="15.75" x14ac:dyDescent="0.25">
      <c r="A325" s="67" t="s">
        <v>33</v>
      </c>
      <c r="B325" s="67" t="s">
        <v>97</v>
      </c>
      <c r="C325" s="79">
        <v>18</v>
      </c>
      <c r="D325" s="72">
        <v>2</v>
      </c>
      <c r="E325" s="72">
        <v>46</v>
      </c>
      <c r="F325" s="72">
        <v>2</v>
      </c>
      <c r="G325" s="72">
        <v>45</v>
      </c>
      <c r="H325" s="72">
        <v>3</v>
      </c>
      <c r="I325" s="72">
        <v>56</v>
      </c>
      <c r="J325" s="72">
        <v>2</v>
      </c>
      <c r="K325" s="72">
        <v>43</v>
      </c>
      <c r="L325" s="72">
        <v>2</v>
      </c>
      <c r="M325" s="72">
        <v>48</v>
      </c>
      <c r="N325" s="72">
        <v>2</v>
      </c>
      <c r="O325" s="72">
        <v>54</v>
      </c>
      <c r="P325" s="72">
        <v>3</v>
      </c>
      <c r="Q325" s="72">
        <v>54</v>
      </c>
      <c r="R325" s="72">
        <v>2</v>
      </c>
      <c r="S325" s="72">
        <v>43</v>
      </c>
      <c r="T325" s="72">
        <v>2</v>
      </c>
      <c r="U325" s="72">
        <v>40</v>
      </c>
      <c r="V325" s="72">
        <v>1</v>
      </c>
      <c r="W325" s="72">
        <v>14</v>
      </c>
      <c r="X325" s="72">
        <v>1</v>
      </c>
      <c r="Y325" s="72">
        <v>17</v>
      </c>
      <c r="Z325" s="72" t="s">
        <v>222</v>
      </c>
      <c r="AA325" s="72" t="s">
        <v>222</v>
      </c>
      <c r="AB325" s="72"/>
      <c r="AC325" s="72" t="s">
        <v>222</v>
      </c>
      <c r="AD325" s="74"/>
    </row>
    <row r="326" spans="1:31" s="65" customFormat="1" ht="15.75" x14ac:dyDescent="0.25">
      <c r="A326" s="67" t="s">
        <v>33</v>
      </c>
      <c r="B326" s="67" t="s">
        <v>97</v>
      </c>
      <c r="C326" s="79">
        <v>19</v>
      </c>
      <c r="D326" s="72">
        <v>1</v>
      </c>
      <c r="E326" s="72">
        <v>24</v>
      </c>
      <c r="F326" s="72">
        <v>1</v>
      </c>
      <c r="G326" s="72">
        <v>18</v>
      </c>
      <c r="H326" s="72">
        <v>1</v>
      </c>
      <c r="I326" s="72">
        <v>29</v>
      </c>
      <c r="J326" s="72">
        <v>1</v>
      </c>
      <c r="K326" s="72">
        <v>24</v>
      </c>
      <c r="L326" s="72">
        <v>1</v>
      </c>
      <c r="M326" s="72">
        <v>24</v>
      </c>
      <c r="N326" s="72">
        <v>1</v>
      </c>
      <c r="O326" s="72">
        <v>28</v>
      </c>
      <c r="P326" s="72">
        <v>1</v>
      </c>
      <c r="Q326" s="72">
        <v>29</v>
      </c>
      <c r="R326" s="72">
        <v>1</v>
      </c>
      <c r="S326" s="72">
        <v>19</v>
      </c>
      <c r="T326" s="72">
        <v>1</v>
      </c>
      <c r="U326" s="72">
        <v>26</v>
      </c>
      <c r="V326" s="72">
        <v>1</v>
      </c>
      <c r="W326" s="72">
        <v>10</v>
      </c>
      <c r="X326" s="72">
        <v>1</v>
      </c>
      <c r="Y326" s="72">
        <v>10</v>
      </c>
      <c r="Z326" s="72" t="s">
        <v>222</v>
      </c>
      <c r="AA326" s="72" t="s">
        <v>222</v>
      </c>
      <c r="AB326" s="72" t="s">
        <v>222</v>
      </c>
      <c r="AC326" s="72" t="s">
        <v>222</v>
      </c>
      <c r="AD326" s="74"/>
    </row>
    <row r="327" spans="1:31" s="65" customFormat="1" ht="15.75" x14ac:dyDescent="0.25">
      <c r="A327" s="67" t="s">
        <v>33</v>
      </c>
      <c r="B327" s="67" t="s">
        <v>97</v>
      </c>
      <c r="C327" s="79">
        <v>20</v>
      </c>
      <c r="D327" s="72">
        <v>3</v>
      </c>
      <c r="E327" s="72">
        <v>80</v>
      </c>
      <c r="F327" s="72">
        <v>4</v>
      </c>
      <c r="G327" s="72">
        <v>89</v>
      </c>
      <c r="H327" s="72">
        <v>4</v>
      </c>
      <c r="I327" s="72">
        <v>93</v>
      </c>
      <c r="J327" s="72">
        <v>4</v>
      </c>
      <c r="K327" s="72">
        <v>90</v>
      </c>
      <c r="L327" s="72">
        <v>4</v>
      </c>
      <c r="M327" s="72">
        <v>99</v>
      </c>
      <c r="N327" s="72">
        <v>4</v>
      </c>
      <c r="O327" s="72">
        <v>108</v>
      </c>
      <c r="P327" s="72">
        <v>4</v>
      </c>
      <c r="Q327" s="72">
        <v>99</v>
      </c>
      <c r="R327" s="72">
        <v>4</v>
      </c>
      <c r="S327" s="72">
        <v>99</v>
      </c>
      <c r="T327" s="72">
        <v>3</v>
      </c>
      <c r="U327" s="72">
        <v>74</v>
      </c>
      <c r="V327" s="72">
        <v>1</v>
      </c>
      <c r="W327" s="72">
        <v>29</v>
      </c>
      <c r="X327" s="72">
        <v>2</v>
      </c>
      <c r="Y327" s="72">
        <v>38</v>
      </c>
      <c r="Z327" s="72" t="s">
        <v>222</v>
      </c>
      <c r="AA327" s="72" t="s">
        <v>222</v>
      </c>
      <c r="AB327" s="72"/>
      <c r="AC327" s="72" t="s">
        <v>222</v>
      </c>
      <c r="AD327" s="74"/>
    </row>
    <row r="328" spans="1:31" s="65" customFormat="1" ht="15.75" x14ac:dyDescent="0.25">
      <c r="A328" s="67" t="s">
        <v>33</v>
      </c>
      <c r="B328" s="67" t="s">
        <v>97</v>
      </c>
      <c r="C328" s="79">
        <v>21</v>
      </c>
      <c r="D328" s="72">
        <v>1</v>
      </c>
      <c r="E328" s="72">
        <v>13</v>
      </c>
      <c r="F328" s="72">
        <v>1</v>
      </c>
      <c r="G328" s="72">
        <v>21</v>
      </c>
      <c r="H328" s="72">
        <v>1</v>
      </c>
      <c r="I328" s="72">
        <v>24</v>
      </c>
      <c r="J328" s="72">
        <v>1</v>
      </c>
      <c r="K328" s="72">
        <v>25</v>
      </c>
      <c r="L328" s="72">
        <v>1</v>
      </c>
      <c r="M328" s="72">
        <v>23</v>
      </c>
      <c r="N328" s="72">
        <v>1</v>
      </c>
      <c r="O328" s="72">
        <v>25</v>
      </c>
      <c r="P328" s="72">
        <v>2</v>
      </c>
      <c r="Q328" s="72">
        <v>36</v>
      </c>
      <c r="R328" s="72">
        <v>2</v>
      </c>
      <c r="S328" s="72">
        <v>27</v>
      </c>
      <c r="T328" s="72">
        <v>1</v>
      </c>
      <c r="U328" s="72">
        <v>19</v>
      </c>
      <c r="V328" s="72">
        <v>1</v>
      </c>
      <c r="W328" s="72">
        <v>4</v>
      </c>
      <c r="X328" s="72">
        <v>1</v>
      </c>
      <c r="Y328" s="72">
        <v>7</v>
      </c>
      <c r="Z328" s="72" t="s">
        <v>222</v>
      </c>
      <c r="AA328" s="72" t="s">
        <v>222</v>
      </c>
      <c r="AB328" s="72"/>
      <c r="AC328" s="72" t="s">
        <v>222</v>
      </c>
      <c r="AD328" s="74"/>
    </row>
    <row r="329" spans="1:31" s="65" customFormat="1" ht="15.75" x14ac:dyDescent="0.25">
      <c r="A329" s="67" t="s">
        <v>33</v>
      </c>
      <c r="B329" s="67" t="s">
        <v>97</v>
      </c>
      <c r="C329" s="79">
        <v>43</v>
      </c>
      <c r="D329" s="72">
        <v>1</v>
      </c>
      <c r="E329" s="72">
        <v>9</v>
      </c>
      <c r="F329" s="72">
        <v>1</v>
      </c>
      <c r="G329" s="72">
        <v>9</v>
      </c>
      <c r="H329" s="72">
        <v>1</v>
      </c>
      <c r="I329" s="72">
        <v>16</v>
      </c>
      <c r="J329" s="72">
        <v>1</v>
      </c>
      <c r="K329" s="72">
        <v>20</v>
      </c>
      <c r="L329" s="72">
        <v>2</v>
      </c>
      <c r="M329" s="72">
        <v>30</v>
      </c>
      <c r="N329" s="72">
        <v>1</v>
      </c>
      <c r="O329" s="72">
        <v>25</v>
      </c>
      <c r="P329" s="72">
        <v>2</v>
      </c>
      <c r="Q329" s="72">
        <v>36</v>
      </c>
      <c r="R329" s="72">
        <v>2</v>
      </c>
      <c r="S329" s="72">
        <v>28</v>
      </c>
      <c r="T329" s="72">
        <v>2</v>
      </c>
      <c r="U329" s="72">
        <v>37</v>
      </c>
      <c r="V329" s="72">
        <v>1</v>
      </c>
      <c r="W329" s="72">
        <v>9</v>
      </c>
      <c r="X329" s="72"/>
      <c r="Y329" s="72"/>
      <c r="Z329" s="72" t="s">
        <v>222</v>
      </c>
      <c r="AA329" s="72" t="s">
        <v>222</v>
      </c>
      <c r="AB329" s="72" t="s">
        <v>222</v>
      </c>
      <c r="AC329" s="72" t="s">
        <v>222</v>
      </c>
      <c r="AD329" s="74"/>
    </row>
    <row r="330" spans="1:31" s="65" customFormat="1" ht="15.75" x14ac:dyDescent="0.25">
      <c r="A330" s="67" t="s">
        <v>33</v>
      </c>
      <c r="B330" s="67" t="s">
        <v>97</v>
      </c>
      <c r="C330" s="79">
        <v>44</v>
      </c>
      <c r="D330" s="72">
        <v>1</v>
      </c>
      <c r="E330" s="72">
        <v>25</v>
      </c>
      <c r="F330" s="72">
        <v>2</v>
      </c>
      <c r="G330" s="72">
        <v>47</v>
      </c>
      <c r="H330" s="72">
        <v>2</v>
      </c>
      <c r="I330" s="72">
        <v>56</v>
      </c>
      <c r="J330" s="72">
        <v>2</v>
      </c>
      <c r="K330" s="72">
        <v>49</v>
      </c>
      <c r="L330" s="72">
        <v>3</v>
      </c>
      <c r="M330" s="72">
        <v>78</v>
      </c>
      <c r="N330" s="72">
        <v>2</v>
      </c>
      <c r="O330" s="72">
        <v>49</v>
      </c>
      <c r="P330" s="72">
        <v>2</v>
      </c>
      <c r="Q330" s="72">
        <v>55</v>
      </c>
      <c r="R330" s="72">
        <v>2</v>
      </c>
      <c r="S330" s="72">
        <v>60</v>
      </c>
      <c r="T330" s="72">
        <v>3</v>
      </c>
      <c r="U330" s="72">
        <v>72</v>
      </c>
      <c r="V330" s="72">
        <v>1</v>
      </c>
      <c r="W330" s="72">
        <v>29</v>
      </c>
      <c r="X330" s="72">
        <v>1</v>
      </c>
      <c r="Y330" s="72">
        <v>19</v>
      </c>
      <c r="Z330" s="72" t="s">
        <v>222</v>
      </c>
      <c r="AA330" s="72" t="s">
        <v>222</v>
      </c>
      <c r="AB330" s="72"/>
      <c r="AC330" s="72" t="s">
        <v>222</v>
      </c>
      <c r="AD330" s="74"/>
    </row>
    <row r="331" spans="1:31" s="65" customFormat="1" ht="15.75" x14ac:dyDescent="0.25">
      <c r="A331" s="67" t="s">
        <v>33</v>
      </c>
      <c r="B331" s="67" t="s">
        <v>99</v>
      </c>
      <c r="C331" s="79">
        <v>45</v>
      </c>
      <c r="D331" s="72">
        <v>2</v>
      </c>
      <c r="E331" s="72">
        <v>59</v>
      </c>
      <c r="F331" s="72">
        <v>2</v>
      </c>
      <c r="G331" s="72">
        <v>32</v>
      </c>
      <c r="H331" s="72">
        <v>2</v>
      </c>
      <c r="I331" s="72">
        <v>33</v>
      </c>
      <c r="J331" s="72">
        <v>2</v>
      </c>
      <c r="K331" s="72">
        <v>35</v>
      </c>
      <c r="L331" s="72">
        <v>2</v>
      </c>
      <c r="M331" s="72">
        <v>44</v>
      </c>
      <c r="N331" s="72">
        <v>2</v>
      </c>
      <c r="O331" s="72">
        <v>41</v>
      </c>
      <c r="P331" s="72">
        <v>2</v>
      </c>
      <c r="Q331" s="72">
        <v>50</v>
      </c>
      <c r="R331" s="72">
        <v>2</v>
      </c>
      <c r="S331" s="72">
        <v>42</v>
      </c>
      <c r="T331" s="72">
        <v>2</v>
      </c>
      <c r="U331" s="72">
        <v>32</v>
      </c>
      <c r="V331" s="72">
        <v>1</v>
      </c>
      <c r="W331" s="72">
        <v>23</v>
      </c>
      <c r="X331" s="72">
        <v>1</v>
      </c>
      <c r="Y331" s="72">
        <v>25</v>
      </c>
      <c r="Z331" s="72" t="s">
        <v>222</v>
      </c>
      <c r="AA331" s="72"/>
      <c r="AB331" s="72"/>
      <c r="AC331" s="72"/>
      <c r="AD331" s="74"/>
    </row>
    <row r="332" spans="1:31" s="65" customFormat="1" ht="15.75" x14ac:dyDescent="0.25">
      <c r="A332" s="67" t="s">
        <v>33</v>
      </c>
      <c r="B332" s="67" t="s">
        <v>101</v>
      </c>
      <c r="C332" s="79">
        <v>1</v>
      </c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>
        <v>1</v>
      </c>
      <c r="S332" s="72">
        <v>6</v>
      </c>
      <c r="T332" s="72">
        <v>1</v>
      </c>
      <c r="U332" s="72">
        <v>21</v>
      </c>
      <c r="V332" s="72">
        <v>2</v>
      </c>
      <c r="W332" s="72">
        <v>37</v>
      </c>
      <c r="X332" s="72">
        <v>2</v>
      </c>
      <c r="Y332" s="72">
        <v>41</v>
      </c>
      <c r="Z332" s="72" t="s">
        <v>222</v>
      </c>
      <c r="AA332" s="72"/>
      <c r="AB332" s="72"/>
      <c r="AC332" s="72"/>
      <c r="AD332" s="74"/>
    </row>
    <row r="333" spans="1:31" s="65" customFormat="1" ht="15.75" x14ac:dyDescent="0.25">
      <c r="A333" s="67" t="s">
        <v>35</v>
      </c>
      <c r="B333" s="67" t="s">
        <v>97</v>
      </c>
      <c r="C333" s="79">
        <v>1</v>
      </c>
      <c r="D333" s="73">
        <v>5</v>
      </c>
      <c r="E333" s="73">
        <v>114</v>
      </c>
      <c r="F333" s="73">
        <v>5</v>
      </c>
      <c r="G333" s="73">
        <v>98</v>
      </c>
      <c r="H333" s="73">
        <v>5</v>
      </c>
      <c r="I333" s="73">
        <v>115</v>
      </c>
      <c r="J333" s="73">
        <v>6</v>
      </c>
      <c r="K333" s="73">
        <v>132</v>
      </c>
      <c r="L333" s="73">
        <v>6</v>
      </c>
      <c r="M333" s="73">
        <v>140</v>
      </c>
      <c r="N333" s="73">
        <v>6</v>
      </c>
      <c r="O333" s="73">
        <v>148</v>
      </c>
      <c r="P333" s="73">
        <v>6</v>
      </c>
      <c r="Q333" s="73">
        <v>137</v>
      </c>
      <c r="R333" s="73">
        <v>6</v>
      </c>
      <c r="S333" s="73">
        <v>144</v>
      </c>
      <c r="T333" s="73">
        <v>5</v>
      </c>
      <c r="U333" s="73">
        <v>126</v>
      </c>
      <c r="V333" s="73">
        <v>2</v>
      </c>
      <c r="W333" s="73">
        <v>61</v>
      </c>
      <c r="X333" s="73">
        <v>2</v>
      </c>
      <c r="Y333" s="73">
        <v>43</v>
      </c>
      <c r="Z333" s="73" t="s">
        <v>222</v>
      </c>
      <c r="AA333" s="73" t="s">
        <v>222</v>
      </c>
      <c r="AB333" s="73" t="s">
        <v>222</v>
      </c>
      <c r="AC333" s="73" t="s">
        <v>222</v>
      </c>
      <c r="AD333" s="75"/>
      <c r="AE333" s="64"/>
    </row>
    <row r="334" spans="1:31" s="65" customFormat="1" ht="15.75" x14ac:dyDescent="0.25">
      <c r="A334" s="67" t="s">
        <v>35</v>
      </c>
      <c r="B334" s="67" t="s">
        <v>97</v>
      </c>
      <c r="C334" s="79">
        <v>2</v>
      </c>
      <c r="D334" s="73">
        <v>3</v>
      </c>
      <c r="E334" s="73">
        <v>66</v>
      </c>
      <c r="F334" s="73">
        <v>3</v>
      </c>
      <c r="G334" s="73">
        <v>71</v>
      </c>
      <c r="H334" s="73">
        <v>3</v>
      </c>
      <c r="I334" s="73">
        <v>63</v>
      </c>
      <c r="J334" s="73">
        <v>3</v>
      </c>
      <c r="K334" s="73">
        <v>67</v>
      </c>
      <c r="L334" s="73">
        <v>3</v>
      </c>
      <c r="M334" s="73">
        <v>69</v>
      </c>
      <c r="N334" s="73">
        <v>4</v>
      </c>
      <c r="O334" s="73">
        <v>98</v>
      </c>
      <c r="P334" s="73">
        <v>3</v>
      </c>
      <c r="Q334" s="73">
        <v>61</v>
      </c>
      <c r="R334" s="73">
        <v>3</v>
      </c>
      <c r="S334" s="73">
        <v>76</v>
      </c>
      <c r="T334" s="73">
        <v>3</v>
      </c>
      <c r="U334" s="73">
        <v>71</v>
      </c>
      <c r="V334" s="73">
        <v>1</v>
      </c>
      <c r="W334" s="73">
        <v>32</v>
      </c>
      <c r="X334" s="73">
        <v>1</v>
      </c>
      <c r="Y334" s="73">
        <v>16</v>
      </c>
      <c r="Z334" s="73" t="s">
        <v>222</v>
      </c>
      <c r="AA334" s="73" t="s">
        <v>222</v>
      </c>
      <c r="AB334" s="73" t="s">
        <v>222</v>
      </c>
      <c r="AC334" s="73" t="s">
        <v>222</v>
      </c>
      <c r="AD334" s="75"/>
      <c r="AE334" s="64"/>
    </row>
    <row r="335" spans="1:31" s="65" customFormat="1" ht="15.75" x14ac:dyDescent="0.25">
      <c r="A335" s="67" t="s">
        <v>35</v>
      </c>
      <c r="B335" s="67" t="s">
        <v>97</v>
      </c>
      <c r="C335" s="79">
        <v>4</v>
      </c>
      <c r="D335" s="73">
        <v>2</v>
      </c>
      <c r="E335" s="73">
        <v>48</v>
      </c>
      <c r="F335" s="73">
        <v>2</v>
      </c>
      <c r="G335" s="73">
        <v>41</v>
      </c>
      <c r="H335" s="73">
        <v>2</v>
      </c>
      <c r="I335" s="73">
        <v>59</v>
      </c>
      <c r="J335" s="73">
        <v>2</v>
      </c>
      <c r="K335" s="73">
        <v>47</v>
      </c>
      <c r="L335" s="73">
        <v>2</v>
      </c>
      <c r="M335" s="73">
        <v>67</v>
      </c>
      <c r="N335" s="73">
        <v>2</v>
      </c>
      <c r="O335" s="73">
        <v>62</v>
      </c>
      <c r="P335" s="73">
        <v>2</v>
      </c>
      <c r="Q335" s="73">
        <v>63</v>
      </c>
      <c r="R335" s="73">
        <v>2</v>
      </c>
      <c r="S335" s="73">
        <v>47</v>
      </c>
      <c r="T335" s="73">
        <v>3</v>
      </c>
      <c r="U335" s="73">
        <v>70</v>
      </c>
      <c r="V335" s="73">
        <v>1</v>
      </c>
      <c r="W335" s="73">
        <v>32</v>
      </c>
      <c r="X335" s="73">
        <v>1</v>
      </c>
      <c r="Y335" s="73">
        <v>17</v>
      </c>
      <c r="Z335" s="73" t="s">
        <v>222</v>
      </c>
      <c r="AA335" s="73" t="s">
        <v>222</v>
      </c>
      <c r="AB335" s="73" t="s">
        <v>222</v>
      </c>
      <c r="AC335" s="73" t="s">
        <v>222</v>
      </c>
      <c r="AD335" s="75"/>
      <c r="AE335" s="64"/>
    </row>
    <row r="336" spans="1:31" s="65" customFormat="1" ht="15.75" x14ac:dyDescent="0.25">
      <c r="A336" s="67" t="s">
        <v>35</v>
      </c>
      <c r="B336" s="67" t="s">
        <v>97</v>
      </c>
      <c r="C336" s="79">
        <v>5</v>
      </c>
      <c r="D336" s="73">
        <v>3</v>
      </c>
      <c r="E336" s="73">
        <v>60</v>
      </c>
      <c r="F336" s="73">
        <v>3</v>
      </c>
      <c r="G336" s="73">
        <v>79</v>
      </c>
      <c r="H336" s="73">
        <v>3</v>
      </c>
      <c r="I336" s="73">
        <v>70</v>
      </c>
      <c r="J336" s="73">
        <v>3</v>
      </c>
      <c r="K336" s="73">
        <v>94</v>
      </c>
      <c r="L336" s="73">
        <v>3</v>
      </c>
      <c r="M336" s="73">
        <v>89</v>
      </c>
      <c r="N336" s="73">
        <v>3</v>
      </c>
      <c r="O336" s="73">
        <v>95</v>
      </c>
      <c r="P336" s="73">
        <v>4</v>
      </c>
      <c r="Q336" s="73">
        <v>101</v>
      </c>
      <c r="R336" s="73">
        <v>3</v>
      </c>
      <c r="S336" s="73">
        <v>85</v>
      </c>
      <c r="T336" s="73">
        <v>4</v>
      </c>
      <c r="U336" s="73">
        <v>77</v>
      </c>
      <c r="V336" s="73">
        <v>1</v>
      </c>
      <c r="W336" s="73">
        <v>30</v>
      </c>
      <c r="X336" s="73">
        <v>2</v>
      </c>
      <c r="Y336" s="73">
        <v>33</v>
      </c>
      <c r="Z336" s="73" t="s">
        <v>222</v>
      </c>
      <c r="AA336" s="73" t="s">
        <v>222</v>
      </c>
      <c r="AB336" s="73" t="s">
        <v>222</v>
      </c>
      <c r="AC336" s="73" t="s">
        <v>222</v>
      </c>
      <c r="AD336" s="75"/>
      <c r="AE336" s="64"/>
    </row>
    <row r="337" spans="1:31" s="65" customFormat="1" ht="15.75" x14ac:dyDescent="0.25">
      <c r="A337" s="67" t="s">
        <v>35</v>
      </c>
      <c r="B337" s="67" t="s">
        <v>97</v>
      </c>
      <c r="C337" s="79">
        <v>6</v>
      </c>
      <c r="D337" s="73" t="s">
        <v>322</v>
      </c>
      <c r="E337" s="73">
        <v>14</v>
      </c>
      <c r="F337" s="73">
        <v>1</v>
      </c>
      <c r="G337" s="73">
        <v>19</v>
      </c>
      <c r="H337" s="73">
        <v>1</v>
      </c>
      <c r="I337" s="73">
        <v>20</v>
      </c>
      <c r="J337" s="73">
        <v>1</v>
      </c>
      <c r="K337" s="73">
        <v>26</v>
      </c>
      <c r="L337" s="73">
        <v>1</v>
      </c>
      <c r="M337" s="73">
        <v>22</v>
      </c>
      <c r="N337" s="73">
        <v>1</v>
      </c>
      <c r="O337" s="73">
        <v>31</v>
      </c>
      <c r="P337" s="73">
        <v>1</v>
      </c>
      <c r="Q337" s="73">
        <v>22</v>
      </c>
      <c r="R337" s="73">
        <v>1</v>
      </c>
      <c r="S337" s="73">
        <v>15</v>
      </c>
      <c r="T337" s="73">
        <v>1</v>
      </c>
      <c r="U337" s="73">
        <v>24</v>
      </c>
      <c r="V337" s="73">
        <v>1</v>
      </c>
      <c r="W337" s="73">
        <v>10</v>
      </c>
      <c r="X337" s="73">
        <v>1</v>
      </c>
      <c r="Y337" s="73">
        <v>11</v>
      </c>
      <c r="Z337" s="73" t="s">
        <v>222</v>
      </c>
      <c r="AA337" s="73" t="s">
        <v>222</v>
      </c>
      <c r="AB337" s="73" t="s">
        <v>222</v>
      </c>
      <c r="AC337" s="73" t="s">
        <v>222</v>
      </c>
      <c r="AD337" s="75"/>
      <c r="AE337" s="64"/>
    </row>
    <row r="338" spans="1:31" s="65" customFormat="1" ht="15.75" x14ac:dyDescent="0.25">
      <c r="A338" s="67" t="s">
        <v>35</v>
      </c>
      <c r="B338" s="67" t="s">
        <v>97</v>
      </c>
      <c r="C338" s="79">
        <v>7</v>
      </c>
      <c r="D338" s="73">
        <v>1</v>
      </c>
      <c r="E338" s="73" t="s">
        <v>323</v>
      </c>
      <c r="F338" s="73" t="s">
        <v>322</v>
      </c>
      <c r="G338" s="73">
        <v>8</v>
      </c>
      <c r="H338" s="73">
        <v>1</v>
      </c>
      <c r="I338" s="73">
        <v>12</v>
      </c>
      <c r="J338" s="73">
        <v>1</v>
      </c>
      <c r="K338" s="73">
        <v>19</v>
      </c>
      <c r="L338" s="73">
        <v>1</v>
      </c>
      <c r="M338" s="73">
        <v>11</v>
      </c>
      <c r="N338" s="73">
        <v>1</v>
      </c>
      <c r="O338" s="73">
        <v>8</v>
      </c>
      <c r="P338" s="73">
        <v>1</v>
      </c>
      <c r="Q338" s="73">
        <v>14</v>
      </c>
      <c r="R338" s="73">
        <v>1</v>
      </c>
      <c r="S338" s="73">
        <v>16</v>
      </c>
      <c r="T338" s="73">
        <v>1</v>
      </c>
      <c r="U338" s="73">
        <v>20</v>
      </c>
      <c r="V338" s="73"/>
      <c r="W338" s="73"/>
      <c r="X338" s="73">
        <v>1</v>
      </c>
      <c r="Y338" s="73">
        <v>5</v>
      </c>
      <c r="Z338" s="73" t="s">
        <v>222</v>
      </c>
      <c r="AA338" s="73"/>
      <c r="AB338" s="73"/>
      <c r="AC338" s="73"/>
      <c r="AD338" s="75"/>
      <c r="AE338" s="64"/>
    </row>
    <row r="339" spans="1:31" s="65" customFormat="1" ht="15.75" x14ac:dyDescent="0.25">
      <c r="A339" s="67" t="s">
        <v>35</v>
      </c>
      <c r="B339" s="67" t="s">
        <v>97</v>
      </c>
      <c r="C339" s="79">
        <v>8</v>
      </c>
      <c r="D339" s="73">
        <v>1</v>
      </c>
      <c r="E339" s="73">
        <v>21</v>
      </c>
      <c r="F339" s="73">
        <v>1</v>
      </c>
      <c r="G339" s="73">
        <v>14</v>
      </c>
      <c r="H339" s="73">
        <v>1</v>
      </c>
      <c r="I339" s="73">
        <v>11</v>
      </c>
      <c r="J339" s="73">
        <v>1</v>
      </c>
      <c r="K339" s="73">
        <v>22</v>
      </c>
      <c r="L339" s="73">
        <v>1</v>
      </c>
      <c r="M339" s="73">
        <v>17</v>
      </c>
      <c r="N339" s="73">
        <v>1</v>
      </c>
      <c r="O339" s="73">
        <v>24</v>
      </c>
      <c r="P339" s="73">
        <v>1</v>
      </c>
      <c r="Q339" s="73">
        <v>30</v>
      </c>
      <c r="R339" s="73">
        <v>1</v>
      </c>
      <c r="S339" s="73">
        <v>8</v>
      </c>
      <c r="T339" s="73">
        <v>1</v>
      </c>
      <c r="U339" s="73">
        <v>22</v>
      </c>
      <c r="V339" s="73">
        <v>1</v>
      </c>
      <c r="W339" s="73">
        <v>4</v>
      </c>
      <c r="X339" s="73">
        <v>1</v>
      </c>
      <c r="Y339" s="73">
        <v>2</v>
      </c>
      <c r="Z339" s="73" t="s">
        <v>222</v>
      </c>
      <c r="AA339" s="73" t="s">
        <v>222</v>
      </c>
      <c r="AB339" s="73"/>
      <c r="AC339" s="73" t="s">
        <v>222</v>
      </c>
      <c r="AD339" s="75"/>
      <c r="AE339" s="64"/>
    </row>
    <row r="340" spans="1:31" s="65" customFormat="1" ht="15.75" x14ac:dyDescent="0.25">
      <c r="A340" s="67" t="s">
        <v>35</v>
      </c>
      <c r="B340" s="67" t="s">
        <v>97</v>
      </c>
      <c r="C340" s="79">
        <v>9</v>
      </c>
      <c r="D340" s="73" t="s">
        <v>322</v>
      </c>
      <c r="E340" s="73" t="s">
        <v>324</v>
      </c>
      <c r="F340" s="73" t="s">
        <v>322</v>
      </c>
      <c r="G340" s="73" t="s">
        <v>324</v>
      </c>
      <c r="H340" s="73" t="s">
        <v>322</v>
      </c>
      <c r="I340" s="73" t="s">
        <v>324</v>
      </c>
      <c r="J340" s="73" t="s">
        <v>322</v>
      </c>
      <c r="K340" s="73" t="s">
        <v>325</v>
      </c>
      <c r="L340" s="73" t="s">
        <v>322</v>
      </c>
      <c r="M340" s="73" t="s">
        <v>326</v>
      </c>
      <c r="N340" s="73" t="s">
        <v>322</v>
      </c>
      <c r="O340" s="73" t="s">
        <v>327</v>
      </c>
      <c r="P340" s="73" t="s">
        <v>322</v>
      </c>
      <c r="Q340" s="73" t="s">
        <v>328</v>
      </c>
      <c r="R340" s="73" t="s">
        <v>322</v>
      </c>
      <c r="S340" s="73" t="s">
        <v>326</v>
      </c>
      <c r="T340" s="73" t="s">
        <v>322</v>
      </c>
      <c r="U340" s="73" t="s">
        <v>329</v>
      </c>
      <c r="V340" s="73" t="s">
        <v>322</v>
      </c>
      <c r="W340" s="73" t="s">
        <v>330</v>
      </c>
      <c r="X340" s="73"/>
      <c r="Y340" s="73"/>
      <c r="Z340" s="73" t="s">
        <v>222</v>
      </c>
      <c r="AA340" s="73"/>
      <c r="AB340" s="73"/>
      <c r="AC340" s="73"/>
      <c r="AD340" s="75"/>
      <c r="AE340" s="64"/>
    </row>
    <row r="341" spans="1:31" s="65" customFormat="1" ht="15.75" x14ac:dyDescent="0.25">
      <c r="A341" s="67" t="s">
        <v>35</v>
      </c>
      <c r="B341" s="67" t="s">
        <v>97</v>
      </c>
      <c r="C341" s="79">
        <v>10</v>
      </c>
      <c r="D341" s="73">
        <v>1</v>
      </c>
      <c r="E341" s="73">
        <v>6</v>
      </c>
      <c r="F341" s="73">
        <v>1</v>
      </c>
      <c r="G341" s="73">
        <v>6</v>
      </c>
      <c r="H341" s="73">
        <v>1</v>
      </c>
      <c r="I341" s="73">
        <v>7</v>
      </c>
      <c r="J341" s="73">
        <v>1</v>
      </c>
      <c r="K341" s="73">
        <v>10</v>
      </c>
      <c r="L341" s="73">
        <v>1</v>
      </c>
      <c r="M341" s="73">
        <v>9</v>
      </c>
      <c r="N341" s="73">
        <v>1</v>
      </c>
      <c r="O341" s="73">
        <v>9</v>
      </c>
      <c r="P341" s="73">
        <v>1</v>
      </c>
      <c r="Q341" s="73">
        <v>9</v>
      </c>
      <c r="R341" s="73">
        <v>1</v>
      </c>
      <c r="S341" s="73">
        <v>14</v>
      </c>
      <c r="T341" s="73">
        <v>1</v>
      </c>
      <c r="U341" s="73">
        <v>10</v>
      </c>
      <c r="V341" s="73">
        <v>1</v>
      </c>
      <c r="W341" s="73">
        <v>4</v>
      </c>
      <c r="X341" s="73">
        <v>1</v>
      </c>
      <c r="Y341" s="73">
        <v>2</v>
      </c>
      <c r="Z341" s="73" t="s">
        <v>222</v>
      </c>
      <c r="AA341" s="73"/>
      <c r="AB341" s="73"/>
      <c r="AC341" s="73"/>
      <c r="AD341" s="75"/>
      <c r="AE341" s="64"/>
    </row>
    <row r="342" spans="1:31" s="65" customFormat="1" ht="15.75" x14ac:dyDescent="0.25">
      <c r="A342" s="67" t="s">
        <v>35</v>
      </c>
      <c r="B342" s="67" t="s">
        <v>98</v>
      </c>
      <c r="C342" s="79">
        <v>11</v>
      </c>
      <c r="D342" s="73" t="s">
        <v>322</v>
      </c>
      <c r="E342" s="73" t="s">
        <v>331</v>
      </c>
      <c r="F342" s="73" t="s">
        <v>322</v>
      </c>
      <c r="G342" s="73" t="s">
        <v>332</v>
      </c>
      <c r="H342" s="73" t="s">
        <v>322</v>
      </c>
      <c r="I342" s="73">
        <v>9</v>
      </c>
      <c r="J342" s="73"/>
      <c r="K342" s="73"/>
      <c r="L342" s="73" t="s">
        <v>322</v>
      </c>
      <c r="M342" s="73" t="s">
        <v>333</v>
      </c>
      <c r="N342" s="73" t="s">
        <v>322</v>
      </c>
      <c r="O342" s="73" t="s">
        <v>334</v>
      </c>
      <c r="P342" s="73" t="s">
        <v>322</v>
      </c>
      <c r="Q342" s="73" t="s">
        <v>333</v>
      </c>
      <c r="R342" s="73" t="s">
        <v>322</v>
      </c>
      <c r="S342" s="73" t="s">
        <v>335</v>
      </c>
      <c r="T342" s="73" t="s">
        <v>322</v>
      </c>
      <c r="U342" s="73" t="s">
        <v>324</v>
      </c>
      <c r="V342" s="73"/>
      <c r="W342" s="73"/>
      <c r="X342" s="73"/>
      <c r="Y342" s="73"/>
      <c r="Z342" s="73"/>
      <c r="AA342" s="73"/>
      <c r="AB342" s="73"/>
      <c r="AC342" s="73"/>
      <c r="AD342" s="75"/>
      <c r="AE342" s="64"/>
    </row>
    <row r="343" spans="1:31" s="65" customFormat="1" ht="15.75" x14ac:dyDescent="0.25">
      <c r="A343" s="67" t="s">
        <v>35</v>
      </c>
      <c r="B343" s="67" t="s">
        <v>97</v>
      </c>
      <c r="C343" s="79">
        <v>12</v>
      </c>
      <c r="D343" s="73">
        <v>2</v>
      </c>
      <c r="E343" s="73">
        <v>30</v>
      </c>
      <c r="F343" s="73">
        <v>2</v>
      </c>
      <c r="G343" s="73">
        <v>33</v>
      </c>
      <c r="H343" s="73">
        <v>2</v>
      </c>
      <c r="I343" s="73">
        <v>36</v>
      </c>
      <c r="J343" s="73">
        <v>2</v>
      </c>
      <c r="K343" s="73">
        <v>35</v>
      </c>
      <c r="L343" s="73">
        <v>2</v>
      </c>
      <c r="M343" s="73">
        <v>35</v>
      </c>
      <c r="N343" s="73">
        <v>2</v>
      </c>
      <c r="O343" s="73">
        <v>33</v>
      </c>
      <c r="P343" s="73">
        <v>2</v>
      </c>
      <c r="Q343" s="73">
        <v>41</v>
      </c>
      <c r="R343" s="73">
        <v>2</v>
      </c>
      <c r="S343" s="73">
        <v>34</v>
      </c>
      <c r="T343" s="73">
        <v>2</v>
      </c>
      <c r="U343" s="73">
        <v>44</v>
      </c>
      <c r="V343" s="73">
        <v>1</v>
      </c>
      <c r="W343" s="73">
        <v>22</v>
      </c>
      <c r="X343" s="73">
        <v>1</v>
      </c>
      <c r="Y343" s="73">
        <v>5</v>
      </c>
      <c r="Z343" s="73" t="s">
        <v>222</v>
      </c>
      <c r="AA343" s="73" t="s">
        <v>222</v>
      </c>
      <c r="AB343" s="73"/>
      <c r="AC343" s="73" t="s">
        <v>222</v>
      </c>
      <c r="AD343" s="75"/>
      <c r="AE343" s="64"/>
    </row>
    <row r="344" spans="1:31" s="65" customFormat="1" ht="15.75" x14ac:dyDescent="0.25">
      <c r="A344" s="67" t="s">
        <v>35</v>
      </c>
      <c r="B344" s="67" t="s">
        <v>97</v>
      </c>
      <c r="C344" s="79">
        <v>13</v>
      </c>
      <c r="D344" s="73">
        <v>2</v>
      </c>
      <c r="E344" s="73">
        <v>40</v>
      </c>
      <c r="F344" s="73">
        <v>2</v>
      </c>
      <c r="G344" s="73">
        <v>30</v>
      </c>
      <c r="H344" s="73">
        <v>2</v>
      </c>
      <c r="I344" s="73">
        <v>32</v>
      </c>
      <c r="J344" s="73">
        <v>2</v>
      </c>
      <c r="K344" s="73">
        <v>45</v>
      </c>
      <c r="L344" s="73">
        <v>2</v>
      </c>
      <c r="M344" s="73">
        <v>56</v>
      </c>
      <c r="N344" s="73">
        <v>2</v>
      </c>
      <c r="O344" s="73">
        <v>40</v>
      </c>
      <c r="P344" s="73">
        <v>2</v>
      </c>
      <c r="Q344" s="73">
        <v>36</v>
      </c>
      <c r="R344" s="73">
        <v>2</v>
      </c>
      <c r="S344" s="73">
        <v>41</v>
      </c>
      <c r="T344" s="73">
        <v>2</v>
      </c>
      <c r="U344" s="73">
        <v>54</v>
      </c>
      <c r="V344" s="73">
        <v>1</v>
      </c>
      <c r="W344" s="73">
        <v>13</v>
      </c>
      <c r="X344" s="73">
        <v>1</v>
      </c>
      <c r="Y344" s="73">
        <v>3</v>
      </c>
      <c r="Z344" s="73" t="s">
        <v>222</v>
      </c>
      <c r="AA344" s="73"/>
      <c r="AB344" s="73"/>
      <c r="AC344" s="73"/>
      <c r="AD344" s="75"/>
      <c r="AE344" s="64"/>
    </row>
    <row r="345" spans="1:31" s="65" customFormat="1" ht="15.75" x14ac:dyDescent="0.25">
      <c r="A345" s="67" t="s">
        <v>35</v>
      </c>
      <c r="B345" s="67" t="s">
        <v>97</v>
      </c>
      <c r="C345" s="79">
        <v>14</v>
      </c>
      <c r="D345" s="73">
        <v>1</v>
      </c>
      <c r="E345" s="73">
        <v>5</v>
      </c>
      <c r="F345" s="73">
        <v>1</v>
      </c>
      <c r="G345" s="73">
        <v>8</v>
      </c>
      <c r="H345" s="73"/>
      <c r="I345" s="73"/>
      <c r="J345" s="73">
        <v>1</v>
      </c>
      <c r="K345" s="73">
        <v>10</v>
      </c>
      <c r="L345" s="73">
        <v>1</v>
      </c>
      <c r="M345" s="73">
        <v>4</v>
      </c>
      <c r="N345" s="73">
        <v>1</v>
      </c>
      <c r="O345" s="73">
        <v>6</v>
      </c>
      <c r="P345" s="73">
        <v>1</v>
      </c>
      <c r="Q345" s="73">
        <v>8</v>
      </c>
      <c r="R345" s="73">
        <v>1</v>
      </c>
      <c r="S345" s="73">
        <v>7</v>
      </c>
      <c r="T345" s="73">
        <v>1</v>
      </c>
      <c r="U345" s="73">
        <v>16</v>
      </c>
      <c r="V345" s="73"/>
      <c r="W345" s="73"/>
      <c r="X345" s="73"/>
      <c r="Y345" s="73"/>
      <c r="Z345" s="73"/>
      <c r="AA345" s="73"/>
      <c r="AB345" s="73"/>
      <c r="AC345" s="73"/>
      <c r="AD345" s="75"/>
      <c r="AE345" s="64"/>
    </row>
    <row r="346" spans="1:31" s="65" customFormat="1" ht="15.75" x14ac:dyDescent="0.25">
      <c r="A346" s="67" t="s">
        <v>37</v>
      </c>
      <c r="B346" s="67" t="s">
        <v>97</v>
      </c>
      <c r="C346" s="79">
        <v>1</v>
      </c>
      <c r="D346" s="72">
        <v>4</v>
      </c>
      <c r="E346" s="72">
        <v>72</v>
      </c>
      <c r="F346" s="72">
        <v>3</v>
      </c>
      <c r="G346" s="72">
        <v>74</v>
      </c>
      <c r="H346" s="72">
        <v>3</v>
      </c>
      <c r="I346" s="72">
        <v>82</v>
      </c>
      <c r="J346" s="72">
        <v>4</v>
      </c>
      <c r="K346" s="72">
        <v>104</v>
      </c>
      <c r="L346" s="72">
        <v>4</v>
      </c>
      <c r="M346" s="72">
        <v>111</v>
      </c>
      <c r="N346" s="72">
        <v>5</v>
      </c>
      <c r="O346" s="72">
        <v>123</v>
      </c>
      <c r="P346" s="72">
        <v>4</v>
      </c>
      <c r="Q346" s="72">
        <v>109</v>
      </c>
      <c r="R346" s="72">
        <v>5</v>
      </c>
      <c r="S346" s="72">
        <v>131</v>
      </c>
      <c r="T346" s="72">
        <v>4</v>
      </c>
      <c r="U346" s="72">
        <v>97</v>
      </c>
      <c r="V346" s="72">
        <v>3</v>
      </c>
      <c r="W346" s="72">
        <v>57</v>
      </c>
      <c r="X346" s="72">
        <v>3</v>
      </c>
      <c r="Y346" s="72">
        <v>66</v>
      </c>
      <c r="Z346" s="72" t="s">
        <v>222</v>
      </c>
      <c r="AA346" s="72" t="s">
        <v>222</v>
      </c>
      <c r="AB346" s="72" t="s">
        <v>222</v>
      </c>
      <c r="AC346" s="72" t="s">
        <v>222</v>
      </c>
      <c r="AD346" s="74"/>
    </row>
    <row r="347" spans="1:31" s="65" customFormat="1" ht="15.75" x14ac:dyDescent="0.25">
      <c r="A347" s="67" t="s">
        <v>37</v>
      </c>
      <c r="B347" s="67" t="s">
        <v>97</v>
      </c>
      <c r="C347" s="79">
        <v>2</v>
      </c>
      <c r="D347" s="72">
        <v>4</v>
      </c>
      <c r="E347" s="72">
        <v>84</v>
      </c>
      <c r="F347" s="72">
        <v>4</v>
      </c>
      <c r="G347" s="72">
        <v>105</v>
      </c>
      <c r="H347" s="72">
        <v>4</v>
      </c>
      <c r="I347" s="72">
        <v>104</v>
      </c>
      <c r="J347" s="72">
        <v>5</v>
      </c>
      <c r="K347" s="72">
        <v>120</v>
      </c>
      <c r="L347" s="72">
        <v>5</v>
      </c>
      <c r="M347" s="72">
        <v>126</v>
      </c>
      <c r="N347" s="72">
        <v>6</v>
      </c>
      <c r="O347" s="72">
        <v>149</v>
      </c>
      <c r="P347" s="72">
        <v>5</v>
      </c>
      <c r="Q347" s="72">
        <v>118</v>
      </c>
      <c r="R347" s="72">
        <v>6</v>
      </c>
      <c r="S347" s="72">
        <v>130</v>
      </c>
      <c r="T347" s="72">
        <v>6</v>
      </c>
      <c r="U347" s="72">
        <v>140</v>
      </c>
      <c r="V347" s="72">
        <v>2</v>
      </c>
      <c r="W347" s="72">
        <v>57</v>
      </c>
      <c r="X347" s="72">
        <v>2</v>
      </c>
      <c r="Y347" s="72">
        <v>52</v>
      </c>
      <c r="Z347" s="72" t="s">
        <v>222</v>
      </c>
      <c r="AA347" s="72" t="s">
        <v>222</v>
      </c>
      <c r="AB347" s="72"/>
      <c r="AC347" s="72" t="s">
        <v>222</v>
      </c>
      <c r="AD347" s="74"/>
    </row>
    <row r="348" spans="1:31" s="65" customFormat="1" ht="15.75" x14ac:dyDescent="0.25">
      <c r="A348" s="67" t="s">
        <v>37</v>
      </c>
      <c r="B348" s="67" t="s">
        <v>97</v>
      </c>
      <c r="C348" s="79">
        <v>3</v>
      </c>
      <c r="D348" s="72">
        <v>1</v>
      </c>
      <c r="E348" s="72">
        <v>12</v>
      </c>
      <c r="F348" s="72">
        <v>1</v>
      </c>
      <c r="G348" s="72">
        <v>13</v>
      </c>
      <c r="H348" s="72">
        <v>1</v>
      </c>
      <c r="I348" s="72">
        <v>29</v>
      </c>
      <c r="J348" s="72">
        <v>2</v>
      </c>
      <c r="K348" s="72">
        <v>34</v>
      </c>
      <c r="L348" s="72">
        <v>1</v>
      </c>
      <c r="M348" s="72">
        <v>30</v>
      </c>
      <c r="N348" s="72">
        <v>1</v>
      </c>
      <c r="O348" s="72">
        <v>33</v>
      </c>
      <c r="P348" s="72">
        <v>1</v>
      </c>
      <c r="Q348" s="72">
        <v>23</v>
      </c>
      <c r="R348" s="72">
        <v>1</v>
      </c>
      <c r="S348" s="72">
        <v>32</v>
      </c>
      <c r="T348" s="72">
        <v>2</v>
      </c>
      <c r="U348" s="72">
        <v>44</v>
      </c>
      <c r="V348" s="72">
        <v>1</v>
      </c>
      <c r="W348" s="72">
        <v>6</v>
      </c>
      <c r="X348" s="72">
        <v>1</v>
      </c>
      <c r="Y348" s="72">
        <v>6</v>
      </c>
      <c r="Z348" s="72" t="s">
        <v>222</v>
      </c>
      <c r="AA348" s="72"/>
      <c r="AB348" s="72"/>
      <c r="AC348" s="72"/>
      <c r="AD348" s="74"/>
    </row>
    <row r="349" spans="1:31" s="65" customFormat="1" ht="15.75" x14ac:dyDescent="0.25">
      <c r="A349" s="67" t="s">
        <v>37</v>
      </c>
      <c r="B349" s="67" t="s">
        <v>97</v>
      </c>
      <c r="C349" s="79">
        <v>4</v>
      </c>
      <c r="D349" s="72">
        <v>2</v>
      </c>
      <c r="E349" s="72">
        <v>35</v>
      </c>
      <c r="F349" s="72">
        <v>1</v>
      </c>
      <c r="G349" s="72">
        <v>31</v>
      </c>
      <c r="H349" s="72">
        <v>2</v>
      </c>
      <c r="I349" s="72">
        <v>48</v>
      </c>
      <c r="J349" s="72">
        <v>2</v>
      </c>
      <c r="K349" s="72">
        <v>57</v>
      </c>
      <c r="L349" s="72">
        <v>2</v>
      </c>
      <c r="M349" s="72">
        <v>46</v>
      </c>
      <c r="N349" s="72">
        <v>2</v>
      </c>
      <c r="O349" s="72">
        <v>70</v>
      </c>
      <c r="P349" s="72">
        <v>2</v>
      </c>
      <c r="Q349" s="72">
        <v>57</v>
      </c>
      <c r="R349" s="72">
        <v>2</v>
      </c>
      <c r="S349" s="72">
        <v>51</v>
      </c>
      <c r="T349" s="72">
        <v>2</v>
      </c>
      <c r="U349" s="72">
        <v>75</v>
      </c>
      <c r="V349" s="72">
        <v>1</v>
      </c>
      <c r="W349" s="72">
        <v>26</v>
      </c>
      <c r="X349" s="72">
        <v>1</v>
      </c>
      <c r="Y349" s="72">
        <v>23</v>
      </c>
      <c r="Z349" s="72" t="s">
        <v>222</v>
      </c>
      <c r="AA349" s="72"/>
      <c r="AB349" s="72"/>
      <c r="AC349" s="72"/>
      <c r="AD349" s="74"/>
    </row>
    <row r="350" spans="1:31" s="65" customFormat="1" ht="15.75" x14ac:dyDescent="0.25">
      <c r="A350" s="67" t="s">
        <v>37</v>
      </c>
      <c r="B350" s="67" t="s">
        <v>97</v>
      </c>
      <c r="C350" s="79">
        <v>5</v>
      </c>
      <c r="D350" s="72">
        <v>2</v>
      </c>
      <c r="E350" s="72">
        <v>38</v>
      </c>
      <c r="F350" s="72">
        <v>2</v>
      </c>
      <c r="G350" s="72">
        <v>65</v>
      </c>
      <c r="H350" s="72">
        <v>2</v>
      </c>
      <c r="I350" s="72">
        <v>61</v>
      </c>
      <c r="J350" s="72">
        <v>2</v>
      </c>
      <c r="K350" s="72">
        <v>58</v>
      </c>
      <c r="L350" s="72">
        <v>2</v>
      </c>
      <c r="M350" s="72">
        <v>61</v>
      </c>
      <c r="N350" s="72">
        <v>2</v>
      </c>
      <c r="O350" s="72">
        <v>65</v>
      </c>
      <c r="P350" s="72">
        <v>2</v>
      </c>
      <c r="Q350" s="72">
        <v>72</v>
      </c>
      <c r="R350" s="72">
        <v>2</v>
      </c>
      <c r="S350" s="72">
        <v>63</v>
      </c>
      <c r="T350" s="72">
        <v>2</v>
      </c>
      <c r="U350" s="72">
        <v>76</v>
      </c>
      <c r="V350" s="72">
        <v>2</v>
      </c>
      <c r="W350" s="72">
        <v>46</v>
      </c>
      <c r="X350" s="72">
        <v>1</v>
      </c>
      <c r="Y350" s="72">
        <v>30</v>
      </c>
      <c r="Z350" s="72" t="s">
        <v>222</v>
      </c>
      <c r="AA350" s="72" t="s">
        <v>222</v>
      </c>
      <c r="AB350" s="72" t="s">
        <v>222</v>
      </c>
      <c r="AC350" s="72" t="s">
        <v>222</v>
      </c>
      <c r="AD350" s="74"/>
    </row>
    <row r="351" spans="1:31" s="65" customFormat="1" ht="15.75" x14ac:dyDescent="0.25">
      <c r="A351" s="67" t="s">
        <v>37</v>
      </c>
      <c r="B351" s="67" t="s">
        <v>97</v>
      </c>
      <c r="C351" s="79">
        <v>6</v>
      </c>
      <c r="D351" s="72">
        <v>4</v>
      </c>
      <c r="E351" s="72">
        <v>47</v>
      </c>
      <c r="F351" s="72">
        <v>2</v>
      </c>
      <c r="G351" s="72">
        <v>41</v>
      </c>
      <c r="H351" s="72">
        <v>2</v>
      </c>
      <c r="I351" s="72">
        <v>55</v>
      </c>
      <c r="J351" s="72">
        <v>1</v>
      </c>
      <c r="K351" s="72">
        <v>26</v>
      </c>
      <c r="L351" s="72">
        <v>2</v>
      </c>
      <c r="M351" s="72">
        <v>47</v>
      </c>
      <c r="N351" s="72">
        <v>2</v>
      </c>
      <c r="O351" s="72">
        <v>58</v>
      </c>
      <c r="P351" s="72">
        <v>2</v>
      </c>
      <c r="Q351" s="72">
        <v>47</v>
      </c>
      <c r="R351" s="72">
        <v>2</v>
      </c>
      <c r="S351" s="72">
        <v>59</v>
      </c>
      <c r="T351" s="72">
        <v>2</v>
      </c>
      <c r="U351" s="72">
        <v>52</v>
      </c>
      <c r="V351" s="72">
        <v>2</v>
      </c>
      <c r="W351" s="72">
        <v>34</v>
      </c>
      <c r="X351" s="72">
        <v>1</v>
      </c>
      <c r="Y351" s="72">
        <v>23</v>
      </c>
      <c r="Z351" s="72" t="s">
        <v>222</v>
      </c>
      <c r="AA351" s="72" t="s">
        <v>222</v>
      </c>
      <c r="AB351" s="72"/>
      <c r="AC351" s="72" t="s">
        <v>222</v>
      </c>
      <c r="AD351" s="74"/>
    </row>
    <row r="352" spans="1:31" s="65" customFormat="1" ht="15.75" x14ac:dyDescent="0.25">
      <c r="A352" s="67" t="s">
        <v>37</v>
      </c>
      <c r="B352" s="67" t="s">
        <v>99</v>
      </c>
      <c r="C352" s="79" t="s">
        <v>286</v>
      </c>
      <c r="D352" s="72">
        <v>3</v>
      </c>
      <c r="E352" s="72">
        <v>79</v>
      </c>
      <c r="F352" s="72">
        <v>2</v>
      </c>
      <c r="G352" s="72">
        <v>58</v>
      </c>
      <c r="H352" s="72">
        <v>3</v>
      </c>
      <c r="I352" s="72">
        <v>73</v>
      </c>
      <c r="J352" s="72">
        <v>3</v>
      </c>
      <c r="K352" s="72">
        <v>87</v>
      </c>
      <c r="L352" s="72">
        <v>4</v>
      </c>
      <c r="M352" s="72">
        <v>100</v>
      </c>
      <c r="N352" s="72">
        <v>3</v>
      </c>
      <c r="O352" s="72">
        <v>70</v>
      </c>
      <c r="P352" s="72">
        <v>4</v>
      </c>
      <c r="Q352" s="72">
        <v>113</v>
      </c>
      <c r="R352" s="72">
        <v>4</v>
      </c>
      <c r="S352" s="72">
        <v>90</v>
      </c>
      <c r="T352" s="72">
        <v>3</v>
      </c>
      <c r="U352" s="72">
        <v>82</v>
      </c>
      <c r="V352" s="72">
        <v>2</v>
      </c>
      <c r="W352" s="72">
        <v>44</v>
      </c>
      <c r="X352" s="72">
        <v>2</v>
      </c>
      <c r="Y352" s="72">
        <v>54</v>
      </c>
      <c r="Z352" s="72" t="s">
        <v>222</v>
      </c>
      <c r="AA352" s="72" t="s">
        <v>222</v>
      </c>
      <c r="AB352" s="72" t="s">
        <v>222</v>
      </c>
      <c r="AC352" s="72" t="s">
        <v>222</v>
      </c>
      <c r="AD352" s="74"/>
    </row>
    <row r="353" spans="1:30" s="65" customFormat="1" ht="15.75" x14ac:dyDescent="0.25">
      <c r="A353" s="67" t="s">
        <v>37</v>
      </c>
      <c r="B353" s="67" t="s">
        <v>82</v>
      </c>
      <c r="C353" s="79" t="s">
        <v>286</v>
      </c>
      <c r="D353" s="72"/>
      <c r="E353" s="72"/>
      <c r="F353" s="72"/>
      <c r="G353" s="72"/>
      <c r="H353" s="72">
        <v>1</v>
      </c>
      <c r="I353" s="72">
        <v>26</v>
      </c>
      <c r="J353" s="72">
        <v>1</v>
      </c>
      <c r="K353" s="72">
        <v>26</v>
      </c>
      <c r="L353" s="72">
        <v>2</v>
      </c>
      <c r="M353" s="72">
        <v>66</v>
      </c>
      <c r="N353" s="72">
        <v>3</v>
      </c>
      <c r="O353" s="72">
        <v>76</v>
      </c>
      <c r="P353" s="72">
        <v>2</v>
      </c>
      <c r="Q353" s="72">
        <v>59</v>
      </c>
      <c r="R353" s="72">
        <v>2</v>
      </c>
      <c r="S353" s="72">
        <v>56</v>
      </c>
      <c r="T353" s="72">
        <v>3</v>
      </c>
      <c r="U353" s="72">
        <v>71</v>
      </c>
      <c r="V353" s="72">
        <v>3</v>
      </c>
      <c r="W353" s="72">
        <v>66</v>
      </c>
      <c r="X353" s="72">
        <v>2</v>
      </c>
      <c r="Y353" s="72">
        <v>49</v>
      </c>
      <c r="Z353" s="72" t="s">
        <v>222</v>
      </c>
      <c r="AA353" s="72"/>
      <c r="AB353" s="72"/>
      <c r="AC353" s="72"/>
      <c r="AD353" s="74"/>
    </row>
    <row r="354" spans="1:30" s="65" customFormat="1" ht="15.75" x14ac:dyDescent="0.25">
      <c r="A354" s="67" t="s">
        <v>37</v>
      </c>
      <c r="B354" s="67" t="s">
        <v>97</v>
      </c>
      <c r="C354" s="79">
        <v>10</v>
      </c>
      <c r="D354" s="72">
        <v>1</v>
      </c>
      <c r="E354" s="72">
        <v>8</v>
      </c>
      <c r="F354" s="72">
        <v>1</v>
      </c>
      <c r="G354" s="72">
        <v>10</v>
      </c>
      <c r="H354" s="72">
        <v>1</v>
      </c>
      <c r="I354" s="72">
        <v>10</v>
      </c>
      <c r="J354" s="72">
        <v>1</v>
      </c>
      <c r="K354" s="72">
        <v>20</v>
      </c>
      <c r="L354" s="72">
        <v>1</v>
      </c>
      <c r="M354" s="72">
        <v>12</v>
      </c>
      <c r="N354" s="72">
        <v>1</v>
      </c>
      <c r="O354" s="72">
        <v>23</v>
      </c>
      <c r="P354" s="72">
        <v>1</v>
      </c>
      <c r="Q354" s="72">
        <v>19</v>
      </c>
      <c r="R354" s="72">
        <v>1</v>
      </c>
      <c r="S354" s="72">
        <v>24</v>
      </c>
      <c r="T354" s="72">
        <v>1</v>
      </c>
      <c r="U354" s="72">
        <v>15</v>
      </c>
      <c r="V354" s="72">
        <v>1</v>
      </c>
      <c r="W354" s="72">
        <v>8</v>
      </c>
      <c r="X354" s="72">
        <v>1</v>
      </c>
      <c r="Y354" s="72">
        <v>8</v>
      </c>
      <c r="Z354" s="72" t="s">
        <v>222</v>
      </c>
      <c r="AA354" s="72"/>
      <c r="AB354" s="72"/>
      <c r="AC354" s="72"/>
      <c r="AD354" s="74"/>
    </row>
    <row r="355" spans="1:30" s="65" customFormat="1" ht="15.75" x14ac:dyDescent="0.25">
      <c r="A355" s="67" t="s">
        <v>37</v>
      </c>
      <c r="B355" s="67" t="s">
        <v>97</v>
      </c>
      <c r="C355" s="79">
        <v>11</v>
      </c>
      <c r="D355" s="72">
        <v>2</v>
      </c>
      <c r="E355" s="72">
        <v>42</v>
      </c>
      <c r="F355" s="72">
        <v>2</v>
      </c>
      <c r="G355" s="72">
        <v>33</v>
      </c>
      <c r="H355" s="72">
        <v>2</v>
      </c>
      <c r="I355" s="72">
        <v>33</v>
      </c>
      <c r="J355" s="72">
        <v>2</v>
      </c>
      <c r="K355" s="72">
        <v>43</v>
      </c>
      <c r="L355" s="72">
        <v>2</v>
      </c>
      <c r="M355" s="72">
        <v>41</v>
      </c>
      <c r="N355" s="72">
        <v>3</v>
      </c>
      <c r="O355" s="72">
        <v>71</v>
      </c>
      <c r="P355" s="72">
        <v>2</v>
      </c>
      <c r="Q355" s="72">
        <v>41</v>
      </c>
      <c r="R355" s="72">
        <v>1</v>
      </c>
      <c r="S355" s="72">
        <v>30</v>
      </c>
      <c r="T355" s="72">
        <v>2</v>
      </c>
      <c r="U355" s="72">
        <v>46</v>
      </c>
      <c r="V355" s="72">
        <v>1</v>
      </c>
      <c r="W355" s="72">
        <v>16</v>
      </c>
      <c r="X355" s="72">
        <v>1</v>
      </c>
      <c r="Y355" s="72">
        <v>16</v>
      </c>
      <c r="Z355" s="72" t="s">
        <v>222</v>
      </c>
      <c r="AA355" s="72"/>
      <c r="AB355" s="72"/>
      <c r="AC355" s="72"/>
      <c r="AD355" s="74"/>
    </row>
    <row r="356" spans="1:30" s="65" customFormat="1" ht="15.75" x14ac:dyDescent="0.25">
      <c r="A356" s="67" t="s">
        <v>37</v>
      </c>
      <c r="B356" s="67" t="s">
        <v>97</v>
      </c>
      <c r="C356" s="79">
        <v>13</v>
      </c>
      <c r="D356" s="72">
        <v>2</v>
      </c>
      <c r="E356" s="72">
        <v>32</v>
      </c>
      <c r="F356" s="72">
        <v>2</v>
      </c>
      <c r="G356" s="72">
        <v>47</v>
      </c>
      <c r="H356" s="72">
        <v>2</v>
      </c>
      <c r="I356" s="72">
        <v>39</v>
      </c>
      <c r="J356" s="72">
        <v>2</v>
      </c>
      <c r="K356" s="72">
        <v>57</v>
      </c>
      <c r="L356" s="72">
        <v>2</v>
      </c>
      <c r="M356" s="72">
        <v>40</v>
      </c>
      <c r="N356" s="72">
        <v>3</v>
      </c>
      <c r="O356" s="72">
        <v>67</v>
      </c>
      <c r="P356" s="72">
        <v>2</v>
      </c>
      <c r="Q356" s="72">
        <v>41</v>
      </c>
      <c r="R356" s="72">
        <v>3</v>
      </c>
      <c r="S356" s="72">
        <v>53</v>
      </c>
      <c r="T356" s="72">
        <v>2</v>
      </c>
      <c r="U356" s="72">
        <v>47</v>
      </c>
      <c r="V356" s="72">
        <v>1</v>
      </c>
      <c r="W356" s="72">
        <v>29</v>
      </c>
      <c r="X356" s="72">
        <v>1</v>
      </c>
      <c r="Y356" s="72">
        <v>23</v>
      </c>
      <c r="Z356" s="72" t="s">
        <v>222</v>
      </c>
      <c r="AA356" s="72" t="s">
        <v>222</v>
      </c>
      <c r="AB356" s="72" t="s">
        <v>222</v>
      </c>
      <c r="AC356" s="72" t="s">
        <v>222</v>
      </c>
      <c r="AD356" s="74"/>
    </row>
    <row r="357" spans="1:30" s="65" customFormat="1" ht="15.75" x14ac:dyDescent="0.25">
      <c r="A357" s="67" t="s">
        <v>37</v>
      </c>
      <c r="B357" s="67" t="s">
        <v>97</v>
      </c>
      <c r="C357" s="79">
        <v>15</v>
      </c>
      <c r="D357" s="72">
        <v>1</v>
      </c>
      <c r="E357" s="72">
        <v>20</v>
      </c>
      <c r="F357" s="72">
        <v>1</v>
      </c>
      <c r="G357" s="72">
        <v>13</v>
      </c>
      <c r="H357" s="72">
        <v>1</v>
      </c>
      <c r="I357" s="72">
        <v>24</v>
      </c>
      <c r="J357" s="72">
        <v>1</v>
      </c>
      <c r="K357" s="72">
        <v>24</v>
      </c>
      <c r="L357" s="72">
        <v>1</v>
      </c>
      <c r="M357" s="72">
        <v>21</v>
      </c>
      <c r="N357" s="72">
        <v>1</v>
      </c>
      <c r="O357" s="72">
        <v>39</v>
      </c>
      <c r="P357" s="72">
        <v>1</v>
      </c>
      <c r="Q357" s="72">
        <v>33</v>
      </c>
      <c r="R357" s="72">
        <v>1</v>
      </c>
      <c r="S357" s="72">
        <v>19</v>
      </c>
      <c r="T357" s="72">
        <v>1</v>
      </c>
      <c r="U357" s="72">
        <v>30</v>
      </c>
      <c r="V357" s="72">
        <v>1</v>
      </c>
      <c r="W357" s="72">
        <v>15</v>
      </c>
      <c r="X357" s="72">
        <v>1</v>
      </c>
      <c r="Y357" s="72">
        <v>3</v>
      </c>
      <c r="Z357" s="72" t="s">
        <v>222</v>
      </c>
      <c r="AA357" s="72"/>
      <c r="AB357" s="72" t="s">
        <v>222</v>
      </c>
      <c r="AC357" s="72"/>
      <c r="AD357" s="74"/>
    </row>
    <row r="358" spans="1:30" s="65" customFormat="1" ht="15.75" x14ac:dyDescent="0.25">
      <c r="A358" s="67" t="s">
        <v>37</v>
      </c>
      <c r="B358" s="67" t="s">
        <v>97</v>
      </c>
      <c r="C358" s="79">
        <v>22</v>
      </c>
      <c r="D358" s="72">
        <v>1</v>
      </c>
      <c r="E358" s="72">
        <v>11</v>
      </c>
      <c r="F358" s="72">
        <v>1</v>
      </c>
      <c r="G358" s="72">
        <v>11</v>
      </c>
      <c r="H358" s="72">
        <v>1</v>
      </c>
      <c r="I358" s="72">
        <v>12</v>
      </c>
      <c r="J358" s="72">
        <v>1</v>
      </c>
      <c r="K358" s="72">
        <v>11</v>
      </c>
      <c r="L358" s="72">
        <v>1</v>
      </c>
      <c r="M358" s="72">
        <v>12</v>
      </c>
      <c r="N358" s="72">
        <v>1</v>
      </c>
      <c r="O358" s="72">
        <v>9</v>
      </c>
      <c r="P358" s="72">
        <v>2</v>
      </c>
      <c r="Q358" s="72">
        <v>23</v>
      </c>
      <c r="R358" s="72">
        <v>1</v>
      </c>
      <c r="S358" s="72">
        <v>15</v>
      </c>
      <c r="T358" s="72">
        <v>1</v>
      </c>
      <c r="U358" s="72">
        <v>19</v>
      </c>
      <c r="V358" s="72">
        <v>1</v>
      </c>
      <c r="W358" s="72">
        <v>10</v>
      </c>
      <c r="X358" s="72">
        <v>1</v>
      </c>
      <c r="Y358" s="72">
        <v>3</v>
      </c>
      <c r="Z358" s="72" t="s">
        <v>222</v>
      </c>
      <c r="AA358" s="72"/>
      <c r="AB358" s="72"/>
      <c r="AC358" s="72"/>
      <c r="AD358" s="74"/>
    </row>
    <row r="359" spans="1:30" s="65" customFormat="1" ht="15.75" x14ac:dyDescent="0.25">
      <c r="A359" s="67" t="s">
        <v>37</v>
      </c>
      <c r="B359" s="67" t="s">
        <v>97</v>
      </c>
      <c r="C359" s="79">
        <v>26</v>
      </c>
      <c r="D359" s="72">
        <v>1</v>
      </c>
      <c r="E359" s="72">
        <v>28</v>
      </c>
      <c r="F359" s="72">
        <v>2</v>
      </c>
      <c r="G359" s="72">
        <v>36</v>
      </c>
      <c r="H359" s="72">
        <v>1</v>
      </c>
      <c r="I359" s="72">
        <v>36</v>
      </c>
      <c r="J359" s="72">
        <v>2</v>
      </c>
      <c r="K359" s="72">
        <v>52</v>
      </c>
      <c r="L359" s="72">
        <v>2</v>
      </c>
      <c r="M359" s="72">
        <v>52</v>
      </c>
      <c r="N359" s="72">
        <v>2</v>
      </c>
      <c r="O359" s="72">
        <v>56</v>
      </c>
      <c r="P359" s="72">
        <v>2</v>
      </c>
      <c r="Q359" s="72">
        <v>52</v>
      </c>
      <c r="R359" s="72">
        <v>3</v>
      </c>
      <c r="S359" s="72">
        <v>69</v>
      </c>
      <c r="T359" s="72">
        <v>2</v>
      </c>
      <c r="U359" s="72">
        <v>51</v>
      </c>
      <c r="V359" s="72">
        <v>2</v>
      </c>
      <c r="W359" s="72">
        <v>31</v>
      </c>
      <c r="X359" s="72">
        <v>2</v>
      </c>
      <c r="Y359" s="72">
        <v>42</v>
      </c>
      <c r="Z359" s="72" t="s">
        <v>222</v>
      </c>
      <c r="AA359" s="72" t="s">
        <v>222</v>
      </c>
      <c r="AB359" s="72"/>
      <c r="AC359" s="72" t="s">
        <v>222</v>
      </c>
      <c r="AD359" s="74"/>
    </row>
    <row r="360" spans="1:30" s="65" customFormat="1" ht="15.75" x14ac:dyDescent="0.25">
      <c r="A360" s="67" t="s">
        <v>37</v>
      </c>
      <c r="B360" s="67" t="s">
        <v>97</v>
      </c>
      <c r="C360" s="79">
        <v>32</v>
      </c>
      <c r="D360" s="72">
        <v>2</v>
      </c>
      <c r="E360" s="72">
        <v>35</v>
      </c>
      <c r="F360" s="72">
        <v>1</v>
      </c>
      <c r="G360" s="72">
        <v>26</v>
      </c>
      <c r="H360" s="72">
        <v>2</v>
      </c>
      <c r="I360" s="72">
        <v>52</v>
      </c>
      <c r="J360" s="72">
        <v>2</v>
      </c>
      <c r="K360" s="72">
        <v>46</v>
      </c>
      <c r="L360" s="72">
        <v>2</v>
      </c>
      <c r="M360" s="72">
        <v>48</v>
      </c>
      <c r="N360" s="72">
        <v>2</v>
      </c>
      <c r="O360" s="72">
        <v>54</v>
      </c>
      <c r="P360" s="72">
        <v>2</v>
      </c>
      <c r="Q360" s="72">
        <v>54</v>
      </c>
      <c r="R360" s="72">
        <v>2</v>
      </c>
      <c r="S360" s="72">
        <v>43</v>
      </c>
      <c r="T360" s="72">
        <v>2</v>
      </c>
      <c r="U360" s="72">
        <v>56</v>
      </c>
      <c r="V360" s="72">
        <v>2</v>
      </c>
      <c r="W360" s="72">
        <v>40</v>
      </c>
      <c r="X360" s="72">
        <v>1</v>
      </c>
      <c r="Y360" s="72">
        <v>20</v>
      </c>
      <c r="Z360" s="72" t="s">
        <v>222</v>
      </c>
      <c r="AA360" s="72"/>
      <c r="AB360" s="72"/>
      <c r="AC360" s="72"/>
      <c r="AD360" s="74"/>
    </row>
    <row r="361" spans="1:30" s="65" customFormat="1" ht="15.75" x14ac:dyDescent="0.25">
      <c r="A361" s="67" t="s">
        <v>37</v>
      </c>
      <c r="B361" s="67" t="s">
        <v>97</v>
      </c>
      <c r="C361" s="79">
        <v>35</v>
      </c>
      <c r="D361" s="72">
        <v>1</v>
      </c>
      <c r="E361" s="72">
        <v>15</v>
      </c>
      <c r="F361" s="72">
        <v>1</v>
      </c>
      <c r="G361" s="72">
        <v>18</v>
      </c>
      <c r="H361" s="72">
        <v>1</v>
      </c>
      <c r="I361" s="72">
        <v>22</v>
      </c>
      <c r="J361" s="72">
        <v>1</v>
      </c>
      <c r="K361" s="72">
        <v>15</v>
      </c>
      <c r="L361" s="72">
        <v>1</v>
      </c>
      <c r="M361" s="72">
        <v>13</v>
      </c>
      <c r="N361" s="72">
        <v>1</v>
      </c>
      <c r="O361" s="72">
        <v>12</v>
      </c>
      <c r="P361" s="72">
        <v>1</v>
      </c>
      <c r="Q361" s="72">
        <v>22</v>
      </c>
      <c r="R361" s="72">
        <v>1</v>
      </c>
      <c r="S361" s="72">
        <v>17</v>
      </c>
      <c r="T361" s="72">
        <v>1</v>
      </c>
      <c r="U361" s="72">
        <v>30</v>
      </c>
      <c r="V361" s="72">
        <v>1</v>
      </c>
      <c r="W361" s="72">
        <v>29</v>
      </c>
      <c r="X361" s="72">
        <v>1</v>
      </c>
      <c r="Y361" s="72">
        <v>14</v>
      </c>
      <c r="Z361" s="72" t="s">
        <v>222</v>
      </c>
      <c r="AA361" s="72" t="s">
        <v>222</v>
      </c>
      <c r="AB361" s="72"/>
      <c r="AC361" s="72" t="s">
        <v>222</v>
      </c>
      <c r="AD361" s="74"/>
    </row>
    <row r="362" spans="1:30" s="65" customFormat="1" ht="15.75" x14ac:dyDescent="0.25">
      <c r="A362" s="67" t="s">
        <v>37</v>
      </c>
      <c r="B362" s="67" t="s">
        <v>97</v>
      </c>
      <c r="C362" s="79">
        <v>43</v>
      </c>
      <c r="D362" s="72">
        <v>1</v>
      </c>
      <c r="E362" s="72">
        <v>21</v>
      </c>
      <c r="F362" s="72">
        <v>1</v>
      </c>
      <c r="G362" s="72">
        <v>24</v>
      </c>
      <c r="H362" s="72">
        <v>1</v>
      </c>
      <c r="I362" s="72">
        <v>19</v>
      </c>
      <c r="J362" s="72">
        <v>2</v>
      </c>
      <c r="K362" s="72">
        <v>36</v>
      </c>
      <c r="L362" s="72">
        <v>2</v>
      </c>
      <c r="M362" s="72">
        <v>31</v>
      </c>
      <c r="N362" s="72">
        <v>1</v>
      </c>
      <c r="O362" s="72">
        <v>24</v>
      </c>
      <c r="P362" s="72">
        <v>2</v>
      </c>
      <c r="Q362" s="72">
        <v>34</v>
      </c>
      <c r="R362" s="72">
        <v>1</v>
      </c>
      <c r="S362" s="72">
        <v>18</v>
      </c>
      <c r="T362" s="72">
        <v>2</v>
      </c>
      <c r="U362" s="72">
        <v>32</v>
      </c>
      <c r="V362" s="72">
        <v>1</v>
      </c>
      <c r="W362" s="72">
        <v>16</v>
      </c>
      <c r="X362" s="72">
        <v>1</v>
      </c>
      <c r="Y362" s="72">
        <v>22</v>
      </c>
      <c r="Z362" s="72" t="s">
        <v>222</v>
      </c>
      <c r="AA362" s="72"/>
      <c r="AB362" s="72"/>
      <c r="AC362" s="72"/>
      <c r="AD362" s="74"/>
    </row>
    <row r="363" spans="1:30" s="65" customFormat="1" ht="15.75" x14ac:dyDescent="0.25">
      <c r="A363" s="67" t="s">
        <v>37</v>
      </c>
      <c r="B363" s="67" t="s">
        <v>97</v>
      </c>
      <c r="C363" s="79">
        <v>44</v>
      </c>
      <c r="D363" s="72">
        <v>1</v>
      </c>
      <c r="E363" s="72">
        <v>30</v>
      </c>
      <c r="F363" s="72">
        <v>2</v>
      </c>
      <c r="G363" s="72">
        <v>34</v>
      </c>
      <c r="H363" s="72">
        <v>2</v>
      </c>
      <c r="I363" s="72">
        <v>34</v>
      </c>
      <c r="J363" s="72">
        <v>2</v>
      </c>
      <c r="K363" s="72">
        <v>37</v>
      </c>
      <c r="L363" s="72">
        <v>2</v>
      </c>
      <c r="M363" s="72">
        <v>41</v>
      </c>
      <c r="N363" s="72">
        <v>2</v>
      </c>
      <c r="O363" s="72">
        <v>38</v>
      </c>
      <c r="P363" s="72">
        <v>2</v>
      </c>
      <c r="Q363" s="72">
        <v>29</v>
      </c>
      <c r="R363" s="72">
        <v>2</v>
      </c>
      <c r="S363" s="72">
        <v>50</v>
      </c>
      <c r="T363" s="72">
        <v>2</v>
      </c>
      <c r="U363" s="72">
        <v>56</v>
      </c>
      <c r="V363" s="72">
        <v>1</v>
      </c>
      <c r="W363" s="72">
        <v>15</v>
      </c>
      <c r="X363" s="72">
        <v>1</v>
      </c>
      <c r="Y363" s="72">
        <v>20</v>
      </c>
      <c r="Z363" s="72" t="s">
        <v>222</v>
      </c>
      <c r="AA363" s="72" t="s">
        <v>222</v>
      </c>
      <c r="AB363" s="72" t="s">
        <v>222</v>
      </c>
      <c r="AC363" s="72" t="s">
        <v>222</v>
      </c>
      <c r="AD363" s="74"/>
    </row>
    <row r="364" spans="1:30" s="65" customFormat="1" ht="15.75" x14ac:dyDescent="0.25">
      <c r="A364" s="67" t="s">
        <v>39</v>
      </c>
      <c r="B364" s="67" t="s">
        <v>97</v>
      </c>
      <c r="C364" s="79">
        <v>1</v>
      </c>
      <c r="D364" s="72">
        <v>4</v>
      </c>
      <c r="E364" s="72">
        <v>118</v>
      </c>
      <c r="F364" s="72">
        <v>2</v>
      </c>
      <c r="G364" s="72">
        <v>80</v>
      </c>
      <c r="H364" s="72">
        <v>4</v>
      </c>
      <c r="I364" s="72">
        <v>103</v>
      </c>
      <c r="J364" s="72">
        <v>4</v>
      </c>
      <c r="K364" s="72">
        <v>124</v>
      </c>
      <c r="L364" s="72">
        <v>4</v>
      </c>
      <c r="M364" s="72">
        <v>136</v>
      </c>
      <c r="N364" s="72">
        <v>4</v>
      </c>
      <c r="O364" s="72">
        <v>109</v>
      </c>
      <c r="P364" s="72">
        <v>4</v>
      </c>
      <c r="Q364" s="72">
        <v>114</v>
      </c>
      <c r="R364" s="72">
        <v>4</v>
      </c>
      <c r="S364" s="72">
        <v>130</v>
      </c>
      <c r="T364" s="72">
        <v>4</v>
      </c>
      <c r="U364" s="72">
        <v>109</v>
      </c>
      <c r="V364" s="72">
        <v>1</v>
      </c>
      <c r="W364" s="72">
        <v>25</v>
      </c>
      <c r="X364" s="72">
        <v>2</v>
      </c>
      <c r="Y364" s="72">
        <v>39</v>
      </c>
      <c r="Z364" s="72" t="s">
        <v>222</v>
      </c>
      <c r="AA364" s="72" t="s">
        <v>222</v>
      </c>
      <c r="AB364" s="72"/>
      <c r="AC364" s="72" t="s">
        <v>222</v>
      </c>
      <c r="AD364" s="74"/>
    </row>
    <row r="365" spans="1:30" s="65" customFormat="1" ht="15.75" x14ac:dyDescent="0.25">
      <c r="A365" s="67" t="s">
        <v>39</v>
      </c>
      <c r="B365" s="67" t="s">
        <v>97</v>
      </c>
      <c r="C365" s="79">
        <v>2</v>
      </c>
      <c r="D365" s="72">
        <v>1</v>
      </c>
      <c r="E365" s="72">
        <v>23</v>
      </c>
      <c r="F365" s="72">
        <v>1</v>
      </c>
      <c r="G365" s="72">
        <v>26</v>
      </c>
      <c r="H365" s="72">
        <v>2</v>
      </c>
      <c r="I365" s="72">
        <v>52</v>
      </c>
      <c r="J365" s="72">
        <v>2</v>
      </c>
      <c r="K365" s="72">
        <v>39</v>
      </c>
      <c r="L365" s="72">
        <v>3</v>
      </c>
      <c r="M365" s="72">
        <v>45</v>
      </c>
      <c r="N365" s="72">
        <v>2</v>
      </c>
      <c r="O365" s="72">
        <v>46</v>
      </c>
      <c r="P365" s="72">
        <v>2</v>
      </c>
      <c r="Q365" s="72">
        <v>36</v>
      </c>
      <c r="R365" s="72">
        <v>2</v>
      </c>
      <c r="S365" s="72">
        <v>45</v>
      </c>
      <c r="T365" s="72">
        <v>1</v>
      </c>
      <c r="U365" s="72">
        <v>33</v>
      </c>
      <c r="V365" s="72">
        <v>1</v>
      </c>
      <c r="W365" s="72">
        <v>1</v>
      </c>
      <c r="X365" s="72">
        <v>1</v>
      </c>
      <c r="Y365" s="72">
        <v>11</v>
      </c>
      <c r="Z365" s="72" t="s">
        <v>222</v>
      </c>
      <c r="AA365" s="72" t="s">
        <v>222</v>
      </c>
      <c r="AB365" s="72"/>
      <c r="AC365" s="72" t="s">
        <v>222</v>
      </c>
      <c r="AD365" s="74"/>
    </row>
    <row r="366" spans="1:30" s="65" customFormat="1" ht="15.75" x14ac:dyDescent="0.25">
      <c r="A366" s="67" t="s">
        <v>39</v>
      </c>
      <c r="B366" s="67" t="s">
        <v>97</v>
      </c>
      <c r="C366" s="79">
        <v>3</v>
      </c>
      <c r="D366" s="72">
        <v>2</v>
      </c>
      <c r="E366" s="72">
        <v>51</v>
      </c>
      <c r="F366" s="72">
        <v>2</v>
      </c>
      <c r="G366" s="72">
        <v>57</v>
      </c>
      <c r="H366" s="72">
        <v>2</v>
      </c>
      <c r="I366" s="72">
        <v>47</v>
      </c>
      <c r="J366" s="72">
        <v>3</v>
      </c>
      <c r="K366" s="72">
        <v>61</v>
      </c>
      <c r="L366" s="72">
        <v>3</v>
      </c>
      <c r="M366" s="72">
        <v>76</v>
      </c>
      <c r="N366" s="72">
        <v>3</v>
      </c>
      <c r="O366" s="72">
        <v>78</v>
      </c>
      <c r="P366" s="72">
        <v>3</v>
      </c>
      <c r="Q366" s="72">
        <v>66</v>
      </c>
      <c r="R366" s="72">
        <v>3</v>
      </c>
      <c r="S366" s="72">
        <v>62</v>
      </c>
      <c r="T366" s="72">
        <v>3</v>
      </c>
      <c r="U366" s="72">
        <v>75</v>
      </c>
      <c r="V366" s="72">
        <v>1</v>
      </c>
      <c r="W366" s="72">
        <v>14</v>
      </c>
      <c r="X366" s="72">
        <v>1</v>
      </c>
      <c r="Y366" s="72">
        <v>16</v>
      </c>
      <c r="Z366" s="72" t="s">
        <v>222</v>
      </c>
      <c r="AA366" s="72" t="s">
        <v>222</v>
      </c>
      <c r="AB366" s="72"/>
      <c r="AC366" s="72" t="s">
        <v>222</v>
      </c>
      <c r="AD366" s="74"/>
    </row>
    <row r="367" spans="1:30" s="65" customFormat="1" ht="15.75" x14ac:dyDescent="0.25">
      <c r="A367" s="67" t="s">
        <v>39</v>
      </c>
      <c r="B367" s="67" t="s">
        <v>97</v>
      </c>
      <c r="C367" s="79">
        <v>4</v>
      </c>
      <c r="D367" s="72">
        <v>2</v>
      </c>
      <c r="E367" s="72">
        <v>29</v>
      </c>
      <c r="F367" s="72">
        <v>1</v>
      </c>
      <c r="G367" s="72">
        <v>20</v>
      </c>
      <c r="H367" s="72">
        <v>2</v>
      </c>
      <c r="I367" s="72">
        <v>33</v>
      </c>
      <c r="J367" s="72">
        <v>1</v>
      </c>
      <c r="K367" s="72">
        <v>23</v>
      </c>
      <c r="L367" s="72">
        <v>2</v>
      </c>
      <c r="M367" s="72">
        <v>27</v>
      </c>
      <c r="N367" s="72">
        <v>2</v>
      </c>
      <c r="O367" s="72">
        <v>35</v>
      </c>
      <c r="P367" s="72">
        <v>2</v>
      </c>
      <c r="Q367" s="72">
        <v>34</v>
      </c>
      <c r="R367" s="72">
        <v>1</v>
      </c>
      <c r="S367" s="72">
        <v>19</v>
      </c>
      <c r="T367" s="72">
        <v>2</v>
      </c>
      <c r="U367" s="72">
        <v>41</v>
      </c>
      <c r="V367" s="72">
        <v>1</v>
      </c>
      <c r="W367" s="72">
        <v>7</v>
      </c>
      <c r="X367" s="72">
        <v>1</v>
      </c>
      <c r="Y367" s="72">
        <v>13</v>
      </c>
      <c r="Z367" s="72" t="s">
        <v>222</v>
      </c>
      <c r="AA367" s="72" t="s">
        <v>222</v>
      </c>
      <c r="AB367" s="72"/>
      <c r="AC367" s="72" t="s">
        <v>222</v>
      </c>
      <c r="AD367" s="74"/>
    </row>
    <row r="368" spans="1:30" s="65" customFormat="1" ht="15.75" x14ac:dyDescent="0.25">
      <c r="A368" s="67" t="s">
        <v>39</v>
      </c>
      <c r="B368" s="67" t="s">
        <v>97</v>
      </c>
      <c r="C368" s="79">
        <v>5</v>
      </c>
      <c r="D368" s="72">
        <v>3</v>
      </c>
      <c r="E368" s="72">
        <v>83</v>
      </c>
      <c r="F368" s="72">
        <v>3</v>
      </c>
      <c r="G368" s="72">
        <v>87</v>
      </c>
      <c r="H368" s="72">
        <v>3</v>
      </c>
      <c r="I368" s="72">
        <v>79</v>
      </c>
      <c r="J368" s="72">
        <v>4</v>
      </c>
      <c r="K368" s="72">
        <v>95</v>
      </c>
      <c r="L368" s="72">
        <v>3</v>
      </c>
      <c r="M368" s="72">
        <v>85</v>
      </c>
      <c r="N368" s="72">
        <v>4</v>
      </c>
      <c r="O368" s="72">
        <v>98</v>
      </c>
      <c r="P368" s="72">
        <v>4</v>
      </c>
      <c r="Q368" s="72">
        <v>115</v>
      </c>
      <c r="R368" s="72">
        <v>4</v>
      </c>
      <c r="S368" s="72">
        <v>111</v>
      </c>
      <c r="T368" s="72">
        <v>3</v>
      </c>
      <c r="U368" s="72">
        <v>92</v>
      </c>
      <c r="V368" s="72">
        <v>2</v>
      </c>
      <c r="W368" s="72">
        <v>39</v>
      </c>
      <c r="X368" s="72">
        <v>1</v>
      </c>
      <c r="Y368" s="72">
        <v>28</v>
      </c>
      <c r="Z368" s="72" t="s">
        <v>222</v>
      </c>
      <c r="AA368" s="72" t="s">
        <v>222</v>
      </c>
      <c r="AB368" s="72"/>
      <c r="AC368" s="72" t="s">
        <v>222</v>
      </c>
      <c r="AD368" s="74"/>
    </row>
    <row r="369" spans="1:30" s="65" customFormat="1" ht="15.75" x14ac:dyDescent="0.25">
      <c r="A369" s="67" t="s">
        <v>39</v>
      </c>
      <c r="B369" s="67" t="s">
        <v>97</v>
      </c>
      <c r="C369" s="79">
        <v>6</v>
      </c>
      <c r="D369" s="72">
        <v>1</v>
      </c>
      <c r="E369" s="72">
        <v>19</v>
      </c>
      <c r="F369" s="72">
        <v>2</v>
      </c>
      <c r="G369" s="72">
        <v>40</v>
      </c>
      <c r="H369" s="72">
        <v>2</v>
      </c>
      <c r="I369" s="72">
        <v>36</v>
      </c>
      <c r="J369" s="72">
        <v>1</v>
      </c>
      <c r="K369" s="72">
        <v>21</v>
      </c>
      <c r="L369" s="72">
        <v>2</v>
      </c>
      <c r="M369" s="72">
        <v>41</v>
      </c>
      <c r="N369" s="72">
        <v>3</v>
      </c>
      <c r="O369" s="72">
        <v>53</v>
      </c>
      <c r="P369" s="72">
        <v>2</v>
      </c>
      <c r="Q369" s="72">
        <v>31</v>
      </c>
      <c r="R369" s="72">
        <v>2</v>
      </c>
      <c r="S369" s="72">
        <v>39</v>
      </c>
      <c r="T369" s="72">
        <v>2</v>
      </c>
      <c r="U369" s="72">
        <v>38</v>
      </c>
      <c r="V369" s="72">
        <v>1</v>
      </c>
      <c r="W369" s="72">
        <v>6</v>
      </c>
      <c r="X369" s="72">
        <v>1</v>
      </c>
      <c r="Y369" s="72">
        <v>7</v>
      </c>
      <c r="Z369" s="72" t="s">
        <v>222</v>
      </c>
      <c r="AA369" s="72" t="s">
        <v>222</v>
      </c>
      <c r="AB369" s="72"/>
      <c r="AC369" s="72" t="s">
        <v>222</v>
      </c>
      <c r="AD369" s="74"/>
    </row>
    <row r="370" spans="1:30" s="65" customFormat="1" ht="15.75" x14ac:dyDescent="0.25">
      <c r="A370" s="67" t="s">
        <v>39</v>
      </c>
      <c r="B370" s="67" t="s">
        <v>97</v>
      </c>
      <c r="C370" s="79">
        <v>7</v>
      </c>
      <c r="D370" s="72">
        <v>2</v>
      </c>
      <c r="E370" s="72">
        <v>29</v>
      </c>
      <c r="F370" s="72">
        <v>2</v>
      </c>
      <c r="G370" s="72">
        <v>35</v>
      </c>
      <c r="H370" s="72">
        <v>2</v>
      </c>
      <c r="I370" s="72">
        <v>40</v>
      </c>
      <c r="J370" s="72">
        <v>2</v>
      </c>
      <c r="K370" s="72">
        <v>37</v>
      </c>
      <c r="L370" s="72">
        <v>2</v>
      </c>
      <c r="M370" s="72">
        <v>50</v>
      </c>
      <c r="N370" s="72">
        <v>2</v>
      </c>
      <c r="O370" s="72">
        <v>42</v>
      </c>
      <c r="P370" s="72">
        <v>2</v>
      </c>
      <c r="Q370" s="72">
        <v>39</v>
      </c>
      <c r="R370" s="72">
        <v>2</v>
      </c>
      <c r="S370" s="72">
        <v>37</v>
      </c>
      <c r="T370" s="72">
        <v>2</v>
      </c>
      <c r="U370" s="72">
        <v>53</v>
      </c>
      <c r="V370" s="72">
        <v>1</v>
      </c>
      <c r="W370" s="72">
        <v>20</v>
      </c>
      <c r="X370" s="72">
        <v>1</v>
      </c>
      <c r="Y370" s="72">
        <v>16</v>
      </c>
      <c r="Z370" s="72" t="s">
        <v>222</v>
      </c>
      <c r="AA370" s="72" t="s">
        <v>222</v>
      </c>
      <c r="AB370" s="72"/>
      <c r="AC370" s="72" t="s">
        <v>222</v>
      </c>
      <c r="AD370" s="74"/>
    </row>
    <row r="371" spans="1:30" s="65" customFormat="1" ht="15.75" x14ac:dyDescent="0.25">
      <c r="A371" s="67" t="s">
        <v>39</v>
      </c>
      <c r="B371" s="67" t="s">
        <v>97</v>
      </c>
      <c r="C371" s="79">
        <v>8</v>
      </c>
      <c r="D371" s="72"/>
      <c r="E371" s="72"/>
      <c r="F371" s="72">
        <v>1</v>
      </c>
      <c r="G371" s="72">
        <v>6</v>
      </c>
      <c r="H371" s="72">
        <v>1</v>
      </c>
      <c r="I371" s="72">
        <v>6</v>
      </c>
      <c r="J371" s="72">
        <v>1</v>
      </c>
      <c r="K371" s="72">
        <v>11</v>
      </c>
      <c r="L371" s="72">
        <v>1</v>
      </c>
      <c r="M371" s="72">
        <v>14</v>
      </c>
      <c r="N371" s="72">
        <v>1</v>
      </c>
      <c r="O371" s="72">
        <v>9</v>
      </c>
      <c r="P371" s="72">
        <v>1</v>
      </c>
      <c r="Q371" s="72">
        <v>9</v>
      </c>
      <c r="R371" s="72">
        <v>1</v>
      </c>
      <c r="S371" s="72">
        <v>6</v>
      </c>
      <c r="T371" s="72">
        <v>1</v>
      </c>
      <c r="U371" s="72">
        <v>14</v>
      </c>
      <c r="V371" s="72">
        <v>1</v>
      </c>
      <c r="W371" s="72">
        <v>5</v>
      </c>
      <c r="X371" s="72"/>
      <c r="Y371" s="72"/>
      <c r="Z371" s="72" t="s">
        <v>222</v>
      </c>
      <c r="AA371" s="72" t="s">
        <v>222</v>
      </c>
      <c r="AB371" s="72"/>
      <c r="AC371" s="72" t="s">
        <v>222</v>
      </c>
      <c r="AD371" s="74"/>
    </row>
    <row r="372" spans="1:30" s="65" customFormat="1" ht="15.75" x14ac:dyDescent="0.25">
      <c r="A372" s="67" t="s">
        <v>39</v>
      </c>
      <c r="B372" s="67" t="s">
        <v>97</v>
      </c>
      <c r="C372" s="79">
        <v>9</v>
      </c>
      <c r="D372" s="72">
        <v>1</v>
      </c>
      <c r="E372" s="72">
        <v>20</v>
      </c>
      <c r="F372" s="72">
        <v>1</v>
      </c>
      <c r="G372" s="72">
        <v>5</v>
      </c>
      <c r="H372" s="72">
        <v>1</v>
      </c>
      <c r="I372" s="72">
        <v>16</v>
      </c>
      <c r="J372" s="72">
        <v>1</v>
      </c>
      <c r="K372" s="72">
        <v>23</v>
      </c>
      <c r="L372" s="72">
        <v>1</v>
      </c>
      <c r="M372" s="72">
        <v>23</v>
      </c>
      <c r="N372" s="72">
        <v>1</v>
      </c>
      <c r="O372" s="72">
        <v>23</v>
      </c>
      <c r="P372" s="72">
        <v>1</v>
      </c>
      <c r="Q372" s="72">
        <v>17</v>
      </c>
      <c r="R372" s="72">
        <v>1</v>
      </c>
      <c r="S372" s="72">
        <v>16</v>
      </c>
      <c r="T372" s="72">
        <v>1</v>
      </c>
      <c r="U372" s="72">
        <v>23</v>
      </c>
      <c r="V372" s="72">
        <v>1</v>
      </c>
      <c r="W372" s="72">
        <v>4</v>
      </c>
      <c r="X372" s="72">
        <v>1</v>
      </c>
      <c r="Y372" s="72">
        <v>6</v>
      </c>
      <c r="Z372" s="72" t="s">
        <v>222</v>
      </c>
      <c r="AA372" s="72" t="s">
        <v>222</v>
      </c>
      <c r="AB372" s="72"/>
      <c r="AC372" s="72" t="s">
        <v>222</v>
      </c>
      <c r="AD372" s="74"/>
    </row>
    <row r="373" spans="1:30" s="65" customFormat="1" ht="15.75" x14ac:dyDescent="0.25">
      <c r="A373" s="67" t="s">
        <v>39</v>
      </c>
      <c r="B373" s="67" t="s">
        <v>98</v>
      </c>
      <c r="C373" s="79">
        <v>10</v>
      </c>
      <c r="D373" s="72">
        <v>1</v>
      </c>
      <c r="E373" s="72">
        <v>8</v>
      </c>
      <c r="F373" s="72">
        <v>1</v>
      </c>
      <c r="G373" s="72">
        <v>3</v>
      </c>
      <c r="H373" s="72">
        <v>1</v>
      </c>
      <c r="I373" s="72">
        <v>4</v>
      </c>
      <c r="J373" s="72">
        <v>1</v>
      </c>
      <c r="K373" s="72">
        <v>12</v>
      </c>
      <c r="L373" s="72">
        <v>1</v>
      </c>
      <c r="M373" s="72">
        <v>9</v>
      </c>
      <c r="N373" s="72">
        <v>1</v>
      </c>
      <c r="O373" s="72">
        <v>5</v>
      </c>
      <c r="P373" s="72">
        <v>1</v>
      </c>
      <c r="Q373" s="72">
        <v>9</v>
      </c>
      <c r="R373" s="72">
        <v>1</v>
      </c>
      <c r="S373" s="72">
        <v>7</v>
      </c>
      <c r="T373" s="72">
        <v>1</v>
      </c>
      <c r="U373" s="72">
        <v>9</v>
      </c>
      <c r="V373" s="72"/>
      <c r="W373" s="72"/>
      <c r="X373" s="72"/>
      <c r="Y373" s="72"/>
      <c r="Z373" s="72"/>
      <c r="AA373" s="72" t="s">
        <v>222</v>
      </c>
      <c r="AB373" s="72"/>
      <c r="AC373" s="72" t="s">
        <v>222</v>
      </c>
      <c r="AD373" s="74"/>
    </row>
    <row r="374" spans="1:30" s="65" customFormat="1" ht="15.75" x14ac:dyDescent="0.25">
      <c r="A374" s="67" t="s">
        <v>39</v>
      </c>
      <c r="B374" s="67" t="s">
        <v>97</v>
      </c>
      <c r="C374" s="79">
        <v>14</v>
      </c>
      <c r="D374" s="72">
        <v>1</v>
      </c>
      <c r="E374" s="72">
        <v>26</v>
      </c>
      <c r="F374" s="72">
        <v>1</v>
      </c>
      <c r="G374" s="72">
        <v>23</v>
      </c>
      <c r="H374" s="72">
        <v>1</v>
      </c>
      <c r="I374" s="72">
        <v>22</v>
      </c>
      <c r="J374" s="72">
        <v>2</v>
      </c>
      <c r="K374" s="72">
        <v>37</v>
      </c>
      <c r="L374" s="72">
        <v>1</v>
      </c>
      <c r="M374" s="72">
        <v>19</v>
      </c>
      <c r="N374" s="72">
        <v>1</v>
      </c>
      <c r="O374" s="72">
        <v>26</v>
      </c>
      <c r="P374" s="72">
        <v>2</v>
      </c>
      <c r="Q374" s="72">
        <v>31</v>
      </c>
      <c r="R374" s="72">
        <v>1</v>
      </c>
      <c r="S374" s="72">
        <v>26</v>
      </c>
      <c r="T374" s="72">
        <v>1</v>
      </c>
      <c r="U374" s="72">
        <v>13</v>
      </c>
      <c r="V374" s="72">
        <v>1</v>
      </c>
      <c r="W374" s="72">
        <v>11</v>
      </c>
      <c r="X374" s="72">
        <v>1</v>
      </c>
      <c r="Y374" s="72">
        <v>10</v>
      </c>
      <c r="Z374" s="72" t="s">
        <v>222</v>
      </c>
      <c r="AA374" s="72" t="s">
        <v>222</v>
      </c>
      <c r="AB374" s="72"/>
      <c r="AC374" s="72" t="s">
        <v>222</v>
      </c>
      <c r="AD374" s="74"/>
    </row>
    <row r="375" spans="1:30" s="65" customFormat="1" ht="15.75" x14ac:dyDescent="0.25">
      <c r="A375" s="67" t="s">
        <v>39</v>
      </c>
      <c r="B375" s="67" t="s">
        <v>97</v>
      </c>
      <c r="C375" s="79">
        <v>15</v>
      </c>
      <c r="D375" s="72">
        <v>1</v>
      </c>
      <c r="E375" s="72">
        <v>22</v>
      </c>
      <c r="F375" s="72">
        <v>1</v>
      </c>
      <c r="G375" s="72">
        <v>22</v>
      </c>
      <c r="H375" s="72">
        <v>1</v>
      </c>
      <c r="I375" s="72">
        <v>23</v>
      </c>
      <c r="J375" s="72">
        <v>2</v>
      </c>
      <c r="K375" s="72">
        <v>38</v>
      </c>
      <c r="L375" s="72">
        <v>1</v>
      </c>
      <c r="M375" s="72">
        <v>18</v>
      </c>
      <c r="N375" s="72">
        <v>2</v>
      </c>
      <c r="O375" s="72">
        <v>36</v>
      </c>
      <c r="P375" s="72">
        <v>1</v>
      </c>
      <c r="Q375" s="72">
        <v>26</v>
      </c>
      <c r="R375" s="72">
        <v>1</v>
      </c>
      <c r="S375" s="72">
        <v>22</v>
      </c>
      <c r="T375" s="72">
        <v>2</v>
      </c>
      <c r="U375" s="72">
        <v>30</v>
      </c>
      <c r="V375" s="72">
        <v>1</v>
      </c>
      <c r="W375" s="72">
        <v>12</v>
      </c>
      <c r="X375" s="72">
        <v>1</v>
      </c>
      <c r="Y375" s="72">
        <v>13</v>
      </c>
      <c r="Z375" s="72" t="s">
        <v>222</v>
      </c>
      <c r="AA375" s="72" t="s">
        <v>222</v>
      </c>
      <c r="AB375" s="72"/>
      <c r="AC375" s="72" t="s">
        <v>222</v>
      </c>
      <c r="AD375" s="74"/>
    </row>
    <row r="376" spans="1:30" s="65" customFormat="1" ht="15.75" x14ac:dyDescent="0.25">
      <c r="A376" s="67" t="s">
        <v>39</v>
      </c>
      <c r="B376" s="67" t="s">
        <v>97</v>
      </c>
      <c r="C376" s="79">
        <v>17</v>
      </c>
      <c r="D376" s="72">
        <v>3</v>
      </c>
      <c r="E376" s="72">
        <v>86</v>
      </c>
      <c r="F376" s="72">
        <v>4</v>
      </c>
      <c r="G376" s="72">
        <v>89</v>
      </c>
      <c r="H376" s="72">
        <v>3</v>
      </c>
      <c r="I376" s="72">
        <v>67</v>
      </c>
      <c r="J376" s="72">
        <v>3</v>
      </c>
      <c r="K376" s="72">
        <v>83</v>
      </c>
      <c r="L376" s="72">
        <v>3</v>
      </c>
      <c r="M376" s="72">
        <v>93</v>
      </c>
      <c r="N376" s="72">
        <v>4</v>
      </c>
      <c r="O376" s="72">
        <v>108</v>
      </c>
      <c r="P376" s="72">
        <v>3</v>
      </c>
      <c r="Q376" s="72">
        <v>89</v>
      </c>
      <c r="R376" s="72">
        <v>3</v>
      </c>
      <c r="S376" s="72">
        <v>89</v>
      </c>
      <c r="T376" s="72">
        <v>3</v>
      </c>
      <c r="U376" s="72">
        <v>83</v>
      </c>
      <c r="V376" s="72">
        <v>2</v>
      </c>
      <c r="W376" s="72">
        <v>53</v>
      </c>
      <c r="X376" s="72">
        <v>2</v>
      </c>
      <c r="Y376" s="72">
        <v>48</v>
      </c>
      <c r="Z376" s="72" t="s">
        <v>222</v>
      </c>
      <c r="AA376" s="72" t="s">
        <v>222</v>
      </c>
      <c r="AB376" s="72" t="s">
        <v>222</v>
      </c>
      <c r="AC376" s="72" t="s">
        <v>222</v>
      </c>
      <c r="AD376" s="74"/>
    </row>
    <row r="377" spans="1:30" s="65" customFormat="1" ht="15.75" x14ac:dyDescent="0.25">
      <c r="A377" s="67" t="s">
        <v>39</v>
      </c>
      <c r="B377" s="67" t="s">
        <v>97</v>
      </c>
      <c r="C377" s="79">
        <v>18</v>
      </c>
      <c r="D377" s="72">
        <v>2</v>
      </c>
      <c r="E377" s="72">
        <v>35</v>
      </c>
      <c r="F377" s="72">
        <v>2</v>
      </c>
      <c r="G377" s="72">
        <v>52</v>
      </c>
      <c r="H377" s="72">
        <v>2</v>
      </c>
      <c r="I377" s="72">
        <v>40</v>
      </c>
      <c r="J377" s="72">
        <v>2</v>
      </c>
      <c r="K377" s="72">
        <v>53</v>
      </c>
      <c r="L377" s="72">
        <v>2</v>
      </c>
      <c r="M377" s="72">
        <v>63</v>
      </c>
      <c r="N377" s="72">
        <v>2</v>
      </c>
      <c r="O377" s="72">
        <v>46</v>
      </c>
      <c r="P377" s="72">
        <v>2</v>
      </c>
      <c r="Q377" s="72">
        <v>57</v>
      </c>
      <c r="R377" s="72">
        <v>2</v>
      </c>
      <c r="S377" s="72">
        <v>60</v>
      </c>
      <c r="T377" s="72">
        <v>2</v>
      </c>
      <c r="U377" s="72">
        <v>53</v>
      </c>
      <c r="V377" s="72">
        <v>1</v>
      </c>
      <c r="W377" s="72">
        <v>21</v>
      </c>
      <c r="X377" s="72">
        <v>1</v>
      </c>
      <c r="Y377" s="72">
        <v>27</v>
      </c>
      <c r="Z377" s="72" t="s">
        <v>222</v>
      </c>
      <c r="AA377" s="72" t="s">
        <v>222</v>
      </c>
      <c r="AB377" s="72"/>
      <c r="AC377" s="72" t="s">
        <v>222</v>
      </c>
      <c r="AD377" s="74"/>
    </row>
    <row r="378" spans="1:30" s="65" customFormat="1" ht="15.75" x14ac:dyDescent="0.25">
      <c r="A378" s="67" t="s">
        <v>39</v>
      </c>
      <c r="B378" s="67" t="s">
        <v>97</v>
      </c>
      <c r="C378" s="79">
        <v>19</v>
      </c>
      <c r="D378" s="72">
        <v>4</v>
      </c>
      <c r="E378" s="72">
        <v>114</v>
      </c>
      <c r="F378" s="72">
        <v>5</v>
      </c>
      <c r="G378" s="72">
        <v>126</v>
      </c>
      <c r="H378" s="72">
        <v>4</v>
      </c>
      <c r="I378" s="72">
        <v>114</v>
      </c>
      <c r="J378" s="72">
        <v>5</v>
      </c>
      <c r="K378" s="72">
        <v>138</v>
      </c>
      <c r="L378" s="72">
        <v>5</v>
      </c>
      <c r="M378" s="72">
        <v>114</v>
      </c>
      <c r="N378" s="72">
        <v>5</v>
      </c>
      <c r="O378" s="72">
        <v>153</v>
      </c>
      <c r="P378" s="72">
        <v>5</v>
      </c>
      <c r="Q378" s="72">
        <v>142</v>
      </c>
      <c r="R378" s="72">
        <v>5</v>
      </c>
      <c r="S378" s="72">
        <v>130</v>
      </c>
      <c r="T378" s="72">
        <v>4</v>
      </c>
      <c r="U378" s="72">
        <v>126</v>
      </c>
      <c r="V378" s="72">
        <v>2</v>
      </c>
      <c r="W378" s="72">
        <v>62</v>
      </c>
      <c r="X378" s="72">
        <v>2</v>
      </c>
      <c r="Y378" s="72">
        <v>48</v>
      </c>
      <c r="Z378" s="72" t="s">
        <v>222</v>
      </c>
      <c r="AA378" s="72" t="s">
        <v>222</v>
      </c>
      <c r="AB378" s="72"/>
      <c r="AC378" s="72" t="s">
        <v>222</v>
      </c>
      <c r="AD378" s="74"/>
    </row>
    <row r="379" spans="1:30" s="65" customFormat="1" ht="15.75" x14ac:dyDescent="0.25">
      <c r="A379" s="67" t="s">
        <v>39</v>
      </c>
      <c r="B379" s="67" t="s">
        <v>97</v>
      </c>
      <c r="C379" s="79">
        <v>20</v>
      </c>
      <c r="D379" s="72">
        <v>3</v>
      </c>
      <c r="E379" s="72">
        <v>55</v>
      </c>
      <c r="F379" s="72">
        <v>3</v>
      </c>
      <c r="G379" s="72">
        <v>56</v>
      </c>
      <c r="H379" s="72">
        <v>2</v>
      </c>
      <c r="I379" s="72">
        <v>49</v>
      </c>
      <c r="J379" s="72">
        <v>3</v>
      </c>
      <c r="K379" s="72">
        <v>75</v>
      </c>
      <c r="L379" s="72">
        <v>3</v>
      </c>
      <c r="M379" s="72">
        <v>73</v>
      </c>
      <c r="N379" s="72">
        <v>3</v>
      </c>
      <c r="O379" s="72">
        <v>76</v>
      </c>
      <c r="P379" s="72">
        <v>3</v>
      </c>
      <c r="Q379" s="72">
        <v>78</v>
      </c>
      <c r="R379" s="72">
        <v>3</v>
      </c>
      <c r="S379" s="72">
        <v>70</v>
      </c>
      <c r="T379" s="72">
        <v>3</v>
      </c>
      <c r="U379" s="72">
        <v>86</v>
      </c>
      <c r="V379" s="72">
        <v>1</v>
      </c>
      <c r="W379" s="72">
        <v>24</v>
      </c>
      <c r="X379" s="72">
        <v>1</v>
      </c>
      <c r="Y379" s="72">
        <v>24</v>
      </c>
      <c r="Z379" s="72" t="s">
        <v>222</v>
      </c>
      <c r="AA379" s="72" t="s">
        <v>222</v>
      </c>
      <c r="AB379" s="72"/>
      <c r="AC379" s="72" t="s">
        <v>222</v>
      </c>
      <c r="AD379" s="74"/>
    </row>
    <row r="380" spans="1:30" s="65" customFormat="1" ht="15.75" x14ac:dyDescent="0.25">
      <c r="A380" s="67" t="s">
        <v>39</v>
      </c>
      <c r="B380" s="67" t="s">
        <v>98</v>
      </c>
      <c r="C380" s="79">
        <v>24</v>
      </c>
      <c r="D380" s="72">
        <v>1</v>
      </c>
      <c r="E380" s="72">
        <v>10</v>
      </c>
      <c r="F380" s="72">
        <v>1</v>
      </c>
      <c r="G380" s="72">
        <v>13</v>
      </c>
      <c r="H380" s="72">
        <v>1</v>
      </c>
      <c r="I380" s="72">
        <v>12</v>
      </c>
      <c r="J380" s="72">
        <v>1</v>
      </c>
      <c r="K380" s="72">
        <v>10</v>
      </c>
      <c r="L380" s="72">
        <v>1</v>
      </c>
      <c r="M380" s="72">
        <v>13</v>
      </c>
      <c r="N380" s="72">
        <v>1</v>
      </c>
      <c r="O380" s="72">
        <v>15</v>
      </c>
      <c r="P380" s="72">
        <v>1</v>
      </c>
      <c r="Q380" s="72">
        <v>16</v>
      </c>
      <c r="R380" s="72">
        <v>1</v>
      </c>
      <c r="S380" s="72">
        <v>20</v>
      </c>
      <c r="T380" s="72">
        <v>1</v>
      </c>
      <c r="U380" s="72">
        <v>19</v>
      </c>
      <c r="V380" s="72"/>
      <c r="W380" s="72"/>
      <c r="X380" s="72"/>
      <c r="Y380" s="72"/>
      <c r="Z380" s="72"/>
      <c r="AA380" s="72" t="s">
        <v>222</v>
      </c>
      <c r="AB380" s="72"/>
      <c r="AC380" s="72" t="s">
        <v>222</v>
      </c>
      <c r="AD380" s="74"/>
    </row>
    <row r="381" spans="1:30" s="65" customFormat="1" ht="15.75" x14ac:dyDescent="0.25">
      <c r="A381" s="67" t="s">
        <v>39</v>
      </c>
      <c r="B381" s="67" t="s">
        <v>97</v>
      </c>
      <c r="C381" s="79">
        <v>25</v>
      </c>
      <c r="D381" s="72">
        <v>2</v>
      </c>
      <c r="E381" s="72">
        <v>46</v>
      </c>
      <c r="F381" s="72">
        <v>3</v>
      </c>
      <c r="G381" s="72">
        <v>73</v>
      </c>
      <c r="H381" s="72">
        <v>3</v>
      </c>
      <c r="I381" s="72">
        <v>61</v>
      </c>
      <c r="J381" s="72">
        <v>3</v>
      </c>
      <c r="K381" s="72">
        <v>67</v>
      </c>
      <c r="L381" s="72">
        <v>4</v>
      </c>
      <c r="M381" s="72">
        <v>75</v>
      </c>
      <c r="N381" s="72">
        <v>3</v>
      </c>
      <c r="O381" s="72">
        <v>75</v>
      </c>
      <c r="P381" s="72">
        <v>3</v>
      </c>
      <c r="Q381" s="72">
        <v>75</v>
      </c>
      <c r="R381" s="72">
        <v>3</v>
      </c>
      <c r="S381" s="72">
        <v>73</v>
      </c>
      <c r="T381" s="72">
        <v>2</v>
      </c>
      <c r="U381" s="72">
        <v>56</v>
      </c>
      <c r="V381" s="72">
        <v>1</v>
      </c>
      <c r="W381" s="72">
        <v>14</v>
      </c>
      <c r="X381" s="72">
        <v>2</v>
      </c>
      <c r="Y381" s="72">
        <v>25</v>
      </c>
      <c r="Z381" s="72" t="s">
        <v>222</v>
      </c>
      <c r="AA381" s="72" t="s">
        <v>222</v>
      </c>
      <c r="AB381" s="72" t="s">
        <v>222</v>
      </c>
      <c r="AC381" s="72" t="s">
        <v>222</v>
      </c>
      <c r="AD381" s="74"/>
    </row>
    <row r="382" spans="1:30" s="65" customFormat="1" ht="15.75" x14ac:dyDescent="0.25">
      <c r="A382" s="67" t="s">
        <v>39</v>
      </c>
      <c r="B382" s="67" t="s">
        <v>97</v>
      </c>
      <c r="C382" s="79">
        <v>27</v>
      </c>
      <c r="D382" s="72"/>
      <c r="E382" s="72"/>
      <c r="F382" s="72">
        <v>1</v>
      </c>
      <c r="G382" s="72">
        <v>6</v>
      </c>
      <c r="H382" s="72">
        <v>1</v>
      </c>
      <c r="I382" s="72">
        <v>3</v>
      </c>
      <c r="J382" s="72">
        <v>1</v>
      </c>
      <c r="K382" s="72">
        <v>7</v>
      </c>
      <c r="L382" s="72">
        <v>1</v>
      </c>
      <c r="M382" s="72">
        <v>11</v>
      </c>
      <c r="N382" s="72">
        <v>1</v>
      </c>
      <c r="O382" s="72">
        <v>14</v>
      </c>
      <c r="P382" s="72">
        <v>1</v>
      </c>
      <c r="Q382" s="72">
        <v>7</v>
      </c>
      <c r="R382" s="72">
        <v>1</v>
      </c>
      <c r="S382" s="72">
        <v>8</v>
      </c>
      <c r="T382" s="72">
        <v>1</v>
      </c>
      <c r="U382" s="72">
        <v>14</v>
      </c>
      <c r="V382" s="72"/>
      <c r="W382" s="72"/>
      <c r="X382" s="72"/>
      <c r="Y382" s="72"/>
      <c r="Z382" s="72"/>
      <c r="AA382" s="72" t="s">
        <v>222</v>
      </c>
      <c r="AB382" s="72"/>
      <c r="AC382" s="72" t="s">
        <v>222</v>
      </c>
      <c r="AD382" s="74"/>
    </row>
    <row r="383" spans="1:30" s="65" customFormat="1" ht="15.75" x14ac:dyDescent="0.25">
      <c r="A383" s="67" t="s">
        <v>39</v>
      </c>
      <c r="B383" s="67" t="s">
        <v>97</v>
      </c>
      <c r="C383" s="79">
        <v>34</v>
      </c>
      <c r="D383" s="72">
        <v>1</v>
      </c>
      <c r="E383" s="72">
        <v>5</v>
      </c>
      <c r="F383" s="72">
        <v>1</v>
      </c>
      <c r="G383" s="72">
        <v>7</v>
      </c>
      <c r="H383" s="72">
        <v>1</v>
      </c>
      <c r="I383" s="72">
        <v>8</v>
      </c>
      <c r="J383" s="72">
        <v>1</v>
      </c>
      <c r="K383" s="72">
        <v>12</v>
      </c>
      <c r="L383" s="72">
        <v>1</v>
      </c>
      <c r="M383" s="72">
        <v>6</v>
      </c>
      <c r="N383" s="72">
        <v>1</v>
      </c>
      <c r="O383" s="72">
        <v>7</v>
      </c>
      <c r="P383" s="72">
        <v>1</v>
      </c>
      <c r="Q383" s="72">
        <v>4</v>
      </c>
      <c r="R383" s="72">
        <v>1</v>
      </c>
      <c r="S383" s="72">
        <v>11</v>
      </c>
      <c r="T383" s="72">
        <v>1</v>
      </c>
      <c r="U383" s="72">
        <v>12</v>
      </c>
      <c r="V383" s="72">
        <v>1</v>
      </c>
      <c r="W383" s="72">
        <v>4</v>
      </c>
      <c r="X383" s="72">
        <v>1</v>
      </c>
      <c r="Y383" s="72">
        <v>2</v>
      </c>
      <c r="Z383" s="72" t="s">
        <v>222</v>
      </c>
      <c r="AA383" s="72" t="s">
        <v>222</v>
      </c>
      <c r="AB383" s="72"/>
      <c r="AC383" s="72" t="s">
        <v>222</v>
      </c>
      <c r="AD383" s="74"/>
    </row>
    <row r="384" spans="1:30" s="65" customFormat="1" ht="15.75" x14ac:dyDescent="0.25">
      <c r="A384" s="67" t="s">
        <v>39</v>
      </c>
      <c r="B384" s="67" t="s">
        <v>97</v>
      </c>
      <c r="C384" s="79">
        <v>39</v>
      </c>
      <c r="D384" s="72">
        <v>1</v>
      </c>
      <c r="E384" s="72">
        <v>7</v>
      </c>
      <c r="F384" s="72">
        <v>1</v>
      </c>
      <c r="G384" s="72">
        <v>5</v>
      </c>
      <c r="H384" s="72">
        <v>1</v>
      </c>
      <c r="I384" s="72">
        <v>5</v>
      </c>
      <c r="J384" s="72">
        <v>1</v>
      </c>
      <c r="K384" s="72">
        <v>6</v>
      </c>
      <c r="L384" s="72">
        <v>1</v>
      </c>
      <c r="M384" s="72">
        <v>7</v>
      </c>
      <c r="N384" s="72">
        <v>1</v>
      </c>
      <c r="O384" s="72">
        <v>10</v>
      </c>
      <c r="P384" s="72">
        <v>1</v>
      </c>
      <c r="Q384" s="72">
        <v>7</v>
      </c>
      <c r="R384" s="72">
        <v>1</v>
      </c>
      <c r="S384" s="72">
        <v>7</v>
      </c>
      <c r="T384" s="72">
        <v>1</v>
      </c>
      <c r="U384" s="72">
        <v>8</v>
      </c>
      <c r="V384" s="72"/>
      <c r="W384" s="72"/>
      <c r="X384" s="72">
        <v>1</v>
      </c>
      <c r="Y384" s="72">
        <v>3</v>
      </c>
      <c r="Z384" s="72" t="s">
        <v>222</v>
      </c>
      <c r="AA384" s="72" t="s">
        <v>222</v>
      </c>
      <c r="AB384" s="72"/>
      <c r="AC384" s="72" t="s">
        <v>222</v>
      </c>
      <c r="AD384" s="74"/>
    </row>
    <row r="385" spans="1:30" s="65" customFormat="1" ht="15.75" x14ac:dyDescent="0.25">
      <c r="A385" s="67" t="s">
        <v>39</v>
      </c>
      <c r="B385" s="67" t="s">
        <v>97</v>
      </c>
      <c r="C385" s="79">
        <v>41</v>
      </c>
      <c r="D385" s="72">
        <v>1</v>
      </c>
      <c r="E385" s="72">
        <v>17</v>
      </c>
      <c r="F385" s="72">
        <v>1</v>
      </c>
      <c r="G385" s="72">
        <v>9</v>
      </c>
      <c r="H385" s="72">
        <v>1</v>
      </c>
      <c r="I385" s="72">
        <v>19</v>
      </c>
      <c r="J385" s="72">
        <v>1</v>
      </c>
      <c r="K385" s="72">
        <v>12</v>
      </c>
      <c r="L385" s="72">
        <v>1</v>
      </c>
      <c r="M385" s="72">
        <v>11</v>
      </c>
      <c r="N385" s="72">
        <v>1</v>
      </c>
      <c r="O385" s="72">
        <v>14</v>
      </c>
      <c r="P385" s="72">
        <v>1</v>
      </c>
      <c r="Q385" s="72">
        <v>14</v>
      </c>
      <c r="R385" s="72">
        <v>1</v>
      </c>
      <c r="S385" s="72">
        <v>21</v>
      </c>
      <c r="T385" s="72">
        <v>1</v>
      </c>
      <c r="U385" s="72">
        <v>19</v>
      </c>
      <c r="V385" s="72">
        <v>1</v>
      </c>
      <c r="W385" s="72">
        <v>6</v>
      </c>
      <c r="X385" s="72">
        <v>1</v>
      </c>
      <c r="Y385" s="72">
        <v>7</v>
      </c>
      <c r="Z385" s="72" t="s">
        <v>222</v>
      </c>
      <c r="AA385" s="72" t="s">
        <v>222</v>
      </c>
      <c r="AB385" s="72"/>
      <c r="AC385" s="72" t="s">
        <v>222</v>
      </c>
      <c r="AD385" s="74"/>
    </row>
    <row r="386" spans="1:30" s="65" customFormat="1" ht="15.75" x14ac:dyDescent="0.25">
      <c r="A386" s="67" t="s">
        <v>41</v>
      </c>
      <c r="B386" s="67" t="s">
        <v>97</v>
      </c>
      <c r="C386" s="79">
        <v>1</v>
      </c>
      <c r="D386" s="72">
        <v>3</v>
      </c>
      <c r="E386" s="72">
        <v>88</v>
      </c>
      <c r="F386" s="72">
        <v>3</v>
      </c>
      <c r="G386" s="72">
        <v>88</v>
      </c>
      <c r="H386" s="72">
        <v>3</v>
      </c>
      <c r="I386" s="72">
        <v>74</v>
      </c>
      <c r="J386" s="72">
        <v>4</v>
      </c>
      <c r="K386" s="72">
        <v>88</v>
      </c>
      <c r="L386" s="72">
        <v>4</v>
      </c>
      <c r="M386" s="72">
        <v>90</v>
      </c>
      <c r="N386" s="72">
        <v>4</v>
      </c>
      <c r="O386" s="72">
        <v>126</v>
      </c>
      <c r="P386" s="72">
        <v>4</v>
      </c>
      <c r="Q386" s="72">
        <v>109</v>
      </c>
      <c r="R386" s="72">
        <v>4</v>
      </c>
      <c r="S386" s="72">
        <v>111</v>
      </c>
      <c r="T386" s="72">
        <v>4</v>
      </c>
      <c r="U386" s="72">
        <v>85</v>
      </c>
      <c r="V386" s="72">
        <v>2</v>
      </c>
      <c r="W386" s="72">
        <v>47</v>
      </c>
      <c r="X386" s="72">
        <v>1</v>
      </c>
      <c r="Y386" s="72">
        <v>22</v>
      </c>
      <c r="Z386" s="72" t="s">
        <v>222</v>
      </c>
      <c r="AA386" s="72" t="s">
        <v>222</v>
      </c>
      <c r="AB386" s="72" t="s">
        <v>222</v>
      </c>
      <c r="AC386" s="72" t="s">
        <v>222</v>
      </c>
      <c r="AD386" s="74"/>
    </row>
    <row r="387" spans="1:30" s="65" customFormat="1" ht="15.75" x14ac:dyDescent="0.25">
      <c r="A387" s="67" t="s">
        <v>41</v>
      </c>
      <c r="B387" s="67" t="s">
        <v>97</v>
      </c>
      <c r="C387" s="79">
        <v>4</v>
      </c>
      <c r="D387" s="72">
        <v>2</v>
      </c>
      <c r="E387" s="72">
        <v>41</v>
      </c>
      <c r="F387" s="72">
        <v>2</v>
      </c>
      <c r="G387" s="72">
        <v>54</v>
      </c>
      <c r="H387" s="72">
        <v>2</v>
      </c>
      <c r="I387" s="72">
        <v>41</v>
      </c>
      <c r="J387" s="72">
        <v>3</v>
      </c>
      <c r="K387" s="72">
        <v>75</v>
      </c>
      <c r="L387" s="72">
        <v>3</v>
      </c>
      <c r="M387" s="72">
        <v>63</v>
      </c>
      <c r="N387" s="72">
        <v>3</v>
      </c>
      <c r="O387" s="72">
        <v>76</v>
      </c>
      <c r="P387" s="72">
        <v>3</v>
      </c>
      <c r="Q387" s="72">
        <v>52</v>
      </c>
      <c r="R387" s="72">
        <v>3</v>
      </c>
      <c r="S387" s="72">
        <v>76</v>
      </c>
      <c r="T387" s="72">
        <v>3</v>
      </c>
      <c r="U387" s="72">
        <v>71</v>
      </c>
      <c r="V387" s="72">
        <v>1</v>
      </c>
      <c r="W387" s="72">
        <v>26</v>
      </c>
      <c r="X387" s="72">
        <v>1</v>
      </c>
      <c r="Y387" s="72">
        <v>17</v>
      </c>
      <c r="Z387" s="72" t="s">
        <v>222</v>
      </c>
      <c r="AA387" s="72" t="s">
        <v>222</v>
      </c>
      <c r="AB387" s="72"/>
      <c r="AC387" s="72" t="s">
        <v>222</v>
      </c>
      <c r="AD387" s="74"/>
    </row>
    <row r="388" spans="1:30" s="65" customFormat="1" ht="15.75" x14ac:dyDescent="0.25">
      <c r="A388" s="67" t="s">
        <v>41</v>
      </c>
      <c r="B388" s="67" t="s">
        <v>97</v>
      </c>
      <c r="C388" s="79">
        <v>5</v>
      </c>
      <c r="D388" s="72">
        <v>2</v>
      </c>
      <c r="E388" s="72">
        <v>35</v>
      </c>
      <c r="F388" s="72">
        <v>3</v>
      </c>
      <c r="G388" s="72">
        <v>54</v>
      </c>
      <c r="H388" s="72">
        <v>2</v>
      </c>
      <c r="I388" s="72">
        <v>31</v>
      </c>
      <c r="J388" s="72">
        <v>2</v>
      </c>
      <c r="K388" s="72">
        <v>47</v>
      </c>
      <c r="L388" s="72">
        <v>2</v>
      </c>
      <c r="M388" s="72">
        <v>52</v>
      </c>
      <c r="N388" s="72">
        <v>3</v>
      </c>
      <c r="O388" s="72">
        <v>62</v>
      </c>
      <c r="P388" s="72">
        <v>3</v>
      </c>
      <c r="Q388" s="72">
        <v>61</v>
      </c>
      <c r="R388" s="72">
        <v>3</v>
      </c>
      <c r="S388" s="72">
        <v>65</v>
      </c>
      <c r="T388" s="72">
        <v>3</v>
      </c>
      <c r="U388" s="72">
        <v>58</v>
      </c>
      <c r="V388" s="72">
        <v>2</v>
      </c>
      <c r="W388" s="72">
        <v>36</v>
      </c>
      <c r="X388" s="72">
        <v>2</v>
      </c>
      <c r="Y388" s="72">
        <v>31</v>
      </c>
      <c r="Z388" s="72" t="s">
        <v>222</v>
      </c>
      <c r="AA388" s="72" t="s">
        <v>222</v>
      </c>
      <c r="AB388" s="72" t="s">
        <v>222</v>
      </c>
      <c r="AC388" s="72" t="s">
        <v>222</v>
      </c>
      <c r="AD388" s="74"/>
    </row>
    <row r="389" spans="1:30" s="65" customFormat="1" ht="15.75" x14ac:dyDescent="0.25">
      <c r="A389" s="67" t="s">
        <v>41</v>
      </c>
      <c r="B389" s="67" t="s">
        <v>97</v>
      </c>
      <c r="C389" s="79">
        <v>6</v>
      </c>
      <c r="D389" s="72">
        <v>1</v>
      </c>
      <c r="E389" s="72">
        <v>33</v>
      </c>
      <c r="F389" s="72">
        <v>1</v>
      </c>
      <c r="G389" s="72">
        <v>29</v>
      </c>
      <c r="H389" s="72">
        <v>2</v>
      </c>
      <c r="I389" s="72">
        <v>33</v>
      </c>
      <c r="J389" s="72">
        <v>2</v>
      </c>
      <c r="K389" s="72">
        <v>56</v>
      </c>
      <c r="L389" s="72">
        <v>2</v>
      </c>
      <c r="M389" s="72">
        <v>45</v>
      </c>
      <c r="N389" s="72">
        <v>2</v>
      </c>
      <c r="O389" s="72">
        <v>54</v>
      </c>
      <c r="P389" s="72">
        <v>2</v>
      </c>
      <c r="Q389" s="72">
        <v>51</v>
      </c>
      <c r="R389" s="72">
        <v>2</v>
      </c>
      <c r="S389" s="72">
        <v>47</v>
      </c>
      <c r="T389" s="72">
        <v>2</v>
      </c>
      <c r="U389" s="72">
        <v>43</v>
      </c>
      <c r="V389" s="72">
        <v>2</v>
      </c>
      <c r="W389" s="72">
        <v>10</v>
      </c>
      <c r="X389" s="72">
        <v>1</v>
      </c>
      <c r="Y389" s="72">
        <v>11</v>
      </c>
      <c r="Z389" s="72" t="s">
        <v>222</v>
      </c>
      <c r="AA389" s="72" t="s">
        <v>222</v>
      </c>
      <c r="AB389" s="72" t="s">
        <v>222</v>
      </c>
      <c r="AC389" s="72" t="s">
        <v>222</v>
      </c>
      <c r="AD389" s="74"/>
    </row>
    <row r="390" spans="1:30" s="65" customFormat="1" ht="15.75" x14ac:dyDescent="0.25">
      <c r="A390" s="67" t="s">
        <v>41</v>
      </c>
      <c r="B390" s="67" t="s">
        <v>97</v>
      </c>
      <c r="C390" s="79">
        <v>7</v>
      </c>
      <c r="D390" s="72">
        <v>4</v>
      </c>
      <c r="E390" s="72">
        <v>97</v>
      </c>
      <c r="F390" s="72">
        <v>4</v>
      </c>
      <c r="G390" s="72">
        <v>90</v>
      </c>
      <c r="H390" s="72">
        <v>4</v>
      </c>
      <c r="I390" s="72">
        <v>101</v>
      </c>
      <c r="J390" s="72">
        <v>4</v>
      </c>
      <c r="K390" s="72">
        <v>120</v>
      </c>
      <c r="L390" s="72">
        <v>4</v>
      </c>
      <c r="M390" s="72">
        <v>134</v>
      </c>
      <c r="N390" s="72">
        <v>4</v>
      </c>
      <c r="O390" s="72">
        <v>112</v>
      </c>
      <c r="P390" s="72">
        <v>5</v>
      </c>
      <c r="Q390" s="72">
        <v>120</v>
      </c>
      <c r="R390" s="72">
        <v>4</v>
      </c>
      <c r="S390" s="72">
        <v>118</v>
      </c>
      <c r="T390" s="72">
        <v>5</v>
      </c>
      <c r="U390" s="72">
        <v>133</v>
      </c>
      <c r="V390" s="72">
        <v>2</v>
      </c>
      <c r="W390" s="72">
        <v>46</v>
      </c>
      <c r="X390" s="72">
        <v>2</v>
      </c>
      <c r="Y390" s="72">
        <v>47</v>
      </c>
      <c r="Z390" s="72" t="s">
        <v>222</v>
      </c>
      <c r="AA390" s="72" t="s">
        <v>222</v>
      </c>
      <c r="AB390" s="72" t="s">
        <v>222</v>
      </c>
      <c r="AC390" s="72" t="s">
        <v>222</v>
      </c>
      <c r="AD390" s="74"/>
    </row>
    <row r="391" spans="1:30" s="65" customFormat="1" ht="15.75" x14ac:dyDescent="0.25">
      <c r="A391" s="67" t="s">
        <v>41</v>
      </c>
      <c r="B391" s="67" t="s">
        <v>97</v>
      </c>
      <c r="C391" s="79">
        <v>8</v>
      </c>
      <c r="D391" s="72">
        <v>4</v>
      </c>
      <c r="E391" s="72">
        <v>98</v>
      </c>
      <c r="F391" s="72">
        <v>4</v>
      </c>
      <c r="G391" s="72">
        <v>87</v>
      </c>
      <c r="H391" s="72">
        <v>4</v>
      </c>
      <c r="I391" s="72">
        <v>102</v>
      </c>
      <c r="J391" s="72">
        <v>4</v>
      </c>
      <c r="K391" s="72">
        <v>111</v>
      </c>
      <c r="L391" s="72">
        <v>5</v>
      </c>
      <c r="M391" s="72">
        <v>113</v>
      </c>
      <c r="N391" s="72">
        <v>5</v>
      </c>
      <c r="O391" s="72">
        <v>138</v>
      </c>
      <c r="P391" s="72">
        <v>5</v>
      </c>
      <c r="Q391" s="72">
        <v>112</v>
      </c>
      <c r="R391" s="72">
        <v>4</v>
      </c>
      <c r="S391" s="72">
        <v>132</v>
      </c>
      <c r="T391" s="72">
        <v>4</v>
      </c>
      <c r="U391" s="72">
        <v>129</v>
      </c>
      <c r="V391" s="72">
        <v>2</v>
      </c>
      <c r="W391" s="72">
        <v>39</v>
      </c>
      <c r="X391" s="72">
        <v>1</v>
      </c>
      <c r="Y391" s="72">
        <v>16</v>
      </c>
      <c r="Z391" s="72" t="s">
        <v>222</v>
      </c>
      <c r="AA391" s="72" t="s">
        <v>222</v>
      </c>
      <c r="AB391" s="72" t="s">
        <v>222</v>
      </c>
      <c r="AC391" s="72" t="s">
        <v>222</v>
      </c>
      <c r="AD391" s="74"/>
    </row>
    <row r="392" spans="1:30" s="65" customFormat="1" ht="15.75" x14ac:dyDescent="0.25">
      <c r="A392" s="67" t="s">
        <v>41</v>
      </c>
      <c r="B392" s="67" t="s">
        <v>97</v>
      </c>
      <c r="C392" s="79">
        <v>9</v>
      </c>
      <c r="D392" s="72">
        <v>1</v>
      </c>
      <c r="E392" s="72">
        <v>19</v>
      </c>
      <c r="F392" s="72">
        <v>1</v>
      </c>
      <c r="G392" s="72">
        <v>23</v>
      </c>
      <c r="H392" s="72">
        <v>1</v>
      </c>
      <c r="I392" s="72">
        <v>22</v>
      </c>
      <c r="J392" s="72">
        <v>1</v>
      </c>
      <c r="K392" s="72">
        <v>23</v>
      </c>
      <c r="L392" s="72">
        <v>2</v>
      </c>
      <c r="M392" s="72">
        <v>34</v>
      </c>
      <c r="N392" s="72">
        <v>1</v>
      </c>
      <c r="O392" s="72">
        <v>32</v>
      </c>
      <c r="P392" s="72">
        <v>1</v>
      </c>
      <c r="Q392" s="72">
        <v>31</v>
      </c>
      <c r="R392" s="72">
        <v>1</v>
      </c>
      <c r="S392" s="72">
        <v>30</v>
      </c>
      <c r="T392" s="72">
        <v>2</v>
      </c>
      <c r="U392" s="72">
        <v>35</v>
      </c>
      <c r="V392" s="72">
        <v>1</v>
      </c>
      <c r="W392" s="72">
        <v>3</v>
      </c>
      <c r="X392" s="72">
        <v>1</v>
      </c>
      <c r="Y392" s="72">
        <v>9</v>
      </c>
      <c r="Z392" s="72" t="s">
        <v>222</v>
      </c>
      <c r="AA392" s="72" t="s">
        <v>222</v>
      </c>
      <c r="AB392" s="72"/>
      <c r="AC392" s="72" t="s">
        <v>222</v>
      </c>
      <c r="AD392" s="74"/>
    </row>
    <row r="393" spans="1:30" s="65" customFormat="1" ht="15.75" x14ac:dyDescent="0.25">
      <c r="A393" s="67" t="s">
        <v>41</v>
      </c>
      <c r="B393" s="67" t="s">
        <v>97</v>
      </c>
      <c r="C393" s="79">
        <v>10</v>
      </c>
      <c r="D393" s="72">
        <v>3</v>
      </c>
      <c r="E393" s="72">
        <v>59</v>
      </c>
      <c r="F393" s="72">
        <v>2</v>
      </c>
      <c r="G393" s="72">
        <v>52</v>
      </c>
      <c r="H393" s="72">
        <v>3</v>
      </c>
      <c r="I393" s="72">
        <v>58</v>
      </c>
      <c r="J393" s="72">
        <v>3</v>
      </c>
      <c r="K393" s="72">
        <v>68</v>
      </c>
      <c r="L393" s="72">
        <v>3</v>
      </c>
      <c r="M393" s="72">
        <v>82</v>
      </c>
      <c r="N393" s="72">
        <v>3</v>
      </c>
      <c r="O393" s="72">
        <v>93</v>
      </c>
      <c r="P393" s="72">
        <v>3</v>
      </c>
      <c r="Q393" s="72">
        <v>83</v>
      </c>
      <c r="R393" s="72">
        <v>3</v>
      </c>
      <c r="S393" s="72">
        <v>89</v>
      </c>
      <c r="T393" s="72">
        <v>3</v>
      </c>
      <c r="U393" s="72">
        <v>83</v>
      </c>
      <c r="V393" s="72">
        <v>2</v>
      </c>
      <c r="W393" s="72">
        <v>47</v>
      </c>
      <c r="X393" s="72">
        <v>2</v>
      </c>
      <c r="Y393" s="72">
        <v>34</v>
      </c>
      <c r="Z393" s="72" t="s">
        <v>222</v>
      </c>
      <c r="AA393" s="72" t="s">
        <v>222</v>
      </c>
      <c r="AB393" s="72" t="s">
        <v>222</v>
      </c>
      <c r="AC393" s="72" t="s">
        <v>222</v>
      </c>
      <c r="AD393" s="74"/>
    </row>
    <row r="394" spans="1:30" s="65" customFormat="1" ht="15.75" x14ac:dyDescent="0.25">
      <c r="A394" s="67" t="s">
        <v>41</v>
      </c>
      <c r="B394" s="67" t="s">
        <v>97</v>
      </c>
      <c r="C394" s="79">
        <v>11</v>
      </c>
      <c r="D394" s="72">
        <v>2</v>
      </c>
      <c r="E394" s="72">
        <v>29</v>
      </c>
      <c r="F394" s="72">
        <v>1</v>
      </c>
      <c r="G394" s="72">
        <v>19</v>
      </c>
      <c r="H394" s="72">
        <v>2</v>
      </c>
      <c r="I394" s="72">
        <v>30</v>
      </c>
      <c r="J394" s="72">
        <v>2</v>
      </c>
      <c r="K394" s="72">
        <v>31</v>
      </c>
      <c r="L394" s="72">
        <v>2</v>
      </c>
      <c r="M394" s="72">
        <v>34</v>
      </c>
      <c r="N394" s="72">
        <v>2</v>
      </c>
      <c r="O394" s="72">
        <v>35</v>
      </c>
      <c r="P394" s="72">
        <v>1</v>
      </c>
      <c r="Q394" s="72">
        <v>25</v>
      </c>
      <c r="R394" s="72">
        <v>1</v>
      </c>
      <c r="S394" s="72">
        <v>27</v>
      </c>
      <c r="T394" s="72">
        <v>2</v>
      </c>
      <c r="U394" s="72">
        <v>34</v>
      </c>
      <c r="V394" s="72">
        <v>1</v>
      </c>
      <c r="W394" s="72">
        <v>10</v>
      </c>
      <c r="X394" s="72">
        <v>1</v>
      </c>
      <c r="Y394" s="72">
        <v>10</v>
      </c>
      <c r="Z394" s="72" t="s">
        <v>222</v>
      </c>
      <c r="AA394" s="72" t="s">
        <v>222</v>
      </c>
      <c r="AB394" s="72" t="s">
        <v>222</v>
      </c>
      <c r="AC394" s="72" t="s">
        <v>222</v>
      </c>
      <c r="AD394" s="74"/>
    </row>
    <row r="395" spans="1:30" s="65" customFormat="1" ht="15.75" x14ac:dyDescent="0.25">
      <c r="A395" s="67" t="s">
        <v>41</v>
      </c>
      <c r="B395" s="67" t="s">
        <v>97</v>
      </c>
      <c r="C395" s="79">
        <v>12</v>
      </c>
      <c r="D395" s="72">
        <v>2</v>
      </c>
      <c r="E395" s="72">
        <v>39</v>
      </c>
      <c r="F395" s="72">
        <v>2</v>
      </c>
      <c r="G395" s="72">
        <v>46</v>
      </c>
      <c r="H395" s="72">
        <v>3</v>
      </c>
      <c r="I395" s="72">
        <v>52</v>
      </c>
      <c r="J395" s="72">
        <v>3</v>
      </c>
      <c r="K395" s="72">
        <v>58</v>
      </c>
      <c r="L395" s="72">
        <v>3</v>
      </c>
      <c r="M395" s="72">
        <v>69</v>
      </c>
      <c r="N395" s="72">
        <v>3</v>
      </c>
      <c r="O395" s="72">
        <v>69</v>
      </c>
      <c r="P395" s="72">
        <v>3</v>
      </c>
      <c r="Q395" s="72">
        <v>66</v>
      </c>
      <c r="R395" s="72">
        <v>3</v>
      </c>
      <c r="S395" s="72">
        <v>61</v>
      </c>
      <c r="T395" s="72">
        <v>3</v>
      </c>
      <c r="U395" s="72">
        <v>71</v>
      </c>
      <c r="V395" s="72">
        <v>1</v>
      </c>
      <c r="W395" s="72">
        <v>15</v>
      </c>
      <c r="X395" s="72">
        <v>1</v>
      </c>
      <c r="Y395" s="72">
        <v>22</v>
      </c>
      <c r="Z395" s="72" t="s">
        <v>222</v>
      </c>
      <c r="AA395" s="72" t="s">
        <v>222</v>
      </c>
      <c r="AB395" s="72" t="s">
        <v>222</v>
      </c>
      <c r="AC395" s="72" t="s">
        <v>222</v>
      </c>
      <c r="AD395" s="74"/>
    </row>
    <row r="396" spans="1:30" s="65" customFormat="1" ht="15.75" x14ac:dyDescent="0.25">
      <c r="A396" s="67" t="s">
        <v>41</v>
      </c>
      <c r="B396" s="67" t="s">
        <v>97</v>
      </c>
      <c r="C396" s="79">
        <v>14</v>
      </c>
      <c r="D396" s="72">
        <v>1</v>
      </c>
      <c r="E396" s="72">
        <v>6</v>
      </c>
      <c r="F396" s="72">
        <v>1</v>
      </c>
      <c r="G396" s="72">
        <v>5</v>
      </c>
      <c r="H396" s="72">
        <v>1</v>
      </c>
      <c r="I396" s="72">
        <v>7</v>
      </c>
      <c r="J396" s="72">
        <v>1</v>
      </c>
      <c r="K396" s="72">
        <v>9</v>
      </c>
      <c r="L396" s="72">
        <v>1</v>
      </c>
      <c r="M396" s="72">
        <v>9</v>
      </c>
      <c r="N396" s="72">
        <v>1</v>
      </c>
      <c r="O396" s="72">
        <v>5</v>
      </c>
      <c r="P396" s="72">
        <v>1</v>
      </c>
      <c r="Q396" s="72">
        <v>1</v>
      </c>
      <c r="R396" s="72">
        <v>1</v>
      </c>
      <c r="S396" s="72">
        <v>3</v>
      </c>
      <c r="T396" s="72">
        <v>1</v>
      </c>
      <c r="U396" s="72">
        <v>13</v>
      </c>
      <c r="V396" s="72">
        <v>1</v>
      </c>
      <c r="W396" s="72">
        <v>2</v>
      </c>
      <c r="X396" s="72">
        <v>1</v>
      </c>
      <c r="Y396" s="72">
        <v>1</v>
      </c>
      <c r="Z396" s="72" t="s">
        <v>222</v>
      </c>
      <c r="AA396" s="72" t="s">
        <v>222</v>
      </c>
      <c r="AB396" s="72"/>
      <c r="AC396" s="72" t="s">
        <v>222</v>
      </c>
      <c r="AD396" s="74"/>
    </row>
    <row r="397" spans="1:30" s="65" customFormat="1" ht="15.75" x14ac:dyDescent="0.25">
      <c r="A397" s="67" t="s">
        <v>41</v>
      </c>
      <c r="B397" s="67" t="s">
        <v>97</v>
      </c>
      <c r="C397" s="79">
        <v>15</v>
      </c>
      <c r="D397" s="72">
        <v>2</v>
      </c>
      <c r="E397" s="72">
        <v>49</v>
      </c>
      <c r="F397" s="72">
        <v>3</v>
      </c>
      <c r="G397" s="72">
        <v>74</v>
      </c>
      <c r="H397" s="72">
        <v>2</v>
      </c>
      <c r="I397" s="72">
        <v>58</v>
      </c>
      <c r="J397" s="72">
        <v>2</v>
      </c>
      <c r="K397" s="72">
        <v>45</v>
      </c>
      <c r="L397" s="72">
        <v>2</v>
      </c>
      <c r="M397" s="72">
        <v>53</v>
      </c>
      <c r="N397" s="72">
        <v>2</v>
      </c>
      <c r="O397" s="72">
        <v>65</v>
      </c>
      <c r="P397" s="72">
        <v>3</v>
      </c>
      <c r="Q397" s="72">
        <v>88</v>
      </c>
      <c r="R397" s="72">
        <v>2</v>
      </c>
      <c r="S397" s="72">
        <v>60</v>
      </c>
      <c r="T397" s="72">
        <v>2</v>
      </c>
      <c r="U397" s="72">
        <v>69</v>
      </c>
      <c r="V397" s="72">
        <v>1</v>
      </c>
      <c r="W397" s="72">
        <v>11</v>
      </c>
      <c r="X397" s="72">
        <v>1</v>
      </c>
      <c r="Y397" s="72">
        <v>16</v>
      </c>
      <c r="Z397" s="72" t="s">
        <v>222</v>
      </c>
      <c r="AA397" s="72" t="s">
        <v>222</v>
      </c>
      <c r="AB397" s="72"/>
      <c r="AC397" s="72" t="s">
        <v>222</v>
      </c>
      <c r="AD397" s="74"/>
    </row>
    <row r="398" spans="1:30" s="65" customFormat="1" ht="15.75" x14ac:dyDescent="0.25">
      <c r="A398" s="67" t="s">
        <v>41</v>
      </c>
      <c r="B398" s="67" t="s">
        <v>97</v>
      </c>
      <c r="C398" s="79">
        <v>18</v>
      </c>
      <c r="D398" s="72">
        <v>3</v>
      </c>
      <c r="E398" s="72">
        <v>61</v>
      </c>
      <c r="F398" s="72">
        <v>3</v>
      </c>
      <c r="G398" s="72">
        <v>66</v>
      </c>
      <c r="H398" s="72">
        <v>5</v>
      </c>
      <c r="I398" s="72">
        <v>90</v>
      </c>
      <c r="J398" s="72">
        <v>3</v>
      </c>
      <c r="K398" s="72">
        <v>71</v>
      </c>
      <c r="L398" s="72">
        <v>5</v>
      </c>
      <c r="M398" s="72">
        <v>99</v>
      </c>
      <c r="N398" s="72">
        <v>4</v>
      </c>
      <c r="O398" s="72">
        <v>101</v>
      </c>
      <c r="P398" s="72">
        <v>5</v>
      </c>
      <c r="Q398" s="72">
        <v>110</v>
      </c>
      <c r="R398" s="72">
        <v>4</v>
      </c>
      <c r="S398" s="72">
        <v>100</v>
      </c>
      <c r="T398" s="72">
        <v>4</v>
      </c>
      <c r="U398" s="72">
        <v>92</v>
      </c>
      <c r="V398" s="72">
        <v>1</v>
      </c>
      <c r="W398" s="72">
        <v>31</v>
      </c>
      <c r="X398" s="72">
        <v>2</v>
      </c>
      <c r="Y398" s="72">
        <v>36</v>
      </c>
      <c r="Z398" s="72" t="s">
        <v>222</v>
      </c>
      <c r="AA398" s="72" t="s">
        <v>222</v>
      </c>
      <c r="AB398" s="72" t="s">
        <v>222</v>
      </c>
      <c r="AC398" s="72" t="s">
        <v>222</v>
      </c>
      <c r="AD398" s="74"/>
    </row>
    <row r="399" spans="1:30" s="65" customFormat="1" ht="15.75" x14ac:dyDescent="0.25">
      <c r="A399" s="67" t="s">
        <v>41</v>
      </c>
      <c r="B399" s="67" t="s">
        <v>97</v>
      </c>
      <c r="C399" s="79">
        <v>19</v>
      </c>
      <c r="D399" s="72">
        <v>2</v>
      </c>
      <c r="E399" s="72">
        <v>46</v>
      </c>
      <c r="F399" s="72">
        <v>2</v>
      </c>
      <c r="G399" s="72">
        <v>47</v>
      </c>
      <c r="H399" s="72">
        <v>2</v>
      </c>
      <c r="I399" s="72">
        <v>51</v>
      </c>
      <c r="J399" s="72">
        <v>2</v>
      </c>
      <c r="K399" s="72">
        <v>56</v>
      </c>
      <c r="L399" s="72">
        <v>3</v>
      </c>
      <c r="M399" s="72">
        <v>55</v>
      </c>
      <c r="N399" s="72">
        <v>3</v>
      </c>
      <c r="O399" s="72">
        <v>72</v>
      </c>
      <c r="P399" s="72">
        <v>3</v>
      </c>
      <c r="Q399" s="72">
        <v>65</v>
      </c>
      <c r="R399" s="72">
        <v>2</v>
      </c>
      <c r="S399" s="72">
        <v>47</v>
      </c>
      <c r="T399" s="72">
        <v>3</v>
      </c>
      <c r="U399" s="72">
        <v>73</v>
      </c>
      <c r="V399" s="72">
        <v>2</v>
      </c>
      <c r="W399" s="72">
        <v>34</v>
      </c>
      <c r="X399" s="72">
        <v>2</v>
      </c>
      <c r="Y399" s="72">
        <v>35</v>
      </c>
      <c r="Z399" s="72" t="s">
        <v>222</v>
      </c>
      <c r="AA399" s="72" t="s">
        <v>222</v>
      </c>
      <c r="AB399" s="72" t="s">
        <v>222</v>
      </c>
      <c r="AC399" s="72" t="s">
        <v>222</v>
      </c>
      <c r="AD399" s="74"/>
    </row>
    <row r="400" spans="1:30" s="65" customFormat="1" ht="15.75" x14ac:dyDescent="0.25">
      <c r="A400" s="67" t="s">
        <v>41</v>
      </c>
      <c r="B400" s="67" t="s">
        <v>97</v>
      </c>
      <c r="C400" s="79">
        <v>28</v>
      </c>
      <c r="D400" s="72">
        <v>1</v>
      </c>
      <c r="E400" s="72">
        <v>14</v>
      </c>
      <c r="F400" s="72">
        <v>1</v>
      </c>
      <c r="G400" s="72">
        <v>15</v>
      </c>
      <c r="H400" s="72">
        <v>1</v>
      </c>
      <c r="I400" s="72">
        <v>24</v>
      </c>
      <c r="J400" s="72">
        <v>1</v>
      </c>
      <c r="K400" s="72">
        <v>17</v>
      </c>
      <c r="L400" s="72">
        <v>1</v>
      </c>
      <c r="M400" s="72">
        <v>26</v>
      </c>
      <c r="N400" s="72">
        <v>1</v>
      </c>
      <c r="O400" s="72">
        <v>15</v>
      </c>
      <c r="P400" s="72">
        <v>2</v>
      </c>
      <c r="Q400" s="72">
        <v>29</v>
      </c>
      <c r="R400" s="72">
        <v>1</v>
      </c>
      <c r="S400" s="72">
        <v>20</v>
      </c>
      <c r="T400" s="72">
        <v>1</v>
      </c>
      <c r="U400" s="72">
        <v>16</v>
      </c>
      <c r="V400" s="72">
        <v>1</v>
      </c>
      <c r="W400" s="72">
        <v>13</v>
      </c>
      <c r="X400" s="72">
        <v>1</v>
      </c>
      <c r="Y400" s="72">
        <v>5</v>
      </c>
      <c r="Z400" s="72" t="s">
        <v>222</v>
      </c>
      <c r="AA400" s="72" t="s">
        <v>222</v>
      </c>
      <c r="AB400" s="72" t="s">
        <v>222</v>
      </c>
      <c r="AC400" s="72" t="s">
        <v>222</v>
      </c>
      <c r="AD400" s="74"/>
    </row>
    <row r="401" spans="1:30" s="65" customFormat="1" ht="15.75" x14ac:dyDescent="0.25">
      <c r="A401" s="67" t="s">
        <v>41</v>
      </c>
      <c r="B401" s="67" t="s">
        <v>97</v>
      </c>
      <c r="C401" s="79">
        <v>39</v>
      </c>
      <c r="D401" s="72">
        <v>4</v>
      </c>
      <c r="E401" s="72">
        <v>113</v>
      </c>
      <c r="F401" s="72">
        <v>4</v>
      </c>
      <c r="G401" s="72">
        <v>136</v>
      </c>
      <c r="H401" s="72">
        <v>5</v>
      </c>
      <c r="I401" s="72">
        <v>111</v>
      </c>
      <c r="J401" s="72">
        <v>5</v>
      </c>
      <c r="K401" s="72">
        <v>162</v>
      </c>
      <c r="L401" s="72">
        <v>4</v>
      </c>
      <c r="M401" s="72">
        <v>145</v>
      </c>
      <c r="N401" s="72">
        <v>5</v>
      </c>
      <c r="O401" s="72">
        <v>162</v>
      </c>
      <c r="P401" s="72">
        <v>5</v>
      </c>
      <c r="Q401" s="72">
        <v>136</v>
      </c>
      <c r="R401" s="72">
        <v>5</v>
      </c>
      <c r="S401" s="72">
        <v>164</v>
      </c>
      <c r="T401" s="72">
        <v>4</v>
      </c>
      <c r="U401" s="72">
        <v>133</v>
      </c>
      <c r="V401" s="72">
        <v>1</v>
      </c>
      <c r="W401" s="72">
        <v>36</v>
      </c>
      <c r="X401" s="72">
        <v>1</v>
      </c>
      <c r="Y401" s="72">
        <v>31</v>
      </c>
      <c r="Z401" s="72" t="s">
        <v>222</v>
      </c>
      <c r="AA401" s="72" t="s">
        <v>222</v>
      </c>
      <c r="AB401" s="72" t="s">
        <v>222</v>
      </c>
      <c r="AC401" s="72" t="s">
        <v>222</v>
      </c>
      <c r="AD401" s="74"/>
    </row>
    <row r="402" spans="1:30" s="65" customFormat="1" ht="15.75" x14ac:dyDescent="0.25">
      <c r="A402" s="67" t="s">
        <v>41</v>
      </c>
      <c r="B402" s="67" t="s">
        <v>97</v>
      </c>
      <c r="C402" s="79">
        <v>55</v>
      </c>
      <c r="D402" s="72">
        <v>2</v>
      </c>
      <c r="E402" s="72">
        <v>41</v>
      </c>
      <c r="F402" s="72">
        <v>1</v>
      </c>
      <c r="G402" s="72">
        <v>29</v>
      </c>
      <c r="H402" s="72">
        <v>2</v>
      </c>
      <c r="I402" s="72">
        <v>57</v>
      </c>
      <c r="J402" s="72">
        <v>2</v>
      </c>
      <c r="K402" s="72">
        <v>51</v>
      </c>
      <c r="L402" s="72">
        <v>3</v>
      </c>
      <c r="M402" s="72">
        <v>72</v>
      </c>
      <c r="N402" s="72">
        <v>3</v>
      </c>
      <c r="O402" s="72">
        <v>69</v>
      </c>
      <c r="P402" s="72">
        <v>2</v>
      </c>
      <c r="Q402" s="72">
        <v>46</v>
      </c>
      <c r="R402" s="72">
        <v>2</v>
      </c>
      <c r="S402" s="72">
        <v>59</v>
      </c>
      <c r="T402" s="72">
        <v>2</v>
      </c>
      <c r="U402" s="72">
        <v>52</v>
      </c>
      <c r="V402" s="72">
        <v>1</v>
      </c>
      <c r="W402" s="72">
        <v>24</v>
      </c>
      <c r="X402" s="72">
        <v>1</v>
      </c>
      <c r="Y402" s="72">
        <v>19</v>
      </c>
      <c r="Z402" s="72" t="s">
        <v>222</v>
      </c>
      <c r="AA402" s="72" t="s">
        <v>222</v>
      </c>
      <c r="AB402" s="72" t="s">
        <v>222</v>
      </c>
      <c r="AC402" s="72" t="s">
        <v>222</v>
      </c>
      <c r="AD402" s="74"/>
    </row>
    <row r="403" spans="1:30" s="65" customFormat="1" ht="15.75" x14ac:dyDescent="0.25">
      <c r="A403" s="67" t="s">
        <v>41</v>
      </c>
      <c r="B403" s="67" t="s">
        <v>98</v>
      </c>
      <c r="C403" s="79">
        <v>3</v>
      </c>
      <c r="D403" s="72">
        <v>1</v>
      </c>
      <c r="E403" s="72">
        <v>7</v>
      </c>
      <c r="F403" s="72">
        <v>1</v>
      </c>
      <c r="G403" s="72">
        <v>5</v>
      </c>
      <c r="H403" s="72">
        <v>1</v>
      </c>
      <c r="I403" s="72">
        <v>10</v>
      </c>
      <c r="J403" s="72">
        <v>1</v>
      </c>
      <c r="K403" s="72">
        <v>11</v>
      </c>
      <c r="L403" s="72">
        <v>1</v>
      </c>
      <c r="M403" s="72">
        <v>8</v>
      </c>
      <c r="N403" s="72">
        <v>1</v>
      </c>
      <c r="O403" s="72">
        <v>8</v>
      </c>
      <c r="P403" s="72">
        <v>1</v>
      </c>
      <c r="Q403" s="72">
        <v>7</v>
      </c>
      <c r="R403" s="72">
        <v>1</v>
      </c>
      <c r="S403" s="72">
        <v>16</v>
      </c>
      <c r="T403" s="72">
        <v>1</v>
      </c>
      <c r="U403" s="72">
        <v>10</v>
      </c>
      <c r="V403" s="72"/>
      <c r="W403" s="72"/>
      <c r="X403" s="72"/>
      <c r="Y403" s="72"/>
      <c r="Z403" s="72"/>
      <c r="AA403" s="72" t="s">
        <v>222</v>
      </c>
      <c r="AB403" s="72"/>
      <c r="AC403" s="72" t="s">
        <v>222</v>
      </c>
      <c r="AD403" s="74"/>
    </row>
    <row r="404" spans="1:30" s="65" customFormat="1" ht="15.75" x14ac:dyDescent="0.25">
      <c r="A404" s="67" t="s">
        <v>41</v>
      </c>
      <c r="B404" s="67" t="s">
        <v>98</v>
      </c>
      <c r="C404" s="79">
        <v>22</v>
      </c>
      <c r="D404" s="72">
        <v>1</v>
      </c>
      <c r="E404" s="72">
        <v>9</v>
      </c>
      <c r="F404" s="72">
        <v>1</v>
      </c>
      <c r="G404" s="72">
        <v>13</v>
      </c>
      <c r="H404" s="72">
        <v>1</v>
      </c>
      <c r="I404" s="72">
        <v>12</v>
      </c>
      <c r="J404" s="72">
        <v>1</v>
      </c>
      <c r="K404" s="72">
        <v>14</v>
      </c>
      <c r="L404" s="72">
        <v>1</v>
      </c>
      <c r="M404" s="72">
        <v>12</v>
      </c>
      <c r="N404" s="72">
        <v>1</v>
      </c>
      <c r="O404" s="72">
        <v>12</v>
      </c>
      <c r="P404" s="72">
        <v>1</v>
      </c>
      <c r="Q404" s="72">
        <v>13</v>
      </c>
      <c r="R404" s="72">
        <v>1</v>
      </c>
      <c r="S404" s="72">
        <v>9</v>
      </c>
      <c r="T404" s="72">
        <v>1</v>
      </c>
      <c r="U404" s="72">
        <v>9</v>
      </c>
      <c r="V404" s="72"/>
      <c r="W404" s="72"/>
      <c r="X404" s="72"/>
      <c r="Y404" s="72"/>
      <c r="Z404" s="72"/>
      <c r="AA404" s="72" t="s">
        <v>222</v>
      </c>
      <c r="AB404" s="72"/>
      <c r="AC404" s="72" t="s">
        <v>222</v>
      </c>
      <c r="AD404" s="74"/>
    </row>
    <row r="405" spans="1:30" s="65" customFormat="1" ht="15.75" x14ac:dyDescent="0.25">
      <c r="A405" s="67" t="s">
        <v>41</v>
      </c>
      <c r="B405" s="67" t="s">
        <v>98</v>
      </c>
      <c r="C405" s="79">
        <v>29</v>
      </c>
      <c r="D405" s="72">
        <v>1</v>
      </c>
      <c r="E405" s="72">
        <v>10</v>
      </c>
      <c r="F405" s="72">
        <v>1</v>
      </c>
      <c r="G405" s="72">
        <v>11</v>
      </c>
      <c r="H405" s="72">
        <v>1</v>
      </c>
      <c r="I405" s="72">
        <v>15</v>
      </c>
      <c r="J405" s="72">
        <v>1</v>
      </c>
      <c r="K405" s="72">
        <v>13</v>
      </c>
      <c r="L405" s="72">
        <v>1</v>
      </c>
      <c r="M405" s="72">
        <v>17</v>
      </c>
      <c r="N405" s="72">
        <v>1</v>
      </c>
      <c r="O405" s="72">
        <v>10</v>
      </c>
      <c r="P405" s="72">
        <v>1</v>
      </c>
      <c r="Q405" s="72">
        <v>18</v>
      </c>
      <c r="R405" s="72">
        <v>1</v>
      </c>
      <c r="S405" s="72">
        <v>19</v>
      </c>
      <c r="T405" s="72">
        <v>1</v>
      </c>
      <c r="U405" s="72">
        <v>21</v>
      </c>
      <c r="V405" s="72"/>
      <c r="W405" s="72"/>
      <c r="X405" s="72"/>
      <c r="Y405" s="72"/>
      <c r="Z405" s="72"/>
      <c r="AA405" s="72" t="s">
        <v>222</v>
      </c>
      <c r="AB405" s="72"/>
      <c r="AC405" s="72" t="s">
        <v>222</v>
      </c>
      <c r="AD405" s="74"/>
    </row>
    <row r="406" spans="1:30" s="65" customFormat="1" ht="15.75" x14ac:dyDescent="0.25">
      <c r="A406" s="67" t="s">
        <v>41</v>
      </c>
      <c r="B406" s="67" t="s">
        <v>98</v>
      </c>
      <c r="C406" s="79">
        <v>33</v>
      </c>
      <c r="D406" s="72">
        <v>1</v>
      </c>
      <c r="E406" s="72">
        <v>15</v>
      </c>
      <c r="F406" s="72">
        <v>1</v>
      </c>
      <c r="G406" s="72">
        <v>16</v>
      </c>
      <c r="H406" s="72">
        <v>1</v>
      </c>
      <c r="I406" s="72">
        <v>14</v>
      </c>
      <c r="J406" s="72">
        <v>1</v>
      </c>
      <c r="K406" s="72">
        <v>15</v>
      </c>
      <c r="L406" s="72">
        <v>1</v>
      </c>
      <c r="M406" s="72">
        <v>19</v>
      </c>
      <c r="N406" s="72">
        <v>1</v>
      </c>
      <c r="O406" s="72">
        <v>15</v>
      </c>
      <c r="P406" s="72">
        <v>1</v>
      </c>
      <c r="Q406" s="72">
        <v>19</v>
      </c>
      <c r="R406" s="72">
        <v>1</v>
      </c>
      <c r="S406" s="72">
        <v>22</v>
      </c>
      <c r="T406" s="72">
        <v>1</v>
      </c>
      <c r="U406" s="72">
        <v>14</v>
      </c>
      <c r="V406" s="72"/>
      <c r="W406" s="72"/>
      <c r="X406" s="72"/>
      <c r="Y406" s="72"/>
      <c r="Z406" s="72"/>
      <c r="AA406" s="72" t="s">
        <v>222</v>
      </c>
      <c r="AB406" s="72"/>
      <c r="AC406" s="72" t="s">
        <v>222</v>
      </c>
      <c r="AD406" s="74"/>
    </row>
    <row r="407" spans="1:30" s="65" customFormat="1" ht="15.75" x14ac:dyDescent="0.25">
      <c r="A407" s="67" t="s">
        <v>41</v>
      </c>
      <c r="B407" s="67" t="s">
        <v>98</v>
      </c>
      <c r="C407" s="79">
        <v>37</v>
      </c>
      <c r="D407" s="72">
        <v>1</v>
      </c>
      <c r="E407" s="72">
        <v>15</v>
      </c>
      <c r="F407" s="72">
        <v>1</v>
      </c>
      <c r="G407" s="72">
        <v>31</v>
      </c>
      <c r="H407" s="72">
        <v>1</v>
      </c>
      <c r="I407" s="72">
        <v>20</v>
      </c>
      <c r="J407" s="72">
        <v>1</v>
      </c>
      <c r="K407" s="72">
        <v>11</v>
      </c>
      <c r="L407" s="72">
        <v>1</v>
      </c>
      <c r="M407" s="72">
        <v>19</v>
      </c>
      <c r="N407" s="72">
        <v>1</v>
      </c>
      <c r="O407" s="72">
        <v>26</v>
      </c>
      <c r="P407" s="72">
        <v>1</v>
      </c>
      <c r="Q407" s="72">
        <v>19</v>
      </c>
      <c r="R407" s="72">
        <v>1</v>
      </c>
      <c r="S407" s="72">
        <v>20</v>
      </c>
      <c r="T407" s="72">
        <v>2</v>
      </c>
      <c r="U407" s="72">
        <v>23</v>
      </c>
      <c r="V407" s="72"/>
      <c r="W407" s="72"/>
      <c r="X407" s="72"/>
      <c r="Y407" s="72"/>
      <c r="Z407" s="72"/>
      <c r="AA407" s="72" t="s">
        <v>222</v>
      </c>
      <c r="AB407" s="72"/>
      <c r="AC407" s="72" t="s">
        <v>222</v>
      </c>
      <c r="AD407" s="74"/>
    </row>
    <row r="408" spans="1:30" s="65" customFormat="1" ht="15.75" x14ac:dyDescent="0.25">
      <c r="A408" s="67" t="s">
        <v>41</v>
      </c>
      <c r="B408" s="67" t="s">
        <v>483</v>
      </c>
      <c r="C408" s="79" t="s">
        <v>391</v>
      </c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>
        <v>1</v>
      </c>
      <c r="S408" s="72">
        <v>1</v>
      </c>
      <c r="T408" s="72">
        <v>2</v>
      </c>
      <c r="U408" s="72">
        <v>5</v>
      </c>
      <c r="V408" s="72">
        <v>6</v>
      </c>
      <c r="W408" s="72">
        <v>79</v>
      </c>
      <c r="X408" s="72">
        <v>12</v>
      </c>
      <c r="Y408" s="72">
        <v>149</v>
      </c>
      <c r="Z408" s="72"/>
      <c r="AA408" s="72"/>
      <c r="AB408" s="72"/>
      <c r="AC408" s="72"/>
      <c r="AD408" s="74"/>
    </row>
    <row r="409" spans="1:30" s="65" customFormat="1" ht="15.75" x14ac:dyDescent="0.25">
      <c r="A409" s="67" t="s">
        <v>41</v>
      </c>
      <c r="B409" s="67" t="s">
        <v>484</v>
      </c>
      <c r="C409" s="79">
        <v>1</v>
      </c>
      <c r="D409" s="72">
        <v>1</v>
      </c>
      <c r="E409" s="72">
        <v>1</v>
      </c>
      <c r="F409" s="72">
        <v>1</v>
      </c>
      <c r="G409" s="72">
        <v>6</v>
      </c>
      <c r="H409" s="72">
        <v>1</v>
      </c>
      <c r="I409" s="72">
        <v>5</v>
      </c>
      <c r="J409" s="72">
        <v>1</v>
      </c>
      <c r="K409" s="72">
        <v>1</v>
      </c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4"/>
    </row>
    <row r="410" spans="1:30" s="65" customFormat="1" ht="15.75" x14ac:dyDescent="0.25">
      <c r="A410" s="67" t="s">
        <v>94</v>
      </c>
      <c r="B410" s="67" t="s">
        <v>97</v>
      </c>
      <c r="C410" s="79">
        <v>1</v>
      </c>
      <c r="D410" s="72">
        <v>2</v>
      </c>
      <c r="E410" s="72">
        <v>51</v>
      </c>
      <c r="F410" s="72">
        <v>2</v>
      </c>
      <c r="G410" s="72">
        <v>61</v>
      </c>
      <c r="H410" s="72">
        <v>3</v>
      </c>
      <c r="I410" s="72">
        <v>81</v>
      </c>
      <c r="J410" s="72">
        <v>4</v>
      </c>
      <c r="K410" s="72">
        <v>99</v>
      </c>
      <c r="L410" s="72">
        <v>3</v>
      </c>
      <c r="M410" s="72">
        <v>71</v>
      </c>
      <c r="N410" s="72">
        <v>3</v>
      </c>
      <c r="O410" s="72">
        <v>84</v>
      </c>
      <c r="P410" s="72">
        <v>4</v>
      </c>
      <c r="Q410" s="72">
        <v>86</v>
      </c>
      <c r="R410" s="72">
        <v>4</v>
      </c>
      <c r="S410" s="72">
        <v>83</v>
      </c>
      <c r="T410" s="72">
        <v>4</v>
      </c>
      <c r="U410" s="72">
        <v>91</v>
      </c>
      <c r="V410" s="72">
        <v>1</v>
      </c>
      <c r="W410" s="72">
        <v>18</v>
      </c>
      <c r="X410" s="72">
        <v>1</v>
      </c>
      <c r="Y410" s="72">
        <v>23</v>
      </c>
      <c r="Z410" s="72" t="s">
        <v>222</v>
      </c>
      <c r="AA410" s="72" t="s">
        <v>222</v>
      </c>
      <c r="AB410" s="72"/>
      <c r="AC410" s="72"/>
      <c r="AD410" s="74"/>
    </row>
    <row r="411" spans="1:30" s="65" customFormat="1" ht="15.75" x14ac:dyDescent="0.25">
      <c r="A411" s="67" t="s">
        <v>94</v>
      </c>
      <c r="B411" s="67" t="s">
        <v>97</v>
      </c>
      <c r="C411" s="79">
        <v>2</v>
      </c>
      <c r="D411" s="72">
        <v>2</v>
      </c>
      <c r="E411" s="72">
        <v>54</v>
      </c>
      <c r="F411" s="72">
        <v>3</v>
      </c>
      <c r="G411" s="72">
        <v>68</v>
      </c>
      <c r="H411" s="72">
        <v>3</v>
      </c>
      <c r="I411" s="72">
        <v>74</v>
      </c>
      <c r="J411" s="72">
        <v>3</v>
      </c>
      <c r="K411" s="72">
        <v>85</v>
      </c>
      <c r="L411" s="72">
        <v>4</v>
      </c>
      <c r="M411" s="72">
        <v>85</v>
      </c>
      <c r="N411" s="72">
        <v>3</v>
      </c>
      <c r="O411" s="72">
        <v>87</v>
      </c>
      <c r="P411" s="72">
        <v>4</v>
      </c>
      <c r="Q411" s="72">
        <v>108</v>
      </c>
      <c r="R411" s="72">
        <v>3</v>
      </c>
      <c r="S411" s="72">
        <v>88</v>
      </c>
      <c r="T411" s="72">
        <v>3</v>
      </c>
      <c r="U411" s="72">
        <v>80</v>
      </c>
      <c r="V411" s="72">
        <v>2</v>
      </c>
      <c r="W411" s="72">
        <v>52</v>
      </c>
      <c r="X411" s="72">
        <v>2</v>
      </c>
      <c r="Y411" s="72">
        <v>41</v>
      </c>
      <c r="Z411" s="72" t="s">
        <v>222</v>
      </c>
      <c r="AA411" s="72" t="s">
        <v>222</v>
      </c>
      <c r="AB411" s="72"/>
      <c r="AC411" s="72"/>
      <c r="AD411" s="74"/>
    </row>
    <row r="412" spans="1:30" s="65" customFormat="1" ht="15.75" x14ac:dyDescent="0.25">
      <c r="A412" s="67" t="s">
        <v>94</v>
      </c>
      <c r="B412" s="67" t="s">
        <v>82</v>
      </c>
      <c r="C412" s="79">
        <v>3</v>
      </c>
      <c r="D412" s="72">
        <v>5</v>
      </c>
      <c r="E412" s="72">
        <v>151</v>
      </c>
      <c r="F412" s="72">
        <v>5</v>
      </c>
      <c r="G412" s="72">
        <v>133</v>
      </c>
      <c r="H412" s="72">
        <v>5</v>
      </c>
      <c r="I412" s="72">
        <v>128</v>
      </c>
      <c r="J412" s="72">
        <v>6</v>
      </c>
      <c r="K412" s="72">
        <v>197</v>
      </c>
      <c r="L412" s="72">
        <v>5</v>
      </c>
      <c r="M412" s="72">
        <v>161</v>
      </c>
      <c r="N412" s="72">
        <v>5</v>
      </c>
      <c r="O412" s="72">
        <v>145</v>
      </c>
      <c r="P412" s="72">
        <v>5</v>
      </c>
      <c r="Q412" s="72">
        <v>145</v>
      </c>
      <c r="R412" s="72">
        <v>5</v>
      </c>
      <c r="S412" s="72">
        <v>162</v>
      </c>
      <c r="T412" s="72">
        <v>5</v>
      </c>
      <c r="U412" s="72">
        <v>155</v>
      </c>
      <c r="V412" s="72">
        <v>3</v>
      </c>
      <c r="W412" s="72">
        <v>97</v>
      </c>
      <c r="X412" s="72">
        <v>3</v>
      </c>
      <c r="Y412" s="72">
        <v>85</v>
      </c>
      <c r="Z412" s="72" t="s">
        <v>222</v>
      </c>
      <c r="AA412" s="72" t="s">
        <v>222</v>
      </c>
      <c r="AB412" s="72"/>
      <c r="AC412" s="72" t="s">
        <v>222</v>
      </c>
      <c r="AD412" s="74"/>
    </row>
    <row r="413" spans="1:30" s="65" customFormat="1" ht="15.75" x14ac:dyDescent="0.25">
      <c r="A413" s="67" t="s">
        <v>94</v>
      </c>
      <c r="B413" s="67" t="s">
        <v>99</v>
      </c>
      <c r="C413" s="79">
        <v>4</v>
      </c>
      <c r="D413" s="72">
        <v>5</v>
      </c>
      <c r="E413" s="72">
        <v>137</v>
      </c>
      <c r="F413" s="72">
        <v>6</v>
      </c>
      <c r="G413" s="72">
        <v>157</v>
      </c>
      <c r="H413" s="72">
        <v>6</v>
      </c>
      <c r="I413" s="72">
        <v>178</v>
      </c>
      <c r="J413" s="72">
        <v>6</v>
      </c>
      <c r="K413" s="72">
        <v>194</v>
      </c>
      <c r="L413" s="72">
        <v>4</v>
      </c>
      <c r="M413" s="72">
        <v>127</v>
      </c>
      <c r="N413" s="72">
        <v>3</v>
      </c>
      <c r="O413" s="72">
        <v>99</v>
      </c>
      <c r="P413" s="72">
        <v>5</v>
      </c>
      <c r="Q413" s="72">
        <v>106</v>
      </c>
      <c r="R413" s="72">
        <v>5</v>
      </c>
      <c r="S413" s="72">
        <v>136</v>
      </c>
      <c r="T413" s="72">
        <v>5</v>
      </c>
      <c r="U413" s="72">
        <v>105</v>
      </c>
      <c r="V413" s="72">
        <v>4</v>
      </c>
      <c r="W413" s="72">
        <v>106</v>
      </c>
      <c r="X413" s="72">
        <v>5</v>
      </c>
      <c r="Y413" s="72">
        <v>151</v>
      </c>
      <c r="Z413" s="72" t="s">
        <v>222</v>
      </c>
      <c r="AA413" s="72" t="s">
        <v>222</v>
      </c>
      <c r="AB413" s="72"/>
      <c r="AC413" s="72" t="s">
        <v>222</v>
      </c>
      <c r="AD413" s="74"/>
    </row>
    <row r="414" spans="1:30" s="65" customFormat="1" ht="15.75" x14ac:dyDescent="0.25">
      <c r="A414" s="67" t="s">
        <v>94</v>
      </c>
      <c r="B414" s="67" t="s">
        <v>99</v>
      </c>
      <c r="C414" s="79" t="s">
        <v>298</v>
      </c>
      <c r="D414" s="72">
        <v>3</v>
      </c>
      <c r="E414" s="72">
        <v>80</v>
      </c>
      <c r="F414" s="72">
        <v>2</v>
      </c>
      <c r="G414" s="72">
        <v>50</v>
      </c>
      <c r="H414" s="72">
        <v>2</v>
      </c>
      <c r="I414" s="72">
        <v>48</v>
      </c>
      <c r="J414" s="72">
        <v>2</v>
      </c>
      <c r="K414" s="72">
        <v>47</v>
      </c>
      <c r="L414" s="72">
        <v>4</v>
      </c>
      <c r="M414" s="72">
        <v>93</v>
      </c>
      <c r="N414" s="72">
        <v>6</v>
      </c>
      <c r="O414" s="72">
        <v>148</v>
      </c>
      <c r="P414" s="72">
        <v>4</v>
      </c>
      <c r="Q414" s="72">
        <v>128</v>
      </c>
      <c r="R414" s="72">
        <v>4</v>
      </c>
      <c r="S414" s="72">
        <v>102</v>
      </c>
      <c r="T414" s="72">
        <v>4</v>
      </c>
      <c r="U414" s="72">
        <v>92</v>
      </c>
      <c r="V414" s="72">
        <v>4</v>
      </c>
      <c r="W414" s="72">
        <v>100</v>
      </c>
      <c r="X414" s="72">
        <v>2</v>
      </c>
      <c r="Y414" s="72">
        <v>36</v>
      </c>
      <c r="Z414" s="72" t="s">
        <v>222</v>
      </c>
      <c r="AA414" s="72" t="s">
        <v>222</v>
      </c>
      <c r="AB414" s="72"/>
      <c r="AC414" s="72" t="s">
        <v>222</v>
      </c>
      <c r="AD414" s="74"/>
    </row>
    <row r="415" spans="1:30" s="65" customFormat="1" ht="15.75" x14ac:dyDescent="0.25">
      <c r="A415" s="67" t="s">
        <v>94</v>
      </c>
      <c r="B415" s="67" t="s">
        <v>97</v>
      </c>
      <c r="C415" s="79">
        <v>5</v>
      </c>
      <c r="D415" s="72">
        <v>3</v>
      </c>
      <c r="E415" s="72">
        <v>87</v>
      </c>
      <c r="F415" s="72">
        <v>4</v>
      </c>
      <c r="G415" s="72">
        <v>136</v>
      </c>
      <c r="H415" s="72">
        <v>4</v>
      </c>
      <c r="I415" s="72">
        <v>124</v>
      </c>
      <c r="J415" s="72">
        <v>5</v>
      </c>
      <c r="K415" s="72">
        <v>151</v>
      </c>
      <c r="L415" s="72">
        <v>5</v>
      </c>
      <c r="M415" s="72">
        <v>157</v>
      </c>
      <c r="N415" s="72">
        <v>5</v>
      </c>
      <c r="O415" s="72">
        <v>169</v>
      </c>
      <c r="P415" s="72">
        <v>4</v>
      </c>
      <c r="Q415" s="72">
        <v>131</v>
      </c>
      <c r="R415" s="72">
        <v>5</v>
      </c>
      <c r="S415" s="72">
        <v>153</v>
      </c>
      <c r="T415" s="72">
        <v>4</v>
      </c>
      <c r="U415" s="72">
        <v>110</v>
      </c>
      <c r="V415" s="72">
        <v>2</v>
      </c>
      <c r="W415" s="72">
        <v>62</v>
      </c>
      <c r="X415" s="72">
        <v>2</v>
      </c>
      <c r="Y415" s="72">
        <v>60</v>
      </c>
      <c r="Z415" s="72" t="s">
        <v>222</v>
      </c>
      <c r="AA415" s="72"/>
      <c r="AB415" s="72"/>
      <c r="AC415" s="72"/>
      <c r="AD415" s="74"/>
    </row>
    <row r="416" spans="1:30" s="65" customFormat="1" ht="15.75" x14ac:dyDescent="0.25">
      <c r="A416" s="67" t="s">
        <v>94</v>
      </c>
      <c r="B416" s="67" t="s">
        <v>97</v>
      </c>
      <c r="C416" s="79">
        <v>6</v>
      </c>
      <c r="D416" s="72">
        <v>4</v>
      </c>
      <c r="E416" s="72">
        <v>86</v>
      </c>
      <c r="F416" s="72">
        <v>4</v>
      </c>
      <c r="G416" s="72">
        <v>107</v>
      </c>
      <c r="H416" s="72">
        <v>4</v>
      </c>
      <c r="I416" s="72">
        <v>105</v>
      </c>
      <c r="J416" s="72">
        <v>5</v>
      </c>
      <c r="K416" s="72">
        <v>158</v>
      </c>
      <c r="L416" s="72">
        <v>5</v>
      </c>
      <c r="M416" s="72">
        <v>157</v>
      </c>
      <c r="N416" s="72">
        <v>5</v>
      </c>
      <c r="O416" s="72">
        <v>158</v>
      </c>
      <c r="P416" s="72">
        <v>4</v>
      </c>
      <c r="Q416" s="72">
        <v>121</v>
      </c>
      <c r="R416" s="72">
        <v>4</v>
      </c>
      <c r="S416" s="72">
        <v>114</v>
      </c>
      <c r="T416" s="72">
        <v>4</v>
      </c>
      <c r="U416" s="72">
        <v>119</v>
      </c>
      <c r="V416" s="72">
        <v>2</v>
      </c>
      <c r="W416" s="72">
        <v>45</v>
      </c>
      <c r="X416" s="72">
        <v>4</v>
      </c>
      <c r="Y416" s="72">
        <v>46</v>
      </c>
      <c r="Z416" s="72" t="s">
        <v>222</v>
      </c>
      <c r="AA416" s="72" t="s">
        <v>222</v>
      </c>
      <c r="AB416" s="72" t="s">
        <v>222</v>
      </c>
      <c r="AC416" s="72" t="s">
        <v>222</v>
      </c>
      <c r="AD416" s="74"/>
    </row>
    <row r="417" spans="1:30" s="65" customFormat="1" ht="15.75" x14ac:dyDescent="0.25">
      <c r="A417" s="67" t="s">
        <v>94</v>
      </c>
      <c r="B417" s="67" t="s">
        <v>98</v>
      </c>
      <c r="C417" s="79">
        <v>7</v>
      </c>
      <c r="D417" s="72">
        <v>2</v>
      </c>
      <c r="E417" s="72">
        <v>63</v>
      </c>
      <c r="F417" s="72">
        <v>3</v>
      </c>
      <c r="G417" s="72">
        <v>83</v>
      </c>
      <c r="H417" s="72">
        <v>3</v>
      </c>
      <c r="I417" s="72">
        <v>71</v>
      </c>
      <c r="J417" s="72">
        <v>3</v>
      </c>
      <c r="K417" s="72">
        <v>80</v>
      </c>
      <c r="L417" s="72">
        <v>3</v>
      </c>
      <c r="M417" s="72">
        <v>79</v>
      </c>
      <c r="N417" s="72">
        <v>3</v>
      </c>
      <c r="O417" s="72">
        <v>92</v>
      </c>
      <c r="P417" s="72">
        <v>3</v>
      </c>
      <c r="Q417" s="72">
        <v>87</v>
      </c>
      <c r="R417" s="72">
        <v>2</v>
      </c>
      <c r="S417" s="72">
        <v>69</v>
      </c>
      <c r="T417" s="72">
        <v>2</v>
      </c>
      <c r="U417" s="72">
        <v>75</v>
      </c>
      <c r="V417" s="72"/>
      <c r="W417" s="72"/>
      <c r="X417" s="72"/>
      <c r="Y417" s="72"/>
      <c r="Z417" s="72"/>
      <c r="AA417" s="72" t="s">
        <v>222</v>
      </c>
      <c r="AB417" s="72"/>
      <c r="AC417" s="72" t="s">
        <v>222</v>
      </c>
      <c r="AD417" s="74"/>
    </row>
    <row r="418" spans="1:30" s="65" customFormat="1" ht="15.75" x14ac:dyDescent="0.25">
      <c r="A418" s="67" t="s">
        <v>94</v>
      </c>
      <c r="B418" s="67" t="s">
        <v>97</v>
      </c>
      <c r="C418" s="79">
        <v>8</v>
      </c>
      <c r="D418" s="72">
        <v>3</v>
      </c>
      <c r="E418" s="72">
        <v>79</v>
      </c>
      <c r="F418" s="72">
        <v>3</v>
      </c>
      <c r="G418" s="72">
        <v>59</v>
      </c>
      <c r="H418" s="72">
        <v>2</v>
      </c>
      <c r="I418" s="72">
        <v>52</v>
      </c>
      <c r="J418" s="72">
        <v>3</v>
      </c>
      <c r="K418" s="72">
        <v>96</v>
      </c>
      <c r="L418" s="72">
        <v>3</v>
      </c>
      <c r="M418" s="72">
        <v>91</v>
      </c>
      <c r="N418" s="72">
        <v>3</v>
      </c>
      <c r="O418" s="72">
        <v>86</v>
      </c>
      <c r="P418" s="72">
        <v>3</v>
      </c>
      <c r="Q418" s="72">
        <v>91</v>
      </c>
      <c r="R418" s="72">
        <v>3</v>
      </c>
      <c r="S418" s="72">
        <v>92</v>
      </c>
      <c r="T418" s="72">
        <v>3</v>
      </c>
      <c r="U418" s="72">
        <v>96</v>
      </c>
      <c r="V418" s="72">
        <v>3</v>
      </c>
      <c r="W418" s="72">
        <v>68</v>
      </c>
      <c r="X418" s="72">
        <v>3</v>
      </c>
      <c r="Y418" s="72">
        <v>67</v>
      </c>
      <c r="Z418" s="72" t="s">
        <v>222</v>
      </c>
      <c r="AA418" s="72" t="s">
        <v>222</v>
      </c>
      <c r="AB418" s="72"/>
      <c r="AC418" s="72"/>
      <c r="AD418" s="74"/>
    </row>
    <row r="419" spans="1:30" s="65" customFormat="1" ht="15.75" x14ac:dyDescent="0.25">
      <c r="A419" s="67" t="s">
        <v>94</v>
      </c>
      <c r="B419" s="67" t="s">
        <v>97</v>
      </c>
      <c r="C419" s="79">
        <v>10</v>
      </c>
      <c r="D419" s="72">
        <v>2</v>
      </c>
      <c r="E419" s="72">
        <v>57</v>
      </c>
      <c r="F419" s="72">
        <v>3</v>
      </c>
      <c r="G419" s="72">
        <v>67</v>
      </c>
      <c r="H419" s="72">
        <v>3</v>
      </c>
      <c r="I419" s="72">
        <v>68</v>
      </c>
      <c r="J419" s="72">
        <v>4</v>
      </c>
      <c r="K419" s="72">
        <v>99</v>
      </c>
      <c r="L419" s="72">
        <v>4</v>
      </c>
      <c r="M419" s="72">
        <v>98</v>
      </c>
      <c r="N419" s="72">
        <v>4</v>
      </c>
      <c r="O419" s="72">
        <v>109</v>
      </c>
      <c r="P419" s="72">
        <v>4</v>
      </c>
      <c r="Q419" s="72">
        <v>104</v>
      </c>
      <c r="R419" s="72">
        <v>4</v>
      </c>
      <c r="S419" s="72">
        <v>109</v>
      </c>
      <c r="T419" s="72">
        <v>5</v>
      </c>
      <c r="U419" s="72">
        <v>144</v>
      </c>
      <c r="V419" s="72">
        <v>2</v>
      </c>
      <c r="W419" s="72">
        <v>50</v>
      </c>
      <c r="X419" s="72">
        <v>2</v>
      </c>
      <c r="Y419" s="72">
        <v>49</v>
      </c>
      <c r="Z419" s="72" t="s">
        <v>222</v>
      </c>
      <c r="AA419" s="72"/>
      <c r="AB419" s="72"/>
      <c r="AC419" s="72"/>
      <c r="AD419" s="74"/>
    </row>
    <row r="420" spans="1:30" s="65" customFormat="1" ht="15.75" x14ac:dyDescent="0.25">
      <c r="A420" s="67" t="s">
        <v>94</v>
      </c>
      <c r="B420" s="67" t="s">
        <v>97</v>
      </c>
      <c r="C420" s="79">
        <v>11</v>
      </c>
      <c r="D420" s="72">
        <v>3</v>
      </c>
      <c r="E420" s="72">
        <v>102</v>
      </c>
      <c r="F420" s="72">
        <v>3</v>
      </c>
      <c r="G420" s="72">
        <v>98</v>
      </c>
      <c r="H420" s="72">
        <v>4</v>
      </c>
      <c r="I420" s="72">
        <v>124</v>
      </c>
      <c r="J420" s="72">
        <v>4</v>
      </c>
      <c r="K420" s="72">
        <v>123</v>
      </c>
      <c r="L420" s="72">
        <v>4</v>
      </c>
      <c r="M420" s="72">
        <v>117</v>
      </c>
      <c r="N420" s="72">
        <v>4</v>
      </c>
      <c r="O420" s="72">
        <v>107</v>
      </c>
      <c r="P420" s="72">
        <v>3</v>
      </c>
      <c r="Q420" s="72">
        <v>88</v>
      </c>
      <c r="R420" s="72">
        <v>3</v>
      </c>
      <c r="S420" s="72">
        <v>92</v>
      </c>
      <c r="T420" s="72">
        <v>3</v>
      </c>
      <c r="U420" s="72">
        <v>113</v>
      </c>
      <c r="V420" s="72">
        <v>4</v>
      </c>
      <c r="W420" s="72">
        <v>49</v>
      </c>
      <c r="X420" s="72">
        <v>1</v>
      </c>
      <c r="Y420" s="72">
        <v>39</v>
      </c>
      <c r="Z420" s="72" t="s">
        <v>222</v>
      </c>
      <c r="AA420" s="72"/>
      <c r="AB420" s="72"/>
      <c r="AC420" s="72"/>
      <c r="AD420" s="74"/>
    </row>
    <row r="421" spans="1:30" s="65" customFormat="1" ht="15.75" x14ac:dyDescent="0.25">
      <c r="A421" s="67" t="s">
        <v>94</v>
      </c>
      <c r="B421" s="67" t="s">
        <v>99</v>
      </c>
      <c r="C421" s="79">
        <v>12</v>
      </c>
      <c r="D421" s="72">
        <v>3</v>
      </c>
      <c r="E421" s="72">
        <v>60</v>
      </c>
      <c r="F421" s="72">
        <v>2</v>
      </c>
      <c r="G421" s="72">
        <v>51</v>
      </c>
      <c r="H421" s="72">
        <v>3</v>
      </c>
      <c r="I421" s="72">
        <v>70</v>
      </c>
      <c r="J421" s="72">
        <v>3</v>
      </c>
      <c r="K421" s="72">
        <v>76</v>
      </c>
      <c r="L421" s="72">
        <v>3</v>
      </c>
      <c r="M421" s="72">
        <v>93</v>
      </c>
      <c r="N421" s="72">
        <v>3</v>
      </c>
      <c r="O421" s="72">
        <v>88</v>
      </c>
      <c r="P421" s="72">
        <v>3</v>
      </c>
      <c r="Q421" s="72">
        <v>73</v>
      </c>
      <c r="R421" s="72">
        <v>3</v>
      </c>
      <c r="S421" s="72">
        <v>91</v>
      </c>
      <c r="T421" s="72">
        <v>4</v>
      </c>
      <c r="U421" s="72">
        <v>100</v>
      </c>
      <c r="V421" s="72">
        <v>4</v>
      </c>
      <c r="W421" s="72">
        <v>84</v>
      </c>
      <c r="X421" s="72">
        <v>3</v>
      </c>
      <c r="Y421" s="72">
        <v>66</v>
      </c>
      <c r="Z421" s="72" t="s">
        <v>222</v>
      </c>
      <c r="AA421" s="72" t="s">
        <v>222</v>
      </c>
      <c r="AB421" s="72" t="s">
        <v>222</v>
      </c>
      <c r="AC421" s="72" t="s">
        <v>222</v>
      </c>
      <c r="AD421" s="74"/>
    </row>
    <row r="422" spans="1:30" s="65" customFormat="1" ht="15.75" x14ac:dyDescent="0.25">
      <c r="A422" s="67" t="s">
        <v>94</v>
      </c>
      <c r="B422" s="67" t="s">
        <v>97</v>
      </c>
      <c r="C422" s="79">
        <v>14</v>
      </c>
      <c r="D422" s="72">
        <v>1</v>
      </c>
      <c r="E422" s="72">
        <v>27</v>
      </c>
      <c r="F422" s="72">
        <v>2</v>
      </c>
      <c r="G422" s="72">
        <v>52</v>
      </c>
      <c r="H422" s="72">
        <v>2</v>
      </c>
      <c r="I422" s="72">
        <v>65</v>
      </c>
      <c r="J422" s="72">
        <v>3</v>
      </c>
      <c r="K422" s="72">
        <v>69</v>
      </c>
      <c r="L422" s="72">
        <v>3</v>
      </c>
      <c r="M422" s="72">
        <v>76</v>
      </c>
      <c r="N422" s="72">
        <v>4</v>
      </c>
      <c r="O422" s="72">
        <v>85</v>
      </c>
      <c r="P422" s="72">
        <v>3</v>
      </c>
      <c r="Q422" s="72">
        <v>108</v>
      </c>
      <c r="R422" s="72">
        <v>2</v>
      </c>
      <c r="S422" s="72">
        <v>69</v>
      </c>
      <c r="T422" s="72">
        <v>2</v>
      </c>
      <c r="U422" s="72">
        <v>73</v>
      </c>
      <c r="V422" s="72">
        <v>1</v>
      </c>
      <c r="W422" s="72">
        <v>31</v>
      </c>
      <c r="X422" s="72">
        <v>2</v>
      </c>
      <c r="Y422" s="72">
        <v>40</v>
      </c>
      <c r="Z422" s="72" t="s">
        <v>222</v>
      </c>
      <c r="AA422" s="72" t="s">
        <v>222</v>
      </c>
      <c r="AB422" s="72"/>
      <c r="AC422" s="72" t="s">
        <v>222</v>
      </c>
      <c r="AD422" s="74"/>
    </row>
    <row r="423" spans="1:30" s="65" customFormat="1" ht="15.75" x14ac:dyDescent="0.25">
      <c r="A423" s="67" t="s">
        <v>94</v>
      </c>
      <c r="B423" s="67" t="s">
        <v>97</v>
      </c>
      <c r="C423" s="79" t="s">
        <v>299</v>
      </c>
      <c r="D423" s="72">
        <v>6</v>
      </c>
      <c r="E423" s="72">
        <v>92</v>
      </c>
      <c r="F423" s="72">
        <v>3</v>
      </c>
      <c r="G423" s="72">
        <v>75</v>
      </c>
      <c r="H423" s="72">
        <v>1</v>
      </c>
      <c r="I423" s="72">
        <v>24</v>
      </c>
      <c r="J423" s="72">
        <v>2</v>
      </c>
      <c r="K423" s="72">
        <v>35</v>
      </c>
      <c r="L423" s="72">
        <v>2</v>
      </c>
      <c r="M423" s="72">
        <v>63</v>
      </c>
      <c r="N423" s="72">
        <v>2</v>
      </c>
      <c r="O423" s="72">
        <v>39</v>
      </c>
      <c r="P423" s="72">
        <v>2</v>
      </c>
      <c r="Q423" s="72">
        <v>43</v>
      </c>
      <c r="R423" s="72">
        <v>3</v>
      </c>
      <c r="S423" s="72">
        <v>78</v>
      </c>
      <c r="T423" s="72">
        <v>1</v>
      </c>
      <c r="U423" s="72">
        <v>35</v>
      </c>
      <c r="V423" s="72">
        <v>2</v>
      </c>
      <c r="W423" s="72">
        <v>56</v>
      </c>
      <c r="X423" s="72"/>
      <c r="Y423" s="72"/>
      <c r="Z423" s="72" t="s">
        <v>222</v>
      </c>
      <c r="AA423" s="72"/>
      <c r="AB423" s="72"/>
      <c r="AC423" s="72"/>
      <c r="AD423" s="74"/>
    </row>
    <row r="424" spans="1:30" s="65" customFormat="1" ht="15.75" x14ac:dyDescent="0.25">
      <c r="A424" s="67" t="s">
        <v>94</v>
      </c>
      <c r="B424" s="67" t="s">
        <v>97</v>
      </c>
      <c r="C424" s="79">
        <v>16</v>
      </c>
      <c r="D424" s="72">
        <v>5</v>
      </c>
      <c r="E424" s="72">
        <v>117</v>
      </c>
      <c r="F424" s="72">
        <v>6</v>
      </c>
      <c r="G424" s="72">
        <v>160</v>
      </c>
      <c r="H424" s="72">
        <v>7</v>
      </c>
      <c r="I424" s="72">
        <v>172</v>
      </c>
      <c r="J424" s="72">
        <v>6</v>
      </c>
      <c r="K424" s="72">
        <v>162</v>
      </c>
      <c r="L424" s="72">
        <v>6</v>
      </c>
      <c r="M424" s="72">
        <v>156</v>
      </c>
      <c r="N424" s="72">
        <v>6</v>
      </c>
      <c r="O424" s="72">
        <v>164</v>
      </c>
      <c r="P424" s="72">
        <v>6</v>
      </c>
      <c r="Q424" s="72">
        <v>171</v>
      </c>
      <c r="R424" s="72">
        <v>6</v>
      </c>
      <c r="S424" s="72">
        <v>166</v>
      </c>
      <c r="T424" s="72">
        <v>6</v>
      </c>
      <c r="U424" s="72">
        <v>169</v>
      </c>
      <c r="V424" s="72">
        <v>3</v>
      </c>
      <c r="W424" s="72">
        <v>85</v>
      </c>
      <c r="X424" s="72">
        <v>3</v>
      </c>
      <c r="Y424" s="72">
        <v>72</v>
      </c>
      <c r="Z424" s="72" t="s">
        <v>222</v>
      </c>
      <c r="AA424" s="72" t="s">
        <v>222</v>
      </c>
      <c r="AB424" s="72"/>
      <c r="AC424" s="72" t="s">
        <v>222</v>
      </c>
      <c r="AD424" s="74"/>
    </row>
    <row r="425" spans="1:30" s="65" customFormat="1" ht="15.75" x14ac:dyDescent="0.25">
      <c r="A425" s="67" t="s">
        <v>94</v>
      </c>
      <c r="B425" s="67" t="s">
        <v>97</v>
      </c>
      <c r="C425" s="79" t="s">
        <v>300</v>
      </c>
      <c r="D425" s="72">
        <v>9</v>
      </c>
      <c r="E425" s="72">
        <v>233</v>
      </c>
      <c r="F425" s="72">
        <v>9</v>
      </c>
      <c r="G425" s="72">
        <v>226</v>
      </c>
      <c r="H425" s="72">
        <v>5</v>
      </c>
      <c r="I425" s="72">
        <v>137</v>
      </c>
      <c r="J425" s="72">
        <v>7</v>
      </c>
      <c r="K425" s="72">
        <v>192</v>
      </c>
      <c r="L425" s="72">
        <v>6</v>
      </c>
      <c r="M425" s="72">
        <v>177</v>
      </c>
      <c r="N425" s="72">
        <v>7</v>
      </c>
      <c r="O425" s="72">
        <v>197</v>
      </c>
      <c r="P425" s="72">
        <v>5</v>
      </c>
      <c r="Q425" s="72">
        <v>133</v>
      </c>
      <c r="R425" s="72">
        <v>5</v>
      </c>
      <c r="S425" s="72">
        <v>124</v>
      </c>
      <c r="T425" s="72">
        <v>3</v>
      </c>
      <c r="U425" s="72">
        <v>90</v>
      </c>
      <c r="V425" s="72">
        <v>2</v>
      </c>
      <c r="W425" s="72">
        <v>59</v>
      </c>
      <c r="X425" s="72">
        <v>1</v>
      </c>
      <c r="Y425" s="72">
        <v>34</v>
      </c>
      <c r="Z425" s="72" t="s">
        <v>222</v>
      </c>
      <c r="AA425" s="72" t="s">
        <v>222</v>
      </c>
      <c r="AB425" s="72"/>
      <c r="AC425" s="72"/>
      <c r="AD425" s="74"/>
    </row>
    <row r="426" spans="1:30" s="65" customFormat="1" ht="15.75" x14ac:dyDescent="0.25">
      <c r="A426" s="67" t="s">
        <v>94</v>
      </c>
      <c r="B426" s="67" t="s">
        <v>97</v>
      </c>
      <c r="C426" s="79">
        <v>17</v>
      </c>
      <c r="D426" s="72">
        <v>3</v>
      </c>
      <c r="E426" s="72">
        <v>107</v>
      </c>
      <c r="F426" s="72">
        <v>4</v>
      </c>
      <c r="G426" s="72">
        <v>143</v>
      </c>
      <c r="H426" s="72">
        <v>5</v>
      </c>
      <c r="I426" s="72">
        <v>144</v>
      </c>
      <c r="J426" s="72">
        <v>6</v>
      </c>
      <c r="K426" s="72">
        <v>167</v>
      </c>
      <c r="L426" s="72">
        <v>5</v>
      </c>
      <c r="M426" s="72">
        <v>152</v>
      </c>
      <c r="N426" s="72">
        <v>9</v>
      </c>
      <c r="O426" s="72">
        <v>198</v>
      </c>
      <c r="P426" s="72">
        <v>6</v>
      </c>
      <c r="Q426" s="72">
        <v>171</v>
      </c>
      <c r="R426" s="72">
        <v>7</v>
      </c>
      <c r="S426" s="72">
        <v>190</v>
      </c>
      <c r="T426" s="72">
        <v>5</v>
      </c>
      <c r="U426" s="72">
        <v>176</v>
      </c>
      <c r="V426" s="72">
        <v>3</v>
      </c>
      <c r="W426" s="72">
        <v>77</v>
      </c>
      <c r="X426" s="72">
        <v>3</v>
      </c>
      <c r="Y426" s="72">
        <v>67</v>
      </c>
      <c r="Z426" s="72" t="s">
        <v>222</v>
      </c>
      <c r="AA426" s="72"/>
      <c r="AB426" s="72"/>
      <c r="AC426" s="72"/>
      <c r="AD426" s="74"/>
    </row>
    <row r="427" spans="1:30" s="65" customFormat="1" ht="15.75" x14ac:dyDescent="0.25">
      <c r="A427" s="67" t="s">
        <v>94</v>
      </c>
      <c r="B427" s="67" t="s">
        <v>82</v>
      </c>
      <c r="C427" s="79">
        <v>18</v>
      </c>
      <c r="D427" s="72">
        <v>5</v>
      </c>
      <c r="E427" s="72">
        <v>132</v>
      </c>
      <c r="F427" s="72">
        <v>5</v>
      </c>
      <c r="G427" s="72">
        <v>142</v>
      </c>
      <c r="H427" s="72">
        <v>5</v>
      </c>
      <c r="I427" s="72">
        <v>166</v>
      </c>
      <c r="J427" s="72">
        <v>4</v>
      </c>
      <c r="K427" s="72">
        <v>134</v>
      </c>
      <c r="L427" s="72">
        <v>6</v>
      </c>
      <c r="M427" s="72">
        <v>188</v>
      </c>
      <c r="N427" s="72">
        <v>6</v>
      </c>
      <c r="O427" s="72">
        <v>203</v>
      </c>
      <c r="P427" s="72">
        <v>6</v>
      </c>
      <c r="Q427" s="72">
        <v>187</v>
      </c>
      <c r="R427" s="72">
        <v>6</v>
      </c>
      <c r="S427" s="72">
        <v>178</v>
      </c>
      <c r="T427" s="72">
        <v>6</v>
      </c>
      <c r="U427" s="72">
        <v>181</v>
      </c>
      <c r="V427" s="72">
        <v>3</v>
      </c>
      <c r="W427" s="72">
        <v>104</v>
      </c>
      <c r="X427" s="72">
        <v>3</v>
      </c>
      <c r="Y427" s="72">
        <v>90</v>
      </c>
      <c r="Z427" s="72" t="s">
        <v>222</v>
      </c>
      <c r="AA427" s="72" t="s">
        <v>222</v>
      </c>
      <c r="AB427" s="72" t="s">
        <v>222</v>
      </c>
      <c r="AC427" s="72"/>
      <c r="AD427" s="74"/>
    </row>
    <row r="428" spans="1:30" s="65" customFormat="1" ht="15.75" x14ac:dyDescent="0.25">
      <c r="A428" s="67" t="s">
        <v>94</v>
      </c>
      <c r="B428" s="67" t="s">
        <v>82</v>
      </c>
      <c r="C428" s="79" t="s">
        <v>301</v>
      </c>
      <c r="D428" s="72">
        <v>7</v>
      </c>
      <c r="E428" s="72">
        <v>189</v>
      </c>
      <c r="F428" s="72">
        <v>8</v>
      </c>
      <c r="G428" s="72">
        <v>262</v>
      </c>
      <c r="H428" s="72">
        <v>4</v>
      </c>
      <c r="I428" s="72">
        <v>157</v>
      </c>
      <c r="J428" s="72">
        <v>4</v>
      </c>
      <c r="K428" s="72">
        <v>151</v>
      </c>
      <c r="L428" s="72">
        <v>4</v>
      </c>
      <c r="M428" s="72">
        <v>125</v>
      </c>
      <c r="N428" s="72">
        <v>3</v>
      </c>
      <c r="O428" s="72">
        <v>118</v>
      </c>
      <c r="P428" s="72">
        <v>4</v>
      </c>
      <c r="Q428" s="72">
        <v>145</v>
      </c>
      <c r="R428" s="72">
        <v>4</v>
      </c>
      <c r="S428" s="72">
        <v>153</v>
      </c>
      <c r="T428" s="72">
        <v>4</v>
      </c>
      <c r="U428" s="72">
        <v>114</v>
      </c>
      <c r="V428" s="72">
        <v>3</v>
      </c>
      <c r="W428" s="72">
        <v>86</v>
      </c>
      <c r="X428" s="72">
        <v>2</v>
      </c>
      <c r="Y428" s="72">
        <v>65</v>
      </c>
      <c r="Z428" s="72" t="s">
        <v>222</v>
      </c>
      <c r="AA428" s="72" t="s">
        <v>222</v>
      </c>
      <c r="AB428" s="72" t="s">
        <v>222</v>
      </c>
      <c r="AC428" s="72" t="s">
        <v>222</v>
      </c>
      <c r="AD428" s="74"/>
    </row>
    <row r="429" spans="1:30" s="65" customFormat="1" ht="15.75" x14ac:dyDescent="0.25">
      <c r="A429" s="67" t="s">
        <v>94</v>
      </c>
      <c r="B429" s="67" t="s">
        <v>97</v>
      </c>
      <c r="C429" s="79">
        <v>19</v>
      </c>
      <c r="D429" s="72">
        <v>3</v>
      </c>
      <c r="E429" s="72">
        <v>48</v>
      </c>
      <c r="F429" s="72">
        <v>3</v>
      </c>
      <c r="G429" s="72">
        <v>79</v>
      </c>
      <c r="H429" s="72">
        <v>3</v>
      </c>
      <c r="I429" s="72">
        <v>75</v>
      </c>
      <c r="J429" s="72">
        <v>3</v>
      </c>
      <c r="K429" s="72">
        <v>85</v>
      </c>
      <c r="L429" s="72">
        <v>4</v>
      </c>
      <c r="M429" s="72">
        <v>75</v>
      </c>
      <c r="N429" s="72">
        <v>3</v>
      </c>
      <c r="O429" s="72">
        <v>89</v>
      </c>
      <c r="P429" s="72">
        <v>4</v>
      </c>
      <c r="Q429" s="72">
        <v>94</v>
      </c>
      <c r="R429" s="72">
        <v>4</v>
      </c>
      <c r="S429" s="72">
        <v>112</v>
      </c>
      <c r="T429" s="72">
        <v>4</v>
      </c>
      <c r="U429" s="72">
        <v>92</v>
      </c>
      <c r="V429" s="72">
        <v>2</v>
      </c>
      <c r="W429" s="72">
        <v>40</v>
      </c>
      <c r="X429" s="72">
        <v>2</v>
      </c>
      <c r="Y429" s="72">
        <v>32</v>
      </c>
      <c r="Z429" s="72" t="s">
        <v>222</v>
      </c>
      <c r="AA429" s="72" t="s">
        <v>222</v>
      </c>
      <c r="AB429" s="72"/>
      <c r="AC429" s="72" t="s">
        <v>222</v>
      </c>
      <c r="AD429" s="74"/>
    </row>
    <row r="430" spans="1:30" s="65" customFormat="1" ht="15.75" x14ac:dyDescent="0.25">
      <c r="A430" s="67" t="s">
        <v>94</v>
      </c>
      <c r="B430" s="67" t="s">
        <v>97</v>
      </c>
      <c r="C430" s="79">
        <v>20</v>
      </c>
      <c r="D430" s="72">
        <v>4</v>
      </c>
      <c r="E430" s="72">
        <v>117</v>
      </c>
      <c r="F430" s="72">
        <v>4</v>
      </c>
      <c r="G430" s="72">
        <v>121</v>
      </c>
      <c r="H430" s="72">
        <v>5</v>
      </c>
      <c r="I430" s="72">
        <v>157</v>
      </c>
      <c r="J430" s="72">
        <v>10</v>
      </c>
      <c r="K430" s="72">
        <v>281</v>
      </c>
      <c r="L430" s="72">
        <v>5</v>
      </c>
      <c r="M430" s="72">
        <v>165</v>
      </c>
      <c r="N430" s="72">
        <v>5</v>
      </c>
      <c r="O430" s="72">
        <v>159</v>
      </c>
      <c r="P430" s="72">
        <v>5</v>
      </c>
      <c r="Q430" s="72">
        <v>165</v>
      </c>
      <c r="R430" s="72">
        <v>5</v>
      </c>
      <c r="S430" s="72">
        <v>155</v>
      </c>
      <c r="T430" s="72">
        <v>5</v>
      </c>
      <c r="U430" s="72">
        <v>160</v>
      </c>
      <c r="V430" s="72">
        <v>4</v>
      </c>
      <c r="W430" s="72">
        <v>92</v>
      </c>
      <c r="X430" s="72">
        <v>5</v>
      </c>
      <c r="Y430" s="72">
        <v>78</v>
      </c>
      <c r="Z430" s="72" t="s">
        <v>222</v>
      </c>
      <c r="AA430" s="72" t="s">
        <v>222</v>
      </c>
      <c r="AB430" s="72" t="s">
        <v>222</v>
      </c>
      <c r="AC430" s="72" t="s">
        <v>222</v>
      </c>
      <c r="AD430" s="74"/>
    </row>
    <row r="431" spans="1:30" s="65" customFormat="1" ht="15.75" x14ac:dyDescent="0.25">
      <c r="A431" s="67" t="s">
        <v>94</v>
      </c>
      <c r="B431" s="67" t="s">
        <v>97</v>
      </c>
      <c r="C431" s="79">
        <v>22</v>
      </c>
      <c r="D431" s="72">
        <v>3</v>
      </c>
      <c r="E431" s="72">
        <v>55</v>
      </c>
      <c r="F431" s="72">
        <v>2</v>
      </c>
      <c r="G431" s="72">
        <v>47</v>
      </c>
      <c r="H431" s="72">
        <v>3</v>
      </c>
      <c r="I431" s="72">
        <v>41</v>
      </c>
      <c r="J431" s="72">
        <v>2</v>
      </c>
      <c r="K431" s="72">
        <v>57</v>
      </c>
      <c r="L431" s="72">
        <v>2</v>
      </c>
      <c r="M431" s="72">
        <v>50</v>
      </c>
      <c r="N431" s="72">
        <v>4</v>
      </c>
      <c r="O431" s="72">
        <v>69</v>
      </c>
      <c r="P431" s="72">
        <v>3</v>
      </c>
      <c r="Q431" s="72">
        <v>64</v>
      </c>
      <c r="R431" s="72">
        <v>2</v>
      </c>
      <c r="S431" s="72">
        <v>63</v>
      </c>
      <c r="T431" s="72">
        <v>3</v>
      </c>
      <c r="U431" s="72">
        <v>77</v>
      </c>
      <c r="V431" s="72">
        <v>1</v>
      </c>
      <c r="W431" s="72">
        <v>21</v>
      </c>
      <c r="X431" s="72">
        <v>1</v>
      </c>
      <c r="Y431" s="72">
        <v>23</v>
      </c>
      <c r="Z431" s="72" t="s">
        <v>222</v>
      </c>
      <c r="AA431" s="72"/>
      <c r="AB431" s="72"/>
      <c r="AC431" s="72"/>
      <c r="AD431" s="74"/>
    </row>
    <row r="432" spans="1:30" s="65" customFormat="1" ht="15.75" x14ac:dyDescent="0.25">
      <c r="A432" s="67" t="s">
        <v>94</v>
      </c>
      <c r="B432" s="67" t="s">
        <v>82</v>
      </c>
      <c r="C432" s="79">
        <v>23</v>
      </c>
      <c r="D432" s="72">
        <v>5</v>
      </c>
      <c r="E432" s="72">
        <v>135</v>
      </c>
      <c r="F432" s="72">
        <v>5</v>
      </c>
      <c r="G432" s="72">
        <v>143</v>
      </c>
      <c r="H432" s="72">
        <v>5</v>
      </c>
      <c r="I432" s="72">
        <v>152</v>
      </c>
      <c r="J432" s="72">
        <v>5</v>
      </c>
      <c r="K432" s="72">
        <v>152</v>
      </c>
      <c r="L432" s="72">
        <v>5</v>
      </c>
      <c r="M432" s="72">
        <v>152</v>
      </c>
      <c r="N432" s="72">
        <v>5</v>
      </c>
      <c r="O432" s="72">
        <v>159</v>
      </c>
      <c r="P432" s="72">
        <v>5</v>
      </c>
      <c r="Q432" s="72">
        <v>142</v>
      </c>
      <c r="R432" s="72">
        <v>8</v>
      </c>
      <c r="S432" s="72">
        <v>128</v>
      </c>
      <c r="T432" s="72">
        <v>4</v>
      </c>
      <c r="U432" s="72">
        <v>108</v>
      </c>
      <c r="V432" s="72">
        <v>3</v>
      </c>
      <c r="W432" s="72">
        <v>85</v>
      </c>
      <c r="X432" s="72">
        <v>3</v>
      </c>
      <c r="Y432" s="72">
        <v>83</v>
      </c>
      <c r="Z432" s="72" t="s">
        <v>222</v>
      </c>
      <c r="AA432" s="72"/>
      <c r="AB432" s="72" t="s">
        <v>222</v>
      </c>
      <c r="AC432" s="72"/>
      <c r="AD432" s="74"/>
    </row>
    <row r="433" spans="1:30" s="65" customFormat="1" ht="15.75" x14ac:dyDescent="0.25">
      <c r="A433" s="67" t="s">
        <v>94</v>
      </c>
      <c r="B433" s="67" t="s">
        <v>97</v>
      </c>
      <c r="C433" s="79">
        <v>24</v>
      </c>
      <c r="D433" s="72">
        <v>3</v>
      </c>
      <c r="E433" s="72">
        <v>71</v>
      </c>
      <c r="F433" s="72">
        <v>3</v>
      </c>
      <c r="G433" s="72">
        <v>75</v>
      </c>
      <c r="H433" s="72">
        <v>3</v>
      </c>
      <c r="I433" s="72">
        <v>69</v>
      </c>
      <c r="J433" s="72">
        <v>3</v>
      </c>
      <c r="K433" s="72">
        <v>96</v>
      </c>
      <c r="L433" s="72">
        <v>3</v>
      </c>
      <c r="M433" s="72">
        <v>97</v>
      </c>
      <c r="N433" s="72">
        <v>3</v>
      </c>
      <c r="O433" s="72">
        <v>82</v>
      </c>
      <c r="P433" s="72">
        <v>5</v>
      </c>
      <c r="Q433" s="72">
        <v>134</v>
      </c>
      <c r="R433" s="72">
        <v>4</v>
      </c>
      <c r="S433" s="72">
        <v>114</v>
      </c>
      <c r="T433" s="72">
        <v>5</v>
      </c>
      <c r="U433" s="72">
        <v>152</v>
      </c>
      <c r="V433" s="72">
        <v>2</v>
      </c>
      <c r="W433" s="72">
        <v>67</v>
      </c>
      <c r="X433" s="72">
        <v>2</v>
      </c>
      <c r="Y433" s="72">
        <v>51</v>
      </c>
      <c r="Z433" s="72" t="s">
        <v>222</v>
      </c>
      <c r="AA433" s="72"/>
      <c r="AB433" s="72"/>
      <c r="AC433" s="72"/>
      <c r="AD433" s="74"/>
    </row>
    <row r="434" spans="1:30" s="65" customFormat="1" ht="15.75" x14ac:dyDescent="0.25">
      <c r="A434" s="67" t="s">
        <v>94</v>
      </c>
      <c r="B434" s="67" t="s">
        <v>82</v>
      </c>
      <c r="C434" s="79">
        <v>25</v>
      </c>
      <c r="D434" s="72">
        <v>3</v>
      </c>
      <c r="E434" s="72">
        <v>97</v>
      </c>
      <c r="F434" s="72">
        <v>4</v>
      </c>
      <c r="G434" s="72">
        <v>101</v>
      </c>
      <c r="H434" s="72">
        <v>4</v>
      </c>
      <c r="I434" s="72">
        <v>117</v>
      </c>
      <c r="J434" s="72">
        <v>4</v>
      </c>
      <c r="K434" s="72">
        <v>129</v>
      </c>
      <c r="L434" s="72">
        <v>4</v>
      </c>
      <c r="M434" s="72">
        <v>138</v>
      </c>
      <c r="N434" s="72">
        <v>4</v>
      </c>
      <c r="O434" s="72">
        <v>126</v>
      </c>
      <c r="P434" s="72">
        <v>4</v>
      </c>
      <c r="Q434" s="72">
        <v>123</v>
      </c>
      <c r="R434" s="72">
        <v>4</v>
      </c>
      <c r="S434" s="72">
        <v>124</v>
      </c>
      <c r="T434" s="72">
        <v>4</v>
      </c>
      <c r="U434" s="72">
        <v>128</v>
      </c>
      <c r="V434" s="72">
        <v>3</v>
      </c>
      <c r="W434" s="72">
        <v>79</v>
      </c>
      <c r="X434" s="72">
        <v>3</v>
      </c>
      <c r="Y434" s="72">
        <v>86</v>
      </c>
      <c r="Z434" s="72" t="s">
        <v>222</v>
      </c>
      <c r="AA434" s="72" t="s">
        <v>222</v>
      </c>
      <c r="AB434" s="72" t="s">
        <v>222</v>
      </c>
      <c r="AC434" s="72" t="s">
        <v>222</v>
      </c>
      <c r="AD434" s="74"/>
    </row>
    <row r="435" spans="1:30" s="65" customFormat="1" ht="15.75" x14ac:dyDescent="0.25">
      <c r="A435" s="67" t="s">
        <v>94</v>
      </c>
      <c r="B435" s="67" t="s">
        <v>99</v>
      </c>
      <c r="C435" s="79">
        <v>27</v>
      </c>
      <c r="D435" s="72">
        <v>5</v>
      </c>
      <c r="E435" s="72">
        <v>147</v>
      </c>
      <c r="F435" s="72">
        <v>7</v>
      </c>
      <c r="G435" s="72">
        <v>177</v>
      </c>
      <c r="H435" s="72">
        <v>5</v>
      </c>
      <c r="I435" s="72">
        <v>134</v>
      </c>
      <c r="J435" s="72">
        <v>4</v>
      </c>
      <c r="K435" s="72">
        <v>116</v>
      </c>
      <c r="L435" s="72">
        <v>5</v>
      </c>
      <c r="M435" s="72">
        <v>133</v>
      </c>
      <c r="N435" s="72">
        <v>4</v>
      </c>
      <c r="O435" s="72">
        <v>110</v>
      </c>
      <c r="P435" s="72">
        <v>4</v>
      </c>
      <c r="Q435" s="72">
        <v>91</v>
      </c>
      <c r="R435" s="72">
        <v>3</v>
      </c>
      <c r="S435" s="72">
        <v>81</v>
      </c>
      <c r="T435" s="72">
        <v>5</v>
      </c>
      <c r="U435" s="72">
        <v>99</v>
      </c>
      <c r="V435" s="72">
        <v>4</v>
      </c>
      <c r="W435" s="72">
        <v>53</v>
      </c>
      <c r="X435" s="72">
        <v>3</v>
      </c>
      <c r="Y435" s="72">
        <v>41</v>
      </c>
      <c r="Z435" s="72" t="s">
        <v>222</v>
      </c>
      <c r="AA435" s="72" t="s">
        <v>222</v>
      </c>
      <c r="AB435" s="72"/>
      <c r="AC435" s="72" t="s">
        <v>222</v>
      </c>
      <c r="AD435" s="74"/>
    </row>
    <row r="436" spans="1:30" s="65" customFormat="1" ht="15.75" x14ac:dyDescent="0.25">
      <c r="A436" s="67" t="s">
        <v>94</v>
      </c>
      <c r="B436" s="67" t="s">
        <v>97</v>
      </c>
      <c r="C436" s="79">
        <v>29</v>
      </c>
      <c r="D436" s="72">
        <v>1</v>
      </c>
      <c r="E436" s="72">
        <v>18</v>
      </c>
      <c r="F436" s="72">
        <v>1</v>
      </c>
      <c r="G436" s="72">
        <v>23</v>
      </c>
      <c r="H436" s="72">
        <v>1</v>
      </c>
      <c r="I436" s="72">
        <v>19</v>
      </c>
      <c r="J436" s="72">
        <v>3</v>
      </c>
      <c r="K436" s="72">
        <v>53</v>
      </c>
      <c r="L436" s="72">
        <v>2</v>
      </c>
      <c r="M436" s="72">
        <v>45</v>
      </c>
      <c r="N436" s="72">
        <v>3</v>
      </c>
      <c r="O436" s="72">
        <v>61</v>
      </c>
      <c r="P436" s="72">
        <v>2</v>
      </c>
      <c r="Q436" s="72">
        <v>53</v>
      </c>
      <c r="R436" s="72">
        <v>2</v>
      </c>
      <c r="S436" s="72">
        <v>49</v>
      </c>
      <c r="T436" s="72">
        <v>3</v>
      </c>
      <c r="U436" s="72">
        <v>76</v>
      </c>
      <c r="V436" s="72">
        <v>1</v>
      </c>
      <c r="W436" s="72">
        <v>13</v>
      </c>
      <c r="X436" s="72">
        <v>1</v>
      </c>
      <c r="Y436" s="72">
        <v>19</v>
      </c>
      <c r="Z436" s="72" t="s">
        <v>222</v>
      </c>
      <c r="AA436" s="72"/>
      <c r="AB436" s="72"/>
      <c r="AC436" s="72"/>
      <c r="AD436" s="74"/>
    </row>
    <row r="437" spans="1:30" s="65" customFormat="1" ht="15.75" x14ac:dyDescent="0.25">
      <c r="A437" s="67" t="s">
        <v>94</v>
      </c>
      <c r="B437" s="67" t="s">
        <v>97</v>
      </c>
      <c r="C437" s="79">
        <v>30</v>
      </c>
      <c r="D437" s="72">
        <v>3</v>
      </c>
      <c r="E437" s="72">
        <v>63</v>
      </c>
      <c r="F437" s="72">
        <v>3</v>
      </c>
      <c r="G437" s="72">
        <v>65</v>
      </c>
      <c r="H437" s="72">
        <v>3</v>
      </c>
      <c r="I437" s="72">
        <v>73</v>
      </c>
      <c r="J437" s="72">
        <v>3</v>
      </c>
      <c r="K437" s="72">
        <v>76</v>
      </c>
      <c r="L437" s="72">
        <v>3</v>
      </c>
      <c r="M437" s="72">
        <v>82</v>
      </c>
      <c r="N437" s="72">
        <v>3</v>
      </c>
      <c r="O437" s="72">
        <v>73</v>
      </c>
      <c r="P437" s="72">
        <v>3</v>
      </c>
      <c r="Q437" s="72">
        <v>62</v>
      </c>
      <c r="R437" s="72">
        <v>4</v>
      </c>
      <c r="S437" s="72">
        <v>78</v>
      </c>
      <c r="T437" s="72">
        <v>4</v>
      </c>
      <c r="U437" s="72">
        <v>86</v>
      </c>
      <c r="V437" s="72">
        <v>1</v>
      </c>
      <c r="W437" s="72">
        <v>26</v>
      </c>
      <c r="X437" s="72">
        <v>1</v>
      </c>
      <c r="Y437" s="72">
        <v>12</v>
      </c>
      <c r="Z437" s="72" t="s">
        <v>222</v>
      </c>
      <c r="AA437" s="72"/>
      <c r="AB437" s="72"/>
      <c r="AC437" s="72"/>
      <c r="AD437" s="74"/>
    </row>
    <row r="438" spans="1:30" s="65" customFormat="1" ht="15.75" x14ac:dyDescent="0.25">
      <c r="A438" s="67" t="s">
        <v>94</v>
      </c>
      <c r="B438" s="67" t="s">
        <v>97</v>
      </c>
      <c r="C438" s="79">
        <v>31</v>
      </c>
      <c r="D438" s="72">
        <v>3</v>
      </c>
      <c r="E438" s="72">
        <v>68</v>
      </c>
      <c r="F438" s="72">
        <v>4</v>
      </c>
      <c r="G438" s="72">
        <v>93</v>
      </c>
      <c r="H438" s="72">
        <v>3</v>
      </c>
      <c r="I438" s="72">
        <v>96</v>
      </c>
      <c r="J438" s="72">
        <v>4</v>
      </c>
      <c r="K438" s="72">
        <v>102</v>
      </c>
      <c r="L438" s="72">
        <v>4</v>
      </c>
      <c r="M438" s="72">
        <v>136</v>
      </c>
      <c r="N438" s="72">
        <v>4</v>
      </c>
      <c r="O438" s="72">
        <v>138</v>
      </c>
      <c r="P438" s="72">
        <v>4</v>
      </c>
      <c r="Q438" s="72">
        <v>110</v>
      </c>
      <c r="R438" s="72">
        <v>4</v>
      </c>
      <c r="S438" s="72">
        <v>105</v>
      </c>
      <c r="T438" s="72">
        <v>4</v>
      </c>
      <c r="U438" s="72">
        <v>123</v>
      </c>
      <c r="V438" s="72">
        <v>2</v>
      </c>
      <c r="W438" s="72">
        <v>52</v>
      </c>
      <c r="X438" s="72">
        <v>2</v>
      </c>
      <c r="Y438" s="72">
        <v>57</v>
      </c>
      <c r="Z438" s="72" t="s">
        <v>222</v>
      </c>
      <c r="AA438" s="72" t="s">
        <v>222</v>
      </c>
      <c r="AB438" s="72" t="s">
        <v>222</v>
      </c>
      <c r="AC438" s="72" t="s">
        <v>222</v>
      </c>
      <c r="AD438" s="74"/>
    </row>
    <row r="439" spans="1:30" s="65" customFormat="1" ht="15.75" x14ac:dyDescent="0.25">
      <c r="A439" s="67" t="s">
        <v>94</v>
      </c>
      <c r="B439" s="67" t="s">
        <v>97</v>
      </c>
      <c r="C439" s="79" t="s">
        <v>302</v>
      </c>
      <c r="D439" s="72">
        <v>6</v>
      </c>
      <c r="E439" s="72">
        <v>171</v>
      </c>
      <c r="F439" s="72">
        <v>8</v>
      </c>
      <c r="G439" s="72">
        <v>224</v>
      </c>
      <c r="H439" s="72">
        <v>5</v>
      </c>
      <c r="I439" s="72">
        <v>152</v>
      </c>
      <c r="J439" s="72">
        <v>4</v>
      </c>
      <c r="K439" s="72">
        <v>126</v>
      </c>
      <c r="L439" s="72">
        <v>5</v>
      </c>
      <c r="M439" s="72">
        <v>151</v>
      </c>
      <c r="N439" s="72">
        <v>4</v>
      </c>
      <c r="O439" s="72">
        <v>140</v>
      </c>
      <c r="P439" s="72">
        <v>4</v>
      </c>
      <c r="Q439" s="72">
        <v>119</v>
      </c>
      <c r="R439" s="72">
        <v>3</v>
      </c>
      <c r="S439" s="72">
        <v>108</v>
      </c>
      <c r="T439" s="72">
        <v>4</v>
      </c>
      <c r="U439" s="72">
        <v>122</v>
      </c>
      <c r="V439" s="72">
        <v>2</v>
      </c>
      <c r="W439" s="72">
        <v>44</v>
      </c>
      <c r="X439" s="72">
        <v>1</v>
      </c>
      <c r="Y439" s="72">
        <v>34</v>
      </c>
      <c r="Z439" s="72" t="s">
        <v>222</v>
      </c>
      <c r="AA439" s="72"/>
      <c r="AB439" s="72"/>
      <c r="AC439" s="72"/>
      <c r="AD439" s="74"/>
    </row>
    <row r="440" spans="1:30" s="65" customFormat="1" ht="15.75" x14ac:dyDescent="0.25">
      <c r="A440" s="67" t="s">
        <v>94</v>
      </c>
      <c r="B440" s="67" t="s">
        <v>97</v>
      </c>
      <c r="C440" s="79">
        <v>32</v>
      </c>
      <c r="D440" s="72">
        <v>5</v>
      </c>
      <c r="E440" s="72">
        <v>118</v>
      </c>
      <c r="F440" s="72">
        <v>4</v>
      </c>
      <c r="G440" s="72">
        <v>110</v>
      </c>
      <c r="H440" s="72">
        <v>5</v>
      </c>
      <c r="I440" s="72">
        <v>116</v>
      </c>
      <c r="J440" s="72">
        <v>7</v>
      </c>
      <c r="K440" s="72">
        <v>151</v>
      </c>
      <c r="L440" s="72">
        <v>6</v>
      </c>
      <c r="M440" s="72">
        <v>154</v>
      </c>
      <c r="N440" s="72">
        <v>7</v>
      </c>
      <c r="O440" s="72">
        <v>172</v>
      </c>
      <c r="P440" s="72">
        <v>6</v>
      </c>
      <c r="Q440" s="72">
        <v>134</v>
      </c>
      <c r="R440" s="72">
        <v>6</v>
      </c>
      <c r="S440" s="72">
        <v>134</v>
      </c>
      <c r="T440" s="72">
        <v>5</v>
      </c>
      <c r="U440" s="72">
        <v>158</v>
      </c>
      <c r="V440" s="72">
        <v>2</v>
      </c>
      <c r="W440" s="72">
        <v>63</v>
      </c>
      <c r="X440" s="72">
        <v>2</v>
      </c>
      <c r="Y440" s="72">
        <v>40</v>
      </c>
      <c r="Z440" s="72" t="s">
        <v>222</v>
      </c>
      <c r="AA440" s="72"/>
      <c r="AB440" s="72" t="s">
        <v>222</v>
      </c>
      <c r="AC440" s="72"/>
      <c r="AD440" s="74"/>
    </row>
    <row r="441" spans="1:30" s="65" customFormat="1" ht="15.75" x14ac:dyDescent="0.25">
      <c r="A441" s="67" t="s">
        <v>94</v>
      </c>
      <c r="B441" s="67" t="s">
        <v>82</v>
      </c>
      <c r="C441" s="79">
        <v>33</v>
      </c>
      <c r="D441" s="72">
        <v>4</v>
      </c>
      <c r="E441" s="72">
        <v>115</v>
      </c>
      <c r="F441" s="72">
        <v>5</v>
      </c>
      <c r="G441" s="72">
        <v>146</v>
      </c>
      <c r="H441" s="72">
        <v>5</v>
      </c>
      <c r="I441" s="72">
        <v>149</v>
      </c>
      <c r="J441" s="72">
        <v>5</v>
      </c>
      <c r="K441" s="72">
        <v>158</v>
      </c>
      <c r="L441" s="72">
        <v>6</v>
      </c>
      <c r="M441" s="72">
        <v>182</v>
      </c>
      <c r="N441" s="72">
        <v>5</v>
      </c>
      <c r="O441" s="72">
        <v>161</v>
      </c>
      <c r="P441" s="72">
        <v>4</v>
      </c>
      <c r="Q441" s="72">
        <v>126</v>
      </c>
      <c r="R441" s="72">
        <v>5</v>
      </c>
      <c r="S441" s="72">
        <v>146</v>
      </c>
      <c r="T441" s="72">
        <v>5</v>
      </c>
      <c r="U441" s="72">
        <v>136</v>
      </c>
      <c r="V441" s="72">
        <v>2</v>
      </c>
      <c r="W441" s="72">
        <v>62</v>
      </c>
      <c r="X441" s="72">
        <v>2</v>
      </c>
      <c r="Y441" s="72">
        <v>48</v>
      </c>
      <c r="Z441" s="72" t="s">
        <v>222</v>
      </c>
      <c r="AA441" s="72" t="s">
        <v>222</v>
      </c>
      <c r="AB441" s="72" t="s">
        <v>222</v>
      </c>
      <c r="AC441" s="72"/>
      <c r="AD441" s="74"/>
    </row>
    <row r="442" spans="1:30" s="65" customFormat="1" ht="15.75" x14ac:dyDescent="0.25">
      <c r="A442" s="67" t="s">
        <v>94</v>
      </c>
      <c r="B442" s="67" t="s">
        <v>97</v>
      </c>
      <c r="C442" s="79">
        <v>34</v>
      </c>
      <c r="D442" s="72">
        <v>3</v>
      </c>
      <c r="E442" s="72">
        <v>53</v>
      </c>
      <c r="F442" s="72">
        <v>2</v>
      </c>
      <c r="G442" s="72">
        <v>47</v>
      </c>
      <c r="H442" s="72">
        <v>3</v>
      </c>
      <c r="I442" s="72">
        <v>65</v>
      </c>
      <c r="J442" s="72">
        <v>3</v>
      </c>
      <c r="K442" s="72">
        <v>73</v>
      </c>
      <c r="L442" s="72">
        <v>5</v>
      </c>
      <c r="M442" s="72">
        <v>91</v>
      </c>
      <c r="N442" s="72">
        <v>3</v>
      </c>
      <c r="O442" s="72">
        <v>73</v>
      </c>
      <c r="P442" s="72">
        <v>3</v>
      </c>
      <c r="Q442" s="72">
        <v>63</v>
      </c>
      <c r="R442" s="72">
        <v>3</v>
      </c>
      <c r="S442" s="72">
        <v>81</v>
      </c>
      <c r="T442" s="72">
        <v>2</v>
      </c>
      <c r="U442" s="72">
        <v>66</v>
      </c>
      <c r="V442" s="72">
        <v>1</v>
      </c>
      <c r="W442" s="72">
        <v>25</v>
      </c>
      <c r="X442" s="72">
        <v>1</v>
      </c>
      <c r="Y442" s="72">
        <v>29</v>
      </c>
      <c r="Z442" s="72" t="s">
        <v>222</v>
      </c>
      <c r="AA442" s="72"/>
      <c r="AB442" s="72"/>
      <c r="AC442" s="72"/>
      <c r="AD442" s="74"/>
    </row>
    <row r="443" spans="1:30" s="65" customFormat="1" ht="15.75" x14ac:dyDescent="0.25">
      <c r="A443" s="67" t="s">
        <v>94</v>
      </c>
      <c r="B443" s="67" t="s">
        <v>97</v>
      </c>
      <c r="C443" s="79">
        <v>35</v>
      </c>
      <c r="D443" s="72">
        <v>3</v>
      </c>
      <c r="E443" s="72">
        <v>64</v>
      </c>
      <c r="F443" s="72">
        <v>3</v>
      </c>
      <c r="G443" s="72">
        <v>60</v>
      </c>
      <c r="H443" s="72">
        <v>4</v>
      </c>
      <c r="I443" s="72">
        <v>73</v>
      </c>
      <c r="J443" s="72">
        <v>4</v>
      </c>
      <c r="K443" s="72">
        <v>96</v>
      </c>
      <c r="L443" s="72">
        <v>4</v>
      </c>
      <c r="M443" s="72">
        <v>104</v>
      </c>
      <c r="N443" s="72">
        <v>4</v>
      </c>
      <c r="O443" s="72">
        <v>104</v>
      </c>
      <c r="P443" s="72">
        <v>4</v>
      </c>
      <c r="Q443" s="72">
        <v>83</v>
      </c>
      <c r="R443" s="72">
        <v>4</v>
      </c>
      <c r="S443" s="72">
        <v>103</v>
      </c>
      <c r="T443" s="72">
        <v>4</v>
      </c>
      <c r="U443" s="72">
        <v>117</v>
      </c>
      <c r="V443" s="72">
        <v>2</v>
      </c>
      <c r="W443" s="72">
        <v>35</v>
      </c>
      <c r="X443" s="72">
        <v>2</v>
      </c>
      <c r="Y443" s="72">
        <v>34</v>
      </c>
      <c r="Z443" s="72" t="s">
        <v>222</v>
      </c>
      <c r="AA443" s="72"/>
      <c r="AB443" s="72"/>
      <c r="AC443" s="72"/>
      <c r="AD443" s="74"/>
    </row>
    <row r="444" spans="1:30" s="65" customFormat="1" ht="15.75" x14ac:dyDescent="0.25">
      <c r="A444" s="67" t="s">
        <v>94</v>
      </c>
      <c r="B444" s="67" t="s">
        <v>82</v>
      </c>
      <c r="C444" s="79">
        <v>36</v>
      </c>
      <c r="D444" s="72">
        <v>3</v>
      </c>
      <c r="E444" s="72">
        <v>78</v>
      </c>
      <c r="F444" s="72">
        <v>3</v>
      </c>
      <c r="G444" s="72">
        <v>84</v>
      </c>
      <c r="H444" s="72">
        <v>3</v>
      </c>
      <c r="I444" s="72">
        <v>98</v>
      </c>
      <c r="J444" s="72">
        <v>3</v>
      </c>
      <c r="K444" s="72">
        <v>97</v>
      </c>
      <c r="L444" s="72">
        <v>3</v>
      </c>
      <c r="M444" s="72">
        <v>90</v>
      </c>
      <c r="N444" s="72">
        <v>3</v>
      </c>
      <c r="O444" s="72">
        <v>74</v>
      </c>
      <c r="P444" s="72">
        <v>3</v>
      </c>
      <c r="Q444" s="72">
        <v>84</v>
      </c>
      <c r="R444" s="72">
        <v>3</v>
      </c>
      <c r="S444" s="72">
        <v>87</v>
      </c>
      <c r="T444" s="72">
        <v>3</v>
      </c>
      <c r="U444" s="72">
        <v>82</v>
      </c>
      <c r="V444" s="72">
        <v>3</v>
      </c>
      <c r="W444" s="72">
        <v>61</v>
      </c>
      <c r="X444" s="72">
        <v>3</v>
      </c>
      <c r="Y444" s="72">
        <v>55</v>
      </c>
      <c r="Z444" s="72" t="s">
        <v>222</v>
      </c>
      <c r="AA444" s="72" t="s">
        <v>222</v>
      </c>
      <c r="AB444" s="72" t="s">
        <v>222</v>
      </c>
      <c r="AC444" s="72" t="s">
        <v>222</v>
      </c>
      <c r="AD444" s="74"/>
    </row>
    <row r="445" spans="1:30" s="65" customFormat="1" ht="15.75" x14ac:dyDescent="0.25">
      <c r="A445" s="67" t="s">
        <v>94</v>
      </c>
      <c r="B445" s="67" t="s">
        <v>97</v>
      </c>
      <c r="C445" s="79">
        <v>37</v>
      </c>
      <c r="D445" s="72">
        <v>2</v>
      </c>
      <c r="E445" s="72">
        <v>57</v>
      </c>
      <c r="F445" s="72">
        <v>3</v>
      </c>
      <c r="G445" s="72">
        <v>77</v>
      </c>
      <c r="H445" s="72">
        <v>5</v>
      </c>
      <c r="I445" s="72">
        <v>112</v>
      </c>
      <c r="J445" s="72">
        <v>6</v>
      </c>
      <c r="K445" s="72">
        <v>130</v>
      </c>
      <c r="L445" s="72">
        <v>6</v>
      </c>
      <c r="M445" s="72">
        <v>133</v>
      </c>
      <c r="N445" s="72">
        <v>12</v>
      </c>
      <c r="O445" s="72">
        <v>297</v>
      </c>
      <c r="P445" s="72">
        <v>5</v>
      </c>
      <c r="Q445" s="72">
        <v>152</v>
      </c>
      <c r="R445" s="72">
        <v>6</v>
      </c>
      <c r="S445" s="72">
        <v>153</v>
      </c>
      <c r="T445" s="72">
        <v>5</v>
      </c>
      <c r="U445" s="72">
        <v>139</v>
      </c>
      <c r="V445" s="72">
        <v>2</v>
      </c>
      <c r="W445" s="72">
        <v>58</v>
      </c>
      <c r="X445" s="72">
        <v>2</v>
      </c>
      <c r="Y445" s="72">
        <v>38</v>
      </c>
      <c r="Z445" s="72" t="s">
        <v>222</v>
      </c>
      <c r="AA445" s="72" t="s">
        <v>222</v>
      </c>
      <c r="AB445" s="72"/>
      <c r="AC445" s="72" t="s">
        <v>222</v>
      </c>
      <c r="AD445" s="74"/>
    </row>
    <row r="446" spans="1:30" s="65" customFormat="1" ht="15.75" x14ac:dyDescent="0.25">
      <c r="A446" s="67" t="s">
        <v>94</v>
      </c>
      <c r="B446" s="67" t="s">
        <v>97</v>
      </c>
      <c r="C446" s="79">
        <v>38</v>
      </c>
      <c r="D446" s="72">
        <v>8</v>
      </c>
      <c r="E446" s="72">
        <v>196</v>
      </c>
      <c r="F446" s="72">
        <v>9</v>
      </c>
      <c r="G446" s="72">
        <v>265</v>
      </c>
      <c r="H446" s="72">
        <v>9</v>
      </c>
      <c r="I446" s="72">
        <v>248</v>
      </c>
      <c r="J446" s="72">
        <v>9</v>
      </c>
      <c r="K446" s="72">
        <v>328</v>
      </c>
      <c r="L446" s="72">
        <v>10</v>
      </c>
      <c r="M446" s="72">
        <v>345</v>
      </c>
      <c r="N446" s="72">
        <v>10</v>
      </c>
      <c r="O446" s="72">
        <v>354</v>
      </c>
      <c r="P446" s="72">
        <v>10</v>
      </c>
      <c r="Q446" s="72">
        <v>328</v>
      </c>
      <c r="R446" s="72">
        <v>8</v>
      </c>
      <c r="S446" s="72">
        <v>312</v>
      </c>
      <c r="T446" s="72">
        <v>8</v>
      </c>
      <c r="U446" s="72">
        <v>311</v>
      </c>
      <c r="V446" s="72">
        <v>3</v>
      </c>
      <c r="W446" s="72">
        <v>92</v>
      </c>
      <c r="X446" s="72">
        <v>3</v>
      </c>
      <c r="Y446" s="72">
        <v>77</v>
      </c>
      <c r="Z446" s="72" t="s">
        <v>222</v>
      </c>
      <c r="AA446" s="72" t="s">
        <v>222</v>
      </c>
      <c r="AB446" s="72"/>
      <c r="AC446" s="72"/>
      <c r="AD446" s="74"/>
    </row>
    <row r="447" spans="1:30" s="65" customFormat="1" ht="15.75" x14ac:dyDescent="0.25">
      <c r="A447" s="67" t="s">
        <v>94</v>
      </c>
      <c r="B447" s="67" t="s">
        <v>97</v>
      </c>
      <c r="C447" s="79">
        <v>39</v>
      </c>
      <c r="D447" s="72">
        <v>3</v>
      </c>
      <c r="E447" s="72">
        <v>59</v>
      </c>
      <c r="F447" s="72">
        <v>2</v>
      </c>
      <c r="G447" s="72">
        <v>58</v>
      </c>
      <c r="H447" s="72">
        <v>2</v>
      </c>
      <c r="I447" s="72">
        <v>52</v>
      </c>
      <c r="J447" s="72">
        <v>2</v>
      </c>
      <c r="K447" s="72">
        <v>51</v>
      </c>
      <c r="L447" s="72">
        <v>3</v>
      </c>
      <c r="M447" s="72">
        <v>79</v>
      </c>
      <c r="N447" s="72">
        <v>4</v>
      </c>
      <c r="O447" s="72">
        <v>76</v>
      </c>
      <c r="P447" s="72">
        <v>3</v>
      </c>
      <c r="Q447" s="72">
        <v>69</v>
      </c>
      <c r="R447" s="72">
        <v>3</v>
      </c>
      <c r="S447" s="72">
        <v>74</v>
      </c>
      <c r="T447" s="72">
        <v>3</v>
      </c>
      <c r="U447" s="72">
        <v>91</v>
      </c>
      <c r="V447" s="72">
        <v>1</v>
      </c>
      <c r="W447" s="72">
        <v>32</v>
      </c>
      <c r="X447" s="72">
        <v>1</v>
      </c>
      <c r="Y447" s="72">
        <v>28</v>
      </c>
      <c r="Z447" s="72" t="s">
        <v>222</v>
      </c>
      <c r="AA447" s="72" t="s">
        <v>222</v>
      </c>
      <c r="AB447" s="72"/>
      <c r="AC447" s="72" t="s">
        <v>222</v>
      </c>
      <c r="AD447" s="74"/>
    </row>
    <row r="448" spans="1:30" s="65" customFormat="1" ht="15.75" x14ac:dyDescent="0.25">
      <c r="A448" s="67" t="s">
        <v>94</v>
      </c>
      <c r="B448" s="67" t="s">
        <v>82</v>
      </c>
      <c r="C448" s="79">
        <v>40</v>
      </c>
      <c r="D448" s="72">
        <v>3</v>
      </c>
      <c r="E448" s="72">
        <v>75</v>
      </c>
      <c r="F448" s="72">
        <v>3</v>
      </c>
      <c r="G448" s="72">
        <v>86</v>
      </c>
      <c r="H448" s="72">
        <v>5</v>
      </c>
      <c r="I448" s="72">
        <v>138</v>
      </c>
      <c r="J448" s="72">
        <v>5</v>
      </c>
      <c r="K448" s="72">
        <v>149</v>
      </c>
      <c r="L448" s="72">
        <v>4</v>
      </c>
      <c r="M448" s="72">
        <v>112</v>
      </c>
      <c r="N448" s="72">
        <v>6</v>
      </c>
      <c r="O448" s="72">
        <v>159</v>
      </c>
      <c r="P448" s="72">
        <v>5</v>
      </c>
      <c r="Q448" s="72">
        <v>144</v>
      </c>
      <c r="R448" s="72">
        <v>5</v>
      </c>
      <c r="S448" s="72">
        <v>137</v>
      </c>
      <c r="T448" s="72">
        <v>5</v>
      </c>
      <c r="U448" s="72">
        <v>143</v>
      </c>
      <c r="V448" s="72">
        <v>2</v>
      </c>
      <c r="W448" s="72">
        <v>53</v>
      </c>
      <c r="X448" s="72">
        <v>2</v>
      </c>
      <c r="Y448" s="72">
        <v>65</v>
      </c>
      <c r="Z448" s="72" t="s">
        <v>222</v>
      </c>
      <c r="AA448" s="72"/>
      <c r="AB448" s="72"/>
      <c r="AC448" s="72"/>
      <c r="AD448" s="74"/>
    </row>
    <row r="449" spans="1:30" s="65" customFormat="1" ht="15.75" x14ac:dyDescent="0.25">
      <c r="A449" s="67" t="s">
        <v>94</v>
      </c>
      <c r="B449" s="67" t="s">
        <v>97</v>
      </c>
      <c r="C449" s="79">
        <v>41</v>
      </c>
      <c r="D449" s="72">
        <v>2</v>
      </c>
      <c r="E449" s="72">
        <v>44</v>
      </c>
      <c r="F449" s="72">
        <v>3</v>
      </c>
      <c r="G449" s="72">
        <v>58</v>
      </c>
      <c r="H449" s="72">
        <v>4</v>
      </c>
      <c r="I449" s="72">
        <v>92</v>
      </c>
      <c r="J449" s="72">
        <v>3</v>
      </c>
      <c r="K449" s="72">
        <v>77</v>
      </c>
      <c r="L449" s="72">
        <v>3</v>
      </c>
      <c r="M449" s="72">
        <v>78</v>
      </c>
      <c r="N449" s="72">
        <v>3</v>
      </c>
      <c r="O449" s="72">
        <v>70</v>
      </c>
      <c r="P449" s="72">
        <v>3</v>
      </c>
      <c r="Q449" s="72">
        <v>88</v>
      </c>
      <c r="R449" s="72">
        <v>3</v>
      </c>
      <c r="S449" s="72">
        <v>71</v>
      </c>
      <c r="T449" s="72">
        <v>3</v>
      </c>
      <c r="U449" s="72">
        <v>78</v>
      </c>
      <c r="V449" s="72">
        <v>2</v>
      </c>
      <c r="W449" s="72">
        <v>42</v>
      </c>
      <c r="X449" s="72">
        <v>1</v>
      </c>
      <c r="Y449" s="72">
        <v>27</v>
      </c>
      <c r="Z449" s="72" t="s">
        <v>222</v>
      </c>
      <c r="AA449" s="72"/>
      <c r="AB449" s="72"/>
      <c r="AC449" s="72"/>
      <c r="AD449" s="74"/>
    </row>
    <row r="450" spans="1:30" s="65" customFormat="1" ht="15.75" x14ac:dyDescent="0.25">
      <c r="A450" s="67" t="s">
        <v>94</v>
      </c>
      <c r="B450" s="67" t="s">
        <v>97</v>
      </c>
      <c r="C450" s="79">
        <v>42</v>
      </c>
      <c r="D450" s="72">
        <v>3</v>
      </c>
      <c r="E450" s="72">
        <v>86</v>
      </c>
      <c r="F450" s="72">
        <v>3</v>
      </c>
      <c r="G450" s="72">
        <v>80</v>
      </c>
      <c r="H450" s="72">
        <v>4</v>
      </c>
      <c r="I450" s="72">
        <v>119</v>
      </c>
      <c r="J450" s="72">
        <v>5</v>
      </c>
      <c r="K450" s="72">
        <v>136</v>
      </c>
      <c r="L450" s="72">
        <v>5</v>
      </c>
      <c r="M450" s="72">
        <v>136</v>
      </c>
      <c r="N450" s="72">
        <v>6</v>
      </c>
      <c r="O450" s="72">
        <v>161</v>
      </c>
      <c r="P450" s="72">
        <v>5</v>
      </c>
      <c r="Q450" s="72">
        <v>143</v>
      </c>
      <c r="R450" s="72">
        <v>7</v>
      </c>
      <c r="S450" s="72">
        <v>172</v>
      </c>
      <c r="T450" s="72">
        <v>6</v>
      </c>
      <c r="U450" s="72">
        <v>162</v>
      </c>
      <c r="V450" s="72">
        <v>3</v>
      </c>
      <c r="W450" s="72">
        <v>76</v>
      </c>
      <c r="X450" s="72">
        <v>5</v>
      </c>
      <c r="Y450" s="72">
        <v>78</v>
      </c>
      <c r="Z450" s="72" t="s">
        <v>222</v>
      </c>
      <c r="AA450" s="72"/>
      <c r="AB450" s="72"/>
      <c r="AC450" s="72"/>
      <c r="AD450" s="74"/>
    </row>
    <row r="451" spans="1:30" s="65" customFormat="1" ht="15.75" x14ac:dyDescent="0.25">
      <c r="A451" s="67" t="s">
        <v>94</v>
      </c>
      <c r="B451" s="67" t="s">
        <v>97</v>
      </c>
      <c r="C451" s="79">
        <v>43</v>
      </c>
      <c r="D451" s="72">
        <v>3</v>
      </c>
      <c r="E451" s="72">
        <v>61</v>
      </c>
      <c r="F451" s="72">
        <v>4</v>
      </c>
      <c r="G451" s="72">
        <v>102</v>
      </c>
      <c r="H451" s="72">
        <v>4</v>
      </c>
      <c r="I451" s="72">
        <v>84</v>
      </c>
      <c r="J451" s="72">
        <v>4</v>
      </c>
      <c r="K451" s="72">
        <v>112</v>
      </c>
      <c r="L451" s="72">
        <v>3</v>
      </c>
      <c r="M451" s="72">
        <v>97</v>
      </c>
      <c r="N451" s="72">
        <v>4</v>
      </c>
      <c r="O451" s="72">
        <v>102</v>
      </c>
      <c r="P451" s="72">
        <v>4</v>
      </c>
      <c r="Q451" s="72">
        <v>107</v>
      </c>
      <c r="R451" s="72">
        <v>4</v>
      </c>
      <c r="S451" s="72">
        <v>131</v>
      </c>
      <c r="T451" s="72">
        <v>4</v>
      </c>
      <c r="U451" s="72">
        <v>110</v>
      </c>
      <c r="V451" s="72">
        <v>2</v>
      </c>
      <c r="W451" s="72">
        <v>71</v>
      </c>
      <c r="X451" s="72">
        <v>2</v>
      </c>
      <c r="Y451" s="72">
        <v>52</v>
      </c>
      <c r="Z451" s="72" t="s">
        <v>222</v>
      </c>
      <c r="AA451" s="72" t="s">
        <v>222</v>
      </c>
      <c r="AB451" s="72"/>
      <c r="AC451" s="72"/>
      <c r="AD451" s="74"/>
    </row>
    <row r="452" spans="1:30" s="65" customFormat="1" ht="15.75" x14ac:dyDescent="0.25">
      <c r="A452" s="67" t="s">
        <v>94</v>
      </c>
      <c r="B452" s="67" t="s">
        <v>82</v>
      </c>
      <c r="C452" s="79">
        <v>44</v>
      </c>
      <c r="D452" s="72">
        <v>4</v>
      </c>
      <c r="E452" s="72">
        <v>114</v>
      </c>
      <c r="F452" s="72">
        <v>4</v>
      </c>
      <c r="G452" s="72">
        <v>126</v>
      </c>
      <c r="H452" s="72">
        <v>5</v>
      </c>
      <c r="I452" s="72">
        <v>150</v>
      </c>
      <c r="J452" s="72">
        <v>5</v>
      </c>
      <c r="K452" s="72">
        <v>147</v>
      </c>
      <c r="L452" s="72">
        <v>5</v>
      </c>
      <c r="M452" s="72">
        <v>143</v>
      </c>
      <c r="N452" s="72">
        <v>5</v>
      </c>
      <c r="O452" s="72">
        <v>141</v>
      </c>
      <c r="P452" s="72">
        <v>5</v>
      </c>
      <c r="Q452" s="72">
        <v>161</v>
      </c>
      <c r="R452" s="72">
        <v>5</v>
      </c>
      <c r="S452" s="72">
        <v>156</v>
      </c>
      <c r="T452" s="72">
        <v>4</v>
      </c>
      <c r="U452" s="72">
        <v>136</v>
      </c>
      <c r="V452" s="72">
        <v>3</v>
      </c>
      <c r="W452" s="72">
        <v>85</v>
      </c>
      <c r="X452" s="72">
        <v>3</v>
      </c>
      <c r="Y452" s="72">
        <v>82</v>
      </c>
      <c r="Z452" s="72" t="s">
        <v>222</v>
      </c>
      <c r="AA452" s="72" t="s">
        <v>222</v>
      </c>
      <c r="AB452" s="72"/>
      <c r="AC452" s="72" t="s">
        <v>222</v>
      </c>
      <c r="AD452" s="74"/>
    </row>
    <row r="453" spans="1:30" s="65" customFormat="1" ht="15.75" x14ac:dyDescent="0.25">
      <c r="A453" s="67" t="s">
        <v>94</v>
      </c>
      <c r="B453" s="67" t="s">
        <v>97</v>
      </c>
      <c r="C453" s="79">
        <v>45</v>
      </c>
      <c r="D453" s="72">
        <v>2</v>
      </c>
      <c r="E453" s="72">
        <v>36</v>
      </c>
      <c r="F453" s="72">
        <v>2</v>
      </c>
      <c r="G453" s="72">
        <v>35</v>
      </c>
      <c r="H453" s="72">
        <v>3</v>
      </c>
      <c r="I453" s="72">
        <v>41</v>
      </c>
      <c r="J453" s="72">
        <v>2</v>
      </c>
      <c r="K453" s="72">
        <v>45</v>
      </c>
      <c r="L453" s="72">
        <v>2</v>
      </c>
      <c r="M453" s="72">
        <v>44</v>
      </c>
      <c r="N453" s="72">
        <v>2</v>
      </c>
      <c r="O453" s="72">
        <v>60</v>
      </c>
      <c r="P453" s="72">
        <v>3</v>
      </c>
      <c r="Q453" s="72">
        <v>58</v>
      </c>
      <c r="R453" s="72">
        <v>2</v>
      </c>
      <c r="S453" s="72">
        <v>68</v>
      </c>
      <c r="T453" s="72">
        <v>2</v>
      </c>
      <c r="U453" s="72">
        <v>57</v>
      </c>
      <c r="V453" s="72">
        <v>2</v>
      </c>
      <c r="W453" s="72">
        <v>36</v>
      </c>
      <c r="X453" s="72">
        <v>2</v>
      </c>
      <c r="Y453" s="72">
        <v>44</v>
      </c>
      <c r="Z453" s="72" t="s">
        <v>222</v>
      </c>
      <c r="AA453" s="72" t="s">
        <v>222</v>
      </c>
      <c r="AB453" s="72" t="s">
        <v>222</v>
      </c>
      <c r="AC453" s="72" t="s">
        <v>222</v>
      </c>
      <c r="AD453" s="74"/>
    </row>
    <row r="454" spans="1:30" s="65" customFormat="1" ht="15.75" x14ac:dyDescent="0.25">
      <c r="A454" s="67" t="s">
        <v>94</v>
      </c>
      <c r="B454" s="67" t="s">
        <v>97</v>
      </c>
      <c r="C454" s="79">
        <v>46</v>
      </c>
      <c r="D454" s="72">
        <v>9</v>
      </c>
      <c r="E454" s="72">
        <v>292</v>
      </c>
      <c r="F454" s="72">
        <v>9</v>
      </c>
      <c r="G454" s="72">
        <v>287</v>
      </c>
      <c r="H454" s="72">
        <v>9</v>
      </c>
      <c r="I454" s="72">
        <v>274</v>
      </c>
      <c r="J454" s="72">
        <v>10</v>
      </c>
      <c r="K454" s="72">
        <v>343</v>
      </c>
      <c r="L454" s="72">
        <v>9</v>
      </c>
      <c r="M454" s="72">
        <v>303</v>
      </c>
      <c r="N454" s="72">
        <v>9</v>
      </c>
      <c r="O454" s="72">
        <v>336</v>
      </c>
      <c r="P454" s="72">
        <v>8</v>
      </c>
      <c r="Q454" s="72">
        <v>291</v>
      </c>
      <c r="R454" s="72">
        <v>8</v>
      </c>
      <c r="S454" s="72">
        <v>280</v>
      </c>
      <c r="T454" s="72">
        <v>8</v>
      </c>
      <c r="U454" s="72">
        <v>246</v>
      </c>
      <c r="V454" s="72">
        <v>4</v>
      </c>
      <c r="W454" s="72">
        <v>101</v>
      </c>
      <c r="X454" s="72">
        <v>3</v>
      </c>
      <c r="Y454" s="72">
        <v>82</v>
      </c>
      <c r="Z454" s="72" t="s">
        <v>222</v>
      </c>
      <c r="AA454" s="72" t="s">
        <v>222</v>
      </c>
      <c r="AB454" s="72"/>
      <c r="AC454" s="72" t="s">
        <v>222</v>
      </c>
      <c r="AD454" s="74"/>
    </row>
    <row r="455" spans="1:30" s="65" customFormat="1" ht="15.75" x14ac:dyDescent="0.25">
      <c r="A455" s="67" t="s">
        <v>94</v>
      </c>
      <c r="B455" s="67" t="s">
        <v>97</v>
      </c>
      <c r="C455" s="79">
        <v>47</v>
      </c>
      <c r="D455" s="72">
        <v>2</v>
      </c>
      <c r="E455" s="72">
        <v>55</v>
      </c>
      <c r="F455" s="72">
        <v>2</v>
      </c>
      <c r="G455" s="72">
        <v>46</v>
      </c>
      <c r="H455" s="72">
        <v>3</v>
      </c>
      <c r="I455" s="72">
        <v>67</v>
      </c>
      <c r="J455" s="72">
        <v>3</v>
      </c>
      <c r="K455" s="72">
        <v>81</v>
      </c>
      <c r="L455" s="72">
        <v>3</v>
      </c>
      <c r="M455" s="72">
        <v>90</v>
      </c>
      <c r="N455" s="72">
        <v>4</v>
      </c>
      <c r="O455" s="72">
        <v>91</v>
      </c>
      <c r="P455" s="72">
        <v>3</v>
      </c>
      <c r="Q455" s="72">
        <v>56</v>
      </c>
      <c r="R455" s="72">
        <v>3</v>
      </c>
      <c r="S455" s="72">
        <v>78</v>
      </c>
      <c r="T455" s="72">
        <v>2</v>
      </c>
      <c r="U455" s="72">
        <v>67</v>
      </c>
      <c r="V455" s="72">
        <v>2</v>
      </c>
      <c r="W455" s="72">
        <v>54</v>
      </c>
      <c r="X455" s="72">
        <v>2</v>
      </c>
      <c r="Y455" s="72">
        <v>51</v>
      </c>
      <c r="Z455" s="72" t="s">
        <v>222</v>
      </c>
      <c r="AA455" s="72" t="s">
        <v>222</v>
      </c>
      <c r="AB455" s="72"/>
      <c r="AC455" s="72" t="s">
        <v>222</v>
      </c>
      <c r="AD455" s="74"/>
    </row>
    <row r="456" spans="1:30" s="65" customFormat="1" ht="15.75" x14ac:dyDescent="0.25">
      <c r="A456" s="67" t="s">
        <v>94</v>
      </c>
      <c r="B456" s="67" t="s">
        <v>99</v>
      </c>
      <c r="C456" s="79">
        <v>48</v>
      </c>
      <c r="D456" s="72">
        <v>4</v>
      </c>
      <c r="E456" s="72">
        <v>139</v>
      </c>
      <c r="F456" s="72">
        <v>4</v>
      </c>
      <c r="G456" s="72">
        <v>121</v>
      </c>
      <c r="H456" s="72">
        <v>4</v>
      </c>
      <c r="I456" s="72">
        <v>138</v>
      </c>
      <c r="J456" s="72">
        <v>4</v>
      </c>
      <c r="K456" s="72">
        <v>144</v>
      </c>
      <c r="L456" s="72">
        <v>4</v>
      </c>
      <c r="M456" s="72">
        <v>144</v>
      </c>
      <c r="N456" s="72">
        <v>4</v>
      </c>
      <c r="O456" s="72">
        <v>133</v>
      </c>
      <c r="P456" s="72">
        <v>4</v>
      </c>
      <c r="Q456" s="72">
        <v>129</v>
      </c>
      <c r="R456" s="72">
        <v>4</v>
      </c>
      <c r="S456" s="72">
        <v>110</v>
      </c>
      <c r="T456" s="72">
        <v>4</v>
      </c>
      <c r="U456" s="72">
        <v>113</v>
      </c>
      <c r="V456" s="72">
        <v>3</v>
      </c>
      <c r="W456" s="72">
        <v>99</v>
      </c>
      <c r="X456" s="72">
        <v>3</v>
      </c>
      <c r="Y456" s="72">
        <v>68</v>
      </c>
      <c r="Z456" s="72" t="s">
        <v>222</v>
      </c>
      <c r="AA456" s="72" t="s">
        <v>222</v>
      </c>
      <c r="AB456" s="72" t="s">
        <v>222</v>
      </c>
      <c r="AC456" s="72" t="s">
        <v>222</v>
      </c>
      <c r="AD456" s="74"/>
    </row>
    <row r="457" spans="1:30" s="65" customFormat="1" ht="15.75" x14ac:dyDescent="0.25">
      <c r="A457" s="67" t="s">
        <v>94</v>
      </c>
      <c r="B457" s="67" t="s">
        <v>97</v>
      </c>
      <c r="C457" s="79">
        <v>49</v>
      </c>
      <c r="D457" s="72">
        <v>3</v>
      </c>
      <c r="E457" s="72">
        <v>72</v>
      </c>
      <c r="F457" s="72">
        <v>4</v>
      </c>
      <c r="G457" s="72">
        <v>111</v>
      </c>
      <c r="H457" s="72">
        <v>3</v>
      </c>
      <c r="I457" s="72">
        <v>87</v>
      </c>
      <c r="J457" s="72">
        <v>4</v>
      </c>
      <c r="K457" s="72">
        <v>103</v>
      </c>
      <c r="L457" s="72">
        <v>4</v>
      </c>
      <c r="M457" s="72">
        <v>102</v>
      </c>
      <c r="N457" s="72">
        <v>4</v>
      </c>
      <c r="O457" s="72">
        <v>86</v>
      </c>
      <c r="P457" s="72">
        <v>4</v>
      </c>
      <c r="Q457" s="72">
        <v>109</v>
      </c>
      <c r="R457" s="72">
        <v>5</v>
      </c>
      <c r="S457" s="72">
        <v>123</v>
      </c>
      <c r="T457" s="72">
        <v>4</v>
      </c>
      <c r="U457" s="72">
        <v>110</v>
      </c>
      <c r="V457" s="72">
        <v>2</v>
      </c>
      <c r="W457" s="72">
        <v>38</v>
      </c>
      <c r="X457" s="72">
        <v>2</v>
      </c>
      <c r="Y457" s="72">
        <v>43</v>
      </c>
      <c r="Z457" s="72" t="s">
        <v>222</v>
      </c>
      <c r="AA457" s="72"/>
      <c r="AB457" s="72"/>
      <c r="AC457" s="72"/>
      <c r="AD457" s="74"/>
    </row>
    <row r="458" spans="1:30" s="65" customFormat="1" ht="15.75" x14ac:dyDescent="0.25">
      <c r="A458" s="67" t="s">
        <v>94</v>
      </c>
      <c r="B458" s="67" t="s">
        <v>97</v>
      </c>
      <c r="C458" s="79">
        <v>50</v>
      </c>
      <c r="D458" s="72">
        <v>5</v>
      </c>
      <c r="E458" s="72">
        <v>157</v>
      </c>
      <c r="F458" s="72">
        <v>6</v>
      </c>
      <c r="G458" s="72">
        <v>201</v>
      </c>
      <c r="H458" s="72">
        <v>7</v>
      </c>
      <c r="I458" s="72">
        <v>233</v>
      </c>
      <c r="J458" s="72">
        <v>7</v>
      </c>
      <c r="K458" s="72">
        <v>244</v>
      </c>
      <c r="L458" s="72">
        <v>6</v>
      </c>
      <c r="M458" s="72">
        <v>238</v>
      </c>
      <c r="N458" s="72">
        <v>6</v>
      </c>
      <c r="O458" s="72">
        <v>220</v>
      </c>
      <c r="P458" s="72">
        <v>8</v>
      </c>
      <c r="Q458" s="72">
        <v>265</v>
      </c>
      <c r="R458" s="72">
        <v>7</v>
      </c>
      <c r="S458" s="72">
        <v>242</v>
      </c>
      <c r="T458" s="72">
        <v>7</v>
      </c>
      <c r="U458" s="72">
        <v>273</v>
      </c>
      <c r="V458" s="72">
        <v>2</v>
      </c>
      <c r="W458" s="72">
        <v>81</v>
      </c>
      <c r="X458" s="72">
        <v>2</v>
      </c>
      <c r="Y458" s="72">
        <v>79</v>
      </c>
      <c r="Z458" s="72" t="s">
        <v>222</v>
      </c>
      <c r="AA458" s="72"/>
      <c r="AB458" s="72"/>
      <c r="AC458" s="72"/>
      <c r="AD458" s="74"/>
    </row>
    <row r="459" spans="1:30" s="65" customFormat="1" ht="15.75" x14ac:dyDescent="0.25">
      <c r="A459" s="67" t="s">
        <v>94</v>
      </c>
      <c r="B459" s="67" t="s">
        <v>97</v>
      </c>
      <c r="C459" s="79" t="s">
        <v>303</v>
      </c>
      <c r="D459" s="72">
        <v>8</v>
      </c>
      <c r="E459" s="72">
        <v>188</v>
      </c>
      <c r="F459" s="72">
        <v>6</v>
      </c>
      <c r="G459" s="72">
        <v>142</v>
      </c>
      <c r="H459" s="72">
        <v>5</v>
      </c>
      <c r="I459" s="72">
        <v>136</v>
      </c>
      <c r="J459" s="72">
        <v>4</v>
      </c>
      <c r="K459" s="72">
        <v>95</v>
      </c>
      <c r="L459" s="72">
        <v>8</v>
      </c>
      <c r="M459" s="72">
        <v>182</v>
      </c>
      <c r="N459" s="72">
        <v>6</v>
      </c>
      <c r="O459" s="72">
        <v>155</v>
      </c>
      <c r="P459" s="72">
        <v>5</v>
      </c>
      <c r="Q459" s="72">
        <v>139</v>
      </c>
      <c r="R459" s="72">
        <v>4</v>
      </c>
      <c r="S459" s="72">
        <v>104</v>
      </c>
      <c r="T459" s="72">
        <v>3</v>
      </c>
      <c r="U459" s="72">
        <v>64</v>
      </c>
      <c r="V459" s="72">
        <v>2</v>
      </c>
      <c r="W459" s="72">
        <v>52</v>
      </c>
      <c r="X459" s="72"/>
      <c r="Y459" s="72"/>
      <c r="Z459" s="72" t="s">
        <v>222</v>
      </c>
      <c r="AA459" s="72"/>
      <c r="AB459" s="72"/>
      <c r="AC459" s="72"/>
      <c r="AD459" s="74"/>
    </row>
    <row r="460" spans="1:30" s="65" customFormat="1" ht="15.75" x14ac:dyDescent="0.25">
      <c r="A460" s="67" t="s">
        <v>94</v>
      </c>
      <c r="B460" s="67" t="s">
        <v>97</v>
      </c>
      <c r="C460" s="79">
        <v>51</v>
      </c>
      <c r="D460" s="72">
        <v>4</v>
      </c>
      <c r="E460" s="72">
        <v>75</v>
      </c>
      <c r="F460" s="72">
        <v>5</v>
      </c>
      <c r="G460" s="72">
        <v>87</v>
      </c>
      <c r="H460" s="72">
        <v>4</v>
      </c>
      <c r="I460" s="72">
        <v>97</v>
      </c>
      <c r="J460" s="72">
        <v>4</v>
      </c>
      <c r="K460" s="72">
        <v>96</v>
      </c>
      <c r="L460" s="72">
        <v>4</v>
      </c>
      <c r="M460" s="72">
        <v>96</v>
      </c>
      <c r="N460" s="72">
        <v>4</v>
      </c>
      <c r="O460" s="72">
        <v>103</v>
      </c>
      <c r="P460" s="72">
        <v>5</v>
      </c>
      <c r="Q460" s="72">
        <v>115</v>
      </c>
      <c r="R460" s="72">
        <v>4</v>
      </c>
      <c r="S460" s="72">
        <v>115</v>
      </c>
      <c r="T460" s="72">
        <v>4</v>
      </c>
      <c r="U460" s="72">
        <v>119</v>
      </c>
      <c r="V460" s="72">
        <v>2</v>
      </c>
      <c r="W460" s="72">
        <v>53</v>
      </c>
      <c r="X460" s="72">
        <v>3</v>
      </c>
      <c r="Y460" s="72">
        <v>53</v>
      </c>
      <c r="Z460" s="72" t="s">
        <v>222</v>
      </c>
      <c r="AA460" s="72"/>
      <c r="AB460" s="72"/>
      <c r="AC460" s="72"/>
      <c r="AD460" s="74"/>
    </row>
    <row r="461" spans="1:30" s="65" customFormat="1" ht="15.75" x14ac:dyDescent="0.25">
      <c r="A461" s="67" t="s">
        <v>94</v>
      </c>
      <c r="B461" s="67" t="s">
        <v>97</v>
      </c>
      <c r="C461" s="79">
        <v>52</v>
      </c>
      <c r="D461" s="72">
        <v>6</v>
      </c>
      <c r="E461" s="72">
        <v>238</v>
      </c>
      <c r="F461" s="72">
        <v>7</v>
      </c>
      <c r="G461" s="72">
        <v>267</v>
      </c>
      <c r="H461" s="72">
        <v>7</v>
      </c>
      <c r="I461" s="72">
        <v>223</v>
      </c>
      <c r="J461" s="72">
        <v>7</v>
      </c>
      <c r="K461" s="72">
        <v>292</v>
      </c>
      <c r="L461" s="72">
        <v>6</v>
      </c>
      <c r="M461" s="72">
        <v>267</v>
      </c>
      <c r="N461" s="72">
        <v>8</v>
      </c>
      <c r="O461" s="72">
        <v>329</v>
      </c>
      <c r="P461" s="72">
        <v>9</v>
      </c>
      <c r="Q461" s="72">
        <v>343</v>
      </c>
      <c r="R461" s="72">
        <v>8</v>
      </c>
      <c r="S461" s="72">
        <v>329</v>
      </c>
      <c r="T461" s="72">
        <v>8</v>
      </c>
      <c r="U461" s="72">
        <v>327</v>
      </c>
      <c r="V461" s="72">
        <v>4</v>
      </c>
      <c r="W461" s="72">
        <v>151</v>
      </c>
      <c r="X461" s="72">
        <v>4</v>
      </c>
      <c r="Y461" s="72">
        <v>118</v>
      </c>
      <c r="Z461" s="72" t="s">
        <v>222</v>
      </c>
      <c r="AA461" s="72" t="s">
        <v>222</v>
      </c>
      <c r="AB461" s="72" t="s">
        <v>222</v>
      </c>
      <c r="AC461" s="72" t="s">
        <v>222</v>
      </c>
      <c r="AD461" s="74"/>
    </row>
    <row r="462" spans="1:30" s="65" customFormat="1" ht="15.75" x14ac:dyDescent="0.25">
      <c r="A462" s="67" t="s">
        <v>94</v>
      </c>
      <c r="B462" s="67" t="s">
        <v>97</v>
      </c>
      <c r="C462" s="79">
        <v>53</v>
      </c>
      <c r="D462" s="72">
        <v>1</v>
      </c>
      <c r="E462" s="72">
        <v>35</v>
      </c>
      <c r="F462" s="72">
        <v>2</v>
      </c>
      <c r="G462" s="72">
        <v>66</v>
      </c>
      <c r="H462" s="72">
        <v>3</v>
      </c>
      <c r="I462" s="72">
        <v>76</v>
      </c>
      <c r="J462" s="72">
        <v>3</v>
      </c>
      <c r="K462" s="72">
        <v>75</v>
      </c>
      <c r="L462" s="72">
        <v>3</v>
      </c>
      <c r="M462" s="72">
        <v>84</v>
      </c>
      <c r="N462" s="72">
        <v>3</v>
      </c>
      <c r="O462" s="72">
        <v>92</v>
      </c>
      <c r="P462" s="72">
        <v>3</v>
      </c>
      <c r="Q462" s="72">
        <v>75</v>
      </c>
      <c r="R462" s="72">
        <v>3</v>
      </c>
      <c r="S462" s="72">
        <v>80</v>
      </c>
      <c r="T462" s="72">
        <v>3</v>
      </c>
      <c r="U462" s="72">
        <v>101</v>
      </c>
      <c r="V462" s="72">
        <v>1</v>
      </c>
      <c r="W462" s="72">
        <v>25</v>
      </c>
      <c r="X462" s="72">
        <v>1</v>
      </c>
      <c r="Y462" s="72">
        <v>31</v>
      </c>
      <c r="Z462" s="72" t="s">
        <v>222</v>
      </c>
      <c r="AA462" s="72"/>
      <c r="AB462" s="72"/>
      <c r="AC462" s="72"/>
      <c r="AD462" s="74"/>
    </row>
    <row r="463" spans="1:30" s="65" customFormat="1" ht="15.75" x14ac:dyDescent="0.25">
      <c r="A463" s="67" t="s">
        <v>94</v>
      </c>
      <c r="B463" s="67" t="s">
        <v>82</v>
      </c>
      <c r="C463" s="79">
        <v>54</v>
      </c>
      <c r="D463" s="72">
        <v>2</v>
      </c>
      <c r="E463" s="72">
        <v>55</v>
      </c>
      <c r="F463" s="72">
        <v>3</v>
      </c>
      <c r="G463" s="72">
        <v>56</v>
      </c>
      <c r="H463" s="72">
        <v>3</v>
      </c>
      <c r="I463" s="72">
        <v>60</v>
      </c>
      <c r="J463" s="72">
        <v>4</v>
      </c>
      <c r="K463" s="72">
        <v>80</v>
      </c>
      <c r="L463" s="72">
        <v>4</v>
      </c>
      <c r="M463" s="72">
        <v>102</v>
      </c>
      <c r="N463" s="72">
        <v>4</v>
      </c>
      <c r="O463" s="72">
        <v>87</v>
      </c>
      <c r="P463" s="72">
        <v>4</v>
      </c>
      <c r="Q463" s="72">
        <v>97</v>
      </c>
      <c r="R463" s="72">
        <v>4</v>
      </c>
      <c r="S463" s="72">
        <v>94</v>
      </c>
      <c r="T463" s="72">
        <v>4</v>
      </c>
      <c r="U463" s="72">
        <v>101</v>
      </c>
      <c r="V463" s="72">
        <v>2</v>
      </c>
      <c r="W463" s="72">
        <v>68</v>
      </c>
      <c r="X463" s="72">
        <v>2</v>
      </c>
      <c r="Y463" s="72">
        <v>53</v>
      </c>
      <c r="Z463" s="72" t="s">
        <v>222</v>
      </c>
      <c r="AA463" s="72" t="s">
        <v>222</v>
      </c>
      <c r="AB463" s="72"/>
      <c r="AC463" s="72"/>
      <c r="AD463" s="74"/>
    </row>
    <row r="464" spans="1:30" s="65" customFormat="1" ht="15.75" x14ac:dyDescent="0.25">
      <c r="A464" s="67" t="s">
        <v>94</v>
      </c>
      <c r="B464" s="67" t="s">
        <v>97</v>
      </c>
      <c r="C464" s="79">
        <v>55</v>
      </c>
      <c r="D464" s="72">
        <v>3</v>
      </c>
      <c r="E464" s="72">
        <v>92</v>
      </c>
      <c r="F464" s="72">
        <v>5</v>
      </c>
      <c r="G464" s="72">
        <v>93</v>
      </c>
      <c r="H464" s="72">
        <v>5</v>
      </c>
      <c r="I464" s="72">
        <v>130</v>
      </c>
      <c r="J464" s="72">
        <v>5</v>
      </c>
      <c r="K464" s="72">
        <v>130</v>
      </c>
      <c r="L464" s="72">
        <v>5</v>
      </c>
      <c r="M464" s="72">
        <v>143</v>
      </c>
      <c r="N464" s="72">
        <v>5</v>
      </c>
      <c r="O464" s="72">
        <v>141</v>
      </c>
      <c r="P464" s="72">
        <v>5</v>
      </c>
      <c r="Q464" s="72">
        <v>140</v>
      </c>
      <c r="R464" s="72">
        <v>6</v>
      </c>
      <c r="S464" s="72">
        <v>137</v>
      </c>
      <c r="T464" s="72">
        <v>5</v>
      </c>
      <c r="U464" s="72">
        <v>129</v>
      </c>
      <c r="V464" s="72">
        <v>2</v>
      </c>
      <c r="W464" s="72">
        <v>60</v>
      </c>
      <c r="X464" s="72">
        <v>2</v>
      </c>
      <c r="Y464" s="72">
        <v>51</v>
      </c>
      <c r="Z464" s="72" t="s">
        <v>222</v>
      </c>
      <c r="AA464" s="72" t="s">
        <v>222</v>
      </c>
      <c r="AB464" s="72"/>
      <c r="AC464" s="72"/>
      <c r="AD464" s="74"/>
    </row>
    <row r="465" spans="1:30" s="65" customFormat="1" ht="15.75" x14ac:dyDescent="0.25">
      <c r="A465" s="67" t="s">
        <v>94</v>
      </c>
      <c r="B465" s="67" t="s">
        <v>97</v>
      </c>
      <c r="C465" s="79">
        <v>57</v>
      </c>
      <c r="D465" s="72">
        <v>5</v>
      </c>
      <c r="E465" s="72">
        <v>115</v>
      </c>
      <c r="F465" s="72">
        <v>4</v>
      </c>
      <c r="G465" s="72">
        <v>129</v>
      </c>
      <c r="H465" s="72">
        <v>4</v>
      </c>
      <c r="I465" s="72">
        <v>143</v>
      </c>
      <c r="J465" s="72">
        <v>5</v>
      </c>
      <c r="K465" s="72">
        <v>153</v>
      </c>
      <c r="L465" s="72">
        <v>5</v>
      </c>
      <c r="M465" s="72">
        <v>164</v>
      </c>
      <c r="N465" s="72">
        <v>6</v>
      </c>
      <c r="O465" s="72">
        <v>198</v>
      </c>
      <c r="P465" s="72">
        <v>5</v>
      </c>
      <c r="Q465" s="72">
        <v>156</v>
      </c>
      <c r="R465" s="72">
        <v>6</v>
      </c>
      <c r="S465" s="72">
        <v>168</v>
      </c>
      <c r="T465" s="72">
        <v>5</v>
      </c>
      <c r="U465" s="72">
        <v>162</v>
      </c>
      <c r="V465" s="72">
        <v>2</v>
      </c>
      <c r="W465" s="72">
        <v>52</v>
      </c>
      <c r="X465" s="72">
        <v>2</v>
      </c>
      <c r="Y465" s="72">
        <v>46</v>
      </c>
      <c r="Z465" s="72" t="s">
        <v>222</v>
      </c>
      <c r="AA465" s="72" t="s">
        <v>222</v>
      </c>
      <c r="AB465" s="72"/>
      <c r="AC465" s="72" t="s">
        <v>222</v>
      </c>
      <c r="AD465" s="74"/>
    </row>
    <row r="466" spans="1:30" s="65" customFormat="1" ht="15.75" x14ac:dyDescent="0.25">
      <c r="A466" s="67" t="s">
        <v>94</v>
      </c>
      <c r="B466" s="67" t="s">
        <v>97</v>
      </c>
      <c r="C466" s="79">
        <v>58</v>
      </c>
      <c r="D466" s="72">
        <v>3</v>
      </c>
      <c r="E466" s="72">
        <v>56</v>
      </c>
      <c r="F466" s="72">
        <v>3</v>
      </c>
      <c r="G466" s="72">
        <v>79</v>
      </c>
      <c r="H466" s="72">
        <v>3</v>
      </c>
      <c r="I466" s="72">
        <v>75</v>
      </c>
      <c r="J466" s="72">
        <v>3</v>
      </c>
      <c r="K466" s="72">
        <v>85</v>
      </c>
      <c r="L466" s="72">
        <v>3</v>
      </c>
      <c r="M466" s="72">
        <v>86</v>
      </c>
      <c r="N466" s="72">
        <v>3</v>
      </c>
      <c r="O466" s="72">
        <v>93</v>
      </c>
      <c r="P466" s="72">
        <v>3</v>
      </c>
      <c r="Q466" s="72">
        <v>102</v>
      </c>
      <c r="R466" s="72">
        <v>3</v>
      </c>
      <c r="S466" s="72">
        <v>87</v>
      </c>
      <c r="T466" s="72">
        <v>3</v>
      </c>
      <c r="U466" s="72">
        <v>99</v>
      </c>
      <c r="V466" s="72">
        <v>1</v>
      </c>
      <c r="W466" s="72">
        <v>23</v>
      </c>
      <c r="X466" s="72">
        <v>1</v>
      </c>
      <c r="Y466" s="72">
        <v>15</v>
      </c>
      <c r="Z466" s="72" t="s">
        <v>222</v>
      </c>
      <c r="AA466" s="72" t="s">
        <v>222</v>
      </c>
      <c r="AB466" s="72"/>
      <c r="AC466" s="72"/>
      <c r="AD466" s="74"/>
    </row>
    <row r="467" spans="1:30" s="65" customFormat="1" ht="15.75" x14ac:dyDescent="0.25">
      <c r="A467" s="67" t="s">
        <v>94</v>
      </c>
      <c r="B467" s="67" t="s">
        <v>97</v>
      </c>
      <c r="C467" s="79">
        <v>60</v>
      </c>
      <c r="D467" s="72">
        <v>2</v>
      </c>
      <c r="E467" s="72">
        <v>56</v>
      </c>
      <c r="F467" s="72">
        <v>3</v>
      </c>
      <c r="G467" s="72">
        <v>79</v>
      </c>
      <c r="H467" s="72">
        <v>3</v>
      </c>
      <c r="I467" s="72">
        <v>102</v>
      </c>
      <c r="J467" s="72">
        <v>3</v>
      </c>
      <c r="K467" s="72">
        <v>100</v>
      </c>
      <c r="L467" s="72">
        <v>4</v>
      </c>
      <c r="M467" s="72">
        <v>113</v>
      </c>
      <c r="N467" s="72">
        <v>3</v>
      </c>
      <c r="O467" s="72">
        <v>106</v>
      </c>
      <c r="P467" s="72">
        <v>4</v>
      </c>
      <c r="Q467" s="72">
        <v>129</v>
      </c>
      <c r="R467" s="72">
        <v>3</v>
      </c>
      <c r="S467" s="72">
        <v>100</v>
      </c>
      <c r="T467" s="72">
        <v>4</v>
      </c>
      <c r="U467" s="72">
        <v>127</v>
      </c>
      <c r="V467" s="72">
        <v>1</v>
      </c>
      <c r="W467" s="72">
        <v>34</v>
      </c>
      <c r="X467" s="72">
        <v>1</v>
      </c>
      <c r="Y467" s="72">
        <v>23</v>
      </c>
      <c r="Z467" s="72" t="s">
        <v>222</v>
      </c>
      <c r="AA467" s="72" t="s">
        <v>222</v>
      </c>
      <c r="AB467" s="72"/>
      <c r="AC467" s="72"/>
      <c r="AD467" s="74"/>
    </row>
    <row r="468" spans="1:30" s="65" customFormat="1" ht="15.75" x14ac:dyDescent="0.25">
      <c r="A468" s="67" t="s">
        <v>94</v>
      </c>
      <c r="B468" s="67" t="s">
        <v>97</v>
      </c>
      <c r="C468" s="79">
        <v>61</v>
      </c>
      <c r="D468" s="72">
        <v>8</v>
      </c>
      <c r="E468" s="72">
        <v>251</v>
      </c>
      <c r="F468" s="72">
        <v>8</v>
      </c>
      <c r="G468" s="72">
        <v>232</v>
      </c>
      <c r="H468" s="72">
        <v>9</v>
      </c>
      <c r="I468" s="72">
        <v>285</v>
      </c>
      <c r="J468" s="72">
        <v>9</v>
      </c>
      <c r="K468" s="72">
        <v>312</v>
      </c>
      <c r="L468" s="72">
        <v>9</v>
      </c>
      <c r="M468" s="72">
        <v>306</v>
      </c>
      <c r="N468" s="72">
        <v>10</v>
      </c>
      <c r="O468" s="72">
        <v>346</v>
      </c>
      <c r="P468" s="72">
        <v>10</v>
      </c>
      <c r="Q468" s="72">
        <v>345</v>
      </c>
      <c r="R468" s="72">
        <v>9</v>
      </c>
      <c r="S468" s="72">
        <v>316</v>
      </c>
      <c r="T468" s="72">
        <v>10</v>
      </c>
      <c r="U468" s="72">
        <v>296</v>
      </c>
      <c r="V468" s="72">
        <v>4</v>
      </c>
      <c r="W468" s="72">
        <v>137</v>
      </c>
      <c r="X468" s="72">
        <v>4</v>
      </c>
      <c r="Y468" s="72">
        <v>132</v>
      </c>
      <c r="Z468" s="72" t="s">
        <v>222</v>
      </c>
      <c r="AA468" s="72" t="s">
        <v>222</v>
      </c>
      <c r="AB468" s="72" t="s">
        <v>222</v>
      </c>
      <c r="AC468" s="72"/>
      <c r="AD468" s="74"/>
    </row>
    <row r="469" spans="1:30" s="65" customFormat="1" ht="15.75" x14ac:dyDescent="0.25">
      <c r="A469" s="67" t="s">
        <v>94</v>
      </c>
      <c r="B469" s="67" t="s">
        <v>97</v>
      </c>
      <c r="C469" s="79">
        <v>62</v>
      </c>
      <c r="D469" s="72">
        <v>6</v>
      </c>
      <c r="E469" s="72">
        <v>165</v>
      </c>
      <c r="F469" s="72">
        <v>7</v>
      </c>
      <c r="G469" s="72">
        <v>195</v>
      </c>
      <c r="H469" s="72">
        <v>6</v>
      </c>
      <c r="I469" s="72">
        <v>168</v>
      </c>
      <c r="J469" s="72">
        <v>7</v>
      </c>
      <c r="K469" s="72">
        <v>198</v>
      </c>
      <c r="L469" s="72">
        <v>7</v>
      </c>
      <c r="M469" s="72">
        <v>192</v>
      </c>
      <c r="N469" s="72">
        <v>6</v>
      </c>
      <c r="O469" s="72">
        <v>188</v>
      </c>
      <c r="P469" s="72">
        <v>7</v>
      </c>
      <c r="Q469" s="72">
        <v>190</v>
      </c>
      <c r="R469" s="72">
        <v>6</v>
      </c>
      <c r="S469" s="72">
        <v>172</v>
      </c>
      <c r="T469" s="72">
        <v>5</v>
      </c>
      <c r="U469" s="72">
        <v>160</v>
      </c>
      <c r="V469" s="72">
        <v>2</v>
      </c>
      <c r="W469" s="72">
        <v>64</v>
      </c>
      <c r="X469" s="72">
        <v>2</v>
      </c>
      <c r="Y469" s="72">
        <v>65</v>
      </c>
      <c r="Z469" s="72" t="s">
        <v>222</v>
      </c>
      <c r="AA469" s="72" t="s">
        <v>222</v>
      </c>
      <c r="AB469" s="72"/>
      <c r="AC469" s="72" t="s">
        <v>222</v>
      </c>
      <c r="AD469" s="74"/>
    </row>
    <row r="470" spans="1:30" s="65" customFormat="1" ht="15.75" x14ac:dyDescent="0.25">
      <c r="A470" s="67" t="s">
        <v>94</v>
      </c>
      <c r="B470" s="67" t="s">
        <v>97</v>
      </c>
      <c r="C470" s="79" t="s">
        <v>304</v>
      </c>
      <c r="D470" s="72">
        <v>8</v>
      </c>
      <c r="E470" s="72">
        <v>197</v>
      </c>
      <c r="F470" s="72">
        <v>5</v>
      </c>
      <c r="G470" s="72">
        <v>150</v>
      </c>
      <c r="H470" s="72">
        <v>4</v>
      </c>
      <c r="I470" s="72">
        <v>125</v>
      </c>
      <c r="J470" s="72">
        <v>3</v>
      </c>
      <c r="K470" s="72">
        <v>106</v>
      </c>
      <c r="L470" s="72">
        <v>3</v>
      </c>
      <c r="M470" s="72">
        <v>96</v>
      </c>
      <c r="N470" s="72">
        <v>4</v>
      </c>
      <c r="O470" s="72">
        <v>124</v>
      </c>
      <c r="P470" s="72">
        <v>3</v>
      </c>
      <c r="Q470" s="72">
        <v>98</v>
      </c>
      <c r="R470" s="72">
        <v>3</v>
      </c>
      <c r="S470" s="72">
        <v>85</v>
      </c>
      <c r="T470" s="72">
        <v>2</v>
      </c>
      <c r="U470" s="72">
        <v>60</v>
      </c>
      <c r="V470" s="72">
        <v>1</v>
      </c>
      <c r="W470" s="72">
        <v>26</v>
      </c>
      <c r="X470" s="72"/>
      <c r="Y470" s="72"/>
      <c r="Z470" s="72" t="s">
        <v>222</v>
      </c>
      <c r="AA470" s="72"/>
      <c r="AB470" s="72"/>
      <c r="AC470" s="72"/>
      <c r="AD470" s="74"/>
    </row>
    <row r="471" spans="1:30" s="65" customFormat="1" ht="15.75" x14ac:dyDescent="0.25">
      <c r="A471" s="67" t="s">
        <v>94</v>
      </c>
      <c r="B471" s="67" t="s">
        <v>97</v>
      </c>
      <c r="C471" s="79">
        <v>63</v>
      </c>
      <c r="D471" s="72">
        <v>2</v>
      </c>
      <c r="E471" s="72">
        <v>63</v>
      </c>
      <c r="F471" s="72">
        <v>3</v>
      </c>
      <c r="G471" s="72">
        <v>77</v>
      </c>
      <c r="H471" s="72">
        <v>3</v>
      </c>
      <c r="I471" s="72">
        <v>84</v>
      </c>
      <c r="J471" s="72">
        <v>4</v>
      </c>
      <c r="K471" s="72">
        <v>123</v>
      </c>
      <c r="L471" s="72">
        <v>4</v>
      </c>
      <c r="M471" s="72">
        <v>111</v>
      </c>
      <c r="N471" s="72">
        <v>5</v>
      </c>
      <c r="O471" s="72">
        <v>112</v>
      </c>
      <c r="P471" s="72">
        <v>4</v>
      </c>
      <c r="Q471" s="72">
        <v>116</v>
      </c>
      <c r="R471" s="72">
        <v>4</v>
      </c>
      <c r="S471" s="72">
        <v>116</v>
      </c>
      <c r="T471" s="72">
        <v>4</v>
      </c>
      <c r="U471" s="72">
        <v>123</v>
      </c>
      <c r="V471" s="72">
        <v>2</v>
      </c>
      <c r="W471" s="72">
        <v>36</v>
      </c>
      <c r="X471" s="72">
        <v>2</v>
      </c>
      <c r="Y471" s="72">
        <v>39</v>
      </c>
      <c r="Z471" s="72" t="s">
        <v>222</v>
      </c>
      <c r="AA471" s="72" t="s">
        <v>222</v>
      </c>
      <c r="AB471" s="72"/>
      <c r="AC471" s="72"/>
      <c r="AD471" s="74"/>
    </row>
    <row r="472" spans="1:30" s="65" customFormat="1" ht="15.75" x14ac:dyDescent="0.25">
      <c r="A472" s="67" t="s">
        <v>94</v>
      </c>
      <c r="B472" s="67" t="s">
        <v>97</v>
      </c>
      <c r="C472" s="79" t="s">
        <v>305</v>
      </c>
      <c r="D472" s="72">
        <v>2</v>
      </c>
      <c r="E472" s="72">
        <v>41</v>
      </c>
      <c r="F472" s="72">
        <v>1</v>
      </c>
      <c r="G472" s="72">
        <v>36</v>
      </c>
      <c r="H472" s="72">
        <v>3</v>
      </c>
      <c r="I472" s="72">
        <v>62</v>
      </c>
      <c r="J472" s="72">
        <v>2</v>
      </c>
      <c r="K472" s="72">
        <v>67</v>
      </c>
      <c r="L472" s="72">
        <v>2</v>
      </c>
      <c r="M472" s="72">
        <v>41</v>
      </c>
      <c r="N472" s="72">
        <v>2</v>
      </c>
      <c r="O472" s="72">
        <v>57</v>
      </c>
      <c r="P472" s="72">
        <v>2</v>
      </c>
      <c r="Q472" s="72">
        <v>38</v>
      </c>
      <c r="R472" s="72">
        <v>2</v>
      </c>
      <c r="S472" s="72">
        <v>47</v>
      </c>
      <c r="T472" s="72">
        <v>1</v>
      </c>
      <c r="U472" s="72">
        <v>33</v>
      </c>
      <c r="V472" s="72">
        <v>1</v>
      </c>
      <c r="W472" s="72">
        <v>15</v>
      </c>
      <c r="X472" s="72">
        <v>1</v>
      </c>
      <c r="Y472" s="72">
        <v>22</v>
      </c>
      <c r="Z472" s="72" t="s">
        <v>222</v>
      </c>
      <c r="AA472" s="72"/>
      <c r="AB472" s="72"/>
      <c r="AC472" s="72"/>
      <c r="AD472" s="74"/>
    </row>
    <row r="473" spans="1:30" s="65" customFormat="1" ht="15.75" x14ac:dyDescent="0.25">
      <c r="A473" s="67" t="s">
        <v>94</v>
      </c>
      <c r="B473" s="67" t="s">
        <v>99</v>
      </c>
      <c r="C473" s="79">
        <v>64</v>
      </c>
      <c r="D473" s="72">
        <v>5</v>
      </c>
      <c r="E473" s="72">
        <v>147</v>
      </c>
      <c r="F473" s="72">
        <v>6</v>
      </c>
      <c r="G473" s="72">
        <v>172</v>
      </c>
      <c r="H473" s="72">
        <v>6</v>
      </c>
      <c r="I473" s="72">
        <v>185</v>
      </c>
      <c r="J473" s="72">
        <v>7</v>
      </c>
      <c r="K473" s="72">
        <v>238</v>
      </c>
      <c r="L473" s="72">
        <v>7</v>
      </c>
      <c r="M473" s="72">
        <v>219</v>
      </c>
      <c r="N473" s="72">
        <v>8</v>
      </c>
      <c r="O473" s="72">
        <v>239</v>
      </c>
      <c r="P473" s="72">
        <v>7</v>
      </c>
      <c r="Q473" s="72">
        <v>193</v>
      </c>
      <c r="R473" s="72">
        <v>7</v>
      </c>
      <c r="S473" s="72">
        <v>206</v>
      </c>
      <c r="T473" s="72">
        <v>6</v>
      </c>
      <c r="U473" s="72">
        <v>164</v>
      </c>
      <c r="V473" s="72">
        <v>3</v>
      </c>
      <c r="W473" s="72">
        <v>106</v>
      </c>
      <c r="X473" s="72">
        <v>3</v>
      </c>
      <c r="Y473" s="72">
        <v>67</v>
      </c>
      <c r="Z473" s="72" t="s">
        <v>222</v>
      </c>
      <c r="AA473" s="72" t="s">
        <v>222</v>
      </c>
      <c r="AB473" s="72" t="s">
        <v>222</v>
      </c>
      <c r="AC473" s="72" t="s">
        <v>222</v>
      </c>
      <c r="AD473" s="74"/>
    </row>
    <row r="474" spans="1:30" s="65" customFormat="1" ht="15.75" x14ac:dyDescent="0.25">
      <c r="A474" s="67" t="s">
        <v>94</v>
      </c>
      <c r="B474" s="67" t="s">
        <v>97</v>
      </c>
      <c r="C474" s="79">
        <v>65</v>
      </c>
      <c r="D474" s="72">
        <v>4</v>
      </c>
      <c r="E474" s="72">
        <v>120</v>
      </c>
      <c r="F474" s="72">
        <v>5</v>
      </c>
      <c r="G474" s="72">
        <v>140</v>
      </c>
      <c r="H474" s="72">
        <v>8</v>
      </c>
      <c r="I474" s="72">
        <v>231</v>
      </c>
      <c r="J474" s="72">
        <v>8</v>
      </c>
      <c r="K474" s="72">
        <v>233</v>
      </c>
      <c r="L474" s="72">
        <v>8</v>
      </c>
      <c r="M474" s="72">
        <v>269</v>
      </c>
      <c r="N474" s="72">
        <v>9</v>
      </c>
      <c r="O474" s="72">
        <v>272</v>
      </c>
      <c r="P474" s="72">
        <v>9</v>
      </c>
      <c r="Q474" s="72">
        <v>276</v>
      </c>
      <c r="R474" s="72">
        <v>9</v>
      </c>
      <c r="S474" s="72">
        <v>271</v>
      </c>
      <c r="T474" s="72">
        <v>10</v>
      </c>
      <c r="U474" s="72">
        <v>349</v>
      </c>
      <c r="V474" s="72">
        <v>5</v>
      </c>
      <c r="W474" s="72">
        <v>173</v>
      </c>
      <c r="X474" s="72">
        <v>4</v>
      </c>
      <c r="Y474" s="72">
        <v>115</v>
      </c>
      <c r="Z474" s="72" t="s">
        <v>222</v>
      </c>
      <c r="AA474" s="72" t="s">
        <v>222</v>
      </c>
      <c r="AB474" s="72"/>
      <c r="AC474" s="72"/>
      <c r="AD474" s="74"/>
    </row>
    <row r="475" spans="1:30" s="65" customFormat="1" ht="15.75" x14ac:dyDescent="0.25">
      <c r="A475" s="67" t="s">
        <v>94</v>
      </c>
      <c r="B475" s="67" t="s">
        <v>97</v>
      </c>
      <c r="C475" s="79">
        <v>66</v>
      </c>
      <c r="D475" s="72">
        <v>8</v>
      </c>
      <c r="E475" s="72">
        <v>190</v>
      </c>
      <c r="F475" s="72">
        <v>6</v>
      </c>
      <c r="G475" s="72">
        <v>200</v>
      </c>
      <c r="H475" s="72">
        <v>8</v>
      </c>
      <c r="I475" s="72">
        <v>275</v>
      </c>
      <c r="J475" s="72">
        <v>11</v>
      </c>
      <c r="K475" s="72">
        <v>336</v>
      </c>
      <c r="L475" s="72">
        <v>12</v>
      </c>
      <c r="M475" s="72">
        <v>358</v>
      </c>
      <c r="N475" s="72">
        <v>12</v>
      </c>
      <c r="O475" s="72">
        <v>368</v>
      </c>
      <c r="P475" s="72">
        <v>11</v>
      </c>
      <c r="Q475" s="72">
        <v>340</v>
      </c>
      <c r="R475" s="72">
        <v>11</v>
      </c>
      <c r="S475" s="72">
        <v>388</v>
      </c>
      <c r="T475" s="72">
        <v>13</v>
      </c>
      <c r="U475" s="72">
        <v>505</v>
      </c>
      <c r="V475" s="72">
        <v>5</v>
      </c>
      <c r="W475" s="72">
        <v>157</v>
      </c>
      <c r="X475" s="72">
        <v>5</v>
      </c>
      <c r="Y475" s="72">
        <v>114</v>
      </c>
      <c r="Z475" s="72" t="s">
        <v>222</v>
      </c>
      <c r="AA475" s="72"/>
      <c r="AB475" s="72"/>
      <c r="AC475" s="72"/>
      <c r="AD475" s="74"/>
    </row>
    <row r="476" spans="1:30" s="65" customFormat="1" ht="15.75" x14ac:dyDescent="0.25">
      <c r="A476" s="67" t="s">
        <v>94</v>
      </c>
      <c r="B476" s="67" t="s">
        <v>97</v>
      </c>
      <c r="C476" s="79" t="s">
        <v>306</v>
      </c>
      <c r="D476" s="72">
        <v>13</v>
      </c>
      <c r="E476" s="72">
        <v>455</v>
      </c>
      <c r="F476" s="72">
        <v>10</v>
      </c>
      <c r="G476" s="72">
        <v>365</v>
      </c>
      <c r="H476" s="72">
        <v>9</v>
      </c>
      <c r="I476" s="72">
        <v>303</v>
      </c>
      <c r="J476" s="72">
        <v>9</v>
      </c>
      <c r="K476" s="72">
        <v>318</v>
      </c>
      <c r="L476" s="72">
        <v>10</v>
      </c>
      <c r="M476" s="72">
        <v>351</v>
      </c>
      <c r="N476" s="72">
        <v>9</v>
      </c>
      <c r="O476" s="72">
        <v>318</v>
      </c>
      <c r="P476" s="72">
        <v>7</v>
      </c>
      <c r="Q476" s="72">
        <v>234</v>
      </c>
      <c r="R476" s="72">
        <v>7</v>
      </c>
      <c r="S476" s="72">
        <v>251</v>
      </c>
      <c r="T476" s="72">
        <v>4</v>
      </c>
      <c r="U476" s="72">
        <v>131</v>
      </c>
      <c r="V476" s="72">
        <v>3</v>
      </c>
      <c r="W476" s="72">
        <v>86</v>
      </c>
      <c r="X476" s="72">
        <v>1</v>
      </c>
      <c r="Y476" s="72">
        <v>24</v>
      </c>
      <c r="Z476" s="72" t="s">
        <v>222</v>
      </c>
      <c r="AA476" s="72" t="s">
        <v>222</v>
      </c>
      <c r="AB476" s="72"/>
      <c r="AC476" s="72"/>
      <c r="AD476" s="74"/>
    </row>
    <row r="477" spans="1:30" s="65" customFormat="1" ht="15.75" x14ac:dyDescent="0.25">
      <c r="A477" s="67" t="s">
        <v>94</v>
      </c>
      <c r="B477" s="67" t="s">
        <v>97</v>
      </c>
      <c r="C477" s="79">
        <v>67</v>
      </c>
      <c r="D477" s="72">
        <v>1</v>
      </c>
      <c r="E477" s="72">
        <v>31</v>
      </c>
      <c r="F477" s="72">
        <v>2</v>
      </c>
      <c r="G477" s="72">
        <v>51</v>
      </c>
      <c r="H477" s="72">
        <v>2</v>
      </c>
      <c r="I477" s="72">
        <v>47</v>
      </c>
      <c r="J477" s="72">
        <v>3</v>
      </c>
      <c r="K477" s="72">
        <v>73</v>
      </c>
      <c r="L477" s="72">
        <v>2</v>
      </c>
      <c r="M477" s="72">
        <v>60</v>
      </c>
      <c r="N477" s="72">
        <v>2</v>
      </c>
      <c r="O477" s="72">
        <v>43</v>
      </c>
      <c r="P477" s="72">
        <v>1</v>
      </c>
      <c r="Q477" s="72">
        <v>28</v>
      </c>
      <c r="R477" s="72">
        <v>2</v>
      </c>
      <c r="S477" s="72">
        <v>58</v>
      </c>
      <c r="T477" s="72">
        <v>2</v>
      </c>
      <c r="U477" s="72">
        <v>44</v>
      </c>
      <c r="V477" s="72">
        <v>1</v>
      </c>
      <c r="W477" s="72">
        <v>19</v>
      </c>
      <c r="X477" s="72">
        <v>1</v>
      </c>
      <c r="Y477" s="72">
        <v>22</v>
      </c>
      <c r="Z477" s="72" t="s">
        <v>222</v>
      </c>
      <c r="AA477" s="72"/>
      <c r="AB477" s="72"/>
      <c r="AC477" s="72"/>
      <c r="AD477" s="74"/>
    </row>
    <row r="478" spans="1:30" s="65" customFormat="1" ht="15.75" x14ac:dyDescent="0.25">
      <c r="A478" s="67" t="s">
        <v>94</v>
      </c>
      <c r="B478" s="67" t="s">
        <v>97</v>
      </c>
      <c r="C478" s="79">
        <v>68</v>
      </c>
      <c r="D478" s="72">
        <v>4</v>
      </c>
      <c r="E478" s="72">
        <v>81</v>
      </c>
      <c r="F478" s="72">
        <v>4</v>
      </c>
      <c r="G478" s="72">
        <v>84</v>
      </c>
      <c r="H478" s="72">
        <v>5</v>
      </c>
      <c r="I478" s="72">
        <v>96</v>
      </c>
      <c r="J478" s="72">
        <v>5</v>
      </c>
      <c r="K478" s="72">
        <v>114</v>
      </c>
      <c r="L478" s="72">
        <v>5</v>
      </c>
      <c r="M478" s="72">
        <v>113</v>
      </c>
      <c r="N478" s="72">
        <v>5</v>
      </c>
      <c r="O478" s="72">
        <v>115</v>
      </c>
      <c r="P478" s="72">
        <v>5</v>
      </c>
      <c r="Q478" s="72">
        <v>129</v>
      </c>
      <c r="R478" s="72">
        <v>6</v>
      </c>
      <c r="S478" s="72">
        <v>128</v>
      </c>
      <c r="T478" s="72">
        <v>6</v>
      </c>
      <c r="U478" s="72">
        <v>163</v>
      </c>
      <c r="V478" s="72">
        <v>2</v>
      </c>
      <c r="W478" s="72">
        <v>60</v>
      </c>
      <c r="X478" s="72">
        <v>2</v>
      </c>
      <c r="Y478" s="72">
        <v>43</v>
      </c>
      <c r="Z478" s="72" t="s">
        <v>222</v>
      </c>
      <c r="AA478" s="72" t="s">
        <v>222</v>
      </c>
      <c r="AB478" s="72"/>
      <c r="AC478" s="72"/>
      <c r="AD478" s="74"/>
    </row>
    <row r="479" spans="1:30" s="65" customFormat="1" ht="15.75" x14ac:dyDescent="0.25">
      <c r="A479" s="67" t="s">
        <v>94</v>
      </c>
      <c r="B479" s="67" t="s">
        <v>82</v>
      </c>
      <c r="C479" s="79">
        <v>69</v>
      </c>
      <c r="D479" s="72">
        <v>4</v>
      </c>
      <c r="E479" s="72">
        <v>136</v>
      </c>
      <c r="F479" s="72">
        <v>5</v>
      </c>
      <c r="G479" s="72">
        <v>128</v>
      </c>
      <c r="H479" s="72">
        <v>5</v>
      </c>
      <c r="I479" s="72">
        <v>142</v>
      </c>
      <c r="J479" s="72">
        <v>5</v>
      </c>
      <c r="K479" s="72">
        <v>162</v>
      </c>
      <c r="L479" s="72">
        <v>5</v>
      </c>
      <c r="M479" s="72">
        <v>177</v>
      </c>
      <c r="N479" s="72">
        <v>6</v>
      </c>
      <c r="O479" s="72">
        <v>189</v>
      </c>
      <c r="P479" s="72">
        <v>5</v>
      </c>
      <c r="Q479" s="72">
        <v>163</v>
      </c>
      <c r="R479" s="72">
        <v>5</v>
      </c>
      <c r="S479" s="72">
        <v>132</v>
      </c>
      <c r="T479" s="72">
        <v>4</v>
      </c>
      <c r="U479" s="72">
        <v>119</v>
      </c>
      <c r="V479" s="72">
        <v>4</v>
      </c>
      <c r="W479" s="72">
        <v>106</v>
      </c>
      <c r="X479" s="72">
        <v>4</v>
      </c>
      <c r="Y479" s="72">
        <v>96</v>
      </c>
      <c r="Z479" s="72" t="s">
        <v>222</v>
      </c>
      <c r="AA479" s="72" t="s">
        <v>222</v>
      </c>
      <c r="AB479" s="72" t="s">
        <v>222</v>
      </c>
      <c r="AC479" s="72" t="s">
        <v>222</v>
      </c>
      <c r="AD479" s="74"/>
    </row>
    <row r="480" spans="1:30" s="65" customFormat="1" ht="15.75" x14ac:dyDescent="0.25">
      <c r="A480" s="67" t="s">
        <v>94</v>
      </c>
      <c r="B480" s="67" t="s">
        <v>97</v>
      </c>
      <c r="C480" s="79">
        <v>70</v>
      </c>
      <c r="D480" s="72">
        <v>6</v>
      </c>
      <c r="E480" s="72">
        <v>136</v>
      </c>
      <c r="F480" s="72">
        <v>4</v>
      </c>
      <c r="G480" s="72">
        <v>126</v>
      </c>
      <c r="H480" s="72">
        <v>5</v>
      </c>
      <c r="I480" s="72">
        <v>134</v>
      </c>
      <c r="J480" s="72">
        <v>6</v>
      </c>
      <c r="K480" s="72">
        <v>199</v>
      </c>
      <c r="L480" s="72">
        <v>7</v>
      </c>
      <c r="M480" s="72">
        <v>214</v>
      </c>
      <c r="N480" s="72">
        <v>7</v>
      </c>
      <c r="O480" s="72">
        <v>201</v>
      </c>
      <c r="P480" s="72">
        <v>8</v>
      </c>
      <c r="Q480" s="72">
        <v>201</v>
      </c>
      <c r="R480" s="72">
        <v>8</v>
      </c>
      <c r="S480" s="72">
        <v>199</v>
      </c>
      <c r="T480" s="72">
        <v>7</v>
      </c>
      <c r="U480" s="72">
        <v>239</v>
      </c>
      <c r="V480" s="72">
        <v>3</v>
      </c>
      <c r="W480" s="72">
        <v>81</v>
      </c>
      <c r="X480" s="72">
        <v>3</v>
      </c>
      <c r="Y480" s="72">
        <v>67</v>
      </c>
      <c r="Z480" s="72" t="s">
        <v>222</v>
      </c>
      <c r="AA480" s="72" t="s">
        <v>222</v>
      </c>
      <c r="AB480" s="72"/>
      <c r="AC480" s="72" t="s">
        <v>222</v>
      </c>
      <c r="AD480" s="74"/>
    </row>
    <row r="481" spans="1:30" s="65" customFormat="1" ht="15.75" x14ac:dyDescent="0.25">
      <c r="A481" s="67" t="s">
        <v>94</v>
      </c>
      <c r="B481" s="67" t="s">
        <v>97</v>
      </c>
      <c r="C481" s="79">
        <v>71</v>
      </c>
      <c r="D481" s="72">
        <v>5</v>
      </c>
      <c r="E481" s="72">
        <v>172</v>
      </c>
      <c r="F481" s="72">
        <v>6</v>
      </c>
      <c r="G481" s="72">
        <v>195</v>
      </c>
      <c r="H481" s="72">
        <v>7</v>
      </c>
      <c r="I481" s="72">
        <v>203</v>
      </c>
      <c r="J481" s="72">
        <v>9</v>
      </c>
      <c r="K481" s="72">
        <v>254</v>
      </c>
      <c r="L481" s="72">
        <v>9</v>
      </c>
      <c r="M481" s="72">
        <v>265</v>
      </c>
      <c r="N481" s="72">
        <v>8</v>
      </c>
      <c r="O481" s="72">
        <v>274</v>
      </c>
      <c r="P481" s="72">
        <v>8</v>
      </c>
      <c r="Q481" s="72">
        <v>264</v>
      </c>
      <c r="R481" s="72">
        <v>8</v>
      </c>
      <c r="S481" s="72">
        <v>253</v>
      </c>
      <c r="T481" s="72">
        <v>9</v>
      </c>
      <c r="U481" s="72">
        <v>304</v>
      </c>
      <c r="V481" s="72">
        <v>2</v>
      </c>
      <c r="W481" s="72">
        <v>66</v>
      </c>
      <c r="X481" s="72">
        <v>2</v>
      </c>
      <c r="Y481" s="72">
        <v>62</v>
      </c>
      <c r="Z481" s="72" t="s">
        <v>222</v>
      </c>
      <c r="AA481" s="72"/>
      <c r="AB481" s="72"/>
      <c r="AC481" s="72"/>
      <c r="AD481" s="74"/>
    </row>
    <row r="482" spans="1:30" s="65" customFormat="1" ht="15.75" x14ac:dyDescent="0.25">
      <c r="A482" s="67" t="s">
        <v>94</v>
      </c>
      <c r="B482" s="67" t="s">
        <v>82</v>
      </c>
      <c r="C482" s="79">
        <v>72</v>
      </c>
      <c r="D482" s="72">
        <v>6</v>
      </c>
      <c r="E482" s="72">
        <v>188</v>
      </c>
      <c r="F482" s="72">
        <v>6</v>
      </c>
      <c r="G482" s="72">
        <v>207</v>
      </c>
      <c r="H482" s="72">
        <v>8</v>
      </c>
      <c r="I482" s="72">
        <v>238</v>
      </c>
      <c r="J482" s="72">
        <v>7</v>
      </c>
      <c r="K482" s="72">
        <v>237</v>
      </c>
      <c r="L482" s="72">
        <v>7</v>
      </c>
      <c r="M482" s="72">
        <v>244</v>
      </c>
      <c r="N482" s="72">
        <v>7</v>
      </c>
      <c r="O482" s="72">
        <v>229</v>
      </c>
      <c r="P482" s="72">
        <v>6</v>
      </c>
      <c r="Q482" s="72">
        <v>183</v>
      </c>
      <c r="R482" s="72">
        <v>6</v>
      </c>
      <c r="S482" s="72">
        <v>193</v>
      </c>
      <c r="T482" s="72">
        <v>6</v>
      </c>
      <c r="U482" s="72">
        <v>177</v>
      </c>
      <c r="V482" s="72">
        <v>3</v>
      </c>
      <c r="W482" s="72">
        <v>87</v>
      </c>
      <c r="X482" s="72">
        <v>3</v>
      </c>
      <c r="Y482" s="72">
        <v>95</v>
      </c>
      <c r="Z482" s="72" t="s">
        <v>222</v>
      </c>
      <c r="AA482" s="72" t="s">
        <v>222</v>
      </c>
      <c r="AB482" s="72" t="s">
        <v>222</v>
      </c>
      <c r="AC482" s="72"/>
      <c r="AD482" s="74"/>
    </row>
    <row r="483" spans="1:30" s="65" customFormat="1" ht="15.75" x14ac:dyDescent="0.25">
      <c r="A483" s="67" t="s">
        <v>94</v>
      </c>
      <c r="B483" s="67" t="s">
        <v>97</v>
      </c>
      <c r="C483" s="79">
        <v>73</v>
      </c>
      <c r="D483" s="72">
        <v>6</v>
      </c>
      <c r="E483" s="72">
        <v>148</v>
      </c>
      <c r="F483" s="72">
        <v>6</v>
      </c>
      <c r="G483" s="72">
        <v>150</v>
      </c>
      <c r="H483" s="72">
        <v>7</v>
      </c>
      <c r="I483" s="72">
        <v>183</v>
      </c>
      <c r="J483" s="72">
        <v>8</v>
      </c>
      <c r="K483" s="72">
        <v>204</v>
      </c>
      <c r="L483" s="72">
        <v>8</v>
      </c>
      <c r="M483" s="72">
        <v>200</v>
      </c>
      <c r="N483" s="72">
        <v>6</v>
      </c>
      <c r="O483" s="72">
        <v>179</v>
      </c>
      <c r="P483" s="72">
        <v>13</v>
      </c>
      <c r="Q483" s="72">
        <v>365</v>
      </c>
      <c r="R483" s="72">
        <v>11</v>
      </c>
      <c r="S483" s="72">
        <v>335</v>
      </c>
      <c r="T483" s="72">
        <v>8</v>
      </c>
      <c r="U483" s="72">
        <v>208</v>
      </c>
      <c r="V483" s="72">
        <v>2</v>
      </c>
      <c r="W483" s="72">
        <v>71</v>
      </c>
      <c r="X483" s="72">
        <v>3</v>
      </c>
      <c r="Y483" s="72">
        <v>104</v>
      </c>
      <c r="Z483" s="72" t="s">
        <v>222</v>
      </c>
      <c r="AA483" s="72" t="s">
        <v>222</v>
      </c>
      <c r="AB483" s="72"/>
      <c r="AC483" s="72"/>
      <c r="AD483" s="74"/>
    </row>
    <row r="484" spans="1:30" s="65" customFormat="1" ht="15.75" x14ac:dyDescent="0.25">
      <c r="A484" s="67" t="s">
        <v>94</v>
      </c>
      <c r="B484" s="67" t="s">
        <v>97</v>
      </c>
      <c r="C484" s="79">
        <v>74</v>
      </c>
      <c r="D484" s="72">
        <v>4</v>
      </c>
      <c r="E484" s="72">
        <v>105</v>
      </c>
      <c r="F484" s="72">
        <v>4</v>
      </c>
      <c r="G484" s="72">
        <v>106</v>
      </c>
      <c r="H484" s="72">
        <v>4</v>
      </c>
      <c r="I484" s="72">
        <v>115</v>
      </c>
      <c r="J484" s="72">
        <v>4</v>
      </c>
      <c r="K484" s="72">
        <v>127</v>
      </c>
      <c r="L484" s="72">
        <v>5</v>
      </c>
      <c r="M484" s="72">
        <v>124</v>
      </c>
      <c r="N484" s="72">
        <v>6</v>
      </c>
      <c r="O484" s="72">
        <v>136</v>
      </c>
      <c r="P484" s="72">
        <v>5</v>
      </c>
      <c r="Q484" s="72">
        <v>131</v>
      </c>
      <c r="R484" s="72">
        <v>5</v>
      </c>
      <c r="S484" s="72">
        <v>120</v>
      </c>
      <c r="T484" s="72">
        <v>5</v>
      </c>
      <c r="U484" s="72">
        <v>144</v>
      </c>
      <c r="V484" s="72">
        <v>2</v>
      </c>
      <c r="W484" s="72">
        <v>49</v>
      </c>
      <c r="X484" s="72">
        <v>1</v>
      </c>
      <c r="Y484" s="72">
        <v>29</v>
      </c>
      <c r="Z484" s="72" t="s">
        <v>222</v>
      </c>
      <c r="AA484" s="72" t="s">
        <v>222</v>
      </c>
      <c r="AB484" s="72" t="s">
        <v>222</v>
      </c>
      <c r="AC484" s="72" t="s">
        <v>222</v>
      </c>
      <c r="AD484" s="74"/>
    </row>
    <row r="485" spans="1:30" s="65" customFormat="1" ht="15.75" x14ac:dyDescent="0.25">
      <c r="A485" s="67" t="s">
        <v>94</v>
      </c>
      <c r="B485" s="67" t="s">
        <v>97</v>
      </c>
      <c r="C485" s="79">
        <v>75</v>
      </c>
      <c r="D485" s="72">
        <v>3</v>
      </c>
      <c r="E485" s="72">
        <v>94</v>
      </c>
      <c r="F485" s="72">
        <v>3</v>
      </c>
      <c r="G485" s="72">
        <v>103</v>
      </c>
      <c r="H485" s="72">
        <v>4</v>
      </c>
      <c r="I485" s="72">
        <v>113</v>
      </c>
      <c r="J485" s="72">
        <v>5</v>
      </c>
      <c r="K485" s="72">
        <v>153</v>
      </c>
      <c r="L485" s="72">
        <v>5</v>
      </c>
      <c r="M485" s="72">
        <v>137</v>
      </c>
      <c r="N485" s="72">
        <v>5</v>
      </c>
      <c r="O485" s="72">
        <v>141</v>
      </c>
      <c r="P485" s="72">
        <v>4</v>
      </c>
      <c r="Q485" s="72">
        <v>127</v>
      </c>
      <c r="R485" s="72">
        <v>4</v>
      </c>
      <c r="S485" s="72">
        <v>142</v>
      </c>
      <c r="T485" s="72">
        <v>3</v>
      </c>
      <c r="U485" s="72">
        <v>106</v>
      </c>
      <c r="V485" s="72">
        <v>2</v>
      </c>
      <c r="W485" s="72">
        <v>67</v>
      </c>
      <c r="X485" s="72">
        <v>2</v>
      </c>
      <c r="Y485" s="72">
        <v>45</v>
      </c>
      <c r="Z485" s="72" t="s">
        <v>222</v>
      </c>
      <c r="AA485" s="72"/>
      <c r="AB485" s="72" t="s">
        <v>222</v>
      </c>
      <c r="AC485" s="72"/>
      <c r="AD485" s="74"/>
    </row>
    <row r="486" spans="1:30" s="65" customFormat="1" ht="15.75" x14ac:dyDescent="0.25">
      <c r="A486" s="67" t="s">
        <v>94</v>
      </c>
      <c r="B486" s="67" t="s">
        <v>97</v>
      </c>
      <c r="C486" s="79">
        <v>76</v>
      </c>
      <c r="D486" s="72">
        <v>7</v>
      </c>
      <c r="E486" s="72">
        <v>224</v>
      </c>
      <c r="F486" s="72">
        <v>7</v>
      </c>
      <c r="G486" s="72">
        <v>226</v>
      </c>
      <c r="H486" s="72">
        <v>7</v>
      </c>
      <c r="I486" s="72">
        <v>238</v>
      </c>
      <c r="J486" s="72">
        <v>8</v>
      </c>
      <c r="K486" s="72">
        <v>283</v>
      </c>
      <c r="L486" s="72">
        <v>8</v>
      </c>
      <c r="M486" s="72">
        <v>284</v>
      </c>
      <c r="N486" s="72">
        <v>8</v>
      </c>
      <c r="O486" s="72">
        <v>276</v>
      </c>
      <c r="P486" s="72">
        <v>8</v>
      </c>
      <c r="Q486" s="72">
        <v>254</v>
      </c>
      <c r="R486" s="72">
        <v>7</v>
      </c>
      <c r="S486" s="72">
        <v>244</v>
      </c>
      <c r="T486" s="72">
        <v>7</v>
      </c>
      <c r="U486" s="72">
        <v>262</v>
      </c>
      <c r="V486" s="72">
        <v>3</v>
      </c>
      <c r="W486" s="72">
        <v>80</v>
      </c>
      <c r="X486" s="72">
        <v>2</v>
      </c>
      <c r="Y486" s="72">
        <v>69</v>
      </c>
      <c r="Z486" s="72" t="s">
        <v>222</v>
      </c>
      <c r="AA486" s="72" t="s">
        <v>222</v>
      </c>
      <c r="AB486" s="72"/>
      <c r="AC486" s="72" t="s">
        <v>222</v>
      </c>
      <c r="AD486" s="74"/>
    </row>
    <row r="487" spans="1:30" s="65" customFormat="1" ht="15.75" x14ac:dyDescent="0.25">
      <c r="A487" s="67" t="s">
        <v>94</v>
      </c>
      <c r="B487" s="67" t="s">
        <v>97</v>
      </c>
      <c r="C487" s="79" t="s">
        <v>307</v>
      </c>
      <c r="D487" s="72">
        <v>9</v>
      </c>
      <c r="E487" s="72">
        <v>268</v>
      </c>
      <c r="F487" s="72">
        <v>7</v>
      </c>
      <c r="G487" s="72">
        <v>226</v>
      </c>
      <c r="H487" s="72">
        <v>5</v>
      </c>
      <c r="I487" s="72">
        <v>173</v>
      </c>
      <c r="J487" s="72">
        <v>4</v>
      </c>
      <c r="K487" s="72">
        <v>137</v>
      </c>
      <c r="L487" s="72">
        <v>6</v>
      </c>
      <c r="M487" s="72">
        <v>187</v>
      </c>
      <c r="N487" s="72">
        <v>5</v>
      </c>
      <c r="O487" s="72">
        <v>169</v>
      </c>
      <c r="P487" s="72">
        <v>6</v>
      </c>
      <c r="Q487" s="72">
        <v>173</v>
      </c>
      <c r="R487" s="72">
        <v>5</v>
      </c>
      <c r="S487" s="72">
        <v>150</v>
      </c>
      <c r="T487" s="72">
        <v>4</v>
      </c>
      <c r="U487" s="72">
        <v>117</v>
      </c>
      <c r="V487" s="72">
        <v>2</v>
      </c>
      <c r="W487" s="72">
        <v>48</v>
      </c>
      <c r="X487" s="72">
        <v>1</v>
      </c>
      <c r="Y487" s="72">
        <v>41</v>
      </c>
      <c r="Z487" s="72" t="s">
        <v>222</v>
      </c>
      <c r="AA487" s="72" t="s">
        <v>222</v>
      </c>
      <c r="AB487" s="72"/>
      <c r="AC487" s="72"/>
      <c r="AD487" s="74"/>
    </row>
    <row r="488" spans="1:30" s="65" customFormat="1" ht="15.75" x14ac:dyDescent="0.25">
      <c r="A488" s="67" t="s">
        <v>94</v>
      </c>
      <c r="B488" s="67" t="s">
        <v>97</v>
      </c>
      <c r="C488" s="79">
        <v>77</v>
      </c>
      <c r="D488" s="72">
        <v>3</v>
      </c>
      <c r="E488" s="72">
        <v>62</v>
      </c>
      <c r="F488" s="72">
        <v>4</v>
      </c>
      <c r="G488" s="72">
        <v>72</v>
      </c>
      <c r="H488" s="72">
        <v>3</v>
      </c>
      <c r="I488" s="72">
        <v>82</v>
      </c>
      <c r="J488" s="72">
        <v>3</v>
      </c>
      <c r="K488" s="72">
        <v>90</v>
      </c>
      <c r="L488" s="72">
        <v>5</v>
      </c>
      <c r="M488" s="72">
        <v>106</v>
      </c>
      <c r="N488" s="72">
        <v>5</v>
      </c>
      <c r="O488" s="72">
        <v>113</v>
      </c>
      <c r="P488" s="72">
        <v>4</v>
      </c>
      <c r="Q488" s="72">
        <v>79</v>
      </c>
      <c r="R488" s="72">
        <v>3</v>
      </c>
      <c r="S488" s="72">
        <v>80</v>
      </c>
      <c r="T488" s="72">
        <v>3</v>
      </c>
      <c r="U488" s="72">
        <v>104</v>
      </c>
      <c r="V488" s="72">
        <v>1</v>
      </c>
      <c r="W488" s="72">
        <v>24</v>
      </c>
      <c r="X488" s="72">
        <v>1</v>
      </c>
      <c r="Y488" s="72">
        <v>27</v>
      </c>
      <c r="Z488" s="72" t="s">
        <v>222</v>
      </c>
      <c r="AA488" s="72" t="s">
        <v>222</v>
      </c>
      <c r="AB488" s="72" t="s">
        <v>222</v>
      </c>
      <c r="AC488" s="72"/>
      <c r="AD488" s="74"/>
    </row>
    <row r="489" spans="1:30" s="65" customFormat="1" ht="15.75" x14ac:dyDescent="0.25">
      <c r="A489" s="67" t="s">
        <v>94</v>
      </c>
      <c r="B489" s="67" t="s">
        <v>97</v>
      </c>
      <c r="C489" s="79">
        <v>78</v>
      </c>
      <c r="D489" s="72">
        <v>5</v>
      </c>
      <c r="E489" s="72">
        <v>124</v>
      </c>
      <c r="F489" s="72">
        <v>6</v>
      </c>
      <c r="G489" s="72">
        <v>158</v>
      </c>
      <c r="H489" s="72">
        <v>6</v>
      </c>
      <c r="I489" s="72">
        <v>171</v>
      </c>
      <c r="J489" s="72">
        <v>7</v>
      </c>
      <c r="K489" s="72">
        <v>210</v>
      </c>
      <c r="L489" s="72">
        <v>7</v>
      </c>
      <c r="M489" s="72">
        <v>224</v>
      </c>
      <c r="N489" s="72">
        <v>7</v>
      </c>
      <c r="O489" s="72">
        <v>214</v>
      </c>
      <c r="P489" s="72">
        <v>7</v>
      </c>
      <c r="Q489" s="72">
        <v>203</v>
      </c>
      <c r="R489" s="72">
        <v>7</v>
      </c>
      <c r="S489" s="72">
        <v>221</v>
      </c>
      <c r="T489" s="72">
        <v>6</v>
      </c>
      <c r="U489" s="72">
        <v>184</v>
      </c>
      <c r="V489" s="72">
        <v>5</v>
      </c>
      <c r="W489" s="72">
        <v>79</v>
      </c>
      <c r="X489" s="72">
        <v>5</v>
      </c>
      <c r="Y489" s="72">
        <v>76</v>
      </c>
      <c r="Z489" s="72" t="s">
        <v>222</v>
      </c>
      <c r="AA489" s="72" t="s">
        <v>222</v>
      </c>
      <c r="AB489" s="72"/>
      <c r="AC489" s="72" t="s">
        <v>222</v>
      </c>
      <c r="AD489" s="74"/>
    </row>
    <row r="490" spans="1:30" s="65" customFormat="1" ht="15.75" x14ac:dyDescent="0.25">
      <c r="A490" s="67" t="s">
        <v>94</v>
      </c>
      <c r="B490" s="67" t="s">
        <v>98</v>
      </c>
      <c r="C490" s="79">
        <v>79</v>
      </c>
      <c r="D490" s="72">
        <v>2</v>
      </c>
      <c r="E490" s="72">
        <v>41</v>
      </c>
      <c r="F490" s="72">
        <v>1</v>
      </c>
      <c r="G490" s="72">
        <v>24</v>
      </c>
      <c r="H490" s="72">
        <v>2</v>
      </c>
      <c r="I490" s="72">
        <v>31</v>
      </c>
      <c r="J490" s="72">
        <v>2</v>
      </c>
      <c r="K490" s="72">
        <v>35</v>
      </c>
      <c r="L490" s="72">
        <v>2</v>
      </c>
      <c r="M490" s="72">
        <v>39</v>
      </c>
      <c r="N490" s="72">
        <v>2</v>
      </c>
      <c r="O490" s="72">
        <v>47</v>
      </c>
      <c r="P490" s="72">
        <v>2</v>
      </c>
      <c r="Q490" s="72">
        <v>45</v>
      </c>
      <c r="R490" s="72">
        <v>2</v>
      </c>
      <c r="S490" s="72">
        <v>41</v>
      </c>
      <c r="T490" s="72">
        <v>2</v>
      </c>
      <c r="U490" s="72">
        <v>46</v>
      </c>
      <c r="V490" s="72"/>
      <c r="W490" s="72"/>
      <c r="X490" s="72"/>
      <c r="Y490" s="72"/>
      <c r="Z490" s="72"/>
      <c r="AA490" s="72" t="s">
        <v>222</v>
      </c>
      <c r="AB490" s="72"/>
      <c r="AC490" s="72"/>
      <c r="AD490" s="74"/>
    </row>
    <row r="491" spans="1:30" s="65" customFormat="1" ht="15.75" x14ac:dyDescent="0.25">
      <c r="A491" s="67" t="s">
        <v>94</v>
      </c>
      <c r="B491" s="67" t="s">
        <v>97</v>
      </c>
      <c r="C491" s="79" t="s">
        <v>308</v>
      </c>
      <c r="D491" s="72">
        <v>16</v>
      </c>
      <c r="E491" s="72">
        <v>461</v>
      </c>
      <c r="F491" s="72">
        <v>14</v>
      </c>
      <c r="G491" s="72">
        <v>394</v>
      </c>
      <c r="H491" s="72">
        <v>8</v>
      </c>
      <c r="I491" s="72">
        <v>239</v>
      </c>
      <c r="J491" s="72">
        <v>9</v>
      </c>
      <c r="K491" s="72">
        <v>289</v>
      </c>
      <c r="L491" s="72">
        <v>9</v>
      </c>
      <c r="M491" s="72">
        <v>298</v>
      </c>
      <c r="N491" s="72">
        <v>10</v>
      </c>
      <c r="O491" s="72">
        <v>308</v>
      </c>
      <c r="P491" s="72">
        <v>9</v>
      </c>
      <c r="Q491" s="72">
        <v>272</v>
      </c>
      <c r="R491" s="72">
        <v>8</v>
      </c>
      <c r="S491" s="72">
        <v>268</v>
      </c>
      <c r="T491" s="72">
        <v>6</v>
      </c>
      <c r="U491" s="72">
        <v>184</v>
      </c>
      <c r="V491" s="72">
        <v>4</v>
      </c>
      <c r="W491" s="72">
        <v>99</v>
      </c>
      <c r="X491" s="72">
        <v>3</v>
      </c>
      <c r="Y491" s="72">
        <v>81</v>
      </c>
      <c r="Z491" s="72" t="s">
        <v>222</v>
      </c>
      <c r="AA491" s="72"/>
      <c r="AB491" s="72"/>
      <c r="AC491" s="72"/>
      <c r="AD491" s="74"/>
    </row>
    <row r="492" spans="1:30" s="65" customFormat="1" ht="15.75" x14ac:dyDescent="0.25">
      <c r="A492" s="67" t="s">
        <v>94</v>
      </c>
      <c r="B492" s="67" t="s">
        <v>97</v>
      </c>
      <c r="C492" s="79">
        <v>80</v>
      </c>
      <c r="D492" s="72">
        <v>4</v>
      </c>
      <c r="E492" s="72">
        <v>111</v>
      </c>
      <c r="F492" s="72">
        <v>5</v>
      </c>
      <c r="G492" s="72">
        <v>122</v>
      </c>
      <c r="H492" s="72">
        <v>5</v>
      </c>
      <c r="I492" s="72">
        <v>126</v>
      </c>
      <c r="J492" s="72">
        <v>6</v>
      </c>
      <c r="K492" s="72">
        <v>164</v>
      </c>
      <c r="L492" s="72">
        <v>5</v>
      </c>
      <c r="M492" s="72">
        <v>156</v>
      </c>
      <c r="N492" s="72">
        <v>5</v>
      </c>
      <c r="O492" s="72">
        <v>174</v>
      </c>
      <c r="P492" s="72">
        <v>6</v>
      </c>
      <c r="Q492" s="72">
        <v>159</v>
      </c>
      <c r="R492" s="72">
        <v>6</v>
      </c>
      <c r="S492" s="72">
        <v>164</v>
      </c>
      <c r="T492" s="72">
        <v>7</v>
      </c>
      <c r="U492" s="72">
        <v>177</v>
      </c>
      <c r="V492" s="72">
        <v>2</v>
      </c>
      <c r="W492" s="72">
        <v>73</v>
      </c>
      <c r="X492" s="72">
        <v>2</v>
      </c>
      <c r="Y492" s="72">
        <v>67</v>
      </c>
      <c r="Z492" s="72" t="s">
        <v>222</v>
      </c>
      <c r="AA492" s="72" t="s">
        <v>222</v>
      </c>
      <c r="AB492" s="72" t="s">
        <v>222</v>
      </c>
      <c r="AC492" s="72"/>
      <c r="AD492" s="74"/>
    </row>
    <row r="493" spans="1:30" s="65" customFormat="1" ht="15.75" x14ac:dyDescent="0.25">
      <c r="A493" s="67" t="s">
        <v>94</v>
      </c>
      <c r="B493" s="67" t="s">
        <v>98</v>
      </c>
      <c r="C493" s="79">
        <v>81</v>
      </c>
      <c r="D493" s="72">
        <v>4</v>
      </c>
      <c r="E493" s="72">
        <v>78</v>
      </c>
      <c r="F493" s="72">
        <v>5</v>
      </c>
      <c r="G493" s="72">
        <v>105</v>
      </c>
      <c r="H493" s="72">
        <v>5</v>
      </c>
      <c r="I493" s="72">
        <v>127</v>
      </c>
      <c r="J493" s="72">
        <v>4</v>
      </c>
      <c r="K493" s="72">
        <v>99</v>
      </c>
      <c r="L493" s="72">
        <v>5</v>
      </c>
      <c r="M493" s="72">
        <v>132</v>
      </c>
      <c r="N493" s="72">
        <v>5</v>
      </c>
      <c r="O493" s="72">
        <v>148</v>
      </c>
      <c r="P493" s="72">
        <v>4</v>
      </c>
      <c r="Q493" s="72">
        <v>115</v>
      </c>
      <c r="R493" s="72">
        <v>8</v>
      </c>
      <c r="S493" s="72">
        <v>108</v>
      </c>
      <c r="T493" s="72">
        <v>4</v>
      </c>
      <c r="U493" s="72">
        <v>118</v>
      </c>
      <c r="V493" s="72"/>
      <c r="W493" s="72"/>
      <c r="X493" s="72"/>
      <c r="Y493" s="72"/>
      <c r="Z493" s="72"/>
      <c r="AA493" s="72" t="s">
        <v>222</v>
      </c>
      <c r="AB493" s="72"/>
      <c r="AC493" s="72"/>
      <c r="AD493" s="74"/>
    </row>
    <row r="494" spans="1:30" s="65" customFormat="1" ht="15.75" x14ac:dyDescent="0.25">
      <c r="A494" s="67" t="s">
        <v>94</v>
      </c>
      <c r="B494" s="67" t="s">
        <v>82</v>
      </c>
      <c r="C494" s="79">
        <v>82</v>
      </c>
      <c r="D494" s="72">
        <v>4</v>
      </c>
      <c r="E494" s="72">
        <v>132</v>
      </c>
      <c r="F494" s="72">
        <v>4</v>
      </c>
      <c r="G494" s="72">
        <v>120</v>
      </c>
      <c r="H494" s="72">
        <v>5</v>
      </c>
      <c r="I494" s="72">
        <v>157</v>
      </c>
      <c r="J494" s="72">
        <v>4</v>
      </c>
      <c r="K494" s="72">
        <v>140</v>
      </c>
      <c r="L494" s="72">
        <v>11</v>
      </c>
      <c r="M494" s="72">
        <v>326</v>
      </c>
      <c r="N494" s="72">
        <v>5</v>
      </c>
      <c r="O494" s="72">
        <v>144</v>
      </c>
      <c r="P494" s="72">
        <v>5</v>
      </c>
      <c r="Q494" s="72">
        <v>153</v>
      </c>
      <c r="R494" s="72">
        <v>6</v>
      </c>
      <c r="S494" s="72">
        <v>182</v>
      </c>
      <c r="T494" s="72">
        <v>11</v>
      </c>
      <c r="U494" s="72">
        <v>336</v>
      </c>
      <c r="V494" s="72">
        <v>5</v>
      </c>
      <c r="W494" s="72">
        <v>105</v>
      </c>
      <c r="X494" s="72">
        <v>6</v>
      </c>
      <c r="Y494" s="72">
        <v>111</v>
      </c>
      <c r="Z494" s="72" t="s">
        <v>222</v>
      </c>
      <c r="AA494" s="72"/>
      <c r="AB494" s="72" t="s">
        <v>222</v>
      </c>
      <c r="AC494" s="72"/>
      <c r="AD494" s="74"/>
    </row>
    <row r="495" spans="1:30" s="65" customFormat="1" ht="15.75" x14ac:dyDescent="0.25">
      <c r="A495" s="67" t="s">
        <v>94</v>
      </c>
      <c r="B495" s="67" t="s">
        <v>97</v>
      </c>
      <c r="C495" s="79">
        <v>84</v>
      </c>
      <c r="D495" s="72">
        <v>9</v>
      </c>
      <c r="E495" s="72">
        <v>222</v>
      </c>
      <c r="F495" s="72">
        <v>9</v>
      </c>
      <c r="G495" s="72">
        <v>281</v>
      </c>
      <c r="H495" s="72">
        <v>9</v>
      </c>
      <c r="I495" s="72">
        <v>270</v>
      </c>
      <c r="J495" s="72">
        <v>8</v>
      </c>
      <c r="K495" s="72">
        <v>240</v>
      </c>
      <c r="L495" s="72">
        <v>8</v>
      </c>
      <c r="M495" s="72">
        <v>231</v>
      </c>
      <c r="N495" s="72">
        <v>7</v>
      </c>
      <c r="O495" s="72">
        <v>227</v>
      </c>
      <c r="P495" s="72">
        <v>8</v>
      </c>
      <c r="Q495" s="72">
        <v>239</v>
      </c>
      <c r="R495" s="72">
        <v>6</v>
      </c>
      <c r="S495" s="72">
        <v>197</v>
      </c>
      <c r="T495" s="72">
        <v>6</v>
      </c>
      <c r="U495" s="72">
        <v>216</v>
      </c>
      <c r="V495" s="72">
        <v>6</v>
      </c>
      <c r="W495" s="72">
        <v>159</v>
      </c>
      <c r="X495" s="72">
        <v>4</v>
      </c>
      <c r="Y495" s="72">
        <v>105</v>
      </c>
      <c r="Z495" s="72" t="s">
        <v>222</v>
      </c>
      <c r="AA495" s="72" t="s">
        <v>222</v>
      </c>
      <c r="AB495" s="72" t="s">
        <v>222</v>
      </c>
      <c r="AC495" s="72" t="s">
        <v>222</v>
      </c>
      <c r="AD495" s="74"/>
    </row>
    <row r="496" spans="1:30" s="65" customFormat="1" ht="15.75" x14ac:dyDescent="0.25">
      <c r="A496" s="67" t="s">
        <v>94</v>
      </c>
      <c r="B496" s="67" t="s">
        <v>97</v>
      </c>
      <c r="C496" s="79">
        <v>85</v>
      </c>
      <c r="D496" s="72">
        <v>4</v>
      </c>
      <c r="E496" s="72">
        <v>95</v>
      </c>
      <c r="F496" s="72">
        <v>4</v>
      </c>
      <c r="G496" s="72">
        <v>114</v>
      </c>
      <c r="H496" s="72">
        <v>4</v>
      </c>
      <c r="I496" s="72">
        <v>120</v>
      </c>
      <c r="J496" s="72">
        <v>4</v>
      </c>
      <c r="K496" s="72">
        <v>128</v>
      </c>
      <c r="L496" s="72">
        <v>4</v>
      </c>
      <c r="M496" s="72">
        <v>124</v>
      </c>
      <c r="N496" s="72">
        <v>5</v>
      </c>
      <c r="O496" s="72">
        <v>129</v>
      </c>
      <c r="P496" s="72">
        <v>5</v>
      </c>
      <c r="Q496" s="72">
        <v>145</v>
      </c>
      <c r="R496" s="72">
        <v>4</v>
      </c>
      <c r="S496" s="72">
        <v>119</v>
      </c>
      <c r="T496" s="72">
        <v>5</v>
      </c>
      <c r="U496" s="72">
        <v>142</v>
      </c>
      <c r="V496" s="72">
        <v>2</v>
      </c>
      <c r="W496" s="72">
        <v>53</v>
      </c>
      <c r="X496" s="72">
        <v>1</v>
      </c>
      <c r="Y496" s="72">
        <v>27</v>
      </c>
      <c r="Z496" s="72" t="s">
        <v>222</v>
      </c>
      <c r="AA496" s="72"/>
      <c r="AB496" s="72" t="s">
        <v>222</v>
      </c>
      <c r="AC496" s="72"/>
      <c r="AD496" s="74"/>
    </row>
    <row r="497" spans="1:30" s="65" customFormat="1" ht="15.75" x14ac:dyDescent="0.25">
      <c r="A497" s="67" t="s">
        <v>94</v>
      </c>
      <c r="B497" s="67" t="s">
        <v>97</v>
      </c>
      <c r="C497" s="79">
        <v>86</v>
      </c>
      <c r="D497" s="72">
        <v>4</v>
      </c>
      <c r="E497" s="72">
        <v>112</v>
      </c>
      <c r="F497" s="72">
        <v>4</v>
      </c>
      <c r="G497" s="72">
        <v>108</v>
      </c>
      <c r="H497" s="72">
        <v>4</v>
      </c>
      <c r="I497" s="72">
        <v>103</v>
      </c>
      <c r="J497" s="72">
        <v>4</v>
      </c>
      <c r="K497" s="72">
        <v>114</v>
      </c>
      <c r="L497" s="72">
        <v>4</v>
      </c>
      <c r="M497" s="72">
        <v>123</v>
      </c>
      <c r="N497" s="72">
        <v>4</v>
      </c>
      <c r="O497" s="72">
        <v>129</v>
      </c>
      <c r="P497" s="72">
        <v>4</v>
      </c>
      <c r="Q497" s="72">
        <v>130</v>
      </c>
      <c r="R497" s="72">
        <v>4</v>
      </c>
      <c r="S497" s="72">
        <v>108</v>
      </c>
      <c r="T497" s="72">
        <v>4</v>
      </c>
      <c r="U497" s="72">
        <v>116</v>
      </c>
      <c r="V497" s="72">
        <v>1</v>
      </c>
      <c r="W497" s="72">
        <v>40</v>
      </c>
      <c r="X497" s="72">
        <v>1</v>
      </c>
      <c r="Y497" s="72">
        <v>23</v>
      </c>
      <c r="Z497" s="72" t="s">
        <v>222</v>
      </c>
      <c r="AA497" s="72" t="s">
        <v>222</v>
      </c>
      <c r="AB497" s="72"/>
      <c r="AC497" s="72"/>
      <c r="AD497" s="74"/>
    </row>
    <row r="498" spans="1:30" s="65" customFormat="1" ht="15.75" x14ac:dyDescent="0.25">
      <c r="A498" s="67" t="s">
        <v>94</v>
      </c>
      <c r="B498" s="67" t="s">
        <v>82</v>
      </c>
      <c r="C498" s="79">
        <v>87</v>
      </c>
      <c r="D498" s="72">
        <v>5</v>
      </c>
      <c r="E498" s="72">
        <v>161</v>
      </c>
      <c r="F498" s="72">
        <v>6</v>
      </c>
      <c r="G498" s="72">
        <v>190</v>
      </c>
      <c r="H498" s="72">
        <v>6</v>
      </c>
      <c r="I498" s="72">
        <v>192</v>
      </c>
      <c r="J498" s="72">
        <v>7</v>
      </c>
      <c r="K498" s="72">
        <v>207</v>
      </c>
      <c r="L498" s="72">
        <v>6</v>
      </c>
      <c r="M498" s="72">
        <v>185</v>
      </c>
      <c r="N498" s="72">
        <v>7</v>
      </c>
      <c r="O498" s="72">
        <v>209</v>
      </c>
      <c r="P498" s="72">
        <v>7</v>
      </c>
      <c r="Q498" s="72">
        <v>212</v>
      </c>
      <c r="R498" s="72">
        <v>6</v>
      </c>
      <c r="S498" s="72">
        <v>181</v>
      </c>
      <c r="T498" s="72">
        <v>5</v>
      </c>
      <c r="U498" s="72">
        <v>171</v>
      </c>
      <c r="V498" s="72">
        <v>4</v>
      </c>
      <c r="W498" s="72">
        <v>124</v>
      </c>
      <c r="X498" s="72">
        <v>4</v>
      </c>
      <c r="Y498" s="72">
        <v>114</v>
      </c>
      <c r="Z498" s="72" t="s">
        <v>222</v>
      </c>
      <c r="AA498" s="72" t="s">
        <v>222</v>
      </c>
      <c r="AB498" s="72" t="s">
        <v>222</v>
      </c>
      <c r="AC498" s="72" t="s">
        <v>222</v>
      </c>
      <c r="AD498" s="74"/>
    </row>
    <row r="499" spans="1:30" s="65" customFormat="1" ht="15.75" x14ac:dyDescent="0.25">
      <c r="A499" s="67" t="s">
        <v>94</v>
      </c>
      <c r="B499" s="67" t="s">
        <v>82</v>
      </c>
      <c r="C499" s="79">
        <v>88</v>
      </c>
      <c r="D499" s="72">
        <v>4</v>
      </c>
      <c r="E499" s="72">
        <v>88</v>
      </c>
      <c r="F499" s="72">
        <v>3</v>
      </c>
      <c r="G499" s="72">
        <v>83</v>
      </c>
      <c r="H499" s="72">
        <v>3</v>
      </c>
      <c r="I499" s="72">
        <v>87</v>
      </c>
      <c r="J499" s="72">
        <v>3</v>
      </c>
      <c r="K499" s="72">
        <v>93</v>
      </c>
      <c r="L499" s="72">
        <v>4</v>
      </c>
      <c r="M499" s="72">
        <v>135</v>
      </c>
      <c r="N499" s="72">
        <v>4</v>
      </c>
      <c r="O499" s="72">
        <v>90</v>
      </c>
      <c r="P499" s="72">
        <v>4</v>
      </c>
      <c r="Q499" s="72">
        <v>89</v>
      </c>
      <c r="R499" s="72">
        <v>4</v>
      </c>
      <c r="S499" s="72">
        <v>116</v>
      </c>
      <c r="T499" s="72">
        <v>4</v>
      </c>
      <c r="U499" s="72">
        <v>116</v>
      </c>
      <c r="V499" s="72">
        <v>3</v>
      </c>
      <c r="W499" s="72">
        <v>55</v>
      </c>
      <c r="X499" s="72">
        <v>3</v>
      </c>
      <c r="Y499" s="72">
        <v>62</v>
      </c>
      <c r="Z499" s="72" t="s">
        <v>222</v>
      </c>
      <c r="AA499" s="72" t="s">
        <v>222</v>
      </c>
      <c r="AB499" s="72" t="s">
        <v>222</v>
      </c>
      <c r="AC499" s="72" t="s">
        <v>222</v>
      </c>
      <c r="AD499" s="74"/>
    </row>
    <row r="500" spans="1:30" s="65" customFormat="1" ht="15.75" x14ac:dyDescent="0.25">
      <c r="A500" s="67" t="s">
        <v>94</v>
      </c>
      <c r="B500" s="67" t="s">
        <v>82</v>
      </c>
      <c r="C500" s="79" t="s">
        <v>309</v>
      </c>
      <c r="D500" s="72">
        <v>5</v>
      </c>
      <c r="E500" s="72">
        <v>92</v>
      </c>
      <c r="F500" s="72">
        <v>4</v>
      </c>
      <c r="G500" s="72">
        <v>101</v>
      </c>
      <c r="H500" s="72">
        <v>4</v>
      </c>
      <c r="I500" s="72">
        <v>95</v>
      </c>
      <c r="J500" s="72">
        <v>3</v>
      </c>
      <c r="K500" s="72">
        <v>96</v>
      </c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4"/>
    </row>
    <row r="501" spans="1:30" s="65" customFormat="1" ht="15.75" x14ac:dyDescent="0.25">
      <c r="A501" s="67" t="s">
        <v>94</v>
      </c>
      <c r="B501" s="67" t="s">
        <v>97</v>
      </c>
      <c r="C501" s="79">
        <v>89</v>
      </c>
      <c r="D501" s="72">
        <v>5</v>
      </c>
      <c r="E501" s="72">
        <v>110</v>
      </c>
      <c r="F501" s="72">
        <v>5</v>
      </c>
      <c r="G501" s="72">
        <v>122</v>
      </c>
      <c r="H501" s="72">
        <v>6</v>
      </c>
      <c r="I501" s="72">
        <v>136</v>
      </c>
      <c r="J501" s="72">
        <v>6</v>
      </c>
      <c r="K501" s="72">
        <v>174</v>
      </c>
      <c r="L501" s="72">
        <v>6</v>
      </c>
      <c r="M501" s="72">
        <v>201</v>
      </c>
      <c r="N501" s="72">
        <v>6</v>
      </c>
      <c r="O501" s="72">
        <v>201</v>
      </c>
      <c r="P501" s="72">
        <v>7</v>
      </c>
      <c r="Q501" s="72">
        <v>200</v>
      </c>
      <c r="R501" s="72">
        <v>6</v>
      </c>
      <c r="S501" s="72">
        <v>198</v>
      </c>
      <c r="T501" s="72">
        <v>7</v>
      </c>
      <c r="U501" s="72">
        <v>209</v>
      </c>
      <c r="V501" s="72">
        <v>5</v>
      </c>
      <c r="W501" s="72">
        <v>104</v>
      </c>
      <c r="X501" s="72">
        <v>5</v>
      </c>
      <c r="Y501" s="72">
        <v>90</v>
      </c>
      <c r="Z501" s="72" t="s">
        <v>222</v>
      </c>
      <c r="AA501" s="72"/>
      <c r="AB501" s="72"/>
      <c r="AC501" s="72"/>
      <c r="AD501" s="74"/>
    </row>
    <row r="502" spans="1:30" s="65" customFormat="1" ht="15.75" x14ac:dyDescent="0.25">
      <c r="A502" s="67" t="s">
        <v>94</v>
      </c>
      <c r="B502" s="67" t="s">
        <v>99</v>
      </c>
      <c r="C502" s="79">
        <v>90</v>
      </c>
      <c r="D502" s="72">
        <v>6</v>
      </c>
      <c r="E502" s="72">
        <v>164</v>
      </c>
      <c r="F502" s="72">
        <v>7</v>
      </c>
      <c r="G502" s="72">
        <v>188</v>
      </c>
      <c r="H502" s="72">
        <v>8</v>
      </c>
      <c r="I502" s="72">
        <v>224</v>
      </c>
      <c r="J502" s="72">
        <v>7</v>
      </c>
      <c r="K502" s="72">
        <v>210</v>
      </c>
      <c r="L502" s="72">
        <v>8</v>
      </c>
      <c r="M502" s="72">
        <v>226</v>
      </c>
      <c r="N502" s="72">
        <v>8</v>
      </c>
      <c r="O502" s="72">
        <v>222</v>
      </c>
      <c r="P502" s="72">
        <v>8</v>
      </c>
      <c r="Q502" s="72">
        <v>236</v>
      </c>
      <c r="R502" s="72">
        <v>8</v>
      </c>
      <c r="S502" s="72">
        <v>240</v>
      </c>
      <c r="T502" s="72">
        <v>7</v>
      </c>
      <c r="U502" s="72">
        <v>210</v>
      </c>
      <c r="V502" s="72">
        <v>4</v>
      </c>
      <c r="W502" s="72">
        <v>145</v>
      </c>
      <c r="X502" s="72">
        <v>4</v>
      </c>
      <c r="Y502" s="72">
        <v>103</v>
      </c>
      <c r="Z502" s="72" t="s">
        <v>222</v>
      </c>
      <c r="AA502" s="72" t="s">
        <v>222</v>
      </c>
      <c r="AB502" s="72" t="s">
        <v>222</v>
      </c>
      <c r="AC502" s="72" t="s">
        <v>222</v>
      </c>
      <c r="AD502" s="74"/>
    </row>
    <row r="503" spans="1:30" s="65" customFormat="1" ht="15.75" x14ac:dyDescent="0.25">
      <c r="A503" s="67" t="s">
        <v>94</v>
      </c>
      <c r="B503" s="67" t="s">
        <v>82</v>
      </c>
      <c r="C503" s="79">
        <v>92</v>
      </c>
      <c r="D503" s="72">
        <v>3</v>
      </c>
      <c r="E503" s="72">
        <v>81</v>
      </c>
      <c r="F503" s="72">
        <v>4</v>
      </c>
      <c r="G503" s="72">
        <v>99</v>
      </c>
      <c r="H503" s="72">
        <v>3</v>
      </c>
      <c r="I503" s="72">
        <v>87</v>
      </c>
      <c r="J503" s="72">
        <v>4</v>
      </c>
      <c r="K503" s="72">
        <v>123</v>
      </c>
      <c r="L503" s="72">
        <v>4</v>
      </c>
      <c r="M503" s="72">
        <v>110</v>
      </c>
      <c r="N503" s="72">
        <v>4</v>
      </c>
      <c r="O503" s="72">
        <v>106</v>
      </c>
      <c r="P503" s="72">
        <v>3</v>
      </c>
      <c r="Q503" s="72">
        <v>61</v>
      </c>
      <c r="R503" s="72">
        <v>3</v>
      </c>
      <c r="S503" s="72">
        <v>85</v>
      </c>
      <c r="T503" s="72">
        <v>4</v>
      </c>
      <c r="U503" s="72">
        <v>81</v>
      </c>
      <c r="V503" s="72">
        <v>3</v>
      </c>
      <c r="W503" s="72">
        <v>57</v>
      </c>
      <c r="X503" s="72">
        <v>1</v>
      </c>
      <c r="Y503" s="72">
        <v>34</v>
      </c>
      <c r="Z503" s="72" t="s">
        <v>222</v>
      </c>
      <c r="AA503" s="72"/>
      <c r="AB503" s="72"/>
      <c r="AC503" s="72"/>
      <c r="AD503" s="74"/>
    </row>
    <row r="504" spans="1:30" s="65" customFormat="1" ht="15.75" x14ac:dyDescent="0.25">
      <c r="A504" s="67" t="s">
        <v>94</v>
      </c>
      <c r="B504" s="67" t="s">
        <v>97</v>
      </c>
      <c r="C504" s="79">
        <v>93</v>
      </c>
      <c r="D504" s="72">
        <v>7</v>
      </c>
      <c r="E504" s="72">
        <v>212</v>
      </c>
      <c r="F504" s="72">
        <v>8</v>
      </c>
      <c r="G504" s="72">
        <v>254</v>
      </c>
      <c r="H504" s="72">
        <v>8</v>
      </c>
      <c r="I504" s="72">
        <v>281</v>
      </c>
      <c r="J504" s="72">
        <v>10</v>
      </c>
      <c r="K504" s="72">
        <v>370</v>
      </c>
      <c r="L504" s="72">
        <v>9</v>
      </c>
      <c r="M504" s="72">
        <v>343</v>
      </c>
      <c r="N504" s="72">
        <v>11</v>
      </c>
      <c r="O504" s="72">
        <v>366</v>
      </c>
      <c r="P504" s="72">
        <v>10</v>
      </c>
      <c r="Q504" s="72">
        <v>335</v>
      </c>
      <c r="R504" s="72">
        <v>8</v>
      </c>
      <c r="S504" s="72">
        <v>302</v>
      </c>
      <c r="T504" s="72">
        <v>8</v>
      </c>
      <c r="U504" s="72">
        <v>318</v>
      </c>
      <c r="V504" s="72">
        <v>4</v>
      </c>
      <c r="W504" s="72">
        <v>132</v>
      </c>
      <c r="X504" s="72">
        <v>4</v>
      </c>
      <c r="Y504" s="72">
        <v>151</v>
      </c>
      <c r="Z504" s="72" t="s">
        <v>222</v>
      </c>
      <c r="AA504" s="72" t="s">
        <v>222</v>
      </c>
      <c r="AB504" s="72" t="s">
        <v>222</v>
      </c>
      <c r="AC504" s="72" t="s">
        <v>222</v>
      </c>
      <c r="AD504" s="74"/>
    </row>
    <row r="505" spans="1:30" s="65" customFormat="1" ht="15.75" x14ac:dyDescent="0.25">
      <c r="A505" s="67" t="s">
        <v>94</v>
      </c>
      <c r="B505" s="67" t="s">
        <v>97</v>
      </c>
      <c r="C505" s="79">
        <v>94</v>
      </c>
      <c r="D505" s="72">
        <v>8</v>
      </c>
      <c r="E505" s="72">
        <v>195</v>
      </c>
      <c r="F505" s="72">
        <v>7</v>
      </c>
      <c r="G505" s="72">
        <v>218</v>
      </c>
      <c r="H505" s="72">
        <v>9</v>
      </c>
      <c r="I505" s="72">
        <v>277</v>
      </c>
      <c r="J505" s="72">
        <v>11</v>
      </c>
      <c r="K505" s="72">
        <v>307</v>
      </c>
      <c r="L505" s="72">
        <v>12</v>
      </c>
      <c r="M505" s="72">
        <v>329</v>
      </c>
      <c r="N505" s="72">
        <v>14</v>
      </c>
      <c r="O505" s="72">
        <v>402</v>
      </c>
      <c r="P505" s="72">
        <v>13</v>
      </c>
      <c r="Q505" s="72">
        <v>366</v>
      </c>
      <c r="R505" s="72">
        <v>10</v>
      </c>
      <c r="S505" s="72">
        <v>321</v>
      </c>
      <c r="T505" s="72">
        <v>11</v>
      </c>
      <c r="U505" s="72">
        <v>363</v>
      </c>
      <c r="V505" s="72">
        <v>4</v>
      </c>
      <c r="W505" s="72">
        <v>141</v>
      </c>
      <c r="X505" s="72">
        <v>4</v>
      </c>
      <c r="Y505" s="72">
        <v>113</v>
      </c>
      <c r="Z505" s="72" t="s">
        <v>222</v>
      </c>
      <c r="AA505" s="72"/>
      <c r="AB505" s="72" t="s">
        <v>222</v>
      </c>
      <c r="AC505" s="72"/>
      <c r="AD505" s="74"/>
    </row>
    <row r="506" spans="1:30" s="65" customFormat="1" ht="15.75" x14ac:dyDescent="0.25">
      <c r="A506" s="67" t="s">
        <v>94</v>
      </c>
      <c r="B506" s="67" t="s">
        <v>97</v>
      </c>
      <c r="C506" s="79">
        <v>95</v>
      </c>
      <c r="D506" s="72">
        <v>3</v>
      </c>
      <c r="E506" s="72">
        <v>73</v>
      </c>
      <c r="F506" s="72">
        <v>4</v>
      </c>
      <c r="G506" s="72">
        <v>98</v>
      </c>
      <c r="H506" s="72">
        <v>5</v>
      </c>
      <c r="I506" s="72">
        <v>115</v>
      </c>
      <c r="J506" s="72">
        <v>6</v>
      </c>
      <c r="K506" s="72">
        <v>157</v>
      </c>
      <c r="L506" s="72">
        <v>6</v>
      </c>
      <c r="M506" s="72">
        <v>152</v>
      </c>
      <c r="N506" s="72">
        <v>6</v>
      </c>
      <c r="O506" s="72">
        <v>166</v>
      </c>
      <c r="P506" s="72">
        <v>7</v>
      </c>
      <c r="Q506" s="72">
        <v>167</v>
      </c>
      <c r="R506" s="72">
        <v>7</v>
      </c>
      <c r="S506" s="72">
        <v>171</v>
      </c>
      <c r="T506" s="72">
        <v>7</v>
      </c>
      <c r="U506" s="72">
        <v>194</v>
      </c>
      <c r="V506" s="72">
        <v>4</v>
      </c>
      <c r="W506" s="72">
        <v>119</v>
      </c>
      <c r="X506" s="72">
        <v>4</v>
      </c>
      <c r="Y506" s="72">
        <v>84</v>
      </c>
      <c r="Z506" s="72" t="s">
        <v>222</v>
      </c>
      <c r="AA506" s="72"/>
      <c r="AB506" s="72"/>
      <c r="AC506" s="72"/>
      <c r="AD506" s="74"/>
    </row>
    <row r="507" spans="1:30" s="65" customFormat="1" ht="15.75" x14ac:dyDescent="0.25">
      <c r="A507" s="67" t="s">
        <v>94</v>
      </c>
      <c r="B507" s="67" t="s">
        <v>97</v>
      </c>
      <c r="C507" s="79">
        <v>96</v>
      </c>
      <c r="D507" s="72">
        <v>5</v>
      </c>
      <c r="E507" s="72">
        <v>148</v>
      </c>
      <c r="F507" s="72">
        <v>5</v>
      </c>
      <c r="G507" s="72">
        <v>171</v>
      </c>
      <c r="H507" s="72">
        <v>6</v>
      </c>
      <c r="I507" s="72">
        <v>205</v>
      </c>
      <c r="J507" s="72">
        <v>6</v>
      </c>
      <c r="K507" s="72">
        <v>203</v>
      </c>
      <c r="L507" s="72">
        <v>6</v>
      </c>
      <c r="M507" s="72">
        <v>210</v>
      </c>
      <c r="N507" s="72">
        <v>6</v>
      </c>
      <c r="O507" s="72">
        <v>205</v>
      </c>
      <c r="P507" s="72">
        <v>6</v>
      </c>
      <c r="Q507" s="72">
        <v>214</v>
      </c>
      <c r="R507" s="72">
        <v>6</v>
      </c>
      <c r="S507" s="72">
        <v>210</v>
      </c>
      <c r="T507" s="72">
        <v>6</v>
      </c>
      <c r="U507" s="72">
        <v>197</v>
      </c>
      <c r="V507" s="72">
        <v>4</v>
      </c>
      <c r="W507" s="72">
        <v>119</v>
      </c>
      <c r="X507" s="72">
        <v>4</v>
      </c>
      <c r="Y507" s="72">
        <v>119</v>
      </c>
      <c r="Z507" s="72" t="s">
        <v>222</v>
      </c>
      <c r="AA507" s="72"/>
      <c r="AB507" s="72"/>
      <c r="AC507" s="72"/>
      <c r="AD507" s="74"/>
    </row>
    <row r="508" spans="1:30" s="65" customFormat="1" ht="15.75" x14ac:dyDescent="0.25">
      <c r="A508" s="67" t="s">
        <v>94</v>
      </c>
      <c r="B508" s="67" t="s">
        <v>97</v>
      </c>
      <c r="C508" s="79">
        <v>97</v>
      </c>
      <c r="D508" s="72">
        <v>7</v>
      </c>
      <c r="E508" s="72">
        <v>201</v>
      </c>
      <c r="F508" s="72">
        <v>7</v>
      </c>
      <c r="G508" s="72">
        <v>212</v>
      </c>
      <c r="H508" s="72">
        <v>9</v>
      </c>
      <c r="I508" s="72">
        <v>220</v>
      </c>
      <c r="J508" s="72">
        <v>7</v>
      </c>
      <c r="K508" s="72">
        <v>230</v>
      </c>
      <c r="L508" s="72">
        <v>6</v>
      </c>
      <c r="M508" s="72">
        <v>159</v>
      </c>
      <c r="N508" s="72">
        <v>6</v>
      </c>
      <c r="O508" s="72">
        <v>190</v>
      </c>
      <c r="P508" s="72">
        <v>5</v>
      </c>
      <c r="Q508" s="72">
        <v>159</v>
      </c>
      <c r="R508" s="72">
        <v>6</v>
      </c>
      <c r="S508" s="72">
        <v>177</v>
      </c>
      <c r="T508" s="72">
        <v>4</v>
      </c>
      <c r="U508" s="72">
        <v>126</v>
      </c>
      <c r="V508" s="72">
        <v>3</v>
      </c>
      <c r="W508" s="72">
        <v>53</v>
      </c>
      <c r="X508" s="72">
        <v>3</v>
      </c>
      <c r="Y508" s="72">
        <v>49</v>
      </c>
      <c r="Z508" s="72" t="s">
        <v>222</v>
      </c>
      <c r="AA508" s="72" t="s">
        <v>222</v>
      </c>
      <c r="AB508" s="72" t="s">
        <v>222</v>
      </c>
      <c r="AC508" s="72" t="s">
        <v>222</v>
      </c>
      <c r="AD508" s="74"/>
    </row>
    <row r="509" spans="1:30" s="65" customFormat="1" ht="15.75" x14ac:dyDescent="0.25">
      <c r="A509" s="67" t="s">
        <v>94</v>
      </c>
      <c r="B509" s="67" t="s">
        <v>97</v>
      </c>
      <c r="C509" s="79">
        <v>98</v>
      </c>
      <c r="D509" s="72">
        <v>3</v>
      </c>
      <c r="E509" s="72">
        <v>108</v>
      </c>
      <c r="F509" s="72">
        <v>4</v>
      </c>
      <c r="G509" s="72">
        <v>118</v>
      </c>
      <c r="H509" s="72">
        <v>5</v>
      </c>
      <c r="I509" s="72">
        <v>141</v>
      </c>
      <c r="J509" s="72">
        <v>5</v>
      </c>
      <c r="K509" s="72">
        <v>160</v>
      </c>
      <c r="L509" s="72">
        <v>5</v>
      </c>
      <c r="M509" s="72">
        <v>158</v>
      </c>
      <c r="N509" s="72">
        <v>5</v>
      </c>
      <c r="O509" s="72">
        <v>175</v>
      </c>
      <c r="P509" s="72">
        <v>5</v>
      </c>
      <c r="Q509" s="72">
        <v>177</v>
      </c>
      <c r="R509" s="72">
        <v>5</v>
      </c>
      <c r="S509" s="72">
        <v>173</v>
      </c>
      <c r="T509" s="72">
        <v>5</v>
      </c>
      <c r="U509" s="72">
        <v>153</v>
      </c>
      <c r="V509" s="72">
        <v>5</v>
      </c>
      <c r="W509" s="72">
        <v>114</v>
      </c>
      <c r="X509" s="72">
        <v>5</v>
      </c>
      <c r="Y509" s="72">
        <v>104</v>
      </c>
      <c r="Z509" s="72" t="s">
        <v>222</v>
      </c>
      <c r="AA509" s="72"/>
      <c r="AB509" s="72"/>
      <c r="AC509" s="72"/>
      <c r="AD509" s="74"/>
    </row>
    <row r="510" spans="1:30" s="65" customFormat="1" ht="15.75" x14ac:dyDescent="0.25">
      <c r="A510" s="67" t="s">
        <v>94</v>
      </c>
      <c r="B510" s="67" t="s">
        <v>97</v>
      </c>
      <c r="C510" s="79" t="s">
        <v>310</v>
      </c>
      <c r="D510" s="72">
        <v>8</v>
      </c>
      <c r="E510" s="72">
        <v>222</v>
      </c>
      <c r="F510" s="72">
        <v>6</v>
      </c>
      <c r="G510" s="72">
        <v>194</v>
      </c>
      <c r="H510" s="72">
        <v>5</v>
      </c>
      <c r="I510" s="72">
        <v>182</v>
      </c>
      <c r="J510" s="72">
        <v>5</v>
      </c>
      <c r="K510" s="72">
        <v>185</v>
      </c>
      <c r="L510" s="72">
        <v>5</v>
      </c>
      <c r="M510" s="72">
        <v>169</v>
      </c>
      <c r="N510" s="72">
        <v>6</v>
      </c>
      <c r="O510" s="72">
        <v>216</v>
      </c>
      <c r="P510" s="72">
        <v>6</v>
      </c>
      <c r="Q510" s="72">
        <v>198</v>
      </c>
      <c r="R510" s="72">
        <v>5</v>
      </c>
      <c r="S510" s="72">
        <v>172</v>
      </c>
      <c r="T510" s="72">
        <v>4</v>
      </c>
      <c r="U510" s="72">
        <v>123</v>
      </c>
      <c r="V510" s="72">
        <v>5</v>
      </c>
      <c r="W510" s="72">
        <v>91</v>
      </c>
      <c r="X510" s="72">
        <v>3</v>
      </c>
      <c r="Y510" s="72">
        <v>71</v>
      </c>
      <c r="Z510" s="72" t="s">
        <v>222</v>
      </c>
      <c r="AA510" s="72" t="s">
        <v>222</v>
      </c>
      <c r="AB510" s="72"/>
      <c r="AC510" s="72"/>
      <c r="AD510" s="74"/>
    </row>
    <row r="511" spans="1:30" s="65" customFormat="1" ht="15.75" x14ac:dyDescent="0.25">
      <c r="A511" s="67" t="s">
        <v>94</v>
      </c>
      <c r="B511" s="67" t="s">
        <v>97</v>
      </c>
      <c r="C511" s="79">
        <v>99</v>
      </c>
      <c r="D511" s="72">
        <v>5</v>
      </c>
      <c r="E511" s="72">
        <v>159</v>
      </c>
      <c r="F511" s="72">
        <v>5</v>
      </c>
      <c r="G511" s="72">
        <v>170</v>
      </c>
      <c r="H511" s="72">
        <v>6</v>
      </c>
      <c r="I511" s="72">
        <v>190</v>
      </c>
      <c r="J511" s="72">
        <v>6</v>
      </c>
      <c r="K511" s="72">
        <v>198</v>
      </c>
      <c r="L511" s="72">
        <v>6</v>
      </c>
      <c r="M511" s="72">
        <v>206</v>
      </c>
      <c r="N511" s="72">
        <v>8</v>
      </c>
      <c r="O511" s="72">
        <v>268</v>
      </c>
      <c r="P511" s="72">
        <v>7</v>
      </c>
      <c r="Q511" s="72">
        <v>216</v>
      </c>
      <c r="R511" s="72">
        <v>8</v>
      </c>
      <c r="S511" s="72">
        <v>248</v>
      </c>
      <c r="T511" s="72">
        <v>6</v>
      </c>
      <c r="U511" s="72">
        <v>191</v>
      </c>
      <c r="V511" s="72">
        <v>4</v>
      </c>
      <c r="W511" s="72">
        <v>130</v>
      </c>
      <c r="X511" s="72">
        <v>3</v>
      </c>
      <c r="Y511" s="72">
        <v>94</v>
      </c>
      <c r="Z511" s="72" t="s">
        <v>222</v>
      </c>
      <c r="AA511" s="72" t="s">
        <v>222</v>
      </c>
      <c r="AB511" s="72"/>
      <c r="AC511" s="72"/>
      <c r="AD511" s="74"/>
    </row>
    <row r="512" spans="1:30" s="65" customFormat="1" ht="15.75" x14ac:dyDescent="0.25">
      <c r="A512" s="67" t="s">
        <v>94</v>
      </c>
      <c r="B512" s="67" t="s">
        <v>97</v>
      </c>
      <c r="C512" s="79">
        <v>100</v>
      </c>
      <c r="D512" s="72">
        <v>6</v>
      </c>
      <c r="E512" s="72">
        <v>150</v>
      </c>
      <c r="F512" s="72">
        <v>6</v>
      </c>
      <c r="G512" s="72">
        <v>161</v>
      </c>
      <c r="H512" s="72">
        <v>6</v>
      </c>
      <c r="I512" s="72">
        <v>178</v>
      </c>
      <c r="J512" s="72">
        <v>7</v>
      </c>
      <c r="K512" s="72">
        <v>239</v>
      </c>
      <c r="L512" s="72">
        <v>7</v>
      </c>
      <c r="M512" s="72">
        <v>259</v>
      </c>
      <c r="N512" s="72">
        <v>8</v>
      </c>
      <c r="O512" s="72">
        <v>259</v>
      </c>
      <c r="P512" s="72">
        <v>6</v>
      </c>
      <c r="Q512" s="72">
        <v>216</v>
      </c>
      <c r="R512" s="72">
        <v>7</v>
      </c>
      <c r="S512" s="72">
        <v>222</v>
      </c>
      <c r="T512" s="72">
        <v>7</v>
      </c>
      <c r="U512" s="72">
        <v>204</v>
      </c>
      <c r="V512" s="72">
        <v>4</v>
      </c>
      <c r="W512" s="72">
        <v>121</v>
      </c>
      <c r="X512" s="72">
        <v>3</v>
      </c>
      <c r="Y512" s="72">
        <v>94</v>
      </c>
      <c r="Z512" s="72" t="s">
        <v>222</v>
      </c>
      <c r="AA512" s="72" t="s">
        <v>222</v>
      </c>
      <c r="AB512" s="72"/>
      <c r="AC512" s="72" t="s">
        <v>222</v>
      </c>
      <c r="AD512" s="74"/>
    </row>
    <row r="513" spans="1:30" s="65" customFormat="1" ht="15.75" x14ac:dyDescent="0.25">
      <c r="A513" s="67" t="s">
        <v>94</v>
      </c>
      <c r="B513" s="67" t="s">
        <v>97</v>
      </c>
      <c r="C513" s="79">
        <v>101</v>
      </c>
      <c r="D513" s="72">
        <v>5</v>
      </c>
      <c r="E513" s="72">
        <v>133</v>
      </c>
      <c r="F513" s="72">
        <v>5</v>
      </c>
      <c r="G513" s="72">
        <v>144</v>
      </c>
      <c r="H513" s="72">
        <v>5</v>
      </c>
      <c r="I513" s="72">
        <v>184</v>
      </c>
      <c r="J513" s="72">
        <v>6</v>
      </c>
      <c r="K513" s="72">
        <v>216</v>
      </c>
      <c r="L513" s="72">
        <v>6</v>
      </c>
      <c r="M513" s="72">
        <v>218</v>
      </c>
      <c r="N513" s="72">
        <v>6</v>
      </c>
      <c r="O513" s="72">
        <v>227</v>
      </c>
      <c r="P513" s="72">
        <v>6</v>
      </c>
      <c r="Q513" s="72">
        <v>222</v>
      </c>
      <c r="R513" s="72">
        <v>6</v>
      </c>
      <c r="S513" s="72">
        <v>201</v>
      </c>
      <c r="T513" s="72">
        <v>6</v>
      </c>
      <c r="U513" s="72">
        <v>205</v>
      </c>
      <c r="V513" s="72">
        <v>4</v>
      </c>
      <c r="W513" s="72">
        <v>128</v>
      </c>
      <c r="X513" s="72">
        <v>3</v>
      </c>
      <c r="Y513" s="72">
        <v>104</v>
      </c>
      <c r="Z513" s="72" t="s">
        <v>222</v>
      </c>
      <c r="AA513" s="72"/>
      <c r="AB513" s="72" t="s">
        <v>222</v>
      </c>
      <c r="AC513" s="72"/>
      <c r="AD513" s="74"/>
    </row>
    <row r="514" spans="1:30" s="65" customFormat="1" ht="15.75" x14ac:dyDescent="0.25">
      <c r="A514" s="67" t="s">
        <v>94</v>
      </c>
      <c r="B514" s="67" t="s">
        <v>97</v>
      </c>
      <c r="C514" s="79">
        <v>102</v>
      </c>
      <c r="D514" s="72">
        <v>12</v>
      </c>
      <c r="E514" s="72">
        <v>447</v>
      </c>
      <c r="F514" s="72">
        <v>13</v>
      </c>
      <c r="G514" s="72">
        <v>507</v>
      </c>
      <c r="H514" s="72">
        <v>13</v>
      </c>
      <c r="I514" s="72">
        <v>499</v>
      </c>
      <c r="J514" s="72">
        <v>13</v>
      </c>
      <c r="K514" s="72">
        <v>496</v>
      </c>
      <c r="L514" s="72">
        <v>11</v>
      </c>
      <c r="M514" s="72">
        <v>432</v>
      </c>
      <c r="N514" s="72">
        <v>19</v>
      </c>
      <c r="O514" s="72">
        <v>725</v>
      </c>
      <c r="P514" s="72">
        <v>18</v>
      </c>
      <c r="Q514" s="72">
        <v>657</v>
      </c>
      <c r="R514" s="72">
        <v>18</v>
      </c>
      <c r="S514" s="72">
        <v>646</v>
      </c>
      <c r="T514" s="72">
        <v>17</v>
      </c>
      <c r="U514" s="72">
        <v>667</v>
      </c>
      <c r="V514" s="72">
        <v>4</v>
      </c>
      <c r="W514" s="72">
        <v>161</v>
      </c>
      <c r="X514" s="72">
        <v>4</v>
      </c>
      <c r="Y514" s="72">
        <v>153</v>
      </c>
      <c r="Z514" s="72" t="s">
        <v>222</v>
      </c>
      <c r="AA514" s="72" t="s">
        <v>222</v>
      </c>
      <c r="AB514" s="72"/>
      <c r="AC514" s="72" t="s">
        <v>222</v>
      </c>
      <c r="AD514" s="74"/>
    </row>
    <row r="515" spans="1:30" s="65" customFormat="1" ht="15.75" x14ac:dyDescent="0.25">
      <c r="A515" s="67" t="s">
        <v>94</v>
      </c>
      <c r="B515" s="67" t="s">
        <v>97</v>
      </c>
      <c r="C515" s="79" t="s">
        <v>311</v>
      </c>
      <c r="D515" s="72">
        <v>13</v>
      </c>
      <c r="E515" s="72">
        <v>369</v>
      </c>
      <c r="F515" s="72">
        <v>12</v>
      </c>
      <c r="G515" s="72">
        <v>412</v>
      </c>
      <c r="H515" s="72">
        <v>15</v>
      </c>
      <c r="I515" s="72">
        <v>454</v>
      </c>
      <c r="J515" s="72">
        <v>9</v>
      </c>
      <c r="K515" s="72">
        <v>328</v>
      </c>
      <c r="L515" s="72">
        <v>10</v>
      </c>
      <c r="M515" s="72">
        <v>360</v>
      </c>
      <c r="N515" s="72">
        <v>9</v>
      </c>
      <c r="O515" s="72">
        <v>316</v>
      </c>
      <c r="P515" s="72">
        <v>3</v>
      </c>
      <c r="Q515" s="72">
        <v>313</v>
      </c>
      <c r="R515" s="72">
        <v>7</v>
      </c>
      <c r="S515" s="72">
        <v>248</v>
      </c>
      <c r="T515" s="72">
        <v>7</v>
      </c>
      <c r="U515" s="72">
        <v>254</v>
      </c>
      <c r="V515" s="72">
        <v>5</v>
      </c>
      <c r="W515" s="72">
        <v>142</v>
      </c>
      <c r="X515" s="72">
        <v>5</v>
      </c>
      <c r="Y515" s="72">
        <v>132</v>
      </c>
      <c r="Z515" s="72" t="s">
        <v>222</v>
      </c>
      <c r="AA515" s="72"/>
      <c r="AB515" s="72"/>
      <c r="AC515" s="72"/>
      <c r="AD515" s="74"/>
    </row>
    <row r="516" spans="1:30" s="65" customFormat="1" ht="15.75" x14ac:dyDescent="0.25">
      <c r="A516" s="67" t="s">
        <v>94</v>
      </c>
      <c r="B516" s="67" t="s">
        <v>97</v>
      </c>
      <c r="C516" s="79">
        <v>103</v>
      </c>
      <c r="D516" s="72">
        <v>15</v>
      </c>
      <c r="E516" s="72">
        <v>527</v>
      </c>
      <c r="F516" s="72">
        <v>17</v>
      </c>
      <c r="G516" s="72">
        <v>595</v>
      </c>
      <c r="H516" s="72">
        <v>19</v>
      </c>
      <c r="I516" s="72">
        <v>721</v>
      </c>
      <c r="J516" s="72">
        <v>18</v>
      </c>
      <c r="K516" s="72">
        <v>669</v>
      </c>
      <c r="L516" s="72">
        <v>18</v>
      </c>
      <c r="M516" s="72">
        <v>670</v>
      </c>
      <c r="N516" s="72">
        <v>17</v>
      </c>
      <c r="O516" s="72">
        <v>637</v>
      </c>
      <c r="P516" s="72">
        <v>19</v>
      </c>
      <c r="Q516" s="72">
        <v>676</v>
      </c>
      <c r="R516" s="72">
        <v>18</v>
      </c>
      <c r="S516" s="72">
        <v>657</v>
      </c>
      <c r="T516" s="72">
        <v>12</v>
      </c>
      <c r="U516" s="72">
        <v>433</v>
      </c>
      <c r="V516" s="72">
        <v>7</v>
      </c>
      <c r="W516" s="72">
        <v>202</v>
      </c>
      <c r="X516" s="72">
        <v>6</v>
      </c>
      <c r="Y516" s="72">
        <v>181</v>
      </c>
      <c r="Z516" s="72" t="s">
        <v>222</v>
      </c>
      <c r="AA516" s="72" t="s">
        <v>222</v>
      </c>
      <c r="AB516" s="72" t="s">
        <v>222</v>
      </c>
      <c r="AC516" s="72"/>
      <c r="AD516" s="74"/>
    </row>
    <row r="517" spans="1:30" s="65" customFormat="1" ht="15.75" x14ac:dyDescent="0.25">
      <c r="A517" s="67" t="s">
        <v>94</v>
      </c>
      <c r="B517" s="67" t="s">
        <v>97</v>
      </c>
      <c r="C517" s="79">
        <v>104</v>
      </c>
      <c r="D517" s="72">
        <v>12</v>
      </c>
      <c r="E517" s="72">
        <v>411</v>
      </c>
      <c r="F517" s="72">
        <v>12</v>
      </c>
      <c r="G517" s="72">
        <v>459</v>
      </c>
      <c r="H517" s="72">
        <v>11</v>
      </c>
      <c r="I517" s="72">
        <v>409</v>
      </c>
      <c r="J517" s="72">
        <v>11</v>
      </c>
      <c r="K517" s="72">
        <v>433</v>
      </c>
      <c r="L517" s="72">
        <v>12</v>
      </c>
      <c r="M517" s="72">
        <v>467</v>
      </c>
      <c r="N517" s="72">
        <v>12</v>
      </c>
      <c r="O517" s="72">
        <v>462</v>
      </c>
      <c r="P517" s="72">
        <v>12</v>
      </c>
      <c r="Q517" s="72">
        <v>457</v>
      </c>
      <c r="R517" s="72">
        <v>11</v>
      </c>
      <c r="S517" s="72">
        <v>411</v>
      </c>
      <c r="T517" s="72">
        <v>7</v>
      </c>
      <c r="U517" s="72">
        <v>277</v>
      </c>
      <c r="V517" s="72">
        <v>4</v>
      </c>
      <c r="W517" s="72">
        <v>136</v>
      </c>
      <c r="X517" s="72">
        <v>3</v>
      </c>
      <c r="Y517" s="72">
        <v>117</v>
      </c>
      <c r="Z517" s="72" t="s">
        <v>222</v>
      </c>
      <c r="AA517" s="72"/>
      <c r="AB517" s="72"/>
      <c r="AC517" s="72"/>
      <c r="AD517" s="74"/>
    </row>
    <row r="518" spans="1:30" s="65" customFormat="1" ht="15.75" x14ac:dyDescent="0.25">
      <c r="A518" s="67" t="s">
        <v>94</v>
      </c>
      <c r="B518" s="67" t="s">
        <v>97</v>
      </c>
      <c r="C518" s="79">
        <v>105</v>
      </c>
      <c r="D518" s="72">
        <v>7</v>
      </c>
      <c r="E518" s="72">
        <v>266</v>
      </c>
      <c r="F518" s="72">
        <v>8</v>
      </c>
      <c r="G518" s="72">
        <v>283</v>
      </c>
      <c r="H518" s="72">
        <v>8</v>
      </c>
      <c r="I518" s="72">
        <v>271</v>
      </c>
      <c r="J518" s="72">
        <v>9</v>
      </c>
      <c r="K518" s="72">
        <v>296</v>
      </c>
      <c r="L518" s="72">
        <v>10</v>
      </c>
      <c r="M518" s="72">
        <v>327</v>
      </c>
      <c r="N518" s="72">
        <v>11</v>
      </c>
      <c r="O518" s="72">
        <v>323</v>
      </c>
      <c r="P518" s="72">
        <v>8</v>
      </c>
      <c r="Q518" s="72">
        <v>231</v>
      </c>
      <c r="R518" s="72">
        <v>9</v>
      </c>
      <c r="S518" s="72">
        <v>267</v>
      </c>
      <c r="T518" s="72">
        <v>7</v>
      </c>
      <c r="U518" s="72">
        <v>205</v>
      </c>
      <c r="V518" s="72">
        <v>3</v>
      </c>
      <c r="W518" s="72">
        <v>102</v>
      </c>
      <c r="X518" s="72">
        <v>3</v>
      </c>
      <c r="Y518" s="72">
        <v>95</v>
      </c>
      <c r="Z518" s="72" t="s">
        <v>222</v>
      </c>
      <c r="AA518" s="72" t="s">
        <v>222</v>
      </c>
      <c r="AB518" s="72"/>
      <c r="AC518" s="72"/>
      <c r="AD518" s="74"/>
    </row>
    <row r="519" spans="1:30" s="65" customFormat="1" ht="15.75" x14ac:dyDescent="0.25">
      <c r="A519" s="67" t="s">
        <v>94</v>
      </c>
      <c r="B519" s="67" t="s">
        <v>97</v>
      </c>
      <c r="C519" s="79">
        <v>106</v>
      </c>
      <c r="D519" s="72">
        <v>6</v>
      </c>
      <c r="E519" s="72">
        <v>140</v>
      </c>
      <c r="F519" s="72">
        <v>5</v>
      </c>
      <c r="G519" s="72">
        <v>128</v>
      </c>
      <c r="H519" s="72">
        <v>4</v>
      </c>
      <c r="I519" s="72">
        <v>101</v>
      </c>
      <c r="J519" s="72">
        <v>4</v>
      </c>
      <c r="K519" s="72">
        <v>123</v>
      </c>
      <c r="L519" s="72">
        <v>6</v>
      </c>
      <c r="M519" s="72">
        <v>176</v>
      </c>
      <c r="N519" s="72">
        <v>6</v>
      </c>
      <c r="O519" s="72">
        <v>182</v>
      </c>
      <c r="P519" s="72">
        <v>4</v>
      </c>
      <c r="Q519" s="72">
        <v>113</v>
      </c>
      <c r="R519" s="72">
        <v>5</v>
      </c>
      <c r="S519" s="72">
        <v>148</v>
      </c>
      <c r="T519" s="72">
        <v>6</v>
      </c>
      <c r="U519" s="72">
        <v>173</v>
      </c>
      <c r="V519" s="72">
        <v>3</v>
      </c>
      <c r="W519" s="72">
        <v>102</v>
      </c>
      <c r="X519" s="72">
        <v>3</v>
      </c>
      <c r="Y519" s="72">
        <v>73</v>
      </c>
      <c r="Z519" s="72" t="s">
        <v>222</v>
      </c>
      <c r="AA519" s="72"/>
      <c r="AB519" s="72"/>
      <c r="AC519" s="72"/>
      <c r="AD519" s="74"/>
    </row>
    <row r="520" spans="1:30" s="65" customFormat="1" ht="15.75" x14ac:dyDescent="0.25">
      <c r="A520" s="67" t="s">
        <v>94</v>
      </c>
      <c r="B520" s="67" t="s">
        <v>97</v>
      </c>
      <c r="C520" s="79">
        <v>107</v>
      </c>
      <c r="D520" s="72">
        <v>9</v>
      </c>
      <c r="E520" s="72">
        <v>350</v>
      </c>
      <c r="F520" s="72">
        <v>10</v>
      </c>
      <c r="G520" s="72">
        <v>364</v>
      </c>
      <c r="H520" s="72">
        <v>11</v>
      </c>
      <c r="I520" s="72">
        <v>403</v>
      </c>
      <c r="J520" s="72">
        <v>13</v>
      </c>
      <c r="K520" s="72">
        <v>461</v>
      </c>
      <c r="L520" s="72">
        <v>11</v>
      </c>
      <c r="M520" s="72">
        <v>442</v>
      </c>
      <c r="N520" s="72">
        <v>14</v>
      </c>
      <c r="O520" s="72">
        <v>474</v>
      </c>
      <c r="P520" s="72">
        <v>9</v>
      </c>
      <c r="Q520" s="72">
        <v>350</v>
      </c>
      <c r="R520" s="72">
        <v>11</v>
      </c>
      <c r="S520" s="72">
        <v>396</v>
      </c>
      <c r="T520" s="72">
        <v>9</v>
      </c>
      <c r="U520" s="72">
        <v>324</v>
      </c>
      <c r="V520" s="72">
        <v>6</v>
      </c>
      <c r="W520" s="72">
        <v>123</v>
      </c>
      <c r="X520" s="72">
        <v>6</v>
      </c>
      <c r="Y520" s="72">
        <v>119</v>
      </c>
      <c r="Z520" s="72" t="s">
        <v>222</v>
      </c>
      <c r="AA520" s="72"/>
      <c r="AB520" s="72"/>
      <c r="AC520" s="72"/>
      <c r="AD520" s="74"/>
    </row>
    <row r="521" spans="1:30" s="65" customFormat="1" ht="15.75" x14ac:dyDescent="0.25">
      <c r="A521" s="67" t="s">
        <v>94</v>
      </c>
      <c r="B521" s="67" t="s">
        <v>97</v>
      </c>
      <c r="C521" s="79">
        <v>108</v>
      </c>
      <c r="D521" s="72">
        <v>5</v>
      </c>
      <c r="E521" s="72">
        <v>130</v>
      </c>
      <c r="F521" s="72">
        <v>5</v>
      </c>
      <c r="G521" s="72">
        <v>145</v>
      </c>
      <c r="H521" s="72">
        <v>4</v>
      </c>
      <c r="I521" s="72">
        <v>142</v>
      </c>
      <c r="J521" s="72">
        <v>6</v>
      </c>
      <c r="K521" s="72">
        <v>179</v>
      </c>
      <c r="L521" s="72">
        <v>8</v>
      </c>
      <c r="M521" s="72">
        <v>227</v>
      </c>
      <c r="N521" s="72">
        <v>8</v>
      </c>
      <c r="O521" s="72">
        <v>234</v>
      </c>
      <c r="P521" s="72">
        <v>6</v>
      </c>
      <c r="Q521" s="72">
        <v>184</v>
      </c>
      <c r="R521" s="72">
        <v>6</v>
      </c>
      <c r="S521" s="72">
        <v>196</v>
      </c>
      <c r="T521" s="72">
        <v>5</v>
      </c>
      <c r="U521" s="72">
        <v>178</v>
      </c>
      <c r="V521" s="72">
        <v>3</v>
      </c>
      <c r="W521" s="72">
        <v>77</v>
      </c>
      <c r="X521" s="72">
        <v>3</v>
      </c>
      <c r="Y521" s="72">
        <v>69</v>
      </c>
      <c r="Z521" s="72" t="s">
        <v>222</v>
      </c>
      <c r="AA521" s="72" t="s">
        <v>222</v>
      </c>
      <c r="AB521" s="72" t="s">
        <v>222</v>
      </c>
      <c r="AC521" s="72" t="s">
        <v>222</v>
      </c>
      <c r="AD521" s="74"/>
    </row>
    <row r="522" spans="1:30" s="65" customFormat="1" ht="15.75" x14ac:dyDescent="0.25">
      <c r="A522" s="67" t="s">
        <v>94</v>
      </c>
      <c r="B522" s="67" t="s">
        <v>97</v>
      </c>
      <c r="C522" s="79">
        <v>109</v>
      </c>
      <c r="D522" s="72">
        <v>6</v>
      </c>
      <c r="E522" s="72">
        <v>148</v>
      </c>
      <c r="F522" s="72">
        <v>5</v>
      </c>
      <c r="G522" s="72">
        <v>137</v>
      </c>
      <c r="H522" s="72">
        <v>6</v>
      </c>
      <c r="I522" s="72">
        <v>150</v>
      </c>
      <c r="J522" s="72">
        <v>9</v>
      </c>
      <c r="K522" s="72">
        <v>195</v>
      </c>
      <c r="L522" s="72">
        <v>7</v>
      </c>
      <c r="M522" s="72">
        <v>214</v>
      </c>
      <c r="N522" s="72">
        <v>5</v>
      </c>
      <c r="O522" s="72">
        <v>120</v>
      </c>
      <c r="P522" s="72">
        <v>5</v>
      </c>
      <c r="Q522" s="72">
        <v>130</v>
      </c>
      <c r="R522" s="72">
        <v>5</v>
      </c>
      <c r="S522" s="72">
        <v>134</v>
      </c>
      <c r="T522" s="72">
        <v>5</v>
      </c>
      <c r="U522" s="72">
        <v>129</v>
      </c>
      <c r="V522" s="72">
        <v>4</v>
      </c>
      <c r="W522" s="72">
        <v>80</v>
      </c>
      <c r="X522" s="72">
        <v>3</v>
      </c>
      <c r="Y522" s="72">
        <v>66</v>
      </c>
      <c r="Z522" s="72" t="s">
        <v>222</v>
      </c>
      <c r="AA522" s="72"/>
      <c r="AB522" s="72"/>
      <c r="AC522" s="72"/>
      <c r="AD522" s="74"/>
    </row>
    <row r="523" spans="1:30" s="65" customFormat="1" ht="15.75" x14ac:dyDescent="0.25">
      <c r="A523" s="67" t="s">
        <v>94</v>
      </c>
      <c r="B523" s="67" t="s">
        <v>97</v>
      </c>
      <c r="C523" s="79">
        <v>110</v>
      </c>
      <c r="D523" s="72">
        <v>10</v>
      </c>
      <c r="E523" s="72">
        <v>308</v>
      </c>
      <c r="F523" s="72">
        <v>10</v>
      </c>
      <c r="G523" s="72">
        <v>338</v>
      </c>
      <c r="H523" s="72">
        <v>12</v>
      </c>
      <c r="I523" s="72">
        <v>429</v>
      </c>
      <c r="J523" s="72">
        <v>17</v>
      </c>
      <c r="K523" s="72">
        <v>578</v>
      </c>
      <c r="L523" s="72">
        <v>16</v>
      </c>
      <c r="M523" s="72">
        <v>563</v>
      </c>
      <c r="N523" s="72">
        <v>14</v>
      </c>
      <c r="O523" s="72">
        <v>477</v>
      </c>
      <c r="P523" s="72">
        <v>13</v>
      </c>
      <c r="Q523" s="72">
        <v>402</v>
      </c>
      <c r="R523" s="72">
        <v>13</v>
      </c>
      <c r="S523" s="72">
        <v>431</v>
      </c>
      <c r="T523" s="72">
        <v>14</v>
      </c>
      <c r="U523" s="72">
        <v>456</v>
      </c>
      <c r="V523" s="72">
        <v>5</v>
      </c>
      <c r="W523" s="72">
        <v>164</v>
      </c>
      <c r="X523" s="72">
        <v>5</v>
      </c>
      <c r="Y523" s="72">
        <v>152</v>
      </c>
      <c r="Z523" s="72" t="s">
        <v>222</v>
      </c>
      <c r="AA523" s="72" t="s">
        <v>222</v>
      </c>
      <c r="AB523" s="72" t="s">
        <v>222</v>
      </c>
      <c r="AC523" s="72" t="s">
        <v>222</v>
      </c>
      <c r="AD523" s="74"/>
    </row>
    <row r="524" spans="1:30" s="65" customFormat="1" ht="15.75" x14ac:dyDescent="0.25">
      <c r="A524" s="67" t="s">
        <v>94</v>
      </c>
      <c r="B524" s="67" t="s">
        <v>97</v>
      </c>
      <c r="C524" s="79">
        <v>111</v>
      </c>
      <c r="D524" s="72">
        <v>11</v>
      </c>
      <c r="E524" s="72">
        <v>427</v>
      </c>
      <c r="F524" s="72">
        <v>13</v>
      </c>
      <c r="G524" s="72">
        <v>462</v>
      </c>
      <c r="H524" s="72">
        <v>15</v>
      </c>
      <c r="I524" s="72">
        <v>521</v>
      </c>
      <c r="J524" s="72">
        <v>15</v>
      </c>
      <c r="K524" s="72">
        <v>549</v>
      </c>
      <c r="L524" s="72">
        <v>17</v>
      </c>
      <c r="M524" s="72">
        <v>581</v>
      </c>
      <c r="N524" s="72">
        <v>11</v>
      </c>
      <c r="O524" s="72">
        <v>412</v>
      </c>
      <c r="P524" s="72">
        <v>11</v>
      </c>
      <c r="Q524" s="72">
        <v>407</v>
      </c>
      <c r="R524" s="72">
        <v>10</v>
      </c>
      <c r="S524" s="72">
        <v>366</v>
      </c>
      <c r="T524" s="72">
        <v>11</v>
      </c>
      <c r="U524" s="72">
        <v>417</v>
      </c>
      <c r="V524" s="72">
        <v>5</v>
      </c>
      <c r="W524" s="72">
        <v>169</v>
      </c>
      <c r="X524" s="72">
        <v>5</v>
      </c>
      <c r="Y524" s="72">
        <v>141</v>
      </c>
      <c r="Z524" s="72" t="s">
        <v>222</v>
      </c>
      <c r="AA524" s="72" t="s">
        <v>222</v>
      </c>
      <c r="AB524" s="72" t="s">
        <v>222</v>
      </c>
      <c r="AC524" s="72" t="s">
        <v>222</v>
      </c>
      <c r="AD524" s="74"/>
    </row>
    <row r="525" spans="1:30" s="65" customFormat="1" ht="15.75" x14ac:dyDescent="0.25">
      <c r="A525" s="67" t="s">
        <v>94</v>
      </c>
      <c r="B525" s="67" t="s">
        <v>97</v>
      </c>
      <c r="C525" s="79">
        <v>112</v>
      </c>
      <c r="D525" s="72">
        <v>11</v>
      </c>
      <c r="E525" s="72">
        <v>379</v>
      </c>
      <c r="F525" s="72">
        <v>11</v>
      </c>
      <c r="G525" s="72">
        <v>412</v>
      </c>
      <c r="H525" s="72">
        <v>12</v>
      </c>
      <c r="I525" s="72">
        <v>487</v>
      </c>
      <c r="J525" s="72">
        <v>14</v>
      </c>
      <c r="K525" s="72">
        <v>583</v>
      </c>
      <c r="L525" s="72">
        <v>11</v>
      </c>
      <c r="M525" s="72">
        <v>435</v>
      </c>
      <c r="N525" s="72">
        <v>10</v>
      </c>
      <c r="O525" s="72">
        <v>383</v>
      </c>
      <c r="P525" s="72">
        <v>10</v>
      </c>
      <c r="Q525" s="72">
        <v>419</v>
      </c>
      <c r="R525" s="72">
        <v>10</v>
      </c>
      <c r="S525" s="72">
        <v>414</v>
      </c>
      <c r="T525" s="72">
        <v>9</v>
      </c>
      <c r="U525" s="72">
        <v>344</v>
      </c>
      <c r="V525" s="72">
        <v>3</v>
      </c>
      <c r="W525" s="72">
        <v>113</v>
      </c>
      <c r="X525" s="72">
        <v>3</v>
      </c>
      <c r="Y525" s="72">
        <v>97</v>
      </c>
      <c r="Z525" s="72" t="s">
        <v>222</v>
      </c>
      <c r="AA525" s="72"/>
      <c r="AB525" s="72" t="s">
        <v>222</v>
      </c>
      <c r="AC525" s="72"/>
      <c r="AD525" s="74"/>
    </row>
    <row r="526" spans="1:30" s="65" customFormat="1" ht="15.75" x14ac:dyDescent="0.25">
      <c r="A526" s="67" t="s">
        <v>94</v>
      </c>
      <c r="B526" s="67" t="s">
        <v>97</v>
      </c>
      <c r="C526" s="79">
        <v>113</v>
      </c>
      <c r="D526" s="72">
        <v>9</v>
      </c>
      <c r="E526" s="72">
        <v>270</v>
      </c>
      <c r="F526" s="72">
        <v>10</v>
      </c>
      <c r="G526" s="72">
        <v>270</v>
      </c>
      <c r="H526" s="72">
        <v>10</v>
      </c>
      <c r="I526" s="72">
        <v>295</v>
      </c>
      <c r="J526" s="72">
        <v>9</v>
      </c>
      <c r="K526" s="72">
        <v>333</v>
      </c>
      <c r="L526" s="72">
        <v>7</v>
      </c>
      <c r="M526" s="72">
        <v>266</v>
      </c>
      <c r="N526" s="72">
        <v>8</v>
      </c>
      <c r="O526" s="72">
        <v>316</v>
      </c>
      <c r="P526" s="72">
        <v>8</v>
      </c>
      <c r="Q526" s="72">
        <v>268</v>
      </c>
      <c r="R526" s="72">
        <v>6</v>
      </c>
      <c r="S526" s="72">
        <v>212</v>
      </c>
      <c r="T526" s="72">
        <v>7</v>
      </c>
      <c r="U526" s="72">
        <v>240</v>
      </c>
      <c r="V526" s="72">
        <v>2</v>
      </c>
      <c r="W526" s="72">
        <v>88</v>
      </c>
      <c r="X526" s="72">
        <v>2</v>
      </c>
      <c r="Y526" s="72">
        <v>57</v>
      </c>
      <c r="Z526" s="72" t="s">
        <v>222</v>
      </c>
      <c r="AA526" s="72" t="s">
        <v>222</v>
      </c>
      <c r="AB526" s="72"/>
      <c r="AC526" s="72" t="s">
        <v>222</v>
      </c>
      <c r="AD526" s="74"/>
    </row>
    <row r="527" spans="1:30" s="65" customFormat="1" ht="15.75" x14ac:dyDescent="0.25">
      <c r="A527" s="67" t="s">
        <v>94</v>
      </c>
      <c r="B527" s="67" t="s">
        <v>97</v>
      </c>
      <c r="C527" s="79">
        <v>114</v>
      </c>
      <c r="D527" s="72">
        <v>8</v>
      </c>
      <c r="E527" s="72">
        <v>245</v>
      </c>
      <c r="F527" s="72">
        <v>7</v>
      </c>
      <c r="G527" s="72">
        <v>210</v>
      </c>
      <c r="H527" s="72">
        <v>7</v>
      </c>
      <c r="I527" s="72">
        <v>202</v>
      </c>
      <c r="J527" s="72">
        <v>5</v>
      </c>
      <c r="K527" s="72">
        <v>170</v>
      </c>
      <c r="L527" s="72">
        <v>5</v>
      </c>
      <c r="M527" s="72">
        <v>181</v>
      </c>
      <c r="N527" s="72">
        <v>5</v>
      </c>
      <c r="O527" s="72">
        <v>108</v>
      </c>
      <c r="P527" s="72">
        <v>4</v>
      </c>
      <c r="Q527" s="72">
        <v>144</v>
      </c>
      <c r="R527" s="72">
        <v>4</v>
      </c>
      <c r="S527" s="72">
        <v>142</v>
      </c>
      <c r="T527" s="72">
        <v>4</v>
      </c>
      <c r="U527" s="72">
        <v>142</v>
      </c>
      <c r="V527" s="72">
        <v>2</v>
      </c>
      <c r="W527" s="72">
        <v>61</v>
      </c>
      <c r="X527" s="72">
        <v>2</v>
      </c>
      <c r="Y527" s="72">
        <v>30</v>
      </c>
      <c r="Z527" s="72" t="s">
        <v>222</v>
      </c>
      <c r="AA527" s="72" t="s">
        <v>222</v>
      </c>
      <c r="AB527" s="72" t="s">
        <v>222</v>
      </c>
      <c r="AC527" s="72" t="s">
        <v>222</v>
      </c>
      <c r="AD527" s="74"/>
    </row>
    <row r="528" spans="1:30" s="65" customFormat="1" ht="15.75" x14ac:dyDescent="0.25">
      <c r="A528" s="67" t="s">
        <v>94</v>
      </c>
      <c r="B528" s="67" t="s">
        <v>97</v>
      </c>
      <c r="C528" s="79">
        <v>115</v>
      </c>
      <c r="D528" s="72">
        <v>9</v>
      </c>
      <c r="E528" s="72">
        <v>183</v>
      </c>
      <c r="F528" s="72">
        <v>7</v>
      </c>
      <c r="G528" s="72">
        <v>149</v>
      </c>
      <c r="H528" s="72">
        <v>8</v>
      </c>
      <c r="I528" s="72">
        <v>208</v>
      </c>
      <c r="J528" s="72">
        <v>7</v>
      </c>
      <c r="K528" s="72">
        <v>199</v>
      </c>
      <c r="L528" s="72">
        <v>5</v>
      </c>
      <c r="M528" s="72">
        <v>129</v>
      </c>
      <c r="N528" s="72">
        <v>5</v>
      </c>
      <c r="O528" s="72">
        <v>134</v>
      </c>
      <c r="P528" s="72">
        <v>5</v>
      </c>
      <c r="Q528" s="72">
        <v>141</v>
      </c>
      <c r="R528" s="72">
        <v>5</v>
      </c>
      <c r="S528" s="72">
        <v>136</v>
      </c>
      <c r="T528" s="72">
        <v>5</v>
      </c>
      <c r="U528" s="72">
        <v>132</v>
      </c>
      <c r="V528" s="72">
        <v>3</v>
      </c>
      <c r="W528" s="72">
        <v>66</v>
      </c>
      <c r="X528" s="72">
        <v>2</v>
      </c>
      <c r="Y528" s="72">
        <v>57</v>
      </c>
      <c r="Z528" s="72" t="s">
        <v>222</v>
      </c>
      <c r="AA528" s="72" t="s">
        <v>222</v>
      </c>
      <c r="AB528" s="72"/>
      <c r="AC528" s="72"/>
      <c r="AD528" s="74"/>
    </row>
    <row r="529" spans="1:30" s="65" customFormat="1" ht="15.75" x14ac:dyDescent="0.25">
      <c r="A529" s="67" t="s">
        <v>94</v>
      </c>
      <c r="B529" s="67" t="s">
        <v>97</v>
      </c>
      <c r="C529" s="79">
        <v>116</v>
      </c>
      <c r="D529" s="72">
        <v>9</v>
      </c>
      <c r="E529" s="72">
        <v>279</v>
      </c>
      <c r="F529" s="72">
        <v>9</v>
      </c>
      <c r="G529" s="72">
        <v>299</v>
      </c>
      <c r="H529" s="72">
        <v>13</v>
      </c>
      <c r="I529" s="72">
        <v>322</v>
      </c>
      <c r="J529" s="72">
        <v>15</v>
      </c>
      <c r="K529" s="72">
        <v>411</v>
      </c>
      <c r="L529" s="72">
        <v>10</v>
      </c>
      <c r="M529" s="72">
        <v>328</v>
      </c>
      <c r="N529" s="72">
        <v>9</v>
      </c>
      <c r="O529" s="72">
        <v>294</v>
      </c>
      <c r="P529" s="72">
        <v>8</v>
      </c>
      <c r="Q529" s="72">
        <v>277</v>
      </c>
      <c r="R529" s="72">
        <v>9</v>
      </c>
      <c r="S529" s="72">
        <v>297</v>
      </c>
      <c r="T529" s="72">
        <v>6</v>
      </c>
      <c r="U529" s="72">
        <v>227</v>
      </c>
      <c r="V529" s="72">
        <v>3</v>
      </c>
      <c r="W529" s="72">
        <v>109</v>
      </c>
      <c r="X529" s="72">
        <v>3</v>
      </c>
      <c r="Y529" s="72">
        <v>92</v>
      </c>
      <c r="Z529" s="72" t="s">
        <v>222</v>
      </c>
      <c r="AA529" s="72" t="s">
        <v>222</v>
      </c>
      <c r="AB529" s="72" t="s">
        <v>222</v>
      </c>
      <c r="AC529" s="72" t="s">
        <v>222</v>
      </c>
      <c r="AD529" s="74"/>
    </row>
    <row r="530" spans="1:30" s="65" customFormat="1" ht="15.75" x14ac:dyDescent="0.25">
      <c r="A530" s="67" t="s">
        <v>94</v>
      </c>
      <c r="B530" s="67" t="s">
        <v>97</v>
      </c>
      <c r="C530" s="79">
        <v>117</v>
      </c>
      <c r="D530" s="72">
        <v>11</v>
      </c>
      <c r="E530" s="72">
        <v>371</v>
      </c>
      <c r="F530" s="72">
        <v>12</v>
      </c>
      <c r="G530" s="72">
        <v>395</v>
      </c>
      <c r="H530" s="72">
        <v>12</v>
      </c>
      <c r="I530" s="72">
        <v>451</v>
      </c>
      <c r="J530" s="72">
        <v>10</v>
      </c>
      <c r="K530" s="72">
        <v>391</v>
      </c>
      <c r="L530" s="72">
        <v>12</v>
      </c>
      <c r="M530" s="72">
        <v>431</v>
      </c>
      <c r="N530" s="72">
        <v>11</v>
      </c>
      <c r="O530" s="72">
        <v>426</v>
      </c>
      <c r="P530" s="72">
        <v>11</v>
      </c>
      <c r="Q530" s="72">
        <v>399</v>
      </c>
      <c r="R530" s="72">
        <v>11</v>
      </c>
      <c r="S530" s="72">
        <v>405</v>
      </c>
      <c r="T530" s="72">
        <v>6</v>
      </c>
      <c r="U530" s="72">
        <v>220</v>
      </c>
      <c r="V530" s="72">
        <v>3</v>
      </c>
      <c r="W530" s="72">
        <v>111</v>
      </c>
      <c r="X530" s="72">
        <v>3</v>
      </c>
      <c r="Y530" s="72">
        <v>88</v>
      </c>
      <c r="Z530" s="72" t="s">
        <v>222</v>
      </c>
      <c r="AA530" s="72" t="s">
        <v>222</v>
      </c>
      <c r="AB530" s="72"/>
      <c r="AC530" s="72"/>
      <c r="AD530" s="74"/>
    </row>
    <row r="531" spans="1:30" s="65" customFormat="1" ht="15.75" x14ac:dyDescent="0.25">
      <c r="A531" s="67" t="s">
        <v>94</v>
      </c>
      <c r="B531" s="67" t="s">
        <v>97</v>
      </c>
      <c r="C531" s="79">
        <v>118</v>
      </c>
      <c r="D531" s="72">
        <v>4</v>
      </c>
      <c r="E531" s="72">
        <v>118</v>
      </c>
      <c r="F531" s="72">
        <v>4</v>
      </c>
      <c r="G531" s="72">
        <v>118</v>
      </c>
      <c r="H531" s="72">
        <v>5</v>
      </c>
      <c r="I531" s="72">
        <v>161</v>
      </c>
      <c r="J531" s="72">
        <v>3</v>
      </c>
      <c r="K531" s="72">
        <v>96</v>
      </c>
      <c r="L531" s="72">
        <v>3</v>
      </c>
      <c r="M531" s="72">
        <v>92</v>
      </c>
      <c r="N531" s="72">
        <v>4</v>
      </c>
      <c r="O531" s="72">
        <v>122</v>
      </c>
      <c r="P531" s="72">
        <v>4</v>
      </c>
      <c r="Q531" s="72">
        <v>122</v>
      </c>
      <c r="R531" s="72">
        <v>4</v>
      </c>
      <c r="S531" s="72">
        <v>110</v>
      </c>
      <c r="T531" s="72">
        <v>4</v>
      </c>
      <c r="U531" s="72">
        <v>89</v>
      </c>
      <c r="V531" s="72">
        <v>2</v>
      </c>
      <c r="W531" s="72">
        <v>60</v>
      </c>
      <c r="X531" s="72">
        <v>2</v>
      </c>
      <c r="Y531" s="72">
        <v>36</v>
      </c>
      <c r="Z531" s="72" t="s">
        <v>222</v>
      </c>
      <c r="AA531" s="72" t="s">
        <v>222</v>
      </c>
      <c r="AB531" s="72"/>
      <c r="AC531" s="72" t="s">
        <v>222</v>
      </c>
      <c r="AD531" s="74"/>
    </row>
    <row r="532" spans="1:30" s="65" customFormat="1" ht="15.75" x14ac:dyDescent="0.25">
      <c r="A532" s="67" t="s">
        <v>94</v>
      </c>
      <c r="B532" s="67" t="s">
        <v>97</v>
      </c>
      <c r="C532" s="79">
        <v>119</v>
      </c>
      <c r="D532" s="72">
        <v>6</v>
      </c>
      <c r="E532" s="72">
        <v>153</v>
      </c>
      <c r="F532" s="72">
        <v>4</v>
      </c>
      <c r="G532" s="72">
        <v>113</v>
      </c>
      <c r="H532" s="72">
        <v>4</v>
      </c>
      <c r="I532" s="72">
        <v>127</v>
      </c>
      <c r="J532" s="72">
        <v>4</v>
      </c>
      <c r="K532" s="72">
        <v>112</v>
      </c>
      <c r="L532" s="72">
        <v>4</v>
      </c>
      <c r="M532" s="72">
        <v>131</v>
      </c>
      <c r="N532" s="72">
        <v>4</v>
      </c>
      <c r="O532" s="72">
        <v>128</v>
      </c>
      <c r="P532" s="72">
        <v>4</v>
      </c>
      <c r="Q532" s="72">
        <v>133</v>
      </c>
      <c r="R532" s="72">
        <v>4</v>
      </c>
      <c r="S532" s="72">
        <v>113</v>
      </c>
      <c r="T532" s="72">
        <v>4</v>
      </c>
      <c r="U532" s="72">
        <v>124</v>
      </c>
      <c r="V532" s="72">
        <v>1</v>
      </c>
      <c r="W532" s="72">
        <v>37</v>
      </c>
      <c r="X532" s="72">
        <v>1</v>
      </c>
      <c r="Y532" s="72">
        <v>37</v>
      </c>
      <c r="Z532" s="72" t="s">
        <v>222</v>
      </c>
      <c r="AA532" s="72"/>
      <c r="AB532" s="72"/>
      <c r="AC532" s="72"/>
      <c r="AD532" s="74"/>
    </row>
    <row r="533" spans="1:30" s="65" customFormat="1" ht="15.75" x14ac:dyDescent="0.25">
      <c r="A533" s="67" t="s">
        <v>43</v>
      </c>
      <c r="B533" s="67" t="s">
        <v>97</v>
      </c>
      <c r="C533" s="79">
        <v>1</v>
      </c>
      <c r="D533" s="72">
        <v>2</v>
      </c>
      <c r="E533" s="72">
        <v>47</v>
      </c>
      <c r="F533" s="72">
        <v>2</v>
      </c>
      <c r="G533" s="72">
        <v>40</v>
      </c>
      <c r="H533" s="72">
        <v>2</v>
      </c>
      <c r="I533" s="72">
        <v>48</v>
      </c>
      <c r="J533" s="72">
        <v>2</v>
      </c>
      <c r="K533" s="72">
        <v>58</v>
      </c>
      <c r="L533" s="72">
        <v>2</v>
      </c>
      <c r="M533" s="72">
        <v>46</v>
      </c>
      <c r="N533" s="72">
        <v>3</v>
      </c>
      <c r="O533" s="72">
        <v>59</v>
      </c>
      <c r="P533" s="72">
        <v>3</v>
      </c>
      <c r="Q533" s="72">
        <v>67</v>
      </c>
      <c r="R533" s="72">
        <v>2</v>
      </c>
      <c r="S533" s="72">
        <v>49</v>
      </c>
      <c r="T533" s="72">
        <v>2</v>
      </c>
      <c r="U533" s="72">
        <v>58</v>
      </c>
      <c r="V533" s="72">
        <v>2</v>
      </c>
      <c r="W533" s="72">
        <v>32</v>
      </c>
      <c r="X533" s="72">
        <v>1</v>
      </c>
      <c r="Y533" s="72">
        <v>19</v>
      </c>
      <c r="Z533" s="72" t="s">
        <v>222</v>
      </c>
      <c r="AA533" s="72" t="s">
        <v>222</v>
      </c>
      <c r="AB533" s="72" t="s">
        <v>222</v>
      </c>
      <c r="AC533" s="72" t="s">
        <v>222</v>
      </c>
      <c r="AD533" s="74"/>
    </row>
    <row r="534" spans="1:30" s="65" customFormat="1" ht="15.75" x14ac:dyDescent="0.25">
      <c r="A534" s="67" t="s">
        <v>43</v>
      </c>
      <c r="B534" s="67" t="s">
        <v>97</v>
      </c>
      <c r="C534" s="79">
        <v>2</v>
      </c>
      <c r="D534" s="72">
        <v>2</v>
      </c>
      <c r="E534" s="72">
        <v>35</v>
      </c>
      <c r="F534" s="72">
        <v>2</v>
      </c>
      <c r="G534" s="72">
        <v>44</v>
      </c>
      <c r="H534" s="72">
        <v>3</v>
      </c>
      <c r="I534" s="72">
        <v>58</v>
      </c>
      <c r="J534" s="72">
        <v>2</v>
      </c>
      <c r="K534" s="72">
        <v>50</v>
      </c>
      <c r="L534" s="72">
        <v>2</v>
      </c>
      <c r="M534" s="72">
        <v>42</v>
      </c>
      <c r="N534" s="72">
        <v>3</v>
      </c>
      <c r="O534" s="72">
        <v>71</v>
      </c>
      <c r="P534" s="72">
        <v>3</v>
      </c>
      <c r="Q534" s="72">
        <v>58</v>
      </c>
      <c r="R534" s="72">
        <v>3</v>
      </c>
      <c r="S534" s="72">
        <v>70</v>
      </c>
      <c r="T534" s="72">
        <v>3</v>
      </c>
      <c r="U534" s="72">
        <v>69</v>
      </c>
      <c r="V534" s="72">
        <v>2</v>
      </c>
      <c r="W534" s="72">
        <v>40</v>
      </c>
      <c r="X534" s="72">
        <v>1</v>
      </c>
      <c r="Y534" s="72">
        <v>24</v>
      </c>
      <c r="Z534" s="72" t="s">
        <v>222</v>
      </c>
      <c r="AA534" s="72" t="s">
        <v>222</v>
      </c>
      <c r="AB534" s="72" t="s">
        <v>222</v>
      </c>
      <c r="AC534" s="72" t="s">
        <v>222</v>
      </c>
      <c r="AD534" s="74"/>
    </row>
    <row r="535" spans="1:30" s="65" customFormat="1" ht="15.75" x14ac:dyDescent="0.25">
      <c r="A535" s="67" t="s">
        <v>43</v>
      </c>
      <c r="B535" s="67" t="s">
        <v>97</v>
      </c>
      <c r="C535" s="79">
        <v>3</v>
      </c>
      <c r="D535" s="72">
        <v>2</v>
      </c>
      <c r="E535" s="72">
        <v>40</v>
      </c>
      <c r="F535" s="72">
        <v>2</v>
      </c>
      <c r="G535" s="72">
        <v>40</v>
      </c>
      <c r="H535" s="72">
        <v>1</v>
      </c>
      <c r="I535" s="72">
        <v>32</v>
      </c>
      <c r="J535" s="72">
        <v>2</v>
      </c>
      <c r="K535" s="72">
        <v>45</v>
      </c>
      <c r="L535" s="72">
        <v>2</v>
      </c>
      <c r="M535" s="72">
        <v>38</v>
      </c>
      <c r="N535" s="72">
        <v>2</v>
      </c>
      <c r="O535" s="72">
        <v>57</v>
      </c>
      <c r="P535" s="72">
        <v>2</v>
      </c>
      <c r="Q535" s="72">
        <v>36</v>
      </c>
      <c r="R535" s="72">
        <v>2</v>
      </c>
      <c r="S535" s="72">
        <v>37</v>
      </c>
      <c r="T535" s="72">
        <v>2</v>
      </c>
      <c r="U535" s="72">
        <v>39</v>
      </c>
      <c r="V535" s="72">
        <v>1</v>
      </c>
      <c r="W535" s="72">
        <v>12</v>
      </c>
      <c r="X535" s="72">
        <v>1</v>
      </c>
      <c r="Y535" s="72">
        <v>15</v>
      </c>
      <c r="Z535" s="72" t="s">
        <v>222</v>
      </c>
      <c r="AA535" s="72" t="s">
        <v>222</v>
      </c>
      <c r="AB535" s="72" t="s">
        <v>222</v>
      </c>
      <c r="AC535" s="72" t="s">
        <v>222</v>
      </c>
      <c r="AD535" s="74"/>
    </row>
    <row r="536" spans="1:30" s="65" customFormat="1" ht="15.75" x14ac:dyDescent="0.25">
      <c r="A536" s="67" t="s">
        <v>43</v>
      </c>
      <c r="B536" s="67" t="s">
        <v>97</v>
      </c>
      <c r="C536" s="79">
        <v>4</v>
      </c>
      <c r="D536" s="72">
        <v>1</v>
      </c>
      <c r="E536" s="72">
        <v>4</v>
      </c>
      <c r="F536" s="72">
        <v>1</v>
      </c>
      <c r="G536" s="72">
        <v>9</v>
      </c>
      <c r="H536" s="72">
        <v>1</v>
      </c>
      <c r="I536" s="72">
        <v>10</v>
      </c>
      <c r="J536" s="72">
        <v>1</v>
      </c>
      <c r="K536" s="72">
        <v>11</v>
      </c>
      <c r="L536" s="72">
        <v>1</v>
      </c>
      <c r="M536" s="72">
        <v>4</v>
      </c>
      <c r="N536" s="72">
        <v>1</v>
      </c>
      <c r="O536" s="72">
        <v>12</v>
      </c>
      <c r="P536" s="72">
        <v>1</v>
      </c>
      <c r="Q536" s="72">
        <v>4</v>
      </c>
      <c r="R536" s="72">
        <v>1</v>
      </c>
      <c r="S536" s="72">
        <v>10</v>
      </c>
      <c r="T536" s="72">
        <v>1</v>
      </c>
      <c r="U536" s="72">
        <v>6</v>
      </c>
      <c r="V536" s="72">
        <v>1</v>
      </c>
      <c r="W536" s="72">
        <v>7</v>
      </c>
      <c r="X536" s="72">
        <v>1</v>
      </c>
      <c r="Y536" s="72">
        <v>8</v>
      </c>
      <c r="Z536" s="72" t="s">
        <v>222</v>
      </c>
      <c r="AA536" s="72" t="s">
        <v>222</v>
      </c>
      <c r="AB536" s="72"/>
      <c r="AC536" s="72" t="s">
        <v>222</v>
      </c>
      <c r="AD536" s="74"/>
    </row>
    <row r="537" spans="1:30" s="65" customFormat="1" ht="15.75" x14ac:dyDescent="0.25">
      <c r="A537" s="67" t="s">
        <v>43</v>
      </c>
      <c r="B537" s="67" t="s">
        <v>97</v>
      </c>
      <c r="C537" s="79">
        <v>5</v>
      </c>
      <c r="D537" s="72">
        <v>1</v>
      </c>
      <c r="E537" s="72">
        <v>13</v>
      </c>
      <c r="F537" s="72">
        <v>1</v>
      </c>
      <c r="G537" s="72">
        <v>18</v>
      </c>
      <c r="H537" s="72">
        <v>1</v>
      </c>
      <c r="I537" s="72">
        <v>15</v>
      </c>
      <c r="J537" s="72">
        <v>1</v>
      </c>
      <c r="K537" s="72">
        <v>21</v>
      </c>
      <c r="L537" s="72">
        <v>1</v>
      </c>
      <c r="M537" s="72">
        <v>28</v>
      </c>
      <c r="N537" s="72">
        <v>1</v>
      </c>
      <c r="O537" s="72">
        <v>26</v>
      </c>
      <c r="P537" s="72">
        <v>1</v>
      </c>
      <c r="Q537" s="72">
        <v>18</v>
      </c>
      <c r="R537" s="72">
        <v>1</v>
      </c>
      <c r="S537" s="72">
        <v>17</v>
      </c>
      <c r="T537" s="72">
        <v>1</v>
      </c>
      <c r="U537" s="72">
        <v>29</v>
      </c>
      <c r="V537" s="72">
        <v>1</v>
      </c>
      <c r="W537" s="72">
        <v>9</v>
      </c>
      <c r="X537" s="72">
        <v>1</v>
      </c>
      <c r="Y537" s="72">
        <v>6</v>
      </c>
      <c r="Z537" s="72" t="s">
        <v>222</v>
      </c>
      <c r="AA537" s="72" t="s">
        <v>222</v>
      </c>
      <c r="AB537" s="72"/>
      <c r="AC537" s="72" t="s">
        <v>222</v>
      </c>
      <c r="AD537" s="74"/>
    </row>
    <row r="538" spans="1:30" s="65" customFormat="1" ht="15.75" x14ac:dyDescent="0.25">
      <c r="A538" s="67" t="s">
        <v>43</v>
      </c>
      <c r="B538" s="67" t="s">
        <v>97</v>
      </c>
      <c r="C538" s="79">
        <v>6</v>
      </c>
      <c r="D538" s="72">
        <v>2</v>
      </c>
      <c r="E538" s="72">
        <v>29</v>
      </c>
      <c r="F538" s="72">
        <v>2</v>
      </c>
      <c r="G538" s="72">
        <v>40</v>
      </c>
      <c r="H538" s="72">
        <v>1</v>
      </c>
      <c r="I538" s="72">
        <v>25</v>
      </c>
      <c r="J538" s="72">
        <v>2</v>
      </c>
      <c r="K538" s="72">
        <v>30</v>
      </c>
      <c r="L538" s="72">
        <v>1</v>
      </c>
      <c r="M538" s="72">
        <v>26</v>
      </c>
      <c r="N538" s="72">
        <v>2</v>
      </c>
      <c r="O538" s="72">
        <v>34</v>
      </c>
      <c r="P538" s="72">
        <v>2</v>
      </c>
      <c r="Q538" s="72">
        <v>35</v>
      </c>
      <c r="R538" s="72">
        <v>2</v>
      </c>
      <c r="S538" s="72">
        <v>33</v>
      </c>
      <c r="T538" s="72">
        <v>1</v>
      </c>
      <c r="U538" s="72">
        <v>28</v>
      </c>
      <c r="V538" s="72">
        <v>1</v>
      </c>
      <c r="W538" s="72">
        <v>14</v>
      </c>
      <c r="X538" s="72">
        <v>1</v>
      </c>
      <c r="Y538" s="72">
        <v>3</v>
      </c>
      <c r="Z538" s="72" t="s">
        <v>222</v>
      </c>
      <c r="AA538" s="72" t="s">
        <v>222</v>
      </c>
      <c r="AB538" s="72"/>
      <c r="AC538" s="72" t="s">
        <v>222</v>
      </c>
      <c r="AD538" s="74"/>
    </row>
    <row r="539" spans="1:30" s="65" customFormat="1" ht="15.75" x14ac:dyDescent="0.25">
      <c r="A539" s="67" t="s">
        <v>43</v>
      </c>
      <c r="B539" s="67" t="s">
        <v>97</v>
      </c>
      <c r="C539" s="79">
        <v>7</v>
      </c>
      <c r="D539" s="72">
        <v>1</v>
      </c>
      <c r="E539" s="72">
        <v>15</v>
      </c>
      <c r="F539" s="72">
        <v>1</v>
      </c>
      <c r="G539" s="72">
        <v>21</v>
      </c>
      <c r="H539" s="72">
        <v>1</v>
      </c>
      <c r="I539" s="72">
        <v>20</v>
      </c>
      <c r="J539" s="72">
        <v>1</v>
      </c>
      <c r="K539" s="72">
        <v>23</v>
      </c>
      <c r="L539" s="72">
        <v>1</v>
      </c>
      <c r="M539" s="72">
        <v>25</v>
      </c>
      <c r="N539" s="72">
        <v>1</v>
      </c>
      <c r="O539" s="72">
        <v>26</v>
      </c>
      <c r="P539" s="72">
        <v>1</v>
      </c>
      <c r="Q539" s="72">
        <v>21</v>
      </c>
      <c r="R539" s="72">
        <v>1</v>
      </c>
      <c r="S539" s="72">
        <v>23</v>
      </c>
      <c r="T539" s="72">
        <v>1</v>
      </c>
      <c r="U539" s="72">
        <v>21</v>
      </c>
      <c r="V539" s="72">
        <v>1</v>
      </c>
      <c r="W539" s="72">
        <v>8</v>
      </c>
      <c r="X539" s="72">
        <v>1</v>
      </c>
      <c r="Y539" s="72">
        <v>8</v>
      </c>
      <c r="Z539" s="72" t="s">
        <v>222</v>
      </c>
      <c r="AA539" s="72" t="s">
        <v>222</v>
      </c>
      <c r="AB539" s="72" t="s">
        <v>222</v>
      </c>
      <c r="AC539" s="72" t="s">
        <v>222</v>
      </c>
      <c r="AD539" s="74"/>
    </row>
    <row r="540" spans="1:30" s="65" customFormat="1" ht="15.75" x14ac:dyDescent="0.25">
      <c r="A540" s="67" t="s">
        <v>43</v>
      </c>
      <c r="B540" s="67" t="s">
        <v>97</v>
      </c>
      <c r="C540" s="79">
        <v>8</v>
      </c>
      <c r="D540" s="72">
        <v>1</v>
      </c>
      <c r="E540" s="72">
        <v>9</v>
      </c>
      <c r="F540" s="72">
        <v>1</v>
      </c>
      <c r="G540" s="72">
        <v>9</v>
      </c>
      <c r="H540" s="72">
        <v>1</v>
      </c>
      <c r="I540" s="72">
        <v>14</v>
      </c>
      <c r="J540" s="72">
        <v>1</v>
      </c>
      <c r="K540" s="72">
        <v>9</v>
      </c>
      <c r="L540" s="72">
        <v>1</v>
      </c>
      <c r="M540" s="72">
        <v>12</v>
      </c>
      <c r="N540" s="72">
        <v>1</v>
      </c>
      <c r="O540" s="72">
        <v>14</v>
      </c>
      <c r="P540" s="72">
        <v>1</v>
      </c>
      <c r="Q540" s="72">
        <v>13</v>
      </c>
      <c r="R540" s="72">
        <v>1</v>
      </c>
      <c r="S540" s="72">
        <v>17</v>
      </c>
      <c r="T540" s="72">
        <v>1</v>
      </c>
      <c r="U540" s="72">
        <v>15</v>
      </c>
      <c r="V540" s="72">
        <v>1</v>
      </c>
      <c r="W540" s="72">
        <v>3</v>
      </c>
      <c r="X540" s="72">
        <v>1</v>
      </c>
      <c r="Y540" s="72">
        <v>2</v>
      </c>
      <c r="Z540" s="72" t="s">
        <v>222</v>
      </c>
      <c r="AA540" s="72" t="s">
        <v>222</v>
      </c>
      <c r="AB540" s="72"/>
      <c r="AC540" s="72" t="s">
        <v>222</v>
      </c>
      <c r="AD540" s="74"/>
    </row>
    <row r="541" spans="1:30" s="65" customFormat="1" ht="15.75" x14ac:dyDescent="0.25">
      <c r="A541" s="67" t="s">
        <v>43</v>
      </c>
      <c r="B541" s="67" t="s">
        <v>97</v>
      </c>
      <c r="C541" s="79">
        <v>9</v>
      </c>
      <c r="D541" s="72">
        <v>1</v>
      </c>
      <c r="E541" s="72">
        <v>14</v>
      </c>
      <c r="F541" s="72">
        <v>1</v>
      </c>
      <c r="G541" s="72">
        <v>13</v>
      </c>
      <c r="H541" s="72">
        <v>1</v>
      </c>
      <c r="I541" s="72">
        <v>17</v>
      </c>
      <c r="J541" s="72">
        <v>1</v>
      </c>
      <c r="K541" s="72">
        <v>17</v>
      </c>
      <c r="L541" s="72">
        <v>1</v>
      </c>
      <c r="M541" s="72">
        <v>20</v>
      </c>
      <c r="N541" s="72">
        <v>1</v>
      </c>
      <c r="O541" s="72">
        <v>21</v>
      </c>
      <c r="P541" s="72">
        <v>1</v>
      </c>
      <c r="Q541" s="72">
        <v>15</v>
      </c>
      <c r="R541" s="72">
        <v>1</v>
      </c>
      <c r="S541" s="72">
        <v>15</v>
      </c>
      <c r="T541" s="72">
        <v>1</v>
      </c>
      <c r="U541" s="72">
        <v>28</v>
      </c>
      <c r="V541" s="72">
        <v>1</v>
      </c>
      <c r="W541" s="72">
        <v>12</v>
      </c>
      <c r="X541" s="72">
        <v>1</v>
      </c>
      <c r="Y541" s="72">
        <v>6</v>
      </c>
      <c r="Z541" s="72" t="s">
        <v>222</v>
      </c>
      <c r="AA541" s="72"/>
      <c r="AB541" s="72"/>
      <c r="AC541" s="72"/>
      <c r="AD541" s="74"/>
    </row>
    <row r="542" spans="1:30" s="65" customFormat="1" ht="15.75" x14ac:dyDescent="0.25">
      <c r="A542" s="67" t="s">
        <v>43</v>
      </c>
      <c r="B542" s="67" t="s">
        <v>97</v>
      </c>
      <c r="C542" s="79">
        <v>10</v>
      </c>
      <c r="D542" s="72">
        <v>1</v>
      </c>
      <c r="E542" s="72">
        <v>16</v>
      </c>
      <c r="F542" s="72">
        <v>1</v>
      </c>
      <c r="G542" s="72">
        <v>17</v>
      </c>
      <c r="H542" s="72">
        <v>1</v>
      </c>
      <c r="I542" s="72">
        <v>10</v>
      </c>
      <c r="J542" s="72">
        <v>1</v>
      </c>
      <c r="K542" s="72">
        <v>11</v>
      </c>
      <c r="L542" s="72">
        <v>1</v>
      </c>
      <c r="M542" s="72">
        <v>14</v>
      </c>
      <c r="N542" s="72">
        <v>1</v>
      </c>
      <c r="O542" s="72">
        <v>15</v>
      </c>
      <c r="P542" s="72">
        <v>1</v>
      </c>
      <c r="Q542" s="72">
        <v>10</v>
      </c>
      <c r="R542" s="72">
        <v>1</v>
      </c>
      <c r="S542" s="72">
        <v>13</v>
      </c>
      <c r="T542" s="72">
        <v>1</v>
      </c>
      <c r="U542" s="72">
        <v>21</v>
      </c>
      <c r="V542" s="72"/>
      <c r="W542" s="72"/>
      <c r="X542" s="72"/>
      <c r="Y542" s="72"/>
      <c r="Z542" s="72"/>
      <c r="AA542" s="72" t="s">
        <v>222</v>
      </c>
      <c r="AB542" s="72"/>
      <c r="AC542" s="72" t="s">
        <v>222</v>
      </c>
      <c r="AD542" s="74"/>
    </row>
    <row r="543" spans="1:30" s="65" customFormat="1" ht="15.75" x14ac:dyDescent="0.25">
      <c r="A543" s="67" t="s">
        <v>43</v>
      </c>
      <c r="B543" s="67" t="s">
        <v>97</v>
      </c>
      <c r="C543" s="79">
        <v>30</v>
      </c>
      <c r="D543" s="72">
        <v>2</v>
      </c>
      <c r="E543" s="72">
        <v>31</v>
      </c>
      <c r="F543" s="72">
        <v>2</v>
      </c>
      <c r="G543" s="72">
        <v>35</v>
      </c>
      <c r="H543" s="72">
        <v>1</v>
      </c>
      <c r="I543" s="72">
        <v>23</v>
      </c>
      <c r="J543" s="72">
        <v>2</v>
      </c>
      <c r="K543" s="72">
        <v>36</v>
      </c>
      <c r="L543" s="72">
        <v>2</v>
      </c>
      <c r="M543" s="72">
        <v>36</v>
      </c>
      <c r="N543" s="72">
        <v>1</v>
      </c>
      <c r="O543" s="72">
        <v>32</v>
      </c>
      <c r="P543" s="72">
        <v>2</v>
      </c>
      <c r="Q543" s="72">
        <v>37</v>
      </c>
      <c r="R543" s="72">
        <v>2</v>
      </c>
      <c r="S543" s="72">
        <v>45</v>
      </c>
      <c r="T543" s="72">
        <v>2</v>
      </c>
      <c r="U543" s="72">
        <v>43</v>
      </c>
      <c r="V543" s="72">
        <v>1</v>
      </c>
      <c r="W543" s="72">
        <v>10</v>
      </c>
      <c r="X543" s="72">
        <v>1</v>
      </c>
      <c r="Y543" s="72">
        <v>14</v>
      </c>
      <c r="Z543" s="72" t="s">
        <v>222</v>
      </c>
      <c r="AA543" s="72" t="s">
        <v>222</v>
      </c>
      <c r="AB543" s="72" t="s">
        <v>222</v>
      </c>
      <c r="AC543" s="72" t="s">
        <v>222</v>
      </c>
      <c r="AD543" s="74"/>
    </row>
    <row r="544" spans="1:30" s="65" customFormat="1" ht="15.75" x14ac:dyDescent="0.25">
      <c r="A544" s="67" t="s">
        <v>45</v>
      </c>
      <c r="B544" s="67" t="s">
        <v>97</v>
      </c>
      <c r="C544" s="79">
        <v>1</v>
      </c>
      <c r="D544" s="72">
        <v>4</v>
      </c>
      <c r="E544" s="72">
        <v>100</v>
      </c>
      <c r="F544" s="72">
        <v>4</v>
      </c>
      <c r="G544" s="72">
        <v>107</v>
      </c>
      <c r="H544" s="72">
        <v>4</v>
      </c>
      <c r="I544" s="72">
        <v>109</v>
      </c>
      <c r="J544" s="72">
        <v>4</v>
      </c>
      <c r="K544" s="72">
        <v>112</v>
      </c>
      <c r="L544" s="72">
        <v>4</v>
      </c>
      <c r="M544" s="72">
        <v>108</v>
      </c>
      <c r="N544" s="72">
        <v>4</v>
      </c>
      <c r="O544" s="72">
        <v>132</v>
      </c>
      <c r="P544" s="72">
        <v>4</v>
      </c>
      <c r="Q544" s="72">
        <v>118</v>
      </c>
      <c r="R544" s="72">
        <v>3</v>
      </c>
      <c r="S544" s="72">
        <v>91</v>
      </c>
      <c r="T544" s="72">
        <v>4</v>
      </c>
      <c r="U544" s="72">
        <v>113</v>
      </c>
      <c r="V544" s="72">
        <v>2</v>
      </c>
      <c r="W544" s="72">
        <v>45</v>
      </c>
      <c r="X544" s="72">
        <v>2</v>
      </c>
      <c r="Y544" s="72">
        <v>53</v>
      </c>
      <c r="Z544" s="72" t="s">
        <v>222</v>
      </c>
      <c r="AA544" s="72" t="s">
        <v>222</v>
      </c>
      <c r="AB544" s="72"/>
      <c r="AC544" s="72" t="s">
        <v>222</v>
      </c>
      <c r="AD544" s="74"/>
    </row>
    <row r="545" spans="1:30" s="65" customFormat="1" ht="15.75" x14ac:dyDescent="0.25">
      <c r="A545" s="67" t="s">
        <v>45</v>
      </c>
      <c r="B545" s="67" t="s">
        <v>97</v>
      </c>
      <c r="C545" s="79">
        <v>2</v>
      </c>
      <c r="D545" s="72">
        <v>1</v>
      </c>
      <c r="E545" s="72">
        <v>31</v>
      </c>
      <c r="F545" s="72">
        <v>2</v>
      </c>
      <c r="G545" s="72">
        <v>37</v>
      </c>
      <c r="H545" s="72">
        <v>2</v>
      </c>
      <c r="I545" s="72">
        <v>43</v>
      </c>
      <c r="J545" s="72">
        <v>2</v>
      </c>
      <c r="K545" s="72">
        <v>49</v>
      </c>
      <c r="L545" s="72">
        <v>2</v>
      </c>
      <c r="M545" s="72">
        <v>52</v>
      </c>
      <c r="N545" s="72">
        <v>3</v>
      </c>
      <c r="O545" s="72">
        <v>73</v>
      </c>
      <c r="P545" s="72">
        <v>2</v>
      </c>
      <c r="Q545" s="72">
        <v>59</v>
      </c>
      <c r="R545" s="72">
        <v>2</v>
      </c>
      <c r="S545" s="72">
        <v>61</v>
      </c>
      <c r="T545" s="72">
        <v>2</v>
      </c>
      <c r="U545" s="72">
        <v>55</v>
      </c>
      <c r="V545" s="72">
        <v>1</v>
      </c>
      <c r="W545" s="72">
        <v>14</v>
      </c>
      <c r="X545" s="72"/>
      <c r="Y545" s="72"/>
      <c r="Z545" s="72"/>
      <c r="AA545" s="72" t="s">
        <v>222</v>
      </c>
      <c r="AB545" s="72"/>
      <c r="AC545" s="72"/>
      <c r="AD545" s="74"/>
    </row>
    <row r="546" spans="1:30" s="65" customFormat="1" ht="15.75" x14ac:dyDescent="0.25">
      <c r="A546" s="67" t="s">
        <v>45</v>
      </c>
      <c r="B546" s="67" t="s">
        <v>97</v>
      </c>
      <c r="C546" s="79">
        <v>3</v>
      </c>
      <c r="D546" s="72">
        <v>3</v>
      </c>
      <c r="E546" s="72">
        <v>63</v>
      </c>
      <c r="F546" s="72">
        <v>3</v>
      </c>
      <c r="G546" s="72">
        <v>94</v>
      </c>
      <c r="H546" s="72">
        <v>3</v>
      </c>
      <c r="I546" s="72">
        <v>95</v>
      </c>
      <c r="J546" s="72">
        <v>3</v>
      </c>
      <c r="K546" s="72">
        <v>107</v>
      </c>
      <c r="L546" s="72">
        <v>3</v>
      </c>
      <c r="M546" s="72">
        <v>105</v>
      </c>
      <c r="N546" s="72">
        <v>3</v>
      </c>
      <c r="O546" s="72">
        <v>97</v>
      </c>
      <c r="P546" s="72">
        <v>3</v>
      </c>
      <c r="Q546" s="72">
        <v>106</v>
      </c>
      <c r="R546" s="72">
        <v>3</v>
      </c>
      <c r="S546" s="72">
        <v>91</v>
      </c>
      <c r="T546" s="72">
        <v>3</v>
      </c>
      <c r="U546" s="72">
        <v>91</v>
      </c>
      <c r="V546" s="72">
        <v>1</v>
      </c>
      <c r="W546" s="72">
        <v>32</v>
      </c>
      <c r="X546" s="72">
        <v>1</v>
      </c>
      <c r="Y546" s="72">
        <v>25</v>
      </c>
      <c r="Z546" s="72" t="s">
        <v>222</v>
      </c>
      <c r="AA546" s="72" t="s">
        <v>222</v>
      </c>
      <c r="AB546" s="72" t="s">
        <v>222</v>
      </c>
      <c r="AC546" s="72" t="s">
        <v>222</v>
      </c>
      <c r="AD546" s="74"/>
    </row>
    <row r="547" spans="1:30" s="65" customFormat="1" ht="15.75" x14ac:dyDescent="0.25">
      <c r="A547" s="67" t="s">
        <v>45</v>
      </c>
      <c r="B547" s="67" t="s">
        <v>97</v>
      </c>
      <c r="C547" s="79">
        <v>4</v>
      </c>
      <c r="D547" s="72">
        <v>1</v>
      </c>
      <c r="E547" s="72">
        <v>13</v>
      </c>
      <c r="F547" s="72">
        <v>1</v>
      </c>
      <c r="G547" s="72">
        <v>18</v>
      </c>
      <c r="H547" s="72">
        <v>1</v>
      </c>
      <c r="I547" s="72">
        <v>15</v>
      </c>
      <c r="J547" s="72">
        <v>1</v>
      </c>
      <c r="K547" s="72">
        <v>19</v>
      </c>
      <c r="L547" s="72">
        <v>1</v>
      </c>
      <c r="M547" s="72">
        <v>28</v>
      </c>
      <c r="N547" s="72">
        <v>2</v>
      </c>
      <c r="O547" s="72">
        <v>28</v>
      </c>
      <c r="P547" s="72">
        <v>1</v>
      </c>
      <c r="Q547" s="72">
        <v>26</v>
      </c>
      <c r="R547" s="72">
        <v>1</v>
      </c>
      <c r="S547" s="72">
        <v>30</v>
      </c>
      <c r="T547" s="72">
        <v>1</v>
      </c>
      <c r="U547" s="72">
        <v>24</v>
      </c>
      <c r="V547" s="72">
        <v>1</v>
      </c>
      <c r="W547" s="72">
        <v>3</v>
      </c>
      <c r="X547" s="72">
        <v>1</v>
      </c>
      <c r="Y547" s="72">
        <v>4</v>
      </c>
      <c r="Z547" s="72" t="s">
        <v>222</v>
      </c>
      <c r="AA547" s="72" t="s">
        <v>222</v>
      </c>
      <c r="AB547" s="72"/>
      <c r="AC547" s="72" t="s">
        <v>222</v>
      </c>
      <c r="AD547" s="74"/>
    </row>
    <row r="548" spans="1:30" s="65" customFormat="1" ht="15.75" x14ac:dyDescent="0.25">
      <c r="A548" s="67" t="s">
        <v>45</v>
      </c>
      <c r="B548" s="67" t="s">
        <v>98</v>
      </c>
      <c r="C548" s="79">
        <v>5</v>
      </c>
      <c r="D548" s="72">
        <v>1</v>
      </c>
      <c r="E548" s="72">
        <v>8</v>
      </c>
      <c r="F548" s="72">
        <v>1</v>
      </c>
      <c r="G548" s="72">
        <v>5</v>
      </c>
      <c r="H548" s="72">
        <v>1</v>
      </c>
      <c r="I548" s="72">
        <v>7</v>
      </c>
      <c r="J548" s="72">
        <v>1</v>
      </c>
      <c r="K548" s="72">
        <v>13</v>
      </c>
      <c r="L548" s="72">
        <v>1</v>
      </c>
      <c r="M548" s="72">
        <v>9</v>
      </c>
      <c r="N548" s="72">
        <v>2</v>
      </c>
      <c r="O548" s="72">
        <v>21</v>
      </c>
      <c r="P548" s="72">
        <v>1</v>
      </c>
      <c r="Q548" s="72">
        <v>14</v>
      </c>
      <c r="R548" s="72">
        <v>1</v>
      </c>
      <c r="S548" s="72">
        <v>17</v>
      </c>
      <c r="T548" s="72">
        <v>1</v>
      </c>
      <c r="U548" s="72">
        <v>5</v>
      </c>
      <c r="V548" s="72"/>
      <c r="W548" s="72"/>
      <c r="X548" s="72"/>
      <c r="Y548" s="72"/>
      <c r="Z548" s="72"/>
      <c r="AA548" s="72" t="s">
        <v>222</v>
      </c>
      <c r="AB548" s="72"/>
      <c r="AC548" s="72"/>
      <c r="AD548" s="74"/>
    </row>
    <row r="549" spans="1:30" s="65" customFormat="1" ht="15.75" x14ac:dyDescent="0.25">
      <c r="A549" s="67" t="s">
        <v>45</v>
      </c>
      <c r="B549" s="67" t="s">
        <v>97</v>
      </c>
      <c r="C549" s="79">
        <v>6</v>
      </c>
      <c r="D549" s="72">
        <v>3</v>
      </c>
      <c r="E549" s="72">
        <v>89</v>
      </c>
      <c r="F549" s="72">
        <v>3</v>
      </c>
      <c r="G549" s="72">
        <v>86</v>
      </c>
      <c r="H549" s="72">
        <v>3</v>
      </c>
      <c r="I549" s="72">
        <v>100</v>
      </c>
      <c r="J549" s="72">
        <v>4</v>
      </c>
      <c r="K549" s="72">
        <v>118</v>
      </c>
      <c r="L549" s="72">
        <v>3</v>
      </c>
      <c r="M549" s="72">
        <v>105</v>
      </c>
      <c r="N549" s="72">
        <v>4</v>
      </c>
      <c r="O549" s="72">
        <v>111</v>
      </c>
      <c r="P549" s="72">
        <v>4</v>
      </c>
      <c r="Q549" s="72">
        <v>133</v>
      </c>
      <c r="R549" s="72">
        <v>3</v>
      </c>
      <c r="S549" s="72">
        <v>107</v>
      </c>
      <c r="T549" s="72">
        <v>3</v>
      </c>
      <c r="U549" s="72">
        <v>112</v>
      </c>
      <c r="V549" s="72">
        <v>2</v>
      </c>
      <c r="W549" s="72">
        <v>37</v>
      </c>
      <c r="X549" s="72">
        <v>2</v>
      </c>
      <c r="Y549" s="72">
        <v>38</v>
      </c>
      <c r="Z549" s="72" t="s">
        <v>222</v>
      </c>
      <c r="AA549" s="72" t="s">
        <v>222</v>
      </c>
      <c r="AB549" s="72" t="s">
        <v>222</v>
      </c>
      <c r="AC549" s="72" t="s">
        <v>222</v>
      </c>
      <c r="AD549" s="74"/>
    </row>
    <row r="550" spans="1:30" s="65" customFormat="1" ht="15.75" x14ac:dyDescent="0.25">
      <c r="A550" s="67" t="s">
        <v>45</v>
      </c>
      <c r="B550" s="67" t="s">
        <v>82</v>
      </c>
      <c r="C550" s="79">
        <v>7</v>
      </c>
      <c r="D550" s="72">
        <v>2</v>
      </c>
      <c r="E550" s="72">
        <v>52</v>
      </c>
      <c r="F550" s="72">
        <v>3</v>
      </c>
      <c r="G550" s="72">
        <v>76</v>
      </c>
      <c r="H550" s="72">
        <v>2</v>
      </c>
      <c r="I550" s="72">
        <v>61</v>
      </c>
      <c r="J550" s="72">
        <v>3</v>
      </c>
      <c r="K550" s="72">
        <v>98</v>
      </c>
      <c r="L550" s="72">
        <v>4</v>
      </c>
      <c r="M550" s="72">
        <v>112</v>
      </c>
      <c r="N550" s="72">
        <v>3</v>
      </c>
      <c r="O550" s="72">
        <v>94</v>
      </c>
      <c r="P550" s="72">
        <v>3</v>
      </c>
      <c r="Q550" s="72">
        <v>97</v>
      </c>
      <c r="R550" s="72">
        <v>3</v>
      </c>
      <c r="S550" s="72">
        <v>93</v>
      </c>
      <c r="T550" s="72">
        <v>3</v>
      </c>
      <c r="U550" s="72">
        <v>91</v>
      </c>
      <c r="V550" s="72">
        <v>2</v>
      </c>
      <c r="W550" s="72">
        <v>63</v>
      </c>
      <c r="X550" s="72">
        <v>1</v>
      </c>
      <c r="Y550" s="72">
        <v>28</v>
      </c>
      <c r="Z550" s="72" t="s">
        <v>222</v>
      </c>
      <c r="AA550" s="72" t="s">
        <v>222</v>
      </c>
      <c r="AB550" s="72" t="s">
        <v>222</v>
      </c>
      <c r="AC550" s="72" t="s">
        <v>222</v>
      </c>
      <c r="AD550" s="74"/>
    </row>
    <row r="551" spans="1:30" s="65" customFormat="1" ht="15.75" x14ac:dyDescent="0.25">
      <c r="A551" s="67" t="s">
        <v>45</v>
      </c>
      <c r="B551" s="67" t="s">
        <v>97</v>
      </c>
      <c r="C551" s="79">
        <v>9</v>
      </c>
      <c r="D551" s="72">
        <v>3</v>
      </c>
      <c r="E551" s="72">
        <v>99</v>
      </c>
      <c r="F551" s="72">
        <v>3</v>
      </c>
      <c r="G551" s="72">
        <v>100</v>
      </c>
      <c r="H551" s="72">
        <v>3</v>
      </c>
      <c r="I551" s="72">
        <v>102</v>
      </c>
      <c r="J551" s="72">
        <v>5</v>
      </c>
      <c r="K551" s="72">
        <v>132</v>
      </c>
      <c r="L551" s="72">
        <v>4</v>
      </c>
      <c r="M551" s="72">
        <v>136</v>
      </c>
      <c r="N551" s="72">
        <v>4</v>
      </c>
      <c r="O551" s="72">
        <v>130</v>
      </c>
      <c r="P551" s="72">
        <v>3</v>
      </c>
      <c r="Q551" s="72">
        <v>120</v>
      </c>
      <c r="R551" s="72">
        <v>4</v>
      </c>
      <c r="S551" s="72">
        <v>119</v>
      </c>
      <c r="T551" s="72">
        <v>4</v>
      </c>
      <c r="U551" s="72">
        <v>115</v>
      </c>
      <c r="V551" s="72">
        <v>2</v>
      </c>
      <c r="W551" s="72">
        <v>39</v>
      </c>
      <c r="X551" s="72">
        <v>1</v>
      </c>
      <c r="Y551" s="72">
        <v>30</v>
      </c>
      <c r="Z551" s="72" t="s">
        <v>222</v>
      </c>
      <c r="AA551" s="72" t="s">
        <v>222</v>
      </c>
      <c r="AB551" s="72"/>
      <c r="AC551" s="72" t="s">
        <v>222</v>
      </c>
      <c r="AD551" s="74"/>
    </row>
    <row r="552" spans="1:30" s="65" customFormat="1" ht="15.75" x14ac:dyDescent="0.25">
      <c r="A552" s="67" t="s">
        <v>45</v>
      </c>
      <c r="B552" s="67" t="s">
        <v>97</v>
      </c>
      <c r="C552" s="79">
        <v>10</v>
      </c>
      <c r="D552" s="72">
        <v>1</v>
      </c>
      <c r="E552" s="72">
        <v>7</v>
      </c>
      <c r="F552" s="72">
        <v>1</v>
      </c>
      <c r="G552" s="72">
        <v>15</v>
      </c>
      <c r="H552" s="72">
        <v>1</v>
      </c>
      <c r="I552" s="72">
        <v>20</v>
      </c>
      <c r="J552" s="72">
        <v>1</v>
      </c>
      <c r="K552" s="72">
        <v>19</v>
      </c>
      <c r="L552" s="72">
        <v>1</v>
      </c>
      <c r="M552" s="72">
        <v>21</v>
      </c>
      <c r="N552" s="72">
        <v>1</v>
      </c>
      <c r="O552" s="72">
        <v>15</v>
      </c>
      <c r="P552" s="72">
        <v>1</v>
      </c>
      <c r="Q552" s="72">
        <v>23</v>
      </c>
      <c r="R552" s="72">
        <v>1</v>
      </c>
      <c r="S552" s="72">
        <v>16</v>
      </c>
      <c r="T552" s="72">
        <v>1</v>
      </c>
      <c r="U552" s="72">
        <v>21</v>
      </c>
      <c r="V552" s="72">
        <v>1</v>
      </c>
      <c r="W552" s="72">
        <v>2</v>
      </c>
      <c r="X552" s="72">
        <v>1</v>
      </c>
      <c r="Y552" s="72">
        <v>2</v>
      </c>
      <c r="Z552" s="72" t="s">
        <v>222</v>
      </c>
      <c r="AA552" s="72" t="s">
        <v>222</v>
      </c>
      <c r="AB552" s="72"/>
      <c r="AC552" s="72"/>
      <c r="AD552" s="74"/>
    </row>
    <row r="553" spans="1:30" s="65" customFormat="1" ht="15.75" x14ac:dyDescent="0.25">
      <c r="A553" s="67" t="s">
        <v>45</v>
      </c>
      <c r="B553" s="67" t="s">
        <v>97</v>
      </c>
      <c r="C553" s="79">
        <v>11</v>
      </c>
      <c r="D553" s="72">
        <v>3</v>
      </c>
      <c r="E553" s="72">
        <v>90</v>
      </c>
      <c r="F553" s="72">
        <v>3</v>
      </c>
      <c r="G553" s="72">
        <v>75</v>
      </c>
      <c r="H553" s="72">
        <v>3</v>
      </c>
      <c r="I553" s="72">
        <v>85</v>
      </c>
      <c r="J553" s="72">
        <v>4</v>
      </c>
      <c r="K553" s="72">
        <v>107</v>
      </c>
      <c r="L553" s="72">
        <v>4</v>
      </c>
      <c r="M553" s="72">
        <v>116</v>
      </c>
      <c r="N553" s="72">
        <v>4</v>
      </c>
      <c r="O553" s="72">
        <v>117</v>
      </c>
      <c r="P553" s="72">
        <v>4</v>
      </c>
      <c r="Q553" s="72">
        <v>116</v>
      </c>
      <c r="R553" s="72">
        <v>3</v>
      </c>
      <c r="S553" s="72">
        <v>82</v>
      </c>
      <c r="T553" s="72">
        <v>4</v>
      </c>
      <c r="U553" s="72">
        <v>104</v>
      </c>
      <c r="V553" s="72">
        <v>1</v>
      </c>
      <c r="W553" s="72">
        <v>29</v>
      </c>
      <c r="X553" s="72">
        <v>1</v>
      </c>
      <c r="Y553" s="72">
        <v>25</v>
      </c>
      <c r="Z553" s="72" t="s">
        <v>222</v>
      </c>
      <c r="AA553" s="72" t="s">
        <v>222</v>
      </c>
      <c r="AB553" s="72" t="s">
        <v>222</v>
      </c>
      <c r="AC553" s="72" t="s">
        <v>222</v>
      </c>
      <c r="AD553" s="74"/>
    </row>
    <row r="554" spans="1:30" s="65" customFormat="1" ht="15.75" x14ac:dyDescent="0.25">
      <c r="A554" s="67" t="s">
        <v>45</v>
      </c>
      <c r="B554" s="67" t="s">
        <v>97</v>
      </c>
      <c r="C554" s="79">
        <v>12</v>
      </c>
      <c r="D554" s="72">
        <v>2</v>
      </c>
      <c r="E554" s="72">
        <v>43</v>
      </c>
      <c r="F554" s="72">
        <v>2</v>
      </c>
      <c r="G554" s="72">
        <v>64</v>
      </c>
      <c r="H554" s="72">
        <v>2</v>
      </c>
      <c r="I554" s="72">
        <v>59</v>
      </c>
      <c r="J554" s="72">
        <v>2</v>
      </c>
      <c r="K554" s="72">
        <v>65</v>
      </c>
      <c r="L554" s="72">
        <v>2</v>
      </c>
      <c r="M554" s="72">
        <v>58</v>
      </c>
      <c r="N554" s="72">
        <v>2</v>
      </c>
      <c r="O554" s="72">
        <v>51</v>
      </c>
      <c r="P554" s="72">
        <v>3</v>
      </c>
      <c r="Q554" s="72">
        <v>61</v>
      </c>
      <c r="R554" s="72">
        <v>4</v>
      </c>
      <c r="S554" s="72">
        <v>70</v>
      </c>
      <c r="T554" s="72">
        <v>3</v>
      </c>
      <c r="U554" s="72">
        <v>66</v>
      </c>
      <c r="V554" s="72">
        <v>1</v>
      </c>
      <c r="W554" s="72">
        <v>20</v>
      </c>
      <c r="X554" s="72">
        <v>1</v>
      </c>
      <c r="Y554" s="72">
        <v>14</v>
      </c>
      <c r="Z554" s="72" t="s">
        <v>222</v>
      </c>
      <c r="AA554" s="72" t="s">
        <v>222</v>
      </c>
      <c r="AB554" s="72" t="s">
        <v>222</v>
      </c>
      <c r="AC554" s="72" t="s">
        <v>222</v>
      </c>
      <c r="AD554" s="74"/>
    </row>
    <row r="555" spans="1:30" s="65" customFormat="1" ht="15.75" x14ac:dyDescent="0.25">
      <c r="A555" s="67" t="s">
        <v>45</v>
      </c>
      <c r="B555" s="67" t="s">
        <v>98</v>
      </c>
      <c r="C555" s="79">
        <v>14</v>
      </c>
      <c r="D555" s="72">
        <v>1</v>
      </c>
      <c r="E555" s="72">
        <v>8</v>
      </c>
      <c r="F555" s="72">
        <v>1</v>
      </c>
      <c r="G555" s="72">
        <v>13</v>
      </c>
      <c r="H555" s="72">
        <v>1</v>
      </c>
      <c r="I555" s="72">
        <v>9</v>
      </c>
      <c r="J555" s="72">
        <v>1</v>
      </c>
      <c r="K555" s="72">
        <v>5</v>
      </c>
      <c r="L555" s="72">
        <v>1</v>
      </c>
      <c r="M555" s="72">
        <v>16</v>
      </c>
      <c r="N555" s="72">
        <v>1</v>
      </c>
      <c r="O555" s="72">
        <v>7</v>
      </c>
      <c r="P555" s="72">
        <v>1</v>
      </c>
      <c r="Q555" s="72">
        <v>12</v>
      </c>
      <c r="R555" s="72">
        <v>1</v>
      </c>
      <c r="S555" s="72">
        <v>16</v>
      </c>
      <c r="T555" s="72">
        <v>1</v>
      </c>
      <c r="U555" s="72">
        <v>13</v>
      </c>
      <c r="V555" s="72"/>
      <c r="W555" s="72"/>
      <c r="X555" s="72"/>
      <c r="Y555" s="72"/>
      <c r="Z555" s="72"/>
      <c r="AA555" s="72" t="s">
        <v>222</v>
      </c>
      <c r="AB555" s="72"/>
      <c r="AC555" s="72"/>
      <c r="AD555" s="74"/>
    </row>
    <row r="556" spans="1:30" s="65" customFormat="1" ht="15.75" x14ac:dyDescent="0.25">
      <c r="A556" s="67" t="s">
        <v>45</v>
      </c>
      <c r="B556" s="67" t="s">
        <v>97</v>
      </c>
      <c r="C556" s="79">
        <v>16</v>
      </c>
      <c r="D556" s="72">
        <v>2</v>
      </c>
      <c r="E556" s="72">
        <v>39</v>
      </c>
      <c r="F556" s="72">
        <v>1</v>
      </c>
      <c r="G556" s="72">
        <v>30</v>
      </c>
      <c r="H556" s="72">
        <v>1</v>
      </c>
      <c r="I556" s="72">
        <v>27</v>
      </c>
      <c r="J556" s="72">
        <v>2</v>
      </c>
      <c r="K556" s="72">
        <v>42</v>
      </c>
      <c r="L556" s="72">
        <v>2</v>
      </c>
      <c r="M556" s="72">
        <v>44</v>
      </c>
      <c r="N556" s="72">
        <v>2</v>
      </c>
      <c r="O556" s="72">
        <v>44</v>
      </c>
      <c r="P556" s="72">
        <v>3</v>
      </c>
      <c r="Q556" s="72">
        <v>57</v>
      </c>
      <c r="R556" s="72">
        <v>2</v>
      </c>
      <c r="S556" s="72">
        <v>47</v>
      </c>
      <c r="T556" s="72">
        <v>2</v>
      </c>
      <c r="U556" s="72">
        <v>48</v>
      </c>
      <c r="V556" s="72">
        <v>1</v>
      </c>
      <c r="W556" s="72">
        <v>12</v>
      </c>
      <c r="X556" s="72">
        <v>1</v>
      </c>
      <c r="Y556" s="72">
        <v>11</v>
      </c>
      <c r="Z556" s="72" t="s">
        <v>222</v>
      </c>
      <c r="AA556" s="72" t="s">
        <v>222</v>
      </c>
      <c r="AB556" s="72" t="s">
        <v>222</v>
      </c>
      <c r="AC556" s="72"/>
      <c r="AD556" s="74"/>
    </row>
    <row r="557" spans="1:30" s="65" customFormat="1" ht="15.75" x14ac:dyDescent="0.25">
      <c r="A557" s="67" t="s">
        <v>45</v>
      </c>
      <c r="B557" s="67" t="s">
        <v>97</v>
      </c>
      <c r="C557" s="79">
        <v>20</v>
      </c>
      <c r="D557" s="72">
        <v>2</v>
      </c>
      <c r="E557" s="72">
        <v>44</v>
      </c>
      <c r="F557" s="72">
        <v>2</v>
      </c>
      <c r="G557" s="72">
        <v>46</v>
      </c>
      <c r="H557" s="72">
        <v>2</v>
      </c>
      <c r="I557" s="72">
        <v>50</v>
      </c>
      <c r="J557" s="72">
        <v>2</v>
      </c>
      <c r="K557" s="72">
        <v>56</v>
      </c>
      <c r="L557" s="72">
        <v>2</v>
      </c>
      <c r="M557" s="72">
        <v>59</v>
      </c>
      <c r="N557" s="72">
        <v>2</v>
      </c>
      <c r="O557" s="72">
        <v>55</v>
      </c>
      <c r="P557" s="72">
        <v>2</v>
      </c>
      <c r="Q557" s="72">
        <v>57</v>
      </c>
      <c r="R557" s="72">
        <v>3</v>
      </c>
      <c r="S557" s="72">
        <v>63</v>
      </c>
      <c r="T557" s="72">
        <v>2</v>
      </c>
      <c r="U557" s="72">
        <v>50</v>
      </c>
      <c r="V557" s="72">
        <v>1</v>
      </c>
      <c r="W557" s="72">
        <v>12</v>
      </c>
      <c r="X557" s="72">
        <v>1</v>
      </c>
      <c r="Y557" s="72">
        <v>2</v>
      </c>
      <c r="Z557" s="72" t="s">
        <v>222</v>
      </c>
      <c r="AA557" s="72" t="s">
        <v>222</v>
      </c>
      <c r="AB557" s="72" t="s">
        <v>222</v>
      </c>
      <c r="AC557" s="72" t="s">
        <v>222</v>
      </c>
      <c r="AD557" s="74"/>
    </row>
    <row r="558" spans="1:30" s="65" customFormat="1" ht="15.75" x14ac:dyDescent="0.25">
      <c r="A558" s="67" t="s">
        <v>45</v>
      </c>
      <c r="B558" s="67" t="s">
        <v>98</v>
      </c>
      <c r="C558" s="79">
        <v>22</v>
      </c>
      <c r="D558" s="72">
        <v>1</v>
      </c>
      <c r="E558" s="72">
        <v>5</v>
      </c>
      <c r="F558" s="72">
        <v>1</v>
      </c>
      <c r="G558" s="72">
        <v>6</v>
      </c>
      <c r="H558" s="72">
        <v>1</v>
      </c>
      <c r="I558" s="72">
        <v>17</v>
      </c>
      <c r="J558" s="72">
        <v>1</v>
      </c>
      <c r="K558" s="72">
        <v>10</v>
      </c>
      <c r="L558" s="72">
        <v>1</v>
      </c>
      <c r="M558" s="72">
        <v>14</v>
      </c>
      <c r="N558" s="72">
        <v>2</v>
      </c>
      <c r="O558" s="72">
        <v>23</v>
      </c>
      <c r="P558" s="72">
        <v>1</v>
      </c>
      <c r="Q558" s="72">
        <v>15</v>
      </c>
      <c r="R558" s="72">
        <v>1</v>
      </c>
      <c r="S558" s="72">
        <v>13</v>
      </c>
      <c r="T558" s="72">
        <v>2</v>
      </c>
      <c r="U558" s="72">
        <v>14</v>
      </c>
      <c r="V558" s="72"/>
      <c r="W558" s="72"/>
      <c r="X558" s="72"/>
      <c r="Y558" s="72"/>
      <c r="Z558" s="72"/>
      <c r="AA558" s="72" t="s">
        <v>222</v>
      </c>
      <c r="AB558" s="72"/>
      <c r="AC558" s="72" t="s">
        <v>222</v>
      </c>
      <c r="AD558" s="74"/>
    </row>
    <row r="559" spans="1:30" s="65" customFormat="1" ht="15.75" x14ac:dyDescent="0.25">
      <c r="A559" s="67" t="s">
        <v>45</v>
      </c>
      <c r="B559" s="67" t="s">
        <v>98</v>
      </c>
      <c r="C559" s="79">
        <v>23</v>
      </c>
      <c r="D559" s="72">
        <v>1</v>
      </c>
      <c r="E559" s="72">
        <v>13</v>
      </c>
      <c r="F559" s="72">
        <v>1</v>
      </c>
      <c r="G559" s="72">
        <v>12</v>
      </c>
      <c r="H559" s="72">
        <v>1</v>
      </c>
      <c r="I559" s="72">
        <v>15</v>
      </c>
      <c r="J559" s="72">
        <v>1</v>
      </c>
      <c r="K559" s="72">
        <v>18</v>
      </c>
      <c r="L559" s="72">
        <v>1</v>
      </c>
      <c r="M559" s="72">
        <v>13</v>
      </c>
      <c r="N559" s="72">
        <v>1</v>
      </c>
      <c r="O559" s="72">
        <v>25</v>
      </c>
      <c r="P559" s="72">
        <v>1</v>
      </c>
      <c r="Q559" s="72">
        <v>9</v>
      </c>
      <c r="R559" s="72">
        <v>1</v>
      </c>
      <c r="S559" s="72">
        <v>14</v>
      </c>
      <c r="T559" s="72">
        <v>2</v>
      </c>
      <c r="U559" s="72">
        <v>21</v>
      </c>
      <c r="V559" s="72"/>
      <c r="W559" s="72"/>
      <c r="X559" s="72"/>
      <c r="Y559" s="72"/>
      <c r="Z559" s="72"/>
      <c r="AA559" s="72" t="s">
        <v>222</v>
      </c>
      <c r="AB559" s="72"/>
      <c r="AC559" s="72" t="s">
        <v>222</v>
      </c>
      <c r="AD559" s="74"/>
    </row>
    <row r="560" spans="1:30" s="65" customFormat="1" ht="15.75" x14ac:dyDescent="0.25">
      <c r="A560" s="67" t="s">
        <v>45</v>
      </c>
      <c r="B560" s="67" t="s">
        <v>97</v>
      </c>
      <c r="C560" s="79">
        <v>24</v>
      </c>
      <c r="D560" s="72">
        <v>2</v>
      </c>
      <c r="E560" s="72">
        <v>44</v>
      </c>
      <c r="F560" s="72">
        <v>2</v>
      </c>
      <c r="G560" s="72">
        <v>34</v>
      </c>
      <c r="H560" s="72">
        <v>2</v>
      </c>
      <c r="I560" s="72">
        <v>54</v>
      </c>
      <c r="J560" s="72">
        <v>2</v>
      </c>
      <c r="K560" s="72">
        <v>56</v>
      </c>
      <c r="L560" s="72">
        <v>2</v>
      </c>
      <c r="M560" s="72">
        <v>65</v>
      </c>
      <c r="N560" s="72">
        <v>2</v>
      </c>
      <c r="O560" s="72">
        <v>66</v>
      </c>
      <c r="P560" s="72">
        <v>2</v>
      </c>
      <c r="Q560" s="72">
        <v>64</v>
      </c>
      <c r="R560" s="72">
        <v>2</v>
      </c>
      <c r="S560" s="72">
        <v>66</v>
      </c>
      <c r="T560" s="72">
        <v>2</v>
      </c>
      <c r="U560" s="72">
        <v>60</v>
      </c>
      <c r="V560" s="72">
        <v>2</v>
      </c>
      <c r="W560" s="72">
        <v>34</v>
      </c>
      <c r="X560" s="72">
        <v>1</v>
      </c>
      <c r="Y560" s="72">
        <v>27</v>
      </c>
      <c r="Z560" s="72" t="s">
        <v>222</v>
      </c>
      <c r="AA560" s="72" t="s">
        <v>222</v>
      </c>
      <c r="AB560" s="72" t="s">
        <v>222</v>
      </c>
      <c r="AC560" s="72" t="s">
        <v>222</v>
      </c>
      <c r="AD560" s="74"/>
    </row>
    <row r="561" spans="1:30" s="65" customFormat="1" ht="15.75" x14ac:dyDescent="0.25">
      <c r="A561" s="67" t="s">
        <v>45</v>
      </c>
      <c r="B561" s="67" t="s">
        <v>97</v>
      </c>
      <c r="C561" s="79">
        <v>25</v>
      </c>
      <c r="D561" s="72">
        <v>3</v>
      </c>
      <c r="E561" s="72">
        <v>73</v>
      </c>
      <c r="F561" s="72">
        <v>3</v>
      </c>
      <c r="G561" s="72">
        <v>75</v>
      </c>
      <c r="H561" s="72">
        <v>3</v>
      </c>
      <c r="I561" s="72">
        <v>87</v>
      </c>
      <c r="J561" s="72">
        <v>4</v>
      </c>
      <c r="K561" s="72">
        <v>120</v>
      </c>
      <c r="L561" s="72">
        <v>4</v>
      </c>
      <c r="M561" s="72">
        <v>103</v>
      </c>
      <c r="N561" s="72">
        <v>3</v>
      </c>
      <c r="O561" s="72">
        <v>91</v>
      </c>
      <c r="P561" s="72">
        <v>3</v>
      </c>
      <c r="Q561" s="72">
        <v>84</v>
      </c>
      <c r="R561" s="72">
        <v>4</v>
      </c>
      <c r="S561" s="72">
        <v>98</v>
      </c>
      <c r="T561" s="72">
        <v>3</v>
      </c>
      <c r="U561" s="72">
        <v>86</v>
      </c>
      <c r="V561" s="72">
        <v>1</v>
      </c>
      <c r="W561" s="72">
        <v>31</v>
      </c>
      <c r="X561" s="72">
        <v>1</v>
      </c>
      <c r="Y561" s="72">
        <v>25</v>
      </c>
      <c r="Z561" s="72" t="s">
        <v>222</v>
      </c>
      <c r="AA561" s="72" t="s">
        <v>222</v>
      </c>
      <c r="AB561" s="72" t="s">
        <v>222</v>
      </c>
      <c r="AC561" s="72" t="s">
        <v>222</v>
      </c>
      <c r="AD561" s="74"/>
    </row>
    <row r="562" spans="1:30" s="65" customFormat="1" ht="15.75" x14ac:dyDescent="0.25">
      <c r="A562" s="67" t="s">
        <v>45</v>
      </c>
      <c r="B562" s="67" t="s">
        <v>98</v>
      </c>
      <c r="C562" s="79">
        <v>28</v>
      </c>
      <c r="D562" s="72">
        <v>1</v>
      </c>
      <c r="E562" s="72">
        <v>8</v>
      </c>
      <c r="F562" s="72">
        <v>1</v>
      </c>
      <c r="G562" s="72">
        <v>4</v>
      </c>
      <c r="H562" s="72">
        <v>1</v>
      </c>
      <c r="I562" s="72">
        <v>6</v>
      </c>
      <c r="J562" s="72">
        <v>1</v>
      </c>
      <c r="K562" s="72">
        <v>4</v>
      </c>
      <c r="L562" s="72">
        <v>1</v>
      </c>
      <c r="M562" s="72">
        <v>6</v>
      </c>
      <c r="N562" s="72">
        <v>1</v>
      </c>
      <c r="O562" s="72">
        <v>9</v>
      </c>
      <c r="P562" s="72">
        <v>1</v>
      </c>
      <c r="Q562" s="72">
        <v>5</v>
      </c>
      <c r="R562" s="72">
        <v>1</v>
      </c>
      <c r="S562" s="72">
        <v>8</v>
      </c>
      <c r="T562" s="72">
        <v>1</v>
      </c>
      <c r="U562" s="72">
        <v>15</v>
      </c>
      <c r="V562" s="72"/>
      <c r="W562" s="72"/>
      <c r="X562" s="72"/>
      <c r="Y562" s="72"/>
      <c r="Z562" s="72"/>
      <c r="AA562" s="72" t="s">
        <v>222</v>
      </c>
      <c r="AB562" s="72"/>
      <c r="AC562" s="72"/>
      <c r="AD562" s="74"/>
    </row>
    <row r="563" spans="1:30" s="65" customFormat="1" ht="15.75" x14ac:dyDescent="0.25">
      <c r="A563" s="67" t="s">
        <v>45</v>
      </c>
      <c r="B563" s="67" t="s">
        <v>97</v>
      </c>
      <c r="C563" s="79">
        <v>31</v>
      </c>
      <c r="D563" s="72">
        <v>1</v>
      </c>
      <c r="E563" s="72">
        <v>18</v>
      </c>
      <c r="F563" s="72">
        <v>1</v>
      </c>
      <c r="G563" s="72">
        <v>32</v>
      </c>
      <c r="H563" s="72">
        <v>1</v>
      </c>
      <c r="I563" s="72">
        <v>29</v>
      </c>
      <c r="J563" s="72">
        <v>1</v>
      </c>
      <c r="K563" s="72">
        <v>28</v>
      </c>
      <c r="L563" s="72">
        <v>2</v>
      </c>
      <c r="M563" s="72">
        <v>34</v>
      </c>
      <c r="N563" s="72">
        <v>1</v>
      </c>
      <c r="O563" s="72">
        <v>26</v>
      </c>
      <c r="P563" s="72">
        <v>1</v>
      </c>
      <c r="Q563" s="72">
        <v>32</v>
      </c>
      <c r="R563" s="72">
        <v>2</v>
      </c>
      <c r="S563" s="72">
        <v>33</v>
      </c>
      <c r="T563" s="72">
        <v>2</v>
      </c>
      <c r="U563" s="72">
        <v>50</v>
      </c>
      <c r="V563" s="72">
        <v>1</v>
      </c>
      <c r="W563" s="72">
        <v>5</v>
      </c>
      <c r="X563" s="72">
        <v>1</v>
      </c>
      <c r="Y563" s="72">
        <v>6</v>
      </c>
      <c r="Z563" s="72" t="s">
        <v>222</v>
      </c>
      <c r="AA563" s="72" t="s">
        <v>222</v>
      </c>
      <c r="AB563" s="72"/>
      <c r="AC563" s="72" t="s">
        <v>222</v>
      </c>
      <c r="AD563" s="74"/>
    </row>
    <row r="564" spans="1:30" s="65" customFormat="1" ht="15.75" x14ac:dyDescent="0.25">
      <c r="A564" s="67" t="s">
        <v>45</v>
      </c>
      <c r="B564" s="67" t="s">
        <v>97</v>
      </c>
      <c r="C564" s="79">
        <v>36</v>
      </c>
      <c r="D564" s="72">
        <v>1</v>
      </c>
      <c r="E564" s="72">
        <v>17</v>
      </c>
      <c r="F564" s="72">
        <v>1</v>
      </c>
      <c r="G564" s="72">
        <v>13</v>
      </c>
      <c r="H564" s="72">
        <v>1</v>
      </c>
      <c r="I564" s="72">
        <v>23</v>
      </c>
      <c r="J564" s="72">
        <v>1</v>
      </c>
      <c r="K564" s="72">
        <v>21</v>
      </c>
      <c r="L564" s="72">
        <v>1</v>
      </c>
      <c r="M564" s="72">
        <v>24</v>
      </c>
      <c r="N564" s="72">
        <v>1</v>
      </c>
      <c r="O564" s="72">
        <v>11</v>
      </c>
      <c r="P564" s="72">
        <v>1</v>
      </c>
      <c r="Q564" s="72">
        <v>21</v>
      </c>
      <c r="R564" s="72">
        <v>1</v>
      </c>
      <c r="S564" s="72">
        <v>18</v>
      </c>
      <c r="T564" s="72">
        <v>1</v>
      </c>
      <c r="U564" s="72">
        <v>16</v>
      </c>
      <c r="V564" s="72"/>
      <c r="W564" s="72"/>
      <c r="X564" s="72">
        <v>1</v>
      </c>
      <c r="Y564" s="72">
        <v>4</v>
      </c>
      <c r="Z564" s="72" t="s">
        <v>222</v>
      </c>
      <c r="AA564" s="72" t="s">
        <v>222</v>
      </c>
      <c r="AB564" s="72"/>
      <c r="AC564" s="72"/>
      <c r="AD564" s="74"/>
    </row>
    <row r="565" spans="1:30" s="65" customFormat="1" ht="15.75" x14ac:dyDescent="0.25">
      <c r="A565" s="67" t="s">
        <v>45</v>
      </c>
      <c r="B565" s="67" t="s">
        <v>98</v>
      </c>
      <c r="C565" s="79">
        <v>38</v>
      </c>
      <c r="D565" s="72">
        <v>1</v>
      </c>
      <c r="E565" s="72">
        <v>5</v>
      </c>
      <c r="F565" s="72">
        <v>1</v>
      </c>
      <c r="G565" s="72">
        <v>10</v>
      </c>
      <c r="H565" s="72">
        <v>1</v>
      </c>
      <c r="I565" s="72">
        <v>6</v>
      </c>
      <c r="J565" s="72">
        <v>1</v>
      </c>
      <c r="K565" s="72">
        <v>7</v>
      </c>
      <c r="L565" s="72">
        <v>1</v>
      </c>
      <c r="M565" s="72">
        <v>7</v>
      </c>
      <c r="N565" s="72">
        <v>1</v>
      </c>
      <c r="O565" s="72">
        <v>8</v>
      </c>
      <c r="P565" s="72">
        <v>1</v>
      </c>
      <c r="Q565" s="72">
        <v>10</v>
      </c>
      <c r="R565" s="72">
        <v>1</v>
      </c>
      <c r="S565" s="72">
        <v>11</v>
      </c>
      <c r="T565" s="72">
        <v>1</v>
      </c>
      <c r="U565" s="72">
        <v>5</v>
      </c>
      <c r="V565" s="72"/>
      <c r="W565" s="72"/>
      <c r="X565" s="72"/>
      <c r="Y565" s="72"/>
      <c r="Z565" s="72"/>
      <c r="AA565" s="72" t="s">
        <v>222</v>
      </c>
      <c r="AB565" s="72"/>
      <c r="AC565" s="72"/>
      <c r="AD565" s="74"/>
    </row>
    <row r="566" spans="1:30" s="65" customFormat="1" ht="15.75" x14ac:dyDescent="0.25">
      <c r="A566" s="67" t="s">
        <v>45</v>
      </c>
      <c r="B566" s="67" t="s">
        <v>97</v>
      </c>
      <c r="C566" s="79">
        <v>41</v>
      </c>
      <c r="D566" s="72">
        <v>1</v>
      </c>
      <c r="E566" s="72">
        <v>35</v>
      </c>
      <c r="F566" s="72">
        <v>2</v>
      </c>
      <c r="G566" s="72">
        <v>41</v>
      </c>
      <c r="H566" s="72">
        <v>2</v>
      </c>
      <c r="I566" s="72">
        <v>46</v>
      </c>
      <c r="J566" s="72">
        <v>2</v>
      </c>
      <c r="K566" s="72">
        <v>64</v>
      </c>
      <c r="L566" s="72">
        <v>2</v>
      </c>
      <c r="M566" s="72">
        <v>59</v>
      </c>
      <c r="N566" s="72">
        <v>2</v>
      </c>
      <c r="O566" s="72">
        <v>66</v>
      </c>
      <c r="P566" s="72">
        <v>2</v>
      </c>
      <c r="Q566" s="72">
        <v>56</v>
      </c>
      <c r="R566" s="72">
        <v>2</v>
      </c>
      <c r="S566" s="72">
        <v>51</v>
      </c>
      <c r="T566" s="72">
        <v>2</v>
      </c>
      <c r="U566" s="72">
        <v>67</v>
      </c>
      <c r="V566" s="72">
        <v>1</v>
      </c>
      <c r="W566" s="72">
        <v>20</v>
      </c>
      <c r="X566" s="72">
        <v>1</v>
      </c>
      <c r="Y566" s="72">
        <v>16</v>
      </c>
      <c r="Z566" s="72" t="s">
        <v>222</v>
      </c>
      <c r="AA566" s="72" t="s">
        <v>222</v>
      </c>
      <c r="AB566" s="72" t="s">
        <v>222</v>
      </c>
      <c r="AC566" s="72" t="s">
        <v>222</v>
      </c>
      <c r="AD566" s="74"/>
    </row>
    <row r="567" spans="1:30" s="65" customFormat="1" ht="15.75" x14ac:dyDescent="0.25">
      <c r="A567" s="67" t="s">
        <v>45</v>
      </c>
      <c r="B567" s="67" t="s">
        <v>97</v>
      </c>
      <c r="C567" s="79">
        <v>44</v>
      </c>
      <c r="D567" s="72">
        <v>3</v>
      </c>
      <c r="E567" s="72">
        <v>61</v>
      </c>
      <c r="F567" s="72">
        <v>3</v>
      </c>
      <c r="G567" s="72">
        <v>53</v>
      </c>
      <c r="H567" s="72">
        <v>2</v>
      </c>
      <c r="I567" s="72">
        <v>48</v>
      </c>
      <c r="J567" s="72">
        <v>3</v>
      </c>
      <c r="K567" s="72">
        <v>58</v>
      </c>
      <c r="L567" s="72">
        <v>3</v>
      </c>
      <c r="M567" s="72">
        <v>70</v>
      </c>
      <c r="N567" s="72">
        <v>3</v>
      </c>
      <c r="O567" s="72">
        <v>65</v>
      </c>
      <c r="P567" s="72">
        <v>3</v>
      </c>
      <c r="Q567" s="72">
        <v>65</v>
      </c>
      <c r="R567" s="72">
        <v>3</v>
      </c>
      <c r="S567" s="72">
        <v>69</v>
      </c>
      <c r="T567" s="72">
        <v>3</v>
      </c>
      <c r="U567" s="72">
        <v>71</v>
      </c>
      <c r="V567" s="72">
        <v>1</v>
      </c>
      <c r="W567" s="72">
        <v>19</v>
      </c>
      <c r="X567" s="72">
        <v>1</v>
      </c>
      <c r="Y567" s="72">
        <v>11</v>
      </c>
      <c r="Z567" s="72" t="s">
        <v>222</v>
      </c>
      <c r="AA567" s="72" t="s">
        <v>222</v>
      </c>
      <c r="AB567" s="72"/>
      <c r="AC567" s="72" t="s">
        <v>222</v>
      </c>
      <c r="AD567" s="74"/>
    </row>
    <row r="568" spans="1:30" s="65" customFormat="1" ht="15.75" x14ac:dyDescent="0.25">
      <c r="A568" s="67" t="s">
        <v>45</v>
      </c>
      <c r="B568" s="67" t="s">
        <v>97</v>
      </c>
      <c r="C568" s="79">
        <v>45</v>
      </c>
      <c r="D568" s="72">
        <v>1</v>
      </c>
      <c r="E568" s="72">
        <v>17</v>
      </c>
      <c r="F568" s="72">
        <v>1</v>
      </c>
      <c r="G568" s="72">
        <v>17</v>
      </c>
      <c r="H568" s="72">
        <v>1</v>
      </c>
      <c r="I568" s="72">
        <v>22</v>
      </c>
      <c r="J568" s="72">
        <v>1</v>
      </c>
      <c r="K568" s="72">
        <v>30</v>
      </c>
      <c r="L568" s="72">
        <v>1</v>
      </c>
      <c r="M568" s="72">
        <v>26</v>
      </c>
      <c r="N568" s="72">
        <v>1</v>
      </c>
      <c r="O568" s="72">
        <v>24</v>
      </c>
      <c r="P568" s="72">
        <v>1</v>
      </c>
      <c r="Q568" s="72">
        <v>25</v>
      </c>
      <c r="R568" s="72">
        <v>1</v>
      </c>
      <c r="S568" s="72">
        <v>31</v>
      </c>
      <c r="T568" s="72">
        <v>1</v>
      </c>
      <c r="U568" s="72">
        <v>29</v>
      </c>
      <c r="V568" s="72">
        <v>1</v>
      </c>
      <c r="W568" s="72">
        <v>15</v>
      </c>
      <c r="X568" s="72">
        <v>1</v>
      </c>
      <c r="Y568" s="72">
        <v>12</v>
      </c>
      <c r="Z568" s="72" t="s">
        <v>222</v>
      </c>
      <c r="AA568" s="72" t="s">
        <v>222</v>
      </c>
      <c r="AB568" s="72"/>
      <c r="AC568" s="72" t="s">
        <v>222</v>
      </c>
      <c r="AD568" s="74"/>
    </row>
    <row r="569" spans="1:30" s="65" customFormat="1" ht="15.75" x14ac:dyDescent="0.25">
      <c r="A569" s="67" t="s">
        <v>45</v>
      </c>
      <c r="B569" s="67" t="s">
        <v>97</v>
      </c>
      <c r="C569" s="79">
        <v>56</v>
      </c>
      <c r="D569" s="72">
        <v>2</v>
      </c>
      <c r="E569" s="72">
        <v>51</v>
      </c>
      <c r="F569" s="72">
        <v>2</v>
      </c>
      <c r="G569" s="72">
        <v>59</v>
      </c>
      <c r="H569" s="72">
        <v>2</v>
      </c>
      <c r="I569" s="72">
        <v>48</v>
      </c>
      <c r="J569" s="72">
        <v>2</v>
      </c>
      <c r="K569" s="72">
        <v>59</v>
      </c>
      <c r="L569" s="72">
        <v>2</v>
      </c>
      <c r="M569" s="72">
        <v>58</v>
      </c>
      <c r="N569" s="72">
        <v>3</v>
      </c>
      <c r="O569" s="72">
        <v>71</v>
      </c>
      <c r="P569" s="72">
        <v>3</v>
      </c>
      <c r="Q569" s="72">
        <v>75</v>
      </c>
      <c r="R569" s="72">
        <v>3</v>
      </c>
      <c r="S569" s="72">
        <v>87</v>
      </c>
      <c r="T569" s="72">
        <v>2</v>
      </c>
      <c r="U569" s="72">
        <v>70</v>
      </c>
      <c r="V569" s="72">
        <v>1</v>
      </c>
      <c r="W569" s="72">
        <v>23</v>
      </c>
      <c r="X569" s="72">
        <v>1</v>
      </c>
      <c r="Y569" s="72">
        <v>19</v>
      </c>
      <c r="Z569" s="72" t="s">
        <v>222</v>
      </c>
      <c r="AA569" s="72" t="s">
        <v>222</v>
      </c>
      <c r="AB569" s="72" t="s">
        <v>222</v>
      </c>
      <c r="AC569" s="72" t="s">
        <v>222</v>
      </c>
      <c r="AD569" s="74"/>
    </row>
    <row r="570" spans="1:30" s="65" customFormat="1" ht="15.75" x14ac:dyDescent="0.25">
      <c r="A570" s="67" t="s">
        <v>45</v>
      </c>
      <c r="B570" s="67" t="s">
        <v>97</v>
      </c>
      <c r="C570" s="79">
        <v>57</v>
      </c>
      <c r="D570" s="72">
        <v>2</v>
      </c>
      <c r="E570" s="72">
        <v>68</v>
      </c>
      <c r="F570" s="72">
        <v>3</v>
      </c>
      <c r="G570" s="72">
        <v>74</v>
      </c>
      <c r="H570" s="72">
        <v>2</v>
      </c>
      <c r="I570" s="72">
        <v>62</v>
      </c>
      <c r="J570" s="72">
        <v>3</v>
      </c>
      <c r="K570" s="72">
        <v>64</v>
      </c>
      <c r="L570" s="72">
        <v>3</v>
      </c>
      <c r="M570" s="72">
        <v>70</v>
      </c>
      <c r="N570" s="72">
        <v>3</v>
      </c>
      <c r="O570" s="72">
        <v>73</v>
      </c>
      <c r="P570" s="72">
        <v>4</v>
      </c>
      <c r="Q570" s="72">
        <v>74</v>
      </c>
      <c r="R570" s="72">
        <v>3</v>
      </c>
      <c r="S570" s="72">
        <v>65</v>
      </c>
      <c r="T570" s="72">
        <v>4</v>
      </c>
      <c r="U570" s="72">
        <v>87</v>
      </c>
      <c r="V570" s="72">
        <v>1</v>
      </c>
      <c r="W570" s="72">
        <v>14</v>
      </c>
      <c r="X570" s="72">
        <v>1</v>
      </c>
      <c r="Y570" s="72">
        <v>12</v>
      </c>
      <c r="Z570" s="72" t="s">
        <v>222</v>
      </c>
      <c r="AA570" s="72" t="s">
        <v>222</v>
      </c>
      <c r="AB570" s="72" t="s">
        <v>222</v>
      </c>
      <c r="AC570" s="72" t="s">
        <v>222</v>
      </c>
      <c r="AD570" s="74"/>
    </row>
    <row r="571" spans="1:30" s="65" customFormat="1" ht="15.75" x14ac:dyDescent="0.25">
      <c r="A571" s="67" t="s">
        <v>45</v>
      </c>
      <c r="B571" s="67" t="s">
        <v>97</v>
      </c>
      <c r="C571" s="79">
        <v>58</v>
      </c>
      <c r="D571" s="72">
        <v>3</v>
      </c>
      <c r="E571" s="72">
        <v>60</v>
      </c>
      <c r="F571" s="72">
        <v>3</v>
      </c>
      <c r="G571" s="72">
        <v>53</v>
      </c>
      <c r="H571" s="72">
        <v>3</v>
      </c>
      <c r="I571" s="72">
        <v>68</v>
      </c>
      <c r="J571" s="72">
        <v>4</v>
      </c>
      <c r="K571" s="72">
        <v>93</v>
      </c>
      <c r="L571" s="72">
        <v>3</v>
      </c>
      <c r="M571" s="72">
        <v>87</v>
      </c>
      <c r="N571" s="72">
        <v>2</v>
      </c>
      <c r="O571" s="72">
        <v>63</v>
      </c>
      <c r="P571" s="72">
        <v>3</v>
      </c>
      <c r="Q571" s="72">
        <v>75</v>
      </c>
      <c r="R571" s="72">
        <v>4</v>
      </c>
      <c r="S571" s="72">
        <v>90</v>
      </c>
      <c r="T571" s="72">
        <v>2</v>
      </c>
      <c r="U571" s="72">
        <v>62</v>
      </c>
      <c r="V571" s="72">
        <v>1</v>
      </c>
      <c r="W571" s="72">
        <v>20</v>
      </c>
      <c r="X571" s="72">
        <v>1</v>
      </c>
      <c r="Y571" s="72">
        <v>25</v>
      </c>
      <c r="Z571" s="72" t="s">
        <v>222</v>
      </c>
      <c r="AA571" s="72" t="s">
        <v>222</v>
      </c>
      <c r="AB571" s="72"/>
      <c r="AC571" s="72" t="s">
        <v>222</v>
      </c>
      <c r="AD571" s="74"/>
    </row>
    <row r="572" spans="1:30" s="65" customFormat="1" ht="15.75" x14ac:dyDescent="0.25">
      <c r="A572" s="67" t="s">
        <v>45</v>
      </c>
      <c r="B572" s="67" t="s">
        <v>97</v>
      </c>
      <c r="C572" s="79">
        <v>59</v>
      </c>
      <c r="D572" s="72">
        <v>1</v>
      </c>
      <c r="E572" s="72">
        <v>12</v>
      </c>
      <c r="F572" s="72">
        <v>1</v>
      </c>
      <c r="G572" s="72">
        <v>14</v>
      </c>
      <c r="H572" s="72">
        <v>1</v>
      </c>
      <c r="I572" s="72">
        <v>17</v>
      </c>
      <c r="J572" s="72">
        <v>1</v>
      </c>
      <c r="K572" s="72">
        <v>20</v>
      </c>
      <c r="L572" s="72">
        <v>1</v>
      </c>
      <c r="M572" s="72">
        <v>21</v>
      </c>
      <c r="N572" s="72">
        <v>1</v>
      </c>
      <c r="O572" s="72">
        <v>19</v>
      </c>
      <c r="P572" s="72">
        <v>1</v>
      </c>
      <c r="Q572" s="72">
        <v>24</v>
      </c>
      <c r="R572" s="72">
        <v>1</v>
      </c>
      <c r="S572" s="72">
        <v>16</v>
      </c>
      <c r="T572" s="72">
        <v>1</v>
      </c>
      <c r="U572" s="72">
        <v>15</v>
      </c>
      <c r="V572" s="72">
        <v>1</v>
      </c>
      <c r="W572" s="72">
        <v>14</v>
      </c>
      <c r="X572" s="72">
        <v>1</v>
      </c>
      <c r="Y572" s="72">
        <v>4</v>
      </c>
      <c r="Z572" s="72" t="s">
        <v>222</v>
      </c>
      <c r="AA572" s="72" t="s">
        <v>222</v>
      </c>
      <c r="AB572" s="72" t="s">
        <v>222</v>
      </c>
      <c r="AC572" s="72"/>
      <c r="AD572" s="74"/>
    </row>
    <row r="573" spans="1:30" s="65" customFormat="1" ht="15.75" x14ac:dyDescent="0.25">
      <c r="A573" s="67" t="s">
        <v>45</v>
      </c>
      <c r="B573" s="67" t="s">
        <v>98</v>
      </c>
      <c r="C573" s="79">
        <v>60</v>
      </c>
      <c r="D573" s="72">
        <v>1</v>
      </c>
      <c r="E573" s="72">
        <v>12</v>
      </c>
      <c r="F573" s="72">
        <v>1</v>
      </c>
      <c r="G573" s="72">
        <v>8</v>
      </c>
      <c r="H573" s="72">
        <v>1</v>
      </c>
      <c r="I573" s="72">
        <v>10</v>
      </c>
      <c r="J573" s="72">
        <v>1</v>
      </c>
      <c r="K573" s="72">
        <v>7</v>
      </c>
      <c r="L573" s="72">
        <v>1</v>
      </c>
      <c r="M573" s="72">
        <v>15</v>
      </c>
      <c r="N573" s="72">
        <v>1</v>
      </c>
      <c r="O573" s="72">
        <v>13</v>
      </c>
      <c r="P573" s="72">
        <v>1</v>
      </c>
      <c r="Q573" s="72">
        <v>17</v>
      </c>
      <c r="R573" s="72">
        <v>1</v>
      </c>
      <c r="S573" s="72">
        <v>10</v>
      </c>
      <c r="T573" s="72">
        <v>1</v>
      </c>
      <c r="U573" s="72">
        <v>9</v>
      </c>
      <c r="V573" s="72"/>
      <c r="W573" s="72"/>
      <c r="X573" s="72"/>
      <c r="Y573" s="72"/>
      <c r="Z573" s="72"/>
      <c r="AA573" s="72" t="s">
        <v>222</v>
      </c>
      <c r="AB573" s="72"/>
      <c r="AC573" s="72"/>
      <c r="AD573" s="74"/>
    </row>
    <row r="574" spans="1:30" s="65" customFormat="1" ht="15.75" x14ac:dyDescent="0.25">
      <c r="A574" s="67" t="s">
        <v>45</v>
      </c>
      <c r="B574" s="67" t="s">
        <v>97</v>
      </c>
      <c r="C574" s="79">
        <v>61</v>
      </c>
      <c r="D574" s="72">
        <v>1</v>
      </c>
      <c r="E574" s="72">
        <v>27</v>
      </c>
      <c r="F574" s="72">
        <v>1</v>
      </c>
      <c r="G574" s="72">
        <v>26</v>
      </c>
      <c r="H574" s="72">
        <v>2</v>
      </c>
      <c r="I574" s="72">
        <v>29</v>
      </c>
      <c r="J574" s="72">
        <v>2</v>
      </c>
      <c r="K574" s="72">
        <v>38</v>
      </c>
      <c r="L574" s="72">
        <v>2</v>
      </c>
      <c r="M574" s="72">
        <v>39</v>
      </c>
      <c r="N574" s="72">
        <v>2</v>
      </c>
      <c r="O574" s="72">
        <v>43</v>
      </c>
      <c r="P574" s="72">
        <v>1</v>
      </c>
      <c r="Q574" s="72">
        <v>29</v>
      </c>
      <c r="R574" s="72">
        <v>2</v>
      </c>
      <c r="S574" s="72">
        <v>39</v>
      </c>
      <c r="T574" s="72">
        <v>3</v>
      </c>
      <c r="U574" s="72">
        <v>45</v>
      </c>
      <c r="V574" s="72">
        <v>1</v>
      </c>
      <c r="W574" s="72">
        <v>8</v>
      </c>
      <c r="X574" s="72">
        <v>1</v>
      </c>
      <c r="Y574" s="72">
        <v>5</v>
      </c>
      <c r="Z574" s="72" t="s">
        <v>222</v>
      </c>
      <c r="AA574" s="72" t="s">
        <v>222</v>
      </c>
      <c r="AB574" s="72"/>
      <c r="AC574" s="72"/>
      <c r="AD574" s="74"/>
    </row>
    <row r="575" spans="1:30" s="65" customFormat="1" ht="15.75" x14ac:dyDescent="0.25">
      <c r="A575" s="67" t="s">
        <v>45</v>
      </c>
      <c r="B575" s="67" t="s">
        <v>97</v>
      </c>
      <c r="C575" s="79">
        <v>62</v>
      </c>
      <c r="D575" s="72">
        <v>2</v>
      </c>
      <c r="E575" s="72">
        <v>39</v>
      </c>
      <c r="F575" s="72">
        <v>2</v>
      </c>
      <c r="G575" s="72">
        <v>41</v>
      </c>
      <c r="H575" s="72">
        <v>2</v>
      </c>
      <c r="I575" s="72">
        <v>45</v>
      </c>
      <c r="J575" s="72">
        <v>2</v>
      </c>
      <c r="K575" s="72">
        <v>36</v>
      </c>
      <c r="L575" s="72">
        <v>2</v>
      </c>
      <c r="M575" s="72">
        <v>52</v>
      </c>
      <c r="N575" s="72">
        <v>2</v>
      </c>
      <c r="O575" s="72">
        <v>59</v>
      </c>
      <c r="P575" s="72">
        <v>2</v>
      </c>
      <c r="Q575" s="72">
        <v>46</v>
      </c>
      <c r="R575" s="72">
        <v>3</v>
      </c>
      <c r="S575" s="72">
        <v>67</v>
      </c>
      <c r="T575" s="72">
        <v>2</v>
      </c>
      <c r="U575" s="72">
        <v>54</v>
      </c>
      <c r="V575" s="72">
        <v>1</v>
      </c>
      <c r="W575" s="72">
        <v>12</v>
      </c>
      <c r="X575" s="72">
        <v>1</v>
      </c>
      <c r="Y575" s="72">
        <v>6</v>
      </c>
      <c r="Z575" s="72" t="s">
        <v>222</v>
      </c>
      <c r="AA575" s="72" t="s">
        <v>222</v>
      </c>
      <c r="AB575" s="72"/>
      <c r="AC575" s="72"/>
      <c r="AD575" s="74"/>
    </row>
    <row r="576" spans="1:30" s="65" customFormat="1" ht="15.75" x14ac:dyDescent="0.25">
      <c r="A576" s="67" t="s">
        <v>45</v>
      </c>
      <c r="B576" s="67" t="s">
        <v>98</v>
      </c>
      <c r="C576" s="79">
        <v>65</v>
      </c>
      <c r="D576" s="72">
        <v>1</v>
      </c>
      <c r="E576" s="72">
        <v>3</v>
      </c>
      <c r="F576" s="72">
        <v>1</v>
      </c>
      <c r="G576" s="72">
        <v>7</v>
      </c>
      <c r="H576" s="72">
        <v>1</v>
      </c>
      <c r="I576" s="72">
        <v>5</v>
      </c>
      <c r="J576" s="72">
        <v>1</v>
      </c>
      <c r="K576" s="72">
        <v>11</v>
      </c>
      <c r="L576" s="72">
        <v>1</v>
      </c>
      <c r="M576" s="72">
        <v>12</v>
      </c>
      <c r="N576" s="72">
        <v>1</v>
      </c>
      <c r="O576" s="72">
        <v>9</v>
      </c>
      <c r="P576" s="72">
        <v>1</v>
      </c>
      <c r="Q576" s="72">
        <v>13</v>
      </c>
      <c r="R576" s="72">
        <v>1</v>
      </c>
      <c r="S576" s="72">
        <v>8</v>
      </c>
      <c r="T576" s="72">
        <v>1</v>
      </c>
      <c r="U576" s="72">
        <v>7</v>
      </c>
      <c r="V576" s="72"/>
      <c r="W576" s="72"/>
      <c r="X576" s="72"/>
      <c r="Y576" s="72"/>
      <c r="Z576" s="72"/>
      <c r="AA576" s="72" t="s">
        <v>222</v>
      </c>
      <c r="AB576" s="72"/>
      <c r="AC576" s="72"/>
      <c r="AD576" s="74"/>
    </row>
    <row r="577" spans="1:30" s="65" customFormat="1" ht="15.75" x14ac:dyDescent="0.25">
      <c r="A577" s="67" t="s">
        <v>45</v>
      </c>
      <c r="B577" s="67" t="s">
        <v>98</v>
      </c>
      <c r="C577" s="79">
        <v>66</v>
      </c>
      <c r="D577" s="72">
        <v>1</v>
      </c>
      <c r="E577" s="72">
        <v>10</v>
      </c>
      <c r="F577" s="72">
        <v>1</v>
      </c>
      <c r="G577" s="72">
        <v>7</v>
      </c>
      <c r="H577" s="72">
        <v>1</v>
      </c>
      <c r="I577" s="72">
        <v>12</v>
      </c>
      <c r="J577" s="72">
        <v>1</v>
      </c>
      <c r="K577" s="72">
        <v>14</v>
      </c>
      <c r="L577" s="72">
        <v>1</v>
      </c>
      <c r="M577" s="72">
        <v>12</v>
      </c>
      <c r="N577" s="72">
        <v>1</v>
      </c>
      <c r="O577" s="72">
        <v>15</v>
      </c>
      <c r="P577" s="72">
        <v>1</v>
      </c>
      <c r="Q577" s="72">
        <v>15</v>
      </c>
      <c r="R577" s="72">
        <v>1</v>
      </c>
      <c r="S577" s="72">
        <v>13</v>
      </c>
      <c r="T577" s="72">
        <v>1</v>
      </c>
      <c r="U577" s="72">
        <v>12</v>
      </c>
      <c r="V577" s="72"/>
      <c r="W577" s="72"/>
      <c r="X577" s="72"/>
      <c r="Y577" s="72"/>
      <c r="Z577" s="72"/>
      <c r="AA577" s="72" t="s">
        <v>222</v>
      </c>
      <c r="AB577" s="72"/>
      <c r="AC577" s="72"/>
      <c r="AD577" s="74"/>
    </row>
    <row r="578" spans="1:30" s="65" customFormat="1" ht="15.75" x14ac:dyDescent="0.25">
      <c r="A578" s="67" t="s">
        <v>47</v>
      </c>
      <c r="B578" s="67" t="s">
        <v>97</v>
      </c>
      <c r="C578" s="79">
        <v>1</v>
      </c>
      <c r="D578" s="72">
        <v>5</v>
      </c>
      <c r="E578" s="72">
        <v>126</v>
      </c>
      <c r="F578" s="72">
        <v>4</v>
      </c>
      <c r="G578" s="72">
        <v>139</v>
      </c>
      <c r="H578" s="72">
        <v>4</v>
      </c>
      <c r="I578" s="72">
        <v>123</v>
      </c>
      <c r="J578" s="72">
        <v>5</v>
      </c>
      <c r="K578" s="72">
        <v>149</v>
      </c>
      <c r="L578" s="72">
        <v>5</v>
      </c>
      <c r="M578" s="72">
        <v>161</v>
      </c>
      <c r="N578" s="72">
        <v>4</v>
      </c>
      <c r="O578" s="72">
        <v>143</v>
      </c>
      <c r="P578" s="72">
        <v>5</v>
      </c>
      <c r="Q578" s="72">
        <v>139</v>
      </c>
      <c r="R578" s="72">
        <v>5</v>
      </c>
      <c r="S578" s="72">
        <v>167</v>
      </c>
      <c r="T578" s="72">
        <v>5</v>
      </c>
      <c r="U578" s="72">
        <v>177</v>
      </c>
      <c r="V578" s="72">
        <v>4</v>
      </c>
      <c r="W578" s="72">
        <v>57</v>
      </c>
      <c r="X578" s="72">
        <v>4</v>
      </c>
      <c r="Y578" s="72">
        <v>64</v>
      </c>
      <c r="Z578" s="72" t="s">
        <v>222</v>
      </c>
      <c r="AA578" s="72" t="s">
        <v>222</v>
      </c>
      <c r="AB578" s="72" t="s">
        <v>222</v>
      </c>
      <c r="AC578" s="72" t="s">
        <v>222</v>
      </c>
      <c r="AD578" s="74"/>
    </row>
    <row r="579" spans="1:30" s="65" customFormat="1" ht="15.75" x14ac:dyDescent="0.25">
      <c r="A579" s="67" t="s">
        <v>47</v>
      </c>
      <c r="B579" s="67" t="s">
        <v>97</v>
      </c>
      <c r="C579" s="79">
        <v>2</v>
      </c>
      <c r="D579" s="72">
        <v>4</v>
      </c>
      <c r="E579" s="72">
        <v>104</v>
      </c>
      <c r="F579" s="72">
        <v>4</v>
      </c>
      <c r="G579" s="72">
        <v>94</v>
      </c>
      <c r="H579" s="72">
        <v>4</v>
      </c>
      <c r="I579" s="72">
        <v>104</v>
      </c>
      <c r="J579" s="72">
        <v>4</v>
      </c>
      <c r="K579" s="72">
        <v>125</v>
      </c>
      <c r="L579" s="72">
        <v>4</v>
      </c>
      <c r="M579" s="72">
        <v>123</v>
      </c>
      <c r="N579" s="72">
        <v>4</v>
      </c>
      <c r="O579" s="72">
        <v>125</v>
      </c>
      <c r="P579" s="72">
        <v>4</v>
      </c>
      <c r="Q579" s="72">
        <v>114</v>
      </c>
      <c r="R579" s="72">
        <v>4</v>
      </c>
      <c r="S579" s="72">
        <v>121</v>
      </c>
      <c r="T579" s="72">
        <v>4</v>
      </c>
      <c r="U579" s="72">
        <v>137</v>
      </c>
      <c r="V579" s="72">
        <v>2</v>
      </c>
      <c r="W579" s="72">
        <v>57</v>
      </c>
      <c r="X579" s="72">
        <v>2</v>
      </c>
      <c r="Y579" s="72">
        <v>55</v>
      </c>
      <c r="Z579" s="72" t="s">
        <v>222</v>
      </c>
      <c r="AA579" s="72"/>
      <c r="AB579" s="72" t="s">
        <v>222</v>
      </c>
      <c r="AC579" s="72"/>
      <c r="AD579" s="74"/>
    </row>
    <row r="580" spans="1:30" s="65" customFormat="1" ht="15.75" x14ac:dyDescent="0.25">
      <c r="A580" s="67" t="s">
        <v>47</v>
      </c>
      <c r="B580" s="67" t="s">
        <v>97</v>
      </c>
      <c r="C580" s="79">
        <v>3</v>
      </c>
      <c r="D580" s="72">
        <v>2</v>
      </c>
      <c r="E580" s="72">
        <v>37</v>
      </c>
      <c r="F580" s="72">
        <v>2</v>
      </c>
      <c r="G580" s="72">
        <v>46</v>
      </c>
      <c r="H580" s="72">
        <v>2</v>
      </c>
      <c r="I580" s="72">
        <v>60</v>
      </c>
      <c r="J580" s="72">
        <v>2</v>
      </c>
      <c r="K580" s="72">
        <v>47</v>
      </c>
      <c r="L580" s="72">
        <v>2</v>
      </c>
      <c r="M580" s="72">
        <v>68</v>
      </c>
      <c r="N580" s="72">
        <v>3</v>
      </c>
      <c r="O580" s="72">
        <v>68</v>
      </c>
      <c r="P580" s="72">
        <v>2</v>
      </c>
      <c r="Q580" s="72">
        <v>61</v>
      </c>
      <c r="R580" s="72">
        <v>2</v>
      </c>
      <c r="S580" s="72">
        <v>57</v>
      </c>
      <c r="T580" s="72">
        <v>3</v>
      </c>
      <c r="U580" s="72">
        <v>66</v>
      </c>
      <c r="V580" s="72">
        <v>1</v>
      </c>
      <c r="W580" s="72">
        <v>13</v>
      </c>
      <c r="X580" s="72">
        <v>1</v>
      </c>
      <c r="Y580" s="72">
        <v>19</v>
      </c>
      <c r="Z580" s="72" t="s">
        <v>222</v>
      </c>
      <c r="AA580" s="72"/>
      <c r="AB580" s="72"/>
      <c r="AC580" s="72"/>
      <c r="AD580" s="74"/>
    </row>
    <row r="581" spans="1:30" s="65" customFormat="1" ht="15.75" x14ac:dyDescent="0.25">
      <c r="A581" s="67" t="s">
        <v>47</v>
      </c>
      <c r="B581" s="67" t="s">
        <v>97</v>
      </c>
      <c r="C581" s="79">
        <v>4</v>
      </c>
      <c r="D581" s="72">
        <v>3</v>
      </c>
      <c r="E581" s="72">
        <v>71</v>
      </c>
      <c r="F581" s="72">
        <v>4</v>
      </c>
      <c r="G581" s="72">
        <v>91</v>
      </c>
      <c r="H581" s="72">
        <v>4</v>
      </c>
      <c r="I581" s="72">
        <v>97</v>
      </c>
      <c r="J581" s="72">
        <v>4</v>
      </c>
      <c r="K581" s="72">
        <v>102</v>
      </c>
      <c r="L581" s="72">
        <v>4</v>
      </c>
      <c r="M581" s="72">
        <v>118</v>
      </c>
      <c r="N581" s="72">
        <v>4</v>
      </c>
      <c r="O581" s="72">
        <v>121</v>
      </c>
      <c r="P581" s="72">
        <v>4</v>
      </c>
      <c r="Q581" s="72">
        <v>96</v>
      </c>
      <c r="R581" s="72">
        <v>4</v>
      </c>
      <c r="S581" s="72">
        <v>116</v>
      </c>
      <c r="T581" s="72">
        <v>4</v>
      </c>
      <c r="U581" s="72">
        <v>125</v>
      </c>
      <c r="V581" s="72">
        <v>3</v>
      </c>
      <c r="W581" s="72">
        <v>28</v>
      </c>
      <c r="X581" s="72">
        <v>3</v>
      </c>
      <c r="Y581" s="72">
        <v>18</v>
      </c>
      <c r="Z581" s="72" t="s">
        <v>222</v>
      </c>
      <c r="AA581" s="72"/>
      <c r="AB581" s="72" t="s">
        <v>222</v>
      </c>
      <c r="AC581" s="72"/>
      <c r="AD581" s="74"/>
    </row>
    <row r="582" spans="1:30" s="65" customFormat="1" ht="15.75" x14ac:dyDescent="0.25">
      <c r="A582" s="67" t="s">
        <v>47</v>
      </c>
      <c r="B582" s="67" t="s">
        <v>97</v>
      </c>
      <c r="C582" s="79">
        <v>5</v>
      </c>
      <c r="D582" s="72">
        <v>4</v>
      </c>
      <c r="E582" s="72">
        <v>83</v>
      </c>
      <c r="F582" s="72">
        <v>5</v>
      </c>
      <c r="G582" s="72">
        <v>132</v>
      </c>
      <c r="H582" s="72">
        <v>5</v>
      </c>
      <c r="I582" s="72">
        <v>127</v>
      </c>
      <c r="J582" s="72">
        <v>4</v>
      </c>
      <c r="K582" s="72">
        <v>109</v>
      </c>
      <c r="L582" s="72">
        <v>5</v>
      </c>
      <c r="M582" s="72">
        <v>142</v>
      </c>
      <c r="N582" s="72">
        <v>5</v>
      </c>
      <c r="O582" s="72">
        <v>142</v>
      </c>
      <c r="P582" s="72">
        <v>5</v>
      </c>
      <c r="Q582" s="72">
        <v>139</v>
      </c>
      <c r="R582" s="72">
        <v>5</v>
      </c>
      <c r="S582" s="72">
        <v>124</v>
      </c>
      <c r="T582" s="72">
        <v>5</v>
      </c>
      <c r="U582" s="72">
        <v>155</v>
      </c>
      <c r="V582" s="72">
        <v>2</v>
      </c>
      <c r="W582" s="72">
        <v>29</v>
      </c>
      <c r="X582" s="72">
        <v>2</v>
      </c>
      <c r="Y582" s="72">
        <v>36</v>
      </c>
      <c r="Z582" s="72" t="s">
        <v>222</v>
      </c>
      <c r="AA582" s="72" t="s">
        <v>222</v>
      </c>
      <c r="AB582" s="72"/>
      <c r="AC582" s="72" t="s">
        <v>222</v>
      </c>
      <c r="AD582" s="74"/>
    </row>
    <row r="583" spans="1:30" s="65" customFormat="1" ht="15.75" x14ac:dyDescent="0.25">
      <c r="A583" s="67" t="s">
        <v>47</v>
      </c>
      <c r="B583" s="67" t="s">
        <v>97</v>
      </c>
      <c r="C583" s="79">
        <v>6</v>
      </c>
      <c r="D583" s="72">
        <v>2</v>
      </c>
      <c r="E583" s="72">
        <v>39</v>
      </c>
      <c r="F583" s="72">
        <v>1</v>
      </c>
      <c r="G583" s="72">
        <v>27</v>
      </c>
      <c r="H583" s="72">
        <v>2</v>
      </c>
      <c r="I583" s="72">
        <v>37</v>
      </c>
      <c r="J583" s="72">
        <v>2</v>
      </c>
      <c r="K583" s="72">
        <v>45</v>
      </c>
      <c r="L583" s="72">
        <v>2</v>
      </c>
      <c r="M583" s="72">
        <v>45</v>
      </c>
      <c r="N583" s="72">
        <v>2</v>
      </c>
      <c r="O583" s="72">
        <v>42</v>
      </c>
      <c r="P583" s="72">
        <v>2</v>
      </c>
      <c r="Q583" s="72">
        <v>52</v>
      </c>
      <c r="R583" s="72">
        <v>2</v>
      </c>
      <c r="S583" s="72">
        <v>50</v>
      </c>
      <c r="T583" s="72">
        <v>2</v>
      </c>
      <c r="U583" s="72">
        <v>53</v>
      </c>
      <c r="V583" s="72">
        <v>1</v>
      </c>
      <c r="W583" s="72">
        <v>12</v>
      </c>
      <c r="X583" s="72">
        <v>0</v>
      </c>
      <c r="Y583" s="72">
        <v>0</v>
      </c>
      <c r="Z583" s="72" t="s">
        <v>222</v>
      </c>
      <c r="AA583" s="72" t="s">
        <v>222</v>
      </c>
      <c r="AB583" s="72"/>
      <c r="AC583" s="72" t="s">
        <v>222</v>
      </c>
      <c r="AD583" s="74"/>
    </row>
    <row r="584" spans="1:30" s="65" customFormat="1" ht="15.75" x14ac:dyDescent="0.25">
      <c r="A584" s="67" t="s">
        <v>47</v>
      </c>
      <c r="B584" s="67" t="s">
        <v>97</v>
      </c>
      <c r="C584" s="79">
        <v>7</v>
      </c>
      <c r="D584" s="72">
        <v>1</v>
      </c>
      <c r="E584" s="72">
        <v>17</v>
      </c>
      <c r="F584" s="72">
        <v>1</v>
      </c>
      <c r="G584" s="72">
        <v>13</v>
      </c>
      <c r="H584" s="72">
        <v>1</v>
      </c>
      <c r="I584" s="72">
        <v>23</v>
      </c>
      <c r="J584" s="72">
        <v>1</v>
      </c>
      <c r="K584" s="72">
        <v>22</v>
      </c>
      <c r="L584" s="72">
        <v>1</v>
      </c>
      <c r="M584" s="72">
        <v>21</v>
      </c>
      <c r="N584" s="72">
        <v>1</v>
      </c>
      <c r="O584" s="72">
        <v>20</v>
      </c>
      <c r="P584" s="72">
        <v>1</v>
      </c>
      <c r="Q584" s="72">
        <v>20</v>
      </c>
      <c r="R584" s="72">
        <v>1</v>
      </c>
      <c r="S584" s="72">
        <v>26</v>
      </c>
      <c r="T584" s="72">
        <v>1</v>
      </c>
      <c r="U584" s="72">
        <v>24</v>
      </c>
      <c r="V584" s="72">
        <v>1</v>
      </c>
      <c r="W584" s="72">
        <v>3</v>
      </c>
      <c r="X584" s="72">
        <v>0</v>
      </c>
      <c r="Y584" s="72">
        <v>0</v>
      </c>
      <c r="Z584" s="72" t="s">
        <v>222</v>
      </c>
      <c r="AA584" s="72"/>
      <c r="AB584" s="72"/>
      <c r="AC584" s="72"/>
      <c r="AD584" s="74"/>
    </row>
    <row r="585" spans="1:30" s="65" customFormat="1" ht="15.75" x14ac:dyDescent="0.25">
      <c r="A585" s="67" t="s">
        <v>47</v>
      </c>
      <c r="B585" s="67" t="s">
        <v>97</v>
      </c>
      <c r="C585" s="79">
        <v>8</v>
      </c>
      <c r="D585" s="72">
        <v>1</v>
      </c>
      <c r="E585" s="72">
        <v>12</v>
      </c>
      <c r="F585" s="72">
        <v>1</v>
      </c>
      <c r="G585" s="72">
        <v>12</v>
      </c>
      <c r="H585" s="72">
        <v>1</v>
      </c>
      <c r="I585" s="72">
        <v>13</v>
      </c>
      <c r="J585" s="72">
        <v>1</v>
      </c>
      <c r="K585" s="72">
        <v>13</v>
      </c>
      <c r="L585" s="72">
        <v>1</v>
      </c>
      <c r="M585" s="72">
        <v>18</v>
      </c>
      <c r="N585" s="72">
        <v>1</v>
      </c>
      <c r="O585" s="72">
        <v>21</v>
      </c>
      <c r="P585" s="72">
        <v>1</v>
      </c>
      <c r="Q585" s="72">
        <v>21</v>
      </c>
      <c r="R585" s="72">
        <v>1</v>
      </c>
      <c r="S585" s="72">
        <v>17</v>
      </c>
      <c r="T585" s="72">
        <v>1</v>
      </c>
      <c r="U585" s="72">
        <v>18</v>
      </c>
      <c r="V585" s="72">
        <v>1</v>
      </c>
      <c r="W585" s="72">
        <v>2</v>
      </c>
      <c r="X585" s="72">
        <v>1</v>
      </c>
      <c r="Y585" s="72">
        <v>2</v>
      </c>
      <c r="Z585" s="72" t="s">
        <v>222</v>
      </c>
      <c r="AA585" s="72"/>
      <c r="AB585" s="72"/>
      <c r="AC585" s="72"/>
      <c r="AD585" s="74"/>
    </row>
    <row r="586" spans="1:30" s="65" customFormat="1" ht="15.75" x14ac:dyDescent="0.25">
      <c r="A586" s="67" t="s">
        <v>47</v>
      </c>
      <c r="B586" s="67" t="s">
        <v>97</v>
      </c>
      <c r="C586" s="79">
        <v>9</v>
      </c>
      <c r="D586" s="72">
        <v>2</v>
      </c>
      <c r="E586" s="72">
        <v>38</v>
      </c>
      <c r="F586" s="72">
        <v>2</v>
      </c>
      <c r="G586" s="72">
        <v>42</v>
      </c>
      <c r="H586" s="72">
        <v>2</v>
      </c>
      <c r="I586" s="72">
        <v>32</v>
      </c>
      <c r="J586" s="72">
        <v>2</v>
      </c>
      <c r="K586" s="72">
        <v>34</v>
      </c>
      <c r="L586" s="72">
        <v>2</v>
      </c>
      <c r="M586" s="72">
        <v>48</v>
      </c>
      <c r="N586" s="72">
        <v>3</v>
      </c>
      <c r="O586" s="72">
        <v>58</v>
      </c>
      <c r="P586" s="72">
        <v>2</v>
      </c>
      <c r="Q586" s="72">
        <v>54</v>
      </c>
      <c r="R586" s="72">
        <v>2</v>
      </c>
      <c r="S586" s="72">
        <v>42</v>
      </c>
      <c r="T586" s="72">
        <v>2</v>
      </c>
      <c r="U586" s="72">
        <v>51</v>
      </c>
      <c r="V586" s="72">
        <v>1</v>
      </c>
      <c r="W586" s="72">
        <v>12</v>
      </c>
      <c r="X586" s="72">
        <v>1</v>
      </c>
      <c r="Y586" s="72">
        <v>9</v>
      </c>
      <c r="Z586" s="72" t="s">
        <v>222</v>
      </c>
      <c r="AA586" s="72" t="s">
        <v>222</v>
      </c>
      <c r="AB586" s="72"/>
      <c r="AC586" s="72"/>
      <c r="AD586" s="74"/>
    </row>
    <row r="587" spans="1:30" s="65" customFormat="1" ht="15.75" x14ac:dyDescent="0.25">
      <c r="A587" s="67" t="s">
        <v>47</v>
      </c>
      <c r="B587" s="67" t="s">
        <v>97</v>
      </c>
      <c r="C587" s="79">
        <v>10</v>
      </c>
      <c r="D587" s="72">
        <v>2</v>
      </c>
      <c r="E587" s="72">
        <v>44</v>
      </c>
      <c r="F587" s="72">
        <v>2</v>
      </c>
      <c r="G587" s="72">
        <v>42</v>
      </c>
      <c r="H587" s="72">
        <v>2</v>
      </c>
      <c r="I587" s="72">
        <v>63</v>
      </c>
      <c r="J587" s="72">
        <v>3</v>
      </c>
      <c r="K587" s="72">
        <v>64</v>
      </c>
      <c r="L587" s="72">
        <v>3</v>
      </c>
      <c r="M587" s="72">
        <v>71</v>
      </c>
      <c r="N587" s="72">
        <v>3</v>
      </c>
      <c r="O587" s="72">
        <v>70</v>
      </c>
      <c r="P587" s="72">
        <v>3</v>
      </c>
      <c r="Q587" s="72">
        <v>76</v>
      </c>
      <c r="R587" s="72">
        <v>3</v>
      </c>
      <c r="S587" s="72">
        <v>62</v>
      </c>
      <c r="T587" s="72">
        <v>3</v>
      </c>
      <c r="U587" s="72">
        <v>75</v>
      </c>
      <c r="V587" s="72">
        <v>2</v>
      </c>
      <c r="W587" s="72">
        <v>34</v>
      </c>
      <c r="X587" s="72">
        <v>1</v>
      </c>
      <c r="Y587" s="72">
        <v>10</v>
      </c>
      <c r="Z587" s="72" t="s">
        <v>222</v>
      </c>
      <c r="AA587" s="72"/>
      <c r="AB587" s="72"/>
      <c r="AC587" s="72"/>
      <c r="AD587" s="74"/>
    </row>
    <row r="588" spans="1:30" s="65" customFormat="1" ht="15.75" x14ac:dyDescent="0.25">
      <c r="A588" s="67" t="s">
        <v>47</v>
      </c>
      <c r="B588" s="67" t="s">
        <v>97</v>
      </c>
      <c r="C588" s="79">
        <v>11</v>
      </c>
      <c r="D588" s="72">
        <v>1</v>
      </c>
      <c r="E588" s="72">
        <v>14</v>
      </c>
      <c r="F588" s="72">
        <v>1</v>
      </c>
      <c r="G588" s="72">
        <v>12</v>
      </c>
      <c r="H588" s="72">
        <v>1</v>
      </c>
      <c r="I588" s="72">
        <v>14</v>
      </c>
      <c r="J588" s="72">
        <v>1</v>
      </c>
      <c r="K588" s="72">
        <v>11</v>
      </c>
      <c r="L588" s="72">
        <v>1</v>
      </c>
      <c r="M588" s="72">
        <v>16</v>
      </c>
      <c r="N588" s="72">
        <v>1</v>
      </c>
      <c r="O588" s="72">
        <v>24</v>
      </c>
      <c r="P588" s="72">
        <v>1</v>
      </c>
      <c r="Q588" s="72">
        <v>13</v>
      </c>
      <c r="R588" s="72">
        <v>1</v>
      </c>
      <c r="S588" s="72">
        <v>11</v>
      </c>
      <c r="T588" s="72">
        <v>1</v>
      </c>
      <c r="U588" s="72">
        <v>10</v>
      </c>
      <c r="V588" s="72">
        <v>1</v>
      </c>
      <c r="W588" s="72">
        <v>2</v>
      </c>
      <c r="X588" s="72">
        <v>1</v>
      </c>
      <c r="Y588" s="72">
        <v>2</v>
      </c>
      <c r="Z588" s="72" t="s">
        <v>222</v>
      </c>
      <c r="AA588" s="72"/>
      <c r="AB588" s="72"/>
      <c r="AC588" s="72"/>
      <c r="AD588" s="74"/>
    </row>
    <row r="589" spans="1:30" s="65" customFormat="1" ht="15.75" x14ac:dyDescent="0.25">
      <c r="A589" s="67" t="s">
        <v>47</v>
      </c>
      <c r="B589" s="67" t="s">
        <v>97</v>
      </c>
      <c r="C589" s="79">
        <v>12</v>
      </c>
      <c r="D589" s="72">
        <v>3</v>
      </c>
      <c r="E589" s="72">
        <v>74</v>
      </c>
      <c r="F589" s="72">
        <v>3</v>
      </c>
      <c r="G589" s="72">
        <v>80</v>
      </c>
      <c r="H589" s="72">
        <v>4</v>
      </c>
      <c r="I589" s="72">
        <v>94</v>
      </c>
      <c r="J589" s="72">
        <v>4</v>
      </c>
      <c r="K589" s="72">
        <v>104</v>
      </c>
      <c r="L589" s="72">
        <v>4</v>
      </c>
      <c r="M589" s="72">
        <v>110</v>
      </c>
      <c r="N589" s="72">
        <v>3</v>
      </c>
      <c r="O589" s="72">
        <v>86</v>
      </c>
      <c r="P589" s="72">
        <v>4</v>
      </c>
      <c r="Q589" s="72">
        <v>122</v>
      </c>
      <c r="R589" s="72">
        <v>4</v>
      </c>
      <c r="S589" s="72">
        <v>114</v>
      </c>
      <c r="T589" s="72">
        <v>4</v>
      </c>
      <c r="U589" s="72">
        <v>108</v>
      </c>
      <c r="V589" s="72">
        <v>1</v>
      </c>
      <c r="W589" s="72">
        <v>30</v>
      </c>
      <c r="X589" s="72">
        <v>1</v>
      </c>
      <c r="Y589" s="72">
        <v>28</v>
      </c>
      <c r="Z589" s="72" t="s">
        <v>222</v>
      </c>
      <c r="AA589" s="72"/>
      <c r="AB589" s="72"/>
      <c r="AC589" s="72"/>
      <c r="AD589" s="74"/>
    </row>
    <row r="590" spans="1:30" s="65" customFormat="1" ht="15.75" x14ac:dyDescent="0.25">
      <c r="A590" s="67" t="s">
        <v>47</v>
      </c>
      <c r="B590" s="67" t="s">
        <v>97</v>
      </c>
      <c r="C590" s="79">
        <v>13</v>
      </c>
      <c r="D590" s="72">
        <v>2</v>
      </c>
      <c r="E590" s="72">
        <v>33</v>
      </c>
      <c r="F590" s="72">
        <v>2</v>
      </c>
      <c r="G590" s="72">
        <v>33</v>
      </c>
      <c r="H590" s="72">
        <v>1</v>
      </c>
      <c r="I590" s="72">
        <v>29</v>
      </c>
      <c r="J590" s="72">
        <v>2</v>
      </c>
      <c r="K590" s="72">
        <v>58</v>
      </c>
      <c r="L590" s="72">
        <v>2</v>
      </c>
      <c r="M590" s="72">
        <v>42</v>
      </c>
      <c r="N590" s="72">
        <v>2</v>
      </c>
      <c r="O590" s="72">
        <v>51</v>
      </c>
      <c r="P590" s="72">
        <v>2</v>
      </c>
      <c r="Q590" s="72">
        <v>47</v>
      </c>
      <c r="R590" s="72">
        <v>2</v>
      </c>
      <c r="S590" s="72">
        <v>45</v>
      </c>
      <c r="T590" s="72">
        <v>2</v>
      </c>
      <c r="U590" s="72">
        <v>48</v>
      </c>
      <c r="V590" s="72">
        <v>1</v>
      </c>
      <c r="W590" s="72">
        <v>9</v>
      </c>
      <c r="X590" s="72">
        <v>1</v>
      </c>
      <c r="Y590" s="72">
        <v>13</v>
      </c>
      <c r="Z590" s="72" t="s">
        <v>222</v>
      </c>
      <c r="AA590" s="72" t="s">
        <v>222</v>
      </c>
      <c r="AB590" s="72" t="s">
        <v>222</v>
      </c>
      <c r="AC590" s="72" t="s">
        <v>222</v>
      </c>
      <c r="AD590" s="74"/>
    </row>
    <row r="591" spans="1:30" s="65" customFormat="1" ht="15.75" x14ac:dyDescent="0.25">
      <c r="A591" s="67" t="s">
        <v>47</v>
      </c>
      <c r="B591" s="67" t="s">
        <v>97</v>
      </c>
      <c r="C591" s="79">
        <v>14</v>
      </c>
      <c r="D591" s="72">
        <v>1</v>
      </c>
      <c r="E591" s="72">
        <v>25</v>
      </c>
      <c r="F591" s="72">
        <v>3</v>
      </c>
      <c r="G591" s="72">
        <v>65</v>
      </c>
      <c r="H591" s="72">
        <v>3</v>
      </c>
      <c r="I591" s="72">
        <v>64</v>
      </c>
      <c r="J591" s="72">
        <v>3</v>
      </c>
      <c r="K591" s="72">
        <v>80</v>
      </c>
      <c r="L591" s="72">
        <v>3</v>
      </c>
      <c r="M591" s="72">
        <v>75</v>
      </c>
      <c r="N591" s="72">
        <v>3</v>
      </c>
      <c r="O591" s="72">
        <v>72</v>
      </c>
      <c r="P591" s="72">
        <v>3</v>
      </c>
      <c r="Q591" s="72">
        <v>54</v>
      </c>
      <c r="R591" s="72">
        <v>3</v>
      </c>
      <c r="S591" s="72">
        <v>84</v>
      </c>
      <c r="T591" s="72">
        <v>3</v>
      </c>
      <c r="U591" s="72">
        <v>84</v>
      </c>
      <c r="V591" s="72">
        <v>1</v>
      </c>
      <c r="W591" s="72">
        <v>13</v>
      </c>
      <c r="X591" s="72">
        <v>2</v>
      </c>
      <c r="Y591" s="72">
        <v>30</v>
      </c>
      <c r="Z591" s="72" t="s">
        <v>222</v>
      </c>
      <c r="AA591" s="72" t="s">
        <v>222</v>
      </c>
      <c r="AB591" s="72" t="s">
        <v>222</v>
      </c>
      <c r="AC591" s="72" t="s">
        <v>222</v>
      </c>
      <c r="AD591" s="74"/>
    </row>
    <row r="592" spans="1:30" s="65" customFormat="1" ht="15.75" x14ac:dyDescent="0.25">
      <c r="A592" s="67" t="s">
        <v>47</v>
      </c>
      <c r="B592" s="67" t="s">
        <v>97</v>
      </c>
      <c r="C592" s="79">
        <v>15</v>
      </c>
      <c r="D592" s="72">
        <v>2</v>
      </c>
      <c r="E592" s="72">
        <v>33</v>
      </c>
      <c r="F592" s="72">
        <v>2</v>
      </c>
      <c r="G592" s="72">
        <v>40</v>
      </c>
      <c r="H592" s="72">
        <v>2</v>
      </c>
      <c r="I592" s="72">
        <v>41</v>
      </c>
      <c r="J592" s="72">
        <v>2</v>
      </c>
      <c r="K592" s="72">
        <v>35</v>
      </c>
      <c r="L592" s="72">
        <v>2</v>
      </c>
      <c r="M592" s="72">
        <v>40</v>
      </c>
      <c r="N592" s="72">
        <v>2</v>
      </c>
      <c r="O592" s="72">
        <v>39</v>
      </c>
      <c r="P592" s="72">
        <v>2</v>
      </c>
      <c r="Q592" s="72">
        <v>40</v>
      </c>
      <c r="R592" s="72">
        <v>2</v>
      </c>
      <c r="S592" s="72">
        <v>39</v>
      </c>
      <c r="T592" s="72">
        <v>2</v>
      </c>
      <c r="U592" s="72">
        <v>43</v>
      </c>
      <c r="V592" s="72">
        <v>1</v>
      </c>
      <c r="W592" s="72">
        <v>18</v>
      </c>
      <c r="X592" s="72">
        <v>1</v>
      </c>
      <c r="Y592" s="72">
        <v>3</v>
      </c>
      <c r="Z592" s="72" t="s">
        <v>222</v>
      </c>
      <c r="AA592" s="72" t="s">
        <v>222</v>
      </c>
      <c r="AB592" s="72" t="s">
        <v>222</v>
      </c>
      <c r="AC592" s="72" t="s">
        <v>222</v>
      </c>
      <c r="AD592" s="74"/>
    </row>
    <row r="593" spans="1:31" s="65" customFormat="1" ht="15.75" x14ac:dyDescent="0.25">
      <c r="A593" s="67" t="s">
        <v>47</v>
      </c>
      <c r="B593" s="67" t="s">
        <v>97</v>
      </c>
      <c r="C593" s="79">
        <v>17</v>
      </c>
      <c r="D593" s="72">
        <v>1</v>
      </c>
      <c r="E593" s="72">
        <v>19</v>
      </c>
      <c r="F593" s="72">
        <v>1</v>
      </c>
      <c r="G593" s="72">
        <v>20</v>
      </c>
      <c r="H593" s="72">
        <v>1</v>
      </c>
      <c r="I593" s="72">
        <v>26</v>
      </c>
      <c r="J593" s="72">
        <v>1</v>
      </c>
      <c r="K593" s="72">
        <v>23</v>
      </c>
      <c r="L593" s="72">
        <v>1</v>
      </c>
      <c r="M593" s="72">
        <v>27</v>
      </c>
      <c r="N593" s="72">
        <v>1</v>
      </c>
      <c r="O593" s="72">
        <v>28</v>
      </c>
      <c r="P593" s="72">
        <v>2</v>
      </c>
      <c r="Q593" s="72">
        <v>33</v>
      </c>
      <c r="R593" s="72">
        <v>1</v>
      </c>
      <c r="S593" s="72">
        <v>28</v>
      </c>
      <c r="T593" s="72">
        <v>2</v>
      </c>
      <c r="U593" s="72">
        <v>37</v>
      </c>
      <c r="V593" s="72">
        <v>1</v>
      </c>
      <c r="W593" s="72">
        <v>9</v>
      </c>
      <c r="X593" s="72">
        <v>1</v>
      </c>
      <c r="Y593" s="72">
        <v>3</v>
      </c>
      <c r="Z593" s="72" t="s">
        <v>222</v>
      </c>
      <c r="AA593" s="72" t="s">
        <v>222</v>
      </c>
      <c r="AB593" s="72"/>
      <c r="AC593" s="72" t="s">
        <v>222</v>
      </c>
      <c r="AD593" s="74"/>
    </row>
    <row r="594" spans="1:31" s="65" customFormat="1" ht="15.75" x14ac:dyDescent="0.25">
      <c r="A594" s="67" t="s">
        <v>47</v>
      </c>
      <c r="B594" s="67" t="s">
        <v>97</v>
      </c>
      <c r="C594" s="79">
        <v>18</v>
      </c>
      <c r="D594" s="72">
        <v>1</v>
      </c>
      <c r="E594" s="72">
        <v>14</v>
      </c>
      <c r="F594" s="72">
        <v>1</v>
      </c>
      <c r="G594" s="72">
        <v>11</v>
      </c>
      <c r="H594" s="72">
        <v>1</v>
      </c>
      <c r="I594" s="72">
        <v>15</v>
      </c>
      <c r="J594" s="72">
        <v>1</v>
      </c>
      <c r="K594" s="72">
        <v>21</v>
      </c>
      <c r="L594" s="72">
        <v>1</v>
      </c>
      <c r="M594" s="72">
        <v>23</v>
      </c>
      <c r="N594" s="72">
        <v>1</v>
      </c>
      <c r="O594" s="72">
        <v>21</v>
      </c>
      <c r="P594" s="72">
        <v>1</v>
      </c>
      <c r="Q594" s="72">
        <v>25</v>
      </c>
      <c r="R594" s="72">
        <v>1</v>
      </c>
      <c r="S594" s="72">
        <v>28</v>
      </c>
      <c r="T594" s="72">
        <v>1</v>
      </c>
      <c r="U594" s="72">
        <v>15</v>
      </c>
      <c r="V594" s="72">
        <v>1</v>
      </c>
      <c r="W594" s="72">
        <v>5</v>
      </c>
      <c r="X594" s="72">
        <v>1</v>
      </c>
      <c r="Y594" s="72">
        <v>4</v>
      </c>
      <c r="Z594" s="72" t="s">
        <v>222</v>
      </c>
      <c r="AA594" s="72"/>
      <c r="AB594" s="72"/>
      <c r="AC594" s="72"/>
      <c r="AD594" s="74"/>
    </row>
    <row r="595" spans="1:31" s="65" customFormat="1" ht="15.75" x14ac:dyDescent="0.25">
      <c r="A595" s="67" t="s">
        <v>47</v>
      </c>
      <c r="B595" s="67" t="s">
        <v>97</v>
      </c>
      <c r="C595" s="79">
        <v>19</v>
      </c>
      <c r="D595" s="72">
        <v>1</v>
      </c>
      <c r="E595" s="72">
        <v>24</v>
      </c>
      <c r="F595" s="72">
        <v>2</v>
      </c>
      <c r="G595" s="72">
        <v>35</v>
      </c>
      <c r="H595" s="72">
        <v>1</v>
      </c>
      <c r="I595" s="72">
        <v>25</v>
      </c>
      <c r="J595" s="72">
        <v>1</v>
      </c>
      <c r="K595" s="72">
        <v>23</v>
      </c>
      <c r="L595" s="72">
        <v>2</v>
      </c>
      <c r="M595" s="72">
        <v>37</v>
      </c>
      <c r="N595" s="72">
        <v>2</v>
      </c>
      <c r="O595" s="72">
        <v>47</v>
      </c>
      <c r="P595" s="72">
        <v>2</v>
      </c>
      <c r="Q595" s="72">
        <v>31</v>
      </c>
      <c r="R595" s="72">
        <v>1</v>
      </c>
      <c r="S595" s="72">
        <v>23</v>
      </c>
      <c r="T595" s="72">
        <v>2</v>
      </c>
      <c r="U595" s="72">
        <v>37</v>
      </c>
      <c r="V595" s="72">
        <v>1</v>
      </c>
      <c r="W595" s="72">
        <v>12</v>
      </c>
      <c r="X595" s="72">
        <v>1</v>
      </c>
      <c r="Y595" s="72">
        <v>10</v>
      </c>
      <c r="Z595" s="72" t="s">
        <v>222</v>
      </c>
      <c r="AA595" s="72" t="s">
        <v>222</v>
      </c>
      <c r="AB595" s="72"/>
      <c r="AC595" s="72"/>
      <c r="AD595" s="74"/>
    </row>
    <row r="596" spans="1:31" s="65" customFormat="1" ht="15.75" x14ac:dyDescent="0.25">
      <c r="A596" s="67" t="s">
        <v>47</v>
      </c>
      <c r="B596" s="67" t="s">
        <v>97</v>
      </c>
      <c r="C596" s="79">
        <v>21</v>
      </c>
      <c r="D596" s="72">
        <v>1</v>
      </c>
      <c r="E596" s="72">
        <v>5</v>
      </c>
      <c r="F596" s="72">
        <v>1</v>
      </c>
      <c r="G596" s="72">
        <v>6</v>
      </c>
      <c r="H596" s="72">
        <v>1</v>
      </c>
      <c r="I596" s="72">
        <v>9</v>
      </c>
      <c r="J596" s="72">
        <v>1</v>
      </c>
      <c r="K596" s="72">
        <v>8</v>
      </c>
      <c r="L596" s="72">
        <v>1</v>
      </c>
      <c r="M596" s="72">
        <v>13</v>
      </c>
      <c r="N596" s="72">
        <v>1</v>
      </c>
      <c r="O596" s="72">
        <v>7</v>
      </c>
      <c r="P596" s="72">
        <v>1</v>
      </c>
      <c r="Q596" s="72">
        <v>10</v>
      </c>
      <c r="R596" s="72">
        <v>1</v>
      </c>
      <c r="S596" s="72">
        <v>7</v>
      </c>
      <c r="T596" s="72">
        <v>1</v>
      </c>
      <c r="U596" s="72">
        <v>6</v>
      </c>
      <c r="V596" s="72"/>
      <c r="W596" s="72"/>
      <c r="X596" s="72"/>
      <c r="Y596" s="72"/>
      <c r="Z596" s="72"/>
      <c r="AA596" s="72"/>
      <c r="AB596" s="72"/>
      <c r="AC596" s="72"/>
      <c r="AD596" s="74"/>
    </row>
    <row r="597" spans="1:31" s="65" customFormat="1" ht="15.75" x14ac:dyDescent="0.25">
      <c r="A597" s="67" t="s">
        <v>47</v>
      </c>
      <c r="B597" s="67" t="s">
        <v>98</v>
      </c>
      <c r="C597" s="79">
        <v>25</v>
      </c>
      <c r="D597" s="72">
        <v>1</v>
      </c>
      <c r="E597" s="72">
        <v>10</v>
      </c>
      <c r="F597" s="72">
        <v>1</v>
      </c>
      <c r="G597" s="72">
        <v>10</v>
      </c>
      <c r="H597" s="72">
        <v>1</v>
      </c>
      <c r="I597" s="72">
        <v>10</v>
      </c>
      <c r="J597" s="72">
        <v>1</v>
      </c>
      <c r="K597" s="72">
        <v>7</v>
      </c>
      <c r="L597" s="72">
        <v>1</v>
      </c>
      <c r="M597" s="72">
        <v>11</v>
      </c>
      <c r="N597" s="72">
        <v>1</v>
      </c>
      <c r="O597" s="72">
        <v>10</v>
      </c>
      <c r="P597" s="72">
        <v>1</v>
      </c>
      <c r="Q597" s="72">
        <v>7</v>
      </c>
      <c r="R597" s="72">
        <v>1</v>
      </c>
      <c r="S597" s="72">
        <v>4</v>
      </c>
      <c r="T597" s="72">
        <v>1</v>
      </c>
      <c r="U597" s="72">
        <v>7</v>
      </c>
      <c r="V597" s="72"/>
      <c r="W597" s="72"/>
      <c r="X597" s="72"/>
      <c r="Y597" s="72"/>
      <c r="Z597" s="72"/>
      <c r="AA597" s="72"/>
      <c r="AB597" s="72"/>
      <c r="AC597" s="72"/>
      <c r="AD597" s="74"/>
    </row>
    <row r="598" spans="1:31" s="65" customFormat="1" ht="15.75" x14ac:dyDescent="0.25">
      <c r="A598" s="67" t="s">
        <v>47</v>
      </c>
      <c r="B598" s="67" t="s">
        <v>97</v>
      </c>
      <c r="C598" s="79">
        <v>27</v>
      </c>
      <c r="D598" s="72">
        <v>1</v>
      </c>
      <c r="E598" s="72">
        <v>4</v>
      </c>
      <c r="F598" s="72">
        <v>1</v>
      </c>
      <c r="G598" s="72">
        <v>4</v>
      </c>
      <c r="H598" s="72">
        <v>1</v>
      </c>
      <c r="I598" s="72">
        <v>3</v>
      </c>
      <c r="J598" s="72">
        <v>1</v>
      </c>
      <c r="K598" s="72">
        <v>2</v>
      </c>
      <c r="L598" s="72">
        <v>1</v>
      </c>
      <c r="M598" s="72">
        <v>6</v>
      </c>
      <c r="N598" s="72">
        <v>1</v>
      </c>
      <c r="O598" s="72">
        <v>6</v>
      </c>
      <c r="P598" s="72">
        <v>1</v>
      </c>
      <c r="Q598" s="72">
        <v>3</v>
      </c>
      <c r="R598" s="72">
        <v>1</v>
      </c>
      <c r="S598" s="72">
        <v>5</v>
      </c>
      <c r="T598" s="72">
        <v>1</v>
      </c>
      <c r="U598" s="72">
        <v>5</v>
      </c>
      <c r="V598" s="72">
        <v>1</v>
      </c>
      <c r="W598" s="72">
        <v>6</v>
      </c>
      <c r="X598" s="72">
        <v>1</v>
      </c>
      <c r="Y598" s="72">
        <v>2</v>
      </c>
      <c r="Z598" s="72"/>
      <c r="AA598" s="72"/>
      <c r="AB598" s="72"/>
      <c r="AC598" s="72"/>
      <c r="AD598" s="74"/>
    </row>
    <row r="599" spans="1:31" s="65" customFormat="1" ht="15.75" x14ac:dyDescent="0.25">
      <c r="A599" s="67" t="s">
        <v>47</v>
      </c>
      <c r="B599" s="67" t="s">
        <v>97</v>
      </c>
      <c r="C599" s="79">
        <v>31</v>
      </c>
      <c r="D599" s="72">
        <v>1</v>
      </c>
      <c r="E599" s="72">
        <v>13</v>
      </c>
      <c r="F599" s="72">
        <v>1</v>
      </c>
      <c r="G599" s="72">
        <v>2</v>
      </c>
      <c r="H599" s="72">
        <v>1</v>
      </c>
      <c r="I599" s="72">
        <v>11</v>
      </c>
      <c r="J599" s="72">
        <v>1</v>
      </c>
      <c r="K599" s="72">
        <v>12</v>
      </c>
      <c r="L599" s="72">
        <v>1</v>
      </c>
      <c r="M599" s="72">
        <v>15</v>
      </c>
      <c r="N599" s="72">
        <v>1</v>
      </c>
      <c r="O599" s="72">
        <v>9</v>
      </c>
      <c r="P599" s="72">
        <v>1</v>
      </c>
      <c r="Q599" s="72">
        <v>15</v>
      </c>
      <c r="R599" s="72">
        <v>1</v>
      </c>
      <c r="S599" s="72">
        <v>14</v>
      </c>
      <c r="T599" s="72">
        <v>1</v>
      </c>
      <c r="U599" s="72">
        <v>9</v>
      </c>
      <c r="V599" s="72"/>
      <c r="W599" s="72"/>
      <c r="X599" s="72"/>
      <c r="Y599" s="72"/>
      <c r="Z599" s="72"/>
      <c r="AA599" s="72"/>
      <c r="AB599" s="72"/>
      <c r="AC599" s="72"/>
      <c r="AD599" s="74"/>
    </row>
    <row r="600" spans="1:31" s="64" customFormat="1" ht="15.75" x14ac:dyDescent="0.25">
      <c r="A600" s="67" t="s">
        <v>47</v>
      </c>
      <c r="B600" s="67" t="s">
        <v>82</v>
      </c>
      <c r="C600" s="79" t="s">
        <v>345</v>
      </c>
      <c r="D600" s="72">
        <v>2</v>
      </c>
      <c r="E600" s="72">
        <v>31</v>
      </c>
      <c r="F600" s="72">
        <v>2</v>
      </c>
      <c r="G600" s="72">
        <v>39</v>
      </c>
      <c r="H600" s="72">
        <v>2</v>
      </c>
      <c r="I600" s="72">
        <v>37</v>
      </c>
      <c r="J600" s="72">
        <v>2</v>
      </c>
      <c r="K600" s="72">
        <v>53</v>
      </c>
      <c r="L600" s="72">
        <v>2</v>
      </c>
      <c r="M600" s="72">
        <v>42</v>
      </c>
      <c r="N600" s="72">
        <v>2</v>
      </c>
      <c r="O600" s="72">
        <v>41</v>
      </c>
      <c r="P600" s="72">
        <v>2</v>
      </c>
      <c r="Q600" s="72">
        <v>40</v>
      </c>
      <c r="R600" s="72">
        <v>2</v>
      </c>
      <c r="S600" s="72">
        <v>44</v>
      </c>
      <c r="T600" s="72">
        <v>2</v>
      </c>
      <c r="U600" s="72">
        <v>42</v>
      </c>
      <c r="V600" s="72">
        <v>1</v>
      </c>
      <c r="W600" s="72">
        <v>16</v>
      </c>
      <c r="X600" s="72">
        <v>1</v>
      </c>
      <c r="Y600" s="72">
        <v>23</v>
      </c>
      <c r="Z600" s="72" t="s">
        <v>222</v>
      </c>
      <c r="AA600" s="72" t="s">
        <v>222</v>
      </c>
      <c r="AB600" s="72"/>
      <c r="AC600" s="72" t="s">
        <v>222</v>
      </c>
      <c r="AD600" s="74"/>
      <c r="AE600" s="65"/>
    </row>
    <row r="601" spans="1:31" s="64" customFormat="1" ht="15.75" x14ac:dyDescent="0.25">
      <c r="A601" s="67" t="s">
        <v>47</v>
      </c>
      <c r="B601" s="67" t="s">
        <v>103</v>
      </c>
      <c r="C601" s="79" t="s">
        <v>346</v>
      </c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>
        <v>3</v>
      </c>
      <c r="Q601" s="72">
        <v>48</v>
      </c>
      <c r="R601" s="72">
        <v>2</v>
      </c>
      <c r="S601" s="72">
        <v>45</v>
      </c>
      <c r="T601" s="72">
        <v>2</v>
      </c>
      <c r="U601" s="72">
        <v>45</v>
      </c>
      <c r="V601" s="72">
        <v>1</v>
      </c>
      <c r="W601" s="72">
        <v>18</v>
      </c>
      <c r="X601" s="72">
        <v>1</v>
      </c>
      <c r="Y601" s="72">
        <v>20</v>
      </c>
      <c r="Z601" s="72" t="s">
        <v>222</v>
      </c>
      <c r="AA601" s="72" t="s">
        <v>222</v>
      </c>
      <c r="AB601" s="72" t="s">
        <v>222</v>
      </c>
      <c r="AC601" s="72"/>
      <c r="AD601" s="74"/>
      <c r="AE601" s="65"/>
    </row>
    <row r="602" spans="1:31" s="64" customFormat="1" ht="15.75" x14ac:dyDescent="0.25">
      <c r="A602" s="67" t="s">
        <v>49</v>
      </c>
      <c r="B602" s="67" t="s">
        <v>97</v>
      </c>
      <c r="C602" s="79">
        <v>1</v>
      </c>
      <c r="D602" s="72">
        <v>3</v>
      </c>
      <c r="E602" s="72">
        <v>82</v>
      </c>
      <c r="F602" s="72">
        <v>2</v>
      </c>
      <c r="G602" s="72">
        <v>53</v>
      </c>
      <c r="H602" s="72">
        <v>2</v>
      </c>
      <c r="I602" s="72">
        <v>56</v>
      </c>
      <c r="J602" s="72">
        <v>4</v>
      </c>
      <c r="K602" s="72">
        <v>82</v>
      </c>
      <c r="L602" s="72">
        <v>3</v>
      </c>
      <c r="M602" s="72">
        <v>82</v>
      </c>
      <c r="N602" s="72">
        <v>4</v>
      </c>
      <c r="O602" s="72">
        <v>101</v>
      </c>
      <c r="P602" s="72">
        <v>4</v>
      </c>
      <c r="Q602" s="72">
        <v>89</v>
      </c>
      <c r="R602" s="72">
        <v>4</v>
      </c>
      <c r="S602" s="72">
        <v>87</v>
      </c>
      <c r="T602" s="72">
        <v>4</v>
      </c>
      <c r="U602" s="72">
        <v>92</v>
      </c>
      <c r="V602" s="72">
        <v>3</v>
      </c>
      <c r="W602" s="72">
        <v>43</v>
      </c>
      <c r="X602" s="72">
        <v>3</v>
      </c>
      <c r="Y602" s="72">
        <v>46</v>
      </c>
      <c r="Z602" s="72" t="s">
        <v>222</v>
      </c>
      <c r="AA602" s="72" t="s">
        <v>222</v>
      </c>
      <c r="AB602" s="72" t="s">
        <v>222</v>
      </c>
      <c r="AC602" s="72" t="s">
        <v>222</v>
      </c>
      <c r="AD602" s="74"/>
      <c r="AE602" s="65"/>
    </row>
    <row r="603" spans="1:31" s="64" customFormat="1" ht="15.75" x14ac:dyDescent="0.25">
      <c r="A603" s="67" t="s">
        <v>49</v>
      </c>
      <c r="B603" s="67" t="s">
        <v>97</v>
      </c>
      <c r="C603" s="79">
        <v>2</v>
      </c>
      <c r="D603" s="72">
        <v>1</v>
      </c>
      <c r="E603" s="72">
        <v>20</v>
      </c>
      <c r="F603" s="72">
        <v>2</v>
      </c>
      <c r="G603" s="72">
        <v>40</v>
      </c>
      <c r="H603" s="72">
        <v>2</v>
      </c>
      <c r="I603" s="72">
        <v>30</v>
      </c>
      <c r="J603" s="72">
        <v>3</v>
      </c>
      <c r="K603" s="72">
        <v>38</v>
      </c>
      <c r="L603" s="72">
        <v>2</v>
      </c>
      <c r="M603" s="72">
        <v>32</v>
      </c>
      <c r="N603" s="72">
        <v>3</v>
      </c>
      <c r="O603" s="72">
        <v>44</v>
      </c>
      <c r="P603" s="72">
        <v>2</v>
      </c>
      <c r="Q603" s="72">
        <v>35</v>
      </c>
      <c r="R603" s="72">
        <v>2</v>
      </c>
      <c r="S603" s="72">
        <v>49</v>
      </c>
      <c r="T603" s="72">
        <v>2</v>
      </c>
      <c r="U603" s="72">
        <v>42</v>
      </c>
      <c r="V603" s="72">
        <v>1</v>
      </c>
      <c r="W603" s="72">
        <v>26</v>
      </c>
      <c r="X603" s="72">
        <v>1</v>
      </c>
      <c r="Y603" s="72">
        <v>25</v>
      </c>
      <c r="Z603" s="72" t="s">
        <v>222</v>
      </c>
      <c r="AA603" s="72" t="s">
        <v>222</v>
      </c>
      <c r="AB603" s="72" t="s">
        <v>222</v>
      </c>
      <c r="AC603" s="72" t="s">
        <v>222</v>
      </c>
      <c r="AD603" s="74"/>
      <c r="AE603" s="65"/>
    </row>
    <row r="604" spans="1:31" s="64" customFormat="1" ht="15.75" x14ac:dyDescent="0.25">
      <c r="A604" s="67" t="s">
        <v>49</v>
      </c>
      <c r="B604" s="67" t="s">
        <v>97</v>
      </c>
      <c r="C604" s="79">
        <v>3</v>
      </c>
      <c r="D604" s="72">
        <v>1</v>
      </c>
      <c r="E604" s="72">
        <v>15</v>
      </c>
      <c r="F604" s="72">
        <v>1</v>
      </c>
      <c r="G604" s="72">
        <v>23</v>
      </c>
      <c r="H604" s="72">
        <v>1</v>
      </c>
      <c r="I604" s="72">
        <v>24</v>
      </c>
      <c r="J604" s="72">
        <v>2</v>
      </c>
      <c r="K604" s="72">
        <v>28</v>
      </c>
      <c r="L604" s="72">
        <v>1</v>
      </c>
      <c r="M604" s="72">
        <v>21</v>
      </c>
      <c r="N604" s="72">
        <v>1</v>
      </c>
      <c r="O604" s="72">
        <v>24</v>
      </c>
      <c r="P604" s="72">
        <v>1</v>
      </c>
      <c r="Q604" s="72">
        <v>26</v>
      </c>
      <c r="R604" s="72">
        <v>1</v>
      </c>
      <c r="S604" s="72">
        <v>16</v>
      </c>
      <c r="T604" s="72">
        <v>1</v>
      </c>
      <c r="U604" s="72">
        <v>31</v>
      </c>
      <c r="V604" s="72"/>
      <c r="W604" s="72"/>
      <c r="X604" s="72"/>
      <c r="Y604" s="72"/>
      <c r="Z604" s="72"/>
      <c r="AA604" s="72"/>
      <c r="AB604" s="72"/>
      <c r="AC604" s="72"/>
      <c r="AD604" s="74"/>
      <c r="AE604" s="65"/>
    </row>
    <row r="605" spans="1:31" s="64" customFormat="1" ht="15.75" x14ac:dyDescent="0.25">
      <c r="A605" s="67" t="s">
        <v>49</v>
      </c>
      <c r="B605" s="67" t="s">
        <v>97</v>
      </c>
      <c r="C605" s="79">
        <v>4</v>
      </c>
      <c r="D605" s="72">
        <v>4</v>
      </c>
      <c r="E605" s="72">
        <v>87</v>
      </c>
      <c r="F605" s="72">
        <v>2</v>
      </c>
      <c r="G605" s="72">
        <v>89</v>
      </c>
      <c r="H605" s="72">
        <v>4</v>
      </c>
      <c r="I605" s="72">
        <v>88</v>
      </c>
      <c r="J605" s="72">
        <v>4</v>
      </c>
      <c r="K605" s="72">
        <v>126</v>
      </c>
      <c r="L605" s="72">
        <v>4</v>
      </c>
      <c r="M605" s="72">
        <v>93</v>
      </c>
      <c r="N605" s="72">
        <v>4</v>
      </c>
      <c r="O605" s="72">
        <v>117</v>
      </c>
      <c r="P605" s="72">
        <v>4</v>
      </c>
      <c r="Q605" s="72">
        <v>97</v>
      </c>
      <c r="R605" s="72">
        <v>4</v>
      </c>
      <c r="S605" s="72">
        <v>99</v>
      </c>
      <c r="T605" s="72">
        <v>4</v>
      </c>
      <c r="U605" s="72">
        <v>119</v>
      </c>
      <c r="V605" s="72">
        <v>5</v>
      </c>
      <c r="W605" s="72">
        <v>49</v>
      </c>
      <c r="X605" s="72">
        <v>5</v>
      </c>
      <c r="Y605" s="72">
        <v>55</v>
      </c>
      <c r="Z605" s="72" t="s">
        <v>222</v>
      </c>
      <c r="AA605" s="72" t="s">
        <v>222</v>
      </c>
      <c r="AB605" s="72" t="s">
        <v>222</v>
      </c>
      <c r="AC605" s="72" t="s">
        <v>222</v>
      </c>
      <c r="AD605" s="74"/>
      <c r="AE605" s="65"/>
    </row>
    <row r="606" spans="1:31" s="64" customFormat="1" ht="15.75" x14ac:dyDescent="0.25">
      <c r="A606" s="67" t="s">
        <v>49</v>
      </c>
      <c r="B606" s="67" t="s">
        <v>97</v>
      </c>
      <c r="C606" s="79">
        <v>5</v>
      </c>
      <c r="D606" s="72">
        <v>2</v>
      </c>
      <c r="E606" s="72">
        <v>40</v>
      </c>
      <c r="F606" s="72">
        <v>2</v>
      </c>
      <c r="G606" s="72">
        <v>41</v>
      </c>
      <c r="H606" s="72">
        <v>2</v>
      </c>
      <c r="I606" s="72">
        <v>45</v>
      </c>
      <c r="J606" s="72">
        <v>2</v>
      </c>
      <c r="K606" s="72">
        <v>40</v>
      </c>
      <c r="L606" s="72">
        <v>2</v>
      </c>
      <c r="M606" s="72">
        <v>43</v>
      </c>
      <c r="N606" s="72">
        <v>3</v>
      </c>
      <c r="O606" s="72">
        <v>72</v>
      </c>
      <c r="P606" s="72">
        <v>2</v>
      </c>
      <c r="Q606" s="72">
        <v>51</v>
      </c>
      <c r="R606" s="72">
        <v>2</v>
      </c>
      <c r="S606" s="72">
        <v>54</v>
      </c>
      <c r="T606" s="72">
        <v>3</v>
      </c>
      <c r="U606" s="72">
        <v>78</v>
      </c>
      <c r="V606" s="72">
        <v>2</v>
      </c>
      <c r="W606" s="72">
        <v>31</v>
      </c>
      <c r="X606" s="72">
        <v>2</v>
      </c>
      <c r="Y606" s="72">
        <v>21</v>
      </c>
      <c r="Z606" s="72" t="s">
        <v>222</v>
      </c>
      <c r="AA606" s="72"/>
      <c r="AB606" s="72"/>
      <c r="AC606" s="72"/>
      <c r="AD606" s="74"/>
      <c r="AE606" s="65"/>
    </row>
    <row r="607" spans="1:31" s="64" customFormat="1" ht="15.75" x14ac:dyDescent="0.25">
      <c r="A607" s="67" t="s">
        <v>49</v>
      </c>
      <c r="B607" s="67" t="s">
        <v>97</v>
      </c>
      <c r="C607" s="79">
        <v>6</v>
      </c>
      <c r="D607" s="72">
        <v>4</v>
      </c>
      <c r="E607" s="72">
        <v>95</v>
      </c>
      <c r="F607" s="72">
        <v>4</v>
      </c>
      <c r="G607" s="72">
        <v>78</v>
      </c>
      <c r="H607" s="72">
        <v>4</v>
      </c>
      <c r="I607" s="72">
        <v>93</v>
      </c>
      <c r="J607" s="72">
        <v>5</v>
      </c>
      <c r="K607" s="72">
        <v>98</v>
      </c>
      <c r="L607" s="72">
        <v>5</v>
      </c>
      <c r="M607" s="72">
        <v>113</v>
      </c>
      <c r="N607" s="72">
        <v>5</v>
      </c>
      <c r="O607" s="72">
        <v>89</v>
      </c>
      <c r="P607" s="72">
        <v>5</v>
      </c>
      <c r="Q607" s="72">
        <v>119</v>
      </c>
      <c r="R607" s="72">
        <v>5</v>
      </c>
      <c r="S607" s="72">
        <v>112</v>
      </c>
      <c r="T607" s="72">
        <v>5</v>
      </c>
      <c r="U607" s="72">
        <v>124</v>
      </c>
      <c r="V607" s="72">
        <v>1</v>
      </c>
      <c r="W607" s="72">
        <v>27</v>
      </c>
      <c r="X607" s="72">
        <v>2</v>
      </c>
      <c r="Y607" s="72">
        <v>35</v>
      </c>
      <c r="Z607" s="72" t="s">
        <v>222</v>
      </c>
      <c r="AA607" s="72"/>
      <c r="AB607" s="72" t="s">
        <v>222</v>
      </c>
      <c r="AC607" s="72"/>
      <c r="AD607" s="74"/>
      <c r="AE607" s="65"/>
    </row>
    <row r="608" spans="1:31" s="64" customFormat="1" ht="15.75" x14ac:dyDescent="0.25">
      <c r="A608" s="67" t="s">
        <v>49</v>
      </c>
      <c r="B608" s="67" t="s">
        <v>97</v>
      </c>
      <c r="C608" s="79">
        <v>7</v>
      </c>
      <c r="D608" s="72">
        <v>1</v>
      </c>
      <c r="E608" s="72">
        <v>24</v>
      </c>
      <c r="F608" s="72">
        <v>2</v>
      </c>
      <c r="G608" s="72">
        <v>34</v>
      </c>
      <c r="H608" s="72">
        <v>2</v>
      </c>
      <c r="I608" s="72">
        <v>30</v>
      </c>
      <c r="J608" s="72">
        <v>1</v>
      </c>
      <c r="K608" s="72">
        <v>31</v>
      </c>
      <c r="L608" s="72">
        <v>2</v>
      </c>
      <c r="M608" s="72">
        <v>26</v>
      </c>
      <c r="N608" s="72">
        <v>2</v>
      </c>
      <c r="O608" s="72">
        <v>38</v>
      </c>
      <c r="P608" s="72">
        <v>2</v>
      </c>
      <c r="Q608" s="72">
        <v>22</v>
      </c>
      <c r="R608" s="72">
        <v>1</v>
      </c>
      <c r="S608" s="72">
        <v>29</v>
      </c>
      <c r="T608" s="72">
        <v>2</v>
      </c>
      <c r="U608" s="72">
        <v>39</v>
      </c>
      <c r="V608" s="72">
        <v>1</v>
      </c>
      <c r="W608" s="72">
        <v>9</v>
      </c>
      <c r="X608" s="72">
        <v>2</v>
      </c>
      <c r="Y608" s="72">
        <v>22</v>
      </c>
      <c r="Z608" s="72" t="s">
        <v>222</v>
      </c>
      <c r="AA608" s="72"/>
      <c r="AB608" s="72" t="s">
        <v>222</v>
      </c>
      <c r="AC608" s="72"/>
      <c r="AD608" s="74"/>
      <c r="AE608" s="65"/>
    </row>
    <row r="609" spans="1:31" s="64" customFormat="1" ht="15.75" x14ac:dyDescent="0.25">
      <c r="A609" s="67" t="s">
        <v>49</v>
      </c>
      <c r="B609" s="67" t="s">
        <v>97</v>
      </c>
      <c r="C609" s="79">
        <v>9</v>
      </c>
      <c r="D609" s="72">
        <v>1</v>
      </c>
      <c r="E609" s="72">
        <v>8</v>
      </c>
      <c r="F609" s="72">
        <v>1</v>
      </c>
      <c r="G609" s="72">
        <v>8</v>
      </c>
      <c r="H609" s="72">
        <v>1</v>
      </c>
      <c r="I609" s="72">
        <v>2</v>
      </c>
      <c r="J609" s="72">
        <v>1</v>
      </c>
      <c r="K609" s="72">
        <v>9</v>
      </c>
      <c r="L609" s="72">
        <v>1</v>
      </c>
      <c r="M609" s="72">
        <v>2</v>
      </c>
      <c r="N609" s="72">
        <v>1</v>
      </c>
      <c r="O609" s="72">
        <v>7</v>
      </c>
      <c r="P609" s="72">
        <v>1</v>
      </c>
      <c r="Q609" s="72">
        <v>11</v>
      </c>
      <c r="R609" s="72">
        <v>1</v>
      </c>
      <c r="S609" s="72">
        <v>8</v>
      </c>
      <c r="T609" s="72">
        <v>1</v>
      </c>
      <c r="U609" s="72">
        <v>7</v>
      </c>
      <c r="V609" s="72"/>
      <c r="W609" s="72"/>
      <c r="X609" s="72">
        <v>1</v>
      </c>
      <c r="Y609" s="72">
        <v>1</v>
      </c>
      <c r="Z609" s="72" t="s">
        <v>222</v>
      </c>
      <c r="AA609" s="72"/>
      <c r="AB609" s="72"/>
      <c r="AC609" s="72"/>
      <c r="AD609" s="74"/>
      <c r="AE609" s="65"/>
    </row>
    <row r="610" spans="1:31" s="64" customFormat="1" ht="15.75" x14ac:dyDescent="0.25">
      <c r="A610" s="67" t="s">
        <v>49</v>
      </c>
      <c r="B610" s="67" t="s">
        <v>97</v>
      </c>
      <c r="C610" s="79">
        <v>10</v>
      </c>
      <c r="D610" s="72">
        <v>1</v>
      </c>
      <c r="E610" s="72">
        <v>23</v>
      </c>
      <c r="F610" s="72">
        <v>2</v>
      </c>
      <c r="G610" s="72">
        <v>31</v>
      </c>
      <c r="H610" s="72">
        <v>2</v>
      </c>
      <c r="I610" s="72">
        <v>31</v>
      </c>
      <c r="J610" s="72">
        <v>2</v>
      </c>
      <c r="K610" s="72">
        <v>36</v>
      </c>
      <c r="L610" s="72">
        <v>2</v>
      </c>
      <c r="M610" s="72">
        <v>39</v>
      </c>
      <c r="N610" s="72">
        <v>2</v>
      </c>
      <c r="O610" s="72">
        <v>40</v>
      </c>
      <c r="P610" s="72">
        <v>2</v>
      </c>
      <c r="Q610" s="72">
        <v>27</v>
      </c>
      <c r="R610" s="72">
        <v>2</v>
      </c>
      <c r="S610" s="72">
        <v>49</v>
      </c>
      <c r="T610" s="72">
        <v>1</v>
      </c>
      <c r="U610" s="72">
        <v>27</v>
      </c>
      <c r="V610" s="72">
        <v>1</v>
      </c>
      <c r="W610" s="72">
        <v>9</v>
      </c>
      <c r="X610" s="72">
        <v>1</v>
      </c>
      <c r="Y610" s="72">
        <v>10</v>
      </c>
      <c r="Z610" s="72" t="s">
        <v>222</v>
      </c>
      <c r="AA610" s="72"/>
      <c r="AB610" s="72"/>
      <c r="AC610" s="72"/>
      <c r="AD610" s="74"/>
      <c r="AE610" s="65"/>
    </row>
    <row r="611" spans="1:31" s="64" customFormat="1" ht="15.75" x14ac:dyDescent="0.25">
      <c r="A611" s="67" t="s">
        <v>49</v>
      </c>
      <c r="B611" s="67" t="s">
        <v>97</v>
      </c>
      <c r="C611" s="79">
        <v>14</v>
      </c>
      <c r="D611" s="72">
        <v>2</v>
      </c>
      <c r="E611" s="72">
        <v>16</v>
      </c>
      <c r="F611" s="72">
        <v>1</v>
      </c>
      <c r="G611" s="72">
        <v>6</v>
      </c>
      <c r="H611" s="72">
        <v>2</v>
      </c>
      <c r="I611" s="72">
        <v>12</v>
      </c>
      <c r="J611" s="72">
        <v>2</v>
      </c>
      <c r="K611" s="72">
        <v>8</v>
      </c>
      <c r="L611" s="72">
        <v>1</v>
      </c>
      <c r="M611" s="72">
        <v>6</v>
      </c>
      <c r="N611" s="72">
        <v>1</v>
      </c>
      <c r="O611" s="72">
        <v>14</v>
      </c>
      <c r="P611" s="72">
        <v>1</v>
      </c>
      <c r="Q611" s="72">
        <v>11</v>
      </c>
      <c r="R611" s="72">
        <v>1</v>
      </c>
      <c r="S611" s="72">
        <v>9</v>
      </c>
      <c r="T611" s="72">
        <v>1</v>
      </c>
      <c r="U611" s="72">
        <v>8</v>
      </c>
      <c r="V611" s="72">
        <v>1</v>
      </c>
      <c r="W611" s="72">
        <v>3</v>
      </c>
      <c r="X611" s="72">
        <v>1</v>
      </c>
      <c r="Y611" s="72">
        <v>2</v>
      </c>
      <c r="Z611" s="72" t="s">
        <v>222</v>
      </c>
      <c r="AA611" s="72"/>
      <c r="AB611" s="72"/>
      <c r="AC611" s="72"/>
      <c r="AD611" s="74"/>
      <c r="AE611" s="65"/>
    </row>
    <row r="612" spans="1:31" s="64" customFormat="1" ht="15.75" x14ac:dyDescent="0.25">
      <c r="A612" s="67" t="s">
        <v>49</v>
      </c>
      <c r="B612" s="67" t="s">
        <v>97</v>
      </c>
      <c r="C612" s="79">
        <v>16</v>
      </c>
      <c r="D612" s="72">
        <v>2</v>
      </c>
      <c r="E612" s="72">
        <v>43</v>
      </c>
      <c r="F612" s="72">
        <v>2</v>
      </c>
      <c r="G612" s="72">
        <v>47</v>
      </c>
      <c r="H612" s="72">
        <v>2</v>
      </c>
      <c r="I612" s="72">
        <v>44</v>
      </c>
      <c r="J612" s="72">
        <v>4</v>
      </c>
      <c r="K612" s="72">
        <v>76</v>
      </c>
      <c r="L612" s="72">
        <v>4</v>
      </c>
      <c r="M612" s="72">
        <v>70</v>
      </c>
      <c r="N612" s="72">
        <v>3</v>
      </c>
      <c r="O612" s="72">
        <v>79</v>
      </c>
      <c r="P612" s="72">
        <v>3</v>
      </c>
      <c r="Q612" s="72">
        <v>65</v>
      </c>
      <c r="R612" s="72">
        <v>2</v>
      </c>
      <c r="S612" s="72">
        <v>60</v>
      </c>
      <c r="T612" s="72">
        <v>9</v>
      </c>
      <c r="U612" s="72">
        <v>71</v>
      </c>
      <c r="V612" s="72">
        <v>3</v>
      </c>
      <c r="W612" s="72">
        <v>21</v>
      </c>
      <c r="X612" s="72">
        <v>3</v>
      </c>
      <c r="Y612" s="72">
        <v>36</v>
      </c>
      <c r="Z612" s="72" t="s">
        <v>222</v>
      </c>
      <c r="AA612" s="72" t="s">
        <v>222</v>
      </c>
      <c r="AB612" s="72" t="s">
        <v>222</v>
      </c>
      <c r="AC612" s="72" t="s">
        <v>222</v>
      </c>
      <c r="AD612" s="74"/>
      <c r="AE612" s="65"/>
    </row>
    <row r="613" spans="1:31" s="65" customFormat="1" ht="15.75" x14ac:dyDescent="0.25">
      <c r="A613" s="67" t="s">
        <v>49</v>
      </c>
      <c r="B613" s="67" t="s">
        <v>97</v>
      </c>
      <c r="C613" s="79">
        <v>20</v>
      </c>
      <c r="D613" s="72">
        <v>1</v>
      </c>
      <c r="E613" s="72">
        <v>22</v>
      </c>
      <c r="F613" s="72">
        <v>2</v>
      </c>
      <c r="G613" s="72">
        <v>33</v>
      </c>
      <c r="H613" s="72">
        <v>2</v>
      </c>
      <c r="I613" s="72">
        <v>31</v>
      </c>
      <c r="J613" s="72">
        <v>2</v>
      </c>
      <c r="K613" s="72">
        <v>40</v>
      </c>
      <c r="L613" s="72">
        <v>1</v>
      </c>
      <c r="M613" s="72">
        <v>25</v>
      </c>
      <c r="N613" s="72">
        <v>2</v>
      </c>
      <c r="O613" s="72">
        <v>42</v>
      </c>
      <c r="P613" s="72">
        <v>2</v>
      </c>
      <c r="Q613" s="72">
        <v>33</v>
      </c>
      <c r="R613" s="72">
        <v>2</v>
      </c>
      <c r="S613" s="72">
        <v>30</v>
      </c>
      <c r="T613" s="72">
        <v>2</v>
      </c>
      <c r="U613" s="72">
        <v>40</v>
      </c>
      <c r="V613" s="72">
        <v>1</v>
      </c>
      <c r="W613" s="72">
        <v>10</v>
      </c>
      <c r="X613" s="72">
        <v>1</v>
      </c>
      <c r="Y613" s="72">
        <v>16</v>
      </c>
      <c r="Z613" s="72" t="s">
        <v>222</v>
      </c>
      <c r="AA613" s="72" t="s">
        <v>222</v>
      </c>
      <c r="AB613" s="72" t="s">
        <v>222</v>
      </c>
      <c r="AC613" s="72" t="s">
        <v>222</v>
      </c>
      <c r="AD613" s="74"/>
    </row>
    <row r="614" spans="1:31" s="65" customFormat="1" ht="15.75" x14ac:dyDescent="0.25">
      <c r="A614" s="67" t="s">
        <v>49</v>
      </c>
      <c r="B614" s="67" t="s">
        <v>97</v>
      </c>
      <c r="C614" s="79">
        <v>23</v>
      </c>
      <c r="D614" s="72">
        <v>1</v>
      </c>
      <c r="E614" s="72">
        <v>13</v>
      </c>
      <c r="F614" s="72">
        <v>1</v>
      </c>
      <c r="G614" s="72">
        <v>15</v>
      </c>
      <c r="H614" s="72">
        <v>1</v>
      </c>
      <c r="I614" s="72">
        <v>7</v>
      </c>
      <c r="J614" s="72">
        <v>1</v>
      </c>
      <c r="K614" s="72">
        <v>12</v>
      </c>
      <c r="L614" s="72">
        <v>1</v>
      </c>
      <c r="M614" s="72">
        <v>20</v>
      </c>
      <c r="N614" s="72">
        <v>1</v>
      </c>
      <c r="O614" s="72">
        <v>20</v>
      </c>
      <c r="P614" s="72">
        <v>1</v>
      </c>
      <c r="Q614" s="72">
        <v>11</v>
      </c>
      <c r="R614" s="72">
        <v>1</v>
      </c>
      <c r="S614" s="72">
        <v>16</v>
      </c>
      <c r="T614" s="72">
        <v>1</v>
      </c>
      <c r="U614" s="72">
        <v>15</v>
      </c>
      <c r="V614" s="72">
        <v>1</v>
      </c>
      <c r="W614" s="72">
        <v>4</v>
      </c>
      <c r="X614" s="72">
        <v>1</v>
      </c>
      <c r="Y614" s="72">
        <v>5</v>
      </c>
      <c r="Z614" s="72" t="s">
        <v>222</v>
      </c>
      <c r="AA614" s="72" t="s">
        <v>222</v>
      </c>
      <c r="AB614" s="72" t="s">
        <v>222</v>
      </c>
      <c r="AC614" s="72" t="s">
        <v>222</v>
      </c>
      <c r="AD614" s="74"/>
    </row>
    <row r="615" spans="1:31" s="65" customFormat="1" ht="15.75" x14ac:dyDescent="0.25">
      <c r="A615" s="67" t="s">
        <v>49</v>
      </c>
      <c r="B615" s="67" t="s">
        <v>97</v>
      </c>
      <c r="C615" s="79">
        <v>26</v>
      </c>
      <c r="D615" s="72">
        <v>1</v>
      </c>
      <c r="E615" s="72">
        <v>5</v>
      </c>
      <c r="F615" s="72">
        <v>1</v>
      </c>
      <c r="G615" s="72">
        <v>11</v>
      </c>
      <c r="H615" s="72">
        <v>1</v>
      </c>
      <c r="I615" s="72">
        <v>9</v>
      </c>
      <c r="J615" s="72">
        <v>1</v>
      </c>
      <c r="K615" s="72">
        <v>7</v>
      </c>
      <c r="L615" s="72">
        <v>1</v>
      </c>
      <c r="M615" s="72">
        <v>13</v>
      </c>
      <c r="N615" s="72">
        <v>1</v>
      </c>
      <c r="O615" s="72">
        <v>6</v>
      </c>
      <c r="P615" s="72">
        <v>1</v>
      </c>
      <c r="Q615" s="72">
        <v>8</v>
      </c>
      <c r="R615" s="72">
        <v>1</v>
      </c>
      <c r="S615" s="72">
        <v>14</v>
      </c>
      <c r="T615" s="72">
        <v>1</v>
      </c>
      <c r="U615" s="72">
        <v>7</v>
      </c>
      <c r="V615" s="72"/>
      <c r="W615" s="72"/>
      <c r="X615" s="72">
        <v>1</v>
      </c>
      <c r="Y615" s="72">
        <v>2</v>
      </c>
      <c r="Z615" s="72" t="s">
        <v>222</v>
      </c>
      <c r="AA615" s="72"/>
      <c r="AB615" s="72"/>
      <c r="AC615" s="72"/>
      <c r="AD615" s="74"/>
    </row>
    <row r="616" spans="1:31" s="65" customFormat="1" ht="15.75" x14ac:dyDescent="0.25">
      <c r="A616" s="67" t="s">
        <v>49</v>
      </c>
      <c r="B616" s="67" t="s">
        <v>97</v>
      </c>
      <c r="C616" s="79">
        <v>30</v>
      </c>
      <c r="D616" s="72">
        <v>1</v>
      </c>
      <c r="E616" s="72">
        <v>19</v>
      </c>
      <c r="F616" s="72">
        <v>1</v>
      </c>
      <c r="G616" s="72">
        <v>13</v>
      </c>
      <c r="H616" s="72">
        <v>1</v>
      </c>
      <c r="I616" s="72">
        <v>18</v>
      </c>
      <c r="J616" s="72">
        <v>1</v>
      </c>
      <c r="K616" s="72">
        <v>31</v>
      </c>
      <c r="L616" s="72">
        <v>1</v>
      </c>
      <c r="M616" s="72">
        <v>25</v>
      </c>
      <c r="N616" s="72">
        <v>1</v>
      </c>
      <c r="O616" s="72">
        <v>28</v>
      </c>
      <c r="P616" s="72">
        <v>1</v>
      </c>
      <c r="Q616" s="72">
        <v>17</v>
      </c>
      <c r="R616" s="72">
        <v>1</v>
      </c>
      <c r="S616" s="72">
        <v>22</v>
      </c>
      <c r="T616" s="72">
        <v>1</v>
      </c>
      <c r="U616" s="72">
        <v>28</v>
      </c>
      <c r="V616" s="72">
        <v>1</v>
      </c>
      <c r="W616" s="72">
        <v>11</v>
      </c>
      <c r="X616" s="72">
        <v>1</v>
      </c>
      <c r="Y616" s="72">
        <v>9</v>
      </c>
      <c r="Z616" s="72" t="s">
        <v>222</v>
      </c>
      <c r="AA616" s="72"/>
      <c r="AB616" s="72"/>
      <c r="AC616" s="72"/>
      <c r="AD616" s="74"/>
    </row>
    <row r="617" spans="1:31" s="65" customFormat="1" ht="15.75" x14ac:dyDescent="0.25">
      <c r="A617" s="67" t="s">
        <v>49</v>
      </c>
      <c r="B617" s="67" t="s">
        <v>97</v>
      </c>
      <c r="C617" s="79">
        <v>33</v>
      </c>
      <c r="D617" s="72">
        <v>1</v>
      </c>
      <c r="E617" s="72">
        <v>9</v>
      </c>
      <c r="F617" s="72">
        <v>1</v>
      </c>
      <c r="G617" s="72">
        <v>7</v>
      </c>
      <c r="H617" s="72">
        <v>1</v>
      </c>
      <c r="I617" s="72">
        <v>14</v>
      </c>
      <c r="J617" s="72">
        <v>1</v>
      </c>
      <c r="K617" s="72">
        <v>12</v>
      </c>
      <c r="L617" s="72">
        <v>1</v>
      </c>
      <c r="M617" s="72">
        <v>18</v>
      </c>
      <c r="N617" s="72">
        <v>1</v>
      </c>
      <c r="O617" s="72">
        <v>18</v>
      </c>
      <c r="P617" s="72">
        <v>1</v>
      </c>
      <c r="Q617" s="72">
        <v>13</v>
      </c>
      <c r="R617" s="72">
        <v>1</v>
      </c>
      <c r="S617" s="72">
        <v>12</v>
      </c>
      <c r="T617" s="72">
        <v>1</v>
      </c>
      <c r="U617" s="72">
        <v>11</v>
      </c>
      <c r="V617" s="72">
        <v>1</v>
      </c>
      <c r="W617" s="72">
        <v>7</v>
      </c>
      <c r="X617" s="72"/>
      <c r="Y617" s="72"/>
      <c r="Z617" s="72" t="s">
        <v>222</v>
      </c>
      <c r="AA617" s="72"/>
      <c r="AB617" s="72"/>
      <c r="AC617" s="72"/>
      <c r="AD617" s="74"/>
    </row>
    <row r="618" spans="1:31" s="65" customFormat="1" ht="15.75" x14ac:dyDescent="0.25">
      <c r="A618" s="67" t="s">
        <v>51</v>
      </c>
      <c r="B618" s="67" t="s">
        <v>97</v>
      </c>
      <c r="C618" s="79">
        <v>1</v>
      </c>
      <c r="D618" s="72">
        <v>2</v>
      </c>
      <c r="E618" s="72">
        <v>52</v>
      </c>
      <c r="F618" s="72">
        <v>2</v>
      </c>
      <c r="G618" s="72">
        <v>42</v>
      </c>
      <c r="H618" s="72">
        <v>2</v>
      </c>
      <c r="I618" s="72">
        <v>52</v>
      </c>
      <c r="J618" s="72">
        <v>2</v>
      </c>
      <c r="K618" s="72">
        <v>46</v>
      </c>
      <c r="L618" s="72">
        <v>2</v>
      </c>
      <c r="M618" s="72">
        <v>58</v>
      </c>
      <c r="N618" s="72">
        <v>3</v>
      </c>
      <c r="O618" s="72">
        <v>82</v>
      </c>
      <c r="P618" s="72">
        <v>2</v>
      </c>
      <c r="Q618" s="72">
        <v>71</v>
      </c>
      <c r="R618" s="72">
        <v>2</v>
      </c>
      <c r="S618" s="72">
        <v>60</v>
      </c>
      <c r="T618" s="72">
        <v>2</v>
      </c>
      <c r="U618" s="72">
        <v>70</v>
      </c>
      <c r="V618" s="72">
        <v>1</v>
      </c>
      <c r="W618" s="72">
        <v>25</v>
      </c>
      <c r="X618" s="72">
        <v>1</v>
      </c>
      <c r="Y618" s="72">
        <v>15</v>
      </c>
      <c r="Z618" s="72" t="s">
        <v>222</v>
      </c>
      <c r="AA618" s="72" t="s">
        <v>222</v>
      </c>
      <c r="AB618" s="72" t="s">
        <v>222</v>
      </c>
      <c r="AC618" s="72" t="s">
        <v>222</v>
      </c>
      <c r="AD618" s="74"/>
    </row>
    <row r="619" spans="1:31" s="65" customFormat="1" ht="15.75" x14ac:dyDescent="0.25">
      <c r="A619" s="67" t="s">
        <v>51</v>
      </c>
      <c r="B619" s="67" t="s">
        <v>97</v>
      </c>
      <c r="C619" s="79">
        <v>2</v>
      </c>
      <c r="D619" s="72">
        <v>2</v>
      </c>
      <c r="E619" s="72">
        <f>28+31</f>
        <v>59</v>
      </c>
      <c r="F619" s="72">
        <v>2</v>
      </c>
      <c r="G619" s="72">
        <f>32+31</f>
        <v>63</v>
      </c>
      <c r="H619" s="72">
        <v>3</v>
      </c>
      <c r="I619" s="72">
        <f>18+24+17</f>
        <v>59</v>
      </c>
      <c r="J619" s="72">
        <v>3</v>
      </c>
      <c r="K619" s="72">
        <f>30+33+29</f>
        <v>92</v>
      </c>
      <c r="L619" s="72">
        <v>2</v>
      </c>
      <c r="M619" s="72">
        <f>32+32</f>
        <v>64</v>
      </c>
      <c r="N619" s="72">
        <v>2</v>
      </c>
      <c r="O619" s="72">
        <f>35+35</f>
        <v>70</v>
      </c>
      <c r="P619" s="72">
        <v>2</v>
      </c>
      <c r="Q619" s="72">
        <f>34+36</f>
        <v>70</v>
      </c>
      <c r="R619" s="72">
        <v>2</v>
      </c>
      <c r="S619" s="72">
        <f>34+35</f>
        <v>69</v>
      </c>
      <c r="T619" s="72">
        <v>2</v>
      </c>
      <c r="U619" s="72">
        <f>37+36</f>
        <v>73</v>
      </c>
      <c r="V619" s="72">
        <v>1</v>
      </c>
      <c r="W619" s="72">
        <v>31</v>
      </c>
      <c r="X619" s="72">
        <v>2</v>
      </c>
      <c r="Y619" s="72">
        <f>19+17</f>
        <v>36</v>
      </c>
      <c r="Z619" s="72" t="s">
        <v>222</v>
      </c>
      <c r="AA619" s="72" t="s">
        <v>222</v>
      </c>
      <c r="AB619" s="72" t="s">
        <v>222</v>
      </c>
      <c r="AC619" s="72" t="s">
        <v>222</v>
      </c>
      <c r="AD619" s="74"/>
    </row>
    <row r="620" spans="1:31" s="65" customFormat="1" ht="15.75" x14ac:dyDescent="0.25">
      <c r="A620" s="67" t="s">
        <v>51</v>
      </c>
      <c r="B620" s="67" t="s">
        <v>97</v>
      </c>
      <c r="C620" s="79">
        <v>3</v>
      </c>
      <c r="D620" s="72">
        <v>3</v>
      </c>
      <c r="E620" s="72">
        <v>65</v>
      </c>
      <c r="F620" s="72">
        <v>4</v>
      </c>
      <c r="G620" s="72">
        <v>100</v>
      </c>
      <c r="H620" s="72">
        <v>3</v>
      </c>
      <c r="I620" s="72">
        <v>93</v>
      </c>
      <c r="J620" s="72">
        <v>4</v>
      </c>
      <c r="K620" s="72">
        <v>123</v>
      </c>
      <c r="L620" s="72">
        <v>4</v>
      </c>
      <c r="M620" s="72">
        <v>120</v>
      </c>
      <c r="N620" s="72">
        <v>4</v>
      </c>
      <c r="O620" s="72">
        <v>118</v>
      </c>
      <c r="P620" s="72">
        <v>5</v>
      </c>
      <c r="Q620" s="72">
        <v>113</v>
      </c>
      <c r="R620" s="72">
        <v>4</v>
      </c>
      <c r="S620" s="72">
        <v>112</v>
      </c>
      <c r="T620" s="72">
        <v>4</v>
      </c>
      <c r="U620" s="72">
        <v>119</v>
      </c>
      <c r="V620" s="72">
        <v>2</v>
      </c>
      <c r="W620" s="72">
        <v>37</v>
      </c>
      <c r="X620" s="72">
        <v>2</v>
      </c>
      <c r="Y620" s="72">
        <v>43</v>
      </c>
      <c r="Z620" s="72" t="s">
        <v>222</v>
      </c>
      <c r="AA620" s="72" t="s">
        <v>222</v>
      </c>
      <c r="AB620" s="72" t="s">
        <v>222</v>
      </c>
      <c r="AC620" s="72" t="s">
        <v>222</v>
      </c>
      <c r="AD620" s="74"/>
    </row>
    <row r="621" spans="1:31" s="65" customFormat="1" ht="15.75" x14ac:dyDescent="0.25">
      <c r="A621" s="67" t="s">
        <v>51</v>
      </c>
      <c r="B621" s="67" t="s">
        <v>97</v>
      </c>
      <c r="C621" s="79">
        <v>4</v>
      </c>
      <c r="D621" s="72">
        <v>3</v>
      </c>
      <c r="E621" s="72">
        <v>72</v>
      </c>
      <c r="F621" s="72">
        <v>3</v>
      </c>
      <c r="G621" s="72">
        <v>69</v>
      </c>
      <c r="H621" s="72">
        <v>3</v>
      </c>
      <c r="I621" s="72">
        <v>76</v>
      </c>
      <c r="J621" s="72">
        <v>3</v>
      </c>
      <c r="K621" s="72">
        <v>76</v>
      </c>
      <c r="L621" s="72">
        <v>3</v>
      </c>
      <c r="M621" s="72">
        <v>88</v>
      </c>
      <c r="N621" s="72">
        <v>3</v>
      </c>
      <c r="O621" s="72">
        <v>80</v>
      </c>
      <c r="P621" s="72">
        <v>3</v>
      </c>
      <c r="Q621" s="72">
        <v>88</v>
      </c>
      <c r="R621" s="72">
        <v>3</v>
      </c>
      <c r="S621" s="72">
        <v>77</v>
      </c>
      <c r="T621" s="72">
        <v>3</v>
      </c>
      <c r="U621" s="72">
        <v>92</v>
      </c>
      <c r="V621" s="72">
        <v>2</v>
      </c>
      <c r="W621" s="72">
        <v>37</v>
      </c>
      <c r="X621" s="72">
        <v>2</v>
      </c>
      <c r="Y621" s="72">
        <v>32</v>
      </c>
      <c r="Z621" s="72" t="s">
        <v>222</v>
      </c>
      <c r="AA621" s="72" t="s">
        <v>222</v>
      </c>
      <c r="AB621" s="72" t="s">
        <v>222</v>
      </c>
      <c r="AC621" s="72" t="s">
        <v>222</v>
      </c>
      <c r="AD621" s="74"/>
    </row>
    <row r="622" spans="1:31" s="65" customFormat="1" ht="15.75" x14ac:dyDescent="0.25">
      <c r="A622" s="67" t="s">
        <v>51</v>
      </c>
      <c r="B622" s="67" t="s">
        <v>97</v>
      </c>
      <c r="C622" s="79">
        <v>5</v>
      </c>
      <c r="D622" s="72">
        <v>3</v>
      </c>
      <c r="E622" s="72">
        <v>64</v>
      </c>
      <c r="F622" s="72">
        <v>3</v>
      </c>
      <c r="G622" s="72">
        <v>69</v>
      </c>
      <c r="H622" s="72">
        <v>3</v>
      </c>
      <c r="I622" s="72">
        <v>59</v>
      </c>
      <c r="J622" s="72">
        <v>3</v>
      </c>
      <c r="K622" s="72">
        <v>99</v>
      </c>
      <c r="L622" s="72">
        <v>3</v>
      </c>
      <c r="M622" s="72">
        <v>77</v>
      </c>
      <c r="N622" s="72">
        <v>3</v>
      </c>
      <c r="O622" s="72">
        <v>76</v>
      </c>
      <c r="P622" s="72">
        <v>4</v>
      </c>
      <c r="Q622" s="72">
        <v>83</v>
      </c>
      <c r="R622" s="72">
        <v>3</v>
      </c>
      <c r="S622" s="72">
        <v>74</v>
      </c>
      <c r="T622" s="72">
        <v>3</v>
      </c>
      <c r="U622" s="72">
        <v>88</v>
      </c>
      <c r="V622" s="72">
        <v>1</v>
      </c>
      <c r="W622" s="72">
        <v>30</v>
      </c>
      <c r="X622" s="72">
        <v>1</v>
      </c>
      <c r="Y622" s="72">
        <v>22</v>
      </c>
      <c r="Z622" s="72" t="s">
        <v>222</v>
      </c>
      <c r="AA622" s="72" t="s">
        <v>222</v>
      </c>
      <c r="AB622" s="72" t="s">
        <v>222</v>
      </c>
      <c r="AC622" s="72" t="s">
        <v>222</v>
      </c>
      <c r="AD622" s="74"/>
    </row>
    <row r="623" spans="1:31" s="65" customFormat="1" ht="15.75" x14ac:dyDescent="0.25">
      <c r="A623" s="67" t="s">
        <v>51</v>
      </c>
      <c r="B623" s="67" t="s">
        <v>97</v>
      </c>
      <c r="C623" s="79">
        <v>6</v>
      </c>
      <c r="D623" s="72">
        <v>2</v>
      </c>
      <c r="E623" s="72">
        <v>22</v>
      </c>
      <c r="F623" s="72">
        <v>1</v>
      </c>
      <c r="G623" s="72">
        <v>24</v>
      </c>
      <c r="H623" s="72">
        <v>2</v>
      </c>
      <c r="I623" s="72">
        <v>27</v>
      </c>
      <c r="J623" s="72">
        <v>2</v>
      </c>
      <c r="K623" s="72">
        <f>18+15</f>
        <v>33</v>
      </c>
      <c r="L623" s="72">
        <v>2</v>
      </c>
      <c r="M623" s="72">
        <f>18+17</f>
        <v>35</v>
      </c>
      <c r="N623" s="72">
        <v>1</v>
      </c>
      <c r="O623" s="72">
        <v>26</v>
      </c>
      <c r="P623" s="72">
        <v>2</v>
      </c>
      <c r="Q623" s="72">
        <f>23+22</f>
        <v>45</v>
      </c>
      <c r="R623" s="72">
        <v>2</v>
      </c>
      <c r="S623" s="72">
        <v>35</v>
      </c>
      <c r="T623" s="72">
        <v>2</v>
      </c>
      <c r="U623" s="72">
        <v>44</v>
      </c>
      <c r="V623" s="72">
        <v>1</v>
      </c>
      <c r="W623" s="72">
        <v>15</v>
      </c>
      <c r="X623" s="72">
        <v>1</v>
      </c>
      <c r="Y623" s="72">
        <v>11</v>
      </c>
      <c r="Z623" s="72" t="s">
        <v>222</v>
      </c>
      <c r="AA623" s="72" t="s">
        <v>222</v>
      </c>
      <c r="AB623" s="72"/>
      <c r="AC623" s="72" t="s">
        <v>222</v>
      </c>
      <c r="AD623" s="74"/>
    </row>
    <row r="624" spans="1:31" s="65" customFormat="1" ht="15.75" x14ac:dyDescent="0.25">
      <c r="A624" s="67" t="s">
        <v>51</v>
      </c>
      <c r="B624" s="67" t="s">
        <v>97</v>
      </c>
      <c r="C624" s="79">
        <v>7</v>
      </c>
      <c r="D624" s="72">
        <v>2</v>
      </c>
      <c r="E624" s="72">
        <v>57</v>
      </c>
      <c r="F624" s="72">
        <v>2</v>
      </c>
      <c r="G624" s="72">
        <v>55</v>
      </c>
      <c r="H624" s="72">
        <v>3</v>
      </c>
      <c r="I624" s="72">
        <v>61</v>
      </c>
      <c r="J624" s="72">
        <v>3</v>
      </c>
      <c r="K624" s="72">
        <v>77</v>
      </c>
      <c r="L624" s="72">
        <v>3</v>
      </c>
      <c r="M624" s="72">
        <v>90</v>
      </c>
      <c r="N624" s="72">
        <v>3</v>
      </c>
      <c r="O624" s="72">
        <v>86</v>
      </c>
      <c r="P624" s="72">
        <v>3</v>
      </c>
      <c r="Q624" s="72">
        <v>82</v>
      </c>
      <c r="R624" s="72">
        <v>3</v>
      </c>
      <c r="S624" s="72">
        <v>92</v>
      </c>
      <c r="T624" s="72">
        <v>3</v>
      </c>
      <c r="U624" s="72">
        <v>93</v>
      </c>
      <c r="V624" s="72">
        <v>1</v>
      </c>
      <c r="W624" s="72">
        <v>34</v>
      </c>
      <c r="X624" s="72">
        <v>2</v>
      </c>
      <c r="Y624" s="72">
        <v>24</v>
      </c>
      <c r="Z624" s="72" t="s">
        <v>222</v>
      </c>
      <c r="AA624" s="72" t="s">
        <v>222</v>
      </c>
      <c r="AB624" s="72" t="s">
        <v>222</v>
      </c>
      <c r="AC624" s="72"/>
      <c r="AD624" s="74"/>
    </row>
    <row r="625" spans="1:30" s="65" customFormat="1" ht="15.75" x14ac:dyDescent="0.25">
      <c r="A625" s="67" t="s">
        <v>51</v>
      </c>
      <c r="B625" s="67" t="s">
        <v>97</v>
      </c>
      <c r="C625" s="79">
        <v>9</v>
      </c>
      <c r="D625" s="72">
        <v>3</v>
      </c>
      <c r="E625" s="72">
        <v>86</v>
      </c>
      <c r="F625" s="72">
        <v>4</v>
      </c>
      <c r="G625" s="72">
        <v>114</v>
      </c>
      <c r="H625" s="72">
        <v>4</v>
      </c>
      <c r="I625" s="72">
        <v>92</v>
      </c>
      <c r="J625" s="72">
        <v>4</v>
      </c>
      <c r="K625" s="72">
        <v>128</v>
      </c>
      <c r="L625" s="72">
        <v>4</v>
      </c>
      <c r="M625" s="72">
        <v>102</v>
      </c>
      <c r="N625" s="72">
        <v>4</v>
      </c>
      <c r="O625" s="72">
        <v>117</v>
      </c>
      <c r="P625" s="72">
        <v>5</v>
      </c>
      <c r="Q625" s="72">
        <v>125</v>
      </c>
      <c r="R625" s="72">
        <v>5</v>
      </c>
      <c r="S625" s="72">
        <v>128</v>
      </c>
      <c r="T625" s="72">
        <v>4</v>
      </c>
      <c r="U625" s="72">
        <v>98</v>
      </c>
      <c r="V625" s="72">
        <v>2</v>
      </c>
      <c r="W625" s="72">
        <v>56</v>
      </c>
      <c r="X625" s="72">
        <v>2</v>
      </c>
      <c r="Y625" s="72">
        <v>49</v>
      </c>
      <c r="Z625" s="72" t="s">
        <v>222</v>
      </c>
      <c r="AA625" s="72" t="s">
        <v>222</v>
      </c>
      <c r="AB625" s="72" t="s">
        <v>222</v>
      </c>
      <c r="AC625" s="72" t="s">
        <v>222</v>
      </c>
      <c r="AD625" s="74"/>
    </row>
    <row r="626" spans="1:30" s="65" customFormat="1" ht="15.75" x14ac:dyDescent="0.25">
      <c r="A626" s="67" t="s">
        <v>51</v>
      </c>
      <c r="B626" s="67" t="s">
        <v>97</v>
      </c>
      <c r="C626" s="79">
        <v>10</v>
      </c>
      <c r="D626" s="72">
        <v>1</v>
      </c>
      <c r="E626" s="72">
        <v>29</v>
      </c>
      <c r="F626" s="72">
        <v>1</v>
      </c>
      <c r="G626" s="72">
        <v>30</v>
      </c>
      <c r="H626" s="72">
        <v>1</v>
      </c>
      <c r="I626" s="72">
        <v>33</v>
      </c>
      <c r="J626" s="72">
        <v>2</v>
      </c>
      <c r="K626" s="72">
        <v>37</v>
      </c>
      <c r="L626" s="72">
        <v>2</v>
      </c>
      <c r="M626" s="72">
        <v>32</v>
      </c>
      <c r="N626" s="72">
        <v>2</v>
      </c>
      <c r="O626" s="72">
        <v>45</v>
      </c>
      <c r="P626" s="72">
        <v>2</v>
      </c>
      <c r="Q626" s="72">
        <v>43</v>
      </c>
      <c r="R626" s="72">
        <v>2</v>
      </c>
      <c r="S626" s="72">
        <v>35</v>
      </c>
      <c r="T626" s="72">
        <v>2</v>
      </c>
      <c r="U626" s="72">
        <v>37</v>
      </c>
      <c r="V626" s="72">
        <v>1</v>
      </c>
      <c r="W626" s="72">
        <v>9</v>
      </c>
      <c r="X626" s="72">
        <v>1</v>
      </c>
      <c r="Y626" s="72">
        <v>4</v>
      </c>
      <c r="Z626" s="72" t="s">
        <v>222</v>
      </c>
      <c r="AA626" s="72" t="s">
        <v>222</v>
      </c>
      <c r="AB626" s="72" t="s">
        <v>222</v>
      </c>
      <c r="AC626" s="72" t="s">
        <v>222</v>
      </c>
      <c r="AD626" s="74"/>
    </row>
    <row r="627" spans="1:30" s="65" customFormat="1" ht="15.75" x14ac:dyDescent="0.25">
      <c r="A627" s="67" t="s">
        <v>51</v>
      </c>
      <c r="B627" s="67" t="s">
        <v>97</v>
      </c>
      <c r="C627" s="79">
        <v>11</v>
      </c>
      <c r="D627" s="72">
        <v>2</v>
      </c>
      <c r="E627" s="72">
        <v>56</v>
      </c>
      <c r="F627" s="72">
        <v>2</v>
      </c>
      <c r="G627" s="72">
        <v>55</v>
      </c>
      <c r="H627" s="72">
        <v>2</v>
      </c>
      <c r="I627" s="72">
        <v>54</v>
      </c>
      <c r="J627" s="72">
        <v>2</v>
      </c>
      <c r="K627" s="72">
        <v>56</v>
      </c>
      <c r="L627" s="72">
        <v>3</v>
      </c>
      <c r="M627" s="72">
        <v>67</v>
      </c>
      <c r="N627" s="72">
        <v>3</v>
      </c>
      <c r="O627" s="72">
        <v>67</v>
      </c>
      <c r="P627" s="72">
        <v>2</v>
      </c>
      <c r="Q627" s="72">
        <v>56</v>
      </c>
      <c r="R627" s="72">
        <v>3</v>
      </c>
      <c r="S627" s="72">
        <v>71</v>
      </c>
      <c r="T627" s="72">
        <v>3</v>
      </c>
      <c r="U627" s="72">
        <v>63</v>
      </c>
      <c r="V627" s="72">
        <v>2</v>
      </c>
      <c r="W627" s="72">
        <v>32</v>
      </c>
      <c r="X627" s="72">
        <v>1</v>
      </c>
      <c r="Y627" s="72">
        <v>30</v>
      </c>
      <c r="Z627" s="72" t="s">
        <v>222</v>
      </c>
      <c r="AA627" s="72" t="s">
        <v>222</v>
      </c>
      <c r="AB627" s="72" t="s">
        <v>222</v>
      </c>
      <c r="AC627" s="72" t="s">
        <v>222</v>
      </c>
      <c r="AD627" s="74"/>
    </row>
    <row r="628" spans="1:30" s="65" customFormat="1" ht="15.75" x14ac:dyDescent="0.25">
      <c r="A628" s="67" t="s">
        <v>51</v>
      </c>
      <c r="B628" s="67" t="s">
        <v>97</v>
      </c>
      <c r="C628" s="79">
        <v>13</v>
      </c>
      <c r="D628" s="72">
        <v>2</v>
      </c>
      <c r="E628" s="72">
        <v>53</v>
      </c>
      <c r="F628" s="72">
        <v>2</v>
      </c>
      <c r="G628" s="72">
        <v>63</v>
      </c>
      <c r="H628" s="72">
        <v>3</v>
      </c>
      <c r="I628" s="72">
        <v>61</v>
      </c>
      <c r="J628" s="72">
        <v>3</v>
      </c>
      <c r="K628" s="72">
        <v>69</v>
      </c>
      <c r="L628" s="72">
        <v>2</v>
      </c>
      <c r="M628" s="72">
        <v>56</v>
      </c>
      <c r="N628" s="72">
        <v>3</v>
      </c>
      <c r="O628" s="72">
        <v>82</v>
      </c>
      <c r="P628" s="72">
        <v>3</v>
      </c>
      <c r="Q628" s="72">
        <v>82</v>
      </c>
      <c r="R628" s="72">
        <v>3</v>
      </c>
      <c r="S628" s="72">
        <v>63</v>
      </c>
      <c r="T628" s="72">
        <v>3</v>
      </c>
      <c r="U628" s="72">
        <v>70</v>
      </c>
      <c r="V628" s="72">
        <v>1</v>
      </c>
      <c r="W628" s="72">
        <v>13</v>
      </c>
      <c r="X628" s="72">
        <v>1</v>
      </c>
      <c r="Y628" s="72">
        <v>11</v>
      </c>
      <c r="Z628" s="72" t="s">
        <v>222</v>
      </c>
      <c r="AA628" s="72" t="s">
        <v>222</v>
      </c>
      <c r="AB628" s="72" t="s">
        <v>222</v>
      </c>
      <c r="AC628" s="72" t="s">
        <v>222</v>
      </c>
      <c r="AD628" s="74"/>
    </row>
    <row r="629" spans="1:30" s="65" customFormat="1" ht="15.75" x14ac:dyDescent="0.25">
      <c r="A629" s="67" t="s">
        <v>51</v>
      </c>
      <c r="B629" s="67" t="s">
        <v>98</v>
      </c>
      <c r="C629" s="79">
        <v>14</v>
      </c>
      <c r="D629" s="72">
        <v>1</v>
      </c>
      <c r="E629" s="72">
        <v>15</v>
      </c>
      <c r="F629" s="72">
        <v>1</v>
      </c>
      <c r="G629" s="72">
        <v>17</v>
      </c>
      <c r="H629" s="72">
        <v>1</v>
      </c>
      <c r="I629" s="72">
        <v>24</v>
      </c>
      <c r="J629" s="72">
        <v>1</v>
      </c>
      <c r="K629" s="72">
        <v>20</v>
      </c>
      <c r="L629" s="72">
        <v>1</v>
      </c>
      <c r="M629" s="72">
        <v>19</v>
      </c>
      <c r="N629" s="72">
        <v>1</v>
      </c>
      <c r="O629" s="72">
        <v>21</v>
      </c>
      <c r="P629" s="72">
        <v>1</v>
      </c>
      <c r="Q629" s="72">
        <v>30</v>
      </c>
      <c r="R629" s="72">
        <v>1</v>
      </c>
      <c r="S629" s="72">
        <v>23</v>
      </c>
      <c r="T629" s="72">
        <v>1</v>
      </c>
      <c r="U629" s="72">
        <v>21</v>
      </c>
      <c r="V629" s="72"/>
      <c r="W629" s="72"/>
      <c r="X629" s="72"/>
      <c r="Y629" s="72"/>
      <c r="Z629" s="72"/>
      <c r="AA629" s="72"/>
      <c r="AB629" s="72"/>
      <c r="AC629" s="72"/>
      <c r="AD629" s="74"/>
    </row>
    <row r="630" spans="1:30" s="65" customFormat="1" ht="15.75" x14ac:dyDescent="0.25">
      <c r="A630" s="67" t="s">
        <v>51</v>
      </c>
      <c r="B630" s="67" t="s">
        <v>97</v>
      </c>
      <c r="C630" s="79">
        <v>15</v>
      </c>
      <c r="D630" s="72">
        <v>1</v>
      </c>
      <c r="E630" s="72">
        <v>19</v>
      </c>
      <c r="F630" s="72">
        <v>1</v>
      </c>
      <c r="G630" s="72">
        <v>21</v>
      </c>
      <c r="H630" s="72">
        <v>1</v>
      </c>
      <c r="I630" s="72">
        <v>24</v>
      </c>
      <c r="J630" s="72">
        <v>1</v>
      </c>
      <c r="K630" s="72">
        <v>33</v>
      </c>
      <c r="L630" s="72">
        <v>1</v>
      </c>
      <c r="M630" s="72">
        <v>28</v>
      </c>
      <c r="N630" s="72">
        <v>1</v>
      </c>
      <c r="O630" s="72">
        <v>31</v>
      </c>
      <c r="P630" s="72">
        <v>1</v>
      </c>
      <c r="Q630" s="72">
        <v>28</v>
      </c>
      <c r="R630" s="72">
        <v>1</v>
      </c>
      <c r="S630" s="72">
        <v>32</v>
      </c>
      <c r="T630" s="72">
        <v>1</v>
      </c>
      <c r="U630" s="72">
        <v>30</v>
      </c>
      <c r="V630" s="72">
        <v>1</v>
      </c>
      <c r="W630" s="72">
        <v>4</v>
      </c>
      <c r="X630" s="72">
        <v>1</v>
      </c>
      <c r="Y630" s="72">
        <v>1</v>
      </c>
      <c r="Z630" s="72" t="s">
        <v>222</v>
      </c>
      <c r="AA630" s="72" t="s">
        <v>222</v>
      </c>
      <c r="AB630" s="72" t="s">
        <v>222</v>
      </c>
      <c r="AC630" s="72" t="s">
        <v>222</v>
      </c>
      <c r="AD630" s="74"/>
    </row>
    <row r="631" spans="1:30" s="65" customFormat="1" ht="15.75" x14ac:dyDescent="0.25">
      <c r="A631" s="67" t="s">
        <v>51</v>
      </c>
      <c r="B631" s="67" t="s">
        <v>97</v>
      </c>
      <c r="C631" s="79">
        <v>16</v>
      </c>
      <c r="D631" s="72">
        <v>1</v>
      </c>
      <c r="E631" s="72">
        <v>18</v>
      </c>
      <c r="F631" s="72">
        <v>1</v>
      </c>
      <c r="G631" s="72">
        <v>15</v>
      </c>
      <c r="H631" s="72">
        <v>1</v>
      </c>
      <c r="I631" s="72">
        <v>13</v>
      </c>
      <c r="J631" s="72">
        <v>1</v>
      </c>
      <c r="K631" s="72">
        <v>8</v>
      </c>
      <c r="L631" s="72">
        <v>1</v>
      </c>
      <c r="M631" s="72">
        <v>16</v>
      </c>
      <c r="N631" s="72">
        <v>1</v>
      </c>
      <c r="O631" s="72">
        <v>14</v>
      </c>
      <c r="P631" s="72">
        <v>1</v>
      </c>
      <c r="Q631" s="72">
        <v>22</v>
      </c>
      <c r="R631" s="72">
        <v>1</v>
      </c>
      <c r="S631" s="72">
        <v>21</v>
      </c>
      <c r="T631" s="72">
        <v>1</v>
      </c>
      <c r="U631" s="72">
        <v>24</v>
      </c>
      <c r="V631" s="72">
        <v>1</v>
      </c>
      <c r="W631" s="72">
        <v>9</v>
      </c>
      <c r="X631" s="72">
        <v>1</v>
      </c>
      <c r="Y631" s="72">
        <v>1</v>
      </c>
      <c r="Z631" s="72" t="s">
        <v>222</v>
      </c>
      <c r="AA631" s="72" t="s">
        <v>222</v>
      </c>
      <c r="AB631" s="72" t="s">
        <v>222</v>
      </c>
      <c r="AC631" s="72" t="s">
        <v>222</v>
      </c>
      <c r="AD631" s="74"/>
    </row>
    <row r="632" spans="1:30" s="65" customFormat="1" ht="15.75" x14ac:dyDescent="0.25">
      <c r="A632" s="67" t="s">
        <v>51</v>
      </c>
      <c r="B632" s="67" t="s">
        <v>98</v>
      </c>
      <c r="C632" s="79">
        <v>17</v>
      </c>
      <c r="D632" s="72"/>
      <c r="E632" s="72"/>
      <c r="F632" s="72"/>
      <c r="G632" s="72"/>
      <c r="H632" s="72">
        <v>1</v>
      </c>
      <c r="I632" s="72">
        <v>6</v>
      </c>
      <c r="J632" s="72">
        <v>1</v>
      </c>
      <c r="K632" s="72">
        <v>14</v>
      </c>
      <c r="L632" s="72">
        <v>1</v>
      </c>
      <c r="M632" s="72">
        <v>4</v>
      </c>
      <c r="N632" s="72">
        <v>1</v>
      </c>
      <c r="O632" s="72">
        <v>5</v>
      </c>
      <c r="P632" s="72">
        <v>1</v>
      </c>
      <c r="Q632" s="72">
        <v>2</v>
      </c>
      <c r="R632" s="72">
        <v>1</v>
      </c>
      <c r="S632" s="72">
        <v>5</v>
      </c>
      <c r="T632" s="72">
        <v>1</v>
      </c>
      <c r="U632" s="72">
        <v>9</v>
      </c>
      <c r="V632" s="72"/>
      <c r="W632" s="72"/>
      <c r="X632" s="72"/>
      <c r="Y632" s="72"/>
      <c r="Z632" s="72"/>
      <c r="AA632" s="72"/>
      <c r="AB632" s="72"/>
      <c r="AC632" s="72"/>
      <c r="AD632" s="74"/>
    </row>
    <row r="633" spans="1:30" s="65" customFormat="1" ht="15.75" x14ac:dyDescent="0.25">
      <c r="A633" s="67" t="s">
        <v>51</v>
      </c>
      <c r="B633" s="67" t="s">
        <v>98</v>
      </c>
      <c r="C633" s="79">
        <v>18</v>
      </c>
      <c r="D633" s="72"/>
      <c r="E633" s="72"/>
      <c r="F633" s="72">
        <v>1</v>
      </c>
      <c r="G633" s="72">
        <v>2</v>
      </c>
      <c r="H633" s="72"/>
      <c r="I633" s="72"/>
      <c r="J633" s="72">
        <v>1</v>
      </c>
      <c r="K633" s="72">
        <v>3</v>
      </c>
      <c r="L633" s="72">
        <v>1</v>
      </c>
      <c r="M633" s="72">
        <v>2</v>
      </c>
      <c r="N633" s="72">
        <v>1</v>
      </c>
      <c r="O633" s="72">
        <v>4</v>
      </c>
      <c r="P633" s="72">
        <v>1</v>
      </c>
      <c r="Q633" s="72">
        <v>2</v>
      </c>
      <c r="R633" s="72">
        <v>1</v>
      </c>
      <c r="S633" s="72">
        <v>5</v>
      </c>
      <c r="T633" s="72">
        <v>1</v>
      </c>
      <c r="U633" s="72">
        <v>4</v>
      </c>
      <c r="V633" s="72"/>
      <c r="W633" s="72"/>
      <c r="X633" s="72"/>
      <c r="Y633" s="72"/>
      <c r="Z633" s="72"/>
      <c r="AA633" s="72"/>
      <c r="AB633" s="72"/>
      <c r="AC633" s="72"/>
      <c r="AD633" s="74"/>
    </row>
    <row r="634" spans="1:30" s="65" customFormat="1" ht="15.75" x14ac:dyDescent="0.25">
      <c r="A634" s="67" t="s">
        <v>51</v>
      </c>
      <c r="B634" s="67" t="s">
        <v>97</v>
      </c>
      <c r="C634" s="79">
        <v>20</v>
      </c>
      <c r="D634" s="72"/>
      <c r="E634" s="72"/>
      <c r="F634" s="72"/>
      <c r="G634" s="72"/>
      <c r="H634" s="72">
        <v>1</v>
      </c>
      <c r="I634" s="72">
        <v>8</v>
      </c>
      <c r="J634" s="72">
        <v>1</v>
      </c>
      <c r="K634" s="72">
        <v>10</v>
      </c>
      <c r="L634" s="72">
        <v>1</v>
      </c>
      <c r="M634" s="72">
        <v>4</v>
      </c>
      <c r="N634" s="72">
        <v>1</v>
      </c>
      <c r="O634" s="72">
        <v>1</v>
      </c>
      <c r="P634" s="72">
        <v>1</v>
      </c>
      <c r="Q634" s="72">
        <v>2</v>
      </c>
      <c r="R634" s="72">
        <v>1</v>
      </c>
      <c r="S634" s="72">
        <v>6</v>
      </c>
      <c r="T634" s="72">
        <v>1</v>
      </c>
      <c r="U634" s="72">
        <v>5</v>
      </c>
      <c r="V634" s="72">
        <v>1</v>
      </c>
      <c r="W634" s="72">
        <v>3</v>
      </c>
      <c r="X634" s="72">
        <v>1</v>
      </c>
      <c r="Y634" s="72">
        <v>6</v>
      </c>
      <c r="Z634" s="72" t="s">
        <v>222</v>
      </c>
      <c r="AA634" s="72"/>
      <c r="AB634" s="72"/>
      <c r="AC634" s="72"/>
      <c r="AD634" s="74"/>
    </row>
    <row r="635" spans="1:30" s="65" customFormat="1" ht="15.75" x14ac:dyDescent="0.25">
      <c r="A635" s="67" t="s">
        <v>51</v>
      </c>
      <c r="B635" s="67" t="s">
        <v>97</v>
      </c>
      <c r="C635" s="79">
        <v>21</v>
      </c>
      <c r="D635" s="72">
        <v>1</v>
      </c>
      <c r="E635" s="72">
        <v>7</v>
      </c>
      <c r="F635" s="72">
        <v>1</v>
      </c>
      <c r="G635" s="72">
        <v>11</v>
      </c>
      <c r="H635" s="72">
        <v>1</v>
      </c>
      <c r="I635" s="72">
        <v>21</v>
      </c>
      <c r="J635" s="72">
        <v>1</v>
      </c>
      <c r="K635" s="72">
        <v>18</v>
      </c>
      <c r="L635" s="72">
        <v>1</v>
      </c>
      <c r="M635" s="72">
        <v>17</v>
      </c>
      <c r="N635" s="72">
        <v>1</v>
      </c>
      <c r="O635" s="72">
        <v>17</v>
      </c>
      <c r="P635" s="72">
        <v>1</v>
      </c>
      <c r="Q635" s="72">
        <v>14</v>
      </c>
      <c r="R635" s="72">
        <v>1</v>
      </c>
      <c r="S635" s="72">
        <v>14</v>
      </c>
      <c r="T635" s="72">
        <v>1</v>
      </c>
      <c r="U635" s="72">
        <v>18</v>
      </c>
      <c r="V635" s="72">
        <v>1</v>
      </c>
      <c r="W635" s="72">
        <v>13</v>
      </c>
      <c r="X635" s="72">
        <v>1</v>
      </c>
      <c r="Y635" s="72">
        <v>5</v>
      </c>
      <c r="Z635" s="72" t="s">
        <v>222</v>
      </c>
      <c r="AA635" s="72" t="s">
        <v>222</v>
      </c>
      <c r="AB635" s="72" t="s">
        <v>222</v>
      </c>
      <c r="AC635" s="72"/>
      <c r="AD635" s="74"/>
    </row>
    <row r="636" spans="1:30" s="65" customFormat="1" ht="15.75" x14ac:dyDescent="0.25">
      <c r="A636" s="67" t="s">
        <v>51</v>
      </c>
      <c r="B636" s="67" t="s">
        <v>97</v>
      </c>
      <c r="C636" s="79">
        <v>22</v>
      </c>
      <c r="D636" s="72">
        <v>1</v>
      </c>
      <c r="E636" s="72">
        <v>17</v>
      </c>
      <c r="F636" s="72">
        <v>2</v>
      </c>
      <c r="G636" s="72">
        <v>39</v>
      </c>
      <c r="H636" s="72">
        <v>2</v>
      </c>
      <c r="I636" s="72">
        <v>31</v>
      </c>
      <c r="J636" s="72">
        <v>1</v>
      </c>
      <c r="K636" s="72">
        <v>29</v>
      </c>
      <c r="L636" s="72">
        <v>2</v>
      </c>
      <c r="M636" s="72">
        <v>33</v>
      </c>
      <c r="N636" s="72">
        <v>2</v>
      </c>
      <c r="O636" s="72">
        <v>31</v>
      </c>
      <c r="P636" s="72">
        <v>2</v>
      </c>
      <c r="Q636" s="72">
        <v>39</v>
      </c>
      <c r="R636" s="72">
        <v>2</v>
      </c>
      <c r="S636" s="72">
        <v>52</v>
      </c>
      <c r="T636" s="72">
        <v>1</v>
      </c>
      <c r="U636" s="72">
        <v>25</v>
      </c>
      <c r="V636" s="72">
        <v>1</v>
      </c>
      <c r="W636" s="72">
        <v>16</v>
      </c>
      <c r="X636" s="72">
        <v>1</v>
      </c>
      <c r="Y636" s="72">
        <v>10</v>
      </c>
      <c r="Z636" s="72" t="s">
        <v>222</v>
      </c>
      <c r="AA636" s="72" t="s">
        <v>222</v>
      </c>
      <c r="AB636" s="72" t="s">
        <v>222</v>
      </c>
      <c r="AC636" s="72" t="s">
        <v>222</v>
      </c>
      <c r="AD636" s="74"/>
    </row>
    <row r="637" spans="1:30" s="65" customFormat="1" ht="15.75" x14ac:dyDescent="0.25">
      <c r="A637" s="67" t="s">
        <v>51</v>
      </c>
      <c r="B637" s="67" t="s">
        <v>98</v>
      </c>
      <c r="C637" s="79">
        <v>24</v>
      </c>
      <c r="D637" s="72">
        <v>1</v>
      </c>
      <c r="E637" s="72">
        <v>2</v>
      </c>
      <c r="F637" s="72">
        <v>1</v>
      </c>
      <c r="G637" s="72">
        <v>5</v>
      </c>
      <c r="H637" s="72">
        <v>1</v>
      </c>
      <c r="I637" s="72">
        <v>3</v>
      </c>
      <c r="J637" s="72">
        <v>1</v>
      </c>
      <c r="K637" s="72">
        <v>6</v>
      </c>
      <c r="L637" s="72">
        <v>1</v>
      </c>
      <c r="M637" s="72">
        <v>3</v>
      </c>
      <c r="N637" s="72">
        <v>1</v>
      </c>
      <c r="O637" s="72">
        <v>7</v>
      </c>
      <c r="P637" s="72">
        <v>1</v>
      </c>
      <c r="Q637" s="72">
        <v>4</v>
      </c>
      <c r="R637" s="72">
        <v>1</v>
      </c>
      <c r="S637" s="72">
        <v>1</v>
      </c>
      <c r="T637" s="72">
        <v>1</v>
      </c>
      <c r="U637" s="72">
        <v>4</v>
      </c>
      <c r="V637" s="72"/>
      <c r="W637" s="72"/>
      <c r="X637" s="72"/>
      <c r="Y637" s="72"/>
      <c r="Z637" s="72"/>
      <c r="AA637" s="72"/>
      <c r="AB637" s="72"/>
      <c r="AC637" s="72"/>
      <c r="AD637" s="74"/>
    </row>
    <row r="638" spans="1:30" s="65" customFormat="1" ht="15.75" x14ac:dyDescent="0.25">
      <c r="A638" s="67" t="s">
        <v>51</v>
      </c>
      <c r="B638" s="67" t="s">
        <v>97</v>
      </c>
      <c r="C638" s="79">
        <v>25</v>
      </c>
      <c r="D638" s="72">
        <v>1</v>
      </c>
      <c r="E638" s="72">
        <v>11</v>
      </c>
      <c r="F638" s="72">
        <v>1</v>
      </c>
      <c r="G638" s="72">
        <v>13</v>
      </c>
      <c r="H638" s="72">
        <v>1</v>
      </c>
      <c r="I638" s="72">
        <v>14</v>
      </c>
      <c r="J638" s="72">
        <v>1</v>
      </c>
      <c r="K638" s="72">
        <v>14</v>
      </c>
      <c r="L638" s="72">
        <v>1</v>
      </c>
      <c r="M638" s="72">
        <v>23</v>
      </c>
      <c r="N638" s="72">
        <v>1</v>
      </c>
      <c r="O638" s="72">
        <v>16</v>
      </c>
      <c r="P638" s="72">
        <v>1</v>
      </c>
      <c r="Q638" s="72">
        <v>11</v>
      </c>
      <c r="R638" s="72">
        <v>1</v>
      </c>
      <c r="S638" s="72">
        <v>14</v>
      </c>
      <c r="T638" s="72">
        <v>1</v>
      </c>
      <c r="U638" s="72">
        <v>19</v>
      </c>
      <c r="V638" s="72">
        <v>1</v>
      </c>
      <c r="W638" s="72">
        <v>2</v>
      </c>
      <c r="X638" s="72">
        <v>1</v>
      </c>
      <c r="Y638" s="72">
        <v>5</v>
      </c>
      <c r="Z638" s="72" t="s">
        <v>222</v>
      </c>
      <c r="AA638" s="72" t="s">
        <v>222</v>
      </c>
      <c r="AB638" s="72"/>
      <c r="AC638" s="72" t="s">
        <v>222</v>
      </c>
      <c r="AD638" s="74"/>
    </row>
    <row r="639" spans="1:30" s="65" customFormat="1" ht="15.75" x14ac:dyDescent="0.25">
      <c r="A639" s="67" t="s">
        <v>51</v>
      </c>
      <c r="B639" s="67" t="s">
        <v>98</v>
      </c>
      <c r="C639" s="79">
        <v>26</v>
      </c>
      <c r="D639" s="72">
        <v>1</v>
      </c>
      <c r="E639" s="72">
        <v>1</v>
      </c>
      <c r="F639" s="72">
        <v>1</v>
      </c>
      <c r="G639" s="72">
        <v>2</v>
      </c>
      <c r="H639" s="72"/>
      <c r="I639" s="72"/>
      <c r="J639" s="72"/>
      <c r="K639" s="72"/>
      <c r="L639" s="72">
        <v>1</v>
      </c>
      <c r="M639" s="72">
        <v>3</v>
      </c>
      <c r="N639" s="72">
        <v>1</v>
      </c>
      <c r="O639" s="72">
        <v>7</v>
      </c>
      <c r="P639" s="72">
        <v>1</v>
      </c>
      <c r="Q639" s="72">
        <v>5</v>
      </c>
      <c r="R639" s="72">
        <v>1</v>
      </c>
      <c r="S639" s="72">
        <v>6</v>
      </c>
      <c r="T639" s="72">
        <v>1</v>
      </c>
      <c r="U639" s="72">
        <v>4</v>
      </c>
      <c r="V639" s="72"/>
      <c r="W639" s="72"/>
      <c r="X639" s="72"/>
      <c r="Y639" s="72"/>
      <c r="Z639" s="72"/>
      <c r="AA639" s="72"/>
      <c r="AB639" s="72"/>
      <c r="AC639" s="72"/>
      <c r="AD639" s="74"/>
    </row>
    <row r="640" spans="1:30" s="65" customFormat="1" ht="15.75" x14ac:dyDescent="0.25">
      <c r="A640" s="67" t="s">
        <v>51</v>
      </c>
      <c r="B640" s="67" t="s">
        <v>98</v>
      </c>
      <c r="C640" s="79">
        <v>27</v>
      </c>
      <c r="D640" s="72">
        <v>1</v>
      </c>
      <c r="E640" s="72">
        <v>10</v>
      </c>
      <c r="F640" s="72">
        <v>1</v>
      </c>
      <c r="G640" s="72">
        <v>10</v>
      </c>
      <c r="H640" s="72">
        <v>1</v>
      </c>
      <c r="I640" s="72">
        <v>7</v>
      </c>
      <c r="J640" s="72">
        <v>1</v>
      </c>
      <c r="K640" s="72">
        <v>15</v>
      </c>
      <c r="L640" s="72">
        <v>1</v>
      </c>
      <c r="M640" s="72">
        <v>6</v>
      </c>
      <c r="N640" s="72">
        <v>1</v>
      </c>
      <c r="O640" s="72">
        <v>12</v>
      </c>
      <c r="P640" s="72">
        <v>1</v>
      </c>
      <c r="Q640" s="72">
        <v>19</v>
      </c>
      <c r="R640" s="72">
        <v>1</v>
      </c>
      <c r="S640" s="72">
        <v>12</v>
      </c>
      <c r="T640" s="72">
        <v>1</v>
      </c>
      <c r="U640" s="72">
        <v>12</v>
      </c>
      <c r="V640" s="72"/>
      <c r="W640" s="72"/>
      <c r="X640" s="72"/>
      <c r="Y640" s="72"/>
      <c r="Z640" s="72"/>
      <c r="AA640" s="72"/>
      <c r="AB640" s="72"/>
      <c r="AC640" s="72"/>
      <c r="AD640" s="74"/>
    </row>
    <row r="641" spans="1:30" s="65" customFormat="1" ht="15.75" x14ac:dyDescent="0.25">
      <c r="A641" s="67" t="s">
        <v>51</v>
      </c>
      <c r="B641" s="67" t="s">
        <v>97</v>
      </c>
      <c r="C641" s="79">
        <v>28</v>
      </c>
      <c r="D641" s="72">
        <v>2</v>
      </c>
      <c r="E641" s="72">
        <v>37</v>
      </c>
      <c r="F641" s="72">
        <v>2</v>
      </c>
      <c r="G641" s="72">
        <v>54</v>
      </c>
      <c r="H641" s="72">
        <v>2</v>
      </c>
      <c r="I641" s="72">
        <v>45</v>
      </c>
      <c r="J641" s="72">
        <v>2</v>
      </c>
      <c r="K641" s="72">
        <v>58</v>
      </c>
      <c r="L641" s="72">
        <v>2</v>
      </c>
      <c r="M641" s="72">
        <v>56</v>
      </c>
      <c r="N641" s="72">
        <v>3</v>
      </c>
      <c r="O641" s="72">
        <v>67</v>
      </c>
      <c r="P641" s="72">
        <v>2</v>
      </c>
      <c r="Q641" s="72">
        <v>53</v>
      </c>
      <c r="R641" s="72">
        <v>3</v>
      </c>
      <c r="S641" s="72">
        <v>66</v>
      </c>
      <c r="T641" s="72">
        <v>2</v>
      </c>
      <c r="U641" s="72">
        <v>43</v>
      </c>
      <c r="V641" s="72">
        <v>1</v>
      </c>
      <c r="W641" s="72">
        <v>9</v>
      </c>
      <c r="X641" s="72">
        <v>1</v>
      </c>
      <c r="Y641" s="72">
        <v>3</v>
      </c>
      <c r="Z641" s="72" t="s">
        <v>222</v>
      </c>
      <c r="AA641" s="72" t="s">
        <v>222</v>
      </c>
      <c r="AB641" s="72" t="s">
        <v>222</v>
      </c>
      <c r="AC641" s="72" t="s">
        <v>222</v>
      </c>
      <c r="AD641" s="74"/>
    </row>
    <row r="642" spans="1:30" s="65" customFormat="1" ht="15.75" x14ac:dyDescent="0.25">
      <c r="A642" s="67" t="s">
        <v>51</v>
      </c>
      <c r="B642" s="67" t="s">
        <v>98</v>
      </c>
      <c r="C642" s="79">
        <v>29</v>
      </c>
      <c r="D642" s="72"/>
      <c r="E642" s="72"/>
      <c r="F642" s="72"/>
      <c r="G642" s="72"/>
      <c r="H642" s="72">
        <v>1</v>
      </c>
      <c r="I642" s="72">
        <v>7</v>
      </c>
      <c r="J642" s="72">
        <v>1</v>
      </c>
      <c r="K642" s="72">
        <v>2</v>
      </c>
      <c r="L642" s="72">
        <v>1</v>
      </c>
      <c r="M642" s="72">
        <v>1</v>
      </c>
      <c r="N642" s="72">
        <v>1</v>
      </c>
      <c r="O642" s="72">
        <v>3</v>
      </c>
      <c r="P642" s="72"/>
      <c r="Q642" s="72"/>
      <c r="R642" s="72">
        <v>1</v>
      </c>
      <c r="S642" s="72">
        <v>7</v>
      </c>
      <c r="T642" s="72">
        <v>1</v>
      </c>
      <c r="U642" s="72">
        <v>6</v>
      </c>
      <c r="V642" s="72"/>
      <c r="W642" s="72"/>
      <c r="X642" s="72"/>
      <c r="Y642" s="72"/>
      <c r="Z642" s="72"/>
      <c r="AA642" s="72"/>
      <c r="AB642" s="72"/>
      <c r="AC642" s="72"/>
      <c r="AD642" s="74"/>
    </row>
    <row r="643" spans="1:30" s="65" customFormat="1" ht="15.75" x14ac:dyDescent="0.25">
      <c r="A643" s="67" t="s">
        <v>51</v>
      </c>
      <c r="B643" s="67" t="s">
        <v>97</v>
      </c>
      <c r="C643" s="79">
        <v>30</v>
      </c>
      <c r="D643" s="72">
        <v>1</v>
      </c>
      <c r="E643" s="72">
        <v>15</v>
      </c>
      <c r="F643" s="72">
        <v>1</v>
      </c>
      <c r="G643" s="72">
        <v>11</v>
      </c>
      <c r="H643" s="72"/>
      <c r="I643" s="72"/>
      <c r="J643" s="72"/>
      <c r="K643" s="72"/>
      <c r="L643" s="72">
        <v>1</v>
      </c>
      <c r="M643" s="72">
        <v>1</v>
      </c>
      <c r="N643" s="72">
        <v>1</v>
      </c>
      <c r="O643" s="72">
        <v>6</v>
      </c>
      <c r="P643" s="72">
        <v>1</v>
      </c>
      <c r="Q643" s="72">
        <v>5</v>
      </c>
      <c r="R643" s="72">
        <v>1</v>
      </c>
      <c r="S643" s="72">
        <v>2</v>
      </c>
      <c r="T643" s="72">
        <v>1</v>
      </c>
      <c r="U643" s="72">
        <v>4</v>
      </c>
      <c r="V643" s="72"/>
      <c r="W643" s="72"/>
      <c r="X643" s="72"/>
      <c r="Y643" s="72"/>
      <c r="Z643" s="72"/>
      <c r="AA643" s="72"/>
      <c r="AB643" s="72"/>
      <c r="AC643" s="72"/>
      <c r="AD643" s="74"/>
    </row>
    <row r="644" spans="1:30" s="65" customFormat="1" ht="15.75" x14ac:dyDescent="0.25">
      <c r="A644" s="67" t="s">
        <v>51</v>
      </c>
      <c r="B644" s="67" t="s">
        <v>97</v>
      </c>
      <c r="C644" s="79">
        <v>31</v>
      </c>
      <c r="D644" s="72"/>
      <c r="E644" s="72"/>
      <c r="F644" s="72">
        <v>1</v>
      </c>
      <c r="G644" s="72">
        <v>7</v>
      </c>
      <c r="H644" s="72">
        <v>1</v>
      </c>
      <c r="I644" s="72">
        <v>7</v>
      </c>
      <c r="J644" s="72">
        <v>1</v>
      </c>
      <c r="K644" s="72">
        <v>4</v>
      </c>
      <c r="L644" s="72">
        <v>1</v>
      </c>
      <c r="M644" s="72">
        <v>13</v>
      </c>
      <c r="N644" s="72">
        <v>1</v>
      </c>
      <c r="O644" s="72">
        <v>1</v>
      </c>
      <c r="P644" s="72">
        <v>1</v>
      </c>
      <c r="Q644" s="72">
        <v>5</v>
      </c>
      <c r="R644" s="72">
        <v>1</v>
      </c>
      <c r="S644" s="72">
        <v>3</v>
      </c>
      <c r="T644" s="72">
        <v>1</v>
      </c>
      <c r="U644" s="72">
        <v>5</v>
      </c>
      <c r="V644" s="72"/>
      <c r="W644" s="72"/>
      <c r="X644" s="72"/>
      <c r="Y644" s="72"/>
      <c r="Z644" s="72"/>
      <c r="AA644" s="72"/>
      <c r="AB644" s="72"/>
      <c r="AC644" s="72"/>
      <c r="AD644" s="74"/>
    </row>
    <row r="645" spans="1:30" s="65" customFormat="1" ht="15.75" x14ac:dyDescent="0.25">
      <c r="A645" s="67" t="s">
        <v>51</v>
      </c>
      <c r="B645" s="67" t="s">
        <v>97</v>
      </c>
      <c r="C645" s="79">
        <v>32</v>
      </c>
      <c r="D645" s="72">
        <v>1</v>
      </c>
      <c r="E645" s="72">
        <v>13</v>
      </c>
      <c r="F645" s="72">
        <v>1</v>
      </c>
      <c r="G645" s="72">
        <v>16</v>
      </c>
      <c r="H645" s="72">
        <v>1</v>
      </c>
      <c r="I645" s="72">
        <v>17</v>
      </c>
      <c r="J645" s="72">
        <v>1</v>
      </c>
      <c r="K645" s="72">
        <v>15</v>
      </c>
      <c r="L645" s="72">
        <v>1</v>
      </c>
      <c r="M645" s="72">
        <v>17</v>
      </c>
      <c r="N645" s="72">
        <v>1</v>
      </c>
      <c r="O645" s="72">
        <v>20</v>
      </c>
      <c r="P645" s="72">
        <v>1</v>
      </c>
      <c r="Q645" s="72">
        <v>19</v>
      </c>
      <c r="R645" s="72">
        <v>1</v>
      </c>
      <c r="S645" s="72">
        <v>10</v>
      </c>
      <c r="T645" s="72">
        <v>1</v>
      </c>
      <c r="U645" s="72">
        <v>15</v>
      </c>
      <c r="V645" s="72">
        <v>1</v>
      </c>
      <c r="W645" s="72">
        <v>4</v>
      </c>
      <c r="X645" s="72">
        <v>1</v>
      </c>
      <c r="Y645" s="72">
        <v>2</v>
      </c>
      <c r="Z645" s="72" t="s">
        <v>222</v>
      </c>
      <c r="AA645" s="72" t="s">
        <v>222</v>
      </c>
      <c r="AB645" s="72" t="s">
        <v>222</v>
      </c>
      <c r="AC645" s="72" t="s">
        <v>222</v>
      </c>
      <c r="AD645" s="74"/>
    </row>
    <row r="646" spans="1:30" s="65" customFormat="1" ht="15.75" x14ac:dyDescent="0.25">
      <c r="A646" s="67" t="s">
        <v>51</v>
      </c>
      <c r="B646" s="67" t="s">
        <v>97</v>
      </c>
      <c r="C646" s="79">
        <v>33</v>
      </c>
      <c r="D646" s="72">
        <v>1</v>
      </c>
      <c r="E646" s="72">
        <v>16</v>
      </c>
      <c r="F646" s="72">
        <v>1</v>
      </c>
      <c r="G646" s="72">
        <v>17</v>
      </c>
      <c r="H646" s="72">
        <v>1</v>
      </c>
      <c r="I646" s="72">
        <v>19</v>
      </c>
      <c r="J646" s="72">
        <v>2</v>
      </c>
      <c r="K646" s="72">
        <f>17+17</f>
        <v>34</v>
      </c>
      <c r="L646" s="72">
        <v>1</v>
      </c>
      <c r="M646" s="72">
        <v>31</v>
      </c>
      <c r="N646" s="72">
        <v>1</v>
      </c>
      <c r="O646" s="72">
        <v>21</v>
      </c>
      <c r="P646" s="72">
        <v>1</v>
      </c>
      <c r="Q646" s="72">
        <v>22</v>
      </c>
      <c r="R646" s="72">
        <v>1</v>
      </c>
      <c r="S646" s="72">
        <v>23</v>
      </c>
      <c r="T646" s="72">
        <v>1</v>
      </c>
      <c r="U646" s="72">
        <v>22</v>
      </c>
      <c r="V646" s="72">
        <v>1</v>
      </c>
      <c r="W646" s="72">
        <v>7</v>
      </c>
      <c r="X646" s="72">
        <v>1</v>
      </c>
      <c r="Y646" s="72">
        <v>2</v>
      </c>
      <c r="Z646" s="72" t="s">
        <v>222</v>
      </c>
      <c r="AA646" s="72" t="s">
        <v>222</v>
      </c>
      <c r="AB646" s="72" t="s">
        <v>222</v>
      </c>
      <c r="AC646" s="72" t="s">
        <v>222</v>
      </c>
      <c r="AD646" s="74"/>
    </row>
    <row r="647" spans="1:30" s="65" customFormat="1" ht="15.75" x14ac:dyDescent="0.25">
      <c r="A647" s="67" t="s">
        <v>53</v>
      </c>
      <c r="B647" s="67" t="s">
        <v>97</v>
      </c>
      <c r="C647" s="79">
        <v>1</v>
      </c>
      <c r="D647" s="72">
        <v>3</v>
      </c>
      <c r="E647" s="72">
        <v>79</v>
      </c>
      <c r="F647" s="72">
        <v>4</v>
      </c>
      <c r="G647" s="72">
        <v>98</v>
      </c>
      <c r="H647" s="72">
        <v>4</v>
      </c>
      <c r="I647" s="72">
        <v>102</v>
      </c>
      <c r="J647" s="72">
        <v>4</v>
      </c>
      <c r="K647" s="72">
        <v>94</v>
      </c>
      <c r="L647" s="72">
        <v>4</v>
      </c>
      <c r="M647" s="72">
        <v>115</v>
      </c>
      <c r="N647" s="72">
        <v>6</v>
      </c>
      <c r="O647" s="72">
        <v>136</v>
      </c>
      <c r="P647" s="72">
        <v>4</v>
      </c>
      <c r="Q647" s="72">
        <v>124</v>
      </c>
      <c r="R647" s="72">
        <v>4</v>
      </c>
      <c r="S647" s="72">
        <v>122</v>
      </c>
      <c r="T647" s="72">
        <v>4</v>
      </c>
      <c r="U647" s="72">
        <v>112</v>
      </c>
      <c r="V647" s="72">
        <v>2</v>
      </c>
      <c r="W647" s="72">
        <v>48</v>
      </c>
      <c r="X647" s="72">
        <v>1</v>
      </c>
      <c r="Y647" s="72">
        <v>39</v>
      </c>
      <c r="Z647" s="72" t="s">
        <v>222</v>
      </c>
      <c r="AA647" s="72" t="s">
        <v>222</v>
      </c>
      <c r="AB647" s="72" t="s">
        <v>222</v>
      </c>
      <c r="AC647" s="72" t="s">
        <v>222</v>
      </c>
      <c r="AD647" s="74"/>
    </row>
    <row r="648" spans="1:30" s="65" customFormat="1" ht="15.75" x14ac:dyDescent="0.25">
      <c r="A648" s="67" t="s">
        <v>53</v>
      </c>
      <c r="B648" s="67" t="s">
        <v>97</v>
      </c>
      <c r="C648" s="79">
        <v>2</v>
      </c>
      <c r="D648" s="72">
        <v>2</v>
      </c>
      <c r="E648" s="72">
        <v>38</v>
      </c>
      <c r="F648" s="72">
        <v>4</v>
      </c>
      <c r="G648" s="72">
        <v>69</v>
      </c>
      <c r="H648" s="72">
        <v>3</v>
      </c>
      <c r="I648" s="72">
        <v>53</v>
      </c>
      <c r="J648" s="72">
        <v>3</v>
      </c>
      <c r="K648" s="72">
        <v>70</v>
      </c>
      <c r="L648" s="72">
        <v>3</v>
      </c>
      <c r="M648" s="72">
        <v>65</v>
      </c>
      <c r="N648" s="72">
        <v>3</v>
      </c>
      <c r="O648" s="72">
        <v>77</v>
      </c>
      <c r="P648" s="72">
        <v>3</v>
      </c>
      <c r="Q648" s="72">
        <v>60</v>
      </c>
      <c r="R648" s="72">
        <v>4</v>
      </c>
      <c r="S648" s="72">
        <v>78</v>
      </c>
      <c r="T648" s="72">
        <v>3</v>
      </c>
      <c r="U648" s="72">
        <v>70</v>
      </c>
      <c r="V648" s="72">
        <v>1</v>
      </c>
      <c r="W648" s="72">
        <v>17</v>
      </c>
      <c r="X648" s="72">
        <v>1</v>
      </c>
      <c r="Y648" s="72">
        <v>22</v>
      </c>
      <c r="Z648" s="72" t="s">
        <v>222</v>
      </c>
      <c r="AA648" s="72" t="s">
        <v>222</v>
      </c>
      <c r="AB648" s="72" t="s">
        <v>222</v>
      </c>
      <c r="AC648" s="72" t="s">
        <v>222</v>
      </c>
      <c r="AD648" s="74"/>
    </row>
    <row r="649" spans="1:30" s="65" customFormat="1" ht="15.75" x14ac:dyDescent="0.25">
      <c r="A649" s="67" t="s">
        <v>53</v>
      </c>
      <c r="B649" s="67" t="s">
        <v>97</v>
      </c>
      <c r="C649" s="79">
        <v>3</v>
      </c>
      <c r="D649" s="72">
        <v>1</v>
      </c>
      <c r="E649" s="72">
        <v>30</v>
      </c>
      <c r="F649" s="72">
        <v>1</v>
      </c>
      <c r="G649" s="72">
        <v>15</v>
      </c>
      <c r="H649" s="72">
        <v>2</v>
      </c>
      <c r="I649" s="72">
        <v>25</v>
      </c>
      <c r="J649" s="72">
        <v>1</v>
      </c>
      <c r="K649" s="72">
        <v>20</v>
      </c>
      <c r="L649" s="72">
        <v>2</v>
      </c>
      <c r="M649" s="72">
        <v>38</v>
      </c>
      <c r="N649" s="72">
        <v>2</v>
      </c>
      <c r="O649" s="72">
        <v>36</v>
      </c>
      <c r="P649" s="72">
        <v>2</v>
      </c>
      <c r="Q649" s="72">
        <v>25</v>
      </c>
      <c r="R649" s="72">
        <v>1</v>
      </c>
      <c r="S649" s="72">
        <v>24</v>
      </c>
      <c r="T649" s="72">
        <v>2</v>
      </c>
      <c r="U649" s="72">
        <v>26</v>
      </c>
      <c r="V649" s="72">
        <v>1</v>
      </c>
      <c r="W649" s="72">
        <v>8</v>
      </c>
      <c r="X649" s="72">
        <v>1</v>
      </c>
      <c r="Y649" s="72">
        <v>8</v>
      </c>
      <c r="Z649" s="72" t="s">
        <v>222</v>
      </c>
      <c r="AA649" s="72" t="s">
        <v>222</v>
      </c>
      <c r="AB649" s="72" t="s">
        <v>222</v>
      </c>
      <c r="AC649" s="72" t="s">
        <v>222</v>
      </c>
      <c r="AD649" s="74"/>
    </row>
    <row r="650" spans="1:30" s="65" customFormat="1" ht="15.75" x14ac:dyDescent="0.25">
      <c r="A650" s="67" t="s">
        <v>53</v>
      </c>
      <c r="B650" s="67" t="s">
        <v>97</v>
      </c>
      <c r="C650" s="79">
        <v>4</v>
      </c>
      <c r="D650" s="72">
        <v>1</v>
      </c>
      <c r="E650" s="72">
        <v>28</v>
      </c>
      <c r="F650" s="72">
        <v>2</v>
      </c>
      <c r="G650" s="72">
        <v>32</v>
      </c>
      <c r="H650" s="72">
        <v>1</v>
      </c>
      <c r="I650" s="72">
        <v>19</v>
      </c>
      <c r="J650" s="72">
        <v>2</v>
      </c>
      <c r="K650" s="72">
        <v>28</v>
      </c>
      <c r="L650" s="72">
        <v>2</v>
      </c>
      <c r="M650" s="72">
        <v>20</v>
      </c>
      <c r="N650" s="72">
        <v>3</v>
      </c>
      <c r="O650" s="72">
        <v>41</v>
      </c>
      <c r="P650" s="72">
        <v>2</v>
      </c>
      <c r="Q650" s="72">
        <v>30</v>
      </c>
      <c r="R650" s="72">
        <v>2</v>
      </c>
      <c r="S650" s="72">
        <v>42</v>
      </c>
      <c r="T650" s="72">
        <v>1</v>
      </c>
      <c r="U650" s="72">
        <v>24</v>
      </c>
      <c r="V650" s="72">
        <v>1</v>
      </c>
      <c r="W650" s="72">
        <v>8</v>
      </c>
      <c r="X650" s="72">
        <v>1</v>
      </c>
      <c r="Y650" s="72">
        <v>6</v>
      </c>
      <c r="Z650" s="72" t="s">
        <v>222</v>
      </c>
      <c r="AA650" s="72" t="s">
        <v>222</v>
      </c>
      <c r="AB650" s="72" t="s">
        <v>222</v>
      </c>
      <c r="AC650" s="72" t="s">
        <v>222</v>
      </c>
      <c r="AD650" s="74"/>
    </row>
    <row r="651" spans="1:30" s="65" customFormat="1" ht="15.75" x14ac:dyDescent="0.25">
      <c r="A651" s="67" t="s">
        <v>53</v>
      </c>
      <c r="B651" s="67" t="s">
        <v>97</v>
      </c>
      <c r="C651" s="79">
        <v>5</v>
      </c>
      <c r="D651" s="72">
        <v>1</v>
      </c>
      <c r="E651" s="72">
        <v>15</v>
      </c>
      <c r="F651" s="72">
        <v>1</v>
      </c>
      <c r="G651" s="72">
        <v>21</v>
      </c>
      <c r="H651" s="72">
        <v>1</v>
      </c>
      <c r="I651" s="72">
        <v>21</v>
      </c>
      <c r="J651" s="72">
        <v>2</v>
      </c>
      <c r="K651" s="72">
        <v>24</v>
      </c>
      <c r="L651" s="72">
        <v>1</v>
      </c>
      <c r="M651" s="72">
        <v>24</v>
      </c>
      <c r="N651" s="72">
        <v>1</v>
      </c>
      <c r="O651" s="72">
        <v>21</v>
      </c>
      <c r="P651" s="72">
        <v>2</v>
      </c>
      <c r="Q651" s="72">
        <v>37</v>
      </c>
      <c r="R651" s="72">
        <v>1</v>
      </c>
      <c r="S651" s="72">
        <v>21</v>
      </c>
      <c r="T651" s="72">
        <v>2</v>
      </c>
      <c r="U651" s="72">
        <v>31</v>
      </c>
      <c r="V651" s="72">
        <v>1</v>
      </c>
      <c r="W651" s="72">
        <v>10</v>
      </c>
      <c r="X651" s="72">
        <v>1</v>
      </c>
      <c r="Y651" s="72">
        <v>7</v>
      </c>
      <c r="Z651" s="72" t="s">
        <v>222</v>
      </c>
      <c r="AA651" s="72" t="s">
        <v>222</v>
      </c>
      <c r="AB651" s="72" t="s">
        <v>222</v>
      </c>
      <c r="AC651" s="72" t="s">
        <v>222</v>
      </c>
      <c r="AD651" s="74"/>
    </row>
    <row r="652" spans="1:30" s="65" customFormat="1" ht="15.75" x14ac:dyDescent="0.25">
      <c r="A652" s="67" t="s">
        <v>53</v>
      </c>
      <c r="B652" s="67" t="s">
        <v>97</v>
      </c>
      <c r="C652" s="79">
        <v>6</v>
      </c>
      <c r="D652" s="72">
        <v>3</v>
      </c>
      <c r="E652" s="72">
        <v>52</v>
      </c>
      <c r="F652" s="72">
        <v>1</v>
      </c>
      <c r="G652" s="72">
        <v>18</v>
      </c>
      <c r="H652" s="72">
        <v>2</v>
      </c>
      <c r="I652" s="72">
        <v>40</v>
      </c>
      <c r="J652" s="72">
        <v>2</v>
      </c>
      <c r="K652" s="72">
        <v>37</v>
      </c>
      <c r="L652" s="72">
        <v>2</v>
      </c>
      <c r="M652" s="72">
        <v>42</v>
      </c>
      <c r="N652" s="72">
        <v>4</v>
      </c>
      <c r="O652" s="72">
        <v>60</v>
      </c>
      <c r="P652" s="72">
        <v>3</v>
      </c>
      <c r="Q652" s="72">
        <v>48</v>
      </c>
      <c r="R652" s="72">
        <v>3</v>
      </c>
      <c r="S652" s="72">
        <v>63</v>
      </c>
      <c r="T652" s="72">
        <v>3</v>
      </c>
      <c r="U652" s="72">
        <v>60</v>
      </c>
      <c r="V652" s="72">
        <v>1</v>
      </c>
      <c r="W652" s="72">
        <v>16</v>
      </c>
      <c r="X652" s="72">
        <v>1</v>
      </c>
      <c r="Y652" s="72">
        <v>13</v>
      </c>
      <c r="Z652" s="72" t="s">
        <v>222</v>
      </c>
      <c r="AA652" s="72" t="s">
        <v>222</v>
      </c>
      <c r="AB652" s="72" t="s">
        <v>222</v>
      </c>
      <c r="AC652" s="72" t="s">
        <v>222</v>
      </c>
      <c r="AD652" s="74"/>
    </row>
    <row r="653" spans="1:30" s="65" customFormat="1" ht="15.75" x14ac:dyDescent="0.25">
      <c r="A653" s="67" t="s">
        <v>53</v>
      </c>
      <c r="B653" s="67" t="s">
        <v>97</v>
      </c>
      <c r="C653" s="79">
        <v>7</v>
      </c>
      <c r="D653" s="72">
        <v>1</v>
      </c>
      <c r="E653" s="72">
        <v>8</v>
      </c>
      <c r="F653" s="72">
        <v>1</v>
      </c>
      <c r="G653" s="72">
        <v>5</v>
      </c>
      <c r="H653" s="72">
        <v>2</v>
      </c>
      <c r="I653" s="72">
        <v>7</v>
      </c>
      <c r="J653" s="72">
        <v>2</v>
      </c>
      <c r="K653" s="72">
        <v>13</v>
      </c>
      <c r="L653" s="72">
        <v>1</v>
      </c>
      <c r="M653" s="72">
        <v>7</v>
      </c>
      <c r="N653" s="72">
        <v>1</v>
      </c>
      <c r="O653" s="72">
        <v>7</v>
      </c>
      <c r="P653" s="72">
        <v>1</v>
      </c>
      <c r="Q653" s="72">
        <v>10</v>
      </c>
      <c r="R653" s="72">
        <v>2</v>
      </c>
      <c r="S653" s="72">
        <v>7</v>
      </c>
      <c r="T653" s="72">
        <v>1</v>
      </c>
      <c r="U653" s="72">
        <v>12</v>
      </c>
      <c r="V653" s="72">
        <v>1</v>
      </c>
      <c r="W653" s="72">
        <v>3</v>
      </c>
      <c r="X653" s="72">
        <v>1</v>
      </c>
      <c r="Y653" s="72">
        <v>2</v>
      </c>
      <c r="Z653" s="72" t="s">
        <v>222</v>
      </c>
      <c r="AA653" s="72" t="s">
        <v>222</v>
      </c>
      <c r="AB653" s="72"/>
      <c r="AC653" s="72"/>
      <c r="AD653" s="74"/>
    </row>
    <row r="654" spans="1:30" s="65" customFormat="1" ht="15.75" x14ac:dyDescent="0.25">
      <c r="A654" s="67" t="s">
        <v>53</v>
      </c>
      <c r="B654" s="67" t="s">
        <v>97</v>
      </c>
      <c r="C654" s="79">
        <v>8</v>
      </c>
      <c r="D654" s="72">
        <v>1</v>
      </c>
      <c r="E654" s="72">
        <v>13</v>
      </c>
      <c r="F654" s="72">
        <v>1</v>
      </c>
      <c r="G654" s="72">
        <v>11</v>
      </c>
      <c r="H654" s="72">
        <v>1</v>
      </c>
      <c r="I654" s="72">
        <v>9</v>
      </c>
      <c r="J654" s="72">
        <v>1</v>
      </c>
      <c r="K654" s="72">
        <v>14</v>
      </c>
      <c r="L654" s="72">
        <v>1</v>
      </c>
      <c r="M654" s="72">
        <v>12</v>
      </c>
      <c r="N654" s="72">
        <v>1</v>
      </c>
      <c r="O654" s="72">
        <v>10</v>
      </c>
      <c r="P654" s="72">
        <v>1</v>
      </c>
      <c r="Q654" s="72">
        <v>10</v>
      </c>
      <c r="R654" s="72">
        <v>1</v>
      </c>
      <c r="S654" s="72">
        <v>17</v>
      </c>
      <c r="T654" s="72">
        <v>1</v>
      </c>
      <c r="U654" s="72">
        <v>22</v>
      </c>
      <c r="V654" s="72">
        <v>1</v>
      </c>
      <c r="W654" s="72">
        <v>6</v>
      </c>
      <c r="X654" s="72">
        <v>1</v>
      </c>
      <c r="Y654" s="72">
        <v>4</v>
      </c>
      <c r="Z654" s="72" t="s">
        <v>222</v>
      </c>
      <c r="AA654" s="72" t="s">
        <v>222</v>
      </c>
      <c r="AB654" s="72"/>
      <c r="AC654" s="72" t="s">
        <v>222</v>
      </c>
      <c r="AD654" s="74"/>
    </row>
    <row r="655" spans="1:30" s="65" customFormat="1" ht="15.75" x14ac:dyDescent="0.25">
      <c r="A655" s="67" t="s">
        <v>53</v>
      </c>
      <c r="B655" s="67" t="s">
        <v>97</v>
      </c>
      <c r="C655" s="79">
        <v>9</v>
      </c>
      <c r="D655" s="72">
        <v>1</v>
      </c>
      <c r="E655" s="72">
        <v>10</v>
      </c>
      <c r="F655" s="72">
        <v>1</v>
      </c>
      <c r="G655" s="72">
        <v>7</v>
      </c>
      <c r="H655" s="72">
        <v>1</v>
      </c>
      <c r="I655" s="72">
        <v>5</v>
      </c>
      <c r="J655" s="72">
        <v>1</v>
      </c>
      <c r="K655" s="72">
        <v>12</v>
      </c>
      <c r="L655" s="72">
        <v>1</v>
      </c>
      <c r="M655" s="72">
        <v>17</v>
      </c>
      <c r="N655" s="72">
        <v>1</v>
      </c>
      <c r="O655" s="72">
        <v>16</v>
      </c>
      <c r="P655" s="72">
        <v>1</v>
      </c>
      <c r="Q655" s="72">
        <v>11</v>
      </c>
      <c r="R655" s="72">
        <v>1</v>
      </c>
      <c r="S655" s="72">
        <v>17</v>
      </c>
      <c r="T655" s="72">
        <v>1</v>
      </c>
      <c r="U655" s="72">
        <v>10</v>
      </c>
      <c r="V655" s="72">
        <v>1</v>
      </c>
      <c r="W655" s="72">
        <v>2</v>
      </c>
      <c r="X655" s="72">
        <v>1</v>
      </c>
      <c r="Y655" s="72">
        <v>1</v>
      </c>
      <c r="Z655" s="72" t="s">
        <v>222</v>
      </c>
      <c r="AA655" s="72" t="s">
        <v>222</v>
      </c>
      <c r="AB655" s="72"/>
      <c r="AC655" s="72" t="s">
        <v>222</v>
      </c>
      <c r="AD655" s="74"/>
    </row>
    <row r="656" spans="1:30" s="65" customFormat="1" ht="15.75" x14ac:dyDescent="0.25">
      <c r="A656" s="67" t="s">
        <v>53</v>
      </c>
      <c r="B656" s="67" t="s">
        <v>97</v>
      </c>
      <c r="C656" s="79">
        <v>10</v>
      </c>
      <c r="D656" s="72">
        <v>1</v>
      </c>
      <c r="E656" s="72">
        <v>9</v>
      </c>
      <c r="F656" s="72">
        <v>1</v>
      </c>
      <c r="G656" s="72">
        <v>17</v>
      </c>
      <c r="H656" s="72">
        <v>1</v>
      </c>
      <c r="I656" s="72">
        <v>11</v>
      </c>
      <c r="J656" s="72">
        <v>1</v>
      </c>
      <c r="K656" s="72">
        <v>15</v>
      </c>
      <c r="L656" s="72">
        <v>2</v>
      </c>
      <c r="M656" s="72">
        <v>25</v>
      </c>
      <c r="N656" s="72">
        <v>2</v>
      </c>
      <c r="O656" s="72">
        <v>25</v>
      </c>
      <c r="P656" s="72">
        <v>1</v>
      </c>
      <c r="Q656" s="72">
        <v>14</v>
      </c>
      <c r="R656" s="72">
        <v>1</v>
      </c>
      <c r="S656" s="72">
        <v>17</v>
      </c>
      <c r="T656" s="72">
        <v>1</v>
      </c>
      <c r="U656" s="72">
        <v>12</v>
      </c>
      <c r="V656" s="72">
        <v>1</v>
      </c>
      <c r="W656" s="72">
        <v>8</v>
      </c>
      <c r="X656" s="72">
        <v>1</v>
      </c>
      <c r="Y656" s="72">
        <v>6</v>
      </c>
      <c r="Z656" s="72" t="s">
        <v>222</v>
      </c>
      <c r="AA656" s="72" t="s">
        <v>222</v>
      </c>
      <c r="AB656" s="72" t="s">
        <v>222</v>
      </c>
      <c r="AC656" s="72" t="s">
        <v>222</v>
      </c>
      <c r="AD656" s="74"/>
    </row>
    <row r="657" spans="1:30" s="65" customFormat="1" ht="15.75" x14ac:dyDescent="0.25">
      <c r="A657" s="67" t="s">
        <v>53</v>
      </c>
      <c r="B657" s="67" t="s">
        <v>97</v>
      </c>
      <c r="C657" s="79">
        <v>11</v>
      </c>
      <c r="D657" s="72">
        <v>1</v>
      </c>
      <c r="E657" s="72">
        <v>23</v>
      </c>
      <c r="F657" s="72">
        <v>2</v>
      </c>
      <c r="G657" s="72">
        <v>28</v>
      </c>
      <c r="H657" s="72">
        <v>1</v>
      </c>
      <c r="I657" s="72">
        <v>25</v>
      </c>
      <c r="J657" s="72">
        <v>1</v>
      </c>
      <c r="K657" s="72">
        <v>33</v>
      </c>
      <c r="L657" s="72">
        <v>3</v>
      </c>
      <c r="M657" s="72">
        <v>24</v>
      </c>
      <c r="N657" s="72">
        <v>2</v>
      </c>
      <c r="O657" s="72">
        <v>33</v>
      </c>
      <c r="P657" s="72">
        <v>2</v>
      </c>
      <c r="Q657" s="72">
        <v>26</v>
      </c>
      <c r="R657" s="72">
        <v>2</v>
      </c>
      <c r="S657" s="72">
        <v>31</v>
      </c>
      <c r="T657" s="72">
        <v>2</v>
      </c>
      <c r="U657" s="72">
        <v>33</v>
      </c>
      <c r="V657" s="72">
        <v>1</v>
      </c>
      <c r="W657" s="72">
        <v>12</v>
      </c>
      <c r="X657" s="72">
        <v>1</v>
      </c>
      <c r="Y657" s="72">
        <v>6</v>
      </c>
      <c r="Z657" s="72" t="s">
        <v>222</v>
      </c>
      <c r="AA657" s="72" t="s">
        <v>222</v>
      </c>
      <c r="AB657" s="72" t="s">
        <v>222</v>
      </c>
      <c r="AC657" s="72" t="s">
        <v>222</v>
      </c>
      <c r="AD657" s="74"/>
    </row>
    <row r="658" spans="1:30" s="65" customFormat="1" ht="15.75" x14ac:dyDescent="0.25">
      <c r="A658" s="67" t="s">
        <v>53</v>
      </c>
      <c r="B658" s="67" t="s">
        <v>97</v>
      </c>
      <c r="C658" s="79">
        <v>12</v>
      </c>
      <c r="D658" s="72">
        <v>3</v>
      </c>
      <c r="E658" s="72">
        <v>56</v>
      </c>
      <c r="F658" s="72">
        <v>3</v>
      </c>
      <c r="G658" s="72">
        <v>68</v>
      </c>
      <c r="H658" s="72">
        <v>3</v>
      </c>
      <c r="I658" s="72">
        <v>73</v>
      </c>
      <c r="J658" s="72">
        <v>3</v>
      </c>
      <c r="K658" s="72">
        <v>77</v>
      </c>
      <c r="L658" s="72">
        <v>4</v>
      </c>
      <c r="M658" s="72">
        <v>72</v>
      </c>
      <c r="N658" s="72">
        <v>3</v>
      </c>
      <c r="O658" s="72">
        <v>65</v>
      </c>
      <c r="P658" s="72">
        <v>4</v>
      </c>
      <c r="Q658" s="72">
        <v>79</v>
      </c>
      <c r="R658" s="72">
        <v>3</v>
      </c>
      <c r="S658" s="72">
        <v>85</v>
      </c>
      <c r="T658" s="72">
        <v>2</v>
      </c>
      <c r="U658" s="72">
        <v>58</v>
      </c>
      <c r="V658" s="72">
        <v>1</v>
      </c>
      <c r="W658" s="72">
        <v>27</v>
      </c>
      <c r="X658" s="72">
        <v>1</v>
      </c>
      <c r="Y658" s="72">
        <v>16</v>
      </c>
      <c r="Z658" s="72" t="s">
        <v>222</v>
      </c>
      <c r="AA658" s="72" t="s">
        <v>222</v>
      </c>
      <c r="AB658" s="72"/>
      <c r="AC658" s="72" t="s">
        <v>222</v>
      </c>
      <c r="AD658" s="74"/>
    </row>
    <row r="659" spans="1:30" s="65" customFormat="1" ht="15.75" x14ac:dyDescent="0.25">
      <c r="A659" s="67" t="s">
        <v>53</v>
      </c>
      <c r="B659" s="67" t="s">
        <v>97</v>
      </c>
      <c r="C659" s="79">
        <v>13</v>
      </c>
      <c r="D659" s="72">
        <v>2</v>
      </c>
      <c r="E659" s="72">
        <v>47</v>
      </c>
      <c r="F659" s="72">
        <v>2</v>
      </c>
      <c r="G659" s="72">
        <v>39</v>
      </c>
      <c r="H659" s="72">
        <v>2</v>
      </c>
      <c r="I659" s="72">
        <v>43</v>
      </c>
      <c r="J659" s="72">
        <v>2</v>
      </c>
      <c r="K659" s="72">
        <v>43</v>
      </c>
      <c r="L659" s="72">
        <v>2</v>
      </c>
      <c r="M659" s="72">
        <v>63</v>
      </c>
      <c r="N659" s="72">
        <v>2</v>
      </c>
      <c r="O659" s="72">
        <v>53</v>
      </c>
      <c r="P659" s="72">
        <v>2</v>
      </c>
      <c r="Q659" s="72">
        <v>43</v>
      </c>
      <c r="R659" s="72">
        <v>3</v>
      </c>
      <c r="S659" s="72">
        <v>57</v>
      </c>
      <c r="T659" s="72">
        <v>2</v>
      </c>
      <c r="U659" s="72">
        <v>42</v>
      </c>
      <c r="V659" s="72">
        <v>1</v>
      </c>
      <c r="W659" s="72">
        <v>17</v>
      </c>
      <c r="X659" s="72">
        <v>1</v>
      </c>
      <c r="Y659" s="72">
        <v>10</v>
      </c>
      <c r="Z659" s="72" t="s">
        <v>222</v>
      </c>
      <c r="AA659" s="72" t="s">
        <v>222</v>
      </c>
      <c r="AB659" s="72" t="s">
        <v>222</v>
      </c>
      <c r="AC659" s="72" t="s">
        <v>222</v>
      </c>
      <c r="AD659" s="74"/>
    </row>
    <row r="660" spans="1:30" s="65" customFormat="1" ht="15.75" x14ac:dyDescent="0.25">
      <c r="A660" s="67" t="s">
        <v>53</v>
      </c>
      <c r="B660" s="67" t="s">
        <v>97</v>
      </c>
      <c r="C660" s="79">
        <v>16</v>
      </c>
      <c r="D660" s="72">
        <v>1</v>
      </c>
      <c r="E660" s="72">
        <v>8</v>
      </c>
      <c r="F660" s="72">
        <v>1</v>
      </c>
      <c r="G660" s="72">
        <v>6</v>
      </c>
      <c r="H660" s="72">
        <v>1</v>
      </c>
      <c r="I660" s="72">
        <v>9</v>
      </c>
      <c r="J660" s="72">
        <v>1</v>
      </c>
      <c r="K660" s="72">
        <v>8</v>
      </c>
      <c r="L660" s="72">
        <v>1</v>
      </c>
      <c r="M660" s="72">
        <v>8</v>
      </c>
      <c r="N660" s="72">
        <v>1</v>
      </c>
      <c r="O660" s="72">
        <v>9</v>
      </c>
      <c r="P660" s="72">
        <v>1</v>
      </c>
      <c r="Q660" s="72">
        <v>10</v>
      </c>
      <c r="R660" s="72">
        <v>1</v>
      </c>
      <c r="S660" s="72">
        <v>10</v>
      </c>
      <c r="T660" s="72">
        <v>1</v>
      </c>
      <c r="U660" s="72">
        <v>10</v>
      </c>
      <c r="V660" s="72">
        <v>1</v>
      </c>
      <c r="W660" s="72">
        <v>2</v>
      </c>
      <c r="X660" s="72">
        <v>1</v>
      </c>
      <c r="Y660" s="72">
        <v>3</v>
      </c>
      <c r="Z660" s="72" t="s">
        <v>222</v>
      </c>
      <c r="AA660" s="72" t="s">
        <v>222</v>
      </c>
      <c r="AB660" s="72"/>
      <c r="AC660" s="72"/>
      <c r="AD660" s="74"/>
    </row>
    <row r="661" spans="1:30" s="65" customFormat="1" ht="15.75" x14ac:dyDescent="0.25">
      <c r="A661" s="67" t="s">
        <v>53</v>
      </c>
      <c r="B661" s="67" t="s">
        <v>97</v>
      </c>
      <c r="C661" s="79">
        <v>17</v>
      </c>
      <c r="D661" s="72">
        <v>1</v>
      </c>
      <c r="E661" s="72">
        <v>4</v>
      </c>
      <c r="F661" s="72">
        <v>1</v>
      </c>
      <c r="G661" s="72">
        <v>8</v>
      </c>
      <c r="H661" s="72">
        <v>1</v>
      </c>
      <c r="I661" s="72">
        <v>9</v>
      </c>
      <c r="J661" s="72">
        <v>1</v>
      </c>
      <c r="K661" s="72">
        <v>6</v>
      </c>
      <c r="L661" s="72">
        <v>1</v>
      </c>
      <c r="M661" s="72">
        <v>8</v>
      </c>
      <c r="N661" s="72">
        <v>1</v>
      </c>
      <c r="O661" s="72">
        <v>6</v>
      </c>
      <c r="P661" s="72">
        <v>1</v>
      </c>
      <c r="Q661" s="72">
        <v>16</v>
      </c>
      <c r="R661" s="72">
        <v>1</v>
      </c>
      <c r="S661" s="72">
        <v>10</v>
      </c>
      <c r="T661" s="72">
        <v>1</v>
      </c>
      <c r="U661" s="72">
        <v>9</v>
      </c>
      <c r="V661" s="72"/>
      <c r="W661" s="72"/>
      <c r="X661" s="72">
        <v>1</v>
      </c>
      <c r="Y661" s="72">
        <v>1</v>
      </c>
      <c r="Z661" s="72" t="s">
        <v>222</v>
      </c>
      <c r="AA661" s="72" t="s">
        <v>222</v>
      </c>
      <c r="AB661" s="72"/>
      <c r="AC661" s="72" t="s">
        <v>222</v>
      </c>
      <c r="AD661" s="74"/>
    </row>
    <row r="662" spans="1:30" s="65" customFormat="1" ht="15.75" x14ac:dyDescent="0.25">
      <c r="A662" s="67" t="s">
        <v>53</v>
      </c>
      <c r="B662" s="67" t="s">
        <v>82</v>
      </c>
      <c r="C662" s="79" t="s">
        <v>286</v>
      </c>
      <c r="D662" s="72"/>
      <c r="E662" s="72"/>
      <c r="F662" s="72"/>
      <c r="G662" s="72"/>
      <c r="H662" s="72"/>
      <c r="I662" s="72"/>
      <c r="J662" s="72"/>
      <c r="K662" s="72"/>
      <c r="L662" s="72">
        <v>2</v>
      </c>
      <c r="M662" s="72">
        <v>54</v>
      </c>
      <c r="N662" s="72">
        <v>2</v>
      </c>
      <c r="O662" s="72">
        <v>40</v>
      </c>
      <c r="P662" s="72">
        <v>2</v>
      </c>
      <c r="Q662" s="72">
        <v>50</v>
      </c>
      <c r="R662" s="72">
        <v>2</v>
      </c>
      <c r="S662" s="72">
        <v>57</v>
      </c>
      <c r="T662" s="72">
        <v>2</v>
      </c>
      <c r="U662" s="72">
        <v>54</v>
      </c>
      <c r="V662" s="72">
        <v>2</v>
      </c>
      <c r="W662" s="72">
        <v>41</v>
      </c>
      <c r="X662" s="72">
        <v>2</v>
      </c>
      <c r="Y662" s="72">
        <v>44</v>
      </c>
      <c r="Z662" s="72" t="s">
        <v>222</v>
      </c>
      <c r="AA662" s="72" t="s">
        <v>222</v>
      </c>
      <c r="AB662" s="72" t="s">
        <v>222</v>
      </c>
      <c r="AC662" s="72" t="s">
        <v>222</v>
      </c>
      <c r="AD662" s="74"/>
    </row>
    <row r="663" spans="1:30" s="65" customFormat="1" ht="15.75" x14ac:dyDescent="0.25">
      <c r="A663" s="67" t="s">
        <v>55</v>
      </c>
      <c r="B663" s="67" t="s">
        <v>97</v>
      </c>
      <c r="C663" s="79">
        <v>1</v>
      </c>
      <c r="D663" s="73">
        <v>2</v>
      </c>
      <c r="E663" s="73">
        <v>41</v>
      </c>
      <c r="F663" s="73">
        <v>2</v>
      </c>
      <c r="G663" s="73">
        <v>36</v>
      </c>
      <c r="H663" s="73">
        <v>2</v>
      </c>
      <c r="I663" s="73">
        <v>38</v>
      </c>
      <c r="J663" s="73">
        <v>2</v>
      </c>
      <c r="K663" s="73">
        <v>55</v>
      </c>
      <c r="L663" s="73">
        <v>2</v>
      </c>
      <c r="M663" s="73">
        <v>56</v>
      </c>
      <c r="N663" s="73">
        <v>2</v>
      </c>
      <c r="O663" s="73">
        <v>54</v>
      </c>
      <c r="P663" s="73">
        <v>3</v>
      </c>
      <c r="Q663" s="73">
        <v>54</v>
      </c>
      <c r="R663" s="73">
        <v>3</v>
      </c>
      <c r="S663" s="73">
        <v>67</v>
      </c>
      <c r="T663" s="73">
        <v>2</v>
      </c>
      <c r="U663" s="73">
        <v>41</v>
      </c>
      <c r="V663" s="73">
        <v>1</v>
      </c>
      <c r="W663" s="73">
        <v>31</v>
      </c>
      <c r="X663" s="73">
        <v>1</v>
      </c>
      <c r="Y663" s="73">
        <v>25</v>
      </c>
      <c r="Z663" s="72" t="s">
        <v>222</v>
      </c>
      <c r="AA663" s="72" t="s">
        <v>222</v>
      </c>
      <c r="AB663" s="72" t="s">
        <v>222</v>
      </c>
      <c r="AC663" s="72" t="s">
        <v>222</v>
      </c>
      <c r="AD663" s="74"/>
    </row>
    <row r="664" spans="1:30" s="65" customFormat="1" ht="15.75" x14ac:dyDescent="0.25">
      <c r="A664" s="67" t="s">
        <v>55</v>
      </c>
      <c r="B664" s="67" t="s">
        <v>97</v>
      </c>
      <c r="C664" s="79">
        <v>2</v>
      </c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>
        <v>1</v>
      </c>
      <c r="Q664" s="73">
        <v>23</v>
      </c>
      <c r="R664" s="73">
        <v>1</v>
      </c>
      <c r="S664" s="73">
        <v>30</v>
      </c>
      <c r="T664" s="73"/>
      <c r="U664" s="73"/>
      <c r="V664" s="73">
        <v>1</v>
      </c>
      <c r="W664" s="73">
        <v>20</v>
      </c>
      <c r="X664" s="73">
        <v>1</v>
      </c>
      <c r="Y664" s="73">
        <v>26</v>
      </c>
      <c r="Z664" s="72" t="s">
        <v>222</v>
      </c>
      <c r="AA664" s="72" t="s">
        <v>222</v>
      </c>
      <c r="AB664" s="72"/>
      <c r="AC664" s="72" t="s">
        <v>222</v>
      </c>
      <c r="AD664" s="74"/>
    </row>
    <row r="665" spans="1:30" s="65" customFormat="1" ht="15.75" x14ac:dyDescent="0.25">
      <c r="A665" s="67" t="s">
        <v>55</v>
      </c>
      <c r="B665" s="67" t="s">
        <v>97</v>
      </c>
      <c r="C665" s="79">
        <v>3</v>
      </c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>
        <v>1</v>
      </c>
      <c r="Q665" s="73">
        <v>26</v>
      </c>
      <c r="R665" s="73"/>
      <c r="S665" s="73"/>
      <c r="T665" s="73"/>
      <c r="U665" s="73"/>
      <c r="V665" s="73">
        <v>1</v>
      </c>
      <c r="W665" s="73">
        <v>12</v>
      </c>
      <c r="X665" s="73">
        <v>1</v>
      </c>
      <c r="Y665" s="73">
        <v>6</v>
      </c>
      <c r="Z665" s="72" t="s">
        <v>222</v>
      </c>
      <c r="AA665" s="72" t="s">
        <v>222</v>
      </c>
      <c r="AB665" s="72"/>
      <c r="AC665" s="72" t="s">
        <v>222</v>
      </c>
      <c r="AD665" s="74"/>
    </row>
    <row r="666" spans="1:30" s="65" customFormat="1" ht="15.75" x14ac:dyDescent="0.25">
      <c r="A666" s="67" t="s">
        <v>55</v>
      </c>
      <c r="B666" s="67" t="s">
        <v>82</v>
      </c>
      <c r="C666" s="79">
        <v>4</v>
      </c>
      <c r="D666" s="73">
        <v>2</v>
      </c>
      <c r="E666" s="73">
        <v>42</v>
      </c>
      <c r="F666" s="73">
        <v>2</v>
      </c>
      <c r="G666" s="73">
        <v>49</v>
      </c>
      <c r="H666" s="73">
        <v>2</v>
      </c>
      <c r="I666" s="73">
        <v>40</v>
      </c>
      <c r="J666" s="73">
        <v>2</v>
      </c>
      <c r="K666" s="73">
        <v>44</v>
      </c>
      <c r="L666" s="73">
        <v>3</v>
      </c>
      <c r="M666" s="73">
        <v>66</v>
      </c>
      <c r="N666" s="73">
        <v>2</v>
      </c>
      <c r="O666" s="73">
        <v>47</v>
      </c>
      <c r="P666" s="73">
        <v>2</v>
      </c>
      <c r="Q666" s="73">
        <v>37</v>
      </c>
      <c r="R666" s="73">
        <v>2</v>
      </c>
      <c r="S666" s="73">
        <v>49</v>
      </c>
      <c r="T666" s="73">
        <v>3</v>
      </c>
      <c r="U666" s="73">
        <v>65</v>
      </c>
      <c r="V666" s="73">
        <v>1</v>
      </c>
      <c r="W666" s="73">
        <v>12</v>
      </c>
      <c r="X666" s="73">
        <v>1</v>
      </c>
      <c r="Y666" s="73">
        <v>20</v>
      </c>
      <c r="Z666" s="72" t="s">
        <v>222</v>
      </c>
      <c r="AA666" s="72" t="s">
        <v>222</v>
      </c>
      <c r="AB666" s="72"/>
      <c r="AC666" s="72"/>
      <c r="AD666" s="74"/>
    </row>
    <row r="667" spans="1:30" s="65" customFormat="1" ht="15.75" x14ac:dyDescent="0.25">
      <c r="A667" s="67" t="s">
        <v>55</v>
      </c>
      <c r="B667" s="67" t="s">
        <v>97</v>
      </c>
      <c r="C667" s="79">
        <v>5</v>
      </c>
      <c r="D667" s="73">
        <v>1</v>
      </c>
      <c r="E667" s="73">
        <v>12</v>
      </c>
      <c r="F667" s="73">
        <v>1</v>
      </c>
      <c r="G667" s="73">
        <v>11</v>
      </c>
      <c r="H667" s="73">
        <v>1</v>
      </c>
      <c r="I667" s="73">
        <v>16</v>
      </c>
      <c r="J667" s="73">
        <v>1</v>
      </c>
      <c r="K667" s="73">
        <v>14</v>
      </c>
      <c r="L667" s="73">
        <v>1</v>
      </c>
      <c r="M667" s="73">
        <v>11</v>
      </c>
      <c r="N667" s="73">
        <v>1</v>
      </c>
      <c r="O667" s="73">
        <v>26</v>
      </c>
      <c r="P667" s="73">
        <v>1</v>
      </c>
      <c r="Q667" s="73">
        <v>26</v>
      </c>
      <c r="R667" s="73">
        <v>1</v>
      </c>
      <c r="S667" s="73">
        <v>20</v>
      </c>
      <c r="T667" s="73">
        <v>1</v>
      </c>
      <c r="U667" s="73">
        <v>21</v>
      </c>
      <c r="V667" s="73">
        <v>1</v>
      </c>
      <c r="W667" s="73">
        <v>13</v>
      </c>
      <c r="X667" s="73">
        <v>1</v>
      </c>
      <c r="Y667" s="73">
        <v>2</v>
      </c>
      <c r="Z667" s="72" t="s">
        <v>222</v>
      </c>
      <c r="AA667" s="72"/>
      <c r="AB667" s="72"/>
      <c r="AC667" s="72"/>
      <c r="AD667" s="74"/>
    </row>
    <row r="668" spans="1:30" s="65" customFormat="1" ht="15.75" x14ac:dyDescent="0.25">
      <c r="A668" s="67" t="s">
        <v>55</v>
      </c>
      <c r="B668" s="67" t="s">
        <v>97</v>
      </c>
      <c r="C668" s="79">
        <v>6</v>
      </c>
      <c r="D668" s="73">
        <v>1</v>
      </c>
      <c r="E668" s="73">
        <v>14</v>
      </c>
      <c r="F668" s="73">
        <v>1</v>
      </c>
      <c r="G668" s="73">
        <v>13</v>
      </c>
      <c r="H668" s="73">
        <v>1</v>
      </c>
      <c r="I668" s="73">
        <v>25</v>
      </c>
      <c r="J668" s="73">
        <v>1</v>
      </c>
      <c r="K668" s="73">
        <v>1</v>
      </c>
      <c r="L668" s="73">
        <v>2</v>
      </c>
      <c r="M668" s="73">
        <v>36</v>
      </c>
      <c r="N668" s="73">
        <v>1</v>
      </c>
      <c r="O668" s="73">
        <v>27</v>
      </c>
      <c r="P668" s="73">
        <v>2</v>
      </c>
      <c r="Q668" s="73">
        <v>33</v>
      </c>
      <c r="R668" s="73">
        <v>2</v>
      </c>
      <c r="S668" s="73">
        <v>32</v>
      </c>
      <c r="T668" s="73">
        <v>2</v>
      </c>
      <c r="U668" s="73">
        <v>33</v>
      </c>
      <c r="V668" s="73">
        <v>1</v>
      </c>
      <c r="W668" s="73">
        <v>11</v>
      </c>
      <c r="X668" s="73">
        <v>1</v>
      </c>
      <c r="Y668" s="73">
        <v>3</v>
      </c>
      <c r="Z668" s="72" t="s">
        <v>222</v>
      </c>
      <c r="AA668" s="72"/>
      <c r="AB668" s="72"/>
      <c r="AC668" s="72"/>
      <c r="AD668" s="74"/>
    </row>
    <row r="669" spans="1:30" s="65" customFormat="1" ht="15.75" x14ac:dyDescent="0.25">
      <c r="A669" s="67" t="s">
        <v>55</v>
      </c>
      <c r="B669" s="67" t="s">
        <v>97</v>
      </c>
      <c r="C669" s="79">
        <v>7</v>
      </c>
      <c r="D669" s="73">
        <v>1</v>
      </c>
      <c r="E669" s="73">
        <v>26</v>
      </c>
      <c r="F669" s="73">
        <v>1</v>
      </c>
      <c r="G669" s="73">
        <v>27</v>
      </c>
      <c r="H669" s="73">
        <v>1</v>
      </c>
      <c r="I669" s="73">
        <v>30</v>
      </c>
      <c r="J669" s="73">
        <v>1</v>
      </c>
      <c r="K669" s="73">
        <v>29</v>
      </c>
      <c r="L669" s="73">
        <v>2</v>
      </c>
      <c r="M669" s="73">
        <v>48</v>
      </c>
      <c r="N669" s="73">
        <v>2</v>
      </c>
      <c r="O669" s="73">
        <v>35</v>
      </c>
      <c r="P669" s="73">
        <v>2</v>
      </c>
      <c r="Q669" s="73">
        <v>47</v>
      </c>
      <c r="R669" s="73">
        <v>2</v>
      </c>
      <c r="S669" s="73">
        <v>45</v>
      </c>
      <c r="T669" s="73">
        <v>2</v>
      </c>
      <c r="U669" s="73">
        <v>40</v>
      </c>
      <c r="V669" s="73">
        <v>1</v>
      </c>
      <c r="W669" s="73">
        <v>10</v>
      </c>
      <c r="X669" s="73">
        <v>1</v>
      </c>
      <c r="Y669" s="73">
        <v>11</v>
      </c>
      <c r="Z669" s="72" t="s">
        <v>222</v>
      </c>
      <c r="AA669" s="72" t="s">
        <v>222</v>
      </c>
      <c r="AB669" s="72" t="s">
        <v>222</v>
      </c>
      <c r="AC669" s="72"/>
      <c r="AD669" s="74"/>
    </row>
    <row r="670" spans="1:30" s="65" customFormat="1" ht="15.75" x14ac:dyDescent="0.25">
      <c r="A670" s="67" t="s">
        <v>55</v>
      </c>
      <c r="B670" s="67" t="s">
        <v>97</v>
      </c>
      <c r="C670" s="79">
        <v>9</v>
      </c>
      <c r="D670" s="73">
        <v>1</v>
      </c>
      <c r="E670" s="73">
        <v>7</v>
      </c>
      <c r="F670" s="73">
        <v>1</v>
      </c>
      <c r="G670" s="73">
        <v>8</v>
      </c>
      <c r="H670" s="73">
        <v>1</v>
      </c>
      <c r="I670" s="73">
        <v>11</v>
      </c>
      <c r="J670" s="73">
        <v>1</v>
      </c>
      <c r="K670" s="73">
        <v>11</v>
      </c>
      <c r="L670" s="73">
        <v>1</v>
      </c>
      <c r="M670" s="73">
        <v>20</v>
      </c>
      <c r="N670" s="73">
        <v>1</v>
      </c>
      <c r="O670" s="73">
        <v>11</v>
      </c>
      <c r="P670" s="73">
        <v>1</v>
      </c>
      <c r="Q670" s="73">
        <v>10</v>
      </c>
      <c r="R670" s="73">
        <v>1</v>
      </c>
      <c r="S670" s="73">
        <v>9</v>
      </c>
      <c r="T670" s="73">
        <v>1</v>
      </c>
      <c r="U670" s="73">
        <v>14</v>
      </c>
      <c r="V670" s="73">
        <v>1</v>
      </c>
      <c r="W670" s="73">
        <v>7</v>
      </c>
      <c r="X670" s="73">
        <v>1</v>
      </c>
      <c r="Y670" s="73">
        <v>2</v>
      </c>
      <c r="Z670" s="72" t="s">
        <v>222</v>
      </c>
      <c r="AA670" s="72"/>
      <c r="AB670" s="72"/>
      <c r="AC670" s="72"/>
      <c r="AD670" s="74"/>
    </row>
    <row r="671" spans="1:30" s="65" customFormat="1" ht="15.75" x14ac:dyDescent="0.25">
      <c r="A671" s="67" t="s">
        <v>55</v>
      </c>
      <c r="B671" s="67" t="s">
        <v>97</v>
      </c>
      <c r="C671" s="79">
        <v>10</v>
      </c>
      <c r="D671" s="73">
        <v>1</v>
      </c>
      <c r="E671" s="73">
        <v>19</v>
      </c>
      <c r="F671" s="73">
        <v>1</v>
      </c>
      <c r="G671" s="73">
        <v>12</v>
      </c>
      <c r="H671" s="73">
        <v>2</v>
      </c>
      <c r="I671" s="73">
        <v>31</v>
      </c>
      <c r="J671" s="73">
        <v>2</v>
      </c>
      <c r="K671" s="73">
        <v>32</v>
      </c>
      <c r="L671" s="73">
        <v>1</v>
      </c>
      <c r="M671" s="73">
        <v>24</v>
      </c>
      <c r="N671" s="73">
        <v>1</v>
      </c>
      <c r="O671" s="73">
        <v>24</v>
      </c>
      <c r="P671" s="73">
        <v>2</v>
      </c>
      <c r="Q671" s="73">
        <v>33</v>
      </c>
      <c r="R671" s="73">
        <v>2</v>
      </c>
      <c r="S671" s="73">
        <v>35</v>
      </c>
      <c r="T671" s="73">
        <v>2</v>
      </c>
      <c r="U671" s="73">
        <v>33</v>
      </c>
      <c r="V671" s="73">
        <v>1</v>
      </c>
      <c r="W671" s="73">
        <v>4</v>
      </c>
      <c r="X671" s="73">
        <v>1</v>
      </c>
      <c r="Y671" s="73">
        <v>9</v>
      </c>
      <c r="Z671" s="72" t="s">
        <v>222</v>
      </c>
      <c r="AA671" s="72" t="s">
        <v>222</v>
      </c>
      <c r="AB671" s="72"/>
      <c r="AC671" s="72" t="s">
        <v>222</v>
      </c>
      <c r="AD671" s="74"/>
    </row>
    <row r="672" spans="1:30" s="65" customFormat="1" ht="15.75" x14ac:dyDescent="0.25">
      <c r="A672" s="67" t="s">
        <v>55</v>
      </c>
      <c r="B672" s="67" t="s">
        <v>97</v>
      </c>
      <c r="C672" s="79">
        <v>11</v>
      </c>
      <c r="D672" s="73">
        <v>1</v>
      </c>
      <c r="E672" s="73">
        <v>9</v>
      </c>
      <c r="F672" s="73">
        <v>1</v>
      </c>
      <c r="G672" s="73">
        <v>18</v>
      </c>
      <c r="H672" s="73">
        <v>1</v>
      </c>
      <c r="I672" s="73">
        <v>21</v>
      </c>
      <c r="J672" s="73">
        <v>1</v>
      </c>
      <c r="K672" s="73">
        <v>22</v>
      </c>
      <c r="L672" s="73">
        <v>1</v>
      </c>
      <c r="M672" s="73">
        <v>21</v>
      </c>
      <c r="N672" s="73">
        <v>1</v>
      </c>
      <c r="O672" s="73">
        <v>19</v>
      </c>
      <c r="P672" s="73">
        <v>1</v>
      </c>
      <c r="Q672" s="73">
        <v>25</v>
      </c>
      <c r="R672" s="73">
        <v>1</v>
      </c>
      <c r="S672" s="73">
        <v>25</v>
      </c>
      <c r="T672" s="73">
        <v>1</v>
      </c>
      <c r="U672" s="73">
        <v>19</v>
      </c>
      <c r="V672" s="73">
        <v>1</v>
      </c>
      <c r="W672" s="73">
        <v>4</v>
      </c>
      <c r="X672" s="73">
        <v>1</v>
      </c>
      <c r="Y672" s="73">
        <v>2</v>
      </c>
      <c r="Z672" s="72" t="s">
        <v>222</v>
      </c>
      <c r="AA672" s="72" t="s">
        <v>222</v>
      </c>
      <c r="AB672" s="72"/>
      <c r="AC672" s="72" t="s">
        <v>222</v>
      </c>
      <c r="AD672" s="74"/>
    </row>
    <row r="673" spans="1:30" s="65" customFormat="1" ht="15.75" x14ac:dyDescent="0.25">
      <c r="A673" s="67" t="s">
        <v>55</v>
      </c>
      <c r="B673" s="67" t="s">
        <v>97</v>
      </c>
      <c r="C673" s="79">
        <v>12</v>
      </c>
      <c r="D673" s="73">
        <v>1</v>
      </c>
      <c r="E673" s="73">
        <v>7</v>
      </c>
      <c r="F673" s="73">
        <v>1</v>
      </c>
      <c r="G673" s="73">
        <v>16</v>
      </c>
      <c r="H673" s="73">
        <v>1</v>
      </c>
      <c r="I673" s="73">
        <v>13</v>
      </c>
      <c r="J673" s="73">
        <v>1</v>
      </c>
      <c r="K673" s="73">
        <v>16</v>
      </c>
      <c r="L673" s="73">
        <v>1</v>
      </c>
      <c r="M673" s="73">
        <v>9</v>
      </c>
      <c r="N673" s="73">
        <v>1</v>
      </c>
      <c r="O673" s="73">
        <v>14</v>
      </c>
      <c r="P673" s="73">
        <v>1</v>
      </c>
      <c r="Q673" s="73">
        <v>14</v>
      </c>
      <c r="R673" s="73">
        <v>1</v>
      </c>
      <c r="S673" s="73">
        <v>18</v>
      </c>
      <c r="T673" s="73">
        <v>1</v>
      </c>
      <c r="U673" s="73">
        <v>6</v>
      </c>
      <c r="V673" s="73"/>
      <c r="W673" s="73"/>
      <c r="X673" s="73">
        <v>1</v>
      </c>
      <c r="Y673" s="73">
        <v>1</v>
      </c>
      <c r="Z673" s="72" t="s">
        <v>222</v>
      </c>
      <c r="AA673" s="72" t="s">
        <v>222</v>
      </c>
      <c r="AB673" s="72"/>
      <c r="AC673" s="72"/>
      <c r="AD673" s="74"/>
    </row>
    <row r="674" spans="1:30" s="65" customFormat="1" ht="15.75" x14ac:dyDescent="0.25">
      <c r="A674" s="67" t="s">
        <v>55</v>
      </c>
      <c r="B674" s="67" t="s">
        <v>97</v>
      </c>
      <c r="C674" s="79">
        <v>13</v>
      </c>
      <c r="D674" s="73">
        <v>1</v>
      </c>
      <c r="E674" s="73">
        <v>10</v>
      </c>
      <c r="F674" s="73">
        <v>1</v>
      </c>
      <c r="G674" s="73">
        <v>5</v>
      </c>
      <c r="H674" s="73">
        <v>1</v>
      </c>
      <c r="I674" s="73">
        <v>12</v>
      </c>
      <c r="J674" s="73">
        <v>1</v>
      </c>
      <c r="K674" s="73">
        <v>12</v>
      </c>
      <c r="L674" s="73">
        <v>1</v>
      </c>
      <c r="M674" s="73">
        <v>10</v>
      </c>
      <c r="N674" s="73">
        <v>1</v>
      </c>
      <c r="O674" s="73">
        <v>13</v>
      </c>
      <c r="P674" s="73">
        <v>1</v>
      </c>
      <c r="Q674" s="73">
        <v>11</v>
      </c>
      <c r="R674" s="73">
        <v>1</v>
      </c>
      <c r="S674" s="73">
        <v>13</v>
      </c>
      <c r="T674" s="73">
        <v>1</v>
      </c>
      <c r="U674" s="73">
        <v>15</v>
      </c>
      <c r="V674" s="73">
        <v>1</v>
      </c>
      <c r="W674" s="73">
        <v>6</v>
      </c>
      <c r="X674" s="73">
        <v>0</v>
      </c>
      <c r="Y674" s="73">
        <v>0</v>
      </c>
      <c r="Z674" s="72" t="s">
        <v>222</v>
      </c>
      <c r="AA674" s="72" t="s">
        <v>222</v>
      </c>
      <c r="AB674" s="72"/>
      <c r="AC674" s="72" t="s">
        <v>222</v>
      </c>
      <c r="AD674" s="74"/>
    </row>
    <row r="675" spans="1:30" s="65" customFormat="1" ht="15.75" x14ac:dyDescent="0.25">
      <c r="A675" s="67" t="s">
        <v>55</v>
      </c>
      <c r="B675" s="67" t="s">
        <v>97</v>
      </c>
      <c r="C675" s="79">
        <v>14</v>
      </c>
      <c r="D675" s="73">
        <v>2</v>
      </c>
      <c r="E675" s="73">
        <v>50</v>
      </c>
      <c r="F675" s="73">
        <v>2</v>
      </c>
      <c r="G675" s="73">
        <v>36</v>
      </c>
      <c r="H675" s="73">
        <v>3</v>
      </c>
      <c r="I675" s="73">
        <v>42</v>
      </c>
      <c r="J675" s="73">
        <v>2</v>
      </c>
      <c r="K675" s="73">
        <v>59</v>
      </c>
      <c r="L675" s="73">
        <v>2</v>
      </c>
      <c r="M675" s="73">
        <v>45</v>
      </c>
      <c r="N675" s="73">
        <v>2</v>
      </c>
      <c r="O675" s="73">
        <v>63</v>
      </c>
      <c r="P675" s="73">
        <v>2</v>
      </c>
      <c r="Q675" s="73">
        <v>62</v>
      </c>
      <c r="R675" s="73">
        <v>2</v>
      </c>
      <c r="S675" s="73">
        <v>62</v>
      </c>
      <c r="T675" s="73">
        <v>2</v>
      </c>
      <c r="U675" s="73">
        <v>64</v>
      </c>
      <c r="V675" s="73">
        <v>1</v>
      </c>
      <c r="W675" s="73">
        <v>24</v>
      </c>
      <c r="X675" s="73">
        <v>1</v>
      </c>
      <c r="Y675" s="73">
        <v>14</v>
      </c>
      <c r="Z675" s="72" t="s">
        <v>222</v>
      </c>
      <c r="AA675" s="72"/>
      <c r="AB675" s="72"/>
      <c r="AC675" s="72"/>
      <c r="AD675" s="74"/>
    </row>
    <row r="676" spans="1:30" s="65" customFormat="1" ht="15.75" x14ac:dyDescent="0.25">
      <c r="A676" s="67" t="s">
        <v>55</v>
      </c>
      <c r="B676" s="67" t="s">
        <v>97</v>
      </c>
      <c r="C676" s="79">
        <v>16</v>
      </c>
      <c r="D676" s="73">
        <v>1</v>
      </c>
      <c r="E676" s="73">
        <v>16</v>
      </c>
      <c r="F676" s="73">
        <v>1</v>
      </c>
      <c r="G676" s="73">
        <v>18</v>
      </c>
      <c r="H676" s="73">
        <v>1</v>
      </c>
      <c r="I676" s="73">
        <v>20</v>
      </c>
      <c r="J676" s="73">
        <v>1</v>
      </c>
      <c r="K676" s="73">
        <v>14</v>
      </c>
      <c r="L676" s="73">
        <v>1</v>
      </c>
      <c r="M676" s="73">
        <v>19</v>
      </c>
      <c r="N676" s="73">
        <v>1</v>
      </c>
      <c r="O676" s="73">
        <v>26</v>
      </c>
      <c r="P676" s="73">
        <v>1</v>
      </c>
      <c r="Q676" s="73">
        <v>24</v>
      </c>
      <c r="R676" s="73">
        <v>1</v>
      </c>
      <c r="S676" s="73">
        <v>25</v>
      </c>
      <c r="T676" s="73">
        <v>1</v>
      </c>
      <c r="U676" s="73">
        <v>27</v>
      </c>
      <c r="V676" s="73">
        <v>1</v>
      </c>
      <c r="W676" s="73">
        <v>9</v>
      </c>
      <c r="X676" s="73">
        <v>1</v>
      </c>
      <c r="Y676" s="73">
        <v>4</v>
      </c>
      <c r="Z676" s="72" t="s">
        <v>222</v>
      </c>
      <c r="AA676" s="72" t="s">
        <v>222</v>
      </c>
      <c r="AB676" s="72" t="s">
        <v>222</v>
      </c>
      <c r="AC676" s="72" t="s">
        <v>222</v>
      </c>
      <c r="AD676" s="74"/>
    </row>
    <row r="677" spans="1:30" s="65" customFormat="1" ht="15.75" x14ac:dyDescent="0.25">
      <c r="A677" s="67" t="s">
        <v>55</v>
      </c>
      <c r="B677" s="67" t="s">
        <v>97</v>
      </c>
      <c r="C677" s="79">
        <v>18</v>
      </c>
      <c r="D677" s="73">
        <v>1</v>
      </c>
      <c r="E677" s="73">
        <v>12</v>
      </c>
      <c r="F677" s="73">
        <v>1</v>
      </c>
      <c r="G677" s="73">
        <v>12</v>
      </c>
      <c r="H677" s="73">
        <v>1</v>
      </c>
      <c r="I677" s="73">
        <v>5</v>
      </c>
      <c r="J677" s="73">
        <v>1</v>
      </c>
      <c r="K677" s="73">
        <v>15</v>
      </c>
      <c r="L677" s="73">
        <v>1</v>
      </c>
      <c r="M677" s="73">
        <v>17</v>
      </c>
      <c r="N677" s="73">
        <v>1</v>
      </c>
      <c r="O677" s="73">
        <v>21</v>
      </c>
      <c r="P677" s="73">
        <v>1</v>
      </c>
      <c r="Q677" s="73">
        <v>14</v>
      </c>
      <c r="R677" s="73">
        <v>1</v>
      </c>
      <c r="S677" s="73">
        <v>10</v>
      </c>
      <c r="T677" s="73">
        <v>1</v>
      </c>
      <c r="U677" s="73">
        <v>14</v>
      </c>
      <c r="V677" s="73">
        <v>0</v>
      </c>
      <c r="W677" s="73">
        <v>0</v>
      </c>
      <c r="X677" s="73">
        <v>1</v>
      </c>
      <c r="Y677" s="73">
        <v>5</v>
      </c>
      <c r="Z677" s="72" t="s">
        <v>222</v>
      </c>
      <c r="AA677" s="72" t="s">
        <v>222</v>
      </c>
      <c r="AB677" s="72"/>
      <c r="AC677" s="72"/>
      <c r="AD677" s="74"/>
    </row>
    <row r="678" spans="1:30" s="65" customFormat="1" ht="15.75" x14ac:dyDescent="0.25">
      <c r="A678" s="67" t="s">
        <v>55</v>
      </c>
      <c r="B678" s="67" t="s">
        <v>97</v>
      </c>
      <c r="C678" s="79">
        <v>22</v>
      </c>
      <c r="D678" s="73">
        <v>1</v>
      </c>
      <c r="E678" s="73">
        <v>8</v>
      </c>
      <c r="F678" s="73">
        <v>1</v>
      </c>
      <c r="G678" s="73">
        <v>5</v>
      </c>
      <c r="H678" s="73">
        <v>1</v>
      </c>
      <c r="I678" s="73">
        <v>5</v>
      </c>
      <c r="J678" s="73">
        <v>1</v>
      </c>
      <c r="K678" s="73">
        <v>16</v>
      </c>
      <c r="L678" s="73">
        <v>1</v>
      </c>
      <c r="M678" s="73">
        <v>9</v>
      </c>
      <c r="N678" s="73">
        <v>1</v>
      </c>
      <c r="O678" s="73">
        <v>9</v>
      </c>
      <c r="P678" s="73">
        <v>1</v>
      </c>
      <c r="Q678" s="73">
        <v>10</v>
      </c>
      <c r="R678" s="73">
        <v>1</v>
      </c>
      <c r="S678" s="73">
        <v>10</v>
      </c>
      <c r="T678" s="73">
        <v>1</v>
      </c>
      <c r="U678" s="73">
        <v>10</v>
      </c>
      <c r="V678" s="73">
        <v>1</v>
      </c>
      <c r="W678" s="73">
        <v>1</v>
      </c>
      <c r="X678" s="73">
        <v>1</v>
      </c>
      <c r="Y678" s="73">
        <v>4</v>
      </c>
      <c r="Z678" s="72" t="s">
        <v>222</v>
      </c>
      <c r="AA678" s="72"/>
      <c r="AB678" s="72"/>
      <c r="AC678" s="72"/>
      <c r="AD678" s="74"/>
    </row>
    <row r="679" spans="1:30" s="65" customFormat="1" ht="15.75" x14ac:dyDescent="0.25">
      <c r="A679" s="67" t="s">
        <v>55</v>
      </c>
      <c r="B679" s="67" t="s">
        <v>97</v>
      </c>
      <c r="C679" s="79">
        <v>20</v>
      </c>
      <c r="D679" s="73">
        <v>1</v>
      </c>
      <c r="E679" s="73">
        <v>24</v>
      </c>
      <c r="F679" s="73">
        <v>1</v>
      </c>
      <c r="G679" s="73">
        <v>23</v>
      </c>
      <c r="H679" s="73">
        <v>1</v>
      </c>
      <c r="I679" s="73">
        <v>17</v>
      </c>
      <c r="J679" s="73">
        <v>2</v>
      </c>
      <c r="K679" s="73">
        <v>40</v>
      </c>
      <c r="L679" s="73">
        <v>1</v>
      </c>
      <c r="M679" s="73">
        <v>25</v>
      </c>
      <c r="N679" s="73">
        <v>2</v>
      </c>
      <c r="O679" s="73">
        <v>49</v>
      </c>
      <c r="P679" s="73">
        <v>2</v>
      </c>
      <c r="Q679" s="73">
        <v>30</v>
      </c>
      <c r="R679" s="73">
        <v>2</v>
      </c>
      <c r="S679" s="73">
        <v>38</v>
      </c>
      <c r="T679" s="73">
        <v>1</v>
      </c>
      <c r="U679" s="73">
        <v>26</v>
      </c>
      <c r="V679" s="73">
        <v>1</v>
      </c>
      <c r="W679" s="73">
        <v>25</v>
      </c>
      <c r="X679" s="73">
        <v>1</v>
      </c>
      <c r="Y679" s="73">
        <v>12</v>
      </c>
      <c r="Z679" s="72" t="s">
        <v>222</v>
      </c>
      <c r="AA679" s="72" t="s">
        <v>222</v>
      </c>
      <c r="AB679" s="72" t="s">
        <v>222</v>
      </c>
      <c r="AC679" s="72"/>
      <c r="AD679" s="74"/>
    </row>
    <row r="680" spans="1:30" s="65" customFormat="1" ht="15.75" x14ac:dyDescent="0.25">
      <c r="A680" s="67" t="s">
        <v>55</v>
      </c>
      <c r="B680" s="67" t="s">
        <v>97</v>
      </c>
      <c r="C680" s="79">
        <v>28</v>
      </c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>
        <v>1</v>
      </c>
      <c r="W680" s="73">
        <v>32</v>
      </c>
      <c r="X680" s="73">
        <v>2</v>
      </c>
      <c r="Y680" s="73">
        <v>26</v>
      </c>
      <c r="Z680" s="72" t="s">
        <v>222</v>
      </c>
      <c r="AA680" s="72" t="s">
        <v>222</v>
      </c>
      <c r="AB680" s="72"/>
      <c r="AC680" s="72"/>
      <c r="AD680" s="74"/>
    </row>
    <row r="681" spans="1:30" s="65" customFormat="1" ht="15.75" x14ac:dyDescent="0.25">
      <c r="A681" s="67" t="s">
        <v>55</v>
      </c>
      <c r="B681" s="67" t="s">
        <v>97</v>
      </c>
      <c r="C681" s="79">
        <v>29</v>
      </c>
      <c r="D681" s="73">
        <v>1</v>
      </c>
      <c r="E681" s="73">
        <v>30</v>
      </c>
      <c r="F681" s="73">
        <v>2</v>
      </c>
      <c r="G681" s="73">
        <v>45</v>
      </c>
      <c r="H681" s="73">
        <v>2</v>
      </c>
      <c r="I681" s="73">
        <v>44</v>
      </c>
      <c r="J681" s="73">
        <v>2</v>
      </c>
      <c r="K681" s="73">
        <v>43</v>
      </c>
      <c r="L681" s="73">
        <v>1</v>
      </c>
      <c r="M681" s="73">
        <v>34</v>
      </c>
      <c r="N681" s="73">
        <v>2</v>
      </c>
      <c r="O681" s="73">
        <v>50</v>
      </c>
      <c r="P681" s="73">
        <v>2</v>
      </c>
      <c r="Q681" s="73">
        <v>46</v>
      </c>
      <c r="R681" s="73">
        <v>2</v>
      </c>
      <c r="S681" s="73">
        <v>46</v>
      </c>
      <c r="T681" s="73">
        <v>1</v>
      </c>
      <c r="U681" s="73">
        <v>30</v>
      </c>
      <c r="V681" s="73">
        <v>1</v>
      </c>
      <c r="W681" s="73">
        <v>19</v>
      </c>
      <c r="X681" s="73">
        <v>1</v>
      </c>
      <c r="Y681" s="73">
        <v>11</v>
      </c>
      <c r="Z681" s="72" t="s">
        <v>222</v>
      </c>
      <c r="AA681" s="72" t="s">
        <v>222</v>
      </c>
      <c r="AB681" s="72"/>
      <c r="AC681" s="72" t="s">
        <v>222</v>
      </c>
      <c r="AD681" s="74"/>
    </row>
    <row r="682" spans="1:30" s="65" customFormat="1" ht="15.75" x14ac:dyDescent="0.25">
      <c r="A682" s="67" t="s">
        <v>55</v>
      </c>
      <c r="B682" s="67" t="s">
        <v>97</v>
      </c>
      <c r="C682" s="79">
        <v>30</v>
      </c>
      <c r="D682" s="73">
        <v>3</v>
      </c>
      <c r="E682" s="73">
        <v>81</v>
      </c>
      <c r="F682" s="73">
        <v>3</v>
      </c>
      <c r="G682" s="73">
        <v>68</v>
      </c>
      <c r="H682" s="73">
        <v>2</v>
      </c>
      <c r="I682" s="73">
        <v>61</v>
      </c>
      <c r="J682" s="73">
        <v>3</v>
      </c>
      <c r="K682" s="73">
        <v>88</v>
      </c>
      <c r="L682" s="73">
        <v>3</v>
      </c>
      <c r="M682" s="73">
        <v>91</v>
      </c>
      <c r="N682" s="73">
        <v>3</v>
      </c>
      <c r="O682" s="73">
        <v>92</v>
      </c>
      <c r="P682" s="73">
        <v>3</v>
      </c>
      <c r="Q682" s="73">
        <v>87</v>
      </c>
      <c r="R682" s="73">
        <v>2</v>
      </c>
      <c r="S682" s="73">
        <v>66</v>
      </c>
      <c r="T682" s="73">
        <v>2</v>
      </c>
      <c r="U682" s="73">
        <v>64</v>
      </c>
      <c r="V682" s="73">
        <v>1</v>
      </c>
      <c r="W682" s="73">
        <v>26</v>
      </c>
      <c r="X682" s="73">
        <v>1</v>
      </c>
      <c r="Y682" s="73">
        <v>21</v>
      </c>
      <c r="Z682" s="72" t="s">
        <v>222</v>
      </c>
      <c r="AA682" s="72" t="s">
        <v>222</v>
      </c>
      <c r="AB682" s="72" t="s">
        <v>222</v>
      </c>
      <c r="AC682" s="72" t="s">
        <v>222</v>
      </c>
      <c r="AD682" s="74"/>
    </row>
    <row r="683" spans="1:30" s="65" customFormat="1" ht="15.75" x14ac:dyDescent="0.25">
      <c r="A683" s="67" t="s">
        <v>57</v>
      </c>
      <c r="B683" s="67" t="s">
        <v>97</v>
      </c>
      <c r="C683" s="79">
        <v>1</v>
      </c>
      <c r="D683" s="72">
        <v>3</v>
      </c>
      <c r="E683" s="72">
        <v>76</v>
      </c>
      <c r="F683" s="72">
        <v>3</v>
      </c>
      <c r="G683" s="72">
        <v>79</v>
      </c>
      <c r="H683" s="72">
        <v>3</v>
      </c>
      <c r="I683" s="72">
        <v>84</v>
      </c>
      <c r="J683" s="72">
        <v>3</v>
      </c>
      <c r="K683" s="72">
        <v>87</v>
      </c>
      <c r="L683" s="72">
        <v>3</v>
      </c>
      <c r="M683" s="72">
        <v>95</v>
      </c>
      <c r="N683" s="72">
        <v>3</v>
      </c>
      <c r="O683" s="72">
        <v>82</v>
      </c>
      <c r="P683" s="72">
        <v>3</v>
      </c>
      <c r="Q683" s="72">
        <v>77</v>
      </c>
      <c r="R683" s="72">
        <v>3</v>
      </c>
      <c r="S683" s="72">
        <v>75</v>
      </c>
      <c r="T683" s="72">
        <v>3</v>
      </c>
      <c r="U683" s="72">
        <v>67</v>
      </c>
      <c r="V683" s="72">
        <v>1</v>
      </c>
      <c r="W683" s="72">
        <v>21</v>
      </c>
      <c r="X683" s="72">
        <v>1</v>
      </c>
      <c r="Y683" s="72">
        <v>23</v>
      </c>
      <c r="Z683" s="72" t="s">
        <v>222</v>
      </c>
      <c r="AA683" s="72"/>
      <c r="AB683" s="72"/>
      <c r="AC683" s="72"/>
      <c r="AD683" s="74"/>
    </row>
    <row r="684" spans="1:30" s="65" customFormat="1" ht="15.75" x14ac:dyDescent="0.25">
      <c r="A684" s="67" t="s">
        <v>57</v>
      </c>
      <c r="B684" s="67" t="s">
        <v>82</v>
      </c>
      <c r="C684" s="79">
        <v>2</v>
      </c>
      <c r="D684" s="72">
        <v>4</v>
      </c>
      <c r="E684" s="72">
        <v>92</v>
      </c>
      <c r="F684" s="72">
        <v>4</v>
      </c>
      <c r="G684" s="72">
        <v>94</v>
      </c>
      <c r="H684" s="72">
        <v>5</v>
      </c>
      <c r="I684" s="72">
        <v>123</v>
      </c>
      <c r="J684" s="72">
        <v>4</v>
      </c>
      <c r="K684" s="72">
        <v>119</v>
      </c>
      <c r="L684" s="72">
        <v>5</v>
      </c>
      <c r="M684" s="72">
        <v>125</v>
      </c>
      <c r="N684" s="72">
        <v>5</v>
      </c>
      <c r="O684" s="72">
        <v>149</v>
      </c>
      <c r="P684" s="72">
        <v>6</v>
      </c>
      <c r="Q684" s="72">
        <v>158</v>
      </c>
      <c r="R684" s="72">
        <v>5</v>
      </c>
      <c r="S684" s="72">
        <v>149</v>
      </c>
      <c r="T684" s="72">
        <v>4</v>
      </c>
      <c r="U684" s="72">
        <v>104</v>
      </c>
      <c r="V684" s="72">
        <v>2</v>
      </c>
      <c r="W684" s="72">
        <v>56</v>
      </c>
      <c r="X684" s="72">
        <v>3</v>
      </c>
      <c r="Y684" s="72">
        <v>60</v>
      </c>
      <c r="Z684" s="72" t="s">
        <v>222</v>
      </c>
      <c r="AA684" s="72" t="s">
        <v>222</v>
      </c>
      <c r="AB684" s="72" t="s">
        <v>222</v>
      </c>
      <c r="AC684" s="72" t="s">
        <v>222</v>
      </c>
      <c r="AD684" s="74"/>
    </row>
    <row r="685" spans="1:30" s="65" customFormat="1" ht="15.75" x14ac:dyDescent="0.25">
      <c r="A685" s="67" t="s">
        <v>57</v>
      </c>
      <c r="B685" s="67" t="s">
        <v>97</v>
      </c>
      <c r="C685" s="79">
        <v>3</v>
      </c>
      <c r="D685" s="72">
        <v>4</v>
      </c>
      <c r="E685" s="72">
        <v>77</v>
      </c>
      <c r="F685" s="72">
        <v>3</v>
      </c>
      <c r="G685" s="72">
        <v>54</v>
      </c>
      <c r="H685" s="72">
        <v>4</v>
      </c>
      <c r="I685" s="72">
        <v>94</v>
      </c>
      <c r="J685" s="72">
        <v>3</v>
      </c>
      <c r="K685" s="72">
        <v>73</v>
      </c>
      <c r="L685" s="72">
        <v>4</v>
      </c>
      <c r="M685" s="72">
        <v>91</v>
      </c>
      <c r="N685" s="72">
        <v>4</v>
      </c>
      <c r="O685" s="72">
        <v>93</v>
      </c>
      <c r="P685" s="72">
        <v>4</v>
      </c>
      <c r="Q685" s="72">
        <v>89</v>
      </c>
      <c r="R685" s="72">
        <v>4</v>
      </c>
      <c r="S685" s="72">
        <v>94</v>
      </c>
      <c r="T685" s="72">
        <v>4</v>
      </c>
      <c r="U685" s="72">
        <v>80</v>
      </c>
      <c r="V685" s="72">
        <v>2</v>
      </c>
      <c r="W685" s="72">
        <v>37</v>
      </c>
      <c r="X685" s="72">
        <v>1</v>
      </c>
      <c r="Y685" s="72">
        <v>24</v>
      </c>
      <c r="Z685" s="72" t="s">
        <v>222</v>
      </c>
      <c r="AA685" s="72" t="s">
        <v>222</v>
      </c>
      <c r="AB685" s="72" t="s">
        <v>222</v>
      </c>
      <c r="AC685" s="72" t="s">
        <v>222</v>
      </c>
      <c r="AD685" s="74"/>
    </row>
    <row r="686" spans="1:30" s="65" customFormat="1" ht="15.75" x14ac:dyDescent="0.25">
      <c r="A686" s="67" t="s">
        <v>57</v>
      </c>
      <c r="B686" s="67" t="s">
        <v>97</v>
      </c>
      <c r="C686" s="79">
        <v>4</v>
      </c>
      <c r="D686" s="72">
        <v>2</v>
      </c>
      <c r="E686" s="72">
        <v>43</v>
      </c>
      <c r="F686" s="72">
        <v>2</v>
      </c>
      <c r="G686" s="72">
        <v>41</v>
      </c>
      <c r="H686" s="72">
        <v>3</v>
      </c>
      <c r="I686" s="72">
        <v>61</v>
      </c>
      <c r="J686" s="72">
        <v>3</v>
      </c>
      <c r="K686" s="72">
        <v>64</v>
      </c>
      <c r="L686" s="72">
        <v>3</v>
      </c>
      <c r="M686" s="72">
        <v>62</v>
      </c>
      <c r="N686" s="72">
        <v>3</v>
      </c>
      <c r="O686" s="72">
        <v>72</v>
      </c>
      <c r="P686" s="72">
        <v>2</v>
      </c>
      <c r="Q686" s="72">
        <v>57</v>
      </c>
      <c r="R686" s="72">
        <v>2</v>
      </c>
      <c r="S686" s="72">
        <v>53</v>
      </c>
      <c r="T686" s="72">
        <v>2</v>
      </c>
      <c r="U686" s="72">
        <v>55</v>
      </c>
      <c r="V686" s="72">
        <v>1</v>
      </c>
      <c r="W686" s="72">
        <v>25</v>
      </c>
      <c r="X686" s="72">
        <v>1</v>
      </c>
      <c r="Y686" s="72">
        <v>18</v>
      </c>
      <c r="Z686" s="72" t="s">
        <v>222</v>
      </c>
      <c r="AA686" s="72"/>
      <c r="AB686" s="72"/>
      <c r="AC686" s="72"/>
      <c r="AD686" s="74"/>
    </row>
    <row r="687" spans="1:30" s="65" customFormat="1" ht="15.75" x14ac:dyDescent="0.25">
      <c r="A687" s="67" t="s">
        <v>57</v>
      </c>
      <c r="B687" s="67" t="s">
        <v>97</v>
      </c>
      <c r="C687" s="79">
        <v>5</v>
      </c>
      <c r="D687" s="72">
        <v>2</v>
      </c>
      <c r="E687" s="72">
        <v>41</v>
      </c>
      <c r="F687" s="72">
        <v>2</v>
      </c>
      <c r="G687" s="72">
        <v>47</v>
      </c>
      <c r="H687" s="72">
        <v>3</v>
      </c>
      <c r="I687" s="72">
        <v>58</v>
      </c>
      <c r="J687" s="72">
        <v>3</v>
      </c>
      <c r="K687" s="72">
        <v>66</v>
      </c>
      <c r="L687" s="72">
        <v>3</v>
      </c>
      <c r="M687" s="72">
        <v>79</v>
      </c>
      <c r="N687" s="72">
        <v>3</v>
      </c>
      <c r="O687" s="72">
        <v>84</v>
      </c>
      <c r="P687" s="72">
        <v>3</v>
      </c>
      <c r="Q687" s="72">
        <v>69</v>
      </c>
      <c r="R687" s="72">
        <v>3</v>
      </c>
      <c r="S687" s="72">
        <v>65</v>
      </c>
      <c r="T687" s="72">
        <v>3</v>
      </c>
      <c r="U687" s="72">
        <v>67</v>
      </c>
      <c r="V687" s="72">
        <v>1</v>
      </c>
      <c r="W687" s="72">
        <v>24</v>
      </c>
      <c r="X687" s="72">
        <v>1</v>
      </c>
      <c r="Y687" s="72">
        <v>19</v>
      </c>
      <c r="Z687" s="72" t="s">
        <v>222</v>
      </c>
      <c r="AA687" s="72" t="s">
        <v>222</v>
      </c>
      <c r="AB687" s="72" t="s">
        <v>222</v>
      </c>
      <c r="AC687" s="72" t="s">
        <v>222</v>
      </c>
      <c r="AD687" s="74"/>
    </row>
    <row r="688" spans="1:30" s="65" customFormat="1" ht="15.75" x14ac:dyDescent="0.25">
      <c r="A688" s="67" t="s">
        <v>57</v>
      </c>
      <c r="B688" s="67" t="s">
        <v>97</v>
      </c>
      <c r="C688" s="79">
        <v>6</v>
      </c>
      <c r="D688" s="72">
        <v>1</v>
      </c>
      <c r="E688" s="72">
        <v>28</v>
      </c>
      <c r="F688" s="72">
        <v>1</v>
      </c>
      <c r="G688" s="72">
        <v>19</v>
      </c>
      <c r="H688" s="72">
        <v>1</v>
      </c>
      <c r="I688" s="72">
        <v>20</v>
      </c>
      <c r="J688" s="72">
        <v>1</v>
      </c>
      <c r="K688" s="72">
        <v>25</v>
      </c>
      <c r="L688" s="72">
        <v>1</v>
      </c>
      <c r="M688" s="72">
        <v>22</v>
      </c>
      <c r="N688" s="72">
        <v>1</v>
      </c>
      <c r="O688" s="72">
        <v>28</v>
      </c>
      <c r="P688" s="72">
        <v>1</v>
      </c>
      <c r="Q688" s="72">
        <v>19</v>
      </c>
      <c r="R688" s="72">
        <v>1</v>
      </c>
      <c r="S688" s="72">
        <v>23</v>
      </c>
      <c r="T688" s="72">
        <v>1</v>
      </c>
      <c r="U688" s="72">
        <v>23</v>
      </c>
      <c r="V688" s="72">
        <v>1</v>
      </c>
      <c r="W688" s="72">
        <v>7</v>
      </c>
      <c r="X688" s="72">
        <v>1</v>
      </c>
      <c r="Y688" s="72">
        <v>10</v>
      </c>
      <c r="Z688" s="72" t="s">
        <v>222</v>
      </c>
      <c r="AA688" s="72"/>
      <c r="AB688" s="72"/>
      <c r="AC688" s="72"/>
      <c r="AD688" s="74"/>
    </row>
    <row r="689" spans="1:31" s="65" customFormat="1" ht="15.75" x14ac:dyDescent="0.25">
      <c r="A689" s="67" t="s">
        <v>57</v>
      </c>
      <c r="B689" s="67" t="s">
        <v>97</v>
      </c>
      <c r="C689" s="79">
        <v>7</v>
      </c>
      <c r="D689" s="72">
        <v>1</v>
      </c>
      <c r="E689" s="72">
        <v>16</v>
      </c>
      <c r="F689" s="72">
        <v>1</v>
      </c>
      <c r="G689" s="72">
        <v>18</v>
      </c>
      <c r="H689" s="72">
        <v>1</v>
      </c>
      <c r="I689" s="72">
        <v>13</v>
      </c>
      <c r="J689" s="72">
        <v>1</v>
      </c>
      <c r="K689" s="72">
        <v>19</v>
      </c>
      <c r="L689" s="72">
        <v>1</v>
      </c>
      <c r="M689" s="72">
        <v>16</v>
      </c>
      <c r="N689" s="72">
        <v>1</v>
      </c>
      <c r="O689" s="72">
        <v>15</v>
      </c>
      <c r="P689" s="72">
        <v>1</v>
      </c>
      <c r="Q689" s="72">
        <v>18</v>
      </c>
      <c r="R689" s="72">
        <v>1</v>
      </c>
      <c r="S689" s="72">
        <v>25</v>
      </c>
      <c r="T689" s="72">
        <v>1</v>
      </c>
      <c r="U689" s="72">
        <v>21</v>
      </c>
      <c r="V689" s="72">
        <v>1</v>
      </c>
      <c r="W689" s="72">
        <v>3</v>
      </c>
      <c r="X689" s="72">
        <v>1</v>
      </c>
      <c r="Y689" s="72">
        <v>7</v>
      </c>
      <c r="Z689" s="72" t="s">
        <v>222</v>
      </c>
      <c r="AA689" s="72" t="s">
        <v>222</v>
      </c>
      <c r="AB689" s="72" t="s">
        <v>222</v>
      </c>
      <c r="AC689" s="72" t="s">
        <v>222</v>
      </c>
      <c r="AD689" s="74"/>
    </row>
    <row r="690" spans="1:31" s="65" customFormat="1" ht="15.75" x14ac:dyDescent="0.25">
      <c r="A690" s="67" t="s">
        <v>57</v>
      </c>
      <c r="B690" s="67" t="s">
        <v>97</v>
      </c>
      <c r="C690" s="79">
        <v>8</v>
      </c>
      <c r="D690" s="72">
        <v>2</v>
      </c>
      <c r="E690" s="72">
        <v>50</v>
      </c>
      <c r="F690" s="72">
        <v>2</v>
      </c>
      <c r="G690" s="72">
        <v>43</v>
      </c>
      <c r="H690" s="72">
        <v>2</v>
      </c>
      <c r="I690" s="72">
        <v>37</v>
      </c>
      <c r="J690" s="72">
        <v>2</v>
      </c>
      <c r="K690" s="72">
        <v>50</v>
      </c>
      <c r="L690" s="72">
        <v>2</v>
      </c>
      <c r="M690" s="72">
        <v>53</v>
      </c>
      <c r="N690" s="72">
        <v>3</v>
      </c>
      <c r="O690" s="72">
        <v>59</v>
      </c>
      <c r="P690" s="72">
        <v>2</v>
      </c>
      <c r="Q690" s="72">
        <v>54</v>
      </c>
      <c r="R690" s="72">
        <v>2</v>
      </c>
      <c r="S690" s="72">
        <v>53</v>
      </c>
      <c r="T690" s="72">
        <v>2</v>
      </c>
      <c r="U690" s="72">
        <v>40</v>
      </c>
      <c r="V690" s="72">
        <v>1</v>
      </c>
      <c r="W690" s="72">
        <v>8</v>
      </c>
      <c r="X690" s="72">
        <v>1</v>
      </c>
      <c r="Y690" s="72">
        <v>4</v>
      </c>
      <c r="Z690" s="72" t="s">
        <v>222</v>
      </c>
      <c r="AA690" s="72" t="s">
        <v>222</v>
      </c>
      <c r="AB690" s="72" t="s">
        <v>222</v>
      </c>
      <c r="AC690" s="72" t="s">
        <v>222</v>
      </c>
      <c r="AD690" s="74"/>
    </row>
    <row r="691" spans="1:31" s="65" customFormat="1" ht="15.75" x14ac:dyDescent="0.25">
      <c r="A691" s="67" t="s">
        <v>57</v>
      </c>
      <c r="B691" s="67" t="s">
        <v>97</v>
      </c>
      <c r="C691" s="79">
        <v>9</v>
      </c>
      <c r="D691" s="72">
        <v>1</v>
      </c>
      <c r="E691" s="72">
        <v>32</v>
      </c>
      <c r="F691" s="72">
        <v>2</v>
      </c>
      <c r="G691" s="72">
        <v>34</v>
      </c>
      <c r="H691" s="72">
        <v>3</v>
      </c>
      <c r="I691" s="72">
        <v>70</v>
      </c>
      <c r="J691" s="72">
        <v>2</v>
      </c>
      <c r="K691" s="72">
        <v>40</v>
      </c>
      <c r="L691" s="72">
        <v>2</v>
      </c>
      <c r="M691" s="72">
        <v>36</v>
      </c>
      <c r="N691" s="72">
        <v>3</v>
      </c>
      <c r="O691" s="72">
        <v>71</v>
      </c>
      <c r="P691" s="72">
        <v>2</v>
      </c>
      <c r="Q691" s="72">
        <v>40</v>
      </c>
      <c r="R691" s="72">
        <v>2</v>
      </c>
      <c r="S691" s="72">
        <v>52</v>
      </c>
      <c r="T691" s="72">
        <v>2</v>
      </c>
      <c r="U691" s="72">
        <v>54</v>
      </c>
      <c r="V691" s="72">
        <v>1</v>
      </c>
      <c r="W691" s="72">
        <v>8</v>
      </c>
      <c r="X691" s="72">
        <v>1</v>
      </c>
      <c r="Y691" s="72">
        <v>15</v>
      </c>
      <c r="Z691" s="72" t="s">
        <v>222</v>
      </c>
      <c r="AA691" s="72" t="s">
        <v>222</v>
      </c>
      <c r="AB691" s="72"/>
      <c r="AC691" s="72" t="s">
        <v>222</v>
      </c>
      <c r="AD691" s="74"/>
    </row>
    <row r="692" spans="1:31" s="65" customFormat="1" ht="15.75" x14ac:dyDescent="0.25">
      <c r="A692" s="67" t="s">
        <v>57</v>
      </c>
      <c r="B692" s="67" t="s">
        <v>97</v>
      </c>
      <c r="C692" s="79">
        <v>10</v>
      </c>
      <c r="D692" s="72">
        <v>2</v>
      </c>
      <c r="E692" s="72">
        <v>47</v>
      </c>
      <c r="F692" s="72">
        <v>1</v>
      </c>
      <c r="G692" s="72">
        <v>28</v>
      </c>
      <c r="H692" s="72">
        <v>3</v>
      </c>
      <c r="I692" s="72">
        <v>62</v>
      </c>
      <c r="J692" s="72">
        <v>2</v>
      </c>
      <c r="K692" s="72">
        <v>53</v>
      </c>
      <c r="L692" s="72">
        <v>3</v>
      </c>
      <c r="M692" s="72">
        <v>62</v>
      </c>
      <c r="N692" s="72">
        <v>3</v>
      </c>
      <c r="O692" s="72">
        <v>58</v>
      </c>
      <c r="P692" s="72">
        <v>2</v>
      </c>
      <c r="Q692" s="72">
        <v>53</v>
      </c>
      <c r="R692" s="72">
        <v>2</v>
      </c>
      <c r="S692" s="72">
        <v>54</v>
      </c>
      <c r="T692" s="72">
        <v>2</v>
      </c>
      <c r="U692" s="72">
        <v>47</v>
      </c>
      <c r="V692" s="72">
        <v>1</v>
      </c>
      <c r="W692" s="72">
        <v>15</v>
      </c>
      <c r="X692" s="72">
        <v>1</v>
      </c>
      <c r="Y692" s="72">
        <v>9</v>
      </c>
      <c r="Z692" s="72" t="s">
        <v>222</v>
      </c>
      <c r="AA692" s="72" t="s">
        <v>222</v>
      </c>
      <c r="AB692" s="72" t="s">
        <v>222</v>
      </c>
      <c r="AC692" s="72" t="s">
        <v>222</v>
      </c>
      <c r="AD692" s="74"/>
    </row>
    <row r="693" spans="1:31" s="65" customFormat="1" ht="15.75" x14ac:dyDescent="0.25">
      <c r="A693" s="67" t="s">
        <v>57</v>
      </c>
      <c r="B693" s="67" t="s">
        <v>97</v>
      </c>
      <c r="C693" s="79">
        <v>11</v>
      </c>
      <c r="D693" s="72">
        <v>1</v>
      </c>
      <c r="E693" s="72">
        <v>25</v>
      </c>
      <c r="F693" s="72">
        <v>1</v>
      </c>
      <c r="G693" s="72">
        <v>22</v>
      </c>
      <c r="H693" s="72">
        <v>1</v>
      </c>
      <c r="I693" s="72">
        <v>25</v>
      </c>
      <c r="J693" s="72">
        <v>2</v>
      </c>
      <c r="K693" s="72">
        <v>37</v>
      </c>
      <c r="L693" s="72">
        <v>2</v>
      </c>
      <c r="M693" s="72">
        <v>26</v>
      </c>
      <c r="N693" s="72">
        <v>2</v>
      </c>
      <c r="O693" s="72">
        <v>25</v>
      </c>
      <c r="P693" s="72">
        <v>2</v>
      </c>
      <c r="Q693" s="72">
        <v>34</v>
      </c>
      <c r="R693" s="72">
        <v>1</v>
      </c>
      <c r="S693" s="72">
        <v>22</v>
      </c>
      <c r="T693" s="72">
        <v>2</v>
      </c>
      <c r="U693" s="72">
        <v>21</v>
      </c>
      <c r="V693" s="72">
        <v>1</v>
      </c>
      <c r="W693" s="72">
        <v>11</v>
      </c>
      <c r="X693" s="72">
        <v>1</v>
      </c>
      <c r="Y693" s="72">
        <v>9</v>
      </c>
      <c r="Z693" s="72" t="s">
        <v>222</v>
      </c>
      <c r="AA693" s="72" t="s">
        <v>222</v>
      </c>
      <c r="AB693" s="72"/>
      <c r="AC693" s="72" t="s">
        <v>222</v>
      </c>
      <c r="AD693" s="74"/>
    </row>
    <row r="694" spans="1:31" s="64" customFormat="1" ht="15.75" x14ac:dyDescent="0.25">
      <c r="A694" s="67" t="s">
        <v>57</v>
      </c>
      <c r="B694" s="67" t="s">
        <v>97</v>
      </c>
      <c r="C694" s="79">
        <v>13</v>
      </c>
      <c r="D694" s="72">
        <v>2</v>
      </c>
      <c r="E694" s="72">
        <v>40</v>
      </c>
      <c r="F694" s="72">
        <v>2</v>
      </c>
      <c r="G694" s="72">
        <v>38</v>
      </c>
      <c r="H694" s="72">
        <v>2</v>
      </c>
      <c r="I694" s="72">
        <v>38</v>
      </c>
      <c r="J694" s="72">
        <v>3</v>
      </c>
      <c r="K694" s="72">
        <v>59</v>
      </c>
      <c r="L694" s="72">
        <v>2</v>
      </c>
      <c r="M694" s="72">
        <v>47</v>
      </c>
      <c r="N694" s="72">
        <v>2</v>
      </c>
      <c r="O694" s="72">
        <v>50</v>
      </c>
      <c r="P694" s="72">
        <v>2</v>
      </c>
      <c r="Q694" s="72">
        <v>45</v>
      </c>
      <c r="R694" s="72">
        <v>2</v>
      </c>
      <c r="S694" s="72">
        <v>35</v>
      </c>
      <c r="T694" s="72">
        <v>2</v>
      </c>
      <c r="U694" s="72">
        <v>43</v>
      </c>
      <c r="V694" s="72">
        <v>2</v>
      </c>
      <c r="W694" s="72">
        <v>13</v>
      </c>
      <c r="X694" s="72">
        <v>2</v>
      </c>
      <c r="Y694" s="72">
        <v>11</v>
      </c>
      <c r="Z694" s="72" t="s">
        <v>222</v>
      </c>
      <c r="AA694" s="72" t="s">
        <v>222</v>
      </c>
      <c r="AB694" s="72" t="s">
        <v>222</v>
      </c>
      <c r="AC694" s="72" t="s">
        <v>222</v>
      </c>
      <c r="AD694" s="74"/>
      <c r="AE694" s="65"/>
    </row>
    <row r="695" spans="1:31" s="65" customFormat="1" ht="15.75" x14ac:dyDescent="0.25">
      <c r="A695" s="67" t="s">
        <v>57</v>
      </c>
      <c r="B695" s="67" t="s">
        <v>97</v>
      </c>
      <c r="C695" s="79">
        <v>14</v>
      </c>
      <c r="D695" s="72">
        <v>1</v>
      </c>
      <c r="E695" s="72">
        <v>10</v>
      </c>
      <c r="F695" s="72">
        <v>1</v>
      </c>
      <c r="G695" s="72">
        <v>18</v>
      </c>
      <c r="H695" s="72">
        <v>1</v>
      </c>
      <c r="I695" s="72">
        <v>17</v>
      </c>
      <c r="J695" s="72">
        <v>1</v>
      </c>
      <c r="K695" s="72">
        <v>21</v>
      </c>
      <c r="L695" s="72">
        <v>1</v>
      </c>
      <c r="M695" s="72">
        <v>22</v>
      </c>
      <c r="N695" s="72">
        <v>1</v>
      </c>
      <c r="O695" s="72">
        <v>22</v>
      </c>
      <c r="P695" s="72">
        <v>1</v>
      </c>
      <c r="Q695" s="72">
        <v>13</v>
      </c>
      <c r="R695" s="72">
        <v>2</v>
      </c>
      <c r="S695" s="72">
        <v>27</v>
      </c>
      <c r="T695" s="72">
        <v>1</v>
      </c>
      <c r="U695" s="72">
        <v>23</v>
      </c>
      <c r="V695" s="72">
        <v>1</v>
      </c>
      <c r="W695" s="72">
        <v>2</v>
      </c>
      <c r="X695" s="72">
        <v>1</v>
      </c>
      <c r="Y695" s="72">
        <v>1</v>
      </c>
      <c r="Z695" s="72" t="s">
        <v>222</v>
      </c>
      <c r="AA695" s="72"/>
      <c r="AB695" s="72" t="s">
        <v>222</v>
      </c>
      <c r="AC695" s="72"/>
      <c r="AD695" s="74"/>
    </row>
    <row r="696" spans="1:31" s="65" customFormat="1" ht="15.75" x14ac:dyDescent="0.25">
      <c r="A696" s="67" t="s">
        <v>57</v>
      </c>
      <c r="B696" s="67" t="s">
        <v>97</v>
      </c>
      <c r="C696" s="79">
        <v>15</v>
      </c>
      <c r="D696" s="72">
        <v>2</v>
      </c>
      <c r="E696" s="72">
        <v>36</v>
      </c>
      <c r="F696" s="72">
        <v>2</v>
      </c>
      <c r="G696" s="72">
        <v>37</v>
      </c>
      <c r="H696" s="72">
        <v>2</v>
      </c>
      <c r="I696" s="72">
        <v>46</v>
      </c>
      <c r="J696" s="72">
        <v>2</v>
      </c>
      <c r="K696" s="72">
        <v>47</v>
      </c>
      <c r="L696" s="72">
        <v>2</v>
      </c>
      <c r="M696" s="72">
        <v>38</v>
      </c>
      <c r="N696" s="72">
        <v>2</v>
      </c>
      <c r="O696" s="72">
        <v>40</v>
      </c>
      <c r="P696" s="72">
        <v>2</v>
      </c>
      <c r="Q696" s="72">
        <v>46</v>
      </c>
      <c r="R696" s="72">
        <v>2</v>
      </c>
      <c r="S696" s="72">
        <v>44</v>
      </c>
      <c r="T696" s="72">
        <v>2</v>
      </c>
      <c r="U696" s="72">
        <v>48</v>
      </c>
      <c r="V696" s="72">
        <v>1</v>
      </c>
      <c r="W696" s="72">
        <v>14</v>
      </c>
      <c r="X696" s="72">
        <v>1</v>
      </c>
      <c r="Y696" s="72">
        <v>13</v>
      </c>
      <c r="Z696" s="72" t="s">
        <v>222</v>
      </c>
      <c r="AA696" s="72" t="s">
        <v>222</v>
      </c>
      <c r="AB696" s="72"/>
      <c r="AC696" s="72" t="s">
        <v>222</v>
      </c>
      <c r="AD696" s="74"/>
    </row>
    <row r="697" spans="1:31" s="65" customFormat="1" ht="15.75" x14ac:dyDescent="0.25">
      <c r="A697" s="67" t="s">
        <v>57</v>
      </c>
      <c r="B697" s="67" t="s">
        <v>97</v>
      </c>
      <c r="C697" s="79">
        <v>16</v>
      </c>
      <c r="D697" s="72">
        <v>1</v>
      </c>
      <c r="E697" s="72">
        <v>12</v>
      </c>
      <c r="F697" s="72">
        <v>2</v>
      </c>
      <c r="G697" s="72">
        <v>27</v>
      </c>
      <c r="H697" s="72">
        <v>2</v>
      </c>
      <c r="I697" s="72">
        <v>31</v>
      </c>
      <c r="J697" s="72">
        <v>2</v>
      </c>
      <c r="K697" s="72">
        <v>30</v>
      </c>
      <c r="L697" s="72">
        <v>2</v>
      </c>
      <c r="M697" s="72">
        <v>35</v>
      </c>
      <c r="N697" s="72">
        <v>2</v>
      </c>
      <c r="O697" s="72">
        <v>43</v>
      </c>
      <c r="P697" s="72">
        <v>2</v>
      </c>
      <c r="Q697" s="72">
        <v>37</v>
      </c>
      <c r="R697" s="72">
        <v>1</v>
      </c>
      <c r="S697" s="72">
        <v>22</v>
      </c>
      <c r="T697" s="72">
        <v>2</v>
      </c>
      <c r="U697" s="72">
        <v>40</v>
      </c>
      <c r="V697" s="72">
        <v>1</v>
      </c>
      <c r="W697" s="72">
        <v>7</v>
      </c>
      <c r="X697" s="72">
        <v>1</v>
      </c>
      <c r="Y697" s="72">
        <v>9</v>
      </c>
      <c r="Z697" s="72"/>
      <c r="AA697" s="72"/>
      <c r="AB697" s="72" t="s">
        <v>222</v>
      </c>
      <c r="AC697" s="72"/>
      <c r="AD697" s="74"/>
    </row>
    <row r="698" spans="1:31" s="65" customFormat="1" ht="15.75" x14ac:dyDescent="0.25">
      <c r="A698" s="67" t="s">
        <v>57</v>
      </c>
      <c r="B698" s="67" t="s">
        <v>97</v>
      </c>
      <c r="C698" s="79">
        <v>17</v>
      </c>
      <c r="D698" s="72">
        <v>1</v>
      </c>
      <c r="E698" s="72">
        <v>19</v>
      </c>
      <c r="F698" s="72">
        <v>1</v>
      </c>
      <c r="G698" s="72">
        <v>9</v>
      </c>
      <c r="H698" s="72">
        <v>1</v>
      </c>
      <c r="I698" s="72">
        <v>15</v>
      </c>
      <c r="J698" s="72">
        <v>1</v>
      </c>
      <c r="K698" s="72">
        <v>13</v>
      </c>
      <c r="L698" s="72">
        <v>1</v>
      </c>
      <c r="M698" s="72">
        <v>18</v>
      </c>
      <c r="N698" s="72">
        <v>1</v>
      </c>
      <c r="O698" s="72">
        <v>20</v>
      </c>
      <c r="P698" s="72">
        <v>1</v>
      </c>
      <c r="Q698" s="72">
        <v>16</v>
      </c>
      <c r="R698" s="72">
        <v>1</v>
      </c>
      <c r="S698" s="72">
        <v>15</v>
      </c>
      <c r="T698" s="72">
        <v>1</v>
      </c>
      <c r="U698" s="72">
        <v>15</v>
      </c>
      <c r="V698" s="72">
        <v>1</v>
      </c>
      <c r="W698" s="72">
        <v>1</v>
      </c>
      <c r="X698" s="72">
        <v>1</v>
      </c>
      <c r="Y698" s="72">
        <v>4</v>
      </c>
      <c r="Z698" s="72" t="s">
        <v>222</v>
      </c>
      <c r="AA698" s="72" t="s">
        <v>222</v>
      </c>
      <c r="AB698" s="72" t="s">
        <v>222</v>
      </c>
      <c r="AC698" s="72" t="s">
        <v>222</v>
      </c>
      <c r="AD698" s="74"/>
    </row>
    <row r="699" spans="1:31" s="65" customFormat="1" ht="15.75" x14ac:dyDescent="0.25">
      <c r="A699" s="67" t="s">
        <v>57</v>
      </c>
      <c r="B699" s="67" t="s">
        <v>97</v>
      </c>
      <c r="C699" s="79">
        <v>18</v>
      </c>
      <c r="D699" s="72">
        <v>1</v>
      </c>
      <c r="E699" s="72">
        <v>22</v>
      </c>
      <c r="F699" s="72">
        <v>1</v>
      </c>
      <c r="G699" s="72">
        <v>15</v>
      </c>
      <c r="H699" s="72">
        <v>1</v>
      </c>
      <c r="I699" s="72">
        <v>20</v>
      </c>
      <c r="J699" s="72">
        <v>1</v>
      </c>
      <c r="K699" s="72">
        <v>17</v>
      </c>
      <c r="L699" s="72">
        <v>2</v>
      </c>
      <c r="M699" s="72">
        <v>25</v>
      </c>
      <c r="N699" s="72">
        <v>2</v>
      </c>
      <c r="O699" s="72">
        <v>26</v>
      </c>
      <c r="P699" s="72">
        <v>1</v>
      </c>
      <c r="Q699" s="72">
        <v>19</v>
      </c>
      <c r="R699" s="72">
        <v>1</v>
      </c>
      <c r="S699" s="72">
        <v>18</v>
      </c>
      <c r="T699" s="72">
        <v>1</v>
      </c>
      <c r="U699" s="72">
        <v>22</v>
      </c>
      <c r="V699" s="72">
        <v>1</v>
      </c>
      <c r="W699" s="72">
        <v>7</v>
      </c>
      <c r="X699" s="72">
        <v>1</v>
      </c>
      <c r="Y699" s="72">
        <v>2</v>
      </c>
      <c r="Z699" s="72"/>
      <c r="AA699" s="72" t="s">
        <v>222</v>
      </c>
      <c r="AB699" s="72" t="s">
        <v>222</v>
      </c>
      <c r="AC699" s="72" t="s">
        <v>222</v>
      </c>
      <c r="AD699" s="74"/>
    </row>
    <row r="700" spans="1:31" s="65" customFormat="1" ht="15.75" x14ac:dyDescent="0.25">
      <c r="A700" s="67" t="s">
        <v>57</v>
      </c>
      <c r="B700" s="67" t="s">
        <v>97</v>
      </c>
      <c r="C700" s="79">
        <v>23</v>
      </c>
      <c r="D700" s="72">
        <v>5</v>
      </c>
      <c r="E700" s="72">
        <v>110</v>
      </c>
      <c r="F700" s="72">
        <v>5</v>
      </c>
      <c r="G700" s="72">
        <v>101</v>
      </c>
      <c r="H700" s="72">
        <v>4</v>
      </c>
      <c r="I700" s="72">
        <v>104</v>
      </c>
      <c r="J700" s="72">
        <v>4</v>
      </c>
      <c r="K700" s="72">
        <v>116</v>
      </c>
      <c r="L700" s="72">
        <v>4</v>
      </c>
      <c r="M700" s="72">
        <v>93</v>
      </c>
      <c r="N700" s="72">
        <v>3</v>
      </c>
      <c r="O700" s="72">
        <v>80</v>
      </c>
      <c r="P700" s="72">
        <v>4</v>
      </c>
      <c r="Q700" s="72">
        <v>109</v>
      </c>
      <c r="R700" s="72">
        <v>3</v>
      </c>
      <c r="S700" s="72">
        <v>71</v>
      </c>
      <c r="T700" s="72">
        <v>3</v>
      </c>
      <c r="U700" s="72">
        <v>70</v>
      </c>
      <c r="V700" s="72">
        <v>2</v>
      </c>
      <c r="W700" s="72">
        <v>26</v>
      </c>
      <c r="X700" s="72"/>
      <c r="Y700" s="72"/>
      <c r="Z700" s="72" t="s">
        <v>222</v>
      </c>
      <c r="AA700" s="72"/>
      <c r="AB700" s="72"/>
      <c r="AC700" s="72"/>
      <c r="AD700" s="74"/>
    </row>
    <row r="701" spans="1:31" s="65" customFormat="1" ht="15.75" x14ac:dyDescent="0.25">
      <c r="A701" s="67" t="s">
        <v>59</v>
      </c>
      <c r="B701" s="67" t="s">
        <v>97</v>
      </c>
      <c r="C701" s="79">
        <v>1</v>
      </c>
      <c r="D701" s="72">
        <v>3</v>
      </c>
      <c r="E701" s="72">
        <v>57</v>
      </c>
      <c r="F701" s="72">
        <v>3</v>
      </c>
      <c r="G701" s="72">
        <v>71</v>
      </c>
      <c r="H701" s="72">
        <v>3</v>
      </c>
      <c r="I701" s="72">
        <v>70</v>
      </c>
      <c r="J701" s="72">
        <v>3</v>
      </c>
      <c r="K701" s="72">
        <v>79</v>
      </c>
      <c r="L701" s="72">
        <v>3</v>
      </c>
      <c r="M701" s="72">
        <v>95</v>
      </c>
      <c r="N701" s="72">
        <v>3</v>
      </c>
      <c r="O701" s="72">
        <v>82</v>
      </c>
      <c r="P701" s="72">
        <v>3</v>
      </c>
      <c r="Q701" s="72">
        <v>81</v>
      </c>
      <c r="R701" s="72">
        <v>3</v>
      </c>
      <c r="S701" s="72">
        <v>91</v>
      </c>
      <c r="T701" s="72">
        <v>3</v>
      </c>
      <c r="U701" s="72">
        <v>79</v>
      </c>
      <c r="V701" s="72">
        <v>2</v>
      </c>
      <c r="W701" s="72">
        <v>42</v>
      </c>
      <c r="X701" s="72">
        <v>2</v>
      </c>
      <c r="Y701" s="72">
        <v>31</v>
      </c>
      <c r="Z701" s="72" t="s">
        <v>222</v>
      </c>
      <c r="AA701" s="72" t="s">
        <v>222</v>
      </c>
      <c r="AB701" s="72" t="s">
        <v>222</v>
      </c>
      <c r="AC701" s="72" t="s">
        <v>222</v>
      </c>
      <c r="AD701" s="74"/>
    </row>
    <row r="702" spans="1:31" s="65" customFormat="1" ht="15.75" x14ac:dyDescent="0.25">
      <c r="A702" s="67" t="s">
        <v>59</v>
      </c>
      <c r="B702" s="67" t="s">
        <v>97</v>
      </c>
      <c r="C702" s="79">
        <v>2</v>
      </c>
      <c r="D702" s="73">
        <v>1</v>
      </c>
      <c r="E702" s="73">
        <v>17</v>
      </c>
      <c r="F702" s="73">
        <v>1</v>
      </c>
      <c r="G702" s="73">
        <v>22</v>
      </c>
      <c r="H702" s="73">
        <v>1</v>
      </c>
      <c r="I702" s="73">
        <v>25</v>
      </c>
      <c r="J702" s="73">
        <v>1</v>
      </c>
      <c r="K702" s="73">
        <v>26</v>
      </c>
      <c r="L702" s="73">
        <v>1</v>
      </c>
      <c r="M702" s="73">
        <v>30</v>
      </c>
      <c r="N702" s="73">
        <v>1</v>
      </c>
      <c r="O702" s="73">
        <v>26</v>
      </c>
      <c r="P702" s="73">
        <v>1</v>
      </c>
      <c r="Q702" s="73">
        <v>28</v>
      </c>
      <c r="R702" s="73">
        <v>1</v>
      </c>
      <c r="S702" s="73">
        <v>28</v>
      </c>
      <c r="T702" s="73">
        <v>1</v>
      </c>
      <c r="U702" s="73">
        <v>29</v>
      </c>
      <c r="V702" s="73">
        <v>1</v>
      </c>
      <c r="W702" s="73">
        <v>21</v>
      </c>
      <c r="X702" s="73">
        <v>1</v>
      </c>
      <c r="Y702" s="73">
        <v>13</v>
      </c>
      <c r="Z702" s="73" t="s">
        <v>222</v>
      </c>
      <c r="AA702" s="73" t="s">
        <v>222</v>
      </c>
      <c r="AB702" s="73" t="s">
        <v>222</v>
      </c>
      <c r="AC702" s="73" t="s">
        <v>222</v>
      </c>
      <c r="AD702" s="75"/>
      <c r="AE702" s="64"/>
    </row>
    <row r="703" spans="1:31" s="65" customFormat="1" ht="15.75" x14ac:dyDescent="0.25">
      <c r="A703" s="67" t="s">
        <v>59</v>
      </c>
      <c r="B703" s="67" t="s">
        <v>97</v>
      </c>
      <c r="C703" s="79">
        <v>3</v>
      </c>
      <c r="D703" s="73">
        <v>1</v>
      </c>
      <c r="E703" s="73">
        <v>21</v>
      </c>
      <c r="F703" s="73">
        <v>1</v>
      </c>
      <c r="G703" s="73">
        <v>28</v>
      </c>
      <c r="H703" s="73">
        <v>1</v>
      </c>
      <c r="I703" s="73">
        <v>20</v>
      </c>
      <c r="J703" s="73">
        <v>2</v>
      </c>
      <c r="K703" s="73">
        <v>32</v>
      </c>
      <c r="L703" s="73">
        <v>2</v>
      </c>
      <c r="M703" s="73">
        <v>33</v>
      </c>
      <c r="N703" s="73">
        <v>2</v>
      </c>
      <c r="O703" s="73">
        <v>39</v>
      </c>
      <c r="P703" s="73">
        <v>1</v>
      </c>
      <c r="Q703" s="73">
        <v>12</v>
      </c>
      <c r="R703" s="73">
        <v>1</v>
      </c>
      <c r="S703" s="73">
        <v>21</v>
      </c>
      <c r="T703" s="73">
        <v>1</v>
      </c>
      <c r="U703" s="73">
        <v>18</v>
      </c>
      <c r="V703" s="73">
        <v>1</v>
      </c>
      <c r="W703" s="73">
        <v>17</v>
      </c>
      <c r="X703" s="73">
        <v>1</v>
      </c>
      <c r="Y703" s="73">
        <v>4</v>
      </c>
      <c r="Z703" s="73" t="s">
        <v>222</v>
      </c>
      <c r="AA703" s="73" t="s">
        <v>222</v>
      </c>
      <c r="AB703" s="73"/>
      <c r="AC703" s="73" t="s">
        <v>222</v>
      </c>
      <c r="AD703" s="75"/>
      <c r="AE703" s="64"/>
    </row>
    <row r="704" spans="1:31" s="65" customFormat="1" ht="15.75" x14ac:dyDescent="0.25">
      <c r="A704" s="67" t="s">
        <v>59</v>
      </c>
      <c r="B704" s="67" t="s">
        <v>97</v>
      </c>
      <c r="C704" s="79">
        <v>4</v>
      </c>
      <c r="D704" s="73" t="s">
        <v>322</v>
      </c>
      <c r="E704" s="73" t="s">
        <v>327</v>
      </c>
      <c r="F704" s="73" t="s">
        <v>322</v>
      </c>
      <c r="G704" s="73" t="s">
        <v>330</v>
      </c>
      <c r="H704" s="73" t="s">
        <v>322</v>
      </c>
      <c r="I704" s="73" t="s">
        <v>335</v>
      </c>
      <c r="J704" s="73" t="s">
        <v>322</v>
      </c>
      <c r="K704" s="73" t="s">
        <v>326</v>
      </c>
      <c r="L704" s="73" t="s">
        <v>322</v>
      </c>
      <c r="M704" s="73" t="s">
        <v>332</v>
      </c>
      <c r="N704" s="73" t="s">
        <v>322</v>
      </c>
      <c r="O704" s="73" t="s">
        <v>323</v>
      </c>
      <c r="P704" s="73" t="s">
        <v>322</v>
      </c>
      <c r="Q704" s="73" t="s">
        <v>323</v>
      </c>
      <c r="R704" s="73" t="s">
        <v>322</v>
      </c>
      <c r="S704" s="73" t="s">
        <v>327</v>
      </c>
      <c r="T704" s="73" t="s">
        <v>322</v>
      </c>
      <c r="U704" s="73" t="s">
        <v>326</v>
      </c>
      <c r="V704" s="73" t="s">
        <v>322</v>
      </c>
      <c r="W704" s="73" t="s">
        <v>334</v>
      </c>
      <c r="X704" s="73" t="s">
        <v>322</v>
      </c>
      <c r="Y704" s="73" t="s">
        <v>334</v>
      </c>
      <c r="Z704" s="73" t="s">
        <v>222</v>
      </c>
      <c r="AA704" s="73" t="s">
        <v>222</v>
      </c>
      <c r="AB704" s="73"/>
      <c r="AC704" s="73" t="s">
        <v>222</v>
      </c>
      <c r="AD704" s="75"/>
      <c r="AE704" s="64"/>
    </row>
    <row r="705" spans="1:31" s="65" customFormat="1" ht="15.75" x14ac:dyDescent="0.25">
      <c r="A705" s="67" t="s">
        <v>59</v>
      </c>
      <c r="B705" s="67" t="s">
        <v>97</v>
      </c>
      <c r="C705" s="79">
        <v>5</v>
      </c>
      <c r="D705" s="73">
        <v>1</v>
      </c>
      <c r="E705" s="73">
        <v>25</v>
      </c>
      <c r="F705" s="73">
        <v>1</v>
      </c>
      <c r="G705" s="73">
        <v>21</v>
      </c>
      <c r="H705" s="73">
        <v>1</v>
      </c>
      <c r="I705" s="73">
        <v>23</v>
      </c>
      <c r="J705" s="73">
        <v>1</v>
      </c>
      <c r="K705" s="73">
        <v>25</v>
      </c>
      <c r="L705" s="73">
        <v>1</v>
      </c>
      <c r="M705" s="73">
        <v>27</v>
      </c>
      <c r="N705" s="73">
        <v>2</v>
      </c>
      <c r="O705" s="73">
        <v>40</v>
      </c>
      <c r="P705" s="73">
        <v>2</v>
      </c>
      <c r="Q705" s="73">
        <v>40</v>
      </c>
      <c r="R705" s="73">
        <v>1</v>
      </c>
      <c r="S705" s="73">
        <v>24</v>
      </c>
      <c r="T705" s="73">
        <v>1</v>
      </c>
      <c r="U705" s="73">
        <v>21</v>
      </c>
      <c r="V705" s="73">
        <v>1</v>
      </c>
      <c r="W705" s="73">
        <v>11</v>
      </c>
      <c r="X705" s="73">
        <v>1</v>
      </c>
      <c r="Y705" s="73">
        <v>9</v>
      </c>
      <c r="Z705" s="73" t="s">
        <v>222</v>
      </c>
      <c r="AA705" s="73" t="s">
        <v>222</v>
      </c>
      <c r="AB705" s="73"/>
      <c r="AC705" s="73" t="s">
        <v>222</v>
      </c>
      <c r="AD705" s="75"/>
      <c r="AE705" s="64"/>
    </row>
    <row r="706" spans="1:31" s="65" customFormat="1" ht="15.75" x14ac:dyDescent="0.25">
      <c r="A706" s="67" t="s">
        <v>59</v>
      </c>
      <c r="B706" s="67" t="s">
        <v>97</v>
      </c>
      <c r="C706" s="79">
        <v>6</v>
      </c>
      <c r="D706" s="73">
        <v>1</v>
      </c>
      <c r="E706" s="73">
        <v>8</v>
      </c>
      <c r="F706" s="73">
        <v>1</v>
      </c>
      <c r="G706" s="73">
        <v>9</v>
      </c>
      <c r="H706" s="73">
        <v>1</v>
      </c>
      <c r="I706" s="73">
        <v>6</v>
      </c>
      <c r="J706" s="73">
        <v>1</v>
      </c>
      <c r="K706" s="73">
        <v>6</v>
      </c>
      <c r="L706" s="73">
        <v>1</v>
      </c>
      <c r="M706" s="73">
        <v>15</v>
      </c>
      <c r="N706" s="73">
        <v>1</v>
      </c>
      <c r="O706" s="73">
        <v>9</v>
      </c>
      <c r="P706" s="73">
        <v>1</v>
      </c>
      <c r="Q706" s="73">
        <v>12</v>
      </c>
      <c r="R706" s="73">
        <v>1</v>
      </c>
      <c r="S706" s="73">
        <v>14</v>
      </c>
      <c r="T706" s="73">
        <v>1</v>
      </c>
      <c r="U706" s="73">
        <v>5</v>
      </c>
      <c r="V706" s="73">
        <v>1</v>
      </c>
      <c r="W706" s="73">
        <v>8</v>
      </c>
      <c r="X706" s="73">
        <v>1</v>
      </c>
      <c r="Y706" s="73">
        <v>2</v>
      </c>
      <c r="Z706" s="73" t="s">
        <v>222</v>
      </c>
      <c r="AA706" s="73" t="s">
        <v>222</v>
      </c>
      <c r="AB706" s="73"/>
      <c r="AC706" s="73" t="s">
        <v>222</v>
      </c>
      <c r="AD706" s="75"/>
      <c r="AE706" s="64"/>
    </row>
    <row r="707" spans="1:31" s="65" customFormat="1" ht="15.75" x14ac:dyDescent="0.25">
      <c r="A707" s="67" t="s">
        <v>59</v>
      </c>
      <c r="B707" s="67" t="s">
        <v>97</v>
      </c>
      <c r="C707" s="79">
        <v>7</v>
      </c>
      <c r="D707" s="73">
        <v>1</v>
      </c>
      <c r="E707" s="73">
        <v>2</v>
      </c>
      <c r="F707" s="73">
        <v>1</v>
      </c>
      <c r="G707" s="73">
        <v>8</v>
      </c>
      <c r="H707" s="73">
        <v>1</v>
      </c>
      <c r="I707" s="73">
        <v>4</v>
      </c>
      <c r="J707" s="73">
        <v>1</v>
      </c>
      <c r="K707" s="73">
        <v>14</v>
      </c>
      <c r="L707" s="73">
        <v>1</v>
      </c>
      <c r="M707" s="73">
        <v>8</v>
      </c>
      <c r="N707" s="73">
        <v>1</v>
      </c>
      <c r="O707" s="73">
        <v>13</v>
      </c>
      <c r="P707" s="73">
        <v>1</v>
      </c>
      <c r="Q707" s="73">
        <v>6</v>
      </c>
      <c r="R707" s="73">
        <v>1</v>
      </c>
      <c r="S707" s="73">
        <v>11</v>
      </c>
      <c r="T707" s="73">
        <v>1</v>
      </c>
      <c r="U707" s="73">
        <v>8</v>
      </c>
      <c r="V707" s="73">
        <v>1</v>
      </c>
      <c r="W707" s="73">
        <v>1</v>
      </c>
      <c r="X707" s="73">
        <v>1</v>
      </c>
      <c r="Y707" s="73">
        <v>2</v>
      </c>
      <c r="Z707" s="73" t="s">
        <v>222</v>
      </c>
      <c r="AA707" s="73" t="s">
        <v>222</v>
      </c>
      <c r="AB707" s="73" t="s">
        <v>222</v>
      </c>
      <c r="AC707" s="73" t="s">
        <v>222</v>
      </c>
      <c r="AD707" s="75"/>
      <c r="AE707" s="64"/>
    </row>
    <row r="708" spans="1:31" s="65" customFormat="1" ht="15.75" x14ac:dyDescent="0.25">
      <c r="A708" s="67" t="s">
        <v>59</v>
      </c>
      <c r="B708" s="67" t="s">
        <v>97</v>
      </c>
      <c r="C708" s="79">
        <v>9</v>
      </c>
      <c r="D708" s="73" t="s">
        <v>322</v>
      </c>
      <c r="E708" s="73" t="s">
        <v>372</v>
      </c>
      <c r="F708" s="73" t="s">
        <v>322</v>
      </c>
      <c r="G708" s="73" t="s">
        <v>372</v>
      </c>
      <c r="H708" s="73" t="s">
        <v>322</v>
      </c>
      <c r="I708" s="73" t="s">
        <v>332</v>
      </c>
      <c r="J708" s="73" t="s">
        <v>322</v>
      </c>
      <c r="K708" s="73" t="s">
        <v>335</v>
      </c>
      <c r="L708" s="73" t="s">
        <v>322</v>
      </c>
      <c r="M708" s="73" t="s">
        <v>326</v>
      </c>
      <c r="N708" s="73" t="s">
        <v>322</v>
      </c>
      <c r="O708" s="73" t="s">
        <v>323</v>
      </c>
      <c r="P708" s="73" t="s">
        <v>322</v>
      </c>
      <c r="Q708" s="73" t="s">
        <v>373</v>
      </c>
      <c r="R708" s="73" t="s">
        <v>322</v>
      </c>
      <c r="S708" s="73" t="s">
        <v>323</v>
      </c>
      <c r="T708" s="73" t="s">
        <v>322</v>
      </c>
      <c r="U708" s="73" t="s">
        <v>374</v>
      </c>
      <c r="V708" s="73" t="s">
        <v>322</v>
      </c>
      <c r="W708" s="73" t="s">
        <v>332</v>
      </c>
      <c r="X708" s="73" t="s">
        <v>322</v>
      </c>
      <c r="Y708" s="73" t="s">
        <v>333</v>
      </c>
      <c r="Z708" s="73" t="s">
        <v>222</v>
      </c>
      <c r="AA708" s="73" t="s">
        <v>222</v>
      </c>
      <c r="AB708" s="73"/>
      <c r="AC708" s="73" t="s">
        <v>222</v>
      </c>
      <c r="AD708" s="75"/>
      <c r="AE708" s="64"/>
    </row>
    <row r="709" spans="1:31" s="65" customFormat="1" ht="15.75" x14ac:dyDescent="0.25">
      <c r="A709" s="67" t="s">
        <v>59</v>
      </c>
      <c r="B709" s="67" t="s">
        <v>97</v>
      </c>
      <c r="C709" s="79">
        <v>10</v>
      </c>
      <c r="D709" s="73">
        <v>2</v>
      </c>
      <c r="E709" s="73">
        <v>56</v>
      </c>
      <c r="F709" s="73">
        <v>2</v>
      </c>
      <c r="G709" s="73">
        <v>54</v>
      </c>
      <c r="H709" s="73">
        <v>3</v>
      </c>
      <c r="I709" s="73">
        <v>61</v>
      </c>
      <c r="J709" s="73">
        <v>3</v>
      </c>
      <c r="K709" s="73">
        <v>70</v>
      </c>
      <c r="L709" s="73">
        <v>3</v>
      </c>
      <c r="M709" s="73">
        <v>56</v>
      </c>
      <c r="N709" s="73">
        <v>3</v>
      </c>
      <c r="O709" s="73">
        <v>78</v>
      </c>
      <c r="P709" s="73">
        <v>3</v>
      </c>
      <c r="Q709" s="73">
        <v>71</v>
      </c>
      <c r="R709" s="73">
        <v>3</v>
      </c>
      <c r="S709" s="73">
        <v>72</v>
      </c>
      <c r="T709" s="73">
        <v>3</v>
      </c>
      <c r="U709" s="73">
        <v>61</v>
      </c>
      <c r="V709" s="73">
        <v>1</v>
      </c>
      <c r="W709" s="73">
        <v>16</v>
      </c>
      <c r="X709" s="73">
        <v>1</v>
      </c>
      <c r="Y709" s="73">
        <v>14</v>
      </c>
      <c r="Z709" s="73" t="s">
        <v>222</v>
      </c>
      <c r="AA709" s="73" t="s">
        <v>222</v>
      </c>
      <c r="AB709" s="73" t="s">
        <v>222</v>
      </c>
      <c r="AC709" s="73" t="s">
        <v>222</v>
      </c>
      <c r="AD709" s="75"/>
      <c r="AE709" s="64"/>
    </row>
    <row r="710" spans="1:31" s="65" customFormat="1" ht="15.75" x14ac:dyDescent="0.25">
      <c r="A710" s="67" t="s">
        <v>59</v>
      </c>
      <c r="B710" s="67" t="s">
        <v>97</v>
      </c>
      <c r="C710" s="79">
        <v>11</v>
      </c>
      <c r="D710" s="73">
        <v>1</v>
      </c>
      <c r="E710" s="73">
        <v>5</v>
      </c>
      <c r="F710" s="73">
        <v>1</v>
      </c>
      <c r="G710" s="73">
        <v>7</v>
      </c>
      <c r="H710" s="73">
        <v>1</v>
      </c>
      <c r="I710" s="73">
        <v>8</v>
      </c>
      <c r="J710" s="73">
        <v>1</v>
      </c>
      <c r="K710" s="73">
        <v>6</v>
      </c>
      <c r="L710" s="73">
        <v>1</v>
      </c>
      <c r="M710" s="73">
        <v>8</v>
      </c>
      <c r="N710" s="73">
        <v>1</v>
      </c>
      <c r="O710" s="73">
        <v>9</v>
      </c>
      <c r="P710" s="73" t="s">
        <v>322</v>
      </c>
      <c r="Q710" s="73" t="s">
        <v>330</v>
      </c>
      <c r="R710" s="73">
        <v>1</v>
      </c>
      <c r="S710" s="73">
        <v>11</v>
      </c>
      <c r="T710" s="73">
        <v>1</v>
      </c>
      <c r="U710" s="73">
        <v>7</v>
      </c>
      <c r="V710" s="73"/>
      <c r="W710" s="73"/>
      <c r="X710" s="73"/>
      <c r="Y710" s="73"/>
      <c r="Z710" s="73"/>
      <c r="AA710" s="73" t="s">
        <v>222</v>
      </c>
      <c r="AB710" s="73"/>
      <c r="AC710" s="73" t="s">
        <v>222</v>
      </c>
      <c r="AD710" s="75"/>
      <c r="AE710" s="64"/>
    </row>
    <row r="711" spans="1:31" s="65" customFormat="1" ht="15.75" x14ac:dyDescent="0.25">
      <c r="A711" s="67" t="s">
        <v>59</v>
      </c>
      <c r="B711" s="67" t="s">
        <v>98</v>
      </c>
      <c r="C711" s="79">
        <v>12</v>
      </c>
      <c r="D711" s="73" t="s">
        <v>322</v>
      </c>
      <c r="E711" s="73" t="s">
        <v>375</v>
      </c>
      <c r="F711" s="73" t="s">
        <v>322</v>
      </c>
      <c r="G711" s="73" t="s">
        <v>375</v>
      </c>
      <c r="H711" s="73" t="s">
        <v>322</v>
      </c>
      <c r="I711" s="73" t="s">
        <v>376</v>
      </c>
      <c r="J711" s="73" t="s">
        <v>322</v>
      </c>
      <c r="K711" s="73" t="s">
        <v>333</v>
      </c>
      <c r="L711" s="73" t="s">
        <v>322</v>
      </c>
      <c r="M711" s="73">
        <v>8</v>
      </c>
      <c r="N711" s="73" t="s">
        <v>322</v>
      </c>
      <c r="O711" s="73" t="s">
        <v>324</v>
      </c>
      <c r="P711" s="73" t="s">
        <v>322</v>
      </c>
      <c r="Q711" s="73" t="s">
        <v>325</v>
      </c>
      <c r="R711" s="73" t="s">
        <v>322</v>
      </c>
      <c r="S711" s="73" t="s">
        <v>330</v>
      </c>
      <c r="T711" s="73" t="s">
        <v>322</v>
      </c>
      <c r="U711" s="73" t="s">
        <v>372</v>
      </c>
      <c r="V711" s="73"/>
      <c r="W711" s="73"/>
      <c r="X711" s="73"/>
      <c r="Y711" s="73"/>
      <c r="Z711" s="73"/>
      <c r="AA711" s="73" t="s">
        <v>222</v>
      </c>
      <c r="AB711" s="73"/>
      <c r="AC711" s="73" t="s">
        <v>222</v>
      </c>
      <c r="AD711" s="75"/>
      <c r="AE711" s="64"/>
    </row>
    <row r="712" spans="1:31" s="65" customFormat="1" ht="15.75" x14ac:dyDescent="0.25">
      <c r="A712" s="67" t="s">
        <v>59</v>
      </c>
      <c r="B712" s="67" t="s">
        <v>97</v>
      </c>
      <c r="C712" s="79">
        <v>13</v>
      </c>
      <c r="D712" s="73">
        <v>1</v>
      </c>
      <c r="E712" s="73">
        <v>12</v>
      </c>
      <c r="F712" s="73">
        <v>1</v>
      </c>
      <c r="G712" s="73">
        <v>8</v>
      </c>
      <c r="H712" s="73">
        <v>1</v>
      </c>
      <c r="I712" s="73">
        <v>13</v>
      </c>
      <c r="J712" s="73">
        <v>1</v>
      </c>
      <c r="K712" s="73">
        <v>16</v>
      </c>
      <c r="L712" s="73">
        <v>1</v>
      </c>
      <c r="M712" s="73">
        <v>21</v>
      </c>
      <c r="N712" s="73">
        <v>1</v>
      </c>
      <c r="O712" s="73">
        <v>19</v>
      </c>
      <c r="P712" s="73">
        <v>1</v>
      </c>
      <c r="Q712" s="73">
        <v>7</v>
      </c>
      <c r="R712" s="73">
        <v>1</v>
      </c>
      <c r="S712" s="73">
        <v>15</v>
      </c>
      <c r="T712" s="73">
        <v>1</v>
      </c>
      <c r="U712" s="73">
        <v>11</v>
      </c>
      <c r="V712" s="73">
        <v>1</v>
      </c>
      <c r="W712" s="73">
        <v>8</v>
      </c>
      <c r="X712" s="73">
        <v>1</v>
      </c>
      <c r="Y712" s="73">
        <v>2</v>
      </c>
      <c r="Z712" s="73" t="s">
        <v>222</v>
      </c>
      <c r="AA712" s="73" t="s">
        <v>222</v>
      </c>
      <c r="AB712" s="73"/>
      <c r="AC712" s="73" t="s">
        <v>222</v>
      </c>
      <c r="AD712" s="75"/>
      <c r="AE712" s="64"/>
    </row>
    <row r="713" spans="1:31" s="65" customFormat="1" ht="15.75" x14ac:dyDescent="0.25">
      <c r="A713" s="67" t="s">
        <v>59</v>
      </c>
      <c r="B713" s="67" t="s">
        <v>97</v>
      </c>
      <c r="C713" s="79">
        <v>15</v>
      </c>
      <c r="D713" s="73" t="s">
        <v>322</v>
      </c>
      <c r="E713" s="73">
        <v>16</v>
      </c>
      <c r="F713" s="73">
        <v>1</v>
      </c>
      <c r="G713" s="73">
        <v>8</v>
      </c>
      <c r="H713" s="73">
        <v>1</v>
      </c>
      <c r="I713" s="73">
        <v>11</v>
      </c>
      <c r="J713" s="73">
        <v>1</v>
      </c>
      <c r="K713" s="73">
        <v>11</v>
      </c>
      <c r="L713" s="73">
        <v>1</v>
      </c>
      <c r="M713" s="73">
        <v>13</v>
      </c>
      <c r="N713" s="73">
        <v>1</v>
      </c>
      <c r="O713" s="73">
        <v>12</v>
      </c>
      <c r="P713" s="73">
        <v>1</v>
      </c>
      <c r="Q713" s="73">
        <v>14</v>
      </c>
      <c r="R713" s="73">
        <v>1</v>
      </c>
      <c r="S713" s="73">
        <v>15</v>
      </c>
      <c r="T713" s="73">
        <v>1</v>
      </c>
      <c r="U713" s="73">
        <v>7</v>
      </c>
      <c r="V713" s="73">
        <v>1</v>
      </c>
      <c r="W713" s="73">
        <v>10</v>
      </c>
      <c r="X713" s="73">
        <v>1</v>
      </c>
      <c r="Y713" s="73">
        <v>6</v>
      </c>
      <c r="Z713" s="73" t="s">
        <v>222</v>
      </c>
      <c r="AA713" s="73" t="s">
        <v>222</v>
      </c>
      <c r="AB713" s="73"/>
      <c r="AC713" s="73" t="s">
        <v>222</v>
      </c>
      <c r="AD713" s="75"/>
      <c r="AE713" s="64"/>
    </row>
    <row r="714" spans="1:31" s="65" customFormat="1" ht="15.75" x14ac:dyDescent="0.25">
      <c r="A714" s="67" t="s">
        <v>59</v>
      </c>
      <c r="B714" s="67" t="s">
        <v>97</v>
      </c>
      <c r="C714" s="79">
        <v>16</v>
      </c>
      <c r="D714" s="73">
        <v>1</v>
      </c>
      <c r="E714" s="73">
        <v>17</v>
      </c>
      <c r="F714" s="73">
        <v>1</v>
      </c>
      <c r="G714" s="73">
        <v>22</v>
      </c>
      <c r="H714" s="73">
        <v>1</v>
      </c>
      <c r="I714" s="73">
        <v>27</v>
      </c>
      <c r="J714" s="73">
        <v>1</v>
      </c>
      <c r="K714" s="73">
        <v>15</v>
      </c>
      <c r="L714" s="73">
        <v>1</v>
      </c>
      <c r="M714" s="73">
        <v>18</v>
      </c>
      <c r="N714" s="73">
        <v>1</v>
      </c>
      <c r="O714" s="73">
        <v>23</v>
      </c>
      <c r="P714" s="73">
        <v>1</v>
      </c>
      <c r="Q714" s="73">
        <v>27</v>
      </c>
      <c r="R714" s="73">
        <v>1</v>
      </c>
      <c r="S714" s="73">
        <v>17</v>
      </c>
      <c r="T714" s="73">
        <v>1</v>
      </c>
      <c r="U714" s="73">
        <v>20</v>
      </c>
      <c r="V714" s="73">
        <v>1</v>
      </c>
      <c r="W714" s="73">
        <v>15</v>
      </c>
      <c r="X714" s="73">
        <v>1</v>
      </c>
      <c r="Y714" s="73">
        <v>15</v>
      </c>
      <c r="Z714" s="73" t="s">
        <v>222</v>
      </c>
      <c r="AA714" s="73" t="s">
        <v>222</v>
      </c>
      <c r="AB714" s="73" t="s">
        <v>222</v>
      </c>
      <c r="AC714" s="73" t="s">
        <v>222</v>
      </c>
      <c r="AD714" s="75"/>
      <c r="AE714" s="64"/>
    </row>
    <row r="715" spans="1:31" s="65" customFormat="1" ht="15.75" x14ac:dyDescent="0.25">
      <c r="A715" s="67" t="s">
        <v>59</v>
      </c>
      <c r="B715" s="67" t="s">
        <v>97</v>
      </c>
      <c r="C715" s="79">
        <v>17</v>
      </c>
      <c r="D715" s="72">
        <v>1</v>
      </c>
      <c r="E715" s="72">
        <v>12</v>
      </c>
      <c r="F715" s="72">
        <v>1</v>
      </c>
      <c r="G715" s="72">
        <v>14</v>
      </c>
      <c r="H715" s="72">
        <v>1</v>
      </c>
      <c r="I715" s="72">
        <v>12</v>
      </c>
      <c r="J715" s="72">
        <v>1</v>
      </c>
      <c r="K715" s="72">
        <v>22</v>
      </c>
      <c r="L715" s="72">
        <v>1</v>
      </c>
      <c r="M715" s="72">
        <v>11</v>
      </c>
      <c r="N715" s="72">
        <v>1</v>
      </c>
      <c r="O715" s="72">
        <v>25</v>
      </c>
      <c r="P715" s="72">
        <v>1</v>
      </c>
      <c r="Q715" s="72">
        <v>21</v>
      </c>
      <c r="R715" s="72">
        <v>1</v>
      </c>
      <c r="S715" s="72">
        <v>21</v>
      </c>
      <c r="T715" s="72">
        <v>1</v>
      </c>
      <c r="U715" s="72">
        <v>21</v>
      </c>
      <c r="V715" s="72">
        <v>1</v>
      </c>
      <c r="W715" s="72">
        <v>11</v>
      </c>
      <c r="X715" s="72">
        <v>1</v>
      </c>
      <c r="Y715" s="72">
        <v>1</v>
      </c>
      <c r="Z715" s="72" t="s">
        <v>222</v>
      </c>
      <c r="AA715" s="72" t="s">
        <v>222</v>
      </c>
      <c r="AB715" s="72" t="s">
        <v>222</v>
      </c>
      <c r="AC715" s="72" t="s">
        <v>222</v>
      </c>
      <c r="AD715" s="74"/>
    </row>
    <row r="716" spans="1:31" s="65" customFormat="1" ht="15.75" x14ac:dyDescent="0.25">
      <c r="A716" s="67" t="s">
        <v>59</v>
      </c>
      <c r="B716" s="67" t="s">
        <v>98</v>
      </c>
      <c r="C716" s="79">
        <v>18</v>
      </c>
      <c r="D716" s="72">
        <v>1</v>
      </c>
      <c r="E716" s="72">
        <v>3</v>
      </c>
      <c r="F716" s="72">
        <v>1</v>
      </c>
      <c r="G716" s="72">
        <v>4</v>
      </c>
      <c r="H716" s="72">
        <v>1</v>
      </c>
      <c r="I716" s="72">
        <v>1</v>
      </c>
      <c r="J716" s="72">
        <v>1</v>
      </c>
      <c r="K716" s="72">
        <v>5</v>
      </c>
      <c r="L716" s="72">
        <v>1</v>
      </c>
      <c r="M716" s="72">
        <v>5</v>
      </c>
      <c r="N716" s="72">
        <v>1</v>
      </c>
      <c r="O716" s="72">
        <v>2</v>
      </c>
      <c r="P716" s="72">
        <v>1</v>
      </c>
      <c r="Q716" s="72">
        <v>3</v>
      </c>
      <c r="R716" s="72">
        <v>1</v>
      </c>
      <c r="S716" s="72">
        <v>3</v>
      </c>
      <c r="T716" s="72">
        <v>1</v>
      </c>
      <c r="U716" s="72">
        <v>4</v>
      </c>
      <c r="V716" s="72"/>
      <c r="W716" s="72"/>
      <c r="X716" s="72"/>
      <c r="Y716" s="72"/>
      <c r="Z716" s="72"/>
      <c r="AA716" s="72"/>
      <c r="AB716" s="72"/>
      <c r="AC716" s="72"/>
      <c r="AD716" s="74"/>
    </row>
    <row r="717" spans="1:31" s="65" customFormat="1" ht="15.75" x14ac:dyDescent="0.25">
      <c r="A717" s="67" t="s">
        <v>59</v>
      </c>
      <c r="B717" s="67" t="s">
        <v>98</v>
      </c>
      <c r="C717" s="79">
        <v>19</v>
      </c>
      <c r="D717" s="72">
        <v>1</v>
      </c>
      <c r="E717" s="72">
        <v>2</v>
      </c>
      <c r="F717" s="72">
        <v>1</v>
      </c>
      <c r="G717" s="72">
        <v>1</v>
      </c>
      <c r="H717" s="72">
        <v>1</v>
      </c>
      <c r="I717" s="72">
        <v>1</v>
      </c>
      <c r="J717" s="72">
        <v>1</v>
      </c>
      <c r="K717" s="72">
        <v>3</v>
      </c>
      <c r="L717" s="72">
        <v>1</v>
      </c>
      <c r="M717" s="72">
        <v>4</v>
      </c>
      <c r="N717" s="72">
        <v>1</v>
      </c>
      <c r="O717" s="72">
        <v>3</v>
      </c>
      <c r="P717" s="72">
        <v>1</v>
      </c>
      <c r="Q717" s="72">
        <v>1</v>
      </c>
      <c r="R717" s="72">
        <v>1</v>
      </c>
      <c r="S717" s="72">
        <v>3</v>
      </c>
      <c r="T717" s="72">
        <v>1</v>
      </c>
      <c r="U717" s="72">
        <v>3</v>
      </c>
      <c r="V717" s="72"/>
      <c r="W717" s="72"/>
      <c r="X717" s="72"/>
      <c r="Y717" s="72"/>
      <c r="Z717" s="72"/>
      <c r="AA717" s="72" t="s">
        <v>222</v>
      </c>
      <c r="AB717" s="72"/>
      <c r="AC717" s="72" t="s">
        <v>222</v>
      </c>
      <c r="AD717" s="74"/>
    </row>
    <row r="718" spans="1:31" s="65" customFormat="1" ht="15.75" x14ac:dyDescent="0.25">
      <c r="A718" s="67" t="s">
        <v>59</v>
      </c>
      <c r="B718" s="67" t="s">
        <v>97</v>
      </c>
      <c r="C718" s="79">
        <v>20</v>
      </c>
      <c r="D718" s="72">
        <v>1</v>
      </c>
      <c r="E718" s="72">
        <v>24</v>
      </c>
      <c r="F718" s="72">
        <v>2</v>
      </c>
      <c r="G718" s="72">
        <v>29</v>
      </c>
      <c r="H718" s="72">
        <v>1</v>
      </c>
      <c r="I718" s="72">
        <v>22</v>
      </c>
      <c r="J718" s="72">
        <v>2</v>
      </c>
      <c r="K718" s="72">
        <v>28</v>
      </c>
      <c r="L718" s="72">
        <v>2</v>
      </c>
      <c r="M718" s="72">
        <v>38</v>
      </c>
      <c r="N718" s="72">
        <v>1</v>
      </c>
      <c r="O718" s="72">
        <v>27</v>
      </c>
      <c r="P718" s="72">
        <v>2</v>
      </c>
      <c r="Q718" s="72">
        <v>33</v>
      </c>
      <c r="R718" s="72">
        <v>1</v>
      </c>
      <c r="S718" s="72">
        <v>27</v>
      </c>
      <c r="T718" s="72">
        <v>1</v>
      </c>
      <c r="U718" s="72">
        <v>27</v>
      </c>
      <c r="V718" s="72">
        <v>1</v>
      </c>
      <c r="W718" s="72">
        <v>25</v>
      </c>
      <c r="X718" s="72">
        <v>1</v>
      </c>
      <c r="Y718" s="72">
        <v>8</v>
      </c>
      <c r="Z718" s="72" t="s">
        <v>222</v>
      </c>
      <c r="AA718" s="72" t="s">
        <v>222</v>
      </c>
      <c r="AB718" s="72"/>
      <c r="AC718" s="72" t="s">
        <v>222</v>
      </c>
      <c r="AD718" s="74"/>
    </row>
    <row r="719" spans="1:31" s="65" customFormat="1" ht="15.75" x14ac:dyDescent="0.25">
      <c r="A719" s="67" t="s">
        <v>95</v>
      </c>
      <c r="B719" s="67" t="s">
        <v>82</v>
      </c>
      <c r="C719" s="79">
        <v>1</v>
      </c>
      <c r="D719" s="72">
        <v>3</v>
      </c>
      <c r="E719" s="72">
        <v>39</v>
      </c>
      <c r="F719" s="72">
        <v>3</v>
      </c>
      <c r="G719" s="72">
        <v>33</v>
      </c>
      <c r="H719" s="72">
        <v>3</v>
      </c>
      <c r="I719" s="72">
        <v>46</v>
      </c>
      <c r="J719" s="72">
        <v>4</v>
      </c>
      <c r="K719" s="72">
        <v>49</v>
      </c>
      <c r="L719" s="72">
        <v>3</v>
      </c>
      <c r="M719" s="72">
        <v>43</v>
      </c>
      <c r="N719" s="72">
        <v>3</v>
      </c>
      <c r="O719" s="72">
        <v>29</v>
      </c>
      <c r="P719" s="72">
        <v>3</v>
      </c>
      <c r="Q719" s="72">
        <v>44</v>
      </c>
      <c r="R719" s="72">
        <v>3</v>
      </c>
      <c r="S719" s="72">
        <v>40</v>
      </c>
      <c r="T719" s="72">
        <v>3</v>
      </c>
      <c r="U719" s="72">
        <v>38</v>
      </c>
      <c r="V719" s="72">
        <v>3</v>
      </c>
      <c r="W719" s="72">
        <v>24</v>
      </c>
      <c r="X719" s="72">
        <v>3</v>
      </c>
      <c r="Y719" s="72">
        <v>40</v>
      </c>
      <c r="Z719" s="72" t="s">
        <v>222</v>
      </c>
      <c r="AA719" s="72"/>
      <c r="AB719" s="72"/>
      <c r="AC719" s="72"/>
      <c r="AD719" s="74"/>
    </row>
    <row r="720" spans="1:31" s="65" customFormat="1" ht="15.75" x14ac:dyDescent="0.25">
      <c r="A720" s="67" t="s">
        <v>95</v>
      </c>
      <c r="B720" s="67" t="s">
        <v>82</v>
      </c>
      <c r="C720" s="79">
        <v>2</v>
      </c>
      <c r="D720" s="72">
        <v>4</v>
      </c>
      <c r="E720" s="72">
        <v>86</v>
      </c>
      <c r="F720" s="72">
        <v>3</v>
      </c>
      <c r="G720" s="72">
        <v>76</v>
      </c>
      <c r="H720" s="72">
        <v>4</v>
      </c>
      <c r="I720" s="72">
        <v>105</v>
      </c>
      <c r="J720" s="72">
        <v>4</v>
      </c>
      <c r="K720" s="72">
        <v>121</v>
      </c>
      <c r="L720" s="72">
        <v>4</v>
      </c>
      <c r="M720" s="72">
        <v>118</v>
      </c>
      <c r="N720" s="72">
        <v>4</v>
      </c>
      <c r="O720" s="72">
        <v>125</v>
      </c>
      <c r="P720" s="72">
        <v>4</v>
      </c>
      <c r="Q720" s="72">
        <v>117</v>
      </c>
      <c r="R720" s="72">
        <v>4</v>
      </c>
      <c r="S720" s="72">
        <v>119</v>
      </c>
      <c r="T720" s="72">
        <v>3</v>
      </c>
      <c r="U720" s="72">
        <v>96</v>
      </c>
      <c r="V720" s="72">
        <v>1</v>
      </c>
      <c r="W720" s="72">
        <v>30</v>
      </c>
      <c r="X720" s="72">
        <v>1</v>
      </c>
      <c r="Y720" s="72">
        <v>26</v>
      </c>
      <c r="Z720" s="72" t="s">
        <v>222</v>
      </c>
      <c r="AA720" s="72" t="s">
        <v>222</v>
      </c>
      <c r="AB720" s="72" t="s">
        <v>222</v>
      </c>
      <c r="AC720" s="72" t="s">
        <v>222</v>
      </c>
      <c r="AD720" s="74"/>
    </row>
    <row r="721" spans="1:30" s="65" customFormat="1" ht="15.75" x14ac:dyDescent="0.25">
      <c r="A721" s="67" t="s">
        <v>95</v>
      </c>
      <c r="B721" s="67" t="s">
        <v>82</v>
      </c>
      <c r="C721" s="79">
        <v>4</v>
      </c>
      <c r="D721" s="72">
        <v>5</v>
      </c>
      <c r="E721" s="72">
        <v>124</v>
      </c>
      <c r="F721" s="72">
        <v>4</v>
      </c>
      <c r="G721" s="72">
        <v>122</v>
      </c>
      <c r="H721" s="72">
        <v>4</v>
      </c>
      <c r="I721" s="72">
        <v>123</v>
      </c>
      <c r="J721" s="72">
        <v>4</v>
      </c>
      <c r="K721" s="72">
        <v>125</v>
      </c>
      <c r="L721" s="72">
        <v>5</v>
      </c>
      <c r="M721" s="72">
        <v>147</v>
      </c>
      <c r="N721" s="72">
        <v>4</v>
      </c>
      <c r="O721" s="72">
        <v>146</v>
      </c>
      <c r="P721" s="72">
        <v>5</v>
      </c>
      <c r="Q721" s="72">
        <v>153</v>
      </c>
      <c r="R721" s="72">
        <v>5</v>
      </c>
      <c r="S721" s="72">
        <v>141</v>
      </c>
      <c r="T721" s="72">
        <v>6</v>
      </c>
      <c r="U721" s="72">
        <v>165</v>
      </c>
      <c r="V721" s="72">
        <v>2</v>
      </c>
      <c r="W721" s="72">
        <v>50</v>
      </c>
      <c r="X721" s="72">
        <v>2</v>
      </c>
      <c r="Y721" s="72">
        <v>51</v>
      </c>
      <c r="Z721" s="72" t="s">
        <v>222</v>
      </c>
      <c r="AA721" s="72" t="s">
        <v>222</v>
      </c>
      <c r="AB721" s="72" t="s">
        <v>222</v>
      </c>
      <c r="AC721" s="72" t="s">
        <v>222</v>
      </c>
      <c r="AD721" s="74"/>
    </row>
    <row r="722" spans="1:30" s="65" customFormat="1" ht="15.75" x14ac:dyDescent="0.25">
      <c r="A722" s="67" t="s">
        <v>95</v>
      </c>
      <c r="B722" s="67" t="s">
        <v>82</v>
      </c>
      <c r="C722" s="79">
        <v>5</v>
      </c>
      <c r="D722" s="72">
        <v>5</v>
      </c>
      <c r="E722" s="72">
        <v>135</v>
      </c>
      <c r="F722" s="72">
        <v>4</v>
      </c>
      <c r="G722" s="72">
        <v>124</v>
      </c>
      <c r="H722" s="72">
        <v>4</v>
      </c>
      <c r="I722" s="72">
        <v>117</v>
      </c>
      <c r="J722" s="72">
        <v>5</v>
      </c>
      <c r="K722" s="72">
        <v>153</v>
      </c>
      <c r="L722" s="72">
        <v>5</v>
      </c>
      <c r="M722" s="72">
        <v>163</v>
      </c>
      <c r="N722" s="72">
        <v>5</v>
      </c>
      <c r="O722" s="72">
        <v>155</v>
      </c>
      <c r="P722" s="72">
        <v>5</v>
      </c>
      <c r="Q722" s="72">
        <v>133</v>
      </c>
      <c r="R722" s="72">
        <v>5</v>
      </c>
      <c r="S722" s="72">
        <v>122</v>
      </c>
      <c r="T722" s="72">
        <v>5</v>
      </c>
      <c r="U722" s="72">
        <v>132</v>
      </c>
      <c r="V722" s="72">
        <v>2</v>
      </c>
      <c r="W722" s="72">
        <v>65</v>
      </c>
      <c r="X722" s="72">
        <v>2</v>
      </c>
      <c r="Y722" s="72">
        <v>54</v>
      </c>
      <c r="Z722" s="72" t="s">
        <v>222</v>
      </c>
      <c r="AA722" s="72" t="s">
        <v>222</v>
      </c>
      <c r="AB722" s="72" t="s">
        <v>222</v>
      </c>
      <c r="AC722" s="72" t="s">
        <v>222</v>
      </c>
      <c r="AD722" s="74"/>
    </row>
    <row r="723" spans="1:30" s="65" customFormat="1" ht="15.75" x14ac:dyDescent="0.25">
      <c r="A723" s="67" t="s">
        <v>95</v>
      </c>
      <c r="B723" s="67" t="s">
        <v>82</v>
      </c>
      <c r="C723" s="79">
        <v>6</v>
      </c>
      <c r="D723" s="72">
        <v>8</v>
      </c>
      <c r="E723" s="72">
        <v>184</v>
      </c>
      <c r="F723" s="72">
        <v>8</v>
      </c>
      <c r="G723" s="72">
        <v>211</v>
      </c>
      <c r="H723" s="72">
        <v>8</v>
      </c>
      <c r="I723" s="72">
        <v>257</v>
      </c>
      <c r="J723" s="72">
        <v>11</v>
      </c>
      <c r="K723" s="72">
        <v>360</v>
      </c>
      <c r="L723" s="72">
        <v>12</v>
      </c>
      <c r="M723" s="72">
        <v>379</v>
      </c>
      <c r="N723" s="72">
        <v>9</v>
      </c>
      <c r="O723" s="72">
        <v>296</v>
      </c>
      <c r="P723" s="72">
        <v>7</v>
      </c>
      <c r="Q723" s="72">
        <v>220</v>
      </c>
      <c r="R723" s="72">
        <v>7</v>
      </c>
      <c r="S723" s="72">
        <v>215</v>
      </c>
      <c r="T723" s="72">
        <v>9</v>
      </c>
      <c r="U723" s="72">
        <v>225</v>
      </c>
      <c r="V723" s="72">
        <v>2</v>
      </c>
      <c r="W723" s="72">
        <v>54</v>
      </c>
      <c r="X723" s="72">
        <v>2</v>
      </c>
      <c r="Y723" s="72">
        <v>48</v>
      </c>
      <c r="Z723" s="72" t="s">
        <v>222</v>
      </c>
      <c r="AA723" s="72" t="s">
        <v>222</v>
      </c>
      <c r="AB723" s="72" t="s">
        <v>222</v>
      </c>
      <c r="AC723" s="72" t="s">
        <v>222</v>
      </c>
      <c r="AD723" s="74"/>
    </row>
    <row r="724" spans="1:30" s="65" customFormat="1" ht="15.75" x14ac:dyDescent="0.25">
      <c r="A724" s="67" t="s">
        <v>95</v>
      </c>
      <c r="B724" s="67" t="s">
        <v>82</v>
      </c>
      <c r="C724" s="79">
        <v>7</v>
      </c>
      <c r="D724" s="72">
        <v>1</v>
      </c>
      <c r="E724" s="72">
        <v>33</v>
      </c>
      <c r="F724" s="72">
        <v>2</v>
      </c>
      <c r="G724" s="72">
        <v>63</v>
      </c>
      <c r="H724" s="72">
        <v>2</v>
      </c>
      <c r="I724" s="72">
        <v>62</v>
      </c>
      <c r="J724" s="72">
        <v>3</v>
      </c>
      <c r="K724" s="72">
        <v>73</v>
      </c>
      <c r="L724" s="72">
        <v>2</v>
      </c>
      <c r="M724" s="72">
        <v>69</v>
      </c>
      <c r="N724" s="72">
        <v>3</v>
      </c>
      <c r="O724" s="72">
        <v>77</v>
      </c>
      <c r="P724" s="72">
        <v>3</v>
      </c>
      <c r="Q724" s="72">
        <v>75</v>
      </c>
      <c r="R724" s="72">
        <v>2</v>
      </c>
      <c r="S724" s="72">
        <v>62</v>
      </c>
      <c r="T724" s="72">
        <v>2</v>
      </c>
      <c r="U724" s="72">
        <v>68</v>
      </c>
      <c r="V724" s="72">
        <v>1</v>
      </c>
      <c r="W724" s="72">
        <v>24</v>
      </c>
      <c r="X724" s="72">
        <v>1</v>
      </c>
      <c r="Y724" s="72">
        <v>21</v>
      </c>
      <c r="Z724" s="72" t="s">
        <v>222</v>
      </c>
      <c r="AA724" s="72" t="s">
        <v>222</v>
      </c>
      <c r="AB724" s="72" t="s">
        <v>222</v>
      </c>
      <c r="AC724" s="72" t="s">
        <v>222</v>
      </c>
      <c r="AD724" s="74"/>
    </row>
    <row r="725" spans="1:30" s="65" customFormat="1" ht="15.75" x14ac:dyDescent="0.25">
      <c r="A725" s="67" t="s">
        <v>95</v>
      </c>
      <c r="B725" s="67" t="s">
        <v>82</v>
      </c>
      <c r="C725" s="79">
        <v>8</v>
      </c>
      <c r="D725" s="72">
        <v>3</v>
      </c>
      <c r="E725" s="72">
        <v>66</v>
      </c>
      <c r="F725" s="72">
        <v>3</v>
      </c>
      <c r="G725" s="72">
        <v>64</v>
      </c>
      <c r="H725" s="72">
        <v>3</v>
      </c>
      <c r="I725" s="72">
        <v>83</v>
      </c>
      <c r="J725" s="72">
        <v>3</v>
      </c>
      <c r="K725" s="72">
        <v>105</v>
      </c>
      <c r="L725" s="72">
        <v>4</v>
      </c>
      <c r="M725" s="72">
        <v>104</v>
      </c>
      <c r="N725" s="72">
        <v>4</v>
      </c>
      <c r="O725" s="72">
        <v>105</v>
      </c>
      <c r="P725" s="72">
        <v>4</v>
      </c>
      <c r="Q725" s="72">
        <v>98</v>
      </c>
      <c r="R725" s="72">
        <v>4</v>
      </c>
      <c r="S725" s="72">
        <v>120</v>
      </c>
      <c r="T725" s="72">
        <v>3</v>
      </c>
      <c r="U725" s="72">
        <v>91</v>
      </c>
      <c r="V725" s="72">
        <v>2</v>
      </c>
      <c r="W725" s="72">
        <v>43</v>
      </c>
      <c r="X725" s="72">
        <v>2</v>
      </c>
      <c r="Y725" s="72">
        <v>45</v>
      </c>
      <c r="Z725" s="72" t="s">
        <v>222</v>
      </c>
      <c r="AA725" s="72" t="s">
        <v>222</v>
      </c>
      <c r="AB725" s="72" t="s">
        <v>222</v>
      </c>
      <c r="AC725" s="72" t="s">
        <v>222</v>
      </c>
      <c r="AD725" s="74"/>
    </row>
    <row r="726" spans="1:30" s="65" customFormat="1" ht="15.75" x14ac:dyDescent="0.25">
      <c r="A726" s="67" t="s">
        <v>95</v>
      </c>
      <c r="B726" s="67" t="s">
        <v>97</v>
      </c>
      <c r="C726" s="79">
        <v>10</v>
      </c>
      <c r="D726" s="72">
        <v>2</v>
      </c>
      <c r="E726" s="72">
        <v>56</v>
      </c>
      <c r="F726" s="72">
        <v>3</v>
      </c>
      <c r="G726" s="72">
        <v>86</v>
      </c>
      <c r="H726" s="72">
        <v>3</v>
      </c>
      <c r="I726" s="72">
        <v>94</v>
      </c>
      <c r="J726" s="72">
        <v>3</v>
      </c>
      <c r="K726" s="72">
        <v>107</v>
      </c>
      <c r="L726" s="72">
        <v>4</v>
      </c>
      <c r="M726" s="72">
        <v>130</v>
      </c>
      <c r="N726" s="72">
        <v>4</v>
      </c>
      <c r="O726" s="72">
        <v>143</v>
      </c>
      <c r="P726" s="72">
        <v>5</v>
      </c>
      <c r="Q726" s="72">
        <v>138</v>
      </c>
      <c r="R726" s="72">
        <v>5</v>
      </c>
      <c r="S726" s="72">
        <v>143</v>
      </c>
      <c r="T726" s="72">
        <v>4</v>
      </c>
      <c r="U726" s="72">
        <v>134</v>
      </c>
      <c r="V726" s="72">
        <v>2</v>
      </c>
      <c r="W726" s="72">
        <v>49</v>
      </c>
      <c r="X726" s="72">
        <v>2</v>
      </c>
      <c r="Y726" s="72">
        <v>45</v>
      </c>
      <c r="Z726" s="72" t="s">
        <v>222</v>
      </c>
      <c r="AA726" s="72" t="s">
        <v>222</v>
      </c>
      <c r="AB726" s="72" t="s">
        <v>222</v>
      </c>
      <c r="AC726" s="72" t="s">
        <v>222</v>
      </c>
      <c r="AD726" s="74"/>
    </row>
    <row r="727" spans="1:30" s="65" customFormat="1" ht="15.75" x14ac:dyDescent="0.25">
      <c r="A727" s="67" t="s">
        <v>95</v>
      </c>
      <c r="B727" s="67" t="s">
        <v>97</v>
      </c>
      <c r="C727" s="79">
        <v>11</v>
      </c>
      <c r="D727" s="72">
        <v>8</v>
      </c>
      <c r="E727" s="72">
        <v>288</v>
      </c>
      <c r="F727" s="72">
        <v>12</v>
      </c>
      <c r="G727" s="72">
        <v>354</v>
      </c>
      <c r="H727" s="72">
        <v>11</v>
      </c>
      <c r="I727" s="72">
        <v>366</v>
      </c>
      <c r="J727" s="72">
        <v>10</v>
      </c>
      <c r="K727" s="72">
        <v>359</v>
      </c>
      <c r="L727" s="72">
        <v>7</v>
      </c>
      <c r="M727" s="72">
        <v>243</v>
      </c>
      <c r="N727" s="72">
        <v>7</v>
      </c>
      <c r="O727" s="72">
        <v>240</v>
      </c>
      <c r="P727" s="72">
        <v>7</v>
      </c>
      <c r="Q727" s="72">
        <v>227</v>
      </c>
      <c r="R727" s="72">
        <v>7</v>
      </c>
      <c r="S727" s="72">
        <v>234</v>
      </c>
      <c r="T727" s="72">
        <v>3</v>
      </c>
      <c r="U727" s="72">
        <v>112</v>
      </c>
      <c r="V727" s="72">
        <v>2</v>
      </c>
      <c r="W727" s="72">
        <v>61</v>
      </c>
      <c r="X727" s="72">
        <v>2</v>
      </c>
      <c r="Y727" s="72">
        <v>51</v>
      </c>
      <c r="Z727" s="72" t="s">
        <v>222</v>
      </c>
      <c r="AA727" s="72" t="s">
        <v>222</v>
      </c>
      <c r="AB727" s="72" t="s">
        <v>222</v>
      </c>
      <c r="AC727" s="72" t="s">
        <v>222</v>
      </c>
      <c r="AD727" s="74"/>
    </row>
    <row r="728" spans="1:30" s="65" customFormat="1" ht="15.75" x14ac:dyDescent="0.25">
      <c r="A728" s="67" t="s">
        <v>95</v>
      </c>
      <c r="B728" s="67" t="s">
        <v>97</v>
      </c>
      <c r="C728" s="79">
        <v>12</v>
      </c>
      <c r="D728" s="72">
        <v>3</v>
      </c>
      <c r="E728" s="72">
        <v>68</v>
      </c>
      <c r="F728" s="72">
        <v>3</v>
      </c>
      <c r="G728" s="72">
        <v>52</v>
      </c>
      <c r="H728" s="72">
        <v>3</v>
      </c>
      <c r="I728" s="72">
        <v>78</v>
      </c>
      <c r="J728" s="72">
        <v>4</v>
      </c>
      <c r="K728" s="72">
        <v>107</v>
      </c>
      <c r="L728" s="72">
        <v>3</v>
      </c>
      <c r="M728" s="72">
        <v>79</v>
      </c>
      <c r="N728" s="72">
        <v>3</v>
      </c>
      <c r="O728" s="72">
        <v>91</v>
      </c>
      <c r="P728" s="72">
        <v>4</v>
      </c>
      <c r="Q728" s="72">
        <v>106</v>
      </c>
      <c r="R728" s="72">
        <v>4</v>
      </c>
      <c r="S728" s="72">
        <v>122</v>
      </c>
      <c r="T728" s="72">
        <v>3</v>
      </c>
      <c r="U728" s="72">
        <v>94</v>
      </c>
      <c r="V728" s="72">
        <v>1</v>
      </c>
      <c r="W728" s="72">
        <v>15</v>
      </c>
      <c r="X728" s="72">
        <v>1</v>
      </c>
      <c r="Y728" s="72">
        <v>22</v>
      </c>
      <c r="Z728" s="72" t="s">
        <v>222</v>
      </c>
      <c r="AA728" s="72" t="s">
        <v>222</v>
      </c>
      <c r="AB728" s="72" t="s">
        <v>222</v>
      </c>
      <c r="AC728" s="72" t="s">
        <v>380</v>
      </c>
      <c r="AD728" s="74"/>
    </row>
    <row r="729" spans="1:30" s="65" customFormat="1" ht="15.75" x14ac:dyDescent="0.25">
      <c r="A729" s="67" t="s">
        <v>95</v>
      </c>
      <c r="B729" s="67" t="s">
        <v>97</v>
      </c>
      <c r="C729" s="79">
        <v>14</v>
      </c>
      <c r="D729" s="72">
        <v>2</v>
      </c>
      <c r="E729" s="72">
        <v>61</v>
      </c>
      <c r="F729" s="72">
        <v>3</v>
      </c>
      <c r="G729" s="72">
        <v>73</v>
      </c>
      <c r="H729" s="72">
        <v>3</v>
      </c>
      <c r="I729" s="72">
        <v>84</v>
      </c>
      <c r="J729" s="72">
        <v>3</v>
      </c>
      <c r="K729" s="72">
        <v>87</v>
      </c>
      <c r="L729" s="72">
        <v>3</v>
      </c>
      <c r="M729" s="72">
        <v>85</v>
      </c>
      <c r="N729" s="72">
        <v>4</v>
      </c>
      <c r="O729" s="72">
        <v>114</v>
      </c>
      <c r="P729" s="72">
        <v>4</v>
      </c>
      <c r="Q729" s="72">
        <v>119</v>
      </c>
      <c r="R729" s="72">
        <v>3</v>
      </c>
      <c r="S729" s="72">
        <v>88</v>
      </c>
      <c r="T729" s="72">
        <v>3</v>
      </c>
      <c r="U729" s="72">
        <v>97</v>
      </c>
      <c r="V729" s="72">
        <v>1</v>
      </c>
      <c r="W729" s="72">
        <v>18</v>
      </c>
      <c r="X729" s="72">
        <v>1</v>
      </c>
      <c r="Y729" s="72">
        <v>24</v>
      </c>
      <c r="Z729" s="72" t="s">
        <v>222</v>
      </c>
      <c r="AA729" s="72" t="s">
        <v>222</v>
      </c>
      <c r="AB729" s="72" t="s">
        <v>222</v>
      </c>
      <c r="AC729" s="72" t="s">
        <v>222</v>
      </c>
      <c r="AD729" s="74"/>
    </row>
    <row r="730" spans="1:30" s="65" customFormat="1" ht="15.75" x14ac:dyDescent="0.25">
      <c r="A730" s="67" t="s">
        <v>95</v>
      </c>
      <c r="B730" s="67" t="s">
        <v>97</v>
      </c>
      <c r="C730" s="79">
        <v>17</v>
      </c>
      <c r="D730" s="72">
        <v>1</v>
      </c>
      <c r="E730" s="72">
        <v>26</v>
      </c>
      <c r="F730" s="72">
        <v>1</v>
      </c>
      <c r="G730" s="72">
        <v>29</v>
      </c>
      <c r="H730" s="72">
        <v>2</v>
      </c>
      <c r="I730" s="72">
        <v>40</v>
      </c>
      <c r="J730" s="72">
        <v>2</v>
      </c>
      <c r="K730" s="72">
        <v>44</v>
      </c>
      <c r="L730" s="72">
        <v>2</v>
      </c>
      <c r="M730" s="72">
        <v>44</v>
      </c>
      <c r="N730" s="72">
        <v>1</v>
      </c>
      <c r="O730" s="72">
        <v>31</v>
      </c>
      <c r="P730" s="72">
        <v>2</v>
      </c>
      <c r="Q730" s="72">
        <v>58</v>
      </c>
      <c r="R730" s="72">
        <v>2</v>
      </c>
      <c r="S730" s="72">
        <v>62</v>
      </c>
      <c r="T730" s="72">
        <v>2</v>
      </c>
      <c r="U730" s="72">
        <v>64</v>
      </c>
      <c r="V730" s="72">
        <v>1</v>
      </c>
      <c r="W730" s="72">
        <v>16</v>
      </c>
      <c r="X730" s="72">
        <v>1</v>
      </c>
      <c r="Y730" s="72">
        <v>16</v>
      </c>
      <c r="Z730" s="72" t="s">
        <v>222</v>
      </c>
      <c r="AA730" s="72" t="s">
        <v>222</v>
      </c>
      <c r="AB730" s="72"/>
      <c r="AC730" s="72" t="s">
        <v>222</v>
      </c>
      <c r="AD730" s="74"/>
    </row>
    <row r="731" spans="1:30" s="65" customFormat="1" ht="15.75" x14ac:dyDescent="0.25">
      <c r="A731" s="67" t="s">
        <v>95</v>
      </c>
      <c r="B731" s="67" t="s">
        <v>97</v>
      </c>
      <c r="C731" s="79">
        <v>18</v>
      </c>
      <c r="D731" s="72">
        <v>2</v>
      </c>
      <c r="E731" s="72">
        <v>65</v>
      </c>
      <c r="F731" s="72">
        <v>3</v>
      </c>
      <c r="G731" s="72">
        <v>72</v>
      </c>
      <c r="H731" s="72">
        <v>3</v>
      </c>
      <c r="I731" s="72">
        <v>93</v>
      </c>
      <c r="J731" s="72">
        <v>3</v>
      </c>
      <c r="K731" s="72">
        <v>81</v>
      </c>
      <c r="L731" s="72">
        <v>3</v>
      </c>
      <c r="M731" s="72">
        <v>87</v>
      </c>
      <c r="N731" s="72">
        <v>3</v>
      </c>
      <c r="O731" s="72">
        <v>97</v>
      </c>
      <c r="P731" s="72">
        <v>3</v>
      </c>
      <c r="Q731" s="72">
        <v>97</v>
      </c>
      <c r="R731" s="72">
        <v>3</v>
      </c>
      <c r="S731" s="72">
        <v>84</v>
      </c>
      <c r="T731" s="72">
        <v>3</v>
      </c>
      <c r="U731" s="72">
        <v>112</v>
      </c>
      <c r="V731" s="72">
        <v>1</v>
      </c>
      <c r="W731" s="72">
        <v>17</v>
      </c>
      <c r="X731" s="72">
        <v>1</v>
      </c>
      <c r="Y731" s="72">
        <v>18</v>
      </c>
      <c r="Z731" s="72" t="s">
        <v>222</v>
      </c>
      <c r="AA731" s="72" t="s">
        <v>222</v>
      </c>
      <c r="AB731" s="72" t="s">
        <v>222</v>
      </c>
      <c r="AC731" s="72" t="s">
        <v>222</v>
      </c>
      <c r="AD731" s="74"/>
    </row>
    <row r="732" spans="1:30" s="65" customFormat="1" ht="15.75" x14ac:dyDescent="0.25">
      <c r="A732" s="67" t="s">
        <v>95</v>
      </c>
      <c r="B732" s="67" t="s">
        <v>97</v>
      </c>
      <c r="C732" s="79">
        <v>19</v>
      </c>
      <c r="D732" s="72">
        <v>5</v>
      </c>
      <c r="E732" s="72">
        <v>128</v>
      </c>
      <c r="F732" s="72">
        <v>4</v>
      </c>
      <c r="G732" s="72">
        <v>119</v>
      </c>
      <c r="H732" s="72">
        <v>4</v>
      </c>
      <c r="I732" s="72">
        <v>122</v>
      </c>
      <c r="J732" s="72">
        <v>5</v>
      </c>
      <c r="K732" s="72">
        <v>143</v>
      </c>
      <c r="L732" s="72">
        <v>5</v>
      </c>
      <c r="M732" s="72">
        <v>154</v>
      </c>
      <c r="N732" s="72">
        <v>5</v>
      </c>
      <c r="O732" s="72">
        <v>185</v>
      </c>
      <c r="P732" s="72">
        <v>4</v>
      </c>
      <c r="Q732" s="72">
        <v>149</v>
      </c>
      <c r="R732" s="72">
        <v>5</v>
      </c>
      <c r="S732" s="72">
        <v>159</v>
      </c>
      <c r="T732" s="72">
        <v>5</v>
      </c>
      <c r="U732" s="72">
        <v>176</v>
      </c>
      <c r="V732" s="72">
        <v>2</v>
      </c>
      <c r="W732" s="72">
        <v>73</v>
      </c>
      <c r="X732" s="72">
        <v>2</v>
      </c>
      <c r="Y732" s="72">
        <v>62</v>
      </c>
      <c r="Z732" s="72" t="s">
        <v>222</v>
      </c>
      <c r="AA732" s="72" t="s">
        <v>222</v>
      </c>
      <c r="AB732" s="72" t="s">
        <v>222</v>
      </c>
      <c r="AC732" s="72" t="s">
        <v>222</v>
      </c>
      <c r="AD732" s="74"/>
    </row>
    <row r="733" spans="1:30" s="65" customFormat="1" ht="15.75" x14ac:dyDescent="0.25">
      <c r="A733" s="67" t="s">
        <v>95</v>
      </c>
      <c r="B733" s="67" t="s">
        <v>82</v>
      </c>
      <c r="C733" s="79">
        <v>20</v>
      </c>
      <c r="D733" s="72">
        <v>2</v>
      </c>
      <c r="E733" s="72">
        <v>57</v>
      </c>
      <c r="F733" s="72">
        <v>2</v>
      </c>
      <c r="G733" s="72">
        <v>54</v>
      </c>
      <c r="H733" s="72">
        <v>3</v>
      </c>
      <c r="I733" s="72">
        <v>63</v>
      </c>
      <c r="J733" s="72">
        <v>3</v>
      </c>
      <c r="K733" s="72">
        <v>91</v>
      </c>
      <c r="L733" s="72">
        <v>3</v>
      </c>
      <c r="M733" s="72">
        <v>93</v>
      </c>
      <c r="N733" s="72">
        <v>3</v>
      </c>
      <c r="O733" s="72">
        <v>99</v>
      </c>
      <c r="P733" s="72">
        <v>3</v>
      </c>
      <c r="Q733" s="72">
        <v>82</v>
      </c>
      <c r="R733" s="72">
        <v>4</v>
      </c>
      <c r="S733" s="72">
        <v>112</v>
      </c>
      <c r="T733" s="72">
        <v>3</v>
      </c>
      <c r="U733" s="72">
        <v>91</v>
      </c>
      <c r="V733" s="72">
        <v>2</v>
      </c>
      <c r="W733" s="72">
        <v>63</v>
      </c>
      <c r="X733" s="72">
        <v>1</v>
      </c>
      <c r="Y733" s="72">
        <v>36</v>
      </c>
      <c r="Z733" s="72" t="s">
        <v>222</v>
      </c>
      <c r="AA733" s="72" t="s">
        <v>222</v>
      </c>
      <c r="AB733" s="72" t="s">
        <v>222</v>
      </c>
      <c r="AC733" s="72" t="s">
        <v>222</v>
      </c>
      <c r="AD733" s="74"/>
    </row>
    <row r="734" spans="1:30" s="65" customFormat="1" ht="15.75" x14ac:dyDescent="0.25">
      <c r="A734" s="67" t="s">
        <v>95</v>
      </c>
      <c r="B734" s="67" t="s">
        <v>97</v>
      </c>
      <c r="C734" s="79">
        <v>21</v>
      </c>
      <c r="D734" s="72">
        <v>3</v>
      </c>
      <c r="E734" s="72">
        <v>74</v>
      </c>
      <c r="F734" s="72">
        <v>3</v>
      </c>
      <c r="G734" s="72">
        <v>101</v>
      </c>
      <c r="H734" s="72">
        <v>4</v>
      </c>
      <c r="I734" s="72">
        <v>123</v>
      </c>
      <c r="J734" s="72">
        <v>4</v>
      </c>
      <c r="K734" s="72">
        <v>128</v>
      </c>
      <c r="L734" s="72">
        <v>4</v>
      </c>
      <c r="M734" s="72">
        <v>133</v>
      </c>
      <c r="N734" s="72">
        <v>4</v>
      </c>
      <c r="O734" s="72">
        <v>144</v>
      </c>
      <c r="P734" s="72">
        <v>4</v>
      </c>
      <c r="Q734" s="72">
        <v>137</v>
      </c>
      <c r="R734" s="72">
        <v>4</v>
      </c>
      <c r="S734" s="72">
        <v>205</v>
      </c>
      <c r="T734" s="72">
        <v>4</v>
      </c>
      <c r="U734" s="72">
        <v>144</v>
      </c>
      <c r="V734" s="72">
        <v>1</v>
      </c>
      <c r="W734" s="72">
        <v>36</v>
      </c>
      <c r="X734" s="72">
        <v>1</v>
      </c>
      <c r="Y734" s="72">
        <v>32</v>
      </c>
      <c r="Z734" s="72" t="s">
        <v>222</v>
      </c>
      <c r="AA734" s="72" t="s">
        <v>222</v>
      </c>
      <c r="AB734" s="72" t="s">
        <v>222</v>
      </c>
      <c r="AC734" s="72" t="s">
        <v>222</v>
      </c>
      <c r="AD734" s="74"/>
    </row>
    <row r="735" spans="1:30" s="65" customFormat="1" ht="15.75" x14ac:dyDescent="0.25">
      <c r="A735" s="67" t="s">
        <v>95</v>
      </c>
      <c r="B735" s="67" t="s">
        <v>97</v>
      </c>
      <c r="C735" s="79">
        <v>22</v>
      </c>
      <c r="D735" s="72">
        <v>3</v>
      </c>
      <c r="E735" s="72">
        <v>96</v>
      </c>
      <c r="F735" s="72">
        <v>3</v>
      </c>
      <c r="G735" s="72">
        <v>92</v>
      </c>
      <c r="H735" s="72">
        <v>4</v>
      </c>
      <c r="I735" s="72">
        <v>111</v>
      </c>
      <c r="J735" s="72">
        <v>4</v>
      </c>
      <c r="K735" s="72">
        <v>135</v>
      </c>
      <c r="L735" s="72">
        <v>4</v>
      </c>
      <c r="M735" s="72">
        <v>133</v>
      </c>
      <c r="N735" s="72">
        <v>4</v>
      </c>
      <c r="O735" s="72">
        <v>125</v>
      </c>
      <c r="P735" s="72">
        <v>4</v>
      </c>
      <c r="Q735" s="72">
        <v>127</v>
      </c>
      <c r="R735" s="72">
        <v>4</v>
      </c>
      <c r="S735" s="72">
        <v>136</v>
      </c>
      <c r="T735" s="72">
        <v>4</v>
      </c>
      <c r="U735" s="72">
        <v>128</v>
      </c>
      <c r="V735" s="72">
        <v>1</v>
      </c>
      <c r="W735" s="72">
        <v>38</v>
      </c>
      <c r="X735" s="72">
        <v>2</v>
      </c>
      <c r="Y735" s="72">
        <v>53</v>
      </c>
      <c r="Z735" s="72" t="s">
        <v>222</v>
      </c>
      <c r="AA735" s="72" t="s">
        <v>222</v>
      </c>
      <c r="AB735" s="72" t="s">
        <v>222</v>
      </c>
      <c r="AC735" s="72" t="s">
        <v>222</v>
      </c>
      <c r="AD735" s="74"/>
    </row>
    <row r="736" spans="1:30" s="65" customFormat="1" ht="15.75" x14ac:dyDescent="0.25">
      <c r="A736" s="67" t="s">
        <v>95</v>
      </c>
      <c r="B736" s="67" t="s">
        <v>97</v>
      </c>
      <c r="C736" s="79">
        <v>23</v>
      </c>
      <c r="D736" s="72">
        <v>4</v>
      </c>
      <c r="E736" s="72">
        <v>109</v>
      </c>
      <c r="F736" s="72">
        <v>6</v>
      </c>
      <c r="G736" s="72">
        <v>143</v>
      </c>
      <c r="H736" s="72">
        <v>6</v>
      </c>
      <c r="I736" s="72">
        <v>158</v>
      </c>
      <c r="J736" s="72">
        <v>6</v>
      </c>
      <c r="K736" s="72">
        <v>190</v>
      </c>
      <c r="L736" s="72">
        <v>6</v>
      </c>
      <c r="M736" s="72">
        <v>161</v>
      </c>
      <c r="N736" s="72">
        <v>6</v>
      </c>
      <c r="O736" s="72">
        <v>199</v>
      </c>
      <c r="P736" s="72">
        <v>6</v>
      </c>
      <c r="Q736" s="72">
        <v>188</v>
      </c>
      <c r="R736" s="72">
        <v>5</v>
      </c>
      <c r="S736" s="72">
        <v>166</v>
      </c>
      <c r="T736" s="72">
        <v>5</v>
      </c>
      <c r="U736" s="72">
        <v>145</v>
      </c>
      <c r="V736" s="72">
        <v>3</v>
      </c>
      <c r="W736" s="72">
        <v>33</v>
      </c>
      <c r="X736" s="72">
        <v>3</v>
      </c>
      <c r="Y736" s="72">
        <v>25</v>
      </c>
      <c r="Z736" s="72" t="s">
        <v>222</v>
      </c>
      <c r="AA736" s="72" t="s">
        <v>222</v>
      </c>
      <c r="AB736" s="72" t="s">
        <v>222</v>
      </c>
      <c r="AC736" s="72" t="s">
        <v>222</v>
      </c>
      <c r="AD736" s="74"/>
    </row>
    <row r="737" spans="1:30" s="65" customFormat="1" ht="15.75" x14ac:dyDescent="0.25">
      <c r="A737" s="67" t="s">
        <v>95</v>
      </c>
      <c r="B737" s="67" t="s">
        <v>97</v>
      </c>
      <c r="C737" s="79">
        <v>24</v>
      </c>
      <c r="D737" s="72">
        <v>9</v>
      </c>
      <c r="E737" s="72">
        <v>267</v>
      </c>
      <c r="F737" s="72">
        <v>9</v>
      </c>
      <c r="G737" s="72">
        <v>261</v>
      </c>
      <c r="H737" s="72">
        <v>9</v>
      </c>
      <c r="I737" s="72">
        <v>340</v>
      </c>
      <c r="J737" s="72">
        <v>9</v>
      </c>
      <c r="K737" s="72">
        <v>315</v>
      </c>
      <c r="L737" s="72">
        <v>9</v>
      </c>
      <c r="M737" s="72">
        <v>299</v>
      </c>
      <c r="N737" s="72">
        <v>9</v>
      </c>
      <c r="O737" s="72">
        <v>325</v>
      </c>
      <c r="P737" s="72">
        <v>4</v>
      </c>
      <c r="Q737" s="72">
        <v>150</v>
      </c>
      <c r="R737" s="72">
        <v>3</v>
      </c>
      <c r="S737" s="72">
        <v>113</v>
      </c>
      <c r="T737" s="72">
        <v>7</v>
      </c>
      <c r="U737" s="72">
        <v>240</v>
      </c>
      <c r="V737" s="72">
        <v>2</v>
      </c>
      <c r="W737" s="72">
        <v>35</v>
      </c>
      <c r="X737" s="72">
        <v>2</v>
      </c>
      <c r="Y737" s="72">
        <v>33</v>
      </c>
      <c r="Z737" s="72" t="s">
        <v>222</v>
      </c>
      <c r="AA737" s="72" t="s">
        <v>222</v>
      </c>
      <c r="AB737" s="72" t="s">
        <v>222</v>
      </c>
      <c r="AC737" s="72" t="s">
        <v>222</v>
      </c>
      <c r="AD737" s="74"/>
    </row>
    <row r="738" spans="1:30" s="65" customFormat="1" ht="15.75" x14ac:dyDescent="0.25">
      <c r="A738" s="67" t="s">
        <v>95</v>
      </c>
      <c r="B738" s="67" t="s">
        <v>97</v>
      </c>
      <c r="C738" s="79">
        <v>26</v>
      </c>
      <c r="D738" s="72">
        <v>6</v>
      </c>
      <c r="E738" s="72">
        <v>182</v>
      </c>
      <c r="F738" s="72">
        <v>5</v>
      </c>
      <c r="G738" s="72">
        <v>165</v>
      </c>
      <c r="H738" s="72">
        <v>5</v>
      </c>
      <c r="I738" s="72">
        <v>189</v>
      </c>
      <c r="J738" s="72">
        <v>6</v>
      </c>
      <c r="K738" s="72">
        <v>212</v>
      </c>
      <c r="L738" s="72">
        <v>7</v>
      </c>
      <c r="M738" s="72">
        <v>235</v>
      </c>
      <c r="N738" s="72">
        <v>6</v>
      </c>
      <c r="O738" s="72">
        <v>197</v>
      </c>
      <c r="P738" s="72">
        <v>5</v>
      </c>
      <c r="Q738" s="72">
        <v>199</v>
      </c>
      <c r="R738" s="72">
        <v>6</v>
      </c>
      <c r="S738" s="72">
        <v>226</v>
      </c>
      <c r="T738" s="72">
        <v>6</v>
      </c>
      <c r="U738" s="72">
        <v>217</v>
      </c>
      <c r="V738" s="72">
        <v>1</v>
      </c>
      <c r="W738" s="72">
        <v>35</v>
      </c>
      <c r="X738" s="72">
        <v>2</v>
      </c>
      <c r="Y738" s="72">
        <v>48</v>
      </c>
      <c r="Z738" s="72" t="s">
        <v>222</v>
      </c>
      <c r="AA738" s="72" t="s">
        <v>222</v>
      </c>
      <c r="AB738" s="72" t="s">
        <v>222</v>
      </c>
      <c r="AC738" s="72" t="s">
        <v>222</v>
      </c>
      <c r="AD738" s="74"/>
    </row>
    <row r="739" spans="1:30" s="65" customFormat="1" ht="15.75" x14ac:dyDescent="0.25">
      <c r="A739" s="67" t="s">
        <v>95</v>
      </c>
      <c r="B739" s="67" t="s">
        <v>97</v>
      </c>
      <c r="C739" s="79">
        <v>27</v>
      </c>
      <c r="D739" s="72">
        <v>4</v>
      </c>
      <c r="E739" s="72">
        <v>96</v>
      </c>
      <c r="F739" s="72">
        <v>4</v>
      </c>
      <c r="G739" s="72">
        <v>108</v>
      </c>
      <c r="H739" s="72">
        <v>4</v>
      </c>
      <c r="I739" s="72">
        <v>133</v>
      </c>
      <c r="J739" s="72">
        <v>4</v>
      </c>
      <c r="K739" s="72">
        <v>127</v>
      </c>
      <c r="L739" s="72">
        <v>4</v>
      </c>
      <c r="M739" s="72">
        <v>138</v>
      </c>
      <c r="N739" s="72">
        <v>4</v>
      </c>
      <c r="O739" s="72">
        <v>139</v>
      </c>
      <c r="P739" s="72">
        <v>4</v>
      </c>
      <c r="Q739" s="72">
        <v>138</v>
      </c>
      <c r="R739" s="72">
        <v>4</v>
      </c>
      <c r="S739" s="72">
        <v>127</v>
      </c>
      <c r="T739" s="72">
        <v>3</v>
      </c>
      <c r="U739" s="72">
        <v>110</v>
      </c>
      <c r="V739" s="72">
        <v>2</v>
      </c>
      <c r="W739" s="72">
        <v>43</v>
      </c>
      <c r="X739" s="72">
        <v>2</v>
      </c>
      <c r="Y739" s="72">
        <v>41</v>
      </c>
      <c r="Z739" s="72" t="s">
        <v>222</v>
      </c>
      <c r="AA739" s="72" t="s">
        <v>222</v>
      </c>
      <c r="AB739" s="72" t="s">
        <v>222</v>
      </c>
      <c r="AC739" s="72" t="s">
        <v>222</v>
      </c>
      <c r="AD739" s="74"/>
    </row>
    <row r="740" spans="1:30" s="65" customFormat="1" ht="15.75" x14ac:dyDescent="0.25">
      <c r="A740" s="67" t="s">
        <v>95</v>
      </c>
      <c r="B740" s="67" t="s">
        <v>97</v>
      </c>
      <c r="C740" s="79">
        <v>28</v>
      </c>
      <c r="D740" s="72">
        <v>8</v>
      </c>
      <c r="E740" s="72">
        <v>239</v>
      </c>
      <c r="F740" s="72">
        <v>10</v>
      </c>
      <c r="G740" s="72">
        <v>289</v>
      </c>
      <c r="H740" s="72">
        <v>9</v>
      </c>
      <c r="I740" s="72">
        <v>290</v>
      </c>
      <c r="J740" s="72">
        <v>8</v>
      </c>
      <c r="K740" s="72">
        <v>296</v>
      </c>
      <c r="L740" s="72">
        <v>7</v>
      </c>
      <c r="M740" s="72">
        <v>255</v>
      </c>
      <c r="N740" s="72">
        <v>6</v>
      </c>
      <c r="O740" s="72">
        <v>249</v>
      </c>
      <c r="P740" s="72">
        <v>6</v>
      </c>
      <c r="Q740" s="72">
        <v>238</v>
      </c>
      <c r="R740" s="72">
        <v>7</v>
      </c>
      <c r="S740" s="72">
        <v>218</v>
      </c>
      <c r="T740" s="72">
        <v>6</v>
      </c>
      <c r="U740" s="72">
        <v>216</v>
      </c>
      <c r="V740" s="72">
        <v>2</v>
      </c>
      <c r="W740" s="72">
        <v>51</v>
      </c>
      <c r="X740" s="72">
        <v>2</v>
      </c>
      <c r="Y740" s="72">
        <v>56</v>
      </c>
      <c r="Z740" s="72" t="s">
        <v>222</v>
      </c>
      <c r="AA740" s="72" t="s">
        <v>222</v>
      </c>
      <c r="AB740" s="72" t="s">
        <v>222</v>
      </c>
      <c r="AC740" s="72" t="s">
        <v>222</v>
      </c>
      <c r="AD740" s="74"/>
    </row>
    <row r="741" spans="1:30" s="65" customFormat="1" ht="15.75" x14ac:dyDescent="0.25">
      <c r="A741" s="67" t="s">
        <v>95</v>
      </c>
      <c r="B741" s="67" t="s">
        <v>97</v>
      </c>
      <c r="C741" s="79">
        <v>29</v>
      </c>
      <c r="D741" s="72">
        <v>5</v>
      </c>
      <c r="E741" s="72">
        <v>131</v>
      </c>
      <c r="F741" s="72">
        <v>4</v>
      </c>
      <c r="G741" s="72">
        <v>94</v>
      </c>
      <c r="H741" s="72">
        <v>4</v>
      </c>
      <c r="I741" s="72">
        <v>129</v>
      </c>
      <c r="J741" s="72">
        <v>5</v>
      </c>
      <c r="K741" s="72">
        <v>167</v>
      </c>
      <c r="L741" s="72">
        <v>6</v>
      </c>
      <c r="M741" s="72">
        <v>184</v>
      </c>
      <c r="N741" s="72">
        <v>5</v>
      </c>
      <c r="O741" s="72">
        <v>158</v>
      </c>
      <c r="P741" s="72">
        <v>5</v>
      </c>
      <c r="Q741" s="72">
        <v>178</v>
      </c>
      <c r="R741" s="72">
        <v>5</v>
      </c>
      <c r="S741" s="72">
        <v>165</v>
      </c>
      <c r="T741" s="72">
        <v>6</v>
      </c>
      <c r="U741" s="72">
        <v>189</v>
      </c>
      <c r="V741" s="72">
        <v>4</v>
      </c>
      <c r="W741" s="72">
        <v>140</v>
      </c>
      <c r="X741" s="72">
        <v>3</v>
      </c>
      <c r="Y741" s="72">
        <v>121</v>
      </c>
      <c r="Z741" s="72" t="s">
        <v>222</v>
      </c>
      <c r="AA741" s="72" t="s">
        <v>222</v>
      </c>
      <c r="AB741" s="72"/>
      <c r="AC741" s="72" t="s">
        <v>222</v>
      </c>
      <c r="AD741" s="74"/>
    </row>
    <row r="742" spans="1:30" s="65" customFormat="1" ht="15.75" x14ac:dyDescent="0.25">
      <c r="A742" s="67" t="s">
        <v>95</v>
      </c>
      <c r="B742" s="67" t="s">
        <v>97</v>
      </c>
      <c r="C742" s="79">
        <v>30</v>
      </c>
      <c r="D742" s="72">
        <v>2</v>
      </c>
      <c r="E742" s="72">
        <v>39</v>
      </c>
      <c r="F742" s="72">
        <v>2</v>
      </c>
      <c r="G742" s="72">
        <v>45</v>
      </c>
      <c r="H742" s="72">
        <v>2</v>
      </c>
      <c r="I742" s="72">
        <v>60</v>
      </c>
      <c r="J742" s="72">
        <v>3</v>
      </c>
      <c r="K742" s="72">
        <v>63</v>
      </c>
      <c r="L742" s="72">
        <v>2</v>
      </c>
      <c r="M742" s="72">
        <v>58</v>
      </c>
      <c r="N742" s="72">
        <v>2</v>
      </c>
      <c r="O742" s="72">
        <v>61</v>
      </c>
      <c r="P742" s="72">
        <v>2</v>
      </c>
      <c r="Q742" s="72">
        <v>64</v>
      </c>
      <c r="R742" s="72">
        <v>3</v>
      </c>
      <c r="S742" s="72">
        <v>81</v>
      </c>
      <c r="T742" s="72">
        <v>2</v>
      </c>
      <c r="U742" s="72">
        <v>56</v>
      </c>
      <c r="V742" s="72">
        <v>1</v>
      </c>
      <c r="W742" s="72">
        <v>26</v>
      </c>
      <c r="X742" s="72">
        <v>1</v>
      </c>
      <c r="Y742" s="72">
        <v>25</v>
      </c>
      <c r="Z742" s="72" t="s">
        <v>222</v>
      </c>
      <c r="AA742" s="72" t="s">
        <v>222</v>
      </c>
      <c r="AB742" s="72" t="s">
        <v>222</v>
      </c>
      <c r="AC742" s="72" t="s">
        <v>222</v>
      </c>
      <c r="AD742" s="74"/>
    </row>
    <row r="743" spans="1:30" s="65" customFormat="1" ht="15.75" x14ac:dyDescent="0.25">
      <c r="A743" s="67" t="s">
        <v>95</v>
      </c>
      <c r="B743" s="67" t="s">
        <v>97</v>
      </c>
      <c r="C743" s="79">
        <v>32</v>
      </c>
      <c r="D743" s="72">
        <v>3</v>
      </c>
      <c r="E743" s="72">
        <v>71</v>
      </c>
      <c r="F743" s="72">
        <v>3</v>
      </c>
      <c r="G743" s="72">
        <v>67</v>
      </c>
      <c r="H743" s="72">
        <v>3</v>
      </c>
      <c r="I743" s="72">
        <v>90</v>
      </c>
      <c r="J743" s="72">
        <v>3</v>
      </c>
      <c r="K743" s="72">
        <v>85</v>
      </c>
      <c r="L743" s="72">
        <v>2</v>
      </c>
      <c r="M743" s="72">
        <v>73</v>
      </c>
      <c r="N743" s="72">
        <v>3</v>
      </c>
      <c r="O743" s="72">
        <v>86</v>
      </c>
      <c r="P743" s="72">
        <v>3</v>
      </c>
      <c r="Q743" s="72">
        <v>87</v>
      </c>
      <c r="R743" s="72">
        <v>3</v>
      </c>
      <c r="S743" s="72">
        <v>106</v>
      </c>
      <c r="T743" s="72">
        <v>3</v>
      </c>
      <c r="U743" s="72">
        <v>103</v>
      </c>
      <c r="V743" s="72">
        <v>1</v>
      </c>
      <c r="W743" s="72">
        <v>20</v>
      </c>
      <c r="X743" s="72">
        <v>1</v>
      </c>
      <c r="Y743" s="72">
        <v>24</v>
      </c>
      <c r="Z743" s="72" t="s">
        <v>222</v>
      </c>
      <c r="AA743" s="72" t="s">
        <v>222</v>
      </c>
      <c r="AB743" s="72" t="s">
        <v>222</v>
      </c>
      <c r="AC743" s="72" t="s">
        <v>222</v>
      </c>
      <c r="AD743" s="74"/>
    </row>
    <row r="744" spans="1:30" s="65" customFormat="1" ht="15.75" x14ac:dyDescent="0.25">
      <c r="A744" s="67" t="s">
        <v>95</v>
      </c>
      <c r="B744" s="67" t="s">
        <v>97</v>
      </c>
      <c r="C744" s="79">
        <v>33</v>
      </c>
      <c r="D744" s="72">
        <v>3</v>
      </c>
      <c r="E744" s="72">
        <v>79</v>
      </c>
      <c r="F744" s="72">
        <v>4</v>
      </c>
      <c r="G744" s="72">
        <v>111</v>
      </c>
      <c r="H744" s="72">
        <v>4</v>
      </c>
      <c r="I744" s="72">
        <v>124</v>
      </c>
      <c r="J744" s="72">
        <v>4</v>
      </c>
      <c r="K744" s="72">
        <v>128</v>
      </c>
      <c r="L744" s="72">
        <v>4</v>
      </c>
      <c r="M744" s="72">
        <v>114</v>
      </c>
      <c r="N744" s="72">
        <v>4</v>
      </c>
      <c r="O744" s="72">
        <v>132</v>
      </c>
      <c r="P744" s="72">
        <v>4</v>
      </c>
      <c r="Q744" s="72">
        <v>129</v>
      </c>
      <c r="R744" s="72">
        <v>4</v>
      </c>
      <c r="S744" s="72">
        <v>131</v>
      </c>
      <c r="T744" s="72">
        <v>3</v>
      </c>
      <c r="U744" s="72">
        <v>107</v>
      </c>
      <c r="V744" s="72">
        <v>1</v>
      </c>
      <c r="W744" s="72">
        <v>34</v>
      </c>
      <c r="X744" s="72">
        <v>2</v>
      </c>
      <c r="Y744" s="72">
        <v>53</v>
      </c>
      <c r="Z744" s="72" t="s">
        <v>222</v>
      </c>
      <c r="AA744" s="72" t="s">
        <v>222</v>
      </c>
      <c r="AB744" s="72" t="s">
        <v>222</v>
      </c>
      <c r="AC744" s="72" t="s">
        <v>222</v>
      </c>
      <c r="AD744" s="74"/>
    </row>
    <row r="745" spans="1:30" s="65" customFormat="1" ht="15.75" x14ac:dyDescent="0.25">
      <c r="A745" s="67" t="s">
        <v>95</v>
      </c>
      <c r="B745" s="67" t="s">
        <v>97</v>
      </c>
      <c r="C745" s="79">
        <v>34</v>
      </c>
      <c r="D745" s="72">
        <v>10</v>
      </c>
      <c r="E745" s="72">
        <v>285</v>
      </c>
      <c r="F745" s="72">
        <v>10</v>
      </c>
      <c r="G745" s="72">
        <v>306</v>
      </c>
      <c r="H745" s="72">
        <v>10</v>
      </c>
      <c r="I745" s="72">
        <v>340</v>
      </c>
      <c r="J745" s="72">
        <v>12</v>
      </c>
      <c r="K745" s="72">
        <v>410</v>
      </c>
      <c r="L745" s="72">
        <v>14</v>
      </c>
      <c r="M745" s="72">
        <v>446</v>
      </c>
      <c r="N745" s="72">
        <v>15</v>
      </c>
      <c r="O745" s="72">
        <v>440</v>
      </c>
      <c r="P745" s="72">
        <v>13</v>
      </c>
      <c r="Q745" s="72">
        <v>380</v>
      </c>
      <c r="R745" s="72">
        <v>15</v>
      </c>
      <c r="S745" s="72">
        <v>425</v>
      </c>
      <c r="T745" s="72">
        <v>11</v>
      </c>
      <c r="U745" s="72">
        <v>353</v>
      </c>
      <c r="V745" s="72">
        <v>2</v>
      </c>
      <c r="W745" s="72">
        <v>98</v>
      </c>
      <c r="X745" s="72">
        <v>2</v>
      </c>
      <c r="Y745" s="72">
        <v>59</v>
      </c>
      <c r="Z745" s="72" t="s">
        <v>222</v>
      </c>
      <c r="AA745" s="72" t="s">
        <v>222</v>
      </c>
      <c r="AB745" s="72" t="s">
        <v>222</v>
      </c>
      <c r="AC745" s="72" t="s">
        <v>222</v>
      </c>
      <c r="AD745" s="74"/>
    </row>
    <row r="746" spans="1:30" s="65" customFormat="1" ht="15.75" x14ac:dyDescent="0.25">
      <c r="A746" s="67" t="s">
        <v>95</v>
      </c>
      <c r="B746" s="67" t="s">
        <v>97</v>
      </c>
      <c r="C746" s="79">
        <v>40</v>
      </c>
      <c r="D746" s="72">
        <v>8</v>
      </c>
      <c r="E746" s="72">
        <v>255</v>
      </c>
      <c r="F746" s="72">
        <v>8</v>
      </c>
      <c r="G746" s="72">
        <v>308</v>
      </c>
      <c r="H746" s="72">
        <v>8</v>
      </c>
      <c r="I746" s="72">
        <v>295</v>
      </c>
      <c r="J746" s="72">
        <v>9</v>
      </c>
      <c r="K746" s="72">
        <v>334</v>
      </c>
      <c r="L746" s="72">
        <v>9</v>
      </c>
      <c r="M746" s="72">
        <v>328</v>
      </c>
      <c r="N746" s="72">
        <v>10</v>
      </c>
      <c r="O746" s="72">
        <v>356</v>
      </c>
      <c r="P746" s="72">
        <v>8</v>
      </c>
      <c r="Q746" s="72">
        <v>297</v>
      </c>
      <c r="R746" s="72">
        <v>9</v>
      </c>
      <c r="S746" s="72">
        <v>303</v>
      </c>
      <c r="T746" s="72">
        <v>8</v>
      </c>
      <c r="U746" s="72">
        <v>281</v>
      </c>
      <c r="V746" s="72">
        <v>3</v>
      </c>
      <c r="W746" s="72">
        <v>100</v>
      </c>
      <c r="X746" s="72">
        <v>3</v>
      </c>
      <c r="Y746" s="72">
        <v>89</v>
      </c>
      <c r="Z746" s="72" t="s">
        <v>222</v>
      </c>
      <c r="AA746" s="72" t="s">
        <v>222</v>
      </c>
      <c r="AB746" s="72" t="s">
        <v>222</v>
      </c>
      <c r="AC746" s="72" t="s">
        <v>222</v>
      </c>
      <c r="AD746" s="74"/>
    </row>
    <row r="747" spans="1:30" s="65" customFormat="1" ht="15.75" x14ac:dyDescent="0.25">
      <c r="A747" s="67" t="s">
        <v>95</v>
      </c>
      <c r="B747" s="67" t="s">
        <v>97</v>
      </c>
      <c r="C747" s="79" t="s">
        <v>381</v>
      </c>
      <c r="D747" s="72">
        <v>2</v>
      </c>
      <c r="E747" s="72">
        <v>29</v>
      </c>
      <c r="F747" s="72">
        <v>2</v>
      </c>
      <c r="G747" s="72">
        <v>25</v>
      </c>
      <c r="H747" s="72">
        <v>2</v>
      </c>
      <c r="I747" s="72">
        <v>34</v>
      </c>
      <c r="J747" s="72">
        <v>2</v>
      </c>
      <c r="K747" s="72">
        <v>26</v>
      </c>
      <c r="L747" s="72">
        <v>1</v>
      </c>
      <c r="M747" s="72">
        <v>17</v>
      </c>
      <c r="N747" s="72">
        <v>1</v>
      </c>
      <c r="O747" s="72">
        <v>23</v>
      </c>
      <c r="P747" s="72">
        <v>1</v>
      </c>
      <c r="Q747" s="72">
        <v>19</v>
      </c>
      <c r="R747" s="72">
        <v>1</v>
      </c>
      <c r="S747" s="72">
        <v>23</v>
      </c>
      <c r="T747" s="72">
        <v>1</v>
      </c>
      <c r="U747" s="72">
        <v>21</v>
      </c>
      <c r="V747" s="72">
        <v>1</v>
      </c>
      <c r="W747" s="72">
        <v>15</v>
      </c>
      <c r="X747" s="72">
        <v>1</v>
      </c>
      <c r="Y747" s="72">
        <v>23</v>
      </c>
      <c r="Z747" s="72" t="s">
        <v>222</v>
      </c>
      <c r="AA747" s="72"/>
      <c r="AB747" s="72"/>
      <c r="AC747" s="72"/>
      <c r="AD747" s="74"/>
    </row>
    <row r="748" spans="1:30" s="65" customFormat="1" ht="15.75" x14ac:dyDescent="0.25">
      <c r="A748" s="67" t="s">
        <v>95</v>
      </c>
      <c r="B748" s="67" t="s">
        <v>99</v>
      </c>
      <c r="C748" s="79" t="s">
        <v>382</v>
      </c>
      <c r="D748" s="72">
        <v>5</v>
      </c>
      <c r="E748" s="72">
        <v>137</v>
      </c>
      <c r="F748" s="72">
        <v>5</v>
      </c>
      <c r="G748" s="72">
        <v>162</v>
      </c>
      <c r="H748" s="72">
        <v>5</v>
      </c>
      <c r="I748" s="72">
        <v>161</v>
      </c>
      <c r="J748" s="72">
        <v>5</v>
      </c>
      <c r="K748" s="72">
        <v>168</v>
      </c>
      <c r="L748" s="72">
        <v>5</v>
      </c>
      <c r="M748" s="72">
        <v>148</v>
      </c>
      <c r="N748" s="72">
        <v>5</v>
      </c>
      <c r="O748" s="72">
        <v>180</v>
      </c>
      <c r="P748" s="72">
        <v>3</v>
      </c>
      <c r="Q748" s="72">
        <v>99</v>
      </c>
      <c r="R748" s="72">
        <v>2</v>
      </c>
      <c r="S748" s="72">
        <v>60</v>
      </c>
      <c r="T748" s="72">
        <v>2</v>
      </c>
      <c r="U748" s="72">
        <v>61</v>
      </c>
      <c r="V748" s="72">
        <v>3</v>
      </c>
      <c r="W748" s="72">
        <v>67</v>
      </c>
      <c r="X748" s="72">
        <v>3</v>
      </c>
      <c r="Y748" s="72">
        <v>51</v>
      </c>
      <c r="Z748" s="72" t="s">
        <v>222</v>
      </c>
      <c r="AA748" s="72" t="s">
        <v>222</v>
      </c>
      <c r="AB748" s="72" t="s">
        <v>222</v>
      </c>
      <c r="AC748" s="72" t="s">
        <v>222</v>
      </c>
      <c r="AD748" s="74"/>
    </row>
    <row r="749" spans="1:30" s="65" customFormat="1" ht="15.75" x14ac:dyDescent="0.25">
      <c r="A749" s="67" t="s">
        <v>95</v>
      </c>
      <c r="B749" s="67" t="s">
        <v>99</v>
      </c>
      <c r="C749" s="79" t="s">
        <v>383</v>
      </c>
      <c r="D749" s="72">
        <v>3</v>
      </c>
      <c r="E749" s="72">
        <v>73</v>
      </c>
      <c r="F749" s="72">
        <v>3</v>
      </c>
      <c r="G749" s="72">
        <v>78</v>
      </c>
      <c r="H749" s="72">
        <v>3</v>
      </c>
      <c r="I749" s="72">
        <v>91</v>
      </c>
      <c r="J749" s="72">
        <v>3</v>
      </c>
      <c r="K749" s="72">
        <v>92</v>
      </c>
      <c r="L749" s="72">
        <v>3</v>
      </c>
      <c r="M749" s="72">
        <v>93</v>
      </c>
      <c r="N749" s="72">
        <v>3</v>
      </c>
      <c r="O749" s="72">
        <v>89</v>
      </c>
      <c r="P749" s="72">
        <v>4</v>
      </c>
      <c r="Q749" s="72">
        <v>102</v>
      </c>
      <c r="R749" s="72">
        <v>4</v>
      </c>
      <c r="S749" s="72">
        <v>110</v>
      </c>
      <c r="T749" s="72">
        <v>4</v>
      </c>
      <c r="U749" s="72">
        <v>106</v>
      </c>
      <c r="V749" s="72">
        <v>1</v>
      </c>
      <c r="W749" s="72">
        <v>32</v>
      </c>
      <c r="X749" s="72">
        <v>2</v>
      </c>
      <c r="Y749" s="72">
        <v>44</v>
      </c>
      <c r="Z749" s="72" t="s">
        <v>222</v>
      </c>
      <c r="AA749" s="72" t="s">
        <v>222</v>
      </c>
      <c r="AB749" s="72" t="s">
        <v>222</v>
      </c>
      <c r="AC749" s="72" t="s">
        <v>222</v>
      </c>
      <c r="AD749" s="74"/>
    </row>
    <row r="750" spans="1:30" s="65" customFormat="1" ht="15.75" x14ac:dyDescent="0.25">
      <c r="A750" s="67" t="s">
        <v>61</v>
      </c>
      <c r="B750" s="67" t="s">
        <v>97</v>
      </c>
      <c r="C750" s="79">
        <v>1</v>
      </c>
      <c r="D750" s="72">
        <v>4</v>
      </c>
      <c r="E750" s="72">
        <v>87</v>
      </c>
      <c r="F750" s="72">
        <v>3</v>
      </c>
      <c r="G750" s="72">
        <v>91</v>
      </c>
      <c r="H750" s="72">
        <v>4</v>
      </c>
      <c r="I750" s="72">
        <v>94</v>
      </c>
      <c r="J750" s="72">
        <v>4</v>
      </c>
      <c r="K750" s="72">
        <v>108</v>
      </c>
      <c r="L750" s="72">
        <v>4</v>
      </c>
      <c r="M750" s="72">
        <v>107</v>
      </c>
      <c r="N750" s="72">
        <v>4</v>
      </c>
      <c r="O750" s="72">
        <v>90</v>
      </c>
      <c r="P750" s="72">
        <v>4</v>
      </c>
      <c r="Q750" s="72">
        <v>101</v>
      </c>
      <c r="R750" s="72">
        <v>3</v>
      </c>
      <c r="S750" s="72">
        <v>91</v>
      </c>
      <c r="T750" s="72">
        <v>4</v>
      </c>
      <c r="U750" s="72">
        <v>107</v>
      </c>
      <c r="V750" s="72">
        <v>2</v>
      </c>
      <c r="W750" s="72">
        <v>38</v>
      </c>
      <c r="X750" s="72">
        <v>2</v>
      </c>
      <c r="Y750" s="72">
        <v>38</v>
      </c>
      <c r="Z750" s="72" t="s">
        <v>222</v>
      </c>
      <c r="AA750" s="72"/>
      <c r="AB750" s="72"/>
      <c r="AC750" s="72"/>
      <c r="AD750" s="74"/>
    </row>
    <row r="751" spans="1:30" s="65" customFormat="1" ht="15.75" x14ac:dyDescent="0.25">
      <c r="A751" s="67" t="s">
        <v>61</v>
      </c>
      <c r="B751" s="67" t="s">
        <v>97</v>
      </c>
      <c r="C751" s="79">
        <v>2</v>
      </c>
      <c r="D751" s="72">
        <v>2</v>
      </c>
      <c r="E751" s="72">
        <v>27</v>
      </c>
      <c r="F751" s="72">
        <v>2</v>
      </c>
      <c r="G751" s="72">
        <v>40</v>
      </c>
      <c r="H751" s="72">
        <v>2</v>
      </c>
      <c r="I751" s="72">
        <v>35</v>
      </c>
      <c r="J751" s="72">
        <v>2</v>
      </c>
      <c r="K751" s="72">
        <v>31</v>
      </c>
      <c r="L751" s="72">
        <v>2</v>
      </c>
      <c r="M751" s="72">
        <v>41</v>
      </c>
      <c r="N751" s="72">
        <v>2</v>
      </c>
      <c r="O751" s="72">
        <v>47</v>
      </c>
      <c r="P751" s="72">
        <v>2</v>
      </c>
      <c r="Q751" s="72">
        <v>43</v>
      </c>
      <c r="R751" s="72">
        <v>2</v>
      </c>
      <c r="S751" s="72">
        <v>43</v>
      </c>
      <c r="T751" s="72">
        <v>2</v>
      </c>
      <c r="U751" s="72">
        <v>39</v>
      </c>
      <c r="V751" s="72">
        <v>1</v>
      </c>
      <c r="W751" s="72">
        <v>14</v>
      </c>
      <c r="X751" s="72">
        <v>1</v>
      </c>
      <c r="Y751" s="72">
        <v>10</v>
      </c>
      <c r="Z751" s="72" t="s">
        <v>222</v>
      </c>
      <c r="AA751" s="72"/>
      <c r="AB751" s="72"/>
      <c r="AC751" s="72"/>
      <c r="AD751" s="74"/>
    </row>
    <row r="752" spans="1:30" s="65" customFormat="1" ht="15.75" x14ac:dyDescent="0.25">
      <c r="A752" s="67" t="s">
        <v>61</v>
      </c>
      <c r="B752" s="67" t="s">
        <v>97</v>
      </c>
      <c r="C752" s="79">
        <v>3</v>
      </c>
      <c r="D752" s="72">
        <v>1</v>
      </c>
      <c r="E752" s="72">
        <v>9</v>
      </c>
      <c r="F752" s="72">
        <v>1</v>
      </c>
      <c r="G752" s="72">
        <v>8</v>
      </c>
      <c r="H752" s="72">
        <v>1</v>
      </c>
      <c r="I752" s="72">
        <v>16</v>
      </c>
      <c r="J752" s="72">
        <v>1</v>
      </c>
      <c r="K752" s="72">
        <v>11</v>
      </c>
      <c r="L752" s="72">
        <v>1</v>
      </c>
      <c r="M752" s="72">
        <v>15</v>
      </c>
      <c r="N752" s="72">
        <v>1</v>
      </c>
      <c r="O752" s="72">
        <v>13</v>
      </c>
      <c r="P752" s="72">
        <v>1</v>
      </c>
      <c r="Q752" s="72">
        <v>15</v>
      </c>
      <c r="R752" s="72">
        <v>1</v>
      </c>
      <c r="S752" s="72">
        <v>19</v>
      </c>
      <c r="T752" s="72">
        <v>1</v>
      </c>
      <c r="U752" s="72">
        <v>11</v>
      </c>
      <c r="V752" s="72">
        <v>1</v>
      </c>
      <c r="W752" s="72">
        <v>6</v>
      </c>
      <c r="X752" s="72">
        <v>1</v>
      </c>
      <c r="Y752" s="72">
        <v>5</v>
      </c>
      <c r="Z752" s="72" t="s">
        <v>222</v>
      </c>
      <c r="AA752" s="72"/>
      <c r="AB752" s="72"/>
      <c r="AC752" s="72"/>
      <c r="AD752" s="74"/>
    </row>
    <row r="753" spans="1:30" s="65" customFormat="1" ht="15.75" x14ac:dyDescent="0.25">
      <c r="A753" s="67" t="s">
        <v>61</v>
      </c>
      <c r="B753" s="67" t="s">
        <v>97</v>
      </c>
      <c r="C753" s="79">
        <v>4</v>
      </c>
      <c r="D753" s="72">
        <v>1</v>
      </c>
      <c r="E753" s="72">
        <v>9</v>
      </c>
      <c r="F753" s="72">
        <v>1</v>
      </c>
      <c r="G753" s="72">
        <v>13</v>
      </c>
      <c r="H753" s="72">
        <v>1</v>
      </c>
      <c r="I753" s="72">
        <v>13</v>
      </c>
      <c r="J753" s="72">
        <v>1</v>
      </c>
      <c r="K753" s="72">
        <v>7</v>
      </c>
      <c r="L753" s="72">
        <v>1</v>
      </c>
      <c r="M753" s="72">
        <v>11</v>
      </c>
      <c r="N753" s="72">
        <v>1</v>
      </c>
      <c r="O753" s="72">
        <v>9</v>
      </c>
      <c r="P753" s="72">
        <v>1</v>
      </c>
      <c r="Q753" s="72">
        <v>9</v>
      </c>
      <c r="R753" s="72">
        <v>1</v>
      </c>
      <c r="S753" s="72">
        <v>10</v>
      </c>
      <c r="T753" s="72">
        <v>1</v>
      </c>
      <c r="U753" s="72">
        <v>9</v>
      </c>
      <c r="V753" s="72"/>
      <c r="W753" s="72"/>
      <c r="X753" s="72"/>
      <c r="Y753" s="72"/>
      <c r="Z753" s="72"/>
      <c r="AA753" s="72"/>
      <c r="AB753" s="72"/>
      <c r="AC753" s="72"/>
      <c r="AD753" s="74"/>
    </row>
    <row r="754" spans="1:30" s="65" customFormat="1" ht="15.75" x14ac:dyDescent="0.25">
      <c r="A754" s="67" t="s">
        <v>61</v>
      </c>
      <c r="B754" s="67" t="s">
        <v>97</v>
      </c>
      <c r="C754" s="79">
        <v>5</v>
      </c>
      <c r="D754" s="72">
        <v>1</v>
      </c>
      <c r="E754" s="72">
        <v>12</v>
      </c>
      <c r="F754" s="72">
        <v>1</v>
      </c>
      <c r="G754" s="72">
        <v>16</v>
      </c>
      <c r="H754" s="72">
        <v>1</v>
      </c>
      <c r="I754" s="72">
        <v>20</v>
      </c>
      <c r="J754" s="72">
        <v>1</v>
      </c>
      <c r="K754" s="72">
        <v>13</v>
      </c>
      <c r="L754" s="72">
        <v>1</v>
      </c>
      <c r="M754" s="72">
        <v>11</v>
      </c>
      <c r="N754" s="72">
        <v>1</v>
      </c>
      <c r="O754" s="72">
        <v>15</v>
      </c>
      <c r="P754" s="72">
        <v>1</v>
      </c>
      <c r="Q754" s="72">
        <v>12</v>
      </c>
      <c r="R754" s="72">
        <v>1</v>
      </c>
      <c r="S754" s="72">
        <v>19</v>
      </c>
      <c r="T754" s="72">
        <v>1</v>
      </c>
      <c r="U754" s="72">
        <v>14</v>
      </c>
      <c r="V754" s="72"/>
      <c r="W754" s="72"/>
      <c r="X754" s="72">
        <v>1</v>
      </c>
      <c r="Y754" s="72">
        <v>2</v>
      </c>
      <c r="Z754" s="72" t="s">
        <v>222</v>
      </c>
      <c r="AA754" s="72"/>
      <c r="AB754" s="72"/>
      <c r="AC754" s="72"/>
      <c r="AD754" s="74"/>
    </row>
    <row r="755" spans="1:30" s="65" customFormat="1" ht="15.75" x14ac:dyDescent="0.25">
      <c r="A755" s="67" t="s">
        <v>61</v>
      </c>
      <c r="B755" s="67" t="s">
        <v>97</v>
      </c>
      <c r="C755" s="79">
        <v>6</v>
      </c>
      <c r="D755" s="72">
        <v>1</v>
      </c>
      <c r="E755" s="72">
        <v>17</v>
      </c>
      <c r="F755" s="72">
        <v>1</v>
      </c>
      <c r="G755" s="72">
        <v>15</v>
      </c>
      <c r="H755" s="72">
        <v>1</v>
      </c>
      <c r="I755" s="72">
        <v>19</v>
      </c>
      <c r="J755" s="72">
        <v>1</v>
      </c>
      <c r="K755" s="72">
        <v>10</v>
      </c>
      <c r="L755" s="72">
        <v>1</v>
      </c>
      <c r="M755" s="72">
        <v>23</v>
      </c>
      <c r="N755" s="72">
        <v>1</v>
      </c>
      <c r="O755" s="72">
        <v>19</v>
      </c>
      <c r="P755" s="72">
        <v>1</v>
      </c>
      <c r="Q755" s="72">
        <v>21</v>
      </c>
      <c r="R755" s="72">
        <v>1</v>
      </c>
      <c r="S755" s="72">
        <v>24</v>
      </c>
      <c r="T755" s="72">
        <v>1</v>
      </c>
      <c r="U755" s="72">
        <v>13</v>
      </c>
      <c r="V755" s="72">
        <v>1</v>
      </c>
      <c r="W755" s="72">
        <v>3</v>
      </c>
      <c r="X755" s="72">
        <v>1</v>
      </c>
      <c r="Y755" s="72">
        <v>3</v>
      </c>
      <c r="Z755" s="72" t="s">
        <v>222</v>
      </c>
      <c r="AA755" s="72"/>
      <c r="AB755" s="72"/>
      <c r="AC755" s="72"/>
      <c r="AD755" s="74"/>
    </row>
    <row r="756" spans="1:30" s="65" customFormat="1" ht="15.75" x14ac:dyDescent="0.25">
      <c r="A756" s="67" t="s">
        <v>61</v>
      </c>
      <c r="B756" s="67" t="s">
        <v>97</v>
      </c>
      <c r="C756" s="79">
        <v>7</v>
      </c>
      <c r="D756" s="72">
        <v>2</v>
      </c>
      <c r="E756" s="72">
        <v>45</v>
      </c>
      <c r="F756" s="72">
        <v>3</v>
      </c>
      <c r="G756" s="72">
        <v>65</v>
      </c>
      <c r="H756" s="72">
        <v>3</v>
      </c>
      <c r="I756" s="72">
        <v>60</v>
      </c>
      <c r="J756" s="72">
        <v>2</v>
      </c>
      <c r="K756" s="72">
        <v>51</v>
      </c>
      <c r="L756" s="72">
        <v>3</v>
      </c>
      <c r="M756" s="72">
        <v>82</v>
      </c>
      <c r="N756" s="72">
        <v>2</v>
      </c>
      <c r="O756" s="72">
        <v>56</v>
      </c>
      <c r="P756" s="72">
        <v>3</v>
      </c>
      <c r="Q756" s="72">
        <v>63</v>
      </c>
      <c r="R756" s="72">
        <v>2</v>
      </c>
      <c r="S756" s="72">
        <v>51</v>
      </c>
      <c r="T756" s="72">
        <v>2</v>
      </c>
      <c r="U756" s="72">
        <v>56</v>
      </c>
      <c r="V756" s="72">
        <v>1</v>
      </c>
      <c r="W756" s="72">
        <v>16</v>
      </c>
      <c r="X756" s="72">
        <v>1</v>
      </c>
      <c r="Y756" s="72">
        <v>10</v>
      </c>
      <c r="Z756" s="72" t="s">
        <v>222</v>
      </c>
      <c r="AA756" s="72"/>
      <c r="AB756" s="72"/>
      <c r="AC756" s="72"/>
      <c r="AD756" s="74"/>
    </row>
    <row r="757" spans="1:30" s="65" customFormat="1" ht="15.75" x14ac:dyDescent="0.25">
      <c r="A757" s="67" t="s">
        <v>61</v>
      </c>
      <c r="B757" s="67" t="s">
        <v>97</v>
      </c>
      <c r="C757" s="79">
        <v>8</v>
      </c>
      <c r="D757" s="72">
        <v>2</v>
      </c>
      <c r="E757" s="72">
        <v>24</v>
      </c>
      <c r="F757" s="72">
        <v>2</v>
      </c>
      <c r="G757" s="72">
        <v>25</v>
      </c>
      <c r="H757" s="72">
        <v>2</v>
      </c>
      <c r="I757" s="72">
        <v>25</v>
      </c>
      <c r="J757" s="72">
        <v>2</v>
      </c>
      <c r="K757" s="72">
        <v>37</v>
      </c>
      <c r="L757" s="72">
        <v>2</v>
      </c>
      <c r="M757" s="72">
        <v>29</v>
      </c>
      <c r="N757" s="72">
        <v>2</v>
      </c>
      <c r="O757" s="72">
        <v>36</v>
      </c>
      <c r="P757" s="72">
        <v>2</v>
      </c>
      <c r="Q757" s="72">
        <v>40</v>
      </c>
      <c r="R757" s="72">
        <v>2</v>
      </c>
      <c r="S757" s="72">
        <v>38</v>
      </c>
      <c r="T757" s="72">
        <v>2</v>
      </c>
      <c r="U757" s="72">
        <v>36</v>
      </c>
      <c r="V757" s="72">
        <v>1</v>
      </c>
      <c r="W757" s="72">
        <v>12</v>
      </c>
      <c r="X757" s="72">
        <v>1</v>
      </c>
      <c r="Y757" s="72">
        <v>10</v>
      </c>
      <c r="Z757" s="72" t="s">
        <v>222</v>
      </c>
      <c r="AA757" s="72" t="s">
        <v>222</v>
      </c>
      <c r="AB757" s="72"/>
      <c r="AC757" s="72"/>
      <c r="AD757" s="74"/>
    </row>
    <row r="758" spans="1:30" s="65" customFormat="1" ht="15.75" x14ac:dyDescent="0.25">
      <c r="A758" s="67" t="s">
        <v>61</v>
      </c>
      <c r="B758" s="67" t="s">
        <v>97</v>
      </c>
      <c r="C758" s="79">
        <v>9</v>
      </c>
      <c r="D758" s="72">
        <v>3</v>
      </c>
      <c r="E758" s="72">
        <v>69</v>
      </c>
      <c r="F758" s="72">
        <v>3</v>
      </c>
      <c r="G758" s="72">
        <v>61</v>
      </c>
      <c r="H758" s="72">
        <v>3</v>
      </c>
      <c r="I758" s="72">
        <v>68</v>
      </c>
      <c r="J758" s="72">
        <v>3</v>
      </c>
      <c r="K758" s="72">
        <v>64</v>
      </c>
      <c r="L758" s="72">
        <v>3</v>
      </c>
      <c r="M758" s="72">
        <v>72</v>
      </c>
      <c r="N758" s="72">
        <v>3</v>
      </c>
      <c r="O758" s="72">
        <v>72</v>
      </c>
      <c r="P758" s="72">
        <v>3</v>
      </c>
      <c r="Q758" s="72">
        <v>87</v>
      </c>
      <c r="R758" s="72">
        <v>3</v>
      </c>
      <c r="S758" s="72">
        <v>74</v>
      </c>
      <c r="T758" s="72">
        <v>3</v>
      </c>
      <c r="U758" s="72">
        <v>61</v>
      </c>
      <c r="V758" s="72">
        <v>2</v>
      </c>
      <c r="W758" s="72">
        <v>41</v>
      </c>
      <c r="X758" s="72">
        <v>2</v>
      </c>
      <c r="Y758" s="72">
        <v>41</v>
      </c>
      <c r="Z758" s="72" t="s">
        <v>222</v>
      </c>
      <c r="AA758" s="72"/>
      <c r="AB758" s="72"/>
      <c r="AC758" s="72"/>
      <c r="AD758" s="74"/>
    </row>
    <row r="759" spans="1:30" s="65" customFormat="1" ht="15.75" x14ac:dyDescent="0.25">
      <c r="A759" s="67" t="s">
        <v>61</v>
      </c>
      <c r="B759" s="67" t="s">
        <v>97</v>
      </c>
      <c r="C759" s="79">
        <v>10</v>
      </c>
      <c r="D759" s="72">
        <v>1</v>
      </c>
      <c r="E759" s="72">
        <v>9</v>
      </c>
      <c r="F759" s="72">
        <v>1</v>
      </c>
      <c r="G759" s="72">
        <v>18</v>
      </c>
      <c r="H759" s="72">
        <v>1</v>
      </c>
      <c r="I759" s="72">
        <v>19</v>
      </c>
      <c r="J759" s="72">
        <v>1</v>
      </c>
      <c r="K759" s="72">
        <v>11</v>
      </c>
      <c r="L759" s="72">
        <v>1</v>
      </c>
      <c r="M759" s="72">
        <v>16</v>
      </c>
      <c r="N759" s="72">
        <v>1</v>
      </c>
      <c r="O759" s="72">
        <v>17</v>
      </c>
      <c r="P759" s="72">
        <v>1</v>
      </c>
      <c r="Q759" s="72">
        <v>17</v>
      </c>
      <c r="R759" s="72">
        <v>1</v>
      </c>
      <c r="S759" s="72">
        <v>19</v>
      </c>
      <c r="T759" s="72">
        <v>1</v>
      </c>
      <c r="U759" s="72">
        <v>13</v>
      </c>
      <c r="V759" s="72">
        <v>1</v>
      </c>
      <c r="W759" s="72">
        <v>2</v>
      </c>
      <c r="X759" s="72">
        <v>1</v>
      </c>
      <c r="Y759" s="72">
        <v>3</v>
      </c>
      <c r="Z759" s="72" t="s">
        <v>222</v>
      </c>
      <c r="AA759" s="72"/>
      <c r="AB759" s="72"/>
      <c r="AC759" s="72"/>
      <c r="AD759" s="74"/>
    </row>
    <row r="760" spans="1:30" s="65" customFormat="1" ht="15.75" x14ac:dyDescent="0.25">
      <c r="A760" s="67" t="s">
        <v>61</v>
      </c>
      <c r="B760" s="67" t="s">
        <v>97</v>
      </c>
      <c r="C760" s="79">
        <v>11</v>
      </c>
      <c r="D760" s="72">
        <v>2</v>
      </c>
      <c r="E760" s="72">
        <v>39</v>
      </c>
      <c r="F760" s="72">
        <v>2</v>
      </c>
      <c r="G760" s="72">
        <v>34</v>
      </c>
      <c r="H760" s="72">
        <v>2</v>
      </c>
      <c r="I760" s="72">
        <v>46</v>
      </c>
      <c r="J760" s="72">
        <v>2</v>
      </c>
      <c r="K760" s="72">
        <v>56</v>
      </c>
      <c r="L760" s="72">
        <v>1</v>
      </c>
      <c r="M760" s="72">
        <v>32</v>
      </c>
      <c r="N760" s="72">
        <v>2</v>
      </c>
      <c r="O760" s="72">
        <v>39</v>
      </c>
      <c r="P760" s="72">
        <v>3</v>
      </c>
      <c r="Q760" s="72">
        <v>42</v>
      </c>
      <c r="R760" s="72">
        <v>2</v>
      </c>
      <c r="S760" s="72">
        <v>42</v>
      </c>
      <c r="T760" s="72">
        <v>2</v>
      </c>
      <c r="U760" s="72">
        <v>40</v>
      </c>
      <c r="V760" s="72">
        <v>1</v>
      </c>
      <c r="W760" s="72">
        <v>10</v>
      </c>
      <c r="X760" s="72">
        <v>1</v>
      </c>
      <c r="Y760" s="72">
        <v>9</v>
      </c>
      <c r="Z760" s="72" t="s">
        <v>222</v>
      </c>
      <c r="AA760" s="72" t="s">
        <v>222</v>
      </c>
      <c r="AB760" s="72"/>
      <c r="AC760" s="72" t="s">
        <v>222</v>
      </c>
      <c r="AD760" s="74"/>
    </row>
    <row r="761" spans="1:30" s="65" customFormat="1" ht="15.75" x14ac:dyDescent="0.25">
      <c r="A761" s="67" t="s">
        <v>61</v>
      </c>
      <c r="B761" s="67" t="s">
        <v>97</v>
      </c>
      <c r="C761" s="79">
        <v>12</v>
      </c>
      <c r="D761" s="72">
        <v>1</v>
      </c>
      <c r="E761" s="72">
        <v>15</v>
      </c>
      <c r="F761" s="72">
        <v>1</v>
      </c>
      <c r="G761" s="72">
        <v>17</v>
      </c>
      <c r="H761" s="72">
        <v>2</v>
      </c>
      <c r="I761" s="72">
        <v>26</v>
      </c>
      <c r="J761" s="72">
        <v>1</v>
      </c>
      <c r="K761" s="72">
        <v>12</v>
      </c>
      <c r="L761" s="72">
        <v>2</v>
      </c>
      <c r="M761" s="72">
        <v>26</v>
      </c>
      <c r="N761" s="72">
        <v>1</v>
      </c>
      <c r="O761" s="72">
        <v>17</v>
      </c>
      <c r="P761" s="72">
        <v>2</v>
      </c>
      <c r="Q761" s="72">
        <v>25</v>
      </c>
      <c r="R761" s="72">
        <v>1</v>
      </c>
      <c r="S761" s="72">
        <v>17</v>
      </c>
      <c r="T761" s="72">
        <v>2</v>
      </c>
      <c r="U761" s="72">
        <v>22</v>
      </c>
      <c r="V761" s="72">
        <v>1</v>
      </c>
      <c r="W761" s="72">
        <v>2</v>
      </c>
      <c r="X761" s="72">
        <v>1</v>
      </c>
      <c r="Y761" s="72">
        <v>1</v>
      </c>
      <c r="Z761" s="72" t="s">
        <v>222</v>
      </c>
      <c r="AA761" s="72"/>
      <c r="AB761" s="72"/>
      <c r="AC761" s="72"/>
      <c r="AD761" s="74"/>
    </row>
    <row r="762" spans="1:30" s="65" customFormat="1" ht="15.75" x14ac:dyDescent="0.25">
      <c r="A762" s="67" t="s">
        <v>61</v>
      </c>
      <c r="B762" s="67" t="s">
        <v>97</v>
      </c>
      <c r="C762" s="79">
        <v>13</v>
      </c>
      <c r="D762" s="72">
        <v>1</v>
      </c>
      <c r="E762" s="72">
        <v>6</v>
      </c>
      <c r="F762" s="72">
        <v>1</v>
      </c>
      <c r="G762" s="72">
        <v>7</v>
      </c>
      <c r="H762" s="72">
        <v>1</v>
      </c>
      <c r="I762" s="72">
        <v>8</v>
      </c>
      <c r="J762" s="72">
        <v>1</v>
      </c>
      <c r="K762" s="72">
        <v>8</v>
      </c>
      <c r="L762" s="72">
        <v>1</v>
      </c>
      <c r="M762" s="72">
        <v>8</v>
      </c>
      <c r="N762" s="72">
        <v>1</v>
      </c>
      <c r="O762" s="72">
        <v>7</v>
      </c>
      <c r="P762" s="72">
        <v>1</v>
      </c>
      <c r="Q762" s="72">
        <v>9</v>
      </c>
      <c r="R762" s="72">
        <v>1</v>
      </c>
      <c r="S762" s="72">
        <v>6</v>
      </c>
      <c r="T762" s="72">
        <v>1</v>
      </c>
      <c r="U762" s="72">
        <v>9</v>
      </c>
      <c r="V762" s="72"/>
      <c r="W762" s="72"/>
      <c r="X762" s="72"/>
      <c r="Y762" s="72"/>
      <c r="Z762" s="72"/>
      <c r="AA762" s="72"/>
      <c r="AB762" s="72"/>
      <c r="AC762" s="72"/>
      <c r="AD762" s="74"/>
    </row>
    <row r="763" spans="1:30" s="65" customFormat="1" ht="15.75" x14ac:dyDescent="0.25">
      <c r="A763" s="67" t="s">
        <v>61</v>
      </c>
      <c r="B763" s="67" t="s">
        <v>97</v>
      </c>
      <c r="C763" s="79">
        <v>14</v>
      </c>
      <c r="D763" s="72">
        <v>1</v>
      </c>
      <c r="E763" s="72">
        <v>5</v>
      </c>
      <c r="F763" s="72">
        <v>1</v>
      </c>
      <c r="G763" s="72">
        <v>8</v>
      </c>
      <c r="H763" s="72">
        <v>1</v>
      </c>
      <c r="I763" s="72">
        <v>6</v>
      </c>
      <c r="J763" s="72">
        <v>1</v>
      </c>
      <c r="K763" s="72">
        <v>12</v>
      </c>
      <c r="L763" s="72">
        <v>1</v>
      </c>
      <c r="M763" s="72">
        <v>11</v>
      </c>
      <c r="N763" s="72">
        <v>1</v>
      </c>
      <c r="O763" s="72">
        <v>13</v>
      </c>
      <c r="P763" s="72">
        <v>1</v>
      </c>
      <c r="Q763" s="72">
        <v>4</v>
      </c>
      <c r="R763" s="72">
        <v>1</v>
      </c>
      <c r="S763" s="72">
        <v>13</v>
      </c>
      <c r="T763" s="72">
        <v>1</v>
      </c>
      <c r="U763" s="72">
        <v>9</v>
      </c>
      <c r="V763" s="72"/>
      <c r="W763" s="72"/>
      <c r="X763" s="72"/>
      <c r="Y763" s="72"/>
      <c r="Z763" s="72"/>
      <c r="AA763" s="72"/>
      <c r="AB763" s="72"/>
      <c r="AC763" s="72"/>
      <c r="AD763" s="74"/>
    </row>
    <row r="764" spans="1:30" s="65" customFormat="1" ht="15.75" x14ac:dyDescent="0.25">
      <c r="A764" s="67" t="s">
        <v>61</v>
      </c>
      <c r="B764" s="67" t="s">
        <v>97</v>
      </c>
      <c r="C764" s="79">
        <v>15</v>
      </c>
      <c r="D764" s="72">
        <v>1</v>
      </c>
      <c r="E764" s="72">
        <v>8</v>
      </c>
      <c r="F764" s="72">
        <v>1</v>
      </c>
      <c r="G764" s="72">
        <v>2</v>
      </c>
      <c r="H764" s="72">
        <v>1</v>
      </c>
      <c r="I764" s="72">
        <v>8</v>
      </c>
      <c r="J764" s="72">
        <v>1</v>
      </c>
      <c r="K764" s="72">
        <v>7</v>
      </c>
      <c r="L764" s="72">
        <v>1</v>
      </c>
      <c r="M764" s="72">
        <v>8</v>
      </c>
      <c r="N764" s="72">
        <v>1</v>
      </c>
      <c r="O764" s="72">
        <v>10</v>
      </c>
      <c r="P764" s="72">
        <v>1</v>
      </c>
      <c r="Q764" s="72">
        <v>9</v>
      </c>
      <c r="R764" s="72">
        <v>1</v>
      </c>
      <c r="S764" s="72">
        <v>7</v>
      </c>
      <c r="T764" s="72">
        <v>1</v>
      </c>
      <c r="U764" s="72">
        <v>6</v>
      </c>
      <c r="V764" s="72"/>
      <c r="W764" s="72"/>
      <c r="X764" s="72"/>
      <c r="Y764" s="72"/>
      <c r="Z764" s="72"/>
      <c r="AA764" s="72"/>
      <c r="AB764" s="72"/>
      <c r="AC764" s="72"/>
      <c r="AD764" s="74"/>
    </row>
    <row r="765" spans="1:30" s="65" customFormat="1" ht="15.75" x14ac:dyDescent="0.25">
      <c r="A765" s="67" t="s">
        <v>61</v>
      </c>
      <c r="B765" s="67" t="s">
        <v>97</v>
      </c>
      <c r="C765" s="79">
        <v>16</v>
      </c>
      <c r="D765" s="72">
        <v>2</v>
      </c>
      <c r="E765" s="72">
        <v>38</v>
      </c>
      <c r="F765" s="72">
        <v>2</v>
      </c>
      <c r="G765" s="72">
        <v>43</v>
      </c>
      <c r="H765" s="72">
        <v>2</v>
      </c>
      <c r="I765" s="72">
        <v>46</v>
      </c>
      <c r="J765" s="72">
        <v>2</v>
      </c>
      <c r="K765" s="72">
        <v>48</v>
      </c>
      <c r="L765" s="72">
        <v>3</v>
      </c>
      <c r="M765" s="72">
        <v>68</v>
      </c>
      <c r="N765" s="72">
        <v>4</v>
      </c>
      <c r="O765" s="72">
        <v>74</v>
      </c>
      <c r="P765" s="72">
        <v>2</v>
      </c>
      <c r="Q765" s="72">
        <v>55</v>
      </c>
      <c r="R765" s="72">
        <v>2</v>
      </c>
      <c r="S765" s="72">
        <v>68</v>
      </c>
      <c r="T765" s="72">
        <v>2</v>
      </c>
      <c r="U765" s="72">
        <v>56</v>
      </c>
      <c r="V765" s="72">
        <v>1</v>
      </c>
      <c r="W765" s="72">
        <v>16</v>
      </c>
      <c r="X765" s="72">
        <v>1</v>
      </c>
      <c r="Y765" s="72">
        <v>15</v>
      </c>
      <c r="Z765" s="72" t="s">
        <v>222</v>
      </c>
      <c r="AA765" s="72"/>
      <c r="AB765" s="72" t="s">
        <v>222</v>
      </c>
      <c r="AC765" s="72"/>
      <c r="AD765" s="74"/>
    </row>
    <row r="766" spans="1:30" s="65" customFormat="1" ht="15.75" x14ac:dyDescent="0.25">
      <c r="A766" s="67" t="s">
        <v>61</v>
      </c>
      <c r="B766" s="67" t="s">
        <v>97</v>
      </c>
      <c r="C766" s="79">
        <v>17</v>
      </c>
      <c r="D766" s="72">
        <v>2</v>
      </c>
      <c r="E766" s="72">
        <v>41</v>
      </c>
      <c r="F766" s="72">
        <v>2</v>
      </c>
      <c r="G766" s="72">
        <v>43</v>
      </c>
      <c r="H766" s="72">
        <v>2</v>
      </c>
      <c r="I766" s="72">
        <v>42</v>
      </c>
      <c r="J766" s="72">
        <v>2</v>
      </c>
      <c r="K766" s="72">
        <v>47</v>
      </c>
      <c r="L766" s="72">
        <v>2</v>
      </c>
      <c r="M766" s="72">
        <v>59</v>
      </c>
      <c r="N766" s="72">
        <v>3</v>
      </c>
      <c r="O766" s="72">
        <v>72</v>
      </c>
      <c r="P766" s="72">
        <v>2</v>
      </c>
      <c r="Q766" s="72">
        <v>45</v>
      </c>
      <c r="R766" s="72">
        <v>2</v>
      </c>
      <c r="S766" s="72">
        <v>57</v>
      </c>
      <c r="T766" s="72">
        <v>2</v>
      </c>
      <c r="U766" s="72">
        <v>49</v>
      </c>
      <c r="V766" s="72">
        <v>1</v>
      </c>
      <c r="W766" s="72">
        <v>25</v>
      </c>
      <c r="X766" s="72">
        <v>1</v>
      </c>
      <c r="Y766" s="72">
        <v>1</v>
      </c>
      <c r="Z766" s="72" t="s">
        <v>222</v>
      </c>
      <c r="AA766" s="72"/>
      <c r="AB766" s="72"/>
      <c r="AC766" s="72"/>
      <c r="AD766" s="74"/>
    </row>
    <row r="767" spans="1:30" s="65" customFormat="1" ht="15.75" x14ac:dyDescent="0.25">
      <c r="A767" s="67" t="s">
        <v>61</v>
      </c>
      <c r="B767" s="67" t="s">
        <v>97</v>
      </c>
      <c r="C767" s="79">
        <v>18</v>
      </c>
      <c r="D767" s="72">
        <v>1</v>
      </c>
      <c r="E767" s="72">
        <v>11</v>
      </c>
      <c r="F767" s="72">
        <v>1</v>
      </c>
      <c r="G767" s="72">
        <v>15</v>
      </c>
      <c r="H767" s="72">
        <v>1</v>
      </c>
      <c r="I767" s="72">
        <v>17</v>
      </c>
      <c r="J767" s="72">
        <v>1</v>
      </c>
      <c r="K767" s="72">
        <v>19</v>
      </c>
      <c r="L767" s="72">
        <v>1</v>
      </c>
      <c r="M767" s="72">
        <v>19</v>
      </c>
      <c r="N767" s="72">
        <v>1</v>
      </c>
      <c r="O767" s="72">
        <v>9</v>
      </c>
      <c r="P767" s="72">
        <v>1</v>
      </c>
      <c r="Q767" s="72">
        <v>17</v>
      </c>
      <c r="R767" s="72">
        <v>1</v>
      </c>
      <c r="S767" s="72">
        <v>20</v>
      </c>
      <c r="T767" s="72">
        <v>1</v>
      </c>
      <c r="U767" s="72">
        <v>19</v>
      </c>
      <c r="V767" s="72">
        <v>1</v>
      </c>
      <c r="W767" s="72">
        <v>4</v>
      </c>
      <c r="X767" s="72">
        <v>1</v>
      </c>
      <c r="Y767" s="72">
        <v>6</v>
      </c>
      <c r="Z767" s="72" t="s">
        <v>222</v>
      </c>
      <c r="AA767" s="72"/>
      <c r="AB767" s="72"/>
      <c r="AC767" s="72"/>
      <c r="AD767" s="74"/>
    </row>
    <row r="768" spans="1:30" s="65" customFormat="1" ht="15.75" x14ac:dyDescent="0.25">
      <c r="A768" s="67" t="s">
        <v>61</v>
      </c>
      <c r="B768" s="67" t="s">
        <v>98</v>
      </c>
      <c r="C768" s="79">
        <v>19</v>
      </c>
      <c r="D768" s="72">
        <v>1</v>
      </c>
      <c r="E768" s="72">
        <v>7</v>
      </c>
      <c r="F768" s="72">
        <v>0</v>
      </c>
      <c r="G768" s="72">
        <v>0</v>
      </c>
      <c r="H768" s="72">
        <v>1</v>
      </c>
      <c r="I768" s="72">
        <v>4</v>
      </c>
      <c r="J768" s="72">
        <v>1</v>
      </c>
      <c r="K768" s="72">
        <v>2</v>
      </c>
      <c r="L768" s="72">
        <v>1</v>
      </c>
      <c r="M768" s="72">
        <v>9</v>
      </c>
      <c r="N768" s="72">
        <v>1</v>
      </c>
      <c r="O768" s="72">
        <v>5</v>
      </c>
      <c r="P768" s="72">
        <v>1</v>
      </c>
      <c r="Q768" s="72">
        <v>6</v>
      </c>
      <c r="R768" s="72">
        <v>1</v>
      </c>
      <c r="S768" s="72">
        <v>5</v>
      </c>
      <c r="T768" s="72">
        <v>1</v>
      </c>
      <c r="U768" s="72">
        <v>9</v>
      </c>
      <c r="V768" s="72"/>
      <c r="W768" s="72"/>
      <c r="X768" s="72"/>
      <c r="Y768" s="72"/>
      <c r="Z768" s="72"/>
      <c r="AA768" s="72"/>
      <c r="AB768" s="72"/>
      <c r="AC768" s="72"/>
      <c r="AD768" s="74"/>
    </row>
    <row r="769" spans="1:31" s="65" customFormat="1" ht="15.75" x14ac:dyDescent="0.25">
      <c r="A769" s="67" t="s">
        <v>61</v>
      </c>
      <c r="B769" s="67" t="s">
        <v>98</v>
      </c>
      <c r="C769" s="79">
        <v>21</v>
      </c>
      <c r="D769" s="72">
        <v>1</v>
      </c>
      <c r="E769" s="72">
        <v>22</v>
      </c>
      <c r="F769" s="72">
        <v>1</v>
      </c>
      <c r="G769" s="72">
        <v>15</v>
      </c>
      <c r="H769" s="72">
        <v>1</v>
      </c>
      <c r="I769" s="72">
        <v>22</v>
      </c>
      <c r="J769" s="72">
        <v>1</v>
      </c>
      <c r="K769" s="72">
        <v>20</v>
      </c>
      <c r="L769" s="72">
        <v>1</v>
      </c>
      <c r="M769" s="72">
        <v>23</v>
      </c>
      <c r="N769" s="72">
        <v>1</v>
      </c>
      <c r="O769" s="72">
        <v>14</v>
      </c>
      <c r="P769" s="72">
        <v>2</v>
      </c>
      <c r="Q769" s="72">
        <v>27</v>
      </c>
      <c r="R769" s="72">
        <v>1</v>
      </c>
      <c r="S769" s="72">
        <v>16</v>
      </c>
      <c r="T769" s="72">
        <v>1</v>
      </c>
      <c r="U769" s="72">
        <v>16</v>
      </c>
      <c r="V769" s="72"/>
      <c r="W769" s="72"/>
      <c r="X769" s="72"/>
      <c r="Y769" s="72"/>
      <c r="Z769" s="72"/>
      <c r="AA769" s="72"/>
      <c r="AB769" s="72"/>
      <c r="AC769" s="72"/>
      <c r="AD769" s="74"/>
    </row>
    <row r="770" spans="1:31" s="65" customFormat="1" ht="15.75" x14ac:dyDescent="0.25">
      <c r="A770" s="67" t="s">
        <v>61</v>
      </c>
      <c r="B770" s="67" t="s">
        <v>97</v>
      </c>
      <c r="C770" s="79">
        <v>24</v>
      </c>
      <c r="D770" s="72">
        <v>2</v>
      </c>
      <c r="E770" s="72">
        <v>38</v>
      </c>
      <c r="F770" s="72">
        <v>2</v>
      </c>
      <c r="G770" s="72">
        <v>24</v>
      </c>
      <c r="H770" s="72">
        <v>1</v>
      </c>
      <c r="I770" s="72">
        <v>26</v>
      </c>
      <c r="J770" s="72">
        <v>1</v>
      </c>
      <c r="K770" s="72">
        <v>32</v>
      </c>
      <c r="L770" s="72">
        <v>2</v>
      </c>
      <c r="M770" s="72">
        <v>40</v>
      </c>
      <c r="N770" s="72">
        <v>2</v>
      </c>
      <c r="O770" s="72">
        <v>42</v>
      </c>
      <c r="P770" s="72">
        <v>1</v>
      </c>
      <c r="Q770" s="72">
        <v>23</v>
      </c>
      <c r="R770" s="72">
        <v>2</v>
      </c>
      <c r="S770" s="72">
        <v>44</v>
      </c>
      <c r="T770" s="72">
        <v>2</v>
      </c>
      <c r="U770" s="72">
        <v>44</v>
      </c>
      <c r="V770" s="72">
        <v>1</v>
      </c>
      <c r="W770" s="72">
        <v>11</v>
      </c>
      <c r="X770" s="72">
        <v>1</v>
      </c>
      <c r="Y770" s="72">
        <v>11</v>
      </c>
      <c r="Z770" s="72" t="s">
        <v>222</v>
      </c>
      <c r="AA770" s="72"/>
      <c r="AB770" s="72"/>
      <c r="AC770" s="72"/>
      <c r="AD770" s="74"/>
    </row>
    <row r="771" spans="1:31" s="65" customFormat="1" ht="15.75" x14ac:dyDescent="0.25">
      <c r="A771" s="67" t="s">
        <v>61</v>
      </c>
      <c r="B771" s="67" t="s">
        <v>97</v>
      </c>
      <c r="C771" s="79">
        <v>28</v>
      </c>
      <c r="D771" s="72">
        <v>1</v>
      </c>
      <c r="E771" s="72">
        <v>2</v>
      </c>
      <c r="F771" s="72">
        <v>1</v>
      </c>
      <c r="G771" s="72">
        <v>5</v>
      </c>
      <c r="H771" s="72">
        <v>1</v>
      </c>
      <c r="I771" s="72">
        <v>8</v>
      </c>
      <c r="J771" s="72">
        <v>1</v>
      </c>
      <c r="K771" s="72">
        <v>6</v>
      </c>
      <c r="L771" s="72">
        <v>1</v>
      </c>
      <c r="M771" s="72">
        <v>4</v>
      </c>
      <c r="N771" s="72">
        <v>1</v>
      </c>
      <c r="O771" s="72">
        <v>4</v>
      </c>
      <c r="P771" s="72">
        <v>1</v>
      </c>
      <c r="Q771" s="72">
        <v>6</v>
      </c>
      <c r="R771" s="72">
        <v>1</v>
      </c>
      <c r="S771" s="72">
        <v>3</v>
      </c>
      <c r="T771" s="72">
        <v>1</v>
      </c>
      <c r="U771" s="72">
        <v>2</v>
      </c>
      <c r="V771" s="72">
        <v>1</v>
      </c>
      <c r="W771" s="72">
        <v>3</v>
      </c>
      <c r="X771" s="72">
        <v>1</v>
      </c>
      <c r="Y771" s="72">
        <v>1</v>
      </c>
      <c r="Z771" s="72" t="s">
        <v>222</v>
      </c>
      <c r="AA771" s="72"/>
      <c r="AB771" s="72"/>
      <c r="AC771" s="72"/>
      <c r="AD771" s="74"/>
    </row>
    <row r="772" spans="1:31" s="65" customFormat="1" ht="15.75" x14ac:dyDescent="0.25">
      <c r="A772" s="67" t="s">
        <v>61</v>
      </c>
      <c r="B772" s="67" t="s">
        <v>97</v>
      </c>
      <c r="C772" s="79">
        <v>59</v>
      </c>
      <c r="D772" s="72">
        <v>1</v>
      </c>
      <c r="E772" s="72">
        <v>6</v>
      </c>
      <c r="F772" s="72">
        <v>1</v>
      </c>
      <c r="G772" s="72">
        <v>9</v>
      </c>
      <c r="H772" s="72">
        <v>1</v>
      </c>
      <c r="I772" s="72">
        <v>17</v>
      </c>
      <c r="J772" s="72">
        <v>1</v>
      </c>
      <c r="K772" s="72">
        <v>18</v>
      </c>
      <c r="L772" s="72">
        <v>1</v>
      </c>
      <c r="M772" s="72">
        <v>17</v>
      </c>
      <c r="N772" s="72">
        <v>1</v>
      </c>
      <c r="O772" s="72">
        <v>20</v>
      </c>
      <c r="P772" s="72">
        <v>1</v>
      </c>
      <c r="Q772" s="72">
        <v>17</v>
      </c>
      <c r="R772" s="72">
        <v>1</v>
      </c>
      <c r="S772" s="72">
        <v>21</v>
      </c>
      <c r="T772" s="72">
        <v>1</v>
      </c>
      <c r="U772" s="72">
        <v>18</v>
      </c>
      <c r="V772" s="72">
        <v>1</v>
      </c>
      <c r="W772" s="72">
        <v>5</v>
      </c>
      <c r="X772" s="72">
        <v>1</v>
      </c>
      <c r="Y772" s="72">
        <v>8</v>
      </c>
      <c r="Z772" s="72" t="s">
        <v>222</v>
      </c>
      <c r="AA772" s="72"/>
      <c r="AB772" s="72"/>
      <c r="AC772" s="72"/>
      <c r="AD772" s="74"/>
    </row>
    <row r="773" spans="1:31" s="65" customFormat="1" ht="15.75" x14ac:dyDescent="0.25">
      <c r="A773" s="67" t="s">
        <v>63</v>
      </c>
      <c r="B773" s="67" t="s">
        <v>97</v>
      </c>
      <c r="C773" s="79">
        <v>1</v>
      </c>
      <c r="D773" s="72">
        <v>2</v>
      </c>
      <c r="E773" s="72">
        <v>47</v>
      </c>
      <c r="F773" s="72">
        <v>2</v>
      </c>
      <c r="G773" s="72">
        <v>56</v>
      </c>
      <c r="H773" s="72">
        <v>2</v>
      </c>
      <c r="I773" s="72">
        <v>53</v>
      </c>
      <c r="J773" s="72">
        <v>3</v>
      </c>
      <c r="K773" s="72">
        <v>67</v>
      </c>
      <c r="L773" s="72">
        <v>2</v>
      </c>
      <c r="M773" s="72">
        <v>56</v>
      </c>
      <c r="N773" s="72">
        <v>3</v>
      </c>
      <c r="O773" s="72">
        <v>65</v>
      </c>
      <c r="P773" s="72">
        <v>3</v>
      </c>
      <c r="Q773" s="72">
        <v>60</v>
      </c>
      <c r="R773" s="72">
        <v>3</v>
      </c>
      <c r="S773" s="72">
        <v>61</v>
      </c>
      <c r="T773" s="72">
        <v>3</v>
      </c>
      <c r="U773" s="72">
        <v>65</v>
      </c>
      <c r="V773" s="72">
        <v>1</v>
      </c>
      <c r="W773" s="72">
        <v>25</v>
      </c>
      <c r="X773" s="72">
        <v>1</v>
      </c>
      <c r="Y773" s="72">
        <v>17</v>
      </c>
      <c r="Z773" s="72" t="s">
        <v>222</v>
      </c>
      <c r="AA773" s="72" t="s">
        <v>222</v>
      </c>
      <c r="AB773" s="72"/>
      <c r="AC773" s="72" t="s">
        <v>222</v>
      </c>
      <c r="AD773" s="74"/>
    </row>
    <row r="774" spans="1:31" s="65" customFormat="1" ht="15.75" x14ac:dyDescent="0.25">
      <c r="A774" s="67" t="s">
        <v>63</v>
      </c>
      <c r="B774" s="67" t="s">
        <v>97</v>
      </c>
      <c r="C774" s="79">
        <v>2</v>
      </c>
      <c r="D774" s="72">
        <v>4</v>
      </c>
      <c r="E774" s="72">
        <v>58</v>
      </c>
      <c r="F774" s="72">
        <v>3</v>
      </c>
      <c r="G774" s="72">
        <v>52</v>
      </c>
      <c r="H774" s="72">
        <v>3</v>
      </c>
      <c r="I774" s="72">
        <v>66</v>
      </c>
      <c r="J774" s="72">
        <v>4</v>
      </c>
      <c r="K774" s="72">
        <v>98</v>
      </c>
      <c r="L774" s="72">
        <v>5</v>
      </c>
      <c r="M774" s="72">
        <v>108</v>
      </c>
      <c r="N774" s="72">
        <v>4</v>
      </c>
      <c r="O774" s="72">
        <v>78</v>
      </c>
      <c r="P774" s="72">
        <v>4</v>
      </c>
      <c r="Q774" s="72">
        <v>92</v>
      </c>
      <c r="R774" s="72">
        <v>5</v>
      </c>
      <c r="S774" s="72">
        <v>117</v>
      </c>
      <c r="T774" s="72">
        <v>3</v>
      </c>
      <c r="U774" s="72">
        <v>70</v>
      </c>
      <c r="V774" s="72">
        <v>3</v>
      </c>
      <c r="W774" s="72">
        <v>61</v>
      </c>
      <c r="X774" s="72">
        <v>3</v>
      </c>
      <c r="Y774" s="72">
        <v>70</v>
      </c>
      <c r="Z774" s="72" t="s">
        <v>222</v>
      </c>
      <c r="AA774" s="72" t="s">
        <v>222</v>
      </c>
      <c r="AB774" s="72" t="s">
        <v>222</v>
      </c>
      <c r="AC774" s="72" t="s">
        <v>222</v>
      </c>
      <c r="AD774" s="74"/>
    </row>
    <row r="775" spans="1:31" s="65" customFormat="1" ht="15.75" x14ac:dyDescent="0.25">
      <c r="A775" s="67" t="s">
        <v>63</v>
      </c>
      <c r="B775" s="67" t="s">
        <v>97</v>
      </c>
      <c r="C775" s="79">
        <v>3</v>
      </c>
      <c r="D775" s="72">
        <v>3</v>
      </c>
      <c r="E775" s="72">
        <v>62</v>
      </c>
      <c r="F775" s="72">
        <v>4</v>
      </c>
      <c r="G775" s="72">
        <v>88</v>
      </c>
      <c r="H775" s="72">
        <v>4</v>
      </c>
      <c r="I775" s="72">
        <v>91</v>
      </c>
      <c r="J775" s="72">
        <v>4</v>
      </c>
      <c r="K775" s="72">
        <v>97</v>
      </c>
      <c r="L775" s="72">
        <v>4</v>
      </c>
      <c r="M775" s="72">
        <v>83</v>
      </c>
      <c r="N775" s="72">
        <v>4</v>
      </c>
      <c r="O775" s="72">
        <v>96</v>
      </c>
      <c r="P775" s="72">
        <v>4</v>
      </c>
      <c r="Q775" s="72">
        <v>90</v>
      </c>
      <c r="R775" s="72">
        <v>3</v>
      </c>
      <c r="S775" s="72">
        <v>75</v>
      </c>
      <c r="T775" s="72">
        <v>4</v>
      </c>
      <c r="U775" s="72">
        <v>103</v>
      </c>
      <c r="V775" s="72">
        <v>2</v>
      </c>
      <c r="W775" s="72">
        <v>46</v>
      </c>
      <c r="X775" s="72">
        <v>2</v>
      </c>
      <c r="Y775" s="72">
        <v>41</v>
      </c>
      <c r="Z775" s="72" t="s">
        <v>222</v>
      </c>
      <c r="AA775" s="72" t="s">
        <v>222</v>
      </c>
      <c r="AB775" s="72" t="s">
        <v>222</v>
      </c>
      <c r="AC775" s="72" t="s">
        <v>222</v>
      </c>
      <c r="AD775" s="74"/>
    </row>
    <row r="776" spans="1:31" s="65" customFormat="1" ht="15.75" x14ac:dyDescent="0.25">
      <c r="A776" s="67" t="s">
        <v>63</v>
      </c>
      <c r="B776" s="67" t="s">
        <v>97</v>
      </c>
      <c r="C776" s="79">
        <v>4</v>
      </c>
      <c r="D776" s="72">
        <v>2</v>
      </c>
      <c r="E776" s="72">
        <v>23</v>
      </c>
      <c r="F776" s="72">
        <v>1</v>
      </c>
      <c r="G776" s="72">
        <v>13</v>
      </c>
      <c r="H776" s="72">
        <v>2</v>
      </c>
      <c r="I776" s="72">
        <v>44</v>
      </c>
      <c r="J776" s="72">
        <v>2</v>
      </c>
      <c r="K776" s="72">
        <v>37</v>
      </c>
      <c r="L776" s="72">
        <v>2</v>
      </c>
      <c r="M776" s="72">
        <v>31</v>
      </c>
      <c r="N776" s="72">
        <v>2</v>
      </c>
      <c r="O776" s="72">
        <v>30</v>
      </c>
      <c r="P776" s="72">
        <v>2</v>
      </c>
      <c r="Q776" s="72">
        <v>33</v>
      </c>
      <c r="R776" s="72">
        <v>2</v>
      </c>
      <c r="S776" s="72">
        <v>29</v>
      </c>
      <c r="T776" s="72">
        <v>2</v>
      </c>
      <c r="U776" s="72">
        <v>37</v>
      </c>
      <c r="V776" s="72">
        <v>1</v>
      </c>
      <c r="W776" s="72">
        <v>13</v>
      </c>
      <c r="X776" s="72">
        <v>1</v>
      </c>
      <c r="Y776" s="72">
        <v>4</v>
      </c>
      <c r="Z776" s="72" t="s">
        <v>222</v>
      </c>
      <c r="AA776" s="72" t="s">
        <v>222</v>
      </c>
      <c r="AB776" s="72" t="s">
        <v>222</v>
      </c>
      <c r="AC776" s="72" t="s">
        <v>222</v>
      </c>
      <c r="AD776" s="74"/>
    </row>
    <row r="777" spans="1:31" s="65" customFormat="1" ht="15.75" x14ac:dyDescent="0.25">
      <c r="A777" s="67" t="s">
        <v>63</v>
      </c>
      <c r="B777" s="67" t="s">
        <v>97</v>
      </c>
      <c r="C777" s="79">
        <v>5</v>
      </c>
      <c r="D777" s="72">
        <v>1</v>
      </c>
      <c r="E777" s="72">
        <v>15</v>
      </c>
      <c r="F777" s="72">
        <v>1</v>
      </c>
      <c r="G777" s="72">
        <v>24</v>
      </c>
      <c r="H777" s="72">
        <v>1</v>
      </c>
      <c r="I777" s="72">
        <v>19</v>
      </c>
      <c r="J777" s="72">
        <v>1</v>
      </c>
      <c r="K777" s="72">
        <v>16</v>
      </c>
      <c r="L777" s="72">
        <v>1</v>
      </c>
      <c r="M777" s="72">
        <v>14</v>
      </c>
      <c r="N777" s="72">
        <v>1</v>
      </c>
      <c r="O777" s="72">
        <v>19</v>
      </c>
      <c r="P777" s="72">
        <v>1</v>
      </c>
      <c r="Q777" s="72">
        <v>17</v>
      </c>
      <c r="R777" s="72">
        <v>1</v>
      </c>
      <c r="S777" s="72">
        <v>13</v>
      </c>
      <c r="T777" s="72">
        <v>1</v>
      </c>
      <c r="U777" s="72">
        <v>17</v>
      </c>
      <c r="V777" s="72">
        <v>1</v>
      </c>
      <c r="W777" s="72">
        <v>9</v>
      </c>
      <c r="X777" s="72">
        <v>1</v>
      </c>
      <c r="Y777" s="72">
        <v>5</v>
      </c>
      <c r="Z777" s="72" t="s">
        <v>222</v>
      </c>
      <c r="AA777" s="72" t="s">
        <v>222</v>
      </c>
      <c r="AB777" s="72"/>
      <c r="AC777" s="72" t="s">
        <v>222</v>
      </c>
      <c r="AD777" s="74"/>
    </row>
    <row r="778" spans="1:31" s="65" customFormat="1" ht="15.75" x14ac:dyDescent="0.25">
      <c r="A778" s="67" t="s">
        <v>63</v>
      </c>
      <c r="B778" s="67" t="s">
        <v>97</v>
      </c>
      <c r="C778" s="79">
        <v>6</v>
      </c>
      <c r="D778" s="72">
        <v>3</v>
      </c>
      <c r="E778" s="72">
        <v>55</v>
      </c>
      <c r="F778" s="72">
        <v>2</v>
      </c>
      <c r="G778" s="72">
        <v>41</v>
      </c>
      <c r="H778" s="72">
        <v>3</v>
      </c>
      <c r="I778" s="72">
        <v>57</v>
      </c>
      <c r="J778" s="72">
        <v>3</v>
      </c>
      <c r="K778" s="72">
        <v>59</v>
      </c>
      <c r="L778" s="72">
        <v>3</v>
      </c>
      <c r="M778" s="72">
        <v>57</v>
      </c>
      <c r="N778" s="72">
        <v>3</v>
      </c>
      <c r="O778" s="72">
        <v>61</v>
      </c>
      <c r="P778" s="72">
        <v>3</v>
      </c>
      <c r="Q778" s="72">
        <v>72</v>
      </c>
      <c r="R778" s="72">
        <v>3</v>
      </c>
      <c r="S778" s="72">
        <v>76</v>
      </c>
      <c r="T778" s="72">
        <v>3</v>
      </c>
      <c r="U778" s="72">
        <v>66</v>
      </c>
      <c r="V778" s="72">
        <v>1</v>
      </c>
      <c r="W778" s="72">
        <v>18</v>
      </c>
      <c r="X778" s="72">
        <v>1</v>
      </c>
      <c r="Y778" s="72">
        <v>16</v>
      </c>
      <c r="Z778" s="72" t="s">
        <v>222</v>
      </c>
      <c r="AA778" s="72" t="s">
        <v>222</v>
      </c>
      <c r="AB778" s="72"/>
      <c r="AC778" s="72" t="s">
        <v>222</v>
      </c>
      <c r="AD778" s="74"/>
    </row>
    <row r="779" spans="1:31" s="65" customFormat="1" ht="15.75" x14ac:dyDescent="0.25">
      <c r="A779" s="67" t="s">
        <v>63</v>
      </c>
      <c r="B779" s="67" t="s">
        <v>97</v>
      </c>
      <c r="C779" s="79">
        <v>7</v>
      </c>
      <c r="D779" s="72">
        <v>1</v>
      </c>
      <c r="E779" s="72">
        <v>7</v>
      </c>
      <c r="F779" s="72">
        <v>1</v>
      </c>
      <c r="G779" s="72">
        <v>9</v>
      </c>
      <c r="H779" s="72">
        <v>1</v>
      </c>
      <c r="I779" s="72">
        <v>12</v>
      </c>
      <c r="J779" s="72">
        <v>1</v>
      </c>
      <c r="K779" s="72">
        <v>6</v>
      </c>
      <c r="L779" s="72">
        <v>1</v>
      </c>
      <c r="M779" s="72">
        <v>10</v>
      </c>
      <c r="N779" s="72">
        <v>1</v>
      </c>
      <c r="O779" s="72">
        <v>11</v>
      </c>
      <c r="P779" s="72">
        <v>1</v>
      </c>
      <c r="Q779" s="72">
        <v>15</v>
      </c>
      <c r="R779" s="72">
        <v>1</v>
      </c>
      <c r="S779" s="72">
        <v>9</v>
      </c>
      <c r="T779" s="72">
        <v>1</v>
      </c>
      <c r="U779" s="72">
        <v>7</v>
      </c>
      <c r="V779" s="72">
        <v>1</v>
      </c>
      <c r="W779" s="72">
        <v>9</v>
      </c>
      <c r="X779" s="72">
        <v>1</v>
      </c>
      <c r="Y779" s="72">
        <v>4</v>
      </c>
      <c r="Z779" s="72" t="s">
        <v>222</v>
      </c>
      <c r="AA779" s="72" t="s">
        <v>222</v>
      </c>
      <c r="AB779" s="72"/>
      <c r="AC779" s="72" t="s">
        <v>222</v>
      </c>
      <c r="AD779" s="74"/>
    </row>
    <row r="780" spans="1:31" s="64" customFormat="1" ht="15.75" x14ac:dyDescent="0.25">
      <c r="A780" s="67" t="s">
        <v>63</v>
      </c>
      <c r="B780" s="67" t="s">
        <v>97</v>
      </c>
      <c r="C780" s="79">
        <v>8</v>
      </c>
      <c r="D780" s="72">
        <v>2</v>
      </c>
      <c r="E780" s="72">
        <v>26</v>
      </c>
      <c r="F780" s="72">
        <v>2</v>
      </c>
      <c r="G780" s="72">
        <v>29</v>
      </c>
      <c r="H780" s="72">
        <v>2</v>
      </c>
      <c r="I780" s="72">
        <v>29</v>
      </c>
      <c r="J780" s="72">
        <v>2</v>
      </c>
      <c r="K780" s="72">
        <v>26</v>
      </c>
      <c r="L780" s="72">
        <v>2</v>
      </c>
      <c r="M780" s="72">
        <v>33</v>
      </c>
      <c r="N780" s="72">
        <v>2</v>
      </c>
      <c r="O780" s="72">
        <v>44</v>
      </c>
      <c r="P780" s="72">
        <v>1</v>
      </c>
      <c r="Q780" s="72">
        <v>21</v>
      </c>
      <c r="R780" s="72">
        <v>2</v>
      </c>
      <c r="S780" s="72">
        <v>32</v>
      </c>
      <c r="T780" s="72">
        <v>1</v>
      </c>
      <c r="U780" s="72">
        <v>28</v>
      </c>
      <c r="V780" s="72">
        <v>1</v>
      </c>
      <c r="W780" s="72">
        <v>13</v>
      </c>
      <c r="X780" s="72">
        <v>1</v>
      </c>
      <c r="Y780" s="72">
        <v>8</v>
      </c>
      <c r="Z780" s="72" t="s">
        <v>222</v>
      </c>
      <c r="AA780" s="72" t="s">
        <v>222</v>
      </c>
      <c r="AB780" s="72"/>
      <c r="AC780" s="72" t="s">
        <v>222</v>
      </c>
      <c r="AD780" s="74"/>
      <c r="AE780" s="65"/>
    </row>
    <row r="781" spans="1:31" s="65" customFormat="1" ht="15.75" x14ac:dyDescent="0.25">
      <c r="A781" s="67" t="s">
        <v>63</v>
      </c>
      <c r="B781" s="67" t="s">
        <v>97</v>
      </c>
      <c r="C781" s="79">
        <v>9</v>
      </c>
      <c r="D781" s="72">
        <v>1</v>
      </c>
      <c r="E781" s="72">
        <v>19</v>
      </c>
      <c r="F781" s="72">
        <v>1</v>
      </c>
      <c r="G781" s="72">
        <v>14</v>
      </c>
      <c r="H781" s="72">
        <v>1</v>
      </c>
      <c r="I781" s="72">
        <v>12</v>
      </c>
      <c r="J781" s="72">
        <v>1</v>
      </c>
      <c r="K781" s="72">
        <v>21</v>
      </c>
      <c r="L781" s="72">
        <v>1</v>
      </c>
      <c r="M781" s="72">
        <v>7</v>
      </c>
      <c r="N781" s="72">
        <v>1</v>
      </c>
      <c r="O781" s="72">
        <v>21</v>
      </c>
      <c r="P781" s="72">
        <v>1</v>
      </c>
      <c r="Q781" s="72">
        <v>13</v>
      </c>
      <c r="R781" s="72">
        <v>1</v>
      </c>
      <c r="S781" s="72">
        <v>19</v>
      </c>
      <c r="T781" s="72">
        <v>2</v>
      </c>
      <c r="U781" s="72">
        <v>23</v>
      </c>
      <c r="V781" s="72">
        <v>1</v>
      </c>
      <c r="W781" s="72">
        <v>12</v>
      </c>
      <c r="X781" s="72">
        <v>1</v>
      </c>
      <c r="Y781" s="72">
        <v>12</v>
      </c>
      <c r="Z781" s="72" t="s">
        <v>222</v>
      </c>
      <c r="AA781" s="72" t="s">
        <v>222</v>
      </c>
      <c r="AB781" s="72"/>
      <c r="AC781" s="72" t="s">
        <v>222</v>
      </c>
      <c r="AD781" s="74"/>
    </row>
    <row r="782" spans="1:31" s="65" customFormat="1" ht="15.75" x14ac:dyDescent="0.25">
      <c r="A782" s="67" t="s">
        <v>63</v>
      </c>
      <c r="B782" s="67" t="s">
        <v>97</v>
      </c>
      <c r="C782" s="79">
        <v>10</v>
      </c>
      <c r="D782" s="72">
        <v>2</v>
      </c>
      <c r="E782" s="72">
        <v>43</v>
      </c>
      <c r="F782" s="72">
        <v>3</v>
      </c>
      <c r="G782" s="72">
        <v>57</v>
      </c>
      <c r="H782" s="72">
        <v>3</v>
      </c>
      <c r="I782" s="72">
        <v>68</v>
      </c>
      <c r="J782" s="72">
        <v>2</v>
      </c>
      <c r="K782" s="72">
        <v>40</v>
      </c>
      <c r="L782" s="72">
        <v>2</v>
      </c>
      <c r="M782" s="72">
        <v>50</v>
      </c>
      <c r="N782" s="72">
        <v>3</v>
      </c>
      <c r="O782" s="72">
        <v>74</v>
      </c>
      <c r="P782" s="72">
        <v>3</v>
      </c>
      <c r="Q782" s="72">
        <v>65</v>
      </c>
      <c r="R782" s="72">
        <v>2</v>
      </c>
      <c r="S782" s="72">
        <v>53</v>
      </c>
      <c r="T782" s="72">
        <v>3</v>
      </c>
      <c r="U782" s="72">
        <v>60</v>
      </c>
      <c r="V782" s="72">
        <v>1</v>
      </c>
      <c r="W782" s="72">
        <v>17</v>
      </c>
      <c r="X782" s="72">
        <v>2</v>
      </c>
      <c r="Y782" s="72">
        <v>36</v>
      </c>
      <c r="Z782" s="72" t="s">
        <v>222</v>
      </c>
      <c r="AA782" s="72" t="s">
        <v>222</v>
      </c>
      <c r="AB782" s="72"/>
      <c r="AC782" s="72" t="s">
        <v>222</v>
      </c>
      <c r="AD782" s="74"/>
    </row>
    <row r="783" spans="1:31" s="65" customFormat="1" ht="15.75" x14ac:dyDescent="0.25">
      <c r="A783" s="67" t="s">
        <v>63</v>
      </c>
      <c r="B783" s="67" t="s">
        <v>97</v>
      </c>
      <c r="C783" s="79">
        <v>11</v>
      </c>
      <c r="D783" s="72">
        <v>2</v>
      </c>
      <c r="E783" s="72">
        <v>35</v>
      </c>
      <c r="F783" s="72">
        <v>2</v>
      </c>
      <c r="G783" s="72">
        <v>37</v>
      </c>
      <c r="H783" s="72">
        <v>2</v>
      </c>
      <c r="I783" s="72">
        <v>37</v>
      </c>
      <c r="J783" s="72">
        <v>2</v>
      </c>
      <c r="K783" s="72">
        <v>44</v>
      </c>
      <c r="L783" s="72">
        <v>3</v>
      </c>
      <c r="M783" s="72">
        <v>51</v>
      </c>
      <c r="N783" s="72">
        <v>2</v>
      </c>
      <c r="O783" s="72">
        <v>41</v>
      </c>
      <c r="P783" s="72">
        <v>3</v>
      </c>
      <c r="Q783" s="72">
        <v>53</v>
      </c>
      <c r="R783" s="72">
        <v>2</v>
      </c>
      <c r="S783" s="72">
        <v>30</v>
      </c>
      <c r="T783" s="72">
        <v>3</v>
      </c>
      <c r="U783" s="72">
        <v>53</v>
      </c>
      <c r="V783" s="72">
        <v>1</v>
      </c>
      <c r="W783" s="72">
        <v>16</v>
      </c>
      <c r="X783" s="72">
        <v>1</v>
      </c>
      <c r="Y783" s="72">
        <v>14</v>
      </c>
      <c r="Z783" s="72" t="s">
        <v>222</v>
      </c>
      <c r="AA783" s="72" t="s">
        <v>222</v>
      </c>
      <c r="AB783" s="72"/>
      <c r="AC783" s="72" t="s">
        <v>222</v>
      </c>
      <c r="AD783" s="74"/>
    </row>
    <row r="784" spans="1:31" s="65" customFormat="1" ht="15.75" x14ac:dyDescent="0.25">
      <c r="A784" s="67" t="s">
        <v>63</v>
      </c>
      <c r="B784" s="67" t="s">
        <v>97</v>
      </c>
      <c r="C784" s="79">
        <v>12</v>
      </c>
      <c r="D784" s="72">
        <v>2</v>
      </c>
      <c r="E784" s="72">
        <v>21</v>
      </c>
      <c r="F784" s="72">
        <v>2</v>
      </c>
      <c r="G784" s="72">
        <v>25</v>
      </c>
      <c r="H784" s="72">
        <v>1</v>
      </c>
      <c r="I784" s="72">
        <v>12</v>
      </c>
      <c r="J784" s="72">
        <v>1</v>
      </c>
      <c r="K784" s="72">
        <v>1</v>
      </c>
      <c r="L784" s="72">
        <v>2</v>
      </c>
      <c r="M784" s="72">
        <v>37</v>
      </c>
      <c r="N784" s="72">
        <v>2</v>
      </c>
      <c r="O784" s="72">
        <v>41</v>
      </c>
      <c r="P784" s="72">
        <v>2</v>
      </c>
      <c r="Q784" s="72">
        <v>28</v>
      </c>
      <c r="R784" s="72">
        <v>2</v>
      </c>
      <c r="S784" s="72">
        <v>28</v>
      </c>
      <c r="T784" s="72">
        <v>1</v>
      </c>
      <c r="U784" s="72">
        <v>19</v>
      </c>
      <c r="V784" s="72">
        <v>1</v>
      </c>
      <c r="W784" s="72">
        <v>15</v>
      </c>
      <c r="X784" s="72">
        <v>1</v>
      </c>
      <c r="Y784" s="72">
        <v>9</v>
      </c>
      <c r="Z784" s="72" t="s">
        <v>222</v>
      </c>
      <c r="AA784" s="72" t="s">
        <v>222</v>
      </c>
      <c r="AB784" s="72"/>
      <c r="AC784" s="72" t="s">
        <v>222</v>
      </c>
      <c r="AD784" s="74"/>
    </row>
    <row r="785" spans="1:31" s="65" customFormat="1" ht="15.75" x14ac:dyDescent="0.25">
      <c r="A785" s="67" t="s">
        <v>63</v>
      </c>
      <c r="B785" s="67" t="s">
        <v>97</v>
      </c>
      <c r="C785" s="79">
        <v>13</v>
      </c>
      <c r="D785" s="72">
        <v>1</v>
      </c>
      <c r="E785" s="72">
        <v>6</v>
      </c>
      <c r="F785" s="72">
        <v>1</v>
      </c>
      <c r="G785" s="72">
        <v>10</v>
      </c>
      <c r="H785" s="72">
        <v>1</v>
      </c>
      <c r="I785" s="72">
        <v>16</v>
      </c>
      <c r="J785" s="72">
        <v>1</v>
      </c>
      <c r="K785" s="72">
        <v>13</v>
      </c>
      <c r="L785" s="72">
        <v>1</v>
      </c>
      <c r="M785" s="72">
        <v>15</v>
      </c>
      <c r="N785" s="72">
        <v>1</v>
      </c>
      <c r="O785" s="72">
        <v>21</v>
      </c>
      <c r="P785" s="72">
        <v>1</v>
      </c>
      <c r="Q785" s="72">
        <v>8</v>
      </c>
      <c r="R785" s="72">
        <v>1</v>
      </c>
      <c r="S785" s="72">
        <v>14</v>
      </c>
      <c r="T785" s="72">
        <v>1</v>
      </c>
      <c r="U785" s="72">
        <v>20</v>
      </c>
      <c r="V785" s="72">
        <v>1</v>
      </c>
      <c r="W785" s="72">
        <v>1</v>
      </c>
      <c r="X785" s="72"/>
      <c r="Y785" s="72"/>
      <c r="Z785" s="72" t="s">
        <v>222</v>
      </c>
      <c r="AA785" s="72" t="s">
        <v>222</v>
      </c>
      <c r="AB785" s="72"/>
      <c r="AC785" s="72" t="s">
        <v>222</v>
      </c>
      <c r="AD785" s="74"/>
    </row>
    <row r="786" spans="1:31" s="65" customFormat="1" ht="15.75" x14ac:dyDescent="0.25">
      <c r="A786" s="67" t="s">
        <v>63</v>
      </c>
      <c r="B786" s="67" t="s">
        <v>97</v>
      </c>
      <c r="C786" s="79">
        <v>14</v>
      </c>
      <c r="D786" s="72">
        <v>1</v>
      </c>
      <c r="E786" s="72">
        <v>14</v>
      </c>
      <c r="F786" s="72">
        <v>1</v>
      </c>
      <c r="G786" s="72">
        <v>13</v>
      </c>
      <c r="H786" s="72">
        <v>1</v>
      </c>
      <c r="I786" s="72">
        <v>17</v>
      </c>
      <c r="J786" s="72">
        <v>1</v>
      </c>
      <c r="K786" s="72">
        <v>24</v>
      </c>
      <c r="L786" s="72">
        <v>1</v>
      </c>
      <c r="M786" s="72">
        <v>19</v>
      </c>
      <c r="N786" s="72">
        <v>1</v>
      </c>
      <c r="O786" s="72">
        <v>26</v>
      </c>
      <c r="P786" s="72">
        <v>1</v>
      </c>
      <c r="Q786" s="72">
        <v>14</v>
      </c>
      <c r="R786" s="72">
        <v>1</v>
      </c>
      <c r="S786" s="72">
        <v>15</v>
      </c>
      <c r="T786" s="72">
        <v>1</v>
      </c>
      <c r="U786" s="72">
        <v>18</v>
      </c>
      <c r="V786" s="72">
        <v>1</v>
      </c>
      <c r="W786" s="72">
        <v>6</v>
      </c>
      <c r="X786" s="72">
        <v>1</v>
      </c>
      <c r="Y786" s="72">
        <v>2</v>
      </c>
      <c r="Z786" s="72" t="s">
        <v>222</v>
      </c>
      <c r="AA786" s="72" t="s">
        <v>222</v>
      </c>
      <c r="AB786" s="72"/>
      <c r="AC786" s="72" t="s">
        <v>222</v>
      </c>
      <c r="AD786" s="74"/>
    </row>
    <row r="787" spans="1:31" s="65" customFormat="1" ht="15.75" x14ac:dyDescent="0.25">
      <c r="A787" s="67" t="s">
        <v>63</v>
      </c>
      <c r="B787" s="67" t="s">
        <v>97</v>
      </c>
      <c r="C787" s="79">
        <v>15</v>
      </c>
      <c r="D787" s="72">
        <v>1</v>
      </c>
      <c r="E787" s="72">
        <v>4</v>
      </c>
      <c r="F787" s="72">
        <v>1</v>
      </c>
      <c r="G787" s="72">
        <v>5</v>
      </c>
      <c r="H787" s="72">
        <v>1</v>
      </c>
      <c r="I787" s="72">
        <v>8</v>
      </c>
      <c r="J787" s="72">
        <v>1</v>
      </c>
      <c r="K787" s="72">
        <v>8</v>
      </c>
      <c r="L787" s="72">
        <v>1</v>
      </c>
      <c r="M787" s="72">
        <v>11</v>
      </c>
      <c r="N787" s="72">
        <v>1</v>
      </c>
      <c r="O787" s="72">
        <v>6</v>
      </c>
      <c r="P787" s="72">
        <v>1</v>
      </c>
      <c r="Q787" s="72">
        <v>10</v>
      </c>
      <c r="R787" s="72">
        <v>1</v>
      </c>
      <c r="S787" s="72">
        <v>15</v>
      </c>
      <c r="T787" s="72">
        <v>1</v>
      </c>
      <c r="U787" s="72">
        <v>10</v>
      </c>
      <c r="V787" s="72">
        <v>1</v>
      </c>
      <c r="W787" s="72">
        <v>7</v>
      </c>
      <c r="X787" s="72">
        <v>1</v>
      </c>
      <c r="Y787" s="72">
        <v>2</v>
      </c>
      <c r="Z787" s="72" t="s">
        <v>222</v>
      </c>
      <c r="AA787" s="72" t="s">
        <v>222</v>
      </c>
      <c r="AB787" s="72"/>
      <c r="AC787" s="72" t="s">
        <v>222</v>
      </c>
      <c r="AD787" s="74"/>
    </row>
    <row r="788" spans="1:31" s="65" customFormat="1" ht="15.75" x14ac:dyDescent="0.25">
      <c r="A788" s="67" t="s">
        <v>63</v>
      </c>
      <c r="B788" s="67" t="s">
        <v>97</v>
      </c>
      <c r="C788" s="79">
        <v>16</v>
      </c>
      <c r="D788" s="72">
        <v>1</v>
      </c>
      <c r="E788" s="72">
        <v>6</v>
      </c>
      <c r="F788" s="72">
        <v>1</v>
      </c>
      <c r="G788" s="72">
        <v>4</v>
      </c>
      <c r="H788" s="72">
        <v>1</v>
      </c>
      <c r="I788" s="72">
        <v>6</v>
      </c>
      <c r="J788" s="72"/>
      <c r="K788" s="72"/>
      <c r="L788" s="72">
        <v>1</v>
      </c>
      <c r="M788" s="72">
        <v>6</v>
      </c>
      <c r="N788" s="72">
        <v>1</v>
      </c>
      <c r="O788" s="72">
        <v>6</v>
      </c>
      <c r="P788" s="72">
        <v>1</v>
      </c>
      <c r="Q788" s="72">
        <v>9</v>
      </c>
      <c r="R788" s="72">
        <v>1</v>
      </c>
      <c r="S788" s="72">
        <v>4</v>
      </c>
      <c r="T788" s="72">
        <v>1</v>
      </c>
      <c r="U788" s="72">
        <v>11</v>
      </c>
      <c r="V788" s="72">
        <v>1</v>
      </c>
      <c r="W788" s="72">
        <v>1</v>
      </c>
      <c r="X788" s="72">
        <v>1</v>
      </c>
      <c r="Y788" s="72">
        <v>3</v>
      </c>
      <c r="Z788" s="72" t="s">
        <v>222</v>
      </c>
      <c r="AA788" s="72" t="s">
        <v>222</v>
      </c>
      <c r="AB788" s="72" t="s">
        <v>222</v>
      </c>
      <c r="AC788" s="72" t="s">
        <v>222</v>
      </c>
      <c r="AD788" s="74"/>
    </row>
    <row r="789" spans="1:31" s="64" customFormat="1" ht="15.75" x14ac:dyDescent="0.25">
      <c r="A789" s="67" t="s">
        <v>63</v>
      </c>
      <c r="B789" s="67" t="s">
        <v>97</v>
      </c>
      <c r="C789" s="79">
        <v>17</v>
      </c>
      <c r="D789" s="72">
        <v>1</v>
      </c>
      <c r="E789" s="72">
        <v>1</v>
      </c>
      <c r="F789" s="72">
        <v>1</v>
      </c>
      <c r="G789" s="72">
        <v>5</v>
      </c>
      <c r="H789" s="72">
        <v>1</v>
      </c>
      <c r="I789" s="72">
        <v>7</v>
      </c>
      <c r="J789" s="72">
        <v>1</v>
      </c>
      <c r="K789" s="72">
        <v>4</v>
      </c>
      <c r="L789" s="72">
        <v>1</v>
      </c>
      <c r="M789" s="72">
        <v>7</v>
      </c>
      <c r="N789" s="72">
        <v>1</v>
      </c>
      <c r="O789" s="72">
        <v>6</v>
      </c>
      <c r="P789" s="72">
        <v>1</v>
      </c>
      <c r="Q789" s="72">
        <v>8</v>
      </c>
      <c r="R789" s="72">
        <v>1</v>
      </c>
      <c r="S789" s="72">
        <v>4</v>
      </c>
      <c r="T789" s="72">
        <v>1</v>
      </c>
      <c r="U789" s="72">
        <v>4</v>
      </c>
      <c r="V789" s="72">
        <v>1</v>
      </c>
      <c r="W789" s="72">
        <v>3</v>
      </c>
      <c r="X789" s="72">
        <v>1</v>
      </c>
      <c r="Y789" s="72">
        <v>3</v>
      </c>
      <c r="Z789" s="72" t="s">
        <v>222</v>
      </c>
      <c r="AA789" s="72" t="s">
        <v>222</v>
      </c>
      <c r="AB789" s="72"/>
      <c r="AC789" s="72" t="s">
        <v>222</v>
      </c>
      <c r="AD789" s="74"/>
      <c r="AE789" s="65"/>
    </row>
    <row r="790" spans="1:31" s="65" customFormat="1" ht="15.75" x14ac:dyDescent="0.25">
      <c r="A790" s="67" t="s">
        <v>63</v>
      </c>
      <c r="B790" s="67" t="s">
        <v>100</v>
      </c>
      <c r="C790" s="79" t="s">
        <v>391</v>
      </c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>
        <v>2</v>
      </c>
      <c r="W790" s="72">
        <v>23</v>
      </c>
      <c r="X790" s="72">
        <v>2</v>
      </c>
      <c r="Y790" s="72">
        <v>30</v>
      </c>
      <c r="Z790" s="72" t="s">
        <v>222</v>
      </c>
      <c r="AA790" s="72"/>
      <c r="AB790" s="72"/>
      <c r="AC790" s="72"/>
      <c r="AD790" s="74"/>
    </row>
    <row r="791" spans="1:31" s="65" customFormat="1" ht="15.75" x14ac:dyDescent="0.25">
      <c r="A791" s="67" t="s">
        <v>64</v>
      </c>
      <c r="B791" s="67" t="s">
        <v>97</v>
      </c>
      <c r="C791" s="79">
        <v>1</v>
      </c>
      <c r="D791" s="72">
        <v>2</v>
      </c>
      <c r="E791" s="72">
        <v>45</v>
      </c>
      <c r="F791" s="72">
        <v>2</v>
      </c>
      <c r="G791" s="72">
        <v>48</v>
      </c>
      <c r="H791" s="72">
        <v>2</v>
      </c>
      <c r="I791" s="72">
        <v>57</v>
      </c>
      <c r="J791" s="72">
        <v>2</v>
      </c>
      <c r="K791" s="72">
        <v>53</v>
      </c>
      <c r="L791" s="72">
        <v>2</v>
      </c>
      <c r="M791" s="72">
        <v>59</v>
      </c>
      <c r="N791" s="72">
        <v>2</v>
      </c>
      <c r="O791" s="72">
        <v>60</v>
      </c>
      <c r="P791" s="72">
        <v>3</v>
      </c>
      <c r="Q791" s="72">
        <v>77</v>
      </c>
      <c r="R791" s="72">
        <v>3</v>
      </c>
      <c r="S791" s="72">
        <v>68</v>
      </c>
      <c r="T791" s="72">
        <v>2</v>
      </c>
      <c r="U791" s="72">
        <v>49</v>
      </c>
      <c r="V791" s="72">
        <v>1</v>
      </c>
      <c r="W791" s="72">
        <v>15</v>
      </c>
      <c r="X791" s="72">
        <v>1</v>
      </c>
      <c r="Y791" s="72">
        <v>26</v>
      </c>
      <c r="Z791" s="72" t="s">
        <v>222</v>
      </c>
      <c r="AA791" s="72" t="s">
        <v>222</v>
      </c>
      <c r="AB791" s="72" t="s">
        <v>222</v>
      </c>
      <c r="AC791" s="72" t="s">
        <v>222</v>
      </c>
      <c r="AD791" s="74"/>
    </row>
    <row r="792" spans="1:31" s="65" customFormat="1" ht="15.75" x14ac:dyDescent="0.25">
      <c r="A792" s="67" t="s">
        <v>64</v>
      </c>
      <c r="B792" s="67" t="s">
        <v>97</v>
      </c>
      <c r="C792" s="79">
        <v>2</v>
      </c>
      <c r="D792" s="72">
        <v>2</v>
      </c>
      <c r="E792" s="72">
        <v>12</v>
      </c>
      <c r="F792" s="72">
        <v>2</v>
      </c>
      <c r="G792" s="72">
        <v>15</v>
      </c>
      <c r="H792" s="72">
        <v>1</v>
      </c>
      <c r="I792" s="72">
        <v>18</v>
      </c>
      <c r="J792" s="72">
        <v>1</v>
      </c>
      <c r="K792" s="72">
        <v>21</v>
      </c>
      <c r="L792" s="72">
        <v>3</v>
      </c>
      <c r="M792" s="72">
        <v>41</v>
      </c>
      <c r="N792" s="72">
        <v>1</v>
      </c>
      <c r="O792" s="72">
        <v>22</v>
      </c>
      <c r="P792" s="72">
        <v>1</v>
      </c>
      <c r="Q792" s="72">
        <v>13</v>
      </c>
      <c r="R792" s="72">
        <v>1</v>
      </c>
      <c r="S792" s="72">
        <v>20</v>
      </c>
      <c r="T792" s="72">
        <v>2</v>
      </c>
      <c r="U792" s="72">
        <v>36</v>
      </c>
      <c r="V792" s="72">
        <v>1</v>
      </c>
      <c r="W792" s="72">
        <v>12</v>
      </c>
      <c r="X792" s="72">
        <v>1</v>
      </c>
      <c r="Y792" s="72">
        <v>11</v>
      </c>
      <c r="Z792" s="72" t="s">
        <v>222</v>
      </c>
      <c r="AA792" s="72" t="s">
        <v>222</v>
      </c>
      <c r="AB792" s="72" t="s">
        <v>222</v>
      </c>
      <c r="AC792" s="72" t="s">
        <v>222</v>
      </c>
      <c r="AD792" s="74"/>
    </row>
    <row r="793" spans="1:31" s="65" customFormat="1" ht="15.75" x14ac:dyDescent="0.25">
      <c r="A793" s="67" t="s">
        <v>64</v>
      </c>
      <c r="B793" s="67" t="s">
        <v>97</v>
      </c>
      <c r="C793" s="79">
        <v>3</v>
      </c>
      <c r="D793" s="72">
        <v>1</v>
      </c>
      <c r="E793" s="72">
        <v>17</v>
      </c>
      <c r="F793" s="72">
        <v>1</v>
      </c>
      <c r="G793" s="72">
        <v>23</v>
      </c>
      <c r="H793" s="72">
        <v>1</v>
      </c>
      <c r="I793" s="72">
        <v>24</v>
      </c>
      <c r="J793" s="72">
        <v>1</v>
      </c>
      <c r="K793" s="72">
        <v>27</v>
      </c>
      <c r="L793" s="72">
        <v>1</v>
      </c>
      <c r="M793" s="72">
        <v>28</v>
      </c>
      <c r="N793" s="72">
        <v>1</v>
      </c>
      <c r="O793" s="72">
        <v>30</v>
      </c>
      <c r="P793" s="72">
        <v>2</v>
      </c>
      <c r="Q793" s="72">
        <v>28</v>
      </c>
      <c r="R793" s="72">
        <v>1</v>
      </c>
      <c r="S793" s="72">
        <v>26</v>
      </c>
      <c r="T793" s="72">
        <v>1</v>
      </c>
      <c r="U793" s="72">
        <v>25</v>
      </c>
      <c r="V793" s="72">
        <v>2</v>
      </c>
      <c r="W793" s="72">
        <v>15</v>
      </c>
      <c r="X793" s="72">
        <v>2</v>
      </c>
      <c r="Y793" s="72">
        <v>11</v>
      </c>
      <c r="Z793" s="72" t="s">
        <v>222</v>
      </c>
      <c r="AA793" s="72" t="s">
        <v>222</v>
      </c>
      <c r="AB793" s="72" t="s">
        <v>222</v>
      </c>
      <c r="AC793" s="72" t="s">
        <v>222</v>
      </c>
      <c r="AD793" s="74"/>
    </row>
    <row r="794" spans="1:31" s="65" customFormat="1" ht="15.75" x14ac:dyDescent="0.25">
      <c r="A794" s="67" t="s">
        <v>64</v>
      </c>
      <c r="B794" s="67" t="s">
        <v>97</v>
      </c>
      <c r="C794" s="79">
        <v>4</v>
      </c>
      <c r="D794" s="72">
        <v>1</v>
      </c>
      <c r="E794" s="72">
        <v>16</v>
      </c>
      <c r="F794" s="72">
        <v>2</v>
      </c>
      <c r="G794" s="72">
        <v>24</v>
      </c>
      <c r="H794" s="72">
        <v>1</v>
      </c>
      <c r="I794" s="72">
        <v>30</v>
      </c>
      <c r="J794" s="72">
        <v>1</v>
      </c>
      <c r="K794" s="72">
        <v>32</v>
      </c>
      <c r="L794" s="72">
        <v>1</v>
      </c>
      <c r="M794" s="72">
        <v>28</v>
      </c>
      <c r="N794" s="72">
        <v>1</v>
      </c>
      <c r="O794" s="72">
        <v>30</v>
      </c>
      <c r="P794" s="72">
        <v>2</v>
      </c>
      <c r="Q794" s="72">
        <v>41</v>
      </c>
      <c r="R794" s="72">
        <v>1</v>
      </c>
      <c r="S794" s="72">
        <v>27</v>
      </c>
      <c r="T794" s="72">
        <v>3</v>
      </c>
      <c r="U794" s="72">
        <v>41</v>
      </c>
      <c r="V794" s="72">
        <v>1</v>
      </c>
      <c r="W794" s="72">
        <v>9</v>
      </c>
      <c r="X794" s="72">
        <v>1</v>
      </c>
      <c r="Y794" s="72">
        <v>4</v>
      </c>
      <c r="Z794" s="72" t="s">
        <v>222</v>
      </c>
      <c r="AA794" s="72" t="s">
        <v>222</v>
      </c>
      <c r="AB794" s="72" t="s">
        <v>222</v>
      </c>
      <c r="AC794" s="72" t="s">
        <v>222</v>
      </c>
      <c r="AD794" s="74"/>
    </row>
    <row r="795" spans="1:31" s="65" customFormat="1" ht="15.75" x14ac:dyDescent="0.25">
      <c r="A795" s="67" t="s">
        <v>64</v>
      </c>
      <c r="B795" s="67" t="s">
        <v>97</v>
      </c>
      <c r="C795" s="79">
        <v>5</v>
      </c>
      <c r="D795" s="72">
        <v>2</v>
      </c>
      <c r="E795" s="72">
        <v>34</v>
      </c>
      <c r="F795" s="72">
        <v>2</v>
      </c>
      <c r="G795" s="72">
        <v>34</v>
      </c>
      <c r="H795" s="72">
        <v>1</v>
      </c>
      <c r="I795" s="72">
        <v>31</v>
      </c>
      <c r="J795" s="72">
        <v>2</v>
      </c>
      <c r="K795" s="72">
        <v>34</v>
      </c>
      <c r="L795" s="72">
        <v>2</v>
      </c>
      <c r="M795" s="72">
        <v>44</v>
      </c>
      <c r="N795" s="72">
        <v>2</v>
      </c>
      <c r="O795" s="72">
        <v>36</v>
      </c>
      <c r="P795" s="72">
        <v>3</v>
      </c>
      <c r="Q795" s="72">
        <v>47</v>
      </c>
      <c r="R795" s="72">
        <v>1</v>
      </c>
      <c r="S795" s="72">
        <v>30</v>
      </c>
      <c r="T795" s="72">
        <v>2</v>
      </c>
      <c r="U795" s="72">
        <v>58</v>
      </c>
      <c r="V795" s="72">
        <v>2</v>
      </c>
      <c r="W795" s="72">
        <v>2</v>
      </c>
      <c r="X795" s="72">
        <v>1</v>
      </c>
      <c r="Y795" s="72">
        <v>21</v>
      </c>
      <c r="Z795" s="72" t="s">
        <v>222</v>
      </c>
      <c r="AA795" s="72" t="s">
        <v>222</v>
      </c>
      <c r="AB795" s="72" t="s">
        <v>222</v>
      </c>
      <c r="AC795" s="72" t="s">
        <v>222</v>
      </c>
      <c r="AD795" s="74"/>
    </row>
    <row r="796" spans="1:31" s="64" customFormat="1" ht="15.75" x14ac:dyDescent="0.25">
      <c r="A796" s="67" t="s">
        <v>64</v>
      </c>
      <c r="B796" s="67" t="s">
        <v>97</v>
      </c>
      <c r="C796" s="79">
        <v>6</v>
      </c>
      <c r="D796" s="72">
        <v>1</v>
      </c>
      <c r="E796" s="72">
        <v>11</v>
      </c>
      <c r="F796" s="72">
        <v>1</v>
      </c>
      <c r="G796" s="72">
        <v>24</v>
      </c>
      <c r="H796" s="72">
        <v>1</v>
      </c>
      <c r="I796" s="72">
        <v>14</v>
      </c>
      <c r="J796" s="72">
        <v>1</v>
      </c>
      <c r="K796" s="72">
        <v>16</v>
      </c>
      <c r="L796" s="72">
        <v>1</v>
      </c>
      <c r="M796" s="72">
        <v>15</v>
      </c>
      <c r="N796" s="72">
        <v>1</v>
      </c>
      <c r="O796" s="72">
        <v>20</v>
      </c>
      <c r="P796" s="72">
        <v>1</v>
      </c>
      <c r="Q796" s="72">
        <v>23</v>
      </c>
      <c r="R796" s="72">
        <v>1</v>
      </c>
      <c r="S796" s="72">
        <v>22</v>
      </c>
      <c r="T796" s="72">
        <v>1</v>
      </c>
      <c r="U796" s="72">
        <v>19</v>
      </c>
      <c r="V796" s="72">
        <v>1</v>
      </c>
      <c r="W796" s="72">
        <v>7</v>
      </c>
      <c r="X796" s="72">
        <v>1</v>
      </c>
      <c r="Y796" s="72">
        <v>7</v>
      </c>
      <c r="Z796" s="72" t="s">
        <v>222</v>
      </c>
      <c r="AA796" s="72" t="s">
        <v>222</v>
      </c>
      <c r="AB796" s="72" t="s">
        <v>222</v>
      </c>
      <c r="AC796" s="72" t="s">
        <v>222</v>
      </c>
      <c r="AD796" s="74"/>
      <c r="AE796" s="65"/>
    </row>
    <row r="797" spans="1:31" s="65" customFormat="1" ht="15.75" x14ac:dyDescent="0.25">
      <c r="A797" s="67" t="s">
        <v>64</v>
      </c>
      <c r="B797" s="67" t="s">
        <v>97</v>
      </c>
      <c r="C797" s="79">
        <v>7</v>
      </c>
      <c r="D797" s="72">
        <v>1</v>
      </c>
      <c r="E797" s="72">
        <v>14</v>
      </c>
      <c r="F797" s="72">
        <v>1</v>
      </c>
      <c r="G797" s="72">
        <v>6</v>
      </c>
      <c r="H797" s="72">
        <v>1</v>
      </c>
      <c r="I797" s="72">
        <v>27</v>
      </c>
      <c r="J797" s="72">
        <v>1</v>
      </c>
      <c r="K797" s="72">
        <v>9</v>
      </c>
      <c r="L797" s="72">
        <v>1</v>
      </c>
      <c r="M797" s="72">
        <v>7</v>
      </c>
      <c r="N797" s="72">
        <v>1</v>
      </c>
      <c r="O797" s="72">
        <v>12</v>
      </c>
      <c r="P797" s="72">
        <v>1</v>
      </c>
      <c r="Q797" s="72">
        <v>16</v>
      </c>
      <c r="R797" s="72">
        <v>1</v>
      </c>
      <c r="S797" s="72">
        <v>17</v>
      </c>
      <c r="T797" s="72">
        <v>1</v>
      </c>
      <c r="U797" s="72">
        <v>15</v>
      </c>
      <c r="V797" s="72">
        <v>1</v>
      </c>
      <c r="W797" s="72">
        <v>2</v>
      </c>
      <c r="X797" s="72">
        <v>1</v>
      </c>
      <c r="Y797" s="72">
        <v>2</v>
      </c>
      <c r="Z797" s="72" t="s">
        <v>222</v>
      </c>
      <c r="AA797" s="72"/>
      <c r="AB797" s="72"/>
      <c r="AC797" s="72"/>
      <c r="AD797" s="74"/>
    </row>
    <row r="798" spans="1:31" s="65" customFormat="1" ht="15.75" x14ac:dyDescent="0.25">
      <c r="A798" s="67" t="s">
        <v>64</v>
      </c>
      <c r="B798" s="67" t="s">
        <v>97</v>
      </c>
      <c r="C798" s="79">
        <v>9</v>
      </c>
      <c r="D798" s="72">
        <v>1</v>
      </c>
      <c r="E798" s="72">
        <v>18</v>
      </c>
      <c r="F798" s="72">
        <v>1</v>
      </c>
      <c r="G798" s="72">
        <v>6</v>
      </c>
      <c r="H798" s="72">
        <v>1</v>
      </c>
      <c r="I798" s="72">
        <v>6</v>
      </c>
      <c r="J798" s="72">
        <v>1</v>
      </c>
      <c r="K798" s="72">
        <v>5</v>
      </c>
      <c r="L798" s="72">
        <v>1</v>
      </c>
      <c r="M798" s="72">
        <v>11</v>
      </c>
      <c r="N798" s="72">
        <v>1</v>
      </c>
      <c r="O798" s="72">
        <v>12</v>
      </c>
      <c r="P798" s="72">
        <v>1</v>
      </c>
      <c r="Q798" s="72">
        <v>12</v>
      </c>
      <c r="R798" s="72">
        <v>1</v>
      </c>
      <c r="S798" s="72">
        <v>17</v>
      </c>
      <c r="T798" s="72">
        <v>1</v>
      </c>
      <c r="U798" s="72">
        <v>13</v>
      </c>
      <c r="V798" s="72"/>
      <c r="W798" s="72"/>
      <c r="X798" s="72">
        <v>1</v>
      </c>
      <c r="Y798" s="72">
        <v>6</v>
      </c>
      <c r="Z798" s="72" t="s">
        <v>222</v>
      </c>
      <c r="AA798" s="72"/>
      <c r="AB798" s="72"/>
      <c r="AC798" s="72"/>
      <c r="AD798" s="74"/>
    </row>
    <row r="799" spans="1:31" s="65" customFormat="1" ht="15.75" x14ac:dyDescent="0.25">
      <c r="A799" s="67" t="s">
        <v>64</v>
      </c>
      <c r="B799" s="67" t="s">
        <v>97</v>
      </c>
      <c r="C799" s="79">
        <v>13</v>
      </c>
      <c r="D799" s="72">
        <v>2</v>
      </c>
      <c r="E799" s="72">
        <v>54</v>
      </c>
      <c r="F799" s="72">
        <v>2</v>
      </c>
      <c r="G799" s="72">
        <v>52</v>
      </c>
      <c r="H799" s="72">
        <v>2</v>
      </c>
      <c r="I799" s="72">
        <v>51</v>
      </c>
      <c r="J799" s="72">
        <v>2</v>
      </c>
      <c r="K799" s="72">
        <v>42</v>
      </c>
      <c r="L799" s="72">
        <v>2</v>
      </c>
      <c r="M799" s="72">
        <v>57</v>
      </c>
      <c r="N799" s="72">
        <v>2</v>
      </c>
      <c r="O799" s="72">
        <v>54</v>
      </c>
      <c r="P799" s="72">
        <v>2</v>
      </c>
      <c r="Q799" s="72">
        <v>47</v>
      </c>
      <c r="R799" s="72">
        <v>2</v>
      </c>
      <c r="S799" s="72">
        <v>50</v>
      </c>
      <c r="T799" s="72">
        <v>2</v>
      </c>
      <c r="U799" s="72">
        <v>63</v>
      </c>
      <c r="V799" s="72">
        <v>2</v>
      </c>
      <c r="W799" s="72">
        <v>29</v>
      </c>
      <c r="X799" s="72">
        <v>2</v>
      </c>
      <c r="Y799" s="72">
        <v>27</v>
      </c>
      <c r="Z799" s="72" t="s">
        <v>222</v>
      </c>
      <c r="AA799" s="72" t="s">
        <v>222</v>
      </c>
      <c r="AB799" s="72" t="s">
        <v>222</v>
      </c>
      <c r="AC799" s="72" t="s">
        <v>222</v>
      </c>
      <c r="AD799" s="74"/>
    </row>
    <row r="800" spans="1:31" s="65" customFormat="1" ht="15.75" x14ac:dyDescent="0.25">
      <c r="A800" s="67" t="s">
        <v>64</v>
      </c>
      <c r="B800" s="67" t="s">
        <v>97</v>
      </c>
      <c r="C800" s="79">
        <v>15</v>
      </c>
      <c r="D800" s="72">
        <v>1</v>
      </c>
      <c r="E800" s="72">
        <v>11</v>
      </c>
      <c r="F800" s="72">
        <v>1</v>
      </c>
      <c r="G800" s="72">
        <v>8</v>
      </c>
      <c r="H800" s="72">
        <v>1</v>
      </c>
      <c r="I800" s="72">
        <v>17</v>
      </c>
      <c r="J800" s="72">
        <v>1</v>
      </c>
      <c r="K800" s="72">
        <v>14</v>
      </c>
      <c r="L800" s="72">
        <v>1</v>
      </c>
      <c r="M800" s="72">
        <v>17</v>
      </c>
      <c r="N800" s="72">
        <v>1</v>
      </c>
      <c r="O800" s="72">
        <v>21</v>
      </c>
      <c r="P800" s="72">
        <v>1</v>
      </c>
      <c r="Q800" s="72">
        <v>15</v>
      </c>
      <c r="R800" s="72">
        <v>1</v>
      </c>
      <c r="S800" s="72">
        <v>11</v>
      </c>
      <c r="T800" s="72">
        <v>1</v>
      </c>
      <c r="U800" s="72">
        <v>19</v>
      </c>
      <c r="V800" s="72">
        <v>1</v>
      </c>
      <c r="W800" s="72">
        <v>4</v>
      </c>
      <c r="X800" s="72">
        <v>0</v>
      </c>
      <c r="Y800" s="72">
        <v>0</v>
      </c>
      <c r="Z800" s="72" t="s">
        <v>222</v>
      </c>
      <c r="AA800" s="72"/>
      <c r="AB800" s="72"/>
      <c r="AC800" s="72"/>
      <c r="AD800" s="74"/>
    </row>
    <row r="801" spans="1:31" s="65" customFormat="1" ht="15.75" x14ac:dyDescent="0.25">
      <c r="A801" s="67" t="s">
        <v>64</v>
      </c>
      <c r="B801" s="67" t="s">
        <v>97</v>
      </c>
      <c r="C801" s="79">
        <v>18</v>
      </c>
      <c r="D801" s="72">
        <v>2</v>
      </c>
      <c r="E801" s="72">
        <v>29</v>
      </c>
      <c r="F801" s="72">
        <v>2</v>
      </c>
      <c r="G801" s="72">
        <v>34</v>
      </c>
      <c r="H801" s="72">
        <v>2</v>
      </c>
      <c r="I801" s="72">
        <v>43</v>
      </c>
      <c r="J801" s="72">
        <v>2</v>
      </c>
      <c r="K801" s="72">
        <v>56</v>
      </c>
      <c r="L801" s="72">
        <v>2</v>
      </c>
      <c r="M801" s="72">
        <v>55</v>
      </c>
      <c r="N801" s="72">
        <v>2</v>
      </c>
      <c r="O801" s="72">
        <v>48</v>
      </c>
      <c r="P801" s="72">
        <v>2</v>
      </c>
      <c r="Q801" s="72">
        <v>45</v>
      </c>
      <c r="R801" s="72">
        <v>2</v>
      </c>
      <c r="S801" s="72">
        <v>54</v>
      </c>
      <c r="T801" s="72">
        <v>2</v>
      </c>
      <c r="U801" s="72">
        <v>57</v>
      </c>
      <c r="V801" s="72">
        <v>2</v>
      </c>
      <c r="W801" s="72">
        <v>28</v>
      </c>
      <c r="X801" s="72">
        <v>2</v>
      </c>
      <c r="Y801" s="72">
        <v>12</v>
      </c>
      <c r="Z801" s="72" t="s">
        <v>222</v>
      </c>
      <c r="AA801" s="72" t="s">
        <v>222</v>
      </c>
      <c r="AB801" s="72" t="s">
        <v>222</v>
      </c>
      <c r="AC801" s="72" t="s">
        <v>222</v>
      </c>
      <c r="AD801" s="74"/>
    </row>
    <row r="802" spans="1:31" s="65" customFormat="1" ht="15.75" x14ac:dyDescent="0.25">
      <c r="A802" s="67" t="s">
        <v>64</v>
      </c>
      <c r="B802" s="67" t="s">
        <v>97</v>
      </c>
      <c r="C802" s="79">
        <v>22</v>
      </c>
      <c r="D802" s="72">
        <v>3</v>
      </c>
      <c r="E802" s="72">
        <v>65</v>
      </c>
      <c r="F802" s="72">
        <v>3</v>
      </c>
      <c r="G802" s="72">
        <v>83</v>
      </c>
      <c r="H802" s="72">
        <v>3</v>
      </c>
      <c r="I802" s="72">
        <v>75</v>
      </c>
      <c r="J802" s="72">
        <v>4</v>
      </c>
      <c r="K802" s="72">
        <v>92</v>
      </c>
      <c r="L802" s="72">
        <v>3</v>
      </c>
      <c r="M802" s="72">
        <v>86</v>
      </c>
      <c r="N802" s="72">
        <v>4</v>
      </c>
      <c r="O802" s="72">
        <v>109</v>
      </c>
      <c r="P802" s="72">
        <v>3</v>
      </c>
      <c r="Q802" s="72">
        <v>87</v>
      </c>
      <c r="R802" s="72">
        <v>4</v>
      </c>
      <c r="S802" s="72">
        <v>99</v>
      </c>
      <c r="T802" s="72">
        <v>3</v>
      </c>
      <c r="U802" s="72">
        <v>86</v>
      </c>
      <c r="V802" s="72">
        <v>2</v>
      </c>
      <c r="W802" s="72">
        <v>47</v>
      </c>
      <c r="X802" s="72">
        <v>2</v>
      </c>
      <c r="Y802" s="72">
        <v>47</v>
      </c>
      <c r="Z802" s="72" t="s">
        <v>222</v>
      </c>
      <c r="AA802" s="72" t="s">
        <v>222</v>
      </c>
      <c r="AB802" s="72" t="s">
        <v>222</v>
      </c>
      <c r="AC802" s="72" t="s">
        <v>222</v>
      </c>
      <c r="AD802" s="74"/>
    </row>
    <row r="803" spans="1:31" s="65" customFormat="1" ht="15.75" x14ac:dyDescent="0.25">
      <c r="A803" s="67" t="s">
        <v>65</v>
      </c>
      <c r="B803" s="67" t="s">
        <v>97</v>
      </c>
      <c r="C803" s="79">
        <v>1</v>
      </c>
      <c r="D803" s="72">
        <v>1</v>
      </c>
      <c r="E803" s="72">
        <v>11</v>
      </c>
      <c r="F803" s="72">
        <v>1</v>
      </c>
      <c r="G803" s="72">
        <v>22</v>
      </c>
      <c r="H803" s="72">
        <v>1</v>
      </c>
      <c r="I803" s="72">
        <v>24</v>
      </c>
      <c r="J803" s="72">
        <v>1</v>
      </c>
      <c r="K803" s="72">
        <v>26</v>
      </c>
      <c r="L803" s="72">
        <v>1</v>
      </c>
      <c r="M803" s="72">
        <v>24</v>
      </c>
      <c r="N803" s="72">
        <v>1</v>
      </c>
      <c r="O803" s="72">
        <v>28</v>
      </c>
      <c r="P803" s="72">
        <v>1</v>
      </c>
      <c r="Q803" s="72">
        <v>22</v>
      </c>
      <c r="R803" s="72">
        <v>2</v>
      </c>
      <c r="S803" s="72">
        <v>36</v>
      </c>
      <c r="T803" s="72">
        <v>1</v>
      </c>
      <c r="U803" s="72">
        <v>27</v>
      </c>
      <c r="V803" s="72">
        <v>1</v>
      </c>
      <c r="W803" s="72">
        <v>13</v>
      </c>
      <c r="X803" s="72">
        <v>1</v>
      </c>
      <c r="Y803" s="72">
        <v>6</v>
      </c>
      <c r="Z803" s="72" t="s">
        <v>222</v>
      </c>
      <c r="AA803" s="72"/>
      <c r="AB803" s="72"/>
      <c r="AC803" s="72"/>
      <c r="AD803" s="74"/>
    </row>
    <row r="804" spans="1:31" s="65" customFormat="1" ht="15.75" x14ac:dyDescent="0.25">
      <c r="A804" s="67" t="s">
        <v>65</v>
      </c>
      <c r="B804" s="67" t="s">
        <v>97</v>
      </c>
      <c r="C804" s="79">
        <v>2</v>
      </c>
      <c r="D804" s="72">
        <v>1</v>
      </c>
      <c r="E804" s="72">
        <v>4</v>
      </c>
      <c r="F804" s="72">
        <v>1</v>
      </c>
      <c r="G804" s="72">
        <v>3</v>
      </c>
      <c r="H804" s="72">
        <v>1</v>
      </c>
      <c r="I804" s="72">
        <v>1</v>
      </c>
      <c r="J804" s="72">
        <v>1</v>
      </c>
      <c r="K804" s="72">
        <v>3</v>
      </c>
      <c r="L804" s="72">
        <v>1</v>
      </c>
      <c r="M804" s="72">
        <v>3</v>
      </c>
      <c r="N804" s="72">
        <v>1</v>
      </c>
      <c r="O804" s="72">
        <v>1</v>
      </c>
      <c r="P804" s="72">
        <v>1</v>
      </c>
      <c r="Q804" s="72">
        <v>4</v>
      </c>
      <c r="R804" s="72">
        <v>1</v>
      </c>
      <c r="S804" s="72">
        <v>4</v>
      </c>
      <c r="T804" s="72">
        <v>1</v>
      </c>
      <c r="U804" s="72">
        <v>4</v>
      </c>
      <c r="V804" s="72">
        <v>1</v>
      </c>
      <c r="W804" s="72">
        <v>2</v>
      </c>
      <c r="X804" s="72">
        <v>1</v>
      </c>
      <c r="Y804" s="72">
        <v>1</v>
      </c>
      <c r="Z804" s="72" t="s">
        <v>222</v>
      </c>
      <c r="AA804" s="72"/>
      <c r="AB804" s="72"/>
      <c r="AC804" s="72"/>
      <c r="AD804" s="74"/>
    </row>
    <row r="805" spans="1:31" s="64" customFormat="1" ht="15.75" x14ac:dyDescent="0.25">
      <c r="A805" s="67" t="s">
        <v>65</v>
      </c>
      <c r="B805" s="67" t="s">
        <v>97</v>
      </c>
      <c r="C805" s="79">
        <v>3</v>
      </c>
      <c r="D805" s="72">
        <v>1</v>
      </c>
      <c r="E805" s="72">
        <v>11</v>
      </c>
      <c r="F805" s="72">
        <v>1</v>
      </c>
      <c r="G805" s="72">
        <v>12</v>
      </c>
      <c r="H805" s="72">
        <v>1</v>
      </c>
      <c r="I805" s="72">
        <v>9</v>
      </c>
      <c r="J805" s="72">
        <v>1</v>
      </c>
      <c r="K805" s="72">
        <v>5</v>
      </c>
      <c r="L805" s="72">
        <v>1</v>
      </c>
      <c r="M805" s="72">
        <v>16</v>
      </c>
      <c r="N805" s="72">
        <v>1</v>
      </c>
      <c r="O805" s="72">
        <v>13</v>
      </c>
      <c r="P805" s="72">
        <v>1</v>
      </c>
      <c r="Q805" s="72">
        <v>11</v>
      </c>
      <c r="R805" s="72">
        <v>1</v>
      </c>
      <c r="S805" s="72">
        <v>11</v>
      </c>
      <c r="T805" s="72">
        <v>1</v>
      </c>
      <c r="U805" s="72">
        <v>14</v>
      </c>
      <c r="V805" s="72">
        <v>1</v>
      </c>
      <c r="W805" s="72">
        <v>6</v>
      </c>
      <c r="X805" s="72">
        <v>1</v>
      </c>
      <c r="Y805" s="72">
        <v>8</v>
      </c>
      <c r="Z805" s="72" t="s">
        <v>222</v>
      </c>
      <c r="AA805" s="72"/>
      <c r="AB805" s="72"/>
      <c r="AC805" s="72"/>
      <c r="AD805" s="74"/>
      <c r="AE805" s="65"/>
    </row>
    <row r="806" spans="1:31" s="64" customFormat="1" ht="15.75" x14ac:dyDescent="0.25">
      <c r="A806" s="67" t="s">
        <v>65</v>
      </c>
      <c r="B806" s="67" t="s">
        <v>97</v>
      </c>
      <c r="C806" s="79">
        <v>4</v>
      </c>
      <c r="D806" s="72">
        <v>3</v>
      </c>
      <c r="E806" s="72">
        <v>100</v>
      </c>
      <c r="F806" s="72">
        <v>3</v>
      </c>
      <c r="G806" s="72">
        <v>104</v>
      </c>
      <c r="H806" s="72">
        <v>3</v>
      </c>
      <c r="I806" s="72">
        <v>94</v>
      </c>
      <c r="J806" s="72">
        <v>3</v>
      </c>
      <c r="K806" s="72">
        <v>114</v>
      </c>
      <c r="L806" s="72">
        <v>3</v>
      </c>
      <c r="M806" s="72">
        <v>109</v>
      </c>
      <c r="N806" s="72">
        <v>3</v>
      </c>
      <c r="O806" s="72">
        <v>100</v>
      </c>
      <c r="P806" s="72">
        <v>3</v>
      </c>
      <c r="Q806" s="72">
        <v>109</v>
      </c>
      <c r="R806" s="72">
        <v>3</v>
      </c>
      <c r="S806" s="72">
        <v>103</v>
      </c>
      <c r="T806" s="72">
        <v>3</v>
      </c>
      <c r="U806" s="72">
        <v>104</v>
      </c>
      <c r="V806" s="72">
        <v>1</v>
      </c>
      <c r="W806" s="72">
        <v>42</v>
      </c>
      <c r="X806" s="72">
        <v>1</v>
      </c>
      <c r="Y806" s="72">
        <v>23</v>
      </c>
      <c r="Z806" s="72" t="s">
        <v>222</v>
      </c>
      <c r="AA806" s="72"/>
      <c r="AB806" s="72"/>
      <c r="AC806" s="72"/>
      <c r="AD806" s="74"/>
      <c r="AE806" s="65"/>
    </row>
    <row r="807" spans="1:31" s="64" customFormat="1" ht="15.75" x14ac:dyDescent="0.25">
      <c r="A807" s="67" t="s">
        <v>65</v>
      </c>
      <c r="B807" s="67" t="s">
        <v>97</v>
      </c>
      <c r="C807" s="79">
        <v>6</v>
      </c>
      <c r="D807" s="72">
        <v>1</v>
      </c>
      <c r="E807" s="72">
        <v>31</v>
      </c>
      <c r="F807" s="72">
        <v>1</v>
      </c>
      <c r="G807" s="72">
        <v>35</v>
      </c>
      <c r="H807" s="72">
        <v>1</v>
      </c>
      <c r="I807" s="72">
        <v>29</v>
      </c>
      <c r="J807" s="72">
        <v>2</v>
      </c>
      <c r="K807" s="72">
        <v>43</v>
      </c>
      <c r="L807" s="72">
        <v>2</v>
      </c>
      <c r="M807" s="72">
        <v>42</v>
      </c>
      <c r="N807" s="72">
        <v>2</v>
      </c>
      <c r="O807" s="72">
        <v>63</v>
      </c>
      <c r="P807" s="72">
        <v>2</v>
      </c>
      <c r="Q807" s="72">
        <v>59</v>
      </c>
      <c r="R807" s="72">
        <v>2</v>
      </c>
      <c r="S807" s="72">
        <v>63</v>
      </c>
      <c r="T807" s="72">
        <v>2</v>
      </c>
      <c r="U807" s="72">
        <v>64</v>
      </c>
      <c r="V807" s="72">
        <v>1</v>
      </c>
      <c r="W807" s="72">
        <v>30</v>
      </c>
      <c r="X807" s="72">
        <v>1</v>
      </c>
      <c r="Y807" s="72">
        <v>15</v>
      </c>
      <c r="Z807" s="72" t="s">
        <v>222</v>
      </c>
      <c r="AA807" s="72"/>
      <c r="AB807" s="72"/>
      <c r="AC807" s="72"/>
      <c r="AD807" s="74"/>
      <c r="AE807" s="65"/>
    </row>
    <row r="808" spans="1:31" s="64" customFormat="1" ht="15.75" x14ac:dyDescent="0.25">
      <c r="A808" s="67" t="s">
        <v>65</v>
      </c>
      <c r="B808" s="67" t="s">
        <v>97</v>
      </c>
      <c r="C808" s="79">
        <v>7</v>
      </c>
      <c r="D808" s="72">
        <v>1</v>
      </c>
      <c r="E808" s="72">
        <v>9</v>
      </c>
      <c r="F808" s="72">
        <v>1</v>
      </c>
      <c r="G808" s="72">
        <v>12</v>
      </c>
      <c r="H808" s="72">
        <v>1</v>
      </c>
      <c r="I808" s="72">
        <v>10</v>
      </c>
      <c r="J808" s="72">
        <v>1</v>
      </c>
      <c r="K808" s="72">
        <v>9</v>
      </c>
      <c r="L808" s="72">
        <v>1</v>
      </c>
      <c r="M808" s="72">
        <v>9</v>
      </c>
      <c r="N808" s="72">
        <v>1</v>
      </c>
      <c r="O808" s="72">
        <v>12</v>
      </c>
      <c r="P808" s="72">
        <v>1</v>
      </c>
      <c r="Q808" s="72">
        <v>10</v>
      </c>
      <c r="R808" s="72">
        <v>1</v>
      </c>
      <c r="S808" s="72">
        <v>5</v>
      </c>
      <c r="T808" s="72">
        <v>1</v>
      </c>
      <c r="U808" s="72">
        <v>14</v>
      </c>
      <c r="V808" s="72">
        <v>1</v>
      </c>
      <c r="W808" s="72">
        <v>3</v>
      </c>
      <c r="X808" s="72">
        <v>1</v>
      </c>
      <c r="Y808" s="72">
        <v>1</v>
      </c>
      <c r="Z808" s="72" t="s">
        <v>222</v>
      </c>
      <c r="AA808" s="72"/>
      <c r="AB808" s="72"/>
      <c r="AC808" s="72"/>
      <c r="AD808" s="74"/>
      <c r="AE808" s="65"/>
    </row>
    <row r="809" spans="1:31" s="64" customFormat="1" ht="15.75" x14ac:dyDescent="0.25">
      <c r="A809" s="67" t="s">
        <v>65</v>
      </c>
      <c r="B809" s="67" t="s">
        <v>98</v>
      </c>
      <c r="C809" s="79">
        <v>8</v>
      </c>
      <c r="D809" s="72">
        <v>1</v>
      </c>
      <c r="E809" s="72">
        <v>3</v>
      </c>
      <c r="F809" s="72">
        <v>1</v>
      </c>
      <c r="G809" s="72">
        <v>3</v>
      </c>
      <c r="H809" s="72">
        <v>1</v>
      </c>
      <c r="I809" s="72">
        <v>7</v>
      </c>
      <c r="J809" s="72">
        <v>1</v>
      </c>
      <c r="K809" s="72">
        <v>6</v>
      </c>
      <c r="L809" s="72">
        <v>1</v>
      </c>
      <c r="M809" s="72">
        <v>4</v>
      </c>
      <c r="N809" s="72">
        <v>1</v>
      </c>
      <c r="O809" s="72">
        <v>5</v>
      </c>
      <c r="P809" s="72">
        <v>1</v>
      </c>
      <c r="Q809" s="72">
        <v>13</v>
      </c>
      <c r="R809" s="72">
        <v>1</v>
      </c>
      <c r="S809" s="72">
        <v>9</v>
      </c>
      <c r="T809" s="72">
        <v>1</v>
      </c>
      <c r="U809" s="72">
        <v>10</v>
      </c>
      <c r="V809" s="72"/>
      <c r="W809" s="72"/>
      <c r="X809" s="72"/>
      <c r="Y809" s="72"/>
      <c r="Z809" s="72"/>
      <c r="AA809" s="72"/>
      <c r="AB809" s="72"/>
      <c r="AC809" s="72"/>
      <c r="AD809" s="74"/>
      <c r="AE809" s="65"/>
    </row>
    <row r="810" spans="1:31" s="64" customFormat="1" ht="15.75" x14ac:dyDescent="0.25">
      <c r="A810" s="67" t="s">
        <v>65</v>
      </c>
      <c r="B810" s="67" t="s">
        <v>97</v>
      </c>
      <c r="C810" s="79">
        <v>11</v>
      </c>
      <c r="D810" s="72">
        <v>1</v>
      </c>
      <c r="E810" s="72">
        <v>12</v>
      </c>
      <c r="F810" s="72">
        <v>1</v>
      </c>
      <c r="G810" s="72">
        <v>27</v>
      </c>
      <c r="H810" s="72">
        <v>1</v>
      </c>
      <c r="I810" s="72">
        <v>21</v>
      </c>
      <c r="J810" s="72">
        <v>1</v>
      </c>
      <c r="K810" s="72">
        <v>23</v>
      </c>
      <c r="L810" s="72">
        <v>1</v>
      </c>
      <c r="M810" s="72">
        <v>25</v>
      </c>
      <c r="N810" s="72">
        <v>1</v>
      </c>
      <c r="O810" s="72">
        <v>22</v>
      </c>
      <c r="P810" s="72">
        <v>1</v>
      </c>
      <c r="Q810" s="72">
        <v>21</v>
      </c>
      <c r="R810" s="72">
        <v>1</v>
      </c>
      <c r="S810" s="72">
        <v>21</v>
      </c>
      <c r="T810" s="72">
        <v>1</v>
      </c>
      <c r="U810" s="72">
        <v>26</v>
      </c>
      <c r="V810" s="72">
        <v>1</v>
      </c>
      <c r="W810" s="72">
        <v>8</v>
      </c>
      <c r="X810" s="72"/>
      <c r="Y810" s="72"/>
      <c r="Z810" s="72" t="s">
        <v>222</v>
      </c>
      <c r="AA810" s="72"/>
      <c r="AB810" s="72"/>
      <c r="AC810" s="72"/>
      <c r="AD810" s="74"/>
      <c r="AE810" s="65"/>
    </row>
    <row r="811" spans="1:31" s="64" customFormat="1" ht="15.75" x14ac:dyDescent="0.25">
      <c r="A811" s="67" t="s">
        <v>65</v>
      </c>
      <c r="B811" s="67" t="s">
        <v>98</v>
      </c>
      <c r="C811" s="79">
        <v>12</v>
      </c>
      <c r="D811" s="72">
        <v>1</v>
      </c>
      <c r="E811" s="72">
        <v>5</v>
      </c>
      <c r="F811" s="72">
        <v>1</v>
      </c>
      <c r="G811" s="72">
        <v>7</v>
      </c>
      <c r="H811" s="72">
        <v>1</v>
      </c>
      <c r="I811" s="72">
        <v>7</v>
      </c>
      <c r="J811" s="72">
        <v>1</v>
      </c>
      <c r="K811" s="72">
        <v>4</v>
      </c>
      <c r="L811" s="72">
        <v>1</v>
      </c>
      <c r="M811" s="72">
        <v>14</v>
      </c>
      <c r="N811" s="72">
        <v>1</v>
      </c>
      <c r="O811" s="72">
        <v>9</v>
      </c>
      <c r="P811" s="72">
        <v>2</v>
      </c>
      <c r="Q811" s="72">
        <v>14</v>
      </c>
      <c r="R811" s="72">
        <v>1</v>
      </c>
      <c r="S811" s="72">
        <v>5</v>
      </c>
      <c r="T811" s="72">
        <v>1</v>
      </c>
      <c r="U811" s="72">
        <v>6</v>
      </c>
      <c r="V811" s="72"/>
      <c r="W811" s="72"/>
      <c r="X811" s="72"/>
      <c r="Y811" s="72"/>
      <c r="Z811" s="72"/>
      <c r="AA811" s="72"/>
      <c r="AB811" s="72"/>
      <c r="AC811" s="72"/>
      <c r="AD811" s="74"/>
      <c r="AE811" s="65"/>
    </row>
    <row r="812" spans="1:31" s="64" customFormat="1" ht="15.75" x14ac:dyDescent="0.25">
      <c r="A812" s="67" t="s">
        <v>65</v>
      </c>
      <c r="B812" s="67" t="s">
        <v>97</v>
      </c>
      <c r="C812" s="79">
        <v>14</v>
      </c>
      <c r="D812" s="72">
        <v>3</v>
      </c>
      <c r="E812" s="72">
        <v>64</v>
      </c>
      <c r="F812" s="72">
        <v>2</v>
      </c>
      <c r="G812" s="72">
        <v>69</v>
      </c>
      <c r="H812" s="72">
        <v>2</v>
      </c>
      <c r="I812" s="72">
        <v>54</v>
      </c>
      <c r="J812" s="72">
        <v>3</v>
      </c>
      <c r="K812" s="72">
        <v>80</v>
      </c>
      <c r="L812" s="72">
        <v>3</v>
      </c>
      <c r="M812" s="72">
        <v>75</v>
      </c>
      <c r="N812" s="72">
        <v>3</v>
      </c>
      <c r="O812" s="72">
        <v>90</v>
      </c>
      <c r="P812" s="72">
        <v>3</v>
      </c>
      <c r="Q812" s="72">
        <v>91</v>
      </c>
      <c r="R812" s="72">
        <v>3</v>
      </c>
      <c r="S812" s="72">
        <v>78</v>
      </c>
      <c r="T812" s="72">
        <v>3</v>
      </c>
      <c r="U812" s="72">
        <v>100</v>
      </c>
      <c r="V812" s="72">
        <v>1</v>
      </c>
      <c r="W812" s="72">
        <v>20</v>
      </c>
      <c r="X812" s="72">
        <v>1</v>
      </c>
      <c r="Y812" s="72">
        <v>15</v>
      </c>
      <c r="Z812" s="72" t="s">
        <v>222</v>
      </c>
      <c r="AA812" s="72"/>
      <c r="AB812" s="72"/>
      <c r="AC812" s="72"/>
      <c r="AD812" s="74"/>
      <c r="AE812" s="65"/>
    </row>
    <row r="813" spans="1:31" s="64" customFormat="1" ht="15.75" x14ac:dyDescent="0.25">
      <c r="A813" s="67" t="s">
        <v>65</v>
      </c>
      <c r="B813" s="67" t="s">
        <v>97</v>
      </c>
      <c r="C813" s="79">
        <v>16</v>
      </c>
      <c r="D813" s="72">
        <v>2</v>
      </c>
      <c r="E813" s="72">
        <v>36</v>
      </c>
      <c r="F813" s="72">
        <v>2</v>
      </c>
      <c r="G813" s="72">
        <v>46</v>
      </c>
      <c r="H813" s="72">
        <v>2</v>
      </c>
      <c r="I813" s="72">
        <v>64</v>
      </c>
      <c r="J813" s="72">
        <v>2</v>
      </c>
      <c r="K813" s="72">
        <v>68</v>
      </c>
      <c r="L813" s="72">
        <v>2</v>
      </c>
      <c r="M813" s="72">
        <v>46</v>
      </c>
      <c r="N813" s="72">
        <v>3</v>
      </c>
      <c r="O813" s="72">
        <v>74</v>
      </c>
      <c r="P813" s="72">
        <v>2</v>
      </c>
      <c r="Q813" s="72">
        <v>53</v>
      </c>
      <c r="R813" s="72">
        <v>2</v>
      </c>
      <c r="S813" s="72">
        <v>63</v>
      </c>
      <c r="T813" s="72">
        <v>2</v>
      </c>
      <c r="U813" s="72">
        <v>69</v>
      </c>
      <c r="V813" s="72">
        <v>1</v>
      </c>
      <c r="W813" s="72">
        <v>20</v>
      </c>
      <c r="X813" s="72">
        <v>1</v>
      </c>
      <c r="Y813" s="72">
        <v>11</v>
      </c>
      <c r="Z813" s="72" t="s">
        <v>222</v>
      </c>
      <c r="AA813" s="72"/>
      <c r="AB813" s="72" t="s">
        <v>222</v>
      </c>
      <c r="AC813" s="72"/>
      <c r="AD813" s="74"/>
      <c r="AE813" s="65"/>
    </row>
    <row r="814" spans="1:31" s="64" customFormat="1" ht="15.75" x14ac:dyDescent="0.25">
      <c r="A814" s="67" t="s">
        <v>65</v>
      </c>
      <c r="B814" s="67" t="s">
        <v>97</v>
      </c>
      <c r="C814" s="79">
        <v>17</v>
      </c>
      <c r="D814" s="72">
        <v>3</v>
      </c>
      <c r="E814" s="72">
        <v>76</v>
      </c>
      <c r="F814" s="72">
        <v>3</v>
      </c>
      <c r="G814" s="72">
        <v>79</v>
      </c>
      <c r="H814" s="72">
        <v>3</v>
      </c>
      <c r="I814" s="72">
        <v>82</v>
      </c>
      <c r="J814" s="72">
        <v>3</v>
      </c>
      <c r="K814" s="72">
        <v>110</v>
      </c>
      <c r="L814" s="72">
        <v>4</v>
      </c>
      <c r="M814" s="72">
        <v>110</v>
      </c>
      <c r="N814" s="72">
        <v>4</v>
      </c>
      <c r="O814" s="72">
        <v>116</v>
      </c>
      <c r="P814" s="72">
        <v>3</v>
      </c>
      <c r="Q814" s="72">
        <v>98</v>
      </c>
      <c r="R814" s="72">
        <v>3</v>
      </c>
      <c r="S814" s="72">
        <v>101</v>
      </c>
      <c r="T814" s="72">
        <v>3</v>
      </c>
      <c r="U814" s="72">
        <v>91</v>
      </c>
      <c r="V814" s="72">
        <v>1</v>
      </c>
      <c r="W814" s="72">
        <v>33</v>
      </c>
      <c r="X814" s="72">
        <v>1</v>
      </c>
      <c r="Y814" s="72">
        <v>18</v>
      </c>
      <c r="Z814" s="72" t="s">
        <v>222</v>
      </c>
      <c r="AA814" s="72"/>
      <c r="AB814" s="72"/>
      <c r="AC814" s="72"/>
      <c r="AD814" s="74"/>
      <c r="AE814" s="65"/>
    </row>
    <row r="815" spans="1:31" s="64" customFormat="1" ht="15.75" x14ac:dyDescent="0.25">
      <c r="A815" s="67" t="s">
        <v>65</v>
      </c>
      <c r="B815" s="67" t="s">
        <v>97</v>
      </c>
      <c r="C815" s="79">
        <v>19</v>
      </c>
      <c r="D815" s="72">
        <v>1</v>
      </c>
      <c r="E815" s="72">
        <v>13</v>
      </c>
      <c r="F815" s="72">
        <v>1</v>
      </c>
      <c r="G815" s="72">
        <v>13</v>
      </c>
      <c r="H815" s="72">
        <v>1</v>
      </c>
      <c r="I815" s="72">
        <v>10</v>
      </c>
      <c r="J815" s="72">
        <v>1</v>
      </c>
      <c r="K815" s="72">
        <v>21</v>
      </c>
      <c r="L815" s="72">
        <v>1</v>
      </c>
      <c r="M815" s="72">
        <v>16</v>
      </c>
      <c r="N815" s="72">
        <v>1</v>
      </c>
      <c r="O815" s="72">
        <v>20</v>
      </c>
      <c r="P815" s="72">
        <v>1</v>
      </c>
      <c r="Q815" s="72">
        <v>20</v>
      </c>
      <c r="R815" s="72">
        <v>1</v>
      </c>
      <c r="S815" s="72">
        <v>24</v>
      </c>
      <c r="T815" s="72">
        <v>1</v>
      </c>
      <c r="U815" s="72">
        <v>24</v>
      </c>
      <c r="V815" s="72">
        <v>1</v>
      </c>
      <c r="W815" s="72">
        <v>7</v>
      </c>
      <c r="X815" s="72"/>
      <c r="Y815" s="72"/>
      <c r="Z815" s="72" t="s">
        <v>222</v>
      </c>
      <c r="AA815" s="72"/>
      <c r="AB815" s="72"/>
      <c r="AC815" s="72"/>
      <c r="AD815" s="74"/>
      <c r="AE815" s="65"/>
    </row>
    <row r="816" spans="1:31" s="64" customFormat="1" ht="15.75" x14ac:dyDescent="0.25">
      <c r="A816" s="67" t="s">
        <v>65</v>
      </c>
      <c r="B816" s="67" t="s">
        <v>97</v>
      </c>
      <c r="C816" s="79">
        <v>21</v>
      </c>
      <c r="D816" s="72">
        <v>1</v>
      </c>
      <c r="E816" s="72">
        <v>25</v>
      </c>
      <c r="F816" s="72">
        <v>1</v>
      </c>
      <c r="G816" s="72">
        <v>26</v>
      </c>
      <c r="H816" s="72">
        <v>1</v>
      </c>
      <c r="I816" s="72">
        <v>27</v>
      </c>
      <c r="J816" s="72">
        <v>2</v>
      </c>
      <c r="K816" s="72">
        <v>41</v>
      </c>
      <c r="L816" s="72">
        <v>1</v>
      </c>
      <c r="M816" s="72">
        <v>27</v>
      </c>
      <c r="N816" s="72">
        <v>2</v>
      </c>
      <c r="O816" s="72">
        <v>37</v>
      </c>
      <c r="P816" s="72">
        <v>1</v>
      </c>
      <c r="Q816" s="72">
        <v>29</v>
      </c>
      <c r="R816" s="72">
        <v>1</v>
      </c>
      <c r="S816" s="72">
        <v>32</v>
      </c>
      <c r="T816" s="72">
        <v>1</v>
      </c>
      <c r="U816" s="72">
        <v>35</v>
      </c>
      <c r="V816" s="72">
        <v>1</v>
      </c>
      <c r="W816" s="72">
        <v>16</v>
      </c>
      <c r="X816" s="72">
        <v>1</v>
      </c>
      <c r="Y816" s="72">
        <v>7</v>
      </c>
      <c r="Z816" s="72" t="s">
        <v>222</v>
      </c>
      <c r="AA816" s="72"/>
      <c r="AB816" s="72"/>
      <c r="AC816" s="72"/>
      <c r="AD816" s="74"/>
      <c r="AE816" s="65"/>
    </row>
    <row r="817" spans="1:31" s="64" customFormat="1" ht="15.75" x14ac:dyDescent="0.25">
      <c r="A817" s="67" t="s">
        <v>65</v>
      </c>
      <c r="B817" s="67" t="s">
        <v>97</v>
      </c>
      <c r="C817" s="79">
        <v>23</v>
      </c>
      <c r="D817" s="72">
        <v>1</v>
      </c>
      <c r="E817" s="72">
        <v>25</v>
      </c>
      <c r="F817" s="72">
        <v>1</v>
      </c>
      <c r="G817" s="72">
        <v>21</v>
      </c>
      <c r="H817" s="72">
        <v>1</v>
      </c>
      <c r="I817" s="72">
        <v>22</v>
      </c>
      <c r="J817" s="72">
        <v>1</v>
      </c>
      <c r="K817" s="72">
        <v>31</v>
      </c>
      <c r="L817" s="72">
        <v>1</v>
      </c>
      <c r="M817" s="72">
        <v>21</v>
      </c>
      <c r="N817" s="72">
        <v>1</v>
      </c>
      <c r="O817" s="72">
        <v>22</v>
      </c>
      <c r="P817" s="72">
        <v>1</v>
      </c>
      <c r="Q817" s="72">
        <v>27</v>
      </c>
      <c r="R817" s="72">
        <v>1</v>
      </c>
      <c r="S817" s="72">
        <v>26</v>
      </c>
      <c r="T817" s="72">
        <v>1</v>
      </c>
      <c r="U817" s="72">
        <v>25</v>
      </c>
      <c r="V817" s="72">
        <v>1</v>
      </c>
      <c r="W817" s="72">
        <v>4</v>
      </c>
      <c r="X817" s="72">
        <v>1</v>
      </c>
      <c r="Y817" s="72">
        <v>4</v>
      </c>
      <c r="Z817" s="72" t="s">
        <v>222</v>
      </c>
      <c r="AA817" s="72"/>
      <c r="AB817" s="72"/>
      <c r="AC817" s="72"/>
      <c r="AD817" s="74"/>
      <c r="AE817" s="65"/>
    </row>
    <row r="818" spans="1:31" s="64" customFormat="1" ht="15.75" x14ac:dyDescent="0.25">
      <c r="A818" s="67" t="s">
        <v>65</v>
      </c>
      <c r="B818" s="67" t="s">
        <v>97</v>
      </c>
      <c r="C818" s="79">
        <v>27</v>
      </c>
      <c r="D818" s="72">
        <v>1</v>
      </c>
      <c r="E818" s="72">
        <v>55</v>
      </c>
      <c r="F818" s="72">
        <v>2</v>
      </c>
      <c r="G818" s="72">
        <v>52</v>
      </c>
      <c r="H818" s="72">
        <v>3</v>
      </c>
      <c r="I818" s="72">
        <v>60</v>
      </c>
      <c r="J818" s="72">
        <v>3</v>
      </c>
      <c r="K818" s="72">
        <v>65</v>
      </c>
      <c r="L818" s="72">
        <v>3</v>
      </c>
      <c r="M818" s="72">
        <v>66</v>
      </c>
      <c r="N818" s="72">
        <v>3</v>
      </c>
      <c r="O818" s="72">
        <v>70</v>
      </c>
      <c r="P818" s="72">
        <v>2</v>
      </c>
      <c r="Q818" s="72">
        <v>59</v>
      </c>
      <c r="R818" s="72">
        <v>2</v>
      </c>
      <c r="S818" s="72">
        <v>70</v>
      </c>
      <c r="T818" s="72">
        <v>3</v>
      </c>
      <c r="U818" s="72">
        <v>60</v>
      </c>
      <c r="V818" s="72">
        <v>1</v>
      </c>
      <c r="W818" s="72">
        <v>20</v>
      </c>
      <c r="X818" s="72">
        <v>1</v>
      </c>
      <c r="Y818" s="72">
        <v>19</v>
      </c>
      <c r="Z818" s="72" t="s">
        <v>222</v>
      </c>
      <c r="AA818" s="72"/>
      <c r="AB818" s="72"/>
      <c r="AC818" s="72"/>
      <c r="AD818" s="74"/>
      <c r="AE818" s="65"/>
    </row>
    <row r="819" spans="1:31" s="65" customFormat="1" ht="15.75" x14ac:dyDescent="0.25">
      <c r="A819" s="67" t="s">
        <v>65</v>
      </c>
      <c r="B819" s="67" t="s">
        <v>97</v>
      </c>
      <c r="C819" s="79">
        <v>32</v>
      </c>
      <c r="D819" s="72">
        <v>1</v>
      </c>
      <c r="E819" s="72">
        <v>22</v>
      </c>
      <c r="F819" s="72">
        <v>1</v>
      </c>
      <c r="G819" s="72">
        <v>22</v>
      </c>
      <c r="H819" s="72">
        <v>1</v>
      </c>
      <c r="I819" s="72">
        <v>9</v>
      </c>
      <c r="J819" s="72">
        <v>1</v>
      </c>
      <c r="K819" s="72">
        <v>14</v>
      </c>
      <c r="L819" s="72">
        <v>1</v>
      </c>
      <c r="M819" s="72">
        <v>20</v>
      </c>
      <c r="N819" s="72">
        <v>1</v>
      </c>
      <c r="O819" s="72">
        <v>31</v>
      </c>
      <c r="P819" s="72">
        <v>1</v>
      </c>
      <c r="Q819" s="72">
        <v>21</v>
      </c>
      <c r="R819" s="72">
        <v>1</v>
      </c>
      <c r="S819" s="72">
        <v>22</v>
      </c>
      <c r="T819" s="72">
        <v>1</v>
      </c>
      <c r="U819" s="72">
        <v>25</v>
      </c>
      <c r="V819" s="72">
        <v>1</v>
      </c>
      <c r="W819" s="72">
        <v>7</v>
      </c>
      <c r="X819" s="72">
        <v>1</v>
      </c>
      <c r="Y819" s="72">
        <v>3</v>
      </c>
      <c r="Z819" s="72" t="s">
        <v>222</v>
      </c>
      <c r="AA819" s="72"/>
      <c r="AB819" s="72"/>
      <c r="AC819" s="72"/>
      <c r="AD819" s="74"/>
    </row>
    <row r="820" spans="1:31" s="65" customFormat="1" ht="15.75" x14ac:dyDescent="0.25">
      <c r="A820" s="67" t="s">
        <v>65</v>
      </c>
      <c r="B820" s="67" t="s">
        <v>97</v>
      </c>
      <c r="C820" s="79">
        <v>36</v>
      </c>
      <c r="D820" s="72">
        <v>3</v>
      </c>
      <c r="E820" s="72">
        <v>65</v>
      </c>
      <c r="F820" s="72">
        <v>3</v>
      </c>
      <c r="G820" s="72">
        <v>73</v>
      </c>
      <c r="H820" s="72">
        <v>3</v>
      </c>
      <c r="I820" s="72">
        <v>70</v>
      </c>
      <c r="J820" s="72">
        <v>3</v>
      </c>
      <c r="K820" s="72">
        <v>63</v>
      </c>
      <c r="L820" s="72">
        <v>3</v>
      </c>
      <c r="M820" s="72">
        <v>67</v>
      </c>
      <c r="N820" s="72">
        <v>4</v>
      </c>
      <c r="O820" s="72">
        <v>91</v>
      </c>
      <c r="P820" s="72">
        <v>3</v>
      </c>
      <c r="Q820" s="72">
        <v>76</v>
      </c>
      <c r="R820" s="72">
        <v>3</v>
      </c>
      <c r="S820" s="72">
        <v>68</v>
      </c>
      <c r="T820" s="72">
        <v>3</v>
      </c>
      <c r="U820" s="72">
        <v>80</v>
      </c>
      <c r="V820" s="72">
        <v>1</v>
      </c>
      <c r="W820" s="72">
        <v>22</v>
      </c>
      <c r="X820" s="72">
        <v>1</v>
      </c>
      <c r="Y820" s="72">
        <v>2</v>
      </c>
      <c r="Z820" s="72" t="s">
        <v>222</v>
      </c>
      <c r="AA820" s="72"/>
      <c r="AB820" s="72"/>
      <c r="AC820" s="72"/>
      <c r="AD820" s="74"/>
    </row>
    <row r="821" spans="1:31" s="65" customFormat="1" ht="15.75" x14ac:dyDescent="0.25">
      <c r="A821" s="67" t="s">
        <v>65</v>
      </c>
      <c r="B821" s="67" t="s">
        <v>98</v>
      </c>
      <c r="C821" s="79">
        <v>37</v>
      </c>
      <c r="D821" s="72">
        <v>1</v>
      </c>
      <c r="E821" s="72">
        <v>4</v>
      </c>
      <c r="F821" s="72">
        <v>1</v>
      </c>
      <c r="G821" s="72">
        <v>4</v>
      </c>
      <c r="H821" s="72">
        <v>1</v>
      </c>
      <c r="I821" s="72">
        <v>6</v>
      </c>
      <c r="J821" s="72">
        <v>1</v>
      </c>
      <c r="K821" s="72">
        <v>1</v>
      </c>
      <c r="L821" s="72">
        <v>1</v>
      </c>
      <c r="M821" s="72">
        <v>6</v>
      </c>
      <c r="N821" s="72">
        <v>1</v>
      </c>
      <c r="O821" s="72">
        <v>4</v>
      </c>
      <c r="P821" s="72">
        <v>1</v>
      </c>
      <c r="Q821" s="72">
        <v>5</v>
      </c>
      <c r="R821" s="72">
        <v>1</v>
      </c>
      <c r="S821" s="72">
        <v>5</v>
      </c>
      <c r="T821" s="72">
        <v>1</v>
      </c>
      <c r="U821" s="72">
        <v>9</v>
      </c>
      <c r="V821" s="72"/>
      <c r="W821" s="72"/>
      <c r="X821" s="72"/>
      <c r="Y821" s="72"/>
      <c r="Z821" s="72"/>
      <c r="AA821" s="72"/>
      <c r="AB821" s="72"/>
      <c r="AC821" s="72"/>
      <c r="AD821" s="74"/>
    </row>
    <row r="822" spans="1:31" s="65" customFormat="1" ht="15.75" x14ac:dyDescent="0.25">
      <c r="A822" s="67" t="s">
        <v>65</v>
      </c>
      <c r="B822" s="67"/>
      <c r="C822" s="79" t="s">
        <v>445</v>
      </c>
      <c r="D822" s="72">
        <v>4</v>
      </c>
      <c r="E822" s="72">
        <v>110</v>
      </c>
      <c r="F822" s="72">
        <v>4</v>
      </c>
      <c r="G822" s="72">
        <v>107</v>
      </c>
      <c r="H822" s="72">
        <v>5</v>
      </c>
      <c r="I822" s="72">
        <v>113</v>
      </c>
      <c r="J822" s="72">
        <v>4</v>
      </c>
      <c r="K822" s="72">
        <v>132</v>
      </c>
      <c r="L822" s="72">
        <v>4</v>
      </c>
      <c r="M822" s="72">
        <v>135</v>
      </c>
      <c r="N822" s="72">
        <v>3</v>
      </c>
      <c r="O822" s="72">
        <v>93</v>
      </c>
      <c r="P822" s="72">
        <v>4</v>
      </c>
      <c r="Q822" s="72">
        <v>116</v>
      </c>
      <c r="R822" s="72">
        <v>4</v>
      </c>
      <c r="S822" s="72">
        <v>108</v>
      </c>
      <c r="T822" s="72">
        <v>3</v>
      </c>
      <c r="U822" s="72">
        <v>95</v>
      </c>
      <c r="V822" s="72">
        <v>2</v>
      </c>
      <c r="W822" s="72">
        <v>9</v>
      </c>
      <c r="X822" s="72">
        <v>2</v>
      </c>
      <c r="Y822" s="72">
        <v>8</v>
      </c>
      <c r="Z822" s="72" t="s">
        <v>222</v>
      </c>
      <c r="AA822" s="72" t="s">
        <v>222</v>
      </c>
      <c r="AB822" s="72" t="s">
        <v>222</v>
      </c>
      <c r="AC822" s="72" t="s">
        <v>222</v>
      </c>
      <c r="AD822" s="74"/>
    </row>
    <row r="823" spans="1:31" s="65" customFormat="1" ht="15.75" x14ac:dyDescent="0.25">
      <c r="A823" s="67" t="s">
        <v>65</v>
      </c>
      <c r="B823" s="67" t="s">
        <v>97</v>
      </c>
      <c r="C823" s="79">
        <v>44</v>
      </c>
      <c r="D823" s="72">
        <v>3</v>
      </c>
      <c r="E823" s="72">
        <v>59</v>
      </c>
      <c r="F823" s="72">
        <v>3</v>
      </c>
      <c r="G823" s="72">
        <v>71</v>
      </c>
      <c r="H823" s="72">
        <v>2</v>
      </c>
      <c r="I823" s="72">
        <v>63</v>
      </c>
      <c r="J823" s="72">
        <v>3</v>
      </c>
      <c r="K823" s="72">
        <v>88</v>
      </c>
      <c r="L823" s="72">
        <v>3</v>
      </c>
      <c r="M823" s="72">
        <v>72</v>
      </c>
      <c r="N823" s="72">
        <v>3</v>
      </c>
      <c r="O823" s="72">
        <v>91</v>
      </c>
      <c r="P823" s="72">
        <v>3</v>
      </c>
      <c r="Q823" s="72">
        <v>74</v>
      </c>
      <c r="R823" s="72">
        <v>3</v>
      </c>
      <c r="S823" s="72">
        <v>79</v>
      </c>
      <c r="T823" s="72">
        <v>3</v>
      </c>
      <c r="U823" s="72">
        <v>84</v>
      </c>
      <c r="V823" s="72">
        <v>1</v>
      </c>
      <c r="W823" s="72">
        <v>27</v>
      </c>
      <c r="X823" s="72">
        <v>1</v>
      </c>
      <c r="Y823" s="72">
        <v>16</v>
      </c>
      <c r="Z823" s="72" t="s">
        <v>222</v>
      </c>
      <c r="AA823" s="72"/>
      <c r="AB823" s="72" t="s">
        <v>222</v>
      </c>
      <c r="AC823" s="72"/>
      <c r="AD823" s="74"/>
    </row>
    <row r="824" spans="1:31" s="65" customFormat="1" ht="15.75" x14ac:dyDescent="0.25">
      <c r="A824" s="67" t="s">
        <v>65</v>
      </c>
      <c r="B824" s="67" t="s">
        <v>97</v>
      </c>
      <c r="C824" s="79">
        <v>45</v>
      </c>
      <c r="D824" s="72">
        <v>4</v>
      </c>
      <c r="E824" s="72">
        <v>90</v>
      </c>
      <c r="F824" s="72">
        <v>3</v>
      </c>
      <c r="G824" s="72">
        <v>86</v>
      </c>
      <c r="H824" s="72">
        <v>5</v>
      </c>
      <c r="I824" s="72">
        <v>113</v>
      </c>
      <c r="J824" s="72">
        <v>3</v>
      </c>
      <c r="K824" s="72">
        <v>88</v>
      </c>
      <c r="L824" s="72">
        <v>4</v>
      </c>
      <c r="M824" s="72">
        <v>129</v>
      </c>
      <c r="N824" s="72">
        <v>5</v>
      </c>
      <c r="O824" s="72">
        <v>127</v>
      </c>
      <c r="P824" s="72">
        <v>4</v>
      </c>
      <c r="Q824" s="72">
        <v>110</v>
      </c>
      <c r="R824" s="72">
        <v>4</v>
      </c>
      <c r="S824" s="72">
        <v>122</v>
      </c>
      <c r="T824" s="72">
        <v>4</v>
      </c>
      <c r="U824" s="72">
        <v>131</v>
      </c>
      <c r="V824" s="72">
        <v>3</v>
      </c>
      <c r="W824" s="72">
        <v>67</v>
      </c>
      <c r="X824" s="72">
        <v>3</v>
      </c>
      <c r="Y824" s="72">
        <v>73</v>
      </c>
      <c r="Z824" s="72" t="s">
        <v>222</v>
      </c>
      <c r="AA824" s="72" t="s">
        <v>222</v>
      </c>
      <c r="AB824" s="72" t="s">
        <v>222</v>
      </c>
      <c r="AC824" s="72" t="s">
        <v>222</v>
      </c>
      <c r="AD824" s="74"/>
    </row>
    <row r="825" spans="1:31" s="65" customFormat="1" ht="15.75" x14ac:dyDescent="0.25">
      <c r="A825" s="67" t="s">
        <v>65</v>
      </c>
      <c r="B825" s="67" t="s">
        <v>97</v>
      </c>
      <c r="C825" s="79">
        <v>46</v>
      </c>
      <c r="D825" s="72">
        <v>1</v>
      </c>
      <c r="E825" s="72">
        <v>25</v>
      </c>
      <c r="F825" s="72">
        <v>1</v>
      </c>
      <c r="G825" s="72">
        <v>28</v>
      </c>
      <c r="H825" s="72">
        <v>1</v>
      </c>
      <c r="I825" s="72">
        <v>19</v>
      </c>
      <c r="J825" s="72">
        <v>1</v>
      </c>
      <c r="K825" s="72">
        <v>37</v>
      </c>
      <c r="L825" s="72">
        <v>1</v>
      </c>
      <c r="M825" s="72">
        <v>26</v>
      </c>
      <c r="N825" s="72">
        <v>1</v>
      </c>
      <c r="O825" s="72">
        <v>33</v>
      </c>
      <c r="P825" s="72">
        <v>1</v>
      </c>
      <c r="Q825" s="72">
        <v>29</v>
      </c>
      <c r="R825" s="72">
        <v>1</v>
      </c>
      <c r="S825" s="72">
        <v>30</v>
      </c>
      <c r="T825" s="72">
        <v>1</v>
      </c>
      <c r="U825" s="72">
        <v>29</v>
      </c>
      <c r="V825" s="72">
        <v>1</v>
      </c>
      <c r="W825" s="72">
        <v>8</v>
      </c>
      <c r="X825" s="72">
        <v>1</v>
      </c>
      <c r="Y825" s="72">
        <v>14</v>
      </c>
      <c r="Z825" s="72" t="s">
        <v>222</v>
      </c>
      <c r="AA825" s="72"/>
      <c r="AB825" s="72"/>
      <c r="AC825" s="72"/>
      <c r="AD825" s="74"/>
    </row>
    <row r="826" spans="1:31" s="65" customFormat="1" ht="15.75" x14ac:dyDescent="0.25">
      <c r="A826" s="67" t="s">
        <v>65</v>
      </c>
      <c r="B826" s="67" t="s">
        <v>97</v>
      </c>
      <c r="C826" s="79">
        <v>49</v>
      </c>
      <c r="D826" s="72">
        <v>4</v>
      </c>
      <c r="E826" s="72">
        <v>85</v>
      </c>
      <c r="F826" s="72">
        <v>4</v>
      </c>
      <c r="G826" s="72">
        <v>90</v>
      </c>
      <c r="H826" s="72">
        <v>4</v>
      </c>
      <c r="I826" s="72">
        <v>95</v>
      </c>
      <c r="J826" s="72">
        <v>4</v>
      </c>
      <c r="K826" s="72">
        <v>104</v>
      </c>
      <c r="L826" s="72">
        <v>4</v>
      </c>
      <c r="M826" s="72">
        <v>102</v>
      </c>
      <c r="N826" s="72">
        <v>4</v>
      </c>
      <c r="O826" s="72">
        <v>115</v>
      </c>
      <c r="P826" s="72">
        <v>3</v>
      </c>
      <c r="Q826" s="72">
        <v>93</v>
      </c>
      <c r="R826" s="72">
        <v>4</v>
      </c>
      <c r="S826" s="72">
        <v>109</v>
      </c>
      <c r="T826" s="72">
        <v>4</v>
      </c>
      <c r="U826" s="72">
        <v>98</v>
      </c>
      <c r="V826" s="72">
        <v>2</v>
      </c>
      <c r="W826" s="72">
        <v>25</v>
      </c>
      <c r="X826" s="72">
        <v>3</v>
      </c>
      <c r="Y826" s="72">
        <v>18</v>
      </c>
      <c r="Z826" s="72" t="s">
        <v>222</v>
      </c>
      <c r="AA826" s="72" t="s">
        <v>222</v>
      </c>
      <c r="AB826" s="72" t="s">
        <v>222</v>
      </c>
      <c r="AC826" s="72" t="s">
        <v>222</v>
      </c>
      <c r="AD826" s="74"/>
    </row>
    <row r="827" spans="1:31" s="65" customFormat="1" ht="15.75" x14ac:dyDescent="0.25">
      <c r="A827" s="67" t="s">
        <v>65</v>
      </c>
      <c r="B827" s="67" t="s">
        <v>97</v>
      </c>
      <c r="C827" s="79">
        <v>51</v>
      </c>
      <c r="D827" s="72">
        <v>2</v>
      </c>
      <c r="E827" s="72">
        <v>34</v>
      </c>
      <c r="F827" s="72">
        <v>1</v>
      </c>
      <c r="G827" s="72">
        <v>33</v>
      </c>
      <c r="H827" s="72">
        <v>2</v>
      </c>
      <c r="I827" s="72">
        <v>37</v>
      </c>
      <c r="J827" s="72">
        <v>1</v>
      </c>
      <c r="K827" s="72">
        <v>33</v>
      </c>
      <c r="L827" s="72">
        <v>2</v>
      </c>
      <c r="M827" s="72">
        <v>43</v>
      </c>
      <c r="N827" s="72">
        <v>1</v>
      </c>
      <c r="O827" s="72">
        <v>29</v>
      </c>
      <c r="P827" s="72">
        <v>1</v>
      </c>
      <c r="Q827" s="72">
        <v>25</v>
      </c>
      <c r="R827" s="72">
        <v>1</v>
      </c>
      <c r="S827" s="72">
        <v>29</v>
      </c>
      <c r="T827" s="72">
        <v>2</v>
      </c>
      <c r="U827" s="72">
        <v>40</v>
      </c>
      <c r="V827" s="72">
        <v>1</v>
      </c>
      <c r="W827" s="72">
        <v>14</v>
      </c>
      <c r="X827" s="72">
        <v>1</v>
      </c>
      <c r="Y827" s="72">
        <v>13</v>
      </c>
      <c r="Z827" s="72" t="s">
        <v>222</v>
      </c>
      <c r="AA827" s="72"/>
      <c r="AB827" s="72"/>
      <c r="AC827" s="72"/>
      <c r="AD827" s="74"/>
    </row>
    <row r="828" spans="1:31" s="65" customFormat="1" ht="15.75" x14ac:dyDescent="0.25">
      <c r="A828" s="67" t="s">
        <v>65</v>
      </c>
      <c r="B828" s="67" t="s">
        <v>97</v>
      </c>
      <c r="C828" s="79">
        <v>52</v>
      </c>
      <c r="D828" s="72">
        <v>2</v>
      </c>
      <c r="E828" s="72">
        <v>55</v>
      </c>
      <c r="F828" s="72">
        <v>2</v>
      </c>
      <c r="G828" s="72">
        <v>51</v>
      </c>
      <c r="H828" s="72">
        <v>2</v>
      </c>
      <c r="I828" s="72">
        <v>47</v>
      </c>
      <c r="J828" s="72">
        <v>2</v>
      </c>
      <c r="K828" s="72">
        <v>62</v>
      </c>
      <c r="L828" s="72">
        <v>2</v>
      </c>
      <c r="M828" s="72">
        <v>65</v>
      </c>
      <c r="N828" s="72">
        <v>2</v>
      </c>
      <c r="O828" s="72">
        <v>77</v>
      </c>
      <c r="P828" s="72">
        <v>2</v>
      </c>
      <c r="Q828" s="72">
        <v>69</v>
      </c>
      <c r="R828" s="72">
        <v>2</v>
      </c>
      <c r="S828" s="72">
        <v>61</v>
      </c>
      <c r="T828" s="72">
        <v>2</v>
      </c>
      <c r="U828" s="72">
        <v>72</v>
      </c>
      <c r="V828" s="72">
        <v>1</v>
      </c>
      <c r="W828" s="72">
        <v>14</v>
      </c>
      <c r="X828" s="72">
        <v>1</v>
      </c>
      <c r="Y828" s="72">
        <v>9</v>
      </c>
      <c r="Z828" s="72" t="s">
        <v>222</v>
      </c>
      <c r="AA828" s="72"/>
      <c r="AB828" s="72"/>
      <c r="AC828" s="72"/>
      <c r="AD828" s="74"/>
    </row>
    <row r="829" spans="1:31" s="65" customFormat="1" ht="15.75" x14ac:dyDescent="0.25">
      <c r="A829" s="67" t="s">
        <v>65</v>
      </c>
      <c r="B829" s="67" t="s">
        <v>97</v>
      </c>
      <c r="C829" s="79">
        <v>59</v>
      </c>
      <c r="D829" s="72">
        <v>2</v>
      </c>
      <c r="E829" s="72">
        <v>39</v>
      </c>
      <c r="F829" s="72">
        <v>2</v>
      </c>
      <c r="G829" s="72">
        <v>44</v>
      </c>
      <c r="H829" s="72">
        <v>2</v>
      </c>
      <c r="I829" s="72">
        <v>38</v>
      </c>
      <c r="J829" s="72">
        <v>1</v>
      </c>
      <c r="K829" s="72">
        <v>32</v>
      </c>
      <c r="L829" s="72">
        <v>2</v>
      </c>
      <c r="M829" s="72">
        <v>44</v>
      </c>
      <c r="N829" s="72">
        <v>2</v>
      </c>
      <c r="O829" s="72">
        <v>64</v>
      </c>
      <c r="P829" s="72">
        <v>2</v>
      </c>
      <c r="Q829" s="72">
        <v>58</v>
      </c>
      <c r="R829" s="72">
        <v>2</v>
      </c>
      <c r="S829" s="72">
        <v>59</v>
      </c>
      <c r="T829" s="72">
        <v>2</v>
      </c>
      <c r="U829" s="72">
        <v>61</v>
      </c>
      <c r="V829" s="72">
        <v>1</v>
      </c>
      <c r="W829" s="72">
        <v>19</v>
      </c>
      <c r="X829" s="72">
        <v>1</v>
      </c>
      <c r="Y829" s="72">
        <v>11</v>
      </c>
      <c r="Z829" s="72" t="s">
        <v>222</v>
      </c>
      <c r="AA829" s="72" t="s">
        <v>222</v>
      </c>
      <c r="AB829" s="72" t="s">
        <v>222</v>
      </c>
      <c r="AC829" s="72" t="s">
        <v>222</v>
      </c>
      <c r="AD829" s="74"/>
    </row>
    <row r="830" spans="1:31" s="65" customFormat="1" ht="15.75" x14ac:dyDescent="0.25">
      <c r="A830" s="67" t="s">
        <v>65</v>
      </c>
      <c r="B830" s="67" t="s">
        <v>82</v>
      </c>
      <c r="C830" s="79" t="s">
        <v>444</v>
      </c>
      <c r="D830" s="72">
        <v>2</v>
      </c>
      <c r="E830" s="72">
        <v>44</v>
      </c>
      <c r="F830" s="72">
        <v>2</v>
      </c>
      <c r="G830" s="72">
        <v>49</v>
      </c>
      <c r="H830" s="72">
        <v>2</v>
      </c>
      <c r="I830" s="72">
        <v>44</v>
      </c>
      <c r="J830" s="72">
        <v>2</v>
      </c>
      <c r="K830" s="72">
        <v>45</v>
      </c>
      <c r="L830" s="72">
        <v>2</v>
      </c>
      <c r="M830" s="72">
        <v>49</v>
      </c>
      <c r="N830" s="72">
        <v>3</v>
      </c>
      <c r="O830" s="72">
        <v>62</v>
      </c>
      <c r="P830" s="72">
        <v>3</v>
      </c>
      <c r="Q830" s="72">
        <v>56</v>
      </c>
      <c r="R830" s="72">
        <v>2</v>
      </c>
      <c r="S830" s="72">
        <v>48</v>
      </c>
      <c r="T830" s="72">
        <v>2</v>
      </c>
      <c r="U830" s="72">
        <v>45</v>
      </c>
      <c r="V830" s="72">
        <v>2</v>
      </c>
      <c r="W830" s="72">
        <v>24</v>
      </c>
      <c r="X830" s="72">
        <v>1</v>
      </c>
      <c r="Y830" s="72">
        <v>18</v>
      </c>
      <c r="Z830" s="72" t="s">
        <v>222</v>
      </c>
      <c r="AA830" s="72" t="s">
        <v>222</v>
      </c>
      <c r="AB830" s="72"/>
      <c r="AC830" s="72" t="s">
        <v>222</v>
      </c>
      <c r="AD830" s="74"/>
    </row>
    <row r="831" spans="1:31" s="65" customFormat="1" ht="15.75" x14ac:dyDescent="0.25">
      <c r="A831" s="67" t="s">
        <v>65</v>
      </c>
      <c r="B831" s="67" t="s">
        <v>99</v>
      </c>
      <c r="C831" s="79" t="s">
        <v>99</v>
      </c>
      <c r="D831" s="72">
        <v>8</v>
      </c>
      <c r="E831" s="72">
        <v>210</v>
      </c>
      <c r="F831" s="72">
        <v>8</v>
      </c>
      <c r="G831" s="72">
        <v>195</v>
      </c>
      <c r="H831" s="72">
        <v>8</v>
      </c>
      <c r="I831" s="72">
        <v>210</v>
      </c>
      <c r="J831" s="72">
        <v>7</v>
      </c>
      <c r="K831" s="72">
        <v>210</v>
      </c>
      <c r="L831" s="72">
        <v>7</v>
      </c>
      <c r="M831" s="72">
        <v>211</v>
      </c>
      <c r="N831" s="72">
        <v>7</v>
      </c>
      <c r="O831" s="72">
        <v>227</v>
      </c>
      <c r="P831" s="72">
        <v>6</v>
      </c>
      <c r="Q831" s="72">
        <v>208</v>
      </c>
      <c r="R831" s="72">
        <v>6</v>
      </c>
      <c r="S831" s="72">
        <v>202</v>
      </c>
      <c r="T831" s="72">
        <v>6</v>
      </c>
      <c r="U831" s="72">
        <v>183</v>
      </c>
      <c r="V831" s="72">
        <v>3</v>
      </c>
      <c r="W831" s="72">
        <v>77</v>
      </c>
      <c r="X831" s="72">
        <v>2</v>
      </c>
      <c r="Y831" s="72">
        <v>55</v>
      </c>
      <c r="Z831" s="72" t="s">
        <v>222</v>
      </c>
      <c r="AA831" s="72" t="s">
        <v>222</v>
      </c>
      <c r="AB831" s="72"/>
      <c r="AC831" s="72" t="s">
        <v>222</v>
      </c>
      <c r="AD831" s="74"/>
    </row>
    <row r="832" spans="1:31" s="65" customFormat="1" ht="15.75" x14ac:dyDescent="0.25">
      <c r="A832" s="67" t="s">
        <v>66</v>
      </c>
      <c r="B832" s="67" t="s">
        <v>99</v>
      </c>
      <c r="C832" s="79">
        <v>1</v>
      </c>
      <c r="D832" s="72">
        <v>4</v>
      </c>
      <c r="E832" s="72">
        <v>96</v>
      </c>
      <c r="F832" s="72">
        <v>3</v>
      </c>
      <c r="G832" s="72">
        <v>96</v>
      </c>
      <c r="H832" s="72">
        <v>3</v>
      </c>
      <c r="I832" s="72">
        <v>105</v>
      </c>
      <c r="J832" s="72">
        <v>4</v>
      </c>
      <c r="K832" s="72">
        <v>105</v>
      </c>
      <c r="L832" s="72">
        <v>4</v>
      </c>
      <c r="M832" s="72">
        <v>112</v>
      </c>
      <c r="N832" s="72">
        <v>4</v>
      </c>
      <c r="O832" s="72">
        <v>115</v>
      </c>
      <c r="P832" s="72">
        <v>4</v>
      </c>
      <c r="Q832" s="72">
        <v>109</v>
      </c>
      <c r="R832" s="72">
        <v>3</v>
      </c>
      <c r="S832" s="72">
        <v>86</v>
      </c>
      <c r="T832" s="72">
        <v>4</v>
      </c>
      <c r="U832" s="72">
        <v>109</v>
      </c>
      <c r="V832" s="72">
        <v>2</v>
      </c>
      <c r="W832" s="72">
        <v>56</v>
      </c>
      <c r="X832" s="72">
        <v>2</v>
      </c>
      <c r="Y832" s="72">
        <v>50</v>
      </c>
      <c r="Z832" s="72" t="s">
        <v>222</v>
      </c>
      <c r="AA832" s="72" t="s">
        <v>222</v>
      </c>
      <c r="AB832" s="72" t="s">
        <v>222</v>
      </c>
      <c r="AC832" s="72" t="s">
        <v>222</v>
      </c>
      <c r="AD832" s="74"/>
    </row>
    <row r="833" spans="1:31" s="65" customFormat="1" ht="15.75" x14ac:dyDescent="0.25">
      <c r="A833" s="67" t="s">
        <v>66</v>
      </c>
      <c r="B833" s="67" t="s">
        <v>97</v>
      </c>
      <c r="C833" s="79">
        <v>3</v>
      </c>
      <c r="D833" s="72">
        <v>2</v>
      </c>
      <c r="E833" s="72">
        <v>53</v>
      </c>
      <c r="F833" s="72">
        <v>3</v>
      </c>
      <c r="G833" s="72">
        <v>112</v>
      </c>
      <c r="H833" s="72">
        <v>3</v>
      </c>
      <c r="I833" s="72">
        <v>78</v>
      </c>
      <c r="J833" s="72">
        <v>3</v>
      </c>
      <c r="K833" s="72">
        <v>93</v>
      </c>
      <c r="L833" s="72">
        <v>3</v>
      </c>
      <c r="M833" s="72">
        <v>96</v>
      </c>
      <c r="N833" s="72">
        <v>3</v>
      </c>
      <c r="O833" s="72">
        <v>102</v>
      </c>
      <c r="P833" s="72">
        <v>3</v>
      </c>
      <c r="Q833" s="72">
        <v>77</v>
      </c>
      <c r="R833" s="72">
        <v>3</v>
      </c>
      <c r="S833" s="72">
        <v>95</v>
      </c>
      <c r="T833" s="72">
        <v>3</v>
      </c>
      <c r="U833" s="72">
        <v>97</v>
      </c>
      <c r="V833" s="72">
        <v>2</v>
      </c>
      <c r="W833" s="72">
        <v>46</v>
      </c>
      <c r="X833" s="72">
        <v>1</v>
      </c>
      <c r="Y833" s="72">
        <v>31</v>
      </c>
      <c r="Z833" s="72" t="s">
        <v>222</v>
      </c>
      <c r="AA833" s="72" t="s">
        <v>222</v>
      </c>
      <c r="AB833" s="72" t="s">
        <v>222</v>
      </c>
      <c r="AC833" s="72" t="s">
        <v>222</v>
      </c>
      <c r="AD833" s="74"/>
    </row>
    <row r="834" spans="1:31" s="65" customFormat="1" ht="15.75" x14ac:dyDescent="0.25">
      <c r="A834" s="67" t="s">
        <v>66</v>
      </c>
      <c r="B834" s="67" t="s">
        <v>99</v>
      </c>
      <c r="C834" s="79">
        <v>4</v>
      </c>
      <c r="D834" s="72">
        <v>2</v>
      </c>
      <c r="E834" s="72">
        <v>60</v>
      </c>
      <c r="F834" s="72">
        <v>2</v>
      </c>
      <c r="G834" s="72">
        <v>55</v>
      </c>
      <c r="H834" s="72">
        <v>2</v>
      </c>
      <c r="I834" s="72">
        <v>62</v>
      </c>
      <c r="J834" s="72">
        <v>3</v>
      </c>
      <c r="K834" s="72">
        <v>88</v>
      </c>
      <c r="L834" s="72">
        <v>3</v>
      </c>
      <c r="M834" s="72">
        <v>77</v>
      </c>
      <c r="N834" s="72">
        <v>3</v>
      </c>
      <c r="O834" s="72">
        <v>82</v>
      </c>
      <c r="P834" s="72">
        <v>3</v>
      </c>
      <c r="Q834" s="72">
        <v>83</v>
      </c>
      <c r="R834" s="72">
        <v>3</v>
      </c>
      <c r="S834" s="72">
        <v>77</v>
      </c>
      <c r="T834" s="72">
        <v>3</v>
      </c>
      <c r="U834" s="72">
        <v>99</v>
      </c>
      <c r="V834" s="72">
        <v>2</v>
      </c>
      <c r="W834" s="72">
        <v>37</v>
      </c>
      <c r="X834" s="72">
        <v>2</v>
      </c>
      <c r="Y834" s="72">
        <v>35</v>
      </c>
      <c r="Z834" s="72" t="s">
        <v>222</v>
      </c>
      <c r="AA834" s="72" t="s">
        <v>222</v>
      </c>
      <c r="AB834" s="72" t="s">
        <v>222</v>
      </c>
      <c r="AC834" s="72" t="s">
        <v>222</v>
      </c>
      <c r="AD834" s="74"/>
    </row>
    <row r="835" spans="1:31" s="65" customFormat="1" ht="15.75" x14ac:dyDescent="0.25">
      <c r="A835" s="67" t="s">
        <v>66</v>
      </c>
      <c r="B835" s="67" t="s">
        <v>97</v>
      </c>
      <c r="C835" s="79">
        <v>5</v>
      </c>
      <c r="D835" s="72">
        <v>2</v>
      </c>
      <c r="E835" s="72">
        <v>59</v>
      </c>
      <c r="F835" s="72">
        <v>3</v>
      </c>
      <c r="G835" s="72">
        <v>80</v>
      </c>
      <c r="H835" s="72">
        <v>2</v>
      </c>
      <c r="I835" s="72">
        <v>71</v>
      </c>
      <c r="J835" s="72">
        <v>2</v>
      </c>
      <c r="K835" s="72">
        <v>68</v>
      </c>
      <c r="L835" s="72">
        <v>3</v>
      </c>
      <c r="M835" s="72">
        <v>76</v>
      </c>
      <c r="N835" s="72">
        <v>3</v>
      </c>
      <c r="O835" s="72">
        <v>95</v>
      </c>
      <c r="P835" s="72">
        <v>3</v>
      </c>
      <c r="Q835" s="72">
        <v>89</v>
      </c>
      <c r="R835" s="72">
        <v>3</v>
      </c>
      <c r="S835" s="72">
        <v>95</v>
      </c>
      <c r="T835" s="72">
        <v>2</v>
      </c>
      <c r="U835" s="72">
        <v>76</v>
      </c>
      <c r="V835" s="72">
        <v>3</v>
      </c>
      <c r="W835" s="72">
        <v>55</v>
      </c>
      <c r="X835" s="72">
        <v>2</v>
      </c>
      <c r="Y835" s="72">
        <v>25</v>
      </c>
      <c r="Z835" s="72" t="s">
        <v>222</v>
      </c>
      <c r="AA835" s="72" t="s">
        <v>222</v>
      </c>
      <c r="AB835" s="72" t="s">
        <v>222</v>
      </c>
      <c r="AC835" s="72" t="s">
        <v>222</v>
      </c>
      <c r="AD835" s="74"/>
    </row>
    <row r="836" spans="1:31" s="65" customFormat="1" ht="15.75" x14ac:dyDescent="0.25">
      <c r="A836" s="67" t="s">
        <v>66</v>
      </c>
      <c r="B836" s="67" t="s">
        <v>97</v>
      </c>
      <c r="C836" s="79">
        <v>6</v>
      </c>
      <c r="D836" s="72">
        <v>2</v>
      </c>
      <c r="E836" s="72">
        <v>38</v>
      </c>
      <c r="F836" s="72">
        <v>2</v>
      </c>
      <c r="G836" s="72">
        <v>36</v>
      </c>
      <c r="H836" s="72">
        <v>2</v>
      </c>
      <c r="I836" s="72">
        <v>38</v>
      </c>
      <c r="J836" s="72">
        <v>2</v>
      </c>
      <c r="K836" s="72">
        <v>46</v>
      </c>
      <c r="L836" s="72">
        <v>2</v>
      </c>
      <c r="M836" s="72">
        <v>48</v>
      </c>
      <c r="N836" s="72">
        <v>2</v>
      </c>
      <c r="O836" s="72">
        <v>38</v>
      </c>
      <c r="P836" s="72">
        <v>1</v>
      </c>
      <c r="Q836" s="72">
        <v>26</v>
      </c>
      <c r="R836" s="72">
        <v>2</v>
      </c>
      <c r="S836" s="72">
        <v>34</v>
      </c>
      <c r="T836" s="72">
        <v>3</v>
      </c>
      <c r="U836" s="72">
        <v>38</v>
      </c>
      <c r="V836" s="72">
        <v>1</v>
      </c>
      <c r="W836" s="72">
        <v>9</v>
      </c>
      <c r="X836" s="72">
        <v>1</v>
      </c>
      <c r="Y836" s="72">
        <v>9</v>
      </c>
      <c r="Z836" s="72" t="s">
        <v>222</v>
      </c>
      <c r="AA836" s="72" t="s">
        <v>222</v>
      </c>
      <c r="AB836" s="72" t="s">
        <v>222</v>
      </c>
      <c r="AC836" s="72" t="s">
        <v>222</v>
      </c>
      <c r="AD836" s="74"/>
    </row>
    <row r="837" spans="1:31" s="65" customFormat="1" ht="15.75" x14ac:dyDescent="0.25">
      <c r="A837" s="67" t="s">
        <v>66</v>
      </c>
      <c r="B837" s="67" t="s">
        <v>98</v>
      </c>
      <c r="C837" s="79">
        <v>7</v>
      </c>
      <c r="D837" s="73">
        <v>1</v>
      </c>
      <c r="E837" s="73">
        <v>5</v>
      </c>
      <c r="F837" s="73">
        <v>1</v>
      </c>
      <c r="G837" s="73">
        <v>8</v>
      </c>
      <c r="H837" s="73">
        <v>1</v>
      </c>
      <c r="I837" s="73">
        <v>10</v>
      </c>
      <c r="J837" s="73">
        <v>1</v>
      </c>
      <c r="K837" s="73">
        <v>15</v>
      </c>
      <c r="L837" s="73">
        <v>1</v>
      </c>
      <c r="M837" s="73">
        <v>8</v>
      </c>
      <c r="N837" s="73">
        <v>1</v>
      </c>
      <c r="O837" s="73">
        <v>8</v>
      </c>
      <c r="P837" s="73">
        <v>1</v>
      </c>
      <c r="Q837" s="73">
        <v>9</v>
      </c>
      <c r="R837" s="73">
        <v>1</v>
      </c>
      <c r="S837" s="73">
        <v>8</v>
      </c>
      <c r="T837" s="73">
        <v>1</v>
      </c>
      <c r="U837" s="73">
        <v>10</v>
      </c>
      <c r="V837" s="73"/>
      <c r="W837" s="73"/>
      <c r="X837" s="73"/>
      <c r="Y837" s="73"/>
      <c r="Z837" s="73"/>
      <c r="AA837" s="73"/>
      <c r="AB837" s="73"/>
      <c r="AC837" s="73"/>
      <c r="AD837" s="75"/>
      <c r="AE837" s="64"/>
    </row>
    <row r="838" spans="1:31" s="65" customFormat="1" ht="15.75" x14ac:dyDescent="0.25">
      <c r="A838" s="67" t="s">
        <v>66</v>
      </c>
      <c r="B838" s="67" t="s">
        <v>98</v>
      </c>
      <c r="C838" s="79">
        <v>8</v>
      </c>
      <c r="D838" s="72">
        <v>1</v>
      </c>
      <c r="E838" s="72">
        <v>18</v>
      </c>
      <c r="F838" s="72">
        <v>1</v>
      </c>
      <c r="G838" s="72">
        <v>10</v>
      </c>
      <c r="H838" s="72">
        <v>1</v>
      </c>
      <c r="I838" s="72">
        <v>12</v>
      </c>
      <c r="J838" s="72">
        <v>1</v>
      </c>
      <c r="K838" s="72">
        <v>25</v>
      </c>
      <c r="L838" s="72">
        <v>1</v>
      </c>
      <c r="M838" s="72">
        <v>19</v>
      </c>
      <c r="N838" s="72">
        <v>1</v>
      </c>
      <c r="O838" s="72">
        <v>12</v>
      </c>
      <c r="P838" s="72">
        <v>1</v>
      </c>
      <c r="Q838" s="72">
        <v>20</v>
      </c>
      <c r="R838" s="72">
        <v>1</v>
      </c>
      <c r="S838" s="72">
        <v>14</v>
      </c>
      <c r="T838" s="72">
        <v>1</v>
      </c>
      <c r="U838" s="72">
        <v>13</v>
      </c>
      <c r="V838" s="72"/>
      <c r="W838" s="72"/>
      <c r="X838" s="72"/>
      <c r="Y838" s="72"/>
      <c r="Z838" s="72"/>
      <c r="AA838" s="72"/>
      <c r="AB838" s="72"/>
      <c r="AC838" s="72"/>
      <c r="AD838" s="74"/>
    </row>
    <row r="839" spans="1:31" s="65" customFormat="1" ht="15.75" x14ac:dyDescent="0.25">
      <c r="A839" s="67" t="s">
        <v>66</v>
      </c>
      <c r="B839" s="67" t="s">
        <v>98</v>
      </c>
      <c r="C839" s="79">
        <v>9</v>
      </c>
      <c r="D839" s="72">
        <v>1</v>
      </c>
      <c r="E839" s="72">
        <v>11</v>
      </c>
      <c r="F839" s="72">
        <v>1</v>
      </c>
      <c r="G839" s="72">
        <v>10</v>
      </c>
      <c r="H839" s="72">
        <v>1</v>
      </c>
      <c r="I839" s="72">
        <v>17</v>
      </c>
      <c r="J839" s="72">
        <v>1</v>
      </c>
      <c r="K839" s="72">
        <v>18</v>
      </c>
      <c r="L839" s="72">
        <v>1</v>
      </c>
      <c r="M839" s="72">
        <v>11</v>
      </c>
      <c r="N839" s="72">
        <v>1</v>
      </c>
      <c r="O839" s="72">
        <v>16</v>
      </c>
      <c r="P839" s="72">
        <v>1</v>
      </c>
      <c r="Q839" s="72">
        <v>5</v>
      </c>
      <c r="R839" s="72">
        <v>1</v>
      </c>
      <c r="S839" s="72">
        <v>14</v>
      </c>
      <c r="T839" s="72">
        <v>1</v>
      </c>
      <c r="U839" s="72">
        <v>13</v>
      </c>
      <c r="V839" s="72"/>
      <c r="W839" s="72"/>
      <c r="X839" s="72"/>
      <c r="Y839" s="72"/>
      <c r="Z839" s="72"/>
      <c r="AA839" s="72" t="s">
        <v>222</v>
      </c>
      <c r="AB839" s="72"/>
      <c r="AC839" s="72" t="s">
        <v>222</v>
      </c>
      <c r="AD839" s="74"/>
    </row>
    <row r="840" spans="1:31" s="65" customFormat="1" ht="15.75" x14ac:dyDescent="0.25">
      <c r="A840" s="67" t="s">
        <v>66</v>
      </c>
      <c r="B840" s="67" t="s">
        <v>97</v>
      </c>
      <c r="C840" s="79">
        <v>10</v>
      </c>
      <c r="D840" s="72">
        <v>1</v>
      </c>
      <c r="E840" s="72">
        <v>12</v>
      </c>
      <c r="F840" s="72">
        <v>1</v>
      </c>
      <c r="G840" s="72">
        <v>4</v>
      </c>
      <c r="H840" s="72">
        <v>1</v>
      </c>
      <c r="I840" s="72">
        <v>6</v>
      </c>
      <c r="J840" s="72">
        <v>1</v>
      </c>
      <c r="K840" s="72">
        <v>10</v>
      </c>
      <c r="L840" s="72">
        <v>1</v>
      </c>
      <c r="M840" s="72">
        <v>17</v>
      </c>
      <c r="N840" s="72">
        <v>1</v>
      </c>
      <c r="O840" s="72">
        <v>9</v>
      </c>
      <c r="P840" s="72">
        <v>1</v>
      </c>
      <c r="Q840" s="72">
        <v>12</v>
      </c>
      <c r="R840" s="72">
        <v>1</v>
      </c>
      <c r="S840" s="72">
        <v>5</v>
      </c>
      <c r="T840" s="72">
        <v>1</v>
      </c>
      <c r="U840" s="72">
        <v>13</v>
      </c>
      <c r="V840" s="72">
        <v>1</v>
      </c>
      <c r="W840" s="72">
        <v>2</v>
      </c>
      <c r="X840" s="72">
        <v>1</v>
      </c>
      <c r="Y840" s="72">
        <v>3</v>
      </c>
      <c r="Z840" s="72" t="s">
        <v>222</v>
      </c>
      <c r="AA840" s="72"/>
      <c r="AB840" s="72"/>
      <c r="AC840" s="72"/>
      <c r="AD840" s="74"/>
    </row>
    <row r="841" spans="1:31" s="65" customFormat="1" ht="15.75" x14ac:dyDescent="0.25">
      <c r="A841" s="67" t="s">
        <v>66</v>
      </c>
      <c r="B841" s="67" t="s">
        <v>98</v>
      </c>
      <c r="C841" s="79">
        <v>11</v>
      </c>
      <c r="D841" s="72">
        <v>1</v>
      </c>
      <c r="E841" s="72">
        <v>16</v>
      </c>
      <c r="F841" s="72">
        <v>1</v>
      </c>
      <c r="G841" s="72">
        <v>12</v>
      </c>
      <c r="H841" s="72">
        <v>1</v>
      </c>
      <c r="I841" s="72">
        <v>14</v>
      </c>
      <c r="J841" s="72">
        <v>1</v>
      </c>
      <c r="K841" s="72">
        <v>29</v>
      </c>
      <c r="L841" s="72">
        <v>1</v>
      </c>
      <c r="M841" s="72">
        <v>23</v>
      </c>
      <c r="N841" s="72">
        <v>1</v>
      </c>
      <c r="O841" s="72">
        <v>25</v>
      </c>
      <c r="P841" s="72">
        <v>1</v>
      </c>
      <c r="Q841" s="72">
        <v>26</v>
      </c>
      <c r="R841" s="72">
        <v>1</v>
      </c>
      <c r="S841" s="72">
        <v>28</v>
      </c>
      <c r="T841" s="72">
        <v>2</v>
      </c>
      <c r="U841" s="72">
        <v>35</v>
      </c>
      <c r="V841" s="72"/>
      <c r="W841" s="72"/>
      <c r="X841" s="72"/>
      <c r="Y841" s="72"/>
      <c r="Z841" s="72"/>
      <c r="AA841" s="72" t="s">
        <v>222</v>
      </c>
      <c r="AB841" s="72"/>
      <c r="AC841" s="72"/>
      <c r="AD841" s="74"/>
    </row>
    <row r="842" spans="1:31" s="65" customFormat="1" ht="15.75" x14ac:dyDescent="0.25">
      <c r="A842" s="67" t="s">
        <v>66</v>
      </c>
      <c r="B842" s="67" t="s">
        <v>97</v>
      </c>
      <c r="C842" s="79">
        <v>12</v>
      </c>
      <c r="D842" s="72">
        <v>4</v>
      </c>
      <c r="E842" s="72">
        <v>123</v>
      </c>
      <c r="F842" s="72">
        <v>5</v>
      </c>
      <c r="G842" s="72">
        <v>179</v>
      </c>
      <c r="H842" s="72">
        <v>5</v>
      </c>
      <c r="I842" s="72">
        <v>143</v>
      </c>
      <c r="J842" s="72">
        <v>5</v>
      </c>
      <c r="K842" s="72">
        <v>178</v>
      </c>
      <c r="L842" s="72">
        <v>6</v>
      </c>
      <c r="M842" s="72">
        <v>208</v>
      </c>
      <c r="N842" s="72">
        <v>6</v>
      </c>
      <c r="O842" s="72">
        <v>203</v>
      </c>
      <c r="P842" s="72">
        <v>5</v>
      </c>
      <c r="Q842" s="72">
        <v>182</v>
      </c>
      <c r="R842" s="72">
        <v>6</v>
      </c>
      <c r="S842" s="72">
        <v>209</v>
      </c>
      <c r="T842" s="72">
        <v>4</v>
      </c>
      <c r="U842" s="72">
        <v>153</v>
      </c>
      <c r="V842" s="72">
        <v>2</v>
      </c>
      <c r="W842" s="72">
        <v>71</v>
      </c>
      <c r="X842" s="72">
        <v>2</v>
      </c>
      <c r="Y842" s="72">
        <v>53</v>
      </c>
      <c r="Z842" s="72" t="s">
        <v>222</v>
      </c>
      <c r="AA842" s="72"/>
      <c r="AB842" s="72" t="s">
        <v>222</v>
      </c>
      <c r="AC842" s="72"/>
      <c r="AD842" s="74"/>
    </row>
    <row r="843" spans="1:31" s="65" customFormat="1" ht="15.75" x14ac:dyDescent="0.25">
      <c r="A843" s="67" t="s">
        <v>66</v>
      </c>
      <c r="B843" s="67" t="s">
        <v>98</v>
      </c>
      <c r="C843" s="79">
        <v>14</v>
      </c>
      <c r="D843" s="72">
        <v>1</v>
      </c>
      <c r="E843" s="72">
        <v>12</v>
      </c>
      <c r="F843" s="72">
        <v>1</v>
      </c>
      <c r="G843" s="72">
        <v>16</v>
      </c>
      <c r="H843" s="72">
        <v>1</v>
      </c>
      <c r="I843" s="72">
        <v>21</v>
      </c>
      <c r="J843" s="72">
        <v>1</v>
      </c>
      <c r="K843" s="72">
        <v>24</v>
      </c>
      <c r="L843" s="72">
        <v>1</v>
      </c>
      <c r="M843" s="72">
        <v>27</v>
      </c>
      <c r="N843" s="72">
        <v>1</v>
      </c>
      <c r="O843" s="72">
        <v>25</v>
      </c>
      <c r="P843" s="72">
        <v>1</v>
      </c>
      <c r="Q843" s="72">
        <v>19</v>
      </c>
      <c r="R843" s="72">
        <v>2</v>
      </c>
      <c r="S843" s="72">
        <v>35</v>
      </c>
      <c r="T843" s="72">
        <v>1</v>
      </c>
      <c r="U843" s="72">
        <v>22</v>
      </c>
      <c r="V843" s="72"/>
      <c r="W843" s="72"/>
      <c r="X843" s="72"/>
      <c r="Y843" s="72"/>
      <c r="Z843" s="72"/>
      <c r="AA843" s="72"/>
      <c r="AB843" s="72"/>
      <c r="AC843" s="72"/>
      <c r="AD843" s="74"/>
    </row>
    <row r="844" spans="1:31" s="65" customFormat="1" ht="15.75" x14ac:dyDescent="0.25">
      <c r="A844" s="67" t="s">
        <v>66</v>
      </c>
      <c r="B844" s="67" t="s">
        <v>97</v>
      </c>
      <c r="C844" s="79">
        <v>16</v>
      </c>
      <c r="D844" s="72">
        <v>4</v>
      </c>
      <c r="E844" s="72">
        <v>107</v>
      </c>
      <c r="F844" s="72">
        <v>4</v>
      </c>
      <c r="G844" s="72">
        <v>109</v>
      </c>
      <c r="H844" s="72">
        <v>4</v>
      </c>
      <c r="I844" s="72">
        <v>128</v>
      </c>
      <c r="J844" s="72">
        <v>5</v>
      </c>
      <c r="K844" s="72">
        <v>152</v>
      </c>
      <c r="L844" s="72">
        <v>4</v>
      </c>
      <c r="M844" s="72">
        <v>125</v>
      </c>
      <c r="N844" s="72">
        <v>5</v>
      </c>
      <c r="O844" s="72">
        <v>165</v>
      </c>
      <c r="P844" s="72">
        <v>4</v>
      </c>
      <c r="Q844" s="72">
        <v>125</v>
      </c>
      <c r="R844" s="72">
        <v>5</v>
      </c>
      <c r="S844" s="72">
        <v>142</v>
      </c>
      <c r="T844" s="72">
        <v>4</v>
      </c>
      <c r="U844" s="72">
        <v>138</v>
      </c>
      <c r="V844" s="72">
        <v>3</v>
      </c>
      <c r="W844" s="72">
        <v>69</v>
      </c>
      <c r="X844" s="72">
        <v>3</v>
      </c>
      <c r="Y844" s="72">
        <v>53</v>
      </c>
      <c r="Z844" s="72" t="s">
        <v>222</v>
      </c>
      <c r="AA844" s="72" t="s">
        <v>222</v>
      </c>
      <c r="AB844" s="72"/>
      <c r="AC844" s="72"/>
      <c r="AD844" s="74"/>
    </row>
    <row r="845" spans="1:31" s="65" customFormat="1" ht="15.75" x14ac:dyDescent="0.25">
      <c r="A845" s="67" t="s">
        <v>66</v>
      </c>
      <c r="B845" s="67" t="s">
        <v>97</v>
      </c>
      <c r="C845" s="79">
        <v>17</v>
      </c>
      <c r="D845" s="72">
        <v>3</v>
      </c>
      <c r="E845" s="72">
        <v>76</v>
      </c>
      <c r="F845" s="72">
        <v>3</v>
      </c>
      <c r="G845" s="72">
        <v>79</v>
      </c>
      <c r="H845" s="72">
        <v>3</v>
      </c>
      <c r="I845" s="72">
        <v>87</v>
      </c>
      <c r="J845" s="72">
        <v>2</v>
      </c>
      <c r="K845" s="72">
        <v>77</v>
      </c>
      <c r="L845" s="72">
        <v>3</v>
      </c>
      <c r="M845" s="72">
        <v>94</v>
      </c>
      <c r="N845" s="72">
        <v>3</v>
      </c>
      <c r="O845" s="72">
        <v>99</v>
      </c>
      <c r="P845" s="72">
        <v>3</v>
      </c>
      <c r="Q845" s="72">
        <v>80</v>
      </c>
      <c r="R845" s="72">
        <v>3</v>
      </c>
      <c r="S845" s="72">
        <v>95</v>
      </c>
      <c r="T845" s="72">
        <v>3</v>
      </c>
      <c r="U845" s="72">
        <v>93</v>
      </c>
      <c r="V845" s="72">
        <v>1</v>
      </c>
      <c r="W845" s="72">
        <v>35</v>
      </c>
      <c r="X845" s="72">
        <v>1</v>
      </c>
      <c r="Y845" s="72">
        <v>20</v>
      </c>
      <c r="Z845" s="72" t="s">
        <v>222</v>
      </c>
      <c r="AA845" s="72" t="s">
        <v>222</v>
      </c>
      <c r="AB845" s="72"/>
      <c r="AC845" s="72"/>
      <c r="AD845" s="74"/>
    </row>
    <row r="846" spans="1:31" s="65" customFormat="1" ht="15.75" x14ac:dyDescent="0.25">
      <c r="A846" s="67" t="s">
        <v>66</v>
      </c>
      <c r="B846" s="67" t="s">
        <v>97</v>
      </c>
      <c r="C846" s="79">
        <v>18</v>
      </c>
      <c r="D846" s="72">
        <v>2</v>
      </c>
      <c r="E846" s="72">
        <v>57</v>
      </c>
      <c r="F846" s="72">
        <v>2</v>
      </c>
      <c r="G846" s="72">
        <v>56</v>
      </c>
      <c r="H846" s="72">
        <v>2</v>
      </c>
      <c r="I846" s="72">
        <v>60</v>
      </c>
      <c r="J846" s="72">
        <v>3</v>
      </c>
      <c r="K846" s="72">
        <v>85</v>
      </c>
      <c r="L846" s="72">
        <v>3</v>
      </c>
      <c r="M846" s="72">
        <v>87</v>
      </c>
      <c r="N846" s="72">
        <v>4</v>
      </c>
      <c r="O846" s="72">
        <v>86</v>
      </c>
      <c r="P846" s="72">
        <v>2</v>
      </c>
      <c r="Q846" s="72">
        <v>60</v>
      </c>
      <c r="R846" s="72">
        <v>3</v>
      </c>
      <c r="S846" s="72">
        <v>87</v>
      </c>
      <c r="T846" s="72">
        <v>3</v>
      </c>
      <c r="U846" s="72">
        <v>92</v>
      </c>
      <c r="V846" s="72">
        <v>1</v>
      </c>
      <c r="W846" s="72">
        <v>26</v>
      </c>
      <c r="X846" s="72">
        <v>1</v>
      </c>
      <c r="Y846" s="72">
        <v>22</v>
      </c>
      <c r="Z846" s="72" t="s">
        <v>222</v>
      </c>
      <c r="AA846" s="72" t="s">
        <v>222</v>
      </c>
      <c r="AB846" s="72" t="s">
        <v>222</v>
      </c>
      <c r="AC846" s="72" t="s">
        <v>222</v>
      </c>
      <c r="AD846" s="74"/>
    </row>
    <row r="847" spans="1:31" s="65" customFormat="1" ht="15.75" x14ac:dyDescent="0.25">
      <c r="A847" s="67" t="s">
        <v>66</v>
      </c>
      <c r="B847" s="67" t="s">
        <v>97</v>
      </c>
      <c r="C847" s="79">
        <v>19</v>
      </c>
      <c r="D847" s="72">
        <v>1</v>
      </c>
      <c r="E847" s="72">
        <v>21</v>
      </c>
      <c r="F847" s="72">
        <v>2</v>
      </c>
      <c r="G847" s="72">
        <v>34</v>
      </c>
      <c r="H847" s="72">
        <v>2</v>
      </c>
      <c r="I847" s="72">
        <v>31</v>
      </c>
      <c r="J847" s="72">
        <v>2</v>
      </c>
      <c r="K847" s="72">
        <v>33</v>
      </c>
      <c r="L847" s="72">
        <v>2</v>
      </c>
      <c r="M847" s="72">
        <v>44</v>
      </c>
      <c r="N847" s="72">
        <v>2</v>
      </c>
      <c r="O847" s="72">
        <v>38</v>
      </c>
      <c r="P847" s="72">
        <v>2</v>
      </c>
      <c r="Q847" s="72">
        <v>34</v>
      </c>
      <c r="R847" s="72">
        <v>2</v>
      </c>
      <c r="S847" s="72">
        <v>35</v>
      </c>
      <c r="T847" s="72">
        <v>2</v>
      </c>
      <c r="U847" s="72">
        <v>35</v>
      </c>
      <c r="V847" s="72">
        <v>1</v>
      </c>
      <c r="W847" s="72">
        <v>17</v>
      </c>
      <c r="X847" s="72">
        <v>1</v>
      </c>
      <c r="Y847" s="72">
        <v>10</v>
      </c>
      <c r="Z847" s="72" t="s">
        <v>222</v>
      </c>
      <c r="AA847" s="72" t="s">
        <v>222</v>
      </c>
      <c r="AB847" s="72"/>
      <c r="AC847" s="72" t="s">
        <v>222</v>
      </c>
      <c r="AD847" s="74"/>
    </row>
    <row r="848" spans="1:31" s="65" customFormat="1" ht="15.75" x14ac:dyDescent="0.25">
      <c r="A848" s="67" t="s">
        <v>66</v>
      </c>
      <c r="B848" s="67" t="s">
        <v>97</v>
      </c>
      <c r="C848" s="79">
        <v>20</v>
      </c>
      <c r="D848" s="72">
        <v>1</v>
      </c>
      <c r="E848" s="72">
        <v>13</v>
      </c>
      <c r="F848" s="72">
        <v>2</v>
      </c>
      <c r="G848" s="72">
        <v>24</v>
      </c>
      <c r="H848" s="72">
        <v>2</v>
      </c>
      <c r="I848" s="72">
        <v>17</v>
      </c>
      <c r="J848" s="72">
        <v>2</v>
      </c>
      <c r="K848" s="72">
        <v>20</v>
      </c>
      <c r="L848" s="72">
        <v>1</v>
      </c>
      <c r="M848" s="72">
        <v>17</v>
      </c>
      <c r="N848" s="72">
        <v>2</v>
      </c>
      <c r="O848" s="72">
        <v>21</v>
      </c>
      <c r="P848" s="72">
        <v>2</v>
      </c>
      <c r="Q848" s="72">
        <v>19</v>
      </c>
      <c r="R848" s="72">
        <v>2</v>
      </c>
      <c r="S848" s="72">
        <v>20</v>
      </c>
      <c r="T848" s="72">
        <v>2</v>
      </c>
      <c r="U848" s="72">
        <v>19</v>
      </c>
      <c r="V848" s="72">
        <v>1</v>
      </c>
      <c r="W848" s="72">
        <v>10</v>
      </c>
      <c r="X848" s="72">
        <v>1</v>
      </c>
      <c r="Y848" s="72">
        <v>1</v>
      </c>
      <c r="Z848" s="72" t="s">
        <v>222</v>
      </c>
      <c r="AA848" s="72"/>
      <c r="AB848" s="72"/>
      <c r="AC848" s="72"/>
      <c r="AD848" s="74"/>
    </row>
    <row r="849" spans="1:30" s="65" customFormat="1" ht="15.75" x14ac:dyDescent="0.25">
      <c r="A849" s="67" t="s">
        <v>66</v>
      </c>
      <c r="B849" s="67" t="s">
        <v>98</v>
      </c>
      <c r="C849" s="79">
        <v>21</v>
      </c>
      <c r="D849" s="72">
        <v>1</v>
      </c>
      <c r="E849" s="72">
        <v>8</v>
      </c>
      <c r="F849" s="72">
        <v>1</v>
      </c>
      <c r="G849" s="72">
        <v>6</v>
      </c>
      <c r="H849" s="72">
        <v>1</v>
      </c>
      <c r="I849" s="72">
        <v>5</v>
      </c>
      <c r="J849" s="72">
        <v>1</v>
      </c>
      <c r="K849" s="72">
        <v>4</v>
      </c>
      <c r="L849" s="72">
        <v>1</v>
      </c>
      <c r="M849" s="72">
        <v>8</v>
      </c>
      <c r="N849" s="72">
        <v>1</v>
      </c>
      <c r="O849" s="72">
        <v>16</v>
      </c>
      <c r="P849" s="72">
        <v>1</v>
      </c>
      <c r="Q849" s="72">
        <v>10</v>
      </c>
      <c r="R849" s="72">
        <v>1</v>
      </c>
      <c r="S849" s="72">
        <v>9</v>
      </c>
      <c r="T849" s="72">
        <v>1</v>
      </c>
      <c r="U849" s="72">
        <v>22</v>
      </c>
      <c r="V849" s="72"/>
      <c r="W849" s="72"/>
      <c r="X849" s="72"/>
      <c r="Y849" s="72"/>
      <c r="Z849" s="72"/>
      <c r="AA849" s="72" t="s">
        <v>222</v>
      </c>
      <c r="AB849" s="72"/>
      <c r="AC849" s="72"/>
      <c r="AD849" s="74"/>
    </row>
    <row r="850" spans="1:30" s="65" customFormat="1" ht="15.75" x14ac:dyDescent="0.25">
      <c r="A850" s="67" t="s">
        <v>66</v>
      </c>
      <c r="B850" s="67" t="s">
        <v>98</v>
      </c>
      <c r="C850" s="79">
        <v>22</v>
      </c>
      <c r="D850" s="72">
        <v>1</v>
      </c>
      <c r="E850" s="72">
        <v>6</v>
      </c>
      <c r="F850" s="72">
        <v>1</v>
      </c>
      <c r="G850" s="72">
        <v>5</v>
      </c>
      <c r="H850" s="72">
        <v>1</v>
      </c>
      <c r="I850" s="72">
        <v>6</v>
      </c>
      <c r="J850" s="72">
        <v>1</v>
      </c>
      <c r="K850" s="72">
        <v>2</v>
      </c>
      <c r="L850" s="72">
        <v>1</v>
      </c>
      <c r="M850" s="72">
        <v>2</v>
      </c>
      <c r="N850" s="72">
        <v>1</v>
      </c>
      <c r="O850" s="72">
        <v>3</v>
      </c>
      <c r="P850" s="72">
        <v>1</v>
      </c>
      <c r="Q850" s="72">
        <v>2</v>
      </c>
      <c r="R850" s="72">
        <v>1</v>
      </c>
      <c r="S850" s="72">
        <v>5</v>
      </c>
      <c r="T850" s="72">
        <v>1</v>
      </c>
      <c r="U850" s="72">
        <v>7</v>
      </c>
      <c r="V850" s="72"/>
      <c r="W850" s="72"/>
      <c r="X850" s="72"/>
      <c r="Y850" s="72"/>
      <c r="Z850" s="72"/>
      <c r="AA850" s="72"/>
      <c r="AB850" s="72"/>
      <c r="AC850" s="72"/>
      <c r="AD850" s="74"/>
    </row>
    <row r="851" spans="1:30" s="65" customFormat="1" ht="15.75" x14ac:dyDescent="0.25">
      <c r="A851" s="67" t="s">
        <v>66</v>
      </c>
      <c r="B851" s="67" t="s">
        <v>97</v>
      </c>
      <c r="C851" s="79">
        <v>23</v>
      </c>
      <c r="D851" s="72">
        <v>1</v>
      </c>
      <c r="E851" s="72">
        <v>6</v>
      </c>
      <c r="F851" s="72">
        <v>1</v>
      </c>
      <c r="G851" s="72">
        <v>6</v>
      </c>
      <c r="H851" s="72">
        <v>1</v>
      </c>
      <c r="I851" s="72">
        <v>13</v>
      </c>
      <c r="J851" s="72">
        <v>1</v>
      </c>
      <c r="K851" s="72">
        <v>12</v>
      </c>
      <c r="L851" s="72">
        <v>1</v>
      </c>
      <c r="M851" s="72">
        <v>14</v>
      </c>
      <c r="N851" s="72">
        <v>1</v>
      </c>
      <c r="O851" s="72">
        <v>15</v>
      </c>
      <c r="P851" s="72">
        <v>1</v>
      </c>
      <c r="Q851" s="72">
        <v>18</v>
      </c>
      <c r="R851" s="72">
        <v>1</v>
      </c>
      <c r="S851" s="72">
        <v>15</v>
      </c>
      <c r="T851" s="72">
        <v>1</v>
      </c>
      <c r="U851" s="72">
        <v>17</v>
      </c>
      <c r="V851" s="72"/>
      <c r="W851" s="72"/>
      <c r="X851" s="72">
        <v>1</v>
      </c>
      <c r="Y851" s="72">
        <v>3</v>
      </c>
      <c r="Z851" s="72" t="s">
        <v>222</v>
      </c>
      <c r="AA851" s="72"/>
      <c r="AB851" s="72"/>
      <c r="AC851" s="72"/>
      <c r="AD851" s="74"/>
    </row>
    <row r="852" spans="1:30" s="65" customFormat="1" ht="15.75" x14ac:dyDescent="0.25">
      <c r="A852" s="67" t="s">
        <v>66</v>
      </c>
      <c r="B852" s="67" t="s">
        <v>97</v>
      </c>
      <c r="C852" s="79">
        <v>25</v>
      </c>
      <c r="D852" s="72">
        <v>3</v>
      </c>
      <c r="E852" s="72">
        <v>66</v>
      </c>
      <c r="F852" s="72">
        <v>4</v>
      </c>
      <c r="G852" s="72">
        <v>74</v>
      </c>
      <c r="H852" s="72">
        <v>3</v>
      </c>
      <c r="I852" s="72">
        <v>56</v>
      </c>
      <c r="J852" s="72">
        <v>4</v>
      </c>
      <c r="K852" s="72">
        <v>84</v>
      </c>
      <c r="L852" s="72">
        <v>4</v>
      </c>
      <c r="M852" s="72">
        <v>105</v>
      </c>
      <c r="N852" s="72">
        <v>4</v>
      </c>
      <c r="O852" s="72">
        <v>109</v>
      </c>
      <c r="P852" s="72">
        <v>4</v>
      </c>
      <c r="Q852" s="72">
        <v>86</v>
      </c>
      <c r="R852" s="72">
        <v>3</v>
      </c>
      <c r="S852" s="72">
        <v>84</v>
      </c>
      <c r="T852" s="72">
        <v>4</v>
      </c>
      <c r="U852" s="72">
        <v>92</v>
      </c>
      <c r="V852" s="72">
        <v>3</v>
      </c>
      <c r="W852" s="72">
        <v>52</v>
      </c>
      <c r="X852" s="72">
        <v>2</v>
      </c>
      <c r="Y852" s="72">
        <v>37</v>
      </c>
      <c r="Z852" s="72" t="s">
        <v>222</v>
      </c>
      <c r="AA852" s="72" t="s">
        <v>222</v>
      </c>
      <c r="AB852" s="72" t="s">
        <v>222</v>
      </c>
      <c r="AC852" s="72" t="s">
        <v>222</v>
      </c>
      <c r="AD852" s="74"/>
    </row>
    <row r="853" spans="1:30" s="65" customFormat="1" ht="15.75" x14ac:dyDescent="0.25">
      <c r="A853" s="67" t="s">
        <v>66</v>
      </c>
      <c r="B853" s="67" t="s">
        <v>97</v>
      </c>
      <c r="C853" s="79">
        <v>28</v>
      </c>
      <c r="D853" s="72">
        <v>2</v>
      </c>
      <c r="E853" s="72">
        <v>40</v>
      </c>
      <c r="F853" s="72">
        <v>2</v>
      </c>
      <c r="G853" s="72">
        <v>39</v>
      </c>
      <c r="H853" s="72">
        <v>2</v>
      </c>
      <c r="I853" s="72">
        <v>41</v>
      </c>
      <c r="J853" s="72">
        <v>2</v>
      </c>
      <c r="K853" s="72">
        <v>37</v>
      </c>
      <c r="L853" s="72">
        <v>3</v>
      </c>
      <c r="M853" s="72">
        <v>54</v>
      </c>
      <c r="N853" s="72">
        <v>2</v>
      </c>
      <c r="O853" s="72">
        <v>43</v>
      </c>
      <c r="P853" s="72">
        <v>2</v>
      </c>
      <c r="Q853" s="72">
        <v>44</v>
      </c>
      <c r="R853" s="72">
        <v>2</v>
      </c>
      <c r="S853" s="72">
        <v>50</v>
      </c>
      <c r="T853" s="72">
        <v>3</v>
      </c>
      <c r="U853" s="72">
        <v>60</v>
      </c>
      <c r="V853" s="72">
        <v>1</v>
      </c>
      <c r="W853" s="72">
        <v>19</v>
      </c>
      <c r="X853" s="72">
        <v>1</v>
      </c>
      <c r="Y853" s="72">
        <v>15</v>
      </c>
      <c r="Z853" s="72" t="s">
        <v>222</v>
      </c>
      <c r="AA853" s="72" t="s">
        <v>222</v>
      </c>
      <c r="AB853" s="72" t="s">
        <v>222</v>
      </c>
      <c r="AC853" s="72" t="s">
        <v>222</v>
      </c>
      <c r="AD853" s="74"/>
    </row>
    <row r="854" spans="1:30" s="65" customFormat="1" ht="15.75" x14ac:dyDescent="0.25">
      <c r="A854" s="67" t="s">
        <v>66</v>
      </c>
      <c r="B854" s="67" t="s">
        <v>97</v>
      </c>
      <c r="C854" s="79">
        <v>29</v>
      </c>
      <c r="D854" s="72">
        <v>3</v>
      </c>
      <c r="E854" s="72">
        <v>56</v>
      </c>
      <c r="F854" s="72">
        <v>2</v>
      </c>
      <c r="G854" s="72">
        <v>52</v>
      </c>
      <c r="H854" s="72">
        <v>3</v>
      </c>
      <c r="I854" s="72">
        <v>57</v>
      </c>
      <c r="J854" s="72">
        <v>3</v>
      </c>
      <c r="K854" s="72">
        <v>82</v>
      </c>
      <c r="L854" s="72">
        <v>3</v>
      </c>
      <c r="M854" s="72">
        <v>81</v>
      </c>
      <c r="N854" s="72">
        <v>3</v>
      </c>
      <c r="O854" s="72">
        <v>64</v>
      </c>
      <c r="P854" s="72">
        <v>3</v>
      </c>
      <c r="Q854" s="72">
        <v>79</v>
      </c>
      <c r="R854" s="72">
        <v>3</v>
      </c>
      <c r="S854" s="72">
        <v>92</v>
      </c>
      <c r="T854" s="72">
        <v>3</v>
      </c>
      <c r="U854" s="72">
        <v>80</v>
      </c>
      <c r="V854" s="72">
        <v>2</v>
      </c>
      <c r="W854" s="72">
        <v>39</v>
      </c>
      <c r="X854" s="72">
        <v>2</v>
      </c>
      <c r="Y854" s="72">
        <v>45</v>
      </c>
      <c r="Z854" s="72" t="s">
        <v>222</v>
      </c>
      <c r="AA854" s="72" t="s">
        <v>222</v>
      </c>
      <c r="AB854" s="72" t="s">
        <v>222</v>
      </c>
      <c r="AC854" s="72" t="s">
        <v>222</v>
      </c>
      <c r="AD854" s="74"/>
    </row>
    <row r="855" spans="1:30" s="65" customFormat="1" ht="15.75" x14ac:dyDescent="0.25">
      <c r="A855" s="67" t="s">
        <v>66</v>
      </c>
      <c r="B855" s="67" t="s">
        <v>98</v>
      </c>
      <c r="C855" s="79">
        <v>30</v>
      </c>
      <c r="D855" s="72">
        <v>1</v>
      </c>
      <c r="E855" s="72">
        <v>7</v>
      </c>
      <c r="F855" s="72">
        <v>1</v>
      </c>
      <c r="G855" s="72">
        <v>12</v>
      </c>
      <c r="H855" s="72">
        <v>1</v>
      </c>
      <c r="I855" s="72">
        <v>11</v>
      </c>
      <c r="J855" s="72">
        <v>2</v>
      </c>
      <c r="K855" s="72">
        <v>29</v>
      </c>
      <c r="L855" s="72">
        <v>1</v>
      </c>
      <c r="M855" s="72">
        <v>22</v>
      </c>
      <c r="N855" s="72">
        <v>1</v>
      </c>
      <c r="O855" s="72">
        <v>17</v>
      </c>
      <c r="P855" s="72">
        <v>2</v>
      </c>
      <c r="Q855" s="72">
        <v>34</v>
      </c>
      <c r="R855" s="72">
        <v>1</v>
      </c>
      <c r="S855" s="72">
        <v>21</v>
      </c>
      <c r="T855" s="72">
        <v>2</v>
      </c>
      <c r="U855" s="72">
        <v>28</v>
      </c>
      <c r="V855" s="72"/>
      <c r="W855" s="72"/>
      <c r="X855" s="72"/>
      <c r="Y855" s="72"/>
      <c r="Z855" s="72"/>
      <c r="AA855" s="72"/>
      <c r="AB855" s="72"/>
      <c r="AC855" s="72" t="s">
        <v>222</v>
      </c>
      <c r="AD855" s="74"/>
    </row>
    <row r="856" spans="1:30" s="65" customFormat="1" ht="15.75" x14ac:dyDescent="0.25">
      <c r="A856" s="67" t="s">
        <v>66</v>
      </c>
      <c r="B856" s="67" t="s">
        <v>98</v>
      </c>
      <c r="C856" s="79">
        <v>31</v>
      </c>
      <c r="D856" s="72">
        <v>1</v>
      </c>
      <c r="E856" s="72">
        <v>20</v>
      </c>
      <c r="F856" s="72">
        <v>1</v>
      </c>
      <c r="G856" s="72">
        <v>21</v>
      </c>
      <c r="H856" s="72">
        <v>1</v>
      </c>
      <c r="I856" s="72">
        <v>25</v>
      </c>
      <c r="J856" s="72">
        <v>1</v>
      </c>
      <c r="K856" s="72">
        <v>22</v>
      </c>
      <c r="L856" s="72">
        <v>1</v>
      </c>
      <c r="M856" s="72">
        <v>23</v>
      </c>
      <c r="N856" s="72">
        <v>1</v>
      </c>
      <c r="O856" s="72">
        <v>26</v>
      </c>
      <c r="P856" s="72">
        <v>2</v>
      </c>
      <c r="Q856" s="72">
        <v>24</v>
      </c>
      <c r="R856" s="72">
        <v>1</v>
      </c>
      <c r="S856" s="72">
        <v>25</v>
      </c>
      <c r="T856" s="72">
        <v>1</v>
      </c>
      <c r="U856" s="72">
        <v>23</v>
      </c>
      <c r="V856" s="72"/>
      <c r="W856" s="72"/>
      <c r="X856" s="72"/>
      <c r="Y856" s="72"/>
      <c r="Z856" s="72"/>
      <c r="AA856" s="72" t="s">
        <v>222</v>
      </c>
      <c r="AB856" s="72"/>
      <c r="AC856" s="72" t="s">
        <v>222</v>
      </c>
      <c r="AD856" s="74"/>
    </row>
    <row r="857" spans="1:30" s="65" customFormat="1" ht="15.75" x14ac:dyDescent="0.25">
      <c r="A857" s="67" t="s">
        <v>66</v>
      </c>
      <c r="B857" s="67" t="s">
        <v>98</v>
      </c>
      <c r="C857" s="79">
        <v>38</v>
      </c>
      <c r="D857" s="72">
        <v>1</v>
      </c>
      <c r="E857" s="72">
        <v>2</v>
      </c>
      <c r="F857" s="72">
        <v>1</v>
      </c>
      <c r="G857" s="72">
        <v>3</v>
      </c>
      <c r="H857" s="72">
        <v>1</v>
      </c>
      <c r="I857" s="72">
        <v>3</v>
      </c>
      <c r="J857" s="72">
        <v>1</v>
      </c>
      <c r="K857" s="72">
        <v>6</v>
      </c>
      <c r="L857" s="72">
        <v>1</v>
      </c>
      <c r="M857" s="72">
        <v>2</v>
      </c>
      <c r="N857" s="72">
        <v>1</v>
      </c>
      <c r="O857" s="72">
        <v>4</v>
      </c>
      <c r="P857" s="72">
        <v>1</v>
      </c>
      <c r="Q857" s="72">
        <v>3</v>
      </c>
      <c r="R857" s="72">
        <v>1</v>
      </c>
      <c r="S857" s="72">
        <v>6</v>
      </c>
      <c r="T857" s="72">
        <v>1</v>
      </c>
      <c r="U857" s="72">
        <v>7</v>
      </c>
      <c r="V857" s="72"/>
      <c r="W857" s="72"/>
      <c r="X857" s="72"/>
      <c r="Y857" s="72"/>
      <c r="Z857" s="72"/>
      <c r="AA857" s="72"/>
      <c r="AB857" s="72"/>
      <c r="AC857" s="72"/>
      <c r="AD857" s="74"/>
    </row>
    <row r="858" spans="1:30" s="65" customFormat="1" ht="15.75" x14ac:dyDescent="0.25">
      <c r="A858" s="67" t="s">
        <v>66</v>
      </c>
      <c r="B858" s="67" t="s">
        <v>97</v>
      </c>
      <c r="C858" s="79">
        <v>39</v>
      </c>
      <c r="D858" s="72">
        <v>2</v>
      </c>
      <c r="E858" s="72">
        <v>33</v>
      </c>
      <c r="F858" s="72">
        <v>1</v>
      </c>
      <c r="G858" s="72">
        <v>25</v>
      </c>
      <c r="H858" s="72">
        <v>1</v>
      </c>
      <c r="I858" s="72">
        <v>19</v>
      </c>
      <c r="J858" s="72">
        <v>1</v>
      </c>
      <c r="K858" s="72">
        <v>20</v>
      </c>
      <c r="L858" s="72">
        <v>2</v>
      </c>
      <c r="M858" s="72">
        <v>30</v>
      </c>
      <c r="N858" s="72">
        <v>2</v>
      </c>
      <c r="O858" s="72">
        <v>34</v>
      </c>
      <c r="P858" s="72">
        <v>3</v>
      </c>
      <c r="Q858" s="72">
        <v>47</v>
      </c>
      <c r="R858" s="72">
        <v>2</v>
      </c>
      <c r="S858" s="72">
        <v>30</v>
      </c>
      <c r="T858" s="72">
        <v>2</v>
      </c>
      <c r="U858" s="72">
        <v>30</v>
      </c>
      <c r="V858" s="72">
        <v>1</v>
      </c>
      <c r="W858" s="72">
        <v>9</v>
      </c>
      <c r="X858" s="72">
        <v>1</v>
      </c>
      <c r="Y858" s="72">
        <v>13</v>
      </c>
      <c r="Z858" s="72" t="s">
        <v>222</v>
      </c>
      <c r="AA858" s="72" t="s">
        <v>222</v>
      </c>
      <c r="AB858" s="72" t="s">
        <v>222</v>
      </c>
      <c r="AC858" s="72" t="s">
        <v>222</v>
      </c>
      <c r="AD858" s="74"/>
    </row>
    <row r="859" spans="1:30" s="65" customFormat="1" ht="15.75" x14ac:dyDescent="0.25">
      <c r="A859" s="67" t="s">
        <v>66</v>
      </c>
      <c r="B859" s="67" t="s">
        <v>97</v>
      </c>
      <c r="C859" s="79">
        <v>43</v>
      </c>
      <c r="D859" s="72">
        <v>2</v>
      </c>
      <c r="E859" s="72">
        <v>41</v>
      </c>
      <c r="F859" s="72">
        <v>2</v>
      </c>
      <c r="G859" s="72">
        <v>38</v>
      </c>
      <c r="H859" s="72">
        <v>2</v>
      </c>
      <c r="I859" s="72">
        <v>42</v>
      </c>
      <c r="J859" s="72">
        <v>2</v>
      </c>
      <c r="K859" s="72">
        <v>31</v>
      </c>
      <c r="L859" s="72">
        <v>2</v>
      </c>
      <c r="M859" s="72">
        <v>43</v>
      </c>
      <c r="N859" s="72">
        <v>2</v>
      </c>
      <c r="O859" s="72">
        <v>53</v>
      </c>
      <c r="P859" s="72">
        <v>2</v>
      </c>
      <c r="Q859" s="72">
        <v>38</v>
      </c>
      <c r="R859" s="72">
        <v>2</v>
      </c>
      <c r="S859" s="72">
        <v>38</v>
      </c>
      <c r="T859" s="72">
        <v>2</v>
      </c>
      <c r="U859" s="72">
        <v>41</v>
      </c>
      <c r="V859" s="72">
        <v>1</v>
      </c>
      <c r="W859" s="72">
        <v>19</v>
      </c>
      <c r="X859" s="72">
        <v>1</v>
      </c>
      <c r="Y859" s="72">
        <v>10</v>
      </c>
      <c r="Z859" s="72" t="s">
        <v>222</v>
      </c>
      <c r="AA859" s="72" t="s">
        <v>222</v>
      </c>
      <c r="AB859" s="72" t="s">
        <v>222</v>
      </c>
      <c r="AC859" s="72" t="s">
        <v>222</v>
      </c>
      <c r="AD859" s="74"/>
    </row>
    <row r="860" spans="1:30" s="65" customFormat="1" ht="15.75" x14ac:dyDescent="0.25">
      <c r="A860" s="67" t="s">
        <v>66</v>
      </c>
      <c r="B860" s="67" t="s">
        <v>98</v>
      </c>
      <c r="C860" s="79">
        <v>44</v>
      </c>
      <c r="D860" s="72">
        <v>1</v>
      </c>
      <c r="E860" s="72">
        <v>2</v>
      </c>
      <c r="F860" s="72">
        <v>1</v>
      </c>
      <c r="G860" s="72">
        <v>4</v>
      </c>
      <c r="H860" s="72">
        <v>1</v>
      </c>
      <c r="I860" s="72">
        <v>4</v>
      </c>
      <c r="J860" s="72">
        <v>1</v>
      </c>
      <c r="K860" s="72">
        <v>6</v>
      </c>
      <c r="L860" s="72">
        <v>1</v>
      </c>
      <c r="M860" s="72">
        <v>1</v>
      </c>
      <c r="N860" s="72">
        <v>1</v>
      </c>
      <c r="O860" s="72">
        <v>10</v>
      </c>
      <c r="P860" s="72">
        <v>1</v>
      </c>
      <c r="Q860" s="72">
        <v>2</v>
      </c>
      <c r="R860" s="72">
        <v>1</v>
      </c>
      <c r="S860" s="72">
        <v>6</v>
      </c>
      <c r="T860" s="72">
        <v>1</v>
      </c>
      <c r="U860" s="72">
        <v>6</v>
      </c>
      <c r="V860" s="72"/>
      <c r="W860" s="72"/>
      <c r="X860" s="72"/>
      <c r="Y860" s="72"/>
      <c r="Z860" s="72"/>
      <c r="AA860" s="72" t="s">
        <v>222</v>
      </c>
      <c r="AB860" s="72"/>
      <c r="AC860" s="72" t="s">
        <v>222</v>
      </c>
      <c r="AD860" s="74"/>
    </row>
    <row r="861" spans="1:30" s="65" customFormat="1" ht="15.75" x14ac:dyDescent="0.25">
      <c r="A861" s="67" t="s">
        <v>66</v>
      </c>
      <c r="B861" s="67" t="s">
        <v>98</v>
      </c>
      <c r="C861" s="79">
        <v>46</v>
      </c>
      <c r="D861" s="72">
        <v>1</v>
      </c>
      <c r="E861" s="72">
        <v>3</v>
      </c>
      <c r="F861" s="72">
        <v>1</v>
      </c>
      <c r="G861" s="72">
        <v>5</v>
      </c>
      <c r="H861" s="72">
        <v>1</v>
      </c>
      <c r="I861" s="72">
        <v>8</v>
      </c>
      <c r="J861" s="72">
        <v>1</v>
      </c>
      <c r="K861" s="72">
        <v>9</v>
      </c>
      <c r="L861" s="72">
        <v>1</v>
      </c>
      <c r="M861" s="72">
        <v>12</v>
      </c>
      <c r="N861" s="72">
        <v>1</v>
      </c>
      <c r="O861" s="72">
        <v>7</v>
      </c>
      <c r="P861" s="72">
        <v>1</v>
      </c>
      <c r="Q861" s="72">
        <v>7</v>
      </c>
      <c r="R861" s="72">
        <v>1</v>
      </c>
      <c r="S861" s="72">
        <v>5</v>
      </c>
      <c r="T861" s="72">
        <v>1</v>
      </c>
      <c r="U861" s="72">
        <v>7</v>
      </c>
      <c r="V861" s="72"/>
      <c r="W861" s="72"/>
      <c r="X861" s="72"/>
      <c r="Y861" s="72"/>
      <c r="Z861" s="72"/>
      <c r="AA861" s="72"/>
      <c r="AB861" s="72"/>
      <c r="AC861" s="72"/>
      <c r="AD861" s="74"/>
    </row>
    <row r="862" spans="1:30" s="65" customFormat="1" ht="15.75" x14ac:dyDescent="0.25">
      <c r="A862" s="67" t="s">
        <v>66</v>
      </c>
      <c r="B862" s="67" t="s">
        <v>97</v>
      </c>
      <c r="C862" s="79">
        <v>48</v>
      </c>
      <c r="D862" s="72">
        <v>1</v>
      </c>
      <c r="E862" s="72">
        <v>16</v>
      </c>
      <c r="F862" s="72">
        <v>1</v>
      </c>
      <c r="G862" s="72">
        <v>18</v>
      </c>
      <c r="H862" s="72">
        <v>2</v>
      </c>
      <c r="I862" s="72">
        <v>39</v>
      </c>
      <c r="J862" s="72">
        <v>2</v>
      </c>
      <c r="K862" s="72">
        <v>32</v>
      </c>
      <c r="L862" s="72">
        <v>1</v>
      </c>
      <c r="M862" s="72">
        <v>23</v>
      </c>
      <c r="N862" s="72">
        <v>2</v>
      </c>
      <c r="O862" s="72">
        <v>25</v>
      </c>
      <c r="P862" s="72">
        <v>2</v>
      </c>
      <c r="Q862" s="72">
        <v>36</v>
      </c>
      <c r="R862" s="72">
        <v>3</v>
      </c>
      <c r="S862" s="72">
        <v>44</v>
      </c>
      <c r="T862" s="72">
        <v>3</v>
      </c>
      <c r="U862" s="72">
        <v>44</v>
      </c>
      <c r="V862" s="72">
        <v>1</v>
      </c>
      <c r="W862" s="72">
        <v>6</v>
      </c>
      <c r="X862" s="72">
        <v>1</v>
      </c>
      <c r="Y862" s="72">
        <v>5</v>
      </c>
      <c r="Z862" s="72" t="s">
        <v>222</v>
      </c>
      <c r="AA862" s="72"/>
      <c r="AB862" s="72" t="s">
        <v>222</v>
      </c>
      <c r="AC862" s="72"/>
      <c r="AD862" s="74"/>
    </row>
    <row r="863" spans="1:30" s="65" customFormat="1" ht="15.75" x14ac:dyDescent="0.25">
      <c r="A863" s="67" t="s">
        <v>66</v>
      </c>
      <c r="B863" s="67" t="s">
        <v>98</v>
      </c>
      <c r="C863" s="79">
        <v>49</v>
      </c>
      <c r="D863" s="72">
        <v>1</v>
      </c>
      <c r="E863" s="72">
        <v>2</v>
      </c>
      <c r="F863" s="72"/>
      <c r="G863" s="72"/>
      <c r="H863" s="72">
        <v>1</v>
      </c>
      <c r="I863" s="72">
        <v>1</v>
      </c>
      <c r="J863" s="72">
        <v>1</v>
      </c>
      <c r="K863" s="72">
        <v>3</v>
      </c>
      <c r="L863" s="72">
        <v>1</v>
      </c>
      <c r="M863" s="72">
        <v>3</v>
      </c>
      <c r="N863" s="72"/>
      <c r="O863" s="72"/>
      <c r="P863" s="72">
        <v>1</v>
      </c>
      <c r="Q863" s="72">
        <v>3</v>
      </c>
      <c r="R863" s="72">
        <v>1</v>
      </c>
      <c r="S863" s="72">
        <v>2</v>
      </c>
      <c r="T863" s="72">
        <v>1</v>
      </c>
      <c r="U863" s="72">
        <v>4</v>
      </c>
      <c r="V863" s="72"/>
      <c r="W863" s="72"/>
      <c r="X863" s="72"/>
      <c r="Y863" s="72"/>
      <c r="Z863" s="72"/>
      <c r="AA863" s="72"/>
      <c r="AB863" s="72"/>
      <c r="AC863" s="72"/>
      <c r="AD863" s="74"/>
    </row>
    <row r="864" spans="1:30" s="65" customFormat="1" ht="15.75" x14ac:dyDescent="0.25">
      <c r="A864" s="67" t="s">
        <v>66</v>
      </c>
      <c r="B864" s="67" t="s">
        <v>98</v>
      </c>
      <c r="C864" s="79">
        <v>50</v>
      </c>
      <c r="D864" s="72">
        <v>1</v>
      </c>
      <c r="E864" s="72">
        <v>4</v>
      </c>
      <c r="F864" s="72">
        <v>1</v>
      </c>
      <c r="G864" s="72">
        <v>7</v>
      </c>
      <c r="H864" s="72">
        <v>1</v>
      </c>
      <c r="I864" s="72">
        <v>3</v>
      </c>
      <c r="J864" s="72">
        <v>1</v>
      </c>
      <c r="K864" s="72">
        <v>4</v>
      </c>
      <c r="L864" s="72">
        <v>1</v>
      </c>
      <c r="M864" s="72">
        <v>5</v>
      </c>
      <c r="N864" s="72">
        <v>1</v>
      </c>
      <c r="O864" s="72">
        <v>2</v>
      </c>
      <c r="P864" s="72">
        <v>1</v>
      </c>
      <c r="Q864" s="72">
        <v>7</v>
      </c>
      <c r="R864" s="72">
        <v>1</v>
      </c>
      <c r="S864" s="72">
        <v>6</v>
      </c>
      <c r="T864" s="72">
        <v>1</v>
      </c>
      <c r="U864" s="72">
        <v>3</v>
      </c>
      <c r="V864" s="72"/>
      <c r="W864" s="72"/>
      <c r="X864" s="72"/>
      <c r="Y864" s="72"/>
      <c r="Z864" s="72"/>
      <c r="AA864" s="72"/>
      <c r="AB864" s="72"/>
      <c r="AC864" s="72"/>
      <c r="AD864" s="74"/>
    </row>
    <row r="865" spans="1:30" s="65" customFormat="1" ht="15.75" x14ac:dyDescent="0.25">
      <c r="A865" s="67" t="s">
        <v>66</v>
      </c>
      <c r="B865" s="67" t="s">
        <v>97</v>
      </c>
      <c r="C865" s="79">
        <v>51</v>
      </c>
      <c r="D865" s="72">
        <v>1</v>
      </c>
      <c r="E865" s="72">
        <v>1</v>
      </c>
      <c r="F865" s="72">
        <v>4</v>
      </c>
      <c r="G865" s="72">
        <v>4</v>
      </c>
      <c r="H865" s="72">
        <v>4</v>
      </c>
      <c r="I865" s="72">
        <v>4</v>
      </c>
      <c r="J865" s="72">
        <v>1</v>
      </c>
      <c r="K865" s="72">
        <v>2</v>
      </c>
      <c r="L865" s="72">
        <v>0</v>
      </c>
      <c r="M865" s="72">
        <v>0</v>
      </c>
      <c r="N865" s="72">
        <v>1</v>
      </c>
      <c r="O865" s="72">
        <v>5</v>
      </c>
      <c r="P865" s="72">
        <v>1</v>
      </c>
      <c r="Q865" s="72">
        <v>1</v>
      </c>
      <c r="R865" s="72">
        <v>1</v>
      </c>
      <c r="S865" s="72">
        <v>5</v>
      </c>
      <c r="T865" s="72">
        <v>1</v>
      </c>
      <c r="U865" s="72">
        <v>3</v>
      </c>
      <c r="V865" s="72">
        <v>1</v>
      </c>
      <c r="W865" s="72">
        <v>1</v>
      </c>
      <c r="X865" s="72">
        <v>1</v>
      </c>
      <c r="Y865" s="72">
        <v>2</v>
      </c>
      <c r="Z865" s="72" t="s">
        <v>222</v>
      </c>
      <c r="AA865" s="72"/>
      <c r="AB865" s="72"/>
      <c r="AC865" s="72"/>
      <c r="AD865" s="74"/>
    </row>
    <row r="866" spans="1:30" s="65" customFormat="1" ht="15.75" x14ac:dyDescent="0.25">
      <c r="A866" s="67" t="s">
        <v>66</v>
      </c>
      <c r="B866" s="67" t="s">
        <v>98</v>
      </c>
      <c r="C866" s="79">
        <v>52</v>
      </c>
      <c r="D866" s="72"/>
      <c r="E866" s="72"/>
      <c r="F866" s="72">
        <v>1</v>
      </c>
      <c r="G866" s="72">
        <v>3</v>
      </c>
      <c r="H866" s="72">
        <v>1</v>
      </c>
      <c r="I866" s="72">
        <v>1</v>
      </c>
      <c r="J866" s="72"/>
      <c r="K866" s="72"/>
      <c r="L866" s="72"/>
      <c r="M866" s="72"/>
      <c r="N866" s="72">
        <v>1</v>
      </c>
      <c r="O866" s="72">
        <v>3</v>
      </c>
      <c r="P866" s="72">
        <v>1</v>
      </c>
      <c r="Q866" s="72">
        <v>1</v>
      </c>
      <c r="R866" s="72">
        <v>1</v>
      </c>
      <c r="S866" s="72">
        <v>3</v>
      </c>
      <c r="T866" s="72">
        <v>1</v>
      </c>
      <c r="U866" s="72">
        <v>1</v>
      </c>
      <c r="V866" s="72"/>
      <c r="W866" s="72"/>
      <c r="X866" s="72"/>
      <c r="Y866" s="72"/>
      <c r="Z866" s="72"/>
      <c r="AA866" s="72"/>
      <c r="AB866" s="72"/>
      <c r="AC866" s="72"/>
      <c r="AD866" s="74"/>
    </row>
    <row r="867" spans="1:30" s="65" customFormat="1" ht="15.75" x14ac:dyDescent="0.25">
      <c r="A867" s="67" t="s">
        <v>66</v>
      </c>
      <c r="B867" s="67" t="s">
        <v>97</v>
      </c>
      <c r="C867" s="79">
        <v>56</v>
      </c>
      <c r="D867" s="72">
        <v>1</v>
      </c>
      <c r="E867" s="72">
        <v>13</v>
      </c>
      <c r="F867" s="72">
        <v>1</v>
      </c>
      <c r="G867" s="72">
        <v>4</v>
      </c>
      <c r="H867" s="72">
        <v>1</v>
      </c>
      <c r="I867" s="72">
        <v>17</v>
      </c>
      <c r="J867" s="72">
        <v>1</v>
      </c>
      <c r="K867" s="72">
        <v>11</v>
      </c>
      <c r="L867" s="72">
        <v>1</v>
      </c>
      <c r="M867" s="72">
        <v>18</v>
      </c>
      <c r="N867" s="72">
        <v>1</v>
      </c>
      <c r="O867" s="72">
        <v>16</v>
      </c>
      <c r="P867" s="72">
        <v>1</v>
      </c>
      <c r="Q867" s="72">
        <v>21</v>
      </c>
      <c r="R867" s="72">
        <v>1</v>
      </c>
      <c r="S867" s="72">
        <v>16</v>
      </c>
      <c r="T867" s="72">
        <v>1</v>
      </c>
      <c r="U867" s="72">
        <v>23</v>
      </c>
      <c r="V867" s="72">
        <v>1</v>
      </c>
      <c r="W867" s="72">
        <v>5</v>
      </c>
      <c r="X867" s="72">
        <v>1</v>
      </c>
      <c r="Y867" s="72">
        <v>1</v>
      </c>
      <c r="Z867" s="72" t="s">
        <v>222</v>
      </c>
      <c r="AA867" s="72" t="s">
        <v>222</v>
      </c>
      <c r="AB867" s="72" t="s">
        <v>222</v>
      </c>
      <c r="AC867" s="72" t="s">
        <v>222</v>
      </c>
      <c r="AD867" s="74"/>
    </row>
    <row r="868" spans="1:30" s="65" customFormat="1" ht="15.75" x14ac:dyDescent="0.25">
      <c r="A868" s="67" t="s">
        <v>89</v>
      </c>
      <c r="B868" s="67" t="s">
        <v>82</v>
      </c>
      <c r="C868" s="79">
        <v>1</v>
      </c>
      <c r="D868" s="72">
        <v>4</v>
      </c>
      <c r="E868" s="72">
        <v>133</v>
      </c>
      <c r="F868" s="72">
        <v>4</v>
      </c>
      <c r="G868" s="72">
        <v>135</v>
      </c>
      <c r="H868" s="72">
        <v>4</v>
      </c>
      <c r="I868" s="72">
        <v>144</v>
      </c>
      <c r="J868" s="72">
        <v>4</v>
      </c>
      <c r="K868" s="72">
        <v>148</v>
      </c>
      <c r="L868" s="72">
        <v>4</v>
      </c>
      <c r="M868" s="72">
        <v>135</v>
      </c>
      <c r="N868" s="72">
        <v>4</v>
      </c>
      <c r="O868" s="72">
        <v>146</v>
      </c>
      <c r="P868" s="72">
        <v>4</v>
      </c>
      <c r="Q868" s="72">
        <v>131</v>
      </c>
      <c r="R868" s="72">
        <v>4</v>
      </c>
      <c r="S868" s="72">
        <v>122</v>
      </c>
      <c r="T868" s="72">
        <v>3</v>
      </c>
      <c r="U868" s="72">
        <v>106</v>
      </c>
      <c r="V868" s="72">
        <v>2</v>
      </c>
      <c r="W868" s="72">
        <v>73</v>
      </c>
      <c r="X868" s="72">
        <v>2</v>
      </c>
      <c r="Y868" s="72">
        <v>44</v>
      </c>
      <c r="Z868" s="72" t="s">
        <v>222</v>
      </c>
      <c r="AA868" s="72"/>
      <c r="AB868" s="72" t="s">
        <v>222</v>
      </c>
      <c r="AC868" s="72"/>
      <c r="AD868" s="74"/>
    </row>
    <row r="869" spans="1:30" s="65" customFormat="1" ht="15.75" x14ac:dyDescent="0.25">
      <c r="A869" s="67" t="s">
        <v>89</v>
      </c>
      <c r="B869" s="67" t="s">
        <v>100</v>
      </c>
      <c r="C869" s="79" t="s">
        <v>399</v>
      </c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>
        <v>1</v>
      </c>
      <c r="U869" s="72">
        <v>25</v>
      </c>
      <c r="V869" s="72">
        <v>1</v>
      </c>
      <c r="W869" s="72">
        <v>28</v>
      </c>
      <c r="X869" s="72">
        <v>1</v>
      </c>
      <c r="Y869" s="72">
        <v>23</v>
      </c>
      <c r="Z869" s="72" t="s">
        <v>222</v>
      </c>
      <c r="AA869" s="72"/>
      <c r="AB869" s="72"/>
      <c r="AC869" s="72"/>
      <c r="AD869" s="74"/>
    </row>
    <row r="870" spans="1:30" s="65" customFormat="1" ht="15.75" x14ac:dyDescent="0.25">
      <c r="A870" s="67" t="s">
        <v>89</v>
      </c>
      <c r="B870" s="67" t="s">
        <v>97</v>
      </c>
      <c r="C870" s="79">
        <v>2</v>
      </c>
      <c r="D870" s="72">
        <v>3</v>
      </c>
      <c r="E870" s="72">
        <v>67</v>
      </c>
      <c r="F870" s="72">
        <v>3</v>
      </c>
      <c r="G870" s="72">
        <v>65</v>
      </c>
      <c r="H870" s="72">
        <v>3</v>
      </c>
      <c r="I870" s="72">
        <v>74</v>
      </c>
      <c r="J870" s="72">
        <v>3</v>
      </c>
      <c r="K870" s="72">
        <v>82</v>
      </c>
      <c r="L870" s="72">
        <v>4</v>
      </c>
      <c r="M870" s="72">
        <v>86</v>
      </c>
      <c r="N870" s="72">
        <v>3</v>
      </c>
      <c r="O870" s="72">
        <v>96</v>
      </c>
      <c r="P870" s="72">
        <v>4</v>
      </c>
      <c r="Q870" s="72">
        <v>102</v>
      </c>
      <c r="R870" s="72">
        <v>3</v>
      </c>
      <c r="S870" s="72">
        <v>99</v>
      </c>
      <c r="T870" s="72">
        <v>3</v>
      </c>
      <c r="U870" s="72">
        <v>118</v>
      </c>
      <c r="V870" s="72">
        <v>1</v>
      </c>
      <c r="W870" s="72">
        <v>23</v>
      </c>
      <c r="X870" s="72">
        <v>1</v>
      </c>
      <c r="Y870" s="72">
        <v>28</v>
      </c>
      <c r="Z870" s="72" t="s">
        <v>222</v>
      </c>
      <c r="AA870" s="72" t="s">
        <v>222</v>
      </c>
      <c r="AB870" s="72"/>
      <c r="AC870" s="72" t="s">
        <v>222</v>
      </c>
      <c r="AD870" s="74"/>
    </row>
    <row r="871" spans="1:30" s="65" customFormat="1" ht="15.75" x14ac:dyDescent="0.25">
      <c r="A871" s="67" t="s">
        <v>89</v>
      </c>
      <c r="B871" s="67" t="s">
        <v>99</v>
      </c>
      <c r="C871" s="79">
        <v>3</v>
      </c>
      <c r="D871" s="72">
        <v>4</v>
      </c>
      <c r="E871" s="72">
        <v>103</v>
      </c>
      <c r="F871" s="72">
        <v>4</v>
      </c>
      <c r="G871" s="72">
        <v>118</v>
      </c>
      <c r="H871" s="72">
        <v>4</v>
      </c>
      <c r="I871" s="72">
        <v>136</v>
      </c>
      <c r="J871" s="72">
        <v>4</v>
      </c>
      <c r="K871" s="72">
        <v>131</v>
      </c>
      <c r="L871" s="72">
        <v>4</v>
      </c>
      <c r="M871" s="72">
        <v>128</v>
      </c>
      <c r="N871" s="72">
        <v>4</v>
      </c>
      <c r="O871" s="72">
        <v>123</v>
      </c>
      <c r="P871" s="72">
        <v>4</v>
      </c>
      <c r="Q871" s="72">
        <v>112</v>
      </c>
      <c r="R871" s="72">
        <v>5</v>
      </c>
      <c r="S871" s="72">
        <v>148</v>
      </c>
      <c r="T871" s="72">
        <v>4</v>
      </c>
      <c r="U871" s="72">
        <v>122</v>
      </c>
      <c r="V871" s="72">
        <v>2</v>
      </c>
      <c r="W871" s="72">
        <v>40</v>
      </c>
      <c r="X871" s="72">
        <v>2</v>
      </c>
      <c r="Y871" s="72">
        <v>46</v>
      </c>
      <c r="Z871" s="72" t="s">
        <v>222</v>
      </c>
      <c r="AA871" s="72" t="s">
        <v>222</v>
      </c>
      <c r="AB871" s="72" t="s">
        <v>222</v>
      </c>
      <c r="AC871" s="72" t="s">
        <v>222</v>
      </c>
      <c r="AD871" s="74"/>
    </row>
    <row r="872" spans="1:30" s="65" customFormat="1" ht="15.75" x14ac:dyDescent="0.25">
      <c r="A872" s="67" t="s">
        <v>89</v>
      </c>
      <c r="B872" s="67" t="s">
        <v>97</v>
      </c>
      <c r="C872" s="79">
        <v>4</v>
      </c>
      <c r="D872" s="72">
        <v>5</v>
      </c>
      <c r="E872" s="72">
        <v>147</v>
      </c>
      <c r="F872" s="72">
        <v>6</v>
      </c>
      <c r="G872" s="72">
        <v>149</v>
      </c>
      <c r="H872" s="72">
        <v>6</v>
      </c>
      <c r="I872" s="72">
        <v>162</v>
      </c>
      <c r="J872" s="72">
        <v>5</v>
      </c>
      <c r="K872" s="72">
        <v>186</v>
      </c>
      <c r="L872" s="72">
        <v>6</v>
      </c>
      <c r="M872" s="72">
        <v>184</v>
      </c>
      <c r="N872" s="72">
        <v>6</v>
      </c>
      <c r="O872" s="72">
        <v>211</v>
      </c>
      <c r="P872" s="72">
        <v>6</v>
      </c>
      <c r="Q872" s="72">
        <v>207</v>
      </c>
      <c r="R872" s="72">
        <v>7</v>
      </c>
      <c r="S872" s="72">
        <v>196</v>
      </c>
      <c r="T872" s="72">
        <v>6</v>
      </c>
      <c r="U872" s="72">
        <v>210</v>
      </c>
      <c r="V872" s="72">
        <v>4</v>
      </c>
      <c r="W872" s="72">
        <v>73</v>
      </c>
      <c r="X872" s="72">
        <v>4</v>
      </c>
      <c r="Y872" s="72">
        <v>53</v>
      </c>
      <c r="Z872" s="72" t="s">
        <v>222</v>
      </c>
      <c r="AA872" s="72" t="s">
        <v>222</v>
      </c>
      <c r="AB872" s="72" t="s">
        <v>222</v>
      </c>
      <c r="AC872" s="72" t="s">
        <v>222</v>
      </c>
      <c r="AD872" s="74"/>
    </row>
    <row r="873" spans="1:30" s="65" customFormat="1" ht="15.75" x14ac:dyDescent="0.25">
      <c r="A873" s="67" t="s">
        <v>89</v>
      </c>
      <c r="B873" s="67" t="s">
        <v>82</v>
      </c>
      <c r="C873" s="79">
        <v>5</v>
      </c>
      <c r="D873" s="72">
        <v>3</v>
      </c>
      <c r="E873" s="72">
        <v>83</v>
      </c>
      <c r="F873" s="72">
        <v>3</v>
      </c>
      <c r="G873" s="72">
        <v>103</v>
      </c>
      <c r="H873" s="72">
        <v>3</v>
      </c>
      <c r="I873" s="72">
        <v>89</v>
      </c>
      <c r="J873" s="72">
        <v>4</v>
      </c>
      <c r="K873" s="72">
        <v>111</v>
      </c>
      <c r="L873" s="72">
        <v>4</v>
      </c>
      <c r="M873" s="72">
        <v>123</v>
      </c>
      <c r="N873" s="72">
        <v>4</v>
      </c>
      <c r="O873" s="72">
        <v>138</v>
      </c>
      <c r="P873" s="72">
        <v>4</v>
      </c>
      <c r="Q873" s="72">
        <v>127</v>
      </c>
      <c r="R873" s="72">
        <v>4</v>
      </c>
      <c r="S873" s="72">
        <v>127</v>
      </c>
      <c r="T873" s="72">
        <v>4</v>
      </c>
      <c r="U873" s="72">
        <v>116</v>
      </c>
      <c r="V873" s="72">
        <v>1</v>
      </c>
      <c r="W873" s="72">
        <v>42</v>
      </c>
      <c r="X873" s="72">
        <v>1</v>
      </c>
      <c r="Y873" s="72">
        <v>31</v>
      </c>
      <c r="Z873" s="72" t="s">
        <v>222</v>
      </c>
      <c r="AA873" s="72" t="s">
        <v>222</v>
      </c>
      <c r="AB873" s="72"/>
      <c r="AC873" s="72" t="s">
        <v>222</v>
      </c>
      <c r="AD873" s="74"/>
    </row>
    <row r="874" spans="1:30" s="65" customFormat="1" ht="15.75" x14ac:dyDescent="0.25">
      <c r="A874" s="67" t="s">
        <v>89</v>
      </c>
      <c r="B874" s="67" t="s">
        <v>82</v>
      </c>
      <c r="C874" s="79">
        <v>6</v>
      </c>
      <c r="D874" s="72">
        <v>7</v>
      </c>
      <c r="E874" s="72">
        <v>229</v>
      </c>
      <c r="F874" s="72">
        <v>6</v>
      </c>
      <c r="G874" s="72">
        <v>216</v>
      </c>
      <c r="H874" s="72">
        <v>6</v>
      </c>
      <c r="I874" s="72">
        <v>225</v>
      </c>
      <c r="J874" s="72">
        <v>7</v>
      </c>
      <c r="K874" s="72">
        <v>252</v>
      </c>
      <c r="L874" s="72">
        <v>6</v>
      </c>
      <c r="M874" s="72">
        <v>246</v>
      </c>
      <c r="N874" s="72">
        <v>8</v>
      </c>
      <c r="O874" s="72">
        <v>277</v>
      </c>
      <c r="P874" s="72">
        <v>7</v>
      </c>
      <c r="Q874" s="72">
        <v>269</v>
      </c>
      <c r="R874" s="72">
        <v>7</v>
      </c>
      <c r="S874" s="72">
        <v>278</v>
      </c>
      <c r="T874" s="72">
        <v>5</v>
      </c>
      <c r="U874" s="72">
        <v>212</v>
      </c>
      <c r="V874" s="72">
        <v>5</v>
      </c>
      <c r="W874" s="72">
        <v>113</v>
      </c>
      <c r="X874" s="72">
        <v>5</v>
      </c>
      <c r="Y874" s="72">
        <v>100</v>
      </c>
      <c r="Z874" s="72" t="s">
        <v>222</v>
      </c>
      <c r="AA874" s="72" t="s">
        <v>222</v>
      </c>
      <c r="AB874" s="72" t="s">
        <v>222</v>
      </c>
      <c r="AC874" s="72" t="s">
        <v>222</v>
      </c>
      <c r="AD874" s="74"/>
    </row>
    <row r="875" spans="1:30" s="65" customFormat="1" ht="15.75" x14ac:dyDescent="0.25">
      <c r="A875" s="67" t="s">
        <v>89</v>
      </c>
      <c r="B875" s="67" t="s">
        <v>97</v>
      </c>
      <c r="C875" s="79">
        <v>7</v>
      </c>
      <c r="D875" s="72">
        <v>4</v>
      </c>
      <c r="E875" s="72">
        <v>105</v>
      </c>
      <c r="F875" s="72">
        <v>4</v>
      </c>
      <c r="G875" s="72">
        <v>124</v>
      </c>
      <c r="H875" s="72">
        <v>4</v>
      </c>
      <c r="I875" s="72">
        <v>136</v>
      </c>
      <c r="J875" s="72">
        <v>5</v>
      </c>
      <c r="K875" s="72">
        <v>172</v>
      </c>
      <c r="L875" s="72">
        <v>5</v>
      </c>
      <c r="M875" s="72">
        <v>192</v>
      </c>
      <c r="N875" s="72">
        <v>5</v>
      </c>
      <c r="O875" s="72">
        <v>181</v>
      </c>
      <c r="P875" s="72">
        <v>6</v>
      </c>
      <c r="Q875" s="72">
        <v>192</v>
      </c>
      <c r="R875" s="72">
        <v>7</v>
      </c>
      <c r="S875" s="72">
        <v>239</v>
      </c>
      <c r="T875" s="72">
        <v>5</v>
      </c>
      <c r="U875" s="72">
        <v>172</v>
      </c>
      <c r="V875" s="72">
        <v>4</v>
      </c>
      <c r="W875" s="72">
        <v>75</v>
      </c>
      <c r="X875" s="72">
        <v>4</v>
      </c>
      <c r="Y875" s="72">
        <v>72</v>
      </c>
      <c r="Z875" s="72" t="s">
        <v>222</v>
      </c>
      <c r="AA875" s="72" t="s">
        <v>222</v>
      </c>
      <c r="AB875" s="72" t="s">
        <v>222</v>
      </c>
      <c r="AC875" s="72" t="s">
        <v>222</v>
      </c>
      <c r="AD875" s="74"/>
    </row>
    <row r="876" spans="1:30" s="65" customFormat="1" ht="15.75" x14ac:dyDescent="0.25">
      <c r="A876" s="67" t="s">
        <v>89</v>
      </c>
      <c r="B876" s="67" t="s">
        <v>82</v>
      </c>
      <c r="C876" s="79">
        <v>8</v>
      </c>
      <c r="D876" s="72">
        <v>5</v>
      </c>
      <c r="E876" s="72">
        <v>153</v>
      </c>
      <c r="F876" s="72">
        <v>5</v>
      </c>
      <c r="G876" s="72">
        <v>177</v>
      </c>
      <c r="H876" s="72">
        <v>7</v>
      </c>
      <c r="I876" s="72">
        <v>171</v>
      </c>
      <c r="J876" s="72">
        <v>7</v>
      </c>
      <c r="K876" s="72">
        <v>196</v>
      </c>
      <c r="L876" s="72">
        <v>8</v>
      </c>
      <c r="M876" s="72">
        <v>249</v>
      </c>
      <c r="N876" s="72">
        <v>9</v>
      </c>
      <c r="O876" s="72">
        <v>257</v>
      </c>
      <c r="P876" s="72">
        <v>9</v>
      </c>
      <c r="Q876" s="72">
        <v>250</v>
      </c>
      <c r="R876" s="72">
        <v>8</v>
      </c>
      <c r="S876" s="72">
        <v>200</v>
      </c>
      <c r="T876" s="72">
        <v>9</v>
      </c>
      <c r="U876" s="72">
        <v>221</v>
      </c>
      <c r="V876" s="72">
        <v>5</v>
      </c>
      <c r="W876" s="72">
        <v>83</v>
      </c>
      <c r="X876" s="72">
        <v>4</v>
      </c>
      <c r="Y876" s="72">
        <v>53</v>
      </c>
      <c r="Z876" s="72" t="s">
        <v>222</v>
      </c>
      <c r="AA876" s="72" t="s">
        <v>222</v>
      </c>
      <c r="AB876" s="72"/>
      <c r="AC876" s="72"/>
      <c r="AD876" s="74"/>
    </row>
    <row r="877" spans="1:30" s="65" customFormat="1" ht="15.75" x14ac:dyDescent="0.25">
      <c r="A877" s="67" t="s">
        <v>89</v>
      </c>
      <c r="B877" s="67" t="s">
        <v>82</v>
      </c>
      <c r="C877" s="79">
        <v>9</v>
      </c>
      <c r="D877" s="72">
        <v>9</v>
      </c>
      <c r="E877" s="72">
        <v>279</v>
      </c>
      <c r="F877" s="72">
        <v>9</v>
      </c>
      <c r="G877" s="72">
        <v>279</v>
      </c>
      <c r="H877" s="72">
        <v>13</v>
      </c>
      <c r="I877" s="72">
        <v>392</v>
      </c>
      <c r="J877" s="72">
        <v>11</v>
      </c>
      <c r="K877" s="72">
        <v>380</v>
      </c>
      <c r="L877" s="72">
        <v>12</v>
      </c>
      <c r="M877" s="72">
        <v>393</v>
      </c>
      <c r="N877" s="72">
        <v>11</v>
      </c>
      <c r="O877" s="72">
        <v>367</v>
      </c>
      <c r="P877" s="72">
        <v>11</v>
      </c>
      <c r="Q877" s="72">
        <v>336</v>
      </c>
      <c r="R877" s="72">
        <v>11</v>
      </c>
      <c r="S877" s="72">
        <v>375</v>
      </c>
      <c r="T877" s="72">
        <v>11</v>
      </c>
      <c r="U877" s="72">
        <v>347</v>
      </c>
      <c r="V877" s="72">
        <v>7</v>
      </c>
      <c r="W877" s="72">
        <v>101</v>
      </c>
      <c r="X877" s="72">
        <v>5</v>
      </c>
      <c r="Y877" s="72">
        <v>103</v>
      </c>
      <c r="Z877" s="72" t="s">
        <v>222</v>
      </c>
      <c r="AA877" s="72" t="s">
        <v>222</v>
      </c>
      <c r="AB877" s="72" t="s">
        <v>222</v>
      </c>
      <c r="AC877" s="72" t="s">
        <v>222</v>
      </c>
      <c r="AD877" s="74"/>
    </row>
    <row r="878" spans="1:30" s="65" customFormat="1" ht="15.75" x14ac:dyDescent="0.25">
      <c r="A878" s="67" t="s">
        <v>89</v>
      </c>
      <c r="B878" s="67" t="s">
        <v>97</v>
      </c>
      <c r="C878" s="79">
        <v>10</v>
      </c>
      <c r="D878" s="72">
        <v>4</v>
      </c>
      <c r="E878" s="72">
        <v>180</v>
      </c>
      <c r="F878" s="72">
        <v>4</v>
      </c>
      <c r="G878" s="72">
        <v>180</v>
      </c>
      <c r="H878" s="72">
        <v>5</v>
      </c>
      <c r="I878" s="72">
        <v>220</v>
      </c>
      <c r="J878" s="72">
        <v>5</v>
      </c>
      <c r="K878" s="72">
        <v>216</v>
      </c>
      <c r="L878" s="72">
        <v>5</v>
      </c>
      <c r="M878" s="72">
        <v>221</v>
      </c>
      <c r="N878" s="72">
        <v>5</v>
      </c>
      <c r="O878" s="72">
        <v>214</v>
      </c>
      <c r="P878" s="72">
        <v>5</v>
      </c>
      <c r="Q878" s="72">
        <v>207</v>
      </c>
      <c r="R878" s="72">
        <v>5</v>
      </c>
      <c r="S878" s="72">
        <v>194</v>
      </c>
      <c r="T878" s="72">
        <v>4</v>
      </c>
      <c r="U878" s="72">
        <v>165</v>
      </c>
      <c r="V878" s="72">
        <v>1</v>
      </c>
      <c r="W878" s="72">
        <v>48</v>
      </c>
      <c r="X878" s="72">
        <v>1</v>
      </c>
      <c r="Y878" s="72">
        <v>36</v>
      </c>
      <c r="Z878" s="72" t="s">
        <v>222</v>
      </c>
      <c r="AA878" s="72"/>
      <c r="AB878" s="72"/>
      <c r="AC878" s="72"/>
      <c r="AD878" s="74"/>
    </row>
    <row r="879" spans="1:30" s="65" customFormat="1" ht="15.75" x14ac:dyDescent="0.25">
      <c r="A879" s="67" t="s">
        <v>89</v>
      </c>
      <c r="B879" s="67" t="s">
        <v>97</v>
      </c>
      <c r="C879" s="79">
        <v>11</v>
      </c>
      <c r="D879" s="72">
        <v>5</v>
      </c>
      <c r="E879" s="72">
        <v>120</v>
      </c>
      <c r="F879" s="72">
        <v>4</v>
      </c>
      <c r="G879" s="72">
        <v>127</v>
      </c>
      <c r="H879" s="72">
        <v>4</v>
      </c>
      <c r="I879" s="72">
        <v>119</v>
      </c>
      <c r="J879" s="72">
        <v>5</v>
      </c>
      <c r="K879" s="72">
        <v>130</v>
      </c>
      <c r="L879" s="72">
        <v>4</v>
      </c>
      <c r="M879" s="72">
        <v>141</v>
      </c>
      <c r="N879" s="72">
        <v>6</v>
      </c>
      <c r="O879" s="72">
        <v>171</v>
      </c>
      <c r="P879" s="72">
        <v>4</v>
      </c>
      <c r="Q879" s="72">
        <v>138</v>
      </c>
      <c r="R879" s="72">
        <v>4</v>
      </c>
      <c r="S879" s="72">
        <v>134</v>
      </c>
      <c r="T879" s="72">
        <v>4</v>
      </c>
      <c r="U879" s="72">
        <v>124</v>
      </c>
      <c r="V879" s="72">
        <v>1</v>
      </c>
      <c r="W879" s="72">
        <v>27</v>
      </c>
      <c r="X879" s="72">
        <v>1</v>
      </c>
      <c r="Y879" s="72">
        <v>23</v>
      </c>
      <c r="Z879" s="72" t="s">
        <v>222</v>
      </c>
      <c r="AA879" s="72" t="s">
        <v>222</v>
      </c>
      <c r="AB879" s="72"/>
      <c r="AC879" s="72"/>
      <c r="AD879" s="74"/>
    </row>
    <row r="880" spans="1:30" s="65" customFormat="1" ht="15.75" x14ac:dyDescent="0.25">
      <c r="A880" s="67" t="s">
        <v>89</v>
      </c>
      <c r="B880" s="67" t="s">
        <v>97</v>
      </c>
      <c r="C880" s="79">
        <v>12</v>
      </c>
      <c r="D880" s="72">
        <v>4</v>
      </c>
      <c r="E880" s="72">
        <v>75</v>
      </c>
      <c r="F880" s="72">
        <v>4</v>
      </c>
      <c r="G880" s="72">
        <v>82</v>
      </c>
      <c r="H880" s="72">
        <v>3</v>
      </c>
      <c r="I880" s="72">
        <v>100</v>
      </c>
      <c r="J880" s="72">
        <v>5</v>
      </c>
      <c r="K880" s="72">
        <v>145</v>
      </c>
      <c r="L880" s="72">
        <v>4</v>
      </c>
      <c r="M880" s="72">
        <v>142</v>
      </c>
      <c r="N880" s="72">
        <v>5</v>
      </c>
      <c r="O880" s="72">
        <v>165</v>
      </c>
      <c r="P880" s="72">
        <v>4</v>
      </c>
      <c r="Q880" s="72">
        <v>142</v>
      </c>
      <c r="R880" s="72">
        <v>5</v>
      </c>
      <c r="S880" s="72">
        <v>164</v>
      </c>
      <c r="T880" s="72">
        <v>5</v>
      </c>
      <c r="U880" s="72">
        <v>185</v>
      </c>
      <c r="V880" s="72">
        <v>2</v>
      </c>
      <c r="W880" s="72">
        <v>51</v>
      </c>
      <c r="X880" s="72">
        <v>1</v>
      </c>
      <c r="Y880" s="72">
        <v>40</v>
      </c>
      <c r="Z880" s="72" t="s">
        <v>222</v>
      </c>
      <c r="AA880" s="72"/>
      <c r="AB880" s="72"/>
      <c r="AC880" s="72"/>
      <c r="AD880" s="74"/>
    </row>
    <row r="881" spans="1:30" s="65" customFormat="1" ht="15.75" x14ac:dyDescent="0.25">
      <c r="A881" s="67" t="s">
        <v>89</v>
      </c>
      <c r="B881" s="67" t="s">
        <v>97</v>
      </c>
      <c r="C881" s="79">
        <v>13</v>
      </c>
      <c r="D881" s="72">
        <v>4</v>
      </c>
      <c r="E881" s="72">
        <v>122</v>
      </c>
      <c r="F881" s="72">
        <v>4</v>
      </c>
      <c r="G881" s="72">
        <v>150</v>
      </c>
      <c r="H881" s="72">
        <v>4</v>
      </c>
      <c r="I881" s="72">
        <v>150</v>
      </c>
      <c r="J881" s="72">
        <v>4</v>
      </c>
      <c r="K881" s="72">
        <v>165</v>
      </c>
      <c r="L881" s="72">
        <v>5</v>
      </c>
      <c r="M881" s="72">
        <v>171</v>
      </c>
      <c r="N881" s="72">
        <v>5</v>
      </c>
      <c r="O881" s="72">
        <v>169</v>
      </c>
      <c r="P881" s="72">
        <v>4</v>
      </c>
      <c r="Q881" s="72">
        <v>155</v>
      </c>
      <c r="R881" s="72">
        <v>4</v>
      </c>
      <c r="S881" s="72">
        <v>160</v>
      </c>
      <c r="T881" s="72">
        <v>4</v>
      </c>
      <c r="U881" s="72">
        <v>158</v>
      </c>
      <c r="V881" s="72">
        <v>4</v>
      </c>
      <c r="W881" s="72">
        <v>77</v>
      </c>
      <c r="X881" s="72">
        <v>4</v>
      </c>
      <c r="Y881" s="72">
        <v>57</v>
      </c>
      <c r="Z881" s="72" t="s">
        <v>222</v>
      </c>
      <c r="AA881" s="72"/>
      <c r="AB881" s="72"/>
      <c r="AC881" s="72"/>
      <c r="AD881" s="74"/>
    </row>
    <row r="882" spans="1:30" s="65" customFormat="1" ht="15.75" x14ac:dyDescent="0.25">
      <c r="A882" s="67" t="s">
        <v>89</v>
      </c>
      <c r="B882" s="67" t="s">
        <v>97</v>
      </c>
      <c r="C882" s="79">
        <v>14</v>
      </c>
      <c r="D882" s="72">
        <v>3</v>
      </c>
      <c r="E882" s="72">
        <v>71</v>
      </c>
      <c r="F882" s="72">
        <v>3</v>
      </c>
      <c r="G882" s="72">
        <v>78</v>
      </c>
      <c r="H882" s="72">
        <v>4</v>
      </c>
      <c r="I882" s="72">
        <v>91</v>
      </c>
      <c r="J882" s="72">
        <v>4</v>
      </c>
      <c r="K882" s="72">
        <v>129</v>
      </c>
      <c r="L882" s="72">
        <v>3</v>
      </c>
      <c r="M882" s="72">
        <v>110</v>
      </c>
      <c r="N882" s="72">
        <v>4</v>
      </c>
      <c r="O882" s="72">
        <v>138</v>
      </c>
      <c r="P882" s="72">
        <v>3</v>
      </c>
      <c r="Q882" s="72">
        <v>113</v>
      </c>
      <c r="R882" s="72">
        <v>4</v>
      </c>
      <c r="S882" s="72">
        <v>124</v>
      </c>
      <c r="T882" s="72">
        <v>3</v>
      </c>
      <c r="U882" s="72">
        <v>110</v>
      </c>
      <c r="V882" s="72">
        <v>1</v>
      </c>
      <c r="W882" s="72">
        <v>15</v>
      </c>
      <c r="X882" s="72">
        <v>1</v>
      </c>
      <c r="Y882" s="72">
        <v>20</v>
      </c>
      <c r="Z882" s="72" t="s">
        <v>222</v>
      </c>
      <c r="AA882" s="72" t="s">
        <v>222</v>
      </c>
      <c r="AB882" s="72"/>
      <c r="AC882" s="72" t="s">
        <v>222</v>
      </c>
      <c r="AD882" s="74"/>
    </row>
    <row r="883" spans="1:30" s="65" customFormat="1" ht="15.75" x14ac:dyDescent="0.25">
      <c r="A883" s="67" t="s">
        <v>89</v>
      </c>
      <c r="B883" s="67" t="s">
        <v>82</v>
      </c>
      <c r="C883" s="79">
        <v>15</v>
      </c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>
        <v>3</v>
      </c>
      <c r="W883" s="72">
        <v>61</v>
      </c>
      <c r="X883" s="72">
        <v>3</v>
      </c>
      <c r="Y883" s="72">
        <v>49</v>
      </c>
      <c r="Z883" s="72" t="s">
        <v>222</v>
      </c>
      <c r="AA883" s="72" t="s">
        <v>222</v>
      </c>
      <c r="AB883" s="72" t="s">
        <v>222</v>
      </c>
      <c r="AC883" s="72" t="s">
        <v>222</v>
      </c>
      <c r="AD883" s="74"/>
    </row>
    <row r="884" spans="1:30" s="65" customFormat="1" ht="15.75" x14ac:dyDescent="0.25">
      <c r="A884" s="67" t="s">
        <v>89</v>
      </c>
      <c r="B884" s="67" t="s">
        <v>82</v>
      </c>
      <c r="C884" s="79">
        <v>16</v>
      </c>
      <c r="D884" s="72">
        <v>4</v>
      </c>
      <c r="E884" s="72">
        <v>148</v>
      </c>
      <c r="F884" s="72">
        <v>5</v>
      </c>
      <c r="G884" s="72">
        <v>169</v>
      </c>
      <c r="H884" s="72">
        <v>5</v>
      </c>
      <c r="I884" s="72">
        <v>146</v>
      </c>
      <c r="J884" s="72">
        <v>6</v>
      </c>
      <c r="K884" s="72">
        <v>219</v>
      </c>
      <c r="L884" s="72">
        <v>7</v>
      </c>
      <c r="M884" s="72">
        <v>205</v>
      </c>
      <c r="N884" s="72">
        <v>7</v>
      </c>
      <c r="O884" s="72">
        <v>218</v>
      </c>
      <c r="P884" s="72">
        <v>6</v>
      </c>
      <c r="Q884" s="72">
        <v>181</v>
      </c>
      <c r="R884" s="72">
        <v>5</v>
      </c>
      <c r="S884" s="72">
        <v>159</v>
      </c>
      <c r="T884" s="72">
        <v>6</v>
      </c>
      <c r="U884" s="72">
        <v>187</v>
      </c>
      <c r="V884" s="72">
        <v>2</v>
      </c>
      <c r="W884" s="72">
        <v>76</v>
      </c>
      <c r="X884" s="72">
        <v>2</v>
      </c>
      <c r="Y884" s="72">
        <v>65</v>
      </c>
      <c r="Z884" s="72" t="s">
        <v>222</v>
      </c>
      <c r="AA884" s="72"/>
      <c r="AB884" s="72"/>
      <c r="AC884" s="72"/>
      <c r="AD884" s="74"/>
    </row>
    <row r="885" spans="1:30" s="65" customFormat="1" ht="15.75" x14ac:dyDescent="0.25">
      <c r="A885" s="67" t="s">
        <v>89</v>
      </c>
      <c r="B885" s="67" t="s">
        <v>97</v>
      </c>
      <c r="C885" s="79">
        <v>18</v>
      </c>
      <c r="D885" s="72">
        <v>6</v>
      </c>
      <c r="E885" s="72">
        <v>195</v>
      </c>
      <c r="F885" s="72">
        <v>6</v>
      </c>
      <c r="G885" s="72">
        <v>173</v>
      </c>
      <c r="H885" s="72">
        <v>7</v>
      </c>
      <c r="I885" s="72">
        <v>228</v>
      </c>
      <c r="J885" s="72">
        <v>7</v>
      </c>
      <c r="K885" s="72">
        <v>235</v>
      </c>
      <c r="L885" s="72">
        <v>8</v>
      </c>
      <c r="M885" s="72">
        <v>255</v>
      </c>
      <c r="N885" s="72">
        <v>8</v>
      </c>
      <c r="O885" s="72">
        <v>255</v>
      </c>
      <c r="P885" s="72">
        <v>8</v>
      </c>
      <c r="Q885" s="72">
        <v>245</v>
      </c>
      <c r="R885" s="72">
        <v>8</v>
      </c>
      <c r="S885" s="72">
        <v>251</v>
      </c>
      <c r="T885" s="72">
        <v>8</v>
      </c>
      <c r="U885" s="72">
        <v>263</v>
      </c>
      <c r="V885" s="72">
        <v>3</v>
      </c>
      <c r="W885" s="72">
        <v>91</v>
      </c>
      <c r="X885" s="72">
        <v>3</v>
      </c>
      <c r="Y885" s="72">
        <v>81</v>
      </c>
      <c r="Z885" s="72" t="s">
        <v>222</v>
      </c>
      <c r="AA885" s="72"/>
      <c r="AB885" s="72" t="s">
        <v>222</v>
      </c>
      <c r="AC885" s="72"/>
      <c r="AD885" s="74"/>
    </row>
    <row r="886" spans="1:30" s="65" customFormat="1" ht="15.75" x14ac:dyDescent="0.25">
      <c r="A886" s="67" t="s">
        <v>89</v>
      </c>
      <c r="B886" s="67" t="s">
        <v>97</v>
      </c>
      <c r="C886" s="79">
        <v>19</v>
      </c>
      <c r="D886" s="72">
        <v>3</v>
      </c>
      <c r="E886" s="72">
        <v>92</v>
      </c>
      <c r="F886" s="72">
        <v>4</v>
      </c>
      <c r="G886" s="72">
        <v>114</v>
      </c>
      <c r="H886" s="72">
        <v>5</v>
      </c>
      <c r="I886" s="72">
        <v>125</v>
      </c>
      <c r="J886" s="72">
        <v>6</v>
      </c>
      <c r="K886" s="72">
        <v>200</v>
      </c>
      <c r="L886" s="72">
        <v>6</v>
      </c>
      <c r="M886" s="72">
        <v>195</v>
      </c>
      <c r="N886" s="72">
        <v>5</v>
      </c>
      <c r="O886" s="72">
        <v>163</v>
      </c>
      <c r="P886" s="72">
        <v>4</v>
      </c>
      <c r="Q886" s="72">
        <v>158</v>
      </c>
      <c r="R886" s="72">
        <v>4</v>
      </c>
      <c r="S886" s="72">
        <v>140</v>
      </c>
      <c r="T886" s="72">
        <v>4</v>
      </c>
      <c r="U886" s="72">
        <v>148</v>
      </c>
      <c r="V886" s="72">
        <v>1</v>
      </c>
      <c r="W886" s="72">
        <v>36</v>
      </c>
      <c r="X886" s="72">
        <v>1</v>
      </c>
      <c r="Y886" s="72">
        <v>38</v>
      </c>
      <c r="Z886" s="72" t="s">
        <v>222</v>
      </c>
      <c r="AA886" s="72" t="s">
        <v>222</v>
      </c>
      <c r="AB886" s="72" t="s">
        <v>222</v>
      </c>
      <c r="AC886" s="72" t="s">
        <v>222</v>
      </c>
      <c r="AD886" s="74"/>
    </row>
    <row r="887" spans="1:30" s="65" customFormat="1" ht="15.75" x14ac:dyDescent="0.25">
      <c r="A887" s="67" t="s">
        <v>89</v>
      </c>
      <c r="B887" s="67" t="s">
        <v>97</v>
      </c>
      <c r="C887" s="79">
        <v>20</v>
      </c>
      <c r="D887" s="72">
        <v>3</v>
      </c>
      <c r="E887" s="72">
        <v>72</v>
      </c>
      <c r="F887" s="72">
        <v>4</v>
      </c>
      <c r="G887" s="72">
        <v>103</v>
      </c>
      <c r="H887" s="72">
        <v>4</v>
      </c>
      <c r="I887" s="72">
        <v>118</v>
      </c>
      <c r="J887" s="72">
        <v>5</v>
      </c>
      <c r="K887" s="72">
        <v>130</v>
      </c>
      <c r="L887" s="72">
        <v>5</v>
      </c>
      <c r="M887" s="72">
        <v>143</v>
      </c>
      <c r="N887" s="72">
        <v>5</v>
      </c>
      <c r="O887" s="72">
        <v>128</v>
      </c>
      <c r="P887" s="72">
        <v>5</v>
      </c>
      <c r="Q887" s="72">
        <v>145</v>
      </c>
      <c r="R887" s="72">
        <v>5</v>
      </c>
      <c r="S887" s="72">
        <v>144</v>
      </c>
      <c r="T887" s="72">
        <v>5</v>
      </c>
      <c r="U887" s="72">
        <v>165</v>
      </c>
      <c r="V887" s="72">
        <v>1</v>
      </c>
      <c r="W887" s="72">
        <v>19</v>
      </c>
      <c r="X887" s="72">
        <v>3</v>
      </c>
      <c r="Y887" s="72">
        <v>17</v>
      </c>
      <c r="Z887" s="72" t="s">
        <v>222</v>
      </c>
      <c r="AA887" s="72" t="s">
        <v>222</v>
      </c>
      <c r="AB887" s="72"/>
      <c r="AC887" s="72"/>
      <c r="AD887" s="74"/>
    </row>
    <row r="888" spans="1:30" s="65" customFormat="1" ht="15.75" x14ac:dyDescent="0.25">
      <c r="A888" s="67" t="s">
        <v>89</v>
      </c>
      <c r="B888" s="67" t="s">
        <v>99</v>
      </c>
      <c r="C888" s="79">
        <v>22</v>
      </c>
      <c r="D888" s="72">
        <v>4</v>
      </c>
      <c r="E888" s="72">
        <v>145</v>
      </c>
      <c r="F888" s="72">
        <v>4</v>
      </c>
      <c r="G888" s="72">
        <v>165</v>
      </c>
      <c r="H888" s="72">
        <v>5</v>
      </c>
      <c r="I888" s="72">
        <v>171</v>
      </c>
      <c r="J888" s="72">
        <v>5</v>
      </c>
      <c r="K888" s="72">
        <v>182</v>
      </c>
      <c r="L888" s="72">
        <v>6</v>
      </c>
      <c r="M888" s="72">
        <v>195</v>
      </c>
      <c r="N888" s="72">
        <v>6</v>
      </c>
      <c r="O888" s="72">
        <v>202</v>
      </c>
      <c r="P888" s="72">
        <v>7</v>
      </c>
      <c r="Q888" s="72">
        <v>230</v>
      </c>
      <c r="R888" s="72">
        <v>6</v>
      </c>
      <c r="S888" s="72">
        <v>236</v>
      </c>
      <c r="T888" s="72">
        <v>6</v>
      </c>
      <c r="U888" s="72">
        <v>224</v>
      </c>
      <c r="V888" s="72">
        <v>4</v>
      </c>
      <c r="W888" s="72">
        <v>107</v>
      </c>
      <c r="X888" s="72">
        <v>4</v>
      </c>
      <c r="Y888" s="72">
        <v>113</v>
      </c>
      <c r="Z888" s="72" t="s">
        <v>222</v>
      </c>
      <c r="AA888" s="72" t="s">
        <v>222</v>
      </c>
      <c r="AB888" s="72" t="s">
        <v>222</v>
      </c>
      <c r="AC888" s="72" t="s">
        <v>222</v>
      </c>
      <c r="AD888" s="74"/>
    </row>
    <row r="889" spans="1:30" s="65" customFormat="1" ht="15.75" x14ac:dyDescent="0.25">
      <c r="A889" s="67" t="s">
        <v>89</v>
      </c>
      <c r="B889" s="67" t="s">
        <v>99</v>
      </c>
      <c r="C889" s="79">
        <v>23</v>
      </c>
      <c r="D889" s="72">
        <v>4</v>
      </c>
      <c r="E889" s="72">
        <v>137</v>
      </c>
      <c r="F889" s="72">
        <v>4</v>
      </c>
      <c r="G889" s="72">
        <v>166</v>
      </c>
      <c r="H889" s="72">
        <v>4</v>
      </c>
      <c r="I889" s="72">
        <v>161</v>
      </c>
      <c r="J889" s="72">
        <v>4</v>
      </c>
      <c r="K889" s="72">
        <v>162</v>
      </c>
      <c r="L889" s="72">
        <v>5</v>
      </c>
      <c r="M889" s="72">
        <v>205</v>
      </c>
      <c r="N889" s="72">
        <v>5</v>
      </c>
      <c r="O889" s="72">
        <v>40</v>
      </c>
      <c r="P889" s="72">
        <v>4</v>
      </c>
      <c r="Q889" s="72">
        <v>158</v>
      </c>
      <c r="R889" s="72">
        <v>4</v>
      </c>
      <c r="S889" s="72">
        <v>166</v>
      </c>
      <c r="T889" s="72">
        <v>5</v>
      </c>
      <c r="U889" s="72">
        <v>174</v>
      </c>
      <c r="V889" s="72">
        <v>3</v>
      </c>
      <c r="W889" s="72">
        <v>74</v>
      </c>
      <c r="X889" s="72">
        <v>3</v>
      </c>
      <c r="Y889" s="72">
        <v>55</v>
      </c>
      <c r="Z889" s="72" t="s">
        <v>222</v>
      </c>
      <c r="AA889" s="72"/>
      <c r="AB889" s="72" t="s">
        <v>222</v>
      </c>
      <c r="AC889" s="72"/>
      <c r="AD889" s="74"/>
    </row>
    <row r="890" spans="1:30" s="65" customFormat="1" ht="15.75" x14ac:dyDescent="0.25">
      <c r="A890" s="67" t="s">
        <v>89</v>
      </c>
      <c r="B890" s="67" t="s">
        <v>97</v>
      </c>
      <c r="C890" s="79">
        <v>24</v>
      </c>
      <c r="D890" s="72">
        <v>4</v>
      </c>
      <c r="E890" s="72">
        <v>126</v>
      </c>
      <c r="F890" s="72">
        <v>5</v>
      </c>
      <c r="G890" s="72">
        <v>143</v>
      </c>
      <c r="H890" s="72">
        <v>5</v>
      </c>
      <c r="I890" s="72">
        <v>156</v>
      </c>
      <c r="J890" s="72">
        <v>6</v>
      </c>
      <c r="K890" s="72">
        <v>197</v>
      </c>
      <c r="L890" s="72">
        <v>6</v>
      </c>
      <c r="M890" s="72">
        <v>219</v>
      </c>
      <c r="N890" s="72">
        <v>7</v>
      </c>
      <c r="O890" s="72">
        <v>256</v>
      </c>
      <c r="P890" s="72">
        <v>6</v>
      </c>
      <c r="Q890" s="72">
        <v>223</v>
      </c>
      <c r="R890" s="72">
        <v>7</v>
      </c>
      <c r="S890" s="72">
        <v>242</v>
      </c>
      <c r="T890" s="72">
        <v>7</v>
      </c>
      <c r="U890" s="72">
        <v>225</v>
      </c>
      <c r="V890" s="72">
        <v>4</v>
      </c>
      <c r="W890" s="72">
        <v>88</v>
      </c>
      <c r="X890" s="72">
        <v>4</v>
      </c>
      <c r="Y890" s="72">
        <v>61</v>
      </c>
      <c r="Z890" s="72" t="s">
        <v>222</v>
      </c>
      <c r="AA890" s="72" t="s">
        <v>222</v>
      </c>
      <c r="AB890" s="72" t="s">
        <v>222</v>
      </c>
      <c r="AC890" s="72" t="s">
        <v>222</v>
      </c>
      <c r="AD890" s="74"/>
    </row>
    <row r="891" spans="1:30" s="65" customFormat="1" ht="15.75" x14ac:dyDescent="0.25">
      <c r="A891" s="67" t="s">
        <v>89</v>
      </c>
      <c r="B891" s="67" t="s">
        <v>97</v>
      </c>
      <c r="C891" s="79">
        <v>25</v>
      </c>
      <c r="D891" s="72">
        <v>5</v>
      </c>
      <c r="E891" s="72">
        <v>172</v>
      </c>
      <c r="F891" s="72">
        <v>6</v>
      </c>
      <c r="G891" s="72">
        <v>224</v>
      </c>
      <c r="H891" s="72">
        <v>6</v>
      </c>
      <c r="I891" s="72">
        <v>188</v>
      </c>
      <c r="J891" s="72">
        <v>6</v>
      </c>
      <c r="K891" s="72">
        <v>219</v>
      </c>
      <c r="L891" s="72">
        <v>6</v>
      </c>
      <c r="M891" s="72">
        <v>235</v>
      </c>
      <c r="N891" s="72">
        <v>6</v>
      </c>
      <c r="O891" s="72">
        <v>240</v>
      </c>
      <c r="P891" s="72">
        <v>6</v>
      </c>
      <c r="Q891" s="72">
        <v>237</v>
      </c>
      <c r="R891" s="72">
        <v>6</v>
      </c>
      <c r="S891" s="72">
        <v>219</v>
      </c>
      <c r="T891" s="72">
        <v>6</v>
      </c>
      <c r="U891" s="72">
        <v>236</v>
      </c>
      <c r="V891" s="72">
        <v>4</v>
      </c>
      <c r="W891" s="72">
        <v>125</v>
      </c>
      <c r="X891" s="72">
        <v>3</v>
      </c>
      <c r="Y891" s="72">
        <v>102</v>
      </c>
      <c r="Z891" s="72" t="s">
        <v>222</v>
      </c>
      <c r="AA891" s="72" t="s">
        <v>222</v>
      </c>
      <c r="AB891" s="72" t="s">
        <v>222</v>
      </c>
      <c r="AC891" s="72" t="s">
        <v>222</v>
      </c>
      <c r="AD891" s="74"/>
    </row>
    <row r="892" spans="1:30" s="65" customFormat="1" ht="15.75" x14ac:dyDescent="0.25">
      <c r="A892" s="67" t="s">
        <v>89</v>
      </c>
      <c r="B892" s="67" t="s">
        <v>97</v>
      </c>
      <c r="C892" s="79">
        <v>26</v>
      </c>
      <c r="D892" s="72">
        <v>7</v>
      </c>
      <c r="E892" s="72">
        <v>238</v>
      </c>
      <c r="F892" s="72">
        <v>7</v>
      </c>
      <c r="G892" s="72">
        <v>253</v>
      </c>
      <c r="H892" s="72">
        <v>6</v>
      </c>
      <c r="I892" s="72">
        <v>212</v>
      </c>
      <c r="J892" s="72">
        <v>7</v>
      </c>
      <c r="K892" s="72">
        <v>257</v>
      </c>
      <c r="L892" s="72">
        <v>6</v>
      </c>
      <c r="M892" s="72">
        <v>238</v>
      </c>
      <c r="N892" s="72">
        <v>7</v>
      </c>
      <c r="O892" s="72">
        <v>265</v>
      </c>
      <c r="P892" s="72">
        <v>7</v>
      </c>
      <c r="Q892" s="72">
        <v>253</v>
      </c>
      <c r="R892" s="72">
        <v>7</v>
      </c>
      <c r="S892" s="72">
        <v>252</v>
      </c>
      <c r="T892" s="72">
        <v>7</v>
      </c>
      <c r="U892" s="72">
        <v>229</v>
      </c>
      <c r="V892" s="72">
        <v>3</v>
      </c>
      <c r="W892" s="72">
        <v>95</v>
      </c>
      <c r="X892" s="72">
        <v>3</v>
      </c>
      <c r="Y892" s="72">
        <v>66</v>
      </c>
      <c r="Z892" s="72" t="s">
        <v>222</v>
      </c>
      <c r="AA892" s="72" t="s">
        <v>222</v>
      </c>
      <c r="AB892" s="72"/>
      <c r="AC892" s="72" t="s">
        <v>222</v>
      </c>
      <c r="AD892" s="74"/>
    </row>
    <row r="893" spans="1:30" s="65" customFormat="1" ht="15.75" x14ac:dyDescent="0.25">
      <c r="A893" s="67" t="s">
        <v>89</v>
      </c>
      <c r="B893" s="67" t="s">
        <v>97</v>
      </c>
      <c r="C893" s="79">
        <v>27</v>
      </c>
      <c r="D893" s="72">
        <v>3</v>
      </c>
      <c r="E893" s="72">
        <v>85</v>
      </c>
      <c r="F893" s="72">
        <v>3</v>
      </c>
      <c r="G893" s="72">
        <v>94</v>
      </c>
      <c r="H893" s="72">
        <v>5</v>
      </c>
      <c r="I893" s="72">
        <v>145</v>
      </c>
      <c r="J893" s="72">
        <v>4</v>
      </c>
      <c r="K893" s="72">
        <v>146</v>
      </c>
      <c r="L893" s="72">
        <v>4</v>
      </c>
      <c r="M893" s="72">
        <v>142</v>
      </c>
      <c r="N893" s="72">
        <v>5</v>
      </c>
      <c r="O893" s="72">
        <v>153</v>
      </c>
      <c r="P893" s="72">
        <v>5</v>
      </c>
      <c r="Q893" s="72">
        <v>166</v>
      </c>
      <c r="R893" s="72">
        <v>5</v>
      </c>
      <c r="S893" s="72">
        <v>173</v>
      </c>
      <c r="T893" s="72">
        <v>4</v>
      </c>
      <c r="U893" s="72">
        <v>135</v>
      </c>
      <c r="V893" s="72">
        <v>2</v>
      </c>
      <c r="W893" s="72">
        <v>39</v>
      </c>
      <c r="X893" s="72">
        <v>2</v>
      </c>
      <c r="Y893" s="72">
        <v>43</v>
      </c>
      <c r="Z893" s="72" t="s">
        <v>222</v>
      </c>
      <c r="AA893" s="72" t="s">
        <v>222</v>
      </c>
      <c r="AB893" s="72"/>
      <c r="AC893" s="72"/>
      <c r="AD893" s="74"/>
    </row>
    <row r="894" spans="1:30" s="65" customFormat="1" ht="15.75" x14ac:dyDescent="0.25">
      <c r="A894" s="67" t="s">
        <v>89</v>
      </c>
      <c r="B894" s="67" t="s">
        <v>97</v>
      </c>
      <c r="C894" s="79">
        <v>28</v>
      </c>
      <c r="D894" s="72">
        <v>5</v>
      </c>
      <c r="E894" s="72">
        <v>139</v>
      </c>
      <c r="F894" s="72">
        <v>5</v>
      </c>
      <c r="G894" s="72">
        <v>159</v>
      </c>
      <c r="H894" s="72">
        <v>5</v>
      </c>
      <c r="I894" s="72">
        <v>137</v>
      </c>
      <c r="J894" s="72">
        <v>6</v>
      </c>
      <c r="K894" s="72">
        <v>179</v>
      </c>
      <c r="L894" s="72">
        <v>7</v>
      </c>
      <c r="M894" s="72">
        <v>218</v>
      </c>
      <c r="N894" s="72">
        <v>8</v>
      </c>
      <c r="O894" s="72">
        <v>238</v>
      </c>
      <c r="P894" s="72">
        <v>6</v>
      </c>
      <c r="Q894" s="72">
        <v>202</v>
      </c>
      <c r="R894" s="72">
        <v>6</v>
      </c>
      <c r="S894" s="72">
        <v>191</v>
      </c>
      <c r="T894" s="72">
        <v>7</v>
      </c>
      <c r="U894" s="72">
        <v>206</v>
      </c>
      <c r="V894" s="72">
        <v>2</v>
      </c>
      <c r="W894" s="72">
        <v>73</v>
      </c>
      <c r="X894" s="72">
        <v>2</v>
      </c>
      <c r="Y894" s="72">
        <v>52</v>
      </c>
      <c r="Z894" s="72" t="s">
        <v>222</v>
      </c>
      <c r="AA894" s="72" t="s">
        <v>222</v>
      </c>
      <c r="AB894" s="72"/>
      <c r="AC894" s="72"/>
      <c r="AD894" s="74"/>
    </row>
    <row r="895" spans="1:30" s="65" customFormat="1" ht="15.75" x14ac:dyDescent="0.25">
      <c r="A895" s="67" t="s">
        <v>89</v>
      </c>
      <c r="B895" s="67" t="s">
        <v>97</v>
      </c>
      <c r="C895" s="79">
        <v>29</v>
      </c>
      <c r="D895" s="72">
        <v>3</v>
      </c>
      <c r="E895" s="72">
        <v>74</v>
      </c>
      <c r="F895" s="72">
        <v>3</v>
      </c>
      <c r="G895" s="72">
        <v>68</v>
      </c>
      <c r="H895" s="72">
        <v>3</v>
      </c>
      <c r="I895" s="72">
        <v>77</v>
      </c>
      <c r="J895" s="72">
        <v>4</v>
      </c>
      <c r="K895" s="72">
        <v>85</v>
      </c>
      <c r="L895" s="72">
        <v>3</v>
      </c>
      <c r="M895" s="72">
        <v>80</v>
      </c>
      <c r="N895" s="72">
        <v>4</v>
      </c>
      <c r="O895" s="72">
        <v>11</v>
      </c>
      <c r="P895" s="72">
        <v>3</v>
      </c>
      <c r="Q895" s="72">
        <v>87</v>
      </c>
      <c r="R895" s="72">
        <v>5</v>
      </c>
      <c r="S895" s="72">
        <v>120</v>
      </c>
      <c r="T895" s="72">
        <v>4</v>
      </c>
      <c r="U895" s="72">
        <v>97</v>
      </c>
      <c r="V895" s="72">
        <v>1</v>
      </c>
      <c r="W895" s="72">
        <v>26</v>
      </c>
      <c r="X895" s="72">
        <v>1</v>
      </c>
      <c r="Y895" s="72">
        <v>19</v>
      </c>
      <c r="Z895" s="72" t="s">
        <v>222</v>
      </c>
      <c r="AA895" s="72"/>
      <c r="AB895" s="72"/>
      <c r="AC895" s="72"/>
      <c r="AD895" s="74"/>
    </row>
    <row r="896" spans="1:30" s="65" customFormat="1" ht="15.75" x14ac:dyDescent="0.25">
      <c r="A896" s="67" t="s">
        <v>89</v>
      </c>
      <c r="B896" s="67" t="s">
        <v>97</v>
      </c>
      <c r="C896" s="79">
        <v>31</v>
      </c>
      <c r="D896" s="72">
        <v>2</v>
      </c>
      <c r="E896" s="72">
        <v>45</v>
      </c>
      <c r="F896" s="72">
        <v>2</v>
      </c>
      <c r="G896" s="72">
        <v>44</v>
      </c>
      <c r="H896" s="72">
        <v>2</v>
      </c>
      <c r="I896" s="72">
        <v>37</v>
      </c>
      <c r="J896" s="72">
        <v>2</v>
      </c>
      <c r="K896" s="72">
        <v>47</v>
      </c>
      <c r="L896" s="72">
        <v>2</v>
      </c>
      <c r="M896" s="72">
        <v>54</v>
      </c>
      <c r="N896" s="72">
        <v>3</v>
      </c>
      <c r="O896" s="72">
        <v>63</v>
      </c>
      <c r="P896" s="72">
        <v>3</v>
      </c>
      <c r="Q896" s="72">
        <v>56</v>
      </c>
      <c r="R896" s="72">
        <v>2</v>
      </c>
      <c r="S896" s="72">
        <v>60</v>
      </c>
      <c r="T896" s="72">
        <v>3</v>
      </c>
      <c r="U896" s="72">
        <v>64</v>
      </c>
      <c r="V896" s="72">
        <v>2</v>
      </c>
      <c r="W896" s="72">
        <v>36</v>
      </c>
      <c r="X896" s="72">
        <v>1</v>
      </c>
      <c r="Y896" s="72">
        <v>22</v>
      </c>
      <c r="Z896" s="72" t="s">
        <v>222</v>
      </c>
      <c r="AA896" s="72" t="s">
        <v>222</v>
      </c>
      <c r="AB896" s="72"/>
      <c r="AC896" s="72"/>
      <c r="AD896" s="74"/>
    </row>
    <row r="897" spans="1:30" s="65" customFormat="1" ht="15.75" x14ac:dyDescent="0.25">
      <c r="A897" s="67" t="s">
        <v>89</v>
      </c>
      <c r="B897" s="67" t="s">
        <v>98</v>
      </c>
      <c r="C897" s="79">
        <v>43</v>
      </c>
      <c r="D897" s="72">
        <v>1</v>
      </c>
      <c r="E897" s="72">
        <v>16</v>
      </c>
      <c r="F897" s="72">
        <v>1</v>
      </c>
      <c r="G897" s="72">
        <v>22</v>
      </c>
      <c r="H897" s="72">
        <v>1</v>
      </c>
      <c r="I897" s="72">
        <v>18</v>
      </c>
      <c r="J897" s="72">
        <v>2</v>
      </c>
      <c r="K897" s="72">
        <v>35</v>
      </c>
      <c r="L897" s="72">
        <v>2</v>
      </c>
      <c r="M897" s="72">
        <v>33</v>
      </c>
      <c r="N897" s="72">
        <v>1</v>
      </c>
      <c r="O897" s="72">
        <v>24</v>
      </c>
      <c r="P897" s="72">
        <v>1</v>
      </c>
      <c r="Q897" s="72">
        <v>17</v>
      </c>
      <c r="R897" s="72">
        <v>1</v>
      </c>
      <c r="S897" s="72">
        <v>19</v>
      </c>
      <c r="T897" s="72">
        <v>1</v>
      </c>
      <c r="U897" s="72">
        <v>24</v>
      </c>
      <c r="V897" s="72"/>
      <c r="W897" s="72"/>
      <c r="X897" s="72"/>
      <c r="Y897" s="72"/>
      <c r="Z897" s="72"/>
      <c r="AA897" s="72"/>
      <c r="AB897" s="72"/>
      <c r="AC897" s="72"/>
      <c r="AD897" s="74"/>
    </row>
    <row r="898" spans="1:30" s="65" customFormat="1" ht="15.75" x14ac:dyDescent="0.25">
      <c r="A898" s="67" t="s">
        <v>89</v>
      </c>
      <c r="B898" s="67" t="s">
        <v>82</v>
      </c>
      <c r="C898" s="79">
        <v>44</v>
      </c>
      <c r="D898" s="72">
        <v>3</v>
      </c>
      <c r="E898" s="72">
        <v>67</v>
      </c>
      <c r="F898" s="72">
        <v>4</v>
      </c>
      <c r="G898" s="72">
        <v>110</v>
      </c>
      <c r="H898" s="72">
        <v>3</v>
      </c>
      <c r="I898" s="72">
        <v>100</v>
      </c>
      <c r="J898" s="72">
        <v>4</v>
      </c>
      <c r="K898" s="72">
        <v>99</v>
      </c>
      <c r="L898" s="72">
        <v>4</v>
      </c>
      <c r="M898" s="72">
        <v>131</v>
      </c>
      <c r="N898" s="72">
        <v>4</v>
      </c>
      <c r="O898" s="72">
        <v>115</v>
      </c>
      <c r="P898" s="72">
        <v>4</v>
      </c>
      <c r="Q898" s="72">
        <v>99</v>
      </c>
      <c r="R898" s="72">
        <v>5</v>
      </c>
      <c r="S898" s="72">
        <v>123</v>
      </c>
      <c r="T898" s="72">
        <v>4</v>
      </c>
      <c r="U898" s="72">
        <v>101</v>
      </c>
      <c r="V898" s="72">
        <v>2</v>
      </c>
      <c r="W898" s="72">
        <v>57</v>
      </c>
      <c r="X898" s="72">
        <v>2</v>
      </c>
      <c r="Y898" s="72">
        <v>65</v>
      </c>
      <c r="Z898" s="72" t="s">
        <v>222</v>
      </c>
      <c r="AA898" s="72"/>
      <c r="AB898" s="72"/>
      <c r="AC898" s="72"/>
      <c r="AD898" s="74"/>
    </row>
    <row r="899" spans="1:30" s="65" customFormat="1" ht="15.75" x14ac:dyDescent="0.25">
      <c r="A899" s="67" t="s">
        <v>89</v>
      </c>
      <c r="B899" s="67" t="s">
        <v>98</v>
      </c>
      <c r="C899" s="79">
        <v>44</v>
      </c>
      <c r="D899" s="72">
        <v>2</v>
      </c>
      <c r="E899" s="72">
        <v>43</v>
      </c>
      <c r="F899" s="72">
        <v>2</v>
      </c>
      <c r="G899" s="72">
        <v>41</v>
      </c>
      <c r="H899" s="72">
        <v>2</v>
      </c>
      <c r="I899" s="72">
        <v>32</v>
      </c>
      <c r="J899" s="72">
        <v>3</v>
      </c>
      <c r="K899" s="72">
        <v>44</v>
      </c>
      <c r="L899" s="72">
        <v>3</v>
      </c>
      <c r="M899" s="72">
        <v>51</v>
      </c>
      <c r="N899" s="72">
        <v>2</v>
      </c>
      <c r="O899" s="72">
        <v>37</v>
      </c>
      <c r="P899" s="72">
        <v>3</v>
      </c>
      <c r="Q899" s="72">
        <v>45</v>
      </c>
      <c r="R899" s="72">
        <v>2</v>
      </c>
      <c r="S899" s="72">
        <v>37</v>
      </c>
      <c r="T899" s="72">
        <v>3</v>
      </c>
      <c r="U899" s="72">
        <v>58</v>
      </c>
      <c r="V899" s="72"/>
      <c r="W899" s="72"/>
      <c r="X899" s="72"/>
      <c r="Y899" s="72"/>
      <c r="Z899" s="72"/>
      <c r="AA899" s="72" t="s">
        <v>222</v>
      </c>
      <c r="AB899" s="72"/>
      <c r="AC899" s="72" t="s">
        <v>222</v>
      </c>
      <c r="AD899" s="74"/>
    </row>
    <row r="900" spans="1:30" s="65" customFormat="1" ht="15.75" x14ac:dyDescent="0.25">
      <c r="A900" s="67" t="s">
        <v>89</v>
      </c>
      <c r="B900" s="67" t="s">
        <v>98</v>
      </c>
      <c r="C900" s="79">
        <v>48</v>
      </c>
      <c r="D900" s="72">
        <v>2</v>
      </c>
      <c r="E900" s="72">
        <v>23</v>
      </c>
      <c r="F900" s="72">
        <v>2</v>
      </c>
      <c r="G900" s="72">
        <v>25</v>
      </c>
      <c r="H900" s="72">
        <v>2</v>
      </c>
      <c r="I900" s="72">
        <v>24</v>
      </c>
      <c r="J900" s="72">
        <v>2</v>
      </c>
      <c r="K900" s="72">
        <v>24</v>
      </c>
      <c r="L900" s="72">
        <v>2</v>
      </c>
      <c r="M900" s="72">
        <v>22</v>
      </c>
      <c r="N900" s="72">
        <v>2</v>
      </c>
      <c r="O900" s="72">
        <v>31</v>
      </c>
      <c r="P900" s="72">
        <v>2</v>
      </c>
      <c r="Q900" s="72">
        <v>33</v>
      </c>
      <c r="R900" s="72">
        <v>2</v>
      </c>
      <c r="S900" s="72">
        <v>23</v>
      </c>
      <c r="T900" s="72">
        <v>2</v>
      </c>
      <c r="U900" s="72">
        <v>27</v>
      </c>
      <c r="V900" s="72"/>
      <c r="W900" s="72"/>
      <c r="X900" s="72"/>
      <c r="Y900" s="72"/>
      <c r="Z900" s="72"/>
      <c r="AA900" s="72"/>
      <c r="AB900" s="72"/>
      <c r="AC900" s="72"/>
      <c r="AD900" s="74"/>
    </row>
    <row r="901" spans="1:30" s="65" customFormat="1" ht="15.75" x14ac:dyDescent="0.25">
      <c r="A901" s="67" t="s">
        <v>89</v>
      </c>
      <c r="B901" s="67" t="s">
        <v>97</v>
      </c>
      <c r="C901" s="79">
        <v>49</v>
      </c>
      <c r="D901" s="72">
        <v>3</v>
      </c>
      <c r="E901" s="72">
        <v>71</v>
      </c>
      <c r="F901" s="72">
        <v>4</v>
      </c>
      <c r="G901" s="72">
        <v>114</v>
      </c>
      <c r="H901" s="72">
        <v>4</v>
      </c>
      <c r="I901" s="72">
        <v>121</v>
      </c>
      <c r="J901" s="72">
        <v>5</v>
      </c>
      <c r="K901" s="72">
        <v>155</v>
      </c>
      <c r="L901" s="72">
        <v>3</v>
      </c>
      <c r="M901" s="72">
        <v>112</v>
      </c>
      <c r="N901" s="72">
        <v>4</v>
      </c>
      <c r="O901" s="72">
        <v>128</v>
      </c>
      <c r="P901" s="72">
        <v>4</v>
      </c>
      <c r="Q901" s="72">
        <v>133</v>
      </c>
      <c r="R901" s="72">
        <v>4</v>
      </c>
      <c r="S901" s="72">
        <v>131</v>
      </c>
      <c r="T901" s="72">
        <v>5</v>
      </c>
      <c r="U901" s="72">
        <v>146</v>
      </c>
      <c r="V901" s="72">
        <v>2</v>
      </c>
      <c r="W901" s="72">
        <v>57</v>
      </c>
      <c r="X901" s="72">
        <v>2</v>
      </c>
      <c r="Y901" s="72">
        <v>39</v>
      </c>
      <c r="Z901" s="72" t="s">
        <v>222</v>
      </c>
      <c r="AA901" s="72" t="s">
        <v>222</v>
      </c>
      <c r="AB901" s="72"/>
      <c r="AC901" s="72" t="s">
        <v>222</v>
      </c>
      <c r="AD901" s="74"/>
    </row>
    <row r="902" spans="1:30" s="65" customFormat="1" ht="15.75" x14ac:dyDescent="0.25">
      <c r="A902" s="67" t="s">
        <v>89</v>
      </c>
      <c r="B902" s="67" t="s">
        <v>97</v>
      </c>
      <c r="C902" s="79">
        <v>53</v>
      </c>
      <c r="D902" s="72">
        <v>6</v>
      </c>
      <c r="E902" s="72">
        <v>234</v>
      </c>
      <c r="F902" s="72">
        <v>5</v>
      </c>
      <c r="G902" s="72">
        <v>201</v>
      </c>
      <c r="H902" s="72">
        <v>7</v>
      </c>
      <c r="I902" s="72">
        <v>267</v>
      </c>
      <c r="J902" s="72">
        <v>7</v>
      </c>
      <c r="K902" s="72">
        <v>270</v>
      </c>
      <c r="L902" s="72">
        <v>7</v>
      </c>
      <c r="M902" s="72">
        <v>272</v>
      </c>
      <c r="N902" s="72">
        <v>8</v>
      </c>
      <c r="O902" s="72">
        <v>302</v>
      </c>
      <c r="P902" s="72">
        <v>7</v>
      </c>
      <c r="Q902" s="72">
        <v>284</v>
      </c>
      <c r="R902" s="72">
        <v>7</v>
      </c>
      <c r="S902" s="72">
        <v>270</v>
      </c>
      <c r="T902" s="72">
        <v>6</v>
      </c>
      <c r="U902" s="72">
        <v>263</v>
      </c>
      <c r="V902" s="72">
        <v>2</v>
      </c>
      <c r="W902" s="72">
        <v>71</v>
      </c>
      <c r="X902" s="72">
        <v>2</v>
      </c>
      <c r="Y902" s="72">
        <v>72</v>
      </c>
      <c r="Z902" s="72" t="s">
        <v>222</v>
      </c>
      <c r="AA902" s="72" t="s">
        <v>222</v>
      </c>
      <c r="AB902" s="72"/>
      <c r="AC902" s="72" t="s">
        <v>222</v>
      </c>
      <c r="AD902" s="74"/>
    </row>
    <row r="903" spans="1:30" s="65" customFormat="1" ht="15.75" x14ac:dyDescent="0.25">
      <c r="A903" s="67" t="s">
        <v>89</v>
      </c>
      <c r="B903" s="67" t="s">
        <v>98</v>
      </c>
      <c r="C903" s="79">
        <v>55</v>
      </c>
      <c r="D903" s="72">
        <v>1</v>
      </c>
      <c r="E903" s="72">
        <v>13</v>
      </c>
      <c r="F903" s="72">
        <v>1</v>
      </c>
      <c r="G903" s="72">
        <v>21</v>
      </c>
      <c r="H903" s="72">
        <v>1</v>
      </c>
      <c r="I903" s="72">
        <v>21</v>
      </c>
      <c r="J903" s="72">
        <v>1</v>
      </c>
      <c r="K903" s="72">
        <v>18</v>
      </c>
      <c r="L903" s="72">
        <v>1</v>
      </c>
      <c r="M903" s="72">
        <v>21</v>
      </c>
      <c r="N903" s="72">
        <v>2</v>
      </c>
      <c r="O903" s="72">
        <v>23</v>
      </c>
      <c r="P903" s="72">
        <v>2</v>
      </c>
      <c r="Q903" s="72">
        <v>27</v>
      </c>
      <c r="R903" s="72">
        <v>2</v>
      </c>
      <c r="S903" s="72">
        <v>28</v>
      </c>
      <c r="T903" s="72">
        <v>2</v>
      </c>
      <c r="U903" s="72">
        <v>36</v>
      </c>
      <c r="V903" s="72"/>
      <c r="W903" s="72"/>
      <c r="X903" s="72"/>
      <c r="Y903" s="72"/>
      <c r="Z903" s="72"/>
      <c r="AA903" s="72"/>
      <c r="AB903" s="72"/>
      <c r="AC903" s="72"/>
      <c r="AD903" s="74"/>
    </row>
    <row r="904" spans="1:30" s="65" customFormat="1" ht="15.75" x14ac:dyDescent="0.25">
      <c r="A904" s="67" t="s">
        <v>89</v>
      </c>
      <c r="B904" s="67" t="s">
        <v>98</v>
      </c>
      <c r="C904" s="79">
        <v>56</v>
      </c>
      <c r="D904" s="72">
        <v>1</v>
      </c>
      <c r="E904" s="72">
        <v>23</v>
      </c>
      <c r="F904" s="72">
        <v>1</v>
      </c>
      <c r="G904" s="72">
        <v>11</v>
      </c>
      <c r="H904" s="72">
        <v>1</v>
      </c>
      <c r="I904" s="72">
        <v>11</v>
      </c>
      <c r="J904" s="72">
        <v>1</v>
      </c>
      <c r="K904" s="72">
        <v>18</v>
      </c>
      <c r="L904" s="72">
        <v>1</v>
      </c>
      <c r="M904" s="72">
        <v>16</v>
      </c>
      <c r="N904" s="72">
        <v>1</v>
      </c>
      <c r="O904" s="72">
        <v>15</v>
      </c>
      <c r="P904" s="72">
        <v>1</v>
      </c>
      <c r="Q904" s="72">
        <v>24</v>
      </c>
      <c r="R904" s="72">
        <v>1</v>
      </c>
      <c r="S904" s="72">
        <v>20</v>
      </c>
      <c r="T904" s="72">
        <v>1</v>
      </c>
      <c r="U904" s="72">
        <v>30</v>
      </c>
      <c r="V904" s="72"/>
      <c r="W904" s="72"/>
      <c r="X904" s="72"/>
      <c r="Y904" s="72"/>
      <c r="Z904" s="72"/>
      <c r="AA904" s="72"/>
      <c r="AB904" s="72"/>
      <c r="AC904" s="72"/>
      <c r="AD904" s="74"/>
    </row>
    <row r="905" spans="1:30" s="65" customFormat="1" ht="15.75" x14ac:dyDescent="0.25">
      <c r="A905" s="67" t="s">
        <v>89</v>
      </c>
      <c r="B905" s="67" t="s">
        <v>97</v>
      </c>
      <c r="C905" s="79">
        <v>57</v>
      </c>
      <c r="D905" s="72">
        <v>1</v>
      </c>
      <c r="E905" s="72">
        <v>24</v>
      </c>
      <c r="F905" s="72">
        <v>1</v>
      </c>
      <c r="G905" s="72">
        <v>23</v>
      </c>
      <c r="H905" s="72">
        <v>2</v>
      </c>
      <c r="I905" s="72">
        <v>41</v>
      </c>
      <c r="J905" s="72">
        <v>2</v>
      </c>
      <c r="K905" s="72">
        <v>41</v>
      </c>
      <c r="L905" s="72">
        <v>2</v>
      </c>
      <c r="M905" s="72">
        <v>31</v>
      </c>
      <c r="N905" s="72">
        <v>2</v>
      </c>
      <c r="O905" s="72">
        <v>46</v>
      </c>
      <c r="P905" s="72">
        <v>2</v>
      </c>
      <c r="Q905" s="72">
        <v>46</v>
      </c>
      <c r="R905" s="72">
        <v>2</v>
      </c>
      <c r="S905" s="72">
        <v>48</v>
      </c>
      <c r="T905" s="72">
        <v>2</v>
      </c>
      <c r="U905" s="72">
        <v>34</v>
      </c>
      <c r="V905" s="72">
        <v>1</v>
      </c>
      <c r="W905" s="72">
        <v>17</v>
      </c>
      <c r="X905" s="72">
        <v>1</v>
      </c>
      <c r="Y905" s="72">
        <v>18</v>
      </c>
      <c r="Z905" s="72" t="s">
        <v>222</v>
      </c>
      <c r="AA905" s="72"/>
      <c r="AB905" s="72"/>
      <c r="AC905" s="72"/>
      <c r="AD905" s="74"/>
    </row>
    <row r="906" spans="1:30" s="65" customFormat="1" ht="15.75" x14ac:dyDescent="0.25">
      <c r="A906" s="67" t="s">
        <v>89</v>
      </c>
      <c r="B906" s="67" t="s">
        <v>99</v>
      </c>
      <c r="C906" s="79">
        <v>59</v>
      </c>
      <c r="D906" s="72">
        <v>3</v>
      </c>
      <c r="E906" s="72">
        <v>105</v>
      </c>
      <c r="F906" s="72">
        <v>4</v>
      </c>
      <c r="G906" s="72">
        <v>107</v>
      </c>
      <c r="H906" s="72">
        <v>4</v>
      </c>
      <c r="I906" s="72">
        <v>122</v>
      </c>
      <c r="J906" s="72">
        <v>4</v>
      </c>
      <c r="K906" s="72">
        <v>133</v>
      </c>
      <c r="L906" s="72">
        <v>4</v>
      </c>
      <c r="M906" s="72">
        <v>136</v>
      </c>
      <c r="N906" s="72">
        <v>5</v>
      </c>
      <c r="O906" s="72">
        <v>152</v>
      </c>
      <c r="P906" s="72">
        <v>4</v>
      </c>
      <c r="Q906" s="72">
        <v>113</v>
      </c>
      <c r="R906" s="72">
        <v>4</v>
      </c>
      <c r="S906" s="72">
        <v>107</v>
      </c>
      <c r="T906" s="72">
        <v>4</v>
      </c>
      <c r="U906" s="72">
        <v>134</v>
      </c>
      <c r="V906" s="72">
        <v>2</v>
      </c>
      <c r="W906" s="72">
        <v>56</v>
      </c>
      <c r="X906" s="72">
        <v>2</v>
      </c>
      <c r="Y906" s="72">
        <v>35</v>
      </c>
      <c r="Z906" s="72" t="s">
        <v>222</v>
      </c>
      <c r="AA906" s="72" t="s">
        <v>222</v>
      </c>
      <c r="AB906" s="72" t="s">
        <v>222</v>
      </c>
      <c r="AC906" s="72" t="s">
        <v>222</v>
      </c>
      <c r="AD906" s="74"/>
    </row>
    <row r="907" spans="1:30" s="65" customFormat="1" ht="15.75" x14ac:dyDescent="0.25">
      <c r="A907" s="67" t="s">
        <v>89</v>
      </c>
      <c r="B907" s="67" t="s">
        <v>97</v>
      </c>
      <c r="C907" s="79">
        <v>65</v>
      </c>
      <c r="D907" s="72">
        <v>6</v>
      </c>
      <c r="E907" s="72">
        <v>152</v>
      </c>
      <c r="F907" s="72">
        <v>6</v>
      </c>
      <c r="G907" s="72">
        <v>163</v>
      </c>
      <c r="H907" s="72">
        <v>6</v>
      </c>
      <c r="I907" s="72">
        <v>188</v>
      </c>
      <c r="J907" s="72">
        <v>6</v>
      </c>
      <c r="K907" s="72">
        <v>168</v>
      </c>
      <c r="L907" s="72">
        <v>7</v>
      </c>
      <c r="M907" s="72">
        <v>177</v>
      </c>
      <c r="N907" s="72">
        <v>7</v>
      </c>
      <c r="O907" s="72">
        <v>184</v>
      </c>
      <c r="P907" s="72">
        <v>6</v>
      </c>
      <c r="Q907" s="72">
        <v>143</v>
      </c>
      <c r="R907" s="72">
        <v>6</v>
      </c>
      <c r="S907" s="72">
        <v>162</v>
      </c>
      <c r="T907" s="72">
        <v>6</v>
      </c>
      <c r="U907" s="72">
        <v>152</v>
      </c>
      <c r="V907" s="72">
        <v>2</v>
      </c>
      <c r="W907" s="72">
        <v>59</v>
      </c>
      <c r="X907" s="72">
        <v>2</v>
      </c>
      <c r="Y907" s="72">
        <v>46</v>
      </c>
      <c r="Z907" s="72" t="s">
        <v>222</v>
      </c>
      <c r="AA907" s="72" t="s">
        <v>222</v>
      </c>
      <c r="AB907" s="72"/>
      <c r="AC907" s="72" t="s">
        <v>222</v>
      </c>
      <c r="AD907" s="74"/>
    </row>
    <row r="908" spans="1:30" s="65" customFormat="1" ht="15.75" x14ac:dyDescent="0.25">
      <c r="A908" s="67" t="s">
        <v>89</v>
      </c>
      <c r="B908" s="67" t="s">
        <v>97</v>
      </c>
      <c r="C908" s="79">
        <v>66</v>
      </c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>
        <v>2</v>
      </c>
      <c r="Q908" s="72">
        <v>60</v>
      </c>
      <c r="R908" s="72">
        <v>1</v>
      </c>
      <c r="S908" s="72">
        <v>36</v>
      </c>
      <c r="T908" s="72"/>
      <c r="U908" s="72"/>
      <c r="V908" s="72">
        <v>2</v>
      </c>
      <c r="W908" s="72">
        <v>49</v>
      </c>
      <c r="X908" s="72">
        <v>2</v>
      </c>
      <c r="Y908" s="72">
        <v>42</v>
      </c>
      <c r="Z908" s="72" t="s">
        <v>222</v>
      </c>
      <c r="AA908" s="72" t="s">
        <v>222</v>
      </c>
      <c r="AB908" s="72"/>
      <c r="AC908" s="72" t="s">
        <v>222</v>
      </c>
      <c r="AD908" s="74"/>
    </row>
    <row r="909" spans="1:30" s="65" customFormat="1" ht="15.75" x14ac:dyDescent="0.25">
      <c r="A909" s="67" t="s">
        <v>89</v>
      </c>
      <c r="B909" s="67" t="s">
        <v>97</v>
      </c>
      <c r="C909" s="79">
        <v>67</v>
      </c>
      <c r="D909" s="72">
        <v>3</v>
      </c>
      <c r="E909" s="72">
        <v>54</v>
      </c>
      <c r="F909" s="72">
        <v>3</v>
      </c>
      <c r="G909" s="72">
        <v>65</v>
      </c>
      <c r="H909" s="72">
        <v>3</v>
      </c>
      <c r="I909" s="72">
        <v>70</v>
      </c>
      <c r="J909" s="72">
        <v>3</v>
      </c>
      <c r="K909" s="72">
        <v>80</v>
      </c>
      <c r="L909" s="72">
        <v>3</v>
      </c>
      <c r="M909" s="72">
        <v>95</v>
      </c>
      <c r="N909" s="72">
        <v>3</v>
      </c>
      <c r="O909" s="72">
        <v>90</v>
      </c>
      <c r="P909" s="72">
        <v>3</v>
      </c>
      <c r="Q909" s="72">
        <v>78</v>
      </c>
      <c r="R909" s="72">
        <v>3</v>
      </c>
      <c r="S909" s="72">
        <v>68</v>
      </c>
      <c r="T909" s="72">
        <v>3</v>
      </c>
      <c r="U909" s="72">
        <v>77</v>
      </c>
      <c r="V909" s="72">
        <v>1</v>
      </c>
      <c r="W909" s="72">
        <v>22</v>
      </c>
      <c r="X909" s="72">
        <v>1</v>
      </c>
      <c r="Y909" s="72">
        <v>15</v>
      </c>
      <c r="Z909" s="72" t="s">
        <v>222</v>
      </c>
      <c r="AA909" s="72" t="s">
        <v>222</v>
      </c>
      <c r="AB909" s="72"/>
      <c r="AC909" s="72" t="s">
        <v>222</v>
      </c>
      <c r="AD909" s="74"/>
    </row>
    <row r="910" spans="1:30" s="65" customFormat="1" ht="15.75" x14ac:dyDescent="0.25">
      <c r="A910" s="67" t="s">
        <v>89</v>
      </c>
      <c r="B910" s="67" t="s">
        <v>97</v>
      </c>
      <c r="C910" s="79">
        <v>75</v>
      </c>
      <c r="D910" s="72">
        <v>4</v>
      </c>
      <c r="E910" s="72">
        <v>90</v>
      </c>
      <c r="F910" s="72">
        <v>4</v>
      </c>
      <c r="G910" s="72">
        <v>112</v>
      </c>
      <c r="H910" s="72">
        <v>4</v>
      </c>
      <c r="I910" s="72">
        <v>120</v>
      </c>
      <c r="J910" s="72">
        <v>6</v>
      </c>
      <c r="K910" s="72">
        <v>155</v>
      </c>
      <c r="L910" s="72">
        <v>4</v>
      </c>
      <c r="M910" s="72">
        <v>119</v>
      </c>
      <c r="N910" s="72">
        <v>4</v>
      </c>
      <c r="O910" s="72">
        <v>130</v>
      </c>
      <c r="P910" s="72">
        <v>4</v>
      </c>
      <c r="Q910" s="72">
        <v>135</v>
      </c>
      <c r="R910" s="72">
        <v>4</v>
      </c>
      <c r="S910" s="72">
        <v>105</v>
      </c>
      <c r="T910" s="72">
        <v>4</v>
      </c>
      <c r="U910" s="72">
        <v>131</v>
      </c>
      <c r="V910" s="72">
        <v>1</v>
      </c>
      <c r="W910" s="72">
        <v>25</v>
      </c>
      <c r="X910" s="72">
        <v>1</v>
      </c>
      <c r="Y910" s="72">
        <v>35</v>
      </c>
      <c r="Z910" s="72" t="s">
        <v>222</v>
      </c>
      <c r="AA910" s="72"/>
      <c r="AB910" s="72"/>
      <c r="AC910" s="72"/>
      <c r="AD910" s="74"/>
    </row>
    <row r="911" spans="1:30" s="65" customFormat="1" ht="15.75" x14ac:dyDescent="0.25">
      <c r="A911" s="67" t="s">
        <v>89</v>
      </c>
      <c r="B911" s="67" t="s">
        <v>82</v>
      </c>
      <c r="C911" s="79">
        <v>76</v>
      </c>
      <c r="D911" s="72">
        <v>4</v>
      </c>
      <c r="E911" s="72">
        <v>151</v>
      </c>
      <c r="F911" s="72">
        <v>5</v>
      </c>
      <c r="G911" s="72">
        <v>179</v>
      </c>
      <c r="H911" s="72">
        <v>5</v>
      </c>
      <c r="I911" s="72">
        <v>168</v>
      </c>
      <c r="J911" s="72">
        <v>4</v>
      </c>
      <c r="K911" s="72">
        <v>160</v>
      </c>
      <c r="L911" s="72">
        <v>4</v>
      </c>
      <c r="M911" s="72">
        <v>166</v>
      </c>
      <c r="N911" s="72">
        <v>5</v>
      </c>
      <c r="O911" s="72">
        <v>190</v>
      </c>
      <c r="P911" s="72">
        <v>5</v>
      </c>
      <c r="Q911" s="72">
        <v>180</v>
      </c>
      <c r="R911" s="72">
        <v>4</v>
      </c>
      <c r="S911" s="72">
        <v>163</v>
      </c>
      <c r="T911" s="72">
        <v>5</v>
      </c>
      <c r="U911" s="72">
        <v>186</v>
      </c>
      <c r="V911" s="72">
        <v>2</v>
      </c>
      <c r="W911" s="72">
        <v>72</v>
      </c>
      <c r="X911" s="72">
        <v>2</v>
      </c>
      <c r="Y911" s="72">
        <v>67</v>
      </c>
      <c r="Z911" s="72" t="s">
        <v>222</v>
      </c>
      <c r="AA911" s="72" t="s">
        <v>222</v>
      </c>
      <c r="AB911" s="72" t="s">
        <v>222</v>
      </c>
      <c r="AC911" s="72" t="s">
        <v>222</v>
      </c>
      <c r="AD911" s="74"/>
    </row>
    <row r="912" spans="1:30" s="65" customFormat="1" ht="15.75" x14ac:dyDescent="0.25">
      <c r="A912" s="67" t="s">
        <v>89</v>
      </c>
      <c r="B912" s="67" t="s">
        <v>97</v>
      </c>
      <c r="C912" s="79">
        <v>77</v>
      </c>
      <c r="D912" s="72">
        <v>3</v>
      </c>
      <c r="E912" s="72">
        <v>67</v>
      </c>
      <c r="F912" s="72">
        <v>3</v>
      </c>
      <c r="G912" s="72">
        <v>66</v>
      </c>
      <c r="H912" s="72">
        <v>3</v>
      </c>
      <c r="I912" s="72">
        <v>82</v>
      </c>
      <c r="J912" s="72">
        <v>3</v>
      </c>
      <c r="K912" s="72">
        <v>76</v>
      </c>
      <c r="L912" s="72">
        <v>3</v>
      </c>
      <c r="M912" s="72">
        <v>72</v>
      </c>
      <c r="N912" s="72">
        <v>3</v>
      </c>
      <c r="O912" s="72">
        <v>90</v>
      </c>
      <c r="P912" s="72">
        <v>3</v>
      </c>
      <c r="Q912" s="72">
        <v>60</v>
      </c>
      <c r="R912" s="72">
        <v>3</v>
      </c>
      <c r="S912" s="72">
        <v>80</v>
      </c>
      <c r="T912" s="72">
        <v>3</v>
      </c>
      <c r="U912" s="72">
        <v>75</v>
      </c>
      <c r="V912" s="72">
        <v>1</v>
      </c>
      <c r="W912" s="72">
        <v>16</v>
      </c>
      <c r="X912" s="72">
        <v>1</v>
      </c>
      <c r="Y912" s="72">
        <v>16</v>
      </c>
      <c r="Z912" s="72" t="s">
        <v>222</v>
      </c>
      <c r="AA912" s="72" t="s">
        <v>222</v>
      </c>
      <c r="AB912" s="72" t="s">
        <v>222</v>
      </c>
      <c r="AC912" s="72" t="s">
        <v>222</v>
      </c>
      <c r="AD912" s="74"/>
    </row>
    <row r="913" spans="1:31" s="65" customFormat="1" ht="15.75" x14ac:dyDescent="0.25">
      <c r="A913" s="67" t="s">
        <v>89</v>
      </c>
      <c r="B913" s="67" t="s">
        <v>97</v>
      </c>
      <c r="C913" s="79">
        <v>78</v>
      </c>
      <c r="D913" s="72">
        <v>1</v>
      </c>
      <c r="E913" s="72">
        <v>23</v>
      </c>
      <c r="F913" s="72">
        <v>1</v>
      </c>
      <c r="G913" s="72">
        <v>26</v>
      </c>
      <c r="H913" s="72">
        <v>1</v>
      </c>
      <c r="I913" s="72">
        <v>18</v>
      </c>
      <c r="J913" s="72">
        <v>1</v>
      </c>
      <c r="K913" s="72">
        <v>32</v>
      </c>
      <c r="L913" s="72">
        <v>1</v>
      </c>
      <c r="M913" s="72">
        <v>21</v>
      </c>
      <c r="N913" s="72">
        <v>1</v>
      </c>
      <c r="O913" s="72">
        <v>22</v>
      </c>
      <c r="P913" s="72">
        <v>2</v>
      </c>
      <c r="Q913" s="72">
        <v>37</v>
      </c>
      <c r="R913" s="72">
        <v>2</v>
      </c>
      <c r="S913" s="72">
        <v>34</v>
      </c>
      <c r="T913" s="72">
        <v>1</v>
      </c>
      <c r="U913" s="72">
        <v>27</v>
      </c>
      <c r="V913" s="72">
        <v>1</v>
      </c>
      <c r="W913" s="72">
        <v>6</v>
      </c>
      <c r="X913" s="72">
        <v>1</v>
      </c>
      <c r="Y913" s="72">
        <v>7</v>
      </c>
      <c r="Z913" s="72" t="s">
        <v>222</v>
      </c>
      <c r="AA913" s="72" t="s">
        <v>222</v>
      </c>
      <c r="AB913" s="72" t="s">
        <v>222</v>
      </c>
      <c r="AC913" s="72" t="s">
        <v>222</v>
      </c>
      <c r="AD913" s="74"/>
    </row>
    <row r="914" spans="1:31" s="65" customFormat="1" ht="15.75" x14ac:dyDescent="0.25">
      <c r="A914" s="67" t="s">
        <v>89</v>
      </c>
      <c r="B914" s="67" t="s">
        <v>97</v>
      </c>
      <c r="C914" s="79">
        <v>79</v>
      </c>
      <c r="D914" s="72">
        <v>1</v>
      </c>
      <c r="E914" s="72">
        <v>12</v>
      </c>
      <c r="F914" s="72">
        <v>1</v>
      </c>
      <c r="G914" s="72">
        <v>13</v>
      </c>
      <c r="H914" s="72">
        <v>1</v>
      </c>
      <c r="I914" s="72">
        <v>7</v>
      </c>
      <c r="J914" s="72">
        <v>1</v>
      </c>
      <c r="K914" s="72">
        <v>12</v>
      </c>
      <c r="L914" s="72">
        <v>1</v>
      </c>
      <c r="M914" s="72">
        <v>13</v>
      </c>
      <c r="N914" s="72">
        <v>1</v>
      </c>
      <c r="O914" s="72">
        <v>9</v>
      </c>
      <c r="P914" s="72">
        <v>1</v>
      </c>
      <c r="Q914" s="72">
        <v>15</v>
      </c>
      <c r="R914" s="72">
        <v>1</v>
      </c>
      <c r="S914" s="72">
        <v>15</v>
      </c>
      <c r="T914" s="72">
        <v>1</v>
      </c>
      <c r="U914" s="72">
        <v>19</v>
      </c>
      <c r="V914" s="72">
        <v>1</v>
      </c>
      <c r="W914" s="72">
        <v>2</v>
      </c>
      <c r="X914" s="72">
        <v>1</v>
      </c>
      <c r="Y914" s="72">
        <v>2</v>
      </c>
      <c r="Z914" s="72" t="s">
        <v>222</v>
      </c>
      <c r="AA914" s="72"/>
      <c r="AB914" s="72"/>
      <c r="AC914" s="72"/>
      <c r="AD914" s="74"/>
    </row>
    <row r="915" spans="1:31" s="65" customFormat="1" ht="15.75" x14ac:dyDescent="0.25">
      <c r="A915" s="67" t="s">
        <v>89</v>
      </c>
      <c r="B915" s="67" t="s">
        <v>97</v>
      </c>
      <c r="C915" s="79">
        <v>80</v>
      </c>
      <c r="D915" s="72">
        <v>4</v>
      </c>
      <c r="E915" s="72">
        <v>97</v>
      </c>
      <c r="F915" s="72">
        <v>6</v>
      </c>
      <c r="G915" s="72">
        <v>139</v>
      </c>
      <c r="H915" s="72">
        <v>4</v>
      </c>
      <c r="I915" s="72">
        <v>132</v>
      </c>
      <c r="J915" s="72">
        <v>4</v>
      </c>
      <c r="K915" s="72">
        <v>112</v>
      </c>
      <c r="L915" s="72">
        <v>4</v>
      </c>
      <c r="M915" s="72">
        <v>138</v>
      </c>
      <c r="N915" s="72">
        <v>5</v>
      </c>
      <c r="O915" s="72">
        <v>161</v>
      </c>
      <c r="P915" s="72">
        <v>4</v>
      </c>
      <c r="Q915" s="72">
        <v>148</v>
      </c>
      <c r="R915" s="72">
        <v>4</v>
      </c>
      <c r="S915" s="72">
        <v>128</v>
      </c>
      <c r="T915" s="72">
        <v>4</v>
      </c>
      <c r="U915" s="72">
        <v>146</v>
      </c>
      <c r="V915" s="72">
        <v>3</v>
      </c>
      <c r="W915" s="72">
        <v>45</v>
      </c>
      <c r="X915" s="72">
        <v>3</v>
      </c>
      <c r="Y915" s="72">
        <v>57</v>
      </c>
      <c r="Z915" s="72" t="s">
        <v>222</v>
      </c>
      <c r="AA915" s="72"/>
      <c r="AB915" s="72"/>
      <c r="AC915" s="72"/>
      <c r="AD915" s="74"/>
    </row>
    <row r="916" spans="1:31" s="65" customFormat="1" ht="15.75" x14ac:dyDescent="0.25">
      <c r="A916" s="67" t="s">
        <v>89</v>
      </c>
      <c r="B916" s="67"/>
      <c r="C916" s="79" t="s">
        <v>400</v>
      </c>
      <c r="D916" s="72">
        <v>1</v>
      </c>
      <c r="E916" s="72">
        <v>38</v>
      </c>
      <c r="F916" s="72">
        <v>2</v>
      </c>
      <c r="G916" s="72">
        <v>54</v>
      </c>
      <c r="H916" s="72">
        <v>1</v>
      </c>
      <c r="I916" s="72">
        <v>38</v>
      </c>
      <c r="J916" s="72">
        <v>1</v>
      </c>
      <c r="K916" s="72">
        <v>23</v>
      </c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4"/>
    </row>
    <row r="917" spans="1:31" s="65" customFormat="1" ht="15.75" x14ac:dyDescent="0.25">
      <c r="A917" s="67" t="s">
        <v>89</v>
      </c>
      <c r="B917" s="67" t="s">
        <v>98</v>
      </c>
      <c r="C917" s="79">
        <v>81</v>
      </c>
      <c r="D917" s="72">
        <v>1</v>
      </c>
      <c r="E917" s="72">
        <v>24</v>
      </c>
      <c r="F917" s="72">
        <v>1</v>
      </c>
      <c r="G917" s="72">
        <v>31</v>
      </c>
      <c r="H917" s="72">
        <v>1</v>
      </c>
      <c r="I917" s="72">
        <v>22</v>
      </c>
      <c r="J917" s="72">
        <v>2</v>
      </c>
      <c r="K917" s="72">
        <v>51</v>
      </c>
      <c r="L917" s="72">
        <v>2</v>
      </c>
      <c r="M917" s="72">
        <v>38</v>
      </c>
      <c r="N917" s="72">
        <v>2</v>
      </c>
      <c r="O917" s="72">
        <v>45</v>
      </c>
      <c r="P917" s="72">
        <v>2</v>
      </c>
      <c r="Q917" s="72">
        <v>35</v>
      </c>
      <c r="R917" s="72">
        <v>2</v>
      </c>
      <c r="S917" s="72">
        <v>34</v>
      </c>
      <c r="T917" s="72">
        <v>2</v>
      </c>
      <c r="U917" s="72">
        <v>45</v>
      </c>
      <c r="V917" s="72"/>
      <c r="W917" s="72"/>
      <c r="X917" s="72"/>
      <c r="Y917" s="72"/>
      <c r="Z917" s="72"/>
      <c r="AA917" s="72"/>
      <c r="AB917" s="72"/>
      <c r="AC917" s="72"/>
      <c r="AD917" s="74"/>
    </row>
    <row r="918" spans="1:31" s="65" customFormat="1" ht="15.75" x14ac:dyDescent="0.25">
      <c r="A918" s="67" t="s">
        <v>89</v>
      </c>
      <c r="B918" s="67" t="s">
        <v>97</v>
      </c>
      <c r="C918" s="79">
        <v>82</v>
      </c>
      <c r="D918" s="72">
        <v>5</v>
      </c>
      <c r="E918" s="72">
        <v>142</v>
      </c>
      <c r="F918" s="72">
        <v>5</v>
      </c>
      <c r="G918" s="72">
        <v>138</v>
      </c>
      <c r="H918" s="72">
        <v>5</v>
      </c>
      <c r="I918" s="72">
        <v>144</v>
      </c>
      <c r="J918" s="72">
        <v>5</v>
      </c>
      <c r="K918" s="72">
        <v>187</v>
      </c>
      <c r="L918" s="72">
        <v>7</v>
      </c>
      <c r="M918" s="72">
        <v>227</v>
      </c>
      <c r="N918" s="72">
        <v>7</v>
      </c>
      <c r="O918" s="72">
        <v>238</v>
      </c>
      <c r="P918" s="72">
        <v>5</v>
      </c>
      <c r="Q918" s="72">
        <v>198</v>
      </c>
      <c r="R918" s="72">
        <v>7</v>
      </c>
      <c r="S918" s="72">
        <v>252</v>
      </c>
      <c r="T918" s="72">
        <v>6</v>
      </c>
      <c r="U918" s="72">
        <v>194</v>
      </c>
      <c r="V918" s="72">
        <v>2</v>
      </c>
      <c r="W918" s="72">
        <v>50</v>
      </c>
      <c r="X918" s="72">
        <v>2</v>
      </c>
      <c r="Y918" s="72">
        <v>52</v>
      </c>
      <c r="Z918" s="72" t="s">
        <v>222</v>
      </c>
      <c r="AA918" s="72" t="s">
        <v>222</v>
      </c>
      <c r="AB918" s="72"/>
      <c r="AC918" s="72" t="s">
        <v>222</v>
      </c>
      <c r="AD918" s="74"/>
    </row>
    <row r="919" spans="1:31" s="65" customFormat="1" ht="15.75" x14ac:dyDescent="0.25">
      <c r="A919" s="67" t="s">
        <v>89</v>
      </c>
      <c r="B919" s="67" t="s">
        <v>97</v>
      </c>
      <c r="C919" s="79">
        <v>83</v>
      </c>
      <c r="D919" s="72">
        <v>2</v>
      </c>
      <c r="E919" s="72">
        <v>19</v>
      </c>
      <c r="F919" s="72">
        <v>2</v>
      </c>
      <c r="G919" s="72">
        <v>25</v>
      </c>
      <c r="H919" s="72">
        <v>2</v>
      </c>
      <c r="I919" s="72">
        <v>24</v>
      </c>
      <c r="J919" s="72">
        <v>1</v>
      </c>
      <c r="K919" s="72">
        <v>13</v>
      </c>
      <c r="L919" s="72">
        <v>2</v>
      </c>
      <c r="M919" s="72">
        <v>21</v>
      </c>
      <c r="N919" s="72">
        <v>2</v>
      </c>
      <c r="O919" s="72">
        <v>24</v>
      </c>
      <c r="P919" s="72">
        <v>2</v>
      </c>
      <c r="Q919" s="72">
        <v>26</v>
      </c>
      <c r="R919" s="72">
        <v>3</v>
      </c>
      <c r="S919" s="72">
        <v>320</v>
      </c>
      <c r="T919" s="72">
        <v>2</v>
      </c>
      <c r="U919" s="72">
        <v>19</v>
      </c>
      <c r="V919" s="72">
        <v>1</v>
      </c>
      <c r="W919" s="72">
        <v>3</v>
      </c>
      <c r="X919" s="72">
        <v>1</v>
      </c>
      <c r="Y919" s="72">
        <v>6</v>
      </c>
      <c r="Z919" s="72" t="s">
        <v>222</v>
      </c>
      <c r="AA919" s="72"/>
      <c r="AB919" s="72"/>
      <c r="AC919" s="72"/>
      <c r="AD919" s="74"/>
    </row>
    <row r="920" spans="1:31" s="65" customFormat="1" ht="15.75" x14ac:dyDescent="0.25">
      <c r="A920" s="67" t="s">
        <v>89</v>
      </c>
      <c r="B920" s="67" t="s">
        <v>97</v>
      </c>
      <c r="C920" s="79">
        <v>84</v>
      </c>
      <c r="D920" s="72">
        <v>2</v>
      </c>
      <c r="E920" s="72">
        <v>34</v>
      </c>
      <c r="F920" s="72">
        <v>2</v>
      </c>
      <c r="G920" s="72">
        <v>43</v>
      </c>
      <c r="H920" s="72">
        <v>2</v>
      </c>
      <c r="I920" s="72">
        <v>38</v>
      </c>
      <c r="J920" s="72">
        <v>2</v>
      </c>
      <c r="K920" s="72">
        <v>38</v>
      </c>
      <c r="L920" s="72">
        <v>2</v>
      </c>
      <c r="M920" s="72">
        <v>56</v>
      </c>
      <c r="N920" s="72">
        <v>2</v>
      </c>
      <c r="O920" s="72">
        <v>58</v>
      </c>
      <c r="P920" s="72">
        <v>2</v>
      </c>
      <c r="Q920" s="72">
        <v>55</v>
      </c>
      <c r="R920" s="72">
        <v>3</v>
      </c>
      <c r="S920" s="72">
        <v>60</v>
      </c>
      <c r="T920" s="72">
        <v>2</v>
      </c>
      <c r="U920" s="72">
        <v>55</v>
      </c>
      <c r="V920" s="72">
        <v>1</v>
      </c>
      <c r="W920" s="72">
        <v>14</v>
      </c>
      <c r="X920" s="72">
        <v>1</v>
      </c>
      <c r="Y920" s="72">
        <v>22</v>
      </c>
      <c r="Z920" s="72" t="s">
        <v>222</v>
      </c>
      <c r="AA920" s="72" t="s">
        <v>222</v>
      </c>
      <c r="AB920" s="72"/>
      <c r="AC920" s="72" t="s">
        <v>222</v>
      </c>
      <c r="AD920" s="74"/>
    </row>
    <row r="921" spans="1:31" s="65" customFormat="1" ht="15.75" x14ac:dyDescent="0.25">
      <c r="A921" s="67" t="s">
        <v>89</v>
      </c>
      <c r="B921" s="67" t="s">
        <v>97</v>
      </c>
      <c r="C921" s="79">
        <v>85</v>
      </c>
      <c r="D921" s="72">
        <v>2</v>
      </c>
      <c r="E921" s="72">
        <v>48</v>
      </c>
      <c r="F921" s="72">
        <v>2</v>
      </c>
      <c r="G921" s="72">
        <v>39</v>
      </c>
      <c r="H921" s="72">
        <v>2</v>
      </c>
      <c r="I921" s="72">
        <v>52</v>
      </c>
      <c r="J921" s="72">
        <v>2</v>
      </c>
      <c r="K921" s="72">
        <v>63</v>
      </c>
      <c r="L921" s="72">
        <v>2</v>
      </c>
      <c r="M921" s="72">
        <v>60</v>
      </c>
      <c r="N921" s="72">
        <v>2</v>
      </c>
      <c r="O921" s="72">
        <v>45</v>
      </c>
      <c r="P921" s="72">
        <v>2</v>
      </c>
      <c r="Q921" s="72">
        <v>46</v>
      </c>
      <c r="R921" s="72">
        <v>2</v>
      </c>
      <c r="S921" s="72">
        <v>50</v>
      </c>
      <c r="T921" s="72">
        <v>3</v>
      </c>
      <c r="U921" s="72">
        <v>64</v>
      </c>
      <c r="V921" s="72">
        <v>1</v>
      </c>
      <c r="W921" s="72">
        <v>24</v>
      </c>
      <c r="X921" s="72">
        <v>1</v>
      </c>
      <c r="Y921" s="72">
        <v>7</v>
      </c>
      <c r="Z921" s="72" t="s">
        <v>222</v>
      </c>
      <c r="AA921" s="72"/>
      <c r="AB921" s="72"/>
      <c r="AC921" s="72"/>
      <c r="AD921" s="74"/>
    </row>
    <row r="922" spans="1:31" s="65" customFormat="1" ht="15.75" x14ac:dyDescent="0.25">
      <c r="A922" s="67" t="s">
        <v>89</v>
      </c>
      <c r="B922" s="67"/>
      <c r="C922" s="79" t="s">
        <v>401</v>
      </c>
      <c r="D922" s="72">
        <v>2</v>
      </c>
      <c r="E922" s="72">
        <v>63</v>
      </c>
      <c r="F922" s="72">
        <v>2</v>
      </c>
      <c r="G922" s="72">
        <v>60</v>
      </c>
      <c r="H922" s="72">
        <v>2</v>
      </c>
      <c r="I922" s="72">
        <v>53</v>
      </c>
      <c r="J922" s="72">
        <v>2</v>
      </c>
      <c r="K922" s="72">
        <v>56</v>
      </c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4"/>
    </row>
    <row r="923" spans="1:31" s="65" customFormat="1" ht="15.75" x14ac:dyDescent="0.25">
      <c r="A923" s="67" t="s">
        <v>89</v>
      </c>
      <c r="B923" s="67" t="s">
        <v>97</v>
      </c>
      <c r="C923" s="79">
        <v>86</v>
      </c>
      <c r="D923" s="73">
        <v>1</v>
      </c>
      <c r="E923" s="73">
        <v>11</v>
      </c>
      <c r="F923" s="73">
        <v>1</v>
      </c>
      <c r="G923" s="73">
        <v>15</v>
      </c>
      <c r="H923" s="73">
        <v>2</v>
      </c>
      <c r="I923" s="73">
        <v>26</v>
      </c>
      <c r="J923" s="73">
        <v>2</v>
      </c>
      <c r="K923" s="73">
        <v>27</v>
      </c>
      <c r="L923" s="73">
        <v>2</v>
      </c>
      <c r="M923" s="73">
        <v>22</v>
      </c>
      <c r="N923" s="73">
        <v>1</v>
      </c>
      <c r="O923" s="73">
        <v>12</v>
      </c>
      <c r="P923" s="73">
        <v>1</v>
      </c>
      <c r="Q923" s="73">
        <v>6</v>
      </c>
      <c r="R923" s="73">
        <v>2</v>
      </c>
      <c r="S923" s="73">
        <v>16</v>
      </c>
      <c r="T923" s="73">
        <v>2</v>
      </c>
      <c r="U923" s="73">
        <v>28</v>
      </c>
      <c r="V923" s="73">
        <v>1</v>
      </c>
      <c r="W923" s="73">
        <v>3</v>
      </c>
      <c r="X923" s="73">
        <v>1</v>
      </c>
      <c r="Y923" s="73">
        <v>10</v>
      </c>
      <c r="Z923" s="73" t="s">
        <v>222</v>
      </c>
      <c r="AA923" s="73"/>
      <c r="AB923" s="73"/>
      <c r="AC923" s="73"/>
      <c r="AD923" s="75"/>
      <c r="AE923" s="64"/>
    </row>
    <row r="924" spans="1:31" s="65" customFormat="1" ht="15.75" x14ac:dyDescent="0.25">
      <c r="A924" s="67" t="s">
        <v>89</v>
      </c>
      <c r="B924" s="67" t="s">
        <v>97</v>
      </c>
      <c r="C924" s="79">
        <v>88</v>
      </c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>
        <v>1</v>
      </c>
      <c r="W924" s="72">
        <v>23</v>
      </c>
      <c r="X924" s="72">
        <v>1</v>
      </c>
      <c r="Y924" s="72">
        <v>8</v>
      </c>
      <c r="Z924" s="72" t="s">
        <v>222</v>
      </c>
      <c r="AA924" s="72"/>
      <c r="AB924" s="72"/>
      <c r="AC924" s="72"/>
      <c r="AD924" s="74"/>
    </row>
    <row r="925" spans="1:31" s="65" customFormat="1" ht="15.75" x14ac:dyDescent="0.25">
      <c r="A925" s="67" t="s">
        <v>89</v>
      </c>
      <c r="B925" s="67" t="s">
        <v>97</v>
      </c>
      <c r="C925" s="79">
        <v>87</v>
      </c>
      <c r="D925" s="72">
        <v>3</v>
      </c>
      <c r="E925" s="72">
        <v>63</v>
      </c>
      <c r="F925" s="72">
        <v>3</v>
      </c>
      <c r="G925" s="72">
        <v>74</v>
      </c>
      <c r="H925" s="72">
        <v>3</v>
      </c>
      <c r="I925" s="72">
        <v>82</v>
      </c>
      <c r="J925" s="72">
        <v>3</v>
      </c>
      <c r="K925" s="72">
        <v>70</v>
      </c>
      <c r="L925" s="72">
        <v>3</v>
      </c>
      <c r="M925" s="72">
        <v>72</v>
      </c>
      <c r="N925" s="72">
        <v>4</v>
      </c>
      <c r="O925" s="72">
        <v>91</v>
      </c>
      <c r="P925" s="72">
        <v>3</v>
      </c>
      <c r="Q925" s="72">
        <v>73</v>
      </c>
      <c r="R925" s="72">
        <v>3</v>
      </c>
      <c r="S925" s="72">
        <v>77</v>
      </c>
      <c r="T925" s="72">
        <v>4</v>
      </c>
      <c r="U925" s="72">
        <v>95</v>
      </c>
      <c r="V925" s="72">
        <v>1</v>
      </c>
      <c r="W925" s="72">
        <v>15</v>
      </c>
      <c r="X925" s="72">
        <v>1</v>
      </c>
      <c r="Y925" s="72">
        <v>21</v>
      </c>
      <c r="Z925" s="72" t="s">
        <v>222</v>
      </c>
      <c r="AA925" s="72"/>
      <c r="AB925" s="72"/>
      <c r="AC925" s="72"/>
      <c r="AD925" s="74"/>
    </row>
    <row r="926" spans="1:31" s="65" customFormat="1" ht="15.75" x14ac:dyDescent="0.25">
      <c r="A926" s="67" t="s">
        <v>89</v>
      </c>
      <c r="B926" s="67" t="s">
        <v>97</v>
      </c>
      <c r="C926" s="79">
        <v>89</v>
      </c>
      <c r="D926" s="72">
        <v>3</v>
      </c>
      <c r="E926" s="72">
        <v>64</v>
      </c>
      <c r="F926" s="72">
        <v>3</v>
      </c>
      <c r="G926" s="72">
        <v>76</v>
      </c>
      <c r="H926" s="72">
        <v>2</v>
      </c>
      <c r="I926" s="72">
        <v>61</v>
      </c>
      <c r="J926" s="72">
        <v>3</v>
      </c>
      <c r="K926" s="72">
        <v>84</v>
      </c>
      <c r="L926" s="72">
        <v>4</v>
      </c>
      <c r="M926" s="72">
        <v>99</v>
      </c>
      <c r="N926" s="72">
        <v>3</v>
      </c>
      <c r="O926" s="72">
        <v>82</v>
      </c>
      <c r="P926" s="72">
        <v>3</v>
      </c>
      <c r="Q926" s="72">
        <v>95</v>
      </c>
      <c r="R926" s="72">
        <v>3</v>
      </c>
      <c r="S926" s="72">
        <v>94</v>
      </c>
      <c r="T926" s="72">
        <v>3</v>
      </c>
      <c r="U926" s="72">
        <v>78</v>
      </c>
      <c r="V926" s="72">
        <v>1</v>
      </c>
      <c r="W926" s="72">
        <v>26</v>
      </c>
      <c r="X926" s="72">
        <v>1</v>
      </c>
      <c r="Y926" s="72">
        <v>16</v>
      </c>
      <c r="Z926" s="72" t="s">
        <v>222</v>
      </c>
      <c r="AA926" s="72" t="s">
        <v>222</v>
      </c>
      <c r="AB926" s="72" t="s">
        <v>222</v>
      </c>
      <c r="AC926" s="72" t="s">
        <v>222</v>
      </c>
      <c r="AD926" s="74"/>
    </row>
    <row r="927" spans="1:31" s="65" customFormat="1" ht="15.75" x14ac:dyDescent="0.25">
      <c r="A927" s="67" t="s">
        <v>89</v>
      </c>
      <c r="B927" s="67" t="s">
        <v>97</v>
      </c>
      <c r="C927" s="79">
        <v>90</v>
      </c>
      <c r="D927" s="72">
        <v>1</v>
      </c>
      <c r="E927" s="72">
        <v>12</v>
      </c>
      <c r="F927" s="72">
        <v>1</v>
      </c>
      <c r="G927" s="72">
        <v>22</v>
      </c>
      <c r="H927" s="72">
        <v>1</v>
      </c>
      <c r="I927" s="72">
        <v>18</v>
      </c>
      <c r="J927" s="72">
        <v>2</v>
      </c>
      <c r="K927" s="72">
        <v>22</v>
      </c>
      <c r="L927" s="72">
        <v>2</v>
      </c>
      <c r="M927" s="72">
        <v>24</v>
      </c>
      <c r="N927" s="72">
        <v>1</v>
      </c>
      <c r="O927" s="72">
        <v>15</v>
      </c>
      <c r="P927" s="72">
        <v>2</v>
      </c>
      <c r="Q927" s="72">
        <v>29</v>
      </c>
      <c r="R927" s="72">
        <v>2</v>
      </c>
      <c r="S927" s="72">
        <v>25</v>
      </c>
      <c r="T927" s="72">
        <v>2</v>
      </c>
      <c r="U927" s="72">
        <v>32</v>
      </c>
      <c r="V927" s="72">
        <v>1</v>
      </c>
      <c r="W927" s="72">
        <v>9</v>
      </c>
      <c r="X927" s="72">
        <v>1</v>
      </c>
      <c r="Y927" s="72">
        <v>10</v>
      </c>
      <c r="Z927" s="72" t="s">
        <v>222</v>
      </c>
      <c r="AA927" s="72"/>
      <c r="AB927" s="72"/>
      <c r="AC927" s="72"/>
      <c r="AD927" s="74"/>
    </row>
    <row r="928" spans="1:31" s="65" customFormat="1" ht="15.75" x14ac:dyDescent="0.25">
      <c r="A928" s="67" t="s">
        <v>89</v>
      </c>
      <c r="B928" s="67" t="s">
        <v>97</v>
      </c>
      <c r="C928" s="79">
        <v>91</v>
      </c>
      <c r="D928" s="72">
        <v>1</v>
      </c>
      <c r="E928" s="72">
        <v>23</v>
      </c>
      <c r="F928" s="72">
        <v>1</v>
      </c>
      <c r="G928" s="72">
        <v>20</v>
      </c>
      <c r="H928" s="72">
        <v>1</v>
      </c>
      <c r="I928" s="72">
        <v>19</v>
      </c>
      <c r="J928" s="72">
        <v>1</v>
      </c>
      <c r="K928" s="72">
        <v>21</v>
      </c>
      <c r="L928" s="72">
        <v>2</v>
      </c>
      <c r="M928" s="72">
        <v>31</v>
      </c>
      <c r="N928" s="72">
        <v>1</v>
      </c>
      <c r="O928" s="72">
        <v>17</v>
      </c>
      <c r="P928" s="72">
        <v>1</v>
      </c>
      <c r="Q928" s="72">
        <v>23</v>
      </c>
      <c r="R928" s="72">
        <v>2</v>
      </c>
      <c r="S928" s="72">
        <v>25</v>
      </c>
      <c r="T928" s="72">
        <v>2</v>
      </c>
      <c r="U928" s="72">
        <v>35</v>
      </c>
      <c r="V928" s="72">
        <v>2</v>
      </c>
      <c r="W928" s="72">
        <v>14</v>
      </c>
      <c r="X928" s="72">
        <v>2</v>
      </c>
      <c r="Y928" s="72">
        <v>20</v>
      </c>
      <c r="Z928" s="72" t="s">
        <v>222</v>
      </c>
      <c r="AA928" s="72"/>
      <c r="AB928" s="72"/>
      <c r="AC928" s="72"/>
      <c r="AD928" s="74"/>
    </row>
    <row r="929" spans="1:31" s="65" customFormat="1" ht="15.75" x14ac:dyDescent="0.25">
      <c r="A929" s="67" t="s">
        <v>89</v>
      </c>
      <c r="B929" s="67" t="s">
        <v>97</v>
      </c>
      <c r="C929" s="79">
        <v>92</v>
      </c>
      <c r="D929" s="72">
        <v>2</v>
      </c>
      <c r="E929" s="72">
        <v>28</v>
      </c>
      <c r="F929" s="72">
        <v>3</v>
      </c>
      <c r="G929" s="72">
        <v>39</v>
      </c>
      <c r="H929" s="72">
        <v>2</v>
      </c>
      <c r="I929" s="72">
        <v>27</v>
      </c>
      <c r="J929" s="72">
        <v>2</v>
      </c>
      <c r="K929" s="72">
        <v>30</v>
      </c>
      <c r="L929" s="72">
        <v>3</v>
      </c>
      <c r="M929" s="72">
        <v>44</v>
      </c>
      <c r="N929" s="72">
        <v>2</v>
      </c>
      <c r="O929" s="72">
        <v>32</v>
      </c>
      <c r="P929" s="72">
        <v>3</v>
      </c>
      <c r="Q929" s="72">
        <v>49</v>
      </c>
      <c r="R929" s="72">
        <v>3</v>
      </c>
      <c r="S929" s="72">
        <v>45</v>
      </c>
      <c r="T929" s="72">
        <v>2</v>
      </c>
      <c r="U929" s="72">
        <v>37</v>
      </c>
      <c r="V929" s="72">
        <v>1</v>
      </c>
      <c r="W929" s="72">
        <v>7</v>
      </c>
      <c r="X929" s="72">
        <v>1</v>
      </c>
      <c r="Y929" s="72">
        <v>13</v>
      </c>
      <c r="Z929" s="72" t="s">
        <v>222</v>
      </c>
      <c r="AA929" s="72"/>
      <c r="AB929" s="72"/>
      <c r="AC929" s="72"/>
      <c r="AD929" s="74"/>
    </row>
    <row r="930" spans="1:31" s="65" customFormat="1" ht="15.75" x14ac:dyDescent="0.25">
      <c r="A930" s="67" t="s">
        <v>89</v>
      </c>
      <c r="B930" s="67" t="s">
        <v>98</v>
      </c>
      <c r="C930" s="79">
        <v>93</v>
      </c>
      <c r="D930" s="72">
        <v>1</v>
      </c>
      <c r="E930" s="72">
        <v>9</v>
      </c>
      <c r="F930" s="72">
        <v>1</v>
      </c>
      <c r="G930" s="72">
        <v>7</v>
      </c>
      <c r="H930" s="72">
        <v>1</v>
      </c>
      <c r="I930" s="72">
        <v>10</v>
      </c>
      <c r="J930" s="72">
        <v>1</v>
      </c>
      <c r="K930" s="72">
        <v>7</v>
      </c>
      <c r="L930" s="72">
        <v>1</v>
      </c>
      <c r="M930" s="72">
        <v>11</v>
      </c>
      <c r="N930" s="72">
        <v>1</v>
      </c>
      <c r="O930" s="72">
        <v>16</v>
      </c>
      <c r="P930" s="72">
        <v>1</v>
      </c>
      <c r="Q930" s="72">
        <v>5</v>
      </c>
      <c r="R930" s="72">
        <v>1</v>
      </c>
      <c r="S930" s="72">
        <v>12</v>
      </c>
      <c r="T930" s="72">
        <v>1</v>
      </c>
      <c r="U930" s="72">
        <v>14</v>
      </c>
      <c r="V930" s="72"/>
      <c r="W930" s="72"/>
      <c r="X930" s="72"/>
      <c r="Y930" s="72"/>
      <c r="Z930" s="72"/>
      <c r="AA930" s="72" t="s">
        <v>222</v>
      </c>
      <c r="AB930" s="72"/>
      <c r="AC930" s="72"/>
      <c r="AD930" s="74"/>
    </row>
    <row r="931" spans="1:31" s="65" customFormat="1" ht="15.75" x14ac:dyDescent="0.25">
      <c r="A931" s="67" t="s">
        <v>89</v>
      </c>
      <c r="B931" s="67" t="s">
        <v>97</v>
      </c>
      <c r="C931" s="79">
        <v>94</v>
      </c>
      <c r="D931" s="72">
        <v>1</v>
      </c>
      <c r="E931" s="72">
        <v>14</v>
      </c>
      <c r="F931" s="72">
        <v>1</v>
      </c>
      <c r="G931" s="72">
        <v>10</v>
      </c>
      <c r="H931" s="72">
        <v>1</v>
      </c>
      <c r="I931" s="72">
        <v>13</v>
      </c>
      <c r="J931" s="72">
        <v>1</v>
      </c>
      <c r="K931" s="72">
        <v>13</v>
      </c>
      <c r="L931" s="72">
        <v>1</v>
      </c>
      <c r="M931" s="72">
        <v>19</v>
      </c>
      <c r="N931" s="72">
        <v>1</v>
      </c>
      <c r="O931" s="72">
        <v>18</v>
      </c>
      <c r="P931" s="72">
        <v>1</v>
      </c>
      <c r="Q931" s="72">
        <v>13</v>
      </c>
      <c r="R931" s="72">
        <v>1</v>
      </c>
      <c r="S931" s="72">
        <v>8</v>
      </c>
      <c r="T931" s="72">
        <v>1</v>
      </c>
      <c r="U931" s="72">
        <v>10</v>
      </c>
      <c r="V931" s="72">
        <v>1</v>
      </c>
      <c r="W931" s="72">
        <v>11</v>
      </c>
      <c r="X931" s="72">
        <v>1</v>
      </c>
      <c r="Y931" s="72">
        <v>10</v>
      </c>
      <c r="Z931" s="72" t="s">
        <v>222</v>
      </c>
      <c r="AA931" s="72"/>
      <c r="AB931" s="72"/>
      <c r="AC931" s="72"/>
      <c r="AD931" s="74"/>
    </row>
    <row r="932" spans="1:31" s="65" customFormat="1" ht="15.75" x14ac:dyDescent="0.25">
      <c r="A932" s="67" t="s">
        <v>89</v>
      </c>
      <c r="B932" s="67" t="s">
        <v>99</v>
      </c>
      <c r="C932" s="79">
        <v>95</v>
      </c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>
        <v>3</v>
      </c>
      <c r="S932" s="73">
        <v>71</v>
      </c>
      <c r="T932" s="73">
        <v>3</v>
      </c>
      <c r="U932" s="73">
        <v>68</v>
      </c>
      <c r="V932" s="73">
        <v>3</v>
      </c>
      <c r="W932" s="73">
        <v>59</v>
      </c>
      <c r="X932" s="73">
        <v>3</v>
      </c>
      <c r="Y932" s="73">
        <v>51</v>
      </c>
      <c r="Z932" s="73" t="s">
        <v>222</v>
      </c>
      <c r="AA932" s="73"/>
      <c r="AB932" s="73"/>
      <c r="AC932" s="73"/>
      <c r="AD932" s="75"/>
      <c r="AE932" s="64"/>
    </row>
    <row r="933" spans="1:31" s="65" customFormat="1" ht="15.75" x14ac:dyDescent="0.25">
      <c r="A933" s="67" t="s">
        <v>89</v>
      </c>
      <c r="B933" s="67" t="s">
        <v>97</v>
      </c>
      <c r="C933" s="79">
        <v>96</v>
      </c>
      <c r="D933" s="72">
        <v>1</v>
      </c>
      <c r="E933" s="72">
        <v>6</v>
      </c>
      <c r="F933" s="72">
        <v>1</v>
      </c>
      <c r="G933" s="72">
        <v>11</v>
      </c>
      <c r="H933" s="72">
        <v>1</v>
      </c>
      <c r="I933" s="72">
        <v>10</v>
      </c>
      <c r="J933" s="72">
        <v>2</v>
      </c>
      <c r="K933" s="72">
        <v>17</v>
      </c>
      <c r="L933" s="72">
        <v>1</v>
      </c>
      <c r="M933" s="72">
        <v>9</v>
      </c>
      <c r="N933" s="72">
        <v>1</v>
      </c>
      <c r="O933" s="72">
        <v>13</v>
      </c>
      <c r="P933" s="72">
        <v>1</v>
      </c>
      <c r="Q933" s="72">
        <v>15</v>
      </c>
      <c r="R933" s="72">
        <v>1</v>
      </c>
      <c r="S933" s="72">
        <v>8</v>
      </c>
      <c r="T933" s="72">
        <v>1</v>
      </c>
      <c r="U933" s="72">
        <v>10</v>
      </c>
      <c r="V933" s="72">
        <v>1</v>
      </c>
      <c r="W933" s="72">
        <v>7</v>
      </c>
      <c r="X933" s="72">
        <v>1</v>
      </c>
      <c r="Y933" s="72">
        <v>2</v>
      </c>
      <c r="Z933" s="72" t="s">
        <v>222</v>
      </c>
      <c r="AA933" s="72"/>
      <c r="AB933" s="72"/>
      <c r="AC933" s="72"/>
      <c r="AD933" s="74"/>
    </row>
    <row r="934" spans="1:31" s="65" customFormat="1" ht="15.75" x14ac:dyDescent="0.25">
      <c r="A934" s="67" t="s">
        <v>89</v>
      </c>
      <c r="B934" s="67"/>
      <c r="C934" s="79" t="s">
        <v>402</v>
      </c>
      <c r="D934" s="72">
        <v>1</v>
      </c>
      <c r="E934" s="72">
        <v>14</v>
      </c>
      <c r="F934" s="72">
        <v>1</v>
      </c>
      <c r="G934" s="72">
        <v>11</v>
      </c>
      <c r="H934" s="72">
        <v>1</v>
      </c>
      <c r="I934" s="72">
        <v>18</v>
      </c>
      <c r="J934" s="72">
        <v>1</v>
      </c>
      <c r="K934" s="72">
        <v>19</v>
      </c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4"/>
    </row>
    <row r="935" spans="1:31" s="65" customFormat="1" ht="15.75" x14ac:dyDescent="0.25">
      <c r="A935" s="67" t="s">
        <v>89</v>
      </c>
      <c r="B935" s="67" t="s">
        <v>98</v>
      </c>
      <c r="C935" s="79">
        <v>99</v>
      </c>
      <c r="D935" s="72">
        <v>1</v>
      </c>
      <c r="E935" s="72">
        <v>27</v>
      </c>
      <c r="F935" s="72">
        <v>2</v>
      </c>
      <c r="G935" s="72">
        <v>45</v>
      </c>
      <c r="H935" s="72">
        <v>2</v>
      </c>
      <c r="I935" s="72">
        <v>53</v>
      </c>
      <c r="J935" s="72">
        <v>2</v>
      </c>
      <c r="K935" s="72">
        <v>53</v>
      </c>
      <c r="L935" s="72">
        <v>2</v>
      </c>
      <c r="M935" s="72">
        <v>62</v>
      </c>
      <c r="N935" s="72">
        <v>2</v>
      </c>
      <c r="O935" s="72">
        <v>57</v>
      </c>
      <c r="P935" s="72">
        <v>2</v>
      </c>
      <c r="Q935" s="72">
        <v>59</v>
      </c>
      <c r="R935" s="72">
        <v>2</v>
      </c>
      <c r="S935" s="72">
        <v>41</v>
      </c>
      <c r="T935" s="72">
        <v>3</v>
      </c>
      <c r="U935" s="72">
        <v>81</v>
      </c>
      <c r="V935" s="72"/>
      <c r="W935" s="72"/>
      <c r="X935" s="72"/>
      <c r="Y935" s="72"/>
      <c r="Z935" s="72"/>
      <c r="AA935" s="72"/>
      <c r="AB935" s="72"/>
      <c r="AC935" s="72"/>
      <c r="AD935" s="74"/>
    </row>
    <row r="936" spans="1:31" s="65" customFormat="1" ht="15.75" x14ac:dyDescent="0.25">
      <c r="A936" s="67" t="s">
        <v>89</v>
      </c>
      <c r="B936" s="67" t="s">
        <v>97</v>
      </c>
      <c r="C936" s="79">
        <v>100</v>
      </c>
      <c r="D936" s="72">
        <v>7</v>
      </c>
      <c r="E936" s="72">
        <v>210</v>
      </c>
      <c r="F936" s="72">
        <v>7</v>
      </c>
      <c r="G936" s="72">
        <v>215</v>
      </c>
      <c r="H936" s="72">
        <v>8</v>
      </c>
      <c r="I936" s="72">
        <v>222</v>
      </c>
      <c r="J936" s="72">
        <v>8</v>
      </c>
      <c r="K936" s="72">
        <v>253</v>
      </c>
      <c r="L936" s="72">
        <v>9</v>
      </c>
      <c r="M936" s="72">
        <v>264</v>
      </c>
      <c r="N936" s="72">
        <v>10</v>
      </c>
      <c r="O936" s="72">
        <v>325</v>
      </c>
      <c r="P936" s="72">
        <v>9</v>
      </c>
      <c r="Q936" s="72">
        <v>262</v>
      </c>
      <c r="R936" s="72">
        <v>9</v>
      </c>
      <c r="S936" s="72">
        <v>266</v>
      </c>
      <c r="T936" s="72">
        <v>8</v>
      </c>
      <c r="U936" s="72">
        <v>252</v>
      </c>
      <c r="V936" s="72">
        <v>10</v>
      </c>
      <c r="W936" s="72">
        <v>91</v>
      </c>
      <c r="X936" s="72">
        <v>3</v>
      </c>
      <c r="Y936" s="72">
        <v>75</v>
      </c>
      <c r="Z936" s="72" t="s">
        <v>222</v>
      </c>
      <c r="AA936" s="72" t="s">
        <v>222</v>
      </c>
      <c r="AB936" s="72"/>
      <c r="AC936" s="72" t="s">
        <v>222</v>
      </c>
      <c r="AD936" s="74"/>
    </row>
    <row r="937" spans="1:31" s="65" customFormat="1" ht="15.75" x14ac:dyDescent="0.25">
      <c r="A937" s="67" t="s">
        <v>89</v>
      </c>
      <c r="B937" s="67" t="s">
        <v>97</v>
      </c>
      <c r="C937" s="79">
        <v>101</v>
      </c>
      <c r="D937" s="72">
        <v>5</v>
      </c>
      <c r="E937" s="72">
        <v>114</v>
      </c>
      <c r="F937" s="72">
        <v>3</v>
      </c>
      <c r="G937" s="72">
        <v>77</v>
      </c>
      <c r="H937" s="72">
        <v>3</v>
      </c>
      <c r="I937" s="72">
        <v>68</v>
      </c>
      <c r="J937" s="72">
        <v>3</v>
      </c>
      <c r="K937" s="72">
        <v>76</v>
      </c>
      <c r="L937" s="72">
        <v>5</v>
      </c>
      <c r="M937" s="72">
        <v>123</v>
      </c>
      <c r="N937" s="72">
        <v>3</v>
      </c>
      <c r="O937" s="72">
        <v>73</v>
      </c>
      <c r="P937" s="72">
        <v>4</v>
      </c>
      <c r="Q937" s="72">
        <v>99</v>
      </c>
      <c r="R937" s="72">
        <v>4</v>
      </c>
      <c r="S937" s="72">
        <v>99</v>
      </c>
      <c r="T937" s="72"/>
      <c r="U937" s="72"/>
      <c r="V937" s="72">
        <v>2</v>
      </c>
      <c r="W937" s="72">
        <v>51</v>
      </c>
      <c r="X937" s="72"/>
      <c r="Y937" s="72"/>
      <c r="Z937" s="72" t="s">
        <v>222</v>
      </c>
      <c r="AA937" s="72" t="s">
        <v>222</v>
      </c>
      <c r="AB937" s="72"/>
      <c r="AC937" s="72" t="s">
        <v>222</v>
      </c>
      <c r="AD937" s="74"/>
    </row>
    <row r="938" spans="1:31" s="65" customFormat="1" ht="15.75" x14ac:dyDescent="0.25">
      <c r="A938" s="67" t="s">
        <v>89</v>
      </c>
      <c r="B938" s="67" t="s">
        <v>82</v>
      </c>
      <c r="C938" s="79" t="s">
        <v>403</v>
      </c>
      <c r="D938" s="72">
        <v>2</v>
      </c>
      <c r="E938" s="72">
        <v>53</v>
      </c>
      <c r="F938" s="72">
        <v>2</v>
      </c>
      <c r="G938" s="72">
        <v>51</v>
      </c>
      <c r="H938" s="72">
        <v>2</v>
      </c>
      <c r="I938" s="72">
        <v>54</v>
      </c>
      <c r="J938" s="72">
        <v>2</v>
      </c>
      <c r="K938" s="72">
        <v>55</v>
      </c>
      <c r="L938" s="72">
        <v>2</v>
      </c>
      <c r="M938" s="72">
        <v>57</v>
      </c>
      <c r="N938" s="72">
        <v>2</v>
      </c>
      <c r="O938" s="72">
        <v>50</v>
      </c>
      <c r="P938" s="72">
        <v>2</v>
      </c>
      <c r="Q938" s="72">
        <v>39</v>
      </c>
      <c r="R938" s="72">
        <v>2</v>
      </c>
      <c r="S938" s="72">
        <v>38</v>
      </c>
      <c r="T938" s="72">
        <v>2</v>
      </c>
      <c r="U938" s="72">
        <v>46</v>
      </c>
      <c r="V938" s="72">
        <v>2</v>
      </c>
      <c r="W938" s="72">
        <v>33</v>
      </c>
      <c r="X938" s="72">
        <v>2</v>
      </c>
      <c r="Y938" s="72">
        <v>30</v>
      </c>
      <c r="Z938" s="72" t="s">
        <v>222</v>
      </c>
      <c r="AA938" s="72"/>
      <c r="AB938" s="72"/>
      <c r="AC938" s="72"/>
      <c r="AD938" s="74"/>
    </row>
    <row r="939" spans="1:31" s="65" customFormat="1" ht="15.75" x14ac:dyDescent="0.25">
      <c r="A939" s="67" t="s">
        <v>67</v>
      </c>
      <c r="B939" s="67" t="s">
        <v>97</v>
      </c>
      <c r="C939" s="79">
        <v>1</v>
      </c>
      <c r="D939" s="73">
        <v>3</v>
      </c>
      <c r="E939" s="73">
        <v>69</v>
      </c>
      <c r="F939" s="73">
        <v>3</v>
      </c>
      <c r="G939" s="73">
        <v>69</v>
      </c>
      <c r="H939" s="73">
        <v>3</v>
      </c>
      <c r="I939" s="73">
        <v>81</v>
      </c>
      <c r="J939" s="73">
        <v>3</v>
      </c>
      <c r="K939" s="73">
        <v>87</v>
      </c>
      <c r="L939" s="73">
        <v>3</v>
      </c>
      <c r="M939" s="73">
        <v>89</v>
      </c>
      <c r="N939" s="73">
        <v>3</v>
      </c>
      <c r="O939" s="73">
        <v>87</v>
      </c>
      <c r="P939" s="73">
        <v>4</v>
      </c>
      <c r="Q939" s="73">
        <v>114</v>
      </c>
      <c r="R939" s="73">
        <v>4</v>
      </c>
      <c r="S939" s="73">
        <v>107</v>
      </c>
      <c r="T939" s="73">
        <v>4</v>
      </c>
      <c r="U939" s="73">
        <v>108</v>
      </c>
      <c r="V939" s="73">
        <v>2</v>
      </c>
      <c r="W939" s="73">
        <v>56</v>
      </c>
      <c r="X939" s="73">
        <v>3</v>
      </c>
      <c r="Y939" s="73">
        <v>69</v>
      </c>
      <c r="Z939" s="73" t="s">
        <v>222</v>
      </c>
      <c r="AA939" s="73" t="s">
        <v>222</v>
      </c>
      <c r="AB939" s="73" t="s">
        <v>222</v>
      </c>
      <c r="AC939" s="73"/>
      <c r="AD939" s="75"/>
      <c r="AE939" s="64"/>
    </row>
    <row r="940" spans="1:31" s="65" customFormat="1" ht="15.75" x14ac:dyDescent="0.25">
      <c r="A940" s="67" t="s">
        <v>67</v>
      </c>
      <c r="B940" s="67" t="s">
        <v>97</v>
      </c>
      <c r="C940" s="79">
        <v>2</v>
      </c>
      <c r="D940" s="72">
        <v>2</v>
      </c>
      <c r="E940" s="72">
        <v>49</v>
      </c>
      <c r="F940" s="72">
        <v>2</v>
      </c>
      <c r="G940" s="72">
        <v>32</v>
      </c>
      <c r="H940" s="72">
        <v>2</v>
      </c>
      <c r="I940" s="72">
        <v>54</v>
      </c>
      <c r="J940" s="72">
        <v>2</v>
      </c>
      <c r="K940" s="72">
        <v>46</v>
      </c>
      <c r="L940" s="72">
        <v>2</v>
      </c>
      <c r="M940" s="72">
        <v>56</v>
      </c>
      <c r="N940" s="72">
        <v>3</v>
      </c>
      <c r="O940" s="72">
        <v>58</v>
      </c>
      <c r="P940" s="72">
        <v>4</v>
      </c>
      <c r="Q940" s="72">
        <v>73</v>
      </c>
      <c r="R940" s="72">
        <v>3</v>
      </c>
      <c r="S940" s="72">
        <v>60</v>
      </c>
      <c r="T940" s="72">
        <v>2</v>
      </c>
      <c r="U940" s="72">
        <v>54</v>
      </c>
      <c r="V940" s="72">
        <v>2</v>
      </c>
      <c r="W940" s="72">
        <v>30</v>
      </c>
      <c r="X940" s="72">
        <v>1</v>
      </c>
      <c r="Y940" s="72">
        <v>9</v>
      </c>
      <c r="Z940" s="72" t="s">
        <v>222</v>
      </c>
      <c r="AA940" s="72" t="s">
        <v>222</v>
      </c>
      <c r="AB940" s="72" t="s">
        <v>222</v>
      </c>
      <c r="AC940" s="72" t="s">
        <v>222</v>
      </c>
      <c r="AD940" s="74"/>
    </row>
    <row r="941" spans="1:31" s="65" customFormat="1" ht="15.75" x14ac:dyDescent="0.25">
      <c r="A941" s="67" t="s">
        <v>67</v>
      </c>
      <c r="B941" s="67" t="s">
        <v>97</v>
      </c>
      <c r="C941" s="79">
        <v>3</v>
      </c>
      <c r="D941" s="72">
        <v>3</v>
      </c>
      <c r="E941" s="72">
        <v>75</v>
      </c>
      <c r="F941" s="72">
        <v>3</v>
      </c>
      <c r="G941" s="72">
        <v>70</v>
      </c>
      <c r="H941" s="72">
        <v>3</v>
      </c>
      <c r="I941" s="72">
        <v>65</v>
      </c>
      <c r="J941" s="72">
        <v>4</v>
      </c>
      <c r="K941" s="72">
        <v>83</v>
      </c>
      <c r="L941" s="72">
        <v>4</v>
      </c>
      <c r="M941" s="72">
        <v>77</v>
      </c>
      <c r="N941" s="72">
        <v>4</v>
      </c>
      <c r="O941" s="72">
        <v>87</v>
      </c>
      <c r="P941" s="72">
        <v>3</v>
      </c>
      <c r="Q941" s="72">
        <v>61</v>
      </c>
      <c r="R941" s="72">
        <v>4</v>
      </c>
      <c r="S941" s="72">
        <v>77</v>
      </c>
      <c r="T941" s="72">
        <v>4</v>
      </c>
      <c r="U941" s="72">
        <v>77</v>
      </c>
      <c r="V941" s="72">
        <v>1</v>
      </c>
      <c r="W941" s="72">
        <v>32</v>
      </c>
      <c r="X941" s="72">
        <v>1</v>
      </c>
      <c r="Y941" s="72">
        <v>27</v>
      </c>
      <c r="Z941" s="72" t="s">
        <v>222</v>
      </c>
      <c r="AA941" s="72"/>
      <c r="AB941" s="72" t="s">
        <v>222</v>
      </c>
      <c r="AC941" s="72"/>
      <c r="AD941" s="74"/>
    </row>
    <row r="942" spans="1:31" s="65" customFormat="1" ht="15.75" x14ac:dyDescent="0.25">
      <c r="A942" s="67" t="s">
        <v>67</v>
      </c>
      <c r="B942" s="67" t="s">
        <v>97</v>
      </c>
      <c r="C942" s="79">
        <v>4</v>
      </c>
      <c r="D942" s="72">
        <v>1</v>
      </c>
      <c r="E942" s="72">
        <v>27</v>
      </c>
      <c r="F942" s="72">
        <v>1</v>
      </c>
      <c r="G942" s="72">
        <v>24</v>
      </c>
      <c r="H942" s="72">
        <v>3</v>
      </c>
      <c r="I942" s="72">
        <v>51</v>
      </c>
      <c r="J942" s="72">
        <v>3</v>
      </c>
      <c r="K942" s="72">
        <v>50</v>
      </c>
      <c r="L942" s="72">
        <v>2</v>
      </c>
      <c r="M942" s="72">
        <v>37</v>
      </c>
      <c r="N942" s="72">
        <v>3</v>
      </c>
      <c r="O942" s="72">
        <v>56</v>
      </c>
      <c r="P942" s="72">
        <v>3</v>
      </c>
      <c r="Q942" s="72">
        <v>44</v>
      </c>
      <c r="R942" s="72">
        <v>3</v>
      </c>
      <c r="S942" s="72">
        <v>39</v>
      </c>
      <c r="T942" s="72">
        <v>2</v>
      </c>
      <c r="U942" s="72">
        <v>36</v>
      </c>
      <c r="V942" s="72">
        <v>1</v>
      </c>
      <c r="W942" s="72">
        <v>14</v>
      </c>
      <c r="X942" s="72">
        <v>1</v>
      </c>
      <c r="Y942" s="72">
        <v>10</v>
      </c>
      <c r="Z942" s="72" t="s">
        <v>222</v>
      </c>
      <c r="AA942" s="72" t="s">
        <v>222</v>
      </c>
      <c r="AB942" s="72"/>
      <c r="AC942" s="72" t="s">
        <v>222</v>
      </c>
      <c r="AD942" s="74"/>
    </row>
    <row r="943" spans="1:31" s="65" customFormat="1" ht="15.75" x14ac:dyDescent="0.25">
      <c r="A943" s="67" t="s">
        <v>67</v>
      </c>
      <c r="B943" s="67" t="s">
        <v>97</v>
      </c>
      <c r="C943" s="79">
        <v>5</v>
      </c>
      <c r="D943" s="72">
        <v>1</v>
      </c>
      <c r="E943" s="72">
        <v>10</v>
      </c>
      <c r="F943" s="72">
        <v>1</v>
      </c>
      <c r="G943" s="72">
        <v>11</v>
      </c>
      <c r="H943" s="72">
        <v>1</v>
      </c>
      <c r="I943" s="72">
        <v>12</v>
      </c>
      <c r="J943" s="72">
        <v>1</v>
      </c>
      <c r="K943" s="72">
        <v>21</v>
      </c>
      <c r="L943" s="72">
        <v>1</v>
      </c>
      <c r="M943" s="72">
        <v>14</v>
      </c>
      <c r="N943" s="72">
        <v>1</v>
      </c>
      <c r="O943" s="72">
        <v>18</v>
      </c>
      <c r="P943" s="72">
        <v>1</v>
      </c>
      <c r="Q943" s="72">
        <v>19</v>
      </c>
      <c r="R943" s="72">
        <v>2</v>
      </c>
      <c r="S943" s="72">
        <v>25</v>
      </c>
      <c r="T943" s="72">
        <v>1</v>
      </c>
      <c r="U943" s="72">
        <v>21</v>
      </c>
      <c r="V943" s="72">
        <v>1</v>
      </c>
      <c r="W943" s="72">
        <v>6</v>
      </c>
      <c r="X943" s="72">
        <v>1</v>
      </c>
      <c r="Y943" s="72">
        <v>4</v>
      </c>
      <c r="Z943" s="72" t="s">
        <v>222</v>
      </c>
      <c r="AA943" s="72"/>
      <c r="AB943" s="72"/>
      <c r="AC943" s="72"/>
      <c r="AD943" s="74"/>
    </row>
    <row r="944" spans="1:31" s="65" customFormat="1" ht="15.75" x14ac:dyDescent="0.25">
      <c r="A944" s="67" t="s">
        <v>67</v>
      </c>
      <c r="B944" s="67" t="s">
        <v>97</v>
      </c>
      <c r="C944" s="79">
        <v>6</v>
      </c>
      <c r="D944" s="72">
        <v>1</v>
      </c>
      <c r="E944" s="72">
        <v>16</v>
      </c>
      <c r="F944" s="72">
        <v>1</v>
      </c>
      <c r="G944" s="72">
        <v>13</v>
      </c>
      <c r="H944" s="72">
        <v>1</v>
      </c>
      <c r="I944" s="72">
        <v>5</v>
      </c>
      <c r="J944" s="72">
        <v>1</v>
      </c>
      <c r="K944" s="72">
        <v>15</v>
      </c>
      <c r="L944" s="72">
        <v>1</v>
      </c>
      <c r="M944" s="72">
        <v>10</v>
      </c>
      <c r="N944" s="72">
        <v>1</v>
      </c>
      <c r="O944" s="72">
        <v>16</v>
      </c>
      <c r="P944" s="72">
        <v>1</v>
      </c>
      <c r="Q944" s="72">
        <v>16</v>
      </c>
      <c r="R944" s="72">
        <v>1</v>
      </c>
      <c r="S944" s="72">
        <v>14</v>
      </c>
      <c r="T944" s="72">
        <v>1</v>
      </c>
      <c r="U944" s="72">
        <v>21</v>
      </c>
      <c r="V944" s="72">
        <v>1</v>
      </c>
      <c r="W944" s="72">
        <v>8</v>
      </c>
      <c r="X944" s="72">
        <v>1</v>
      </c>
      <c r="Y944" s="72">
        <v>8</v>
      </c>
      <c r="Z944" s="72" t="s">
        <v>222</v>
      </c>
      <c r="AA944" s="72"/>
      <c r="AB944" s="72"/>
      <c r="AC944" s="72"/>
      <c r="AD944" s="74"/>
    </row>
    <row r="945" spans="1:31" s="65" customFormat="1" ht="15.75" x14ac:dyDescent="0.25">
      <c r="A945" s="67" t="s">
        <v>67</v>
      </c>
      <c r="B945" s="67" t="s">
        <v>97</v>
      </c>
      <c r="C945" s="79">
        <v>7</v>
      </c>
      <c r="D945" s="72">
        <v>2</v>
      </c>
      <c r="E945" s="72">
        <v>28</v>
      </c>
      <c r="F945" s="72">
        <v>1</v>
      </c>
      <c r="G945" s="72">
        <v>19</v>
      </c>
      <c r="H945" s="72">
        <v>2</v>
      </c>
      <c r="I945" s="72">
        <v>36</v>
      </c>
      <c r="J945" s="72">
        <v>2</v>
      </c>
      <c r="K945" s="72">
        <v>33</v>
      </c>
      <c r="L945" s="72">
        <v>3</v>
      </c>
      <c r="M945" s="72">
        <v>47</v>
      </c>
      <c r="N945" s="72">
        <v>2</v>
      </c>
      <c r="O945" s="72">
        <v>39</v>
      </c>
      <c r="P945" s="72">
        <v>3</v>
      </c>
      <c r="Q945" s="72">
        <v>40</v>
      </c>
      <c r="R945" s="72">
        <v>3</v>
      </c>
      <c r="S945" s="72">
        <v>47</v>
      </c>
      <c r="T945" s="72">
        <v>2</v>
      </c>
      <c r="U945" s="72">
        <v>34</v>
      </c>
      <c r="V945" s="72">
        <v>1</v>
      </c>
      <c r="W945" s="72">
        <v>15</v>
      </c>
      <c r="X945" s="72">
        <v>1</v>
      </c>
      <c r="Y945" s="72">
        <v>21</v>
      </c>
      <c r="Z945" s="72" t="s">
        <v>222</v>
      </c>
      <c r="AA945" s="72" t="s">
        <v>222</v>
      </c>
      <c r="AB945" s="72"/>
      <c r="AC945" s="72" t="s">
        <v>222</v>
      </c>
      <c r="AD945" s="74"/>
    </row>
    <row r="946" spans="1:31" s="65" customFormat="1" ht="15.75" x14ac:dyDescent="0.25">
      <c r="A946" s="67" t="s">
        <v>67</v>
      </c>
      <c r="B946" s="67" t="s">
        <v>97</v>
      </c>
      <c r="C946" s="79">
        <v>9</v>
      </c>
      <c r="D946" s="72">
        <v>2</v>
      </c>
      <c r="E946" s="72">
        <v>37</v>
      </c>
      <c r="F946" s="72">
        <v>2</v>
      </c>
      <c r="G946" s="72">
        <v>36</v>
      </c>
      <c r="H946" s="72">
        <v>3</v>
      </c>
      <c r="I946" s="72">
        <v>51</v>
      </c>
      <c r="J946" s="72">
        <v>2</v>
      </c>
      <c r="K946" s="72">
        <v>42</v>
      </c>
      <c r="L946" s="72">
        <v>2</v>
      </c>
      <c r="M946" s="72">
        <v>54</v>
      </c>
      <c r="N946" s="72">
        <v>3</v>
      </c>
      <c r="O946" s="72">
        <v>63</v>
      </c>
      <c r="P946" s="72">
        <v>4</v>
      </c>
      <c r="Q946" s="72">
        <v>80</v>
      </c>
      <c r="R946" s="72">
        <v>4</v>
      </c>
      <c r="S946" s="72">
        <v>71</v>
      </c>
      <c r="T946" s="72">
        <v>3</v>
      </c>
      <c r="U946" s="72">
        <v>64</v>
      </c>
      <c r="V946" s="72">
        <v>1</v>
      </c>
      <c r="W946" s="72">
        <v>29</v>
      </c>
      <c r="X946" s="72">
        <v>1</v>
      </c>
      <c r="Y946" s="72">
        <v>16</v>
      </c>
      <c r="Z946" s="72" t="s">
        <v>222</v>
      </c>
      <c r="AA946" s="72" t="s">
        <v>222</v>
      </c>
      <c r="AB946" s="72" t="s">
        <v>222</v>
      </c>
      <c r="AC946" s="72" t="s">
        <v>222</v>
      </c>
      <c r="AD946" s="74"/>
    </row>
    <row r="947" spans="1:31" s="65" customFormat="1" ht="15.75" x14ac:dyDescent="0.25">
      <c r="A947" s="67" t="s">
        <v>67</v>
      </c>
      <c r="B947" s="67" t="s">
        <v>97</v>
      </c>
      <c r="C947" s="79">
        <v>10</v>
      </c>
      <c r="D947" s="72">
        <v>1</v>
      </c>
      <c r="E947" s="72">
        <v>14</v>
      </c>
      <c r="F947" s="72">
        <v>1</v>
      </c>
      <c r="G947" s="72">
        <v>5</v>
      </c>
      <c r="H947" s="72">
        <v>1</v>
      </c>
      <c r="I947" s="72">
        <v>12</v>
      </c>
      <c r="J947" s="72">
        <v>1</v>
      </c>
      <c r="K947" s="72">
        <v>9</v>
      </c>
      <c r="L947" s="72">
        <v>1</v>
      </c>
      <c r="M947" s="72">
        <v>12</v>
      </c>
      <c r="N947" s="72">
        <v>1</v>
      </c>
      <c r="O947" s="72">
        <v>14</v>
      </c>
      <c r="P947" s="72">
        <v>1</v>
      </c>
      <c r="Q947" s="72">
        <v>11</v>
      </c>
      <c r="R947" s="72">
        <v>1</v>
      </c>
      <c r="S947" s="72">
        <v>12</v>
      </c>
      <c r="T947" s="72">
        <v>1</v>
      </c>
      <c r="U947" s="72">
        <v>7</v>
      </c>
      <c r="V947" s="72">
        <v>1</v>
      </c>
      <c r="W947" s="72">
        <v>1</v>
      </c>
      <c r="X947" s="72">
        <v>1</v>
      </c>
      <c r="Y947" s="72">
        <v>1</v>
      </c>
      <c r="Z947" s="72" t="s">
        <v>222</v>
      </c>
      <c r="AA947" s="72"/>
      <c r="AB947" s="72"/>
      <c r="AC947" s="72"/>
      <c r="AD947" s="74"/>
    </row>
    <row r="948" spans="1:31" s="65" customFormat="1" ht="15.75" x14ac:dyDescent="0.25">
      <c r="A948" s="67" t="s">
        <v>68</v>
      </c>
      <c r="B948" s="67" t="s">
        <v>97</v>
      </c>
      <c r="C948" s="79">
        <v>1</v>
      </c>
      <c r="D948" s="73">
        <v>1</v>
      </c>
      <c r="E948" s="73">
        <v>24</v>
      </c>
      <c r="F948" s="73">
        <v>2</v>
      </c>
      <c r="G948" s="73">
        <v>36</v>
      </c>
      <c r="H948" s="73">
        <v>2</v>
      </c>
      <c r="I948" s="73">
        <v>48</v>
      </c>
      <c r="J948" s="73">
        <v>2</v>
      </c>
      <c r="K948" s="73">
        <v>45</v>
      </c>
      <c r="L948" s="73">
        <v>2</v>
      </c>
      <c r="M948" s="73">
        <v>53</v>
      </c>
      <c r="N948" s="73">
        <v>2</v>
      </c>
      <c r="O948" s="73">
        <v>52</v>
      </c>
      <c r="P948" s="73">
        <v>2</v>
      </c>
      <c r="Q948" s="73">
        <v>54</v>
      </c>
      <c r="R948" s="73">
        <v>2</v>
      </c>
      <c r="S948" s="73">
        <v>43</v>
      </c>
      <c r="T948" s="73">
        <v>2</v>
      </c>
      <c r="U948" s="73">
        <v>46</v>
      </c>
      <c r="V948" s="73">
        <v>1</v>
      </c>
      <c r="W948" s="73">
        <v>24</v>
      </c>
      <c r="X948" s="73">
        <v>1</v>
      </c>
      <c r="Y948" s="73">
        <v>14</v>
      </c>
      <c r="Z948" s="73" t="s">
        <v>222</v>
      </c>
      <c r="AA948" s="73"/>
      <c r="AB948" s="73"/>
      <c r="AC948" s="73"/>
      <c r="AD948" s="75"/>
      <c r="AE948" s="64"/>
    </row>
    <row r="949" spans="1:31" s="65" customFormat="1" ht="15.75" x14ac:dyDescent="0.25">
      <c r="A949" s="67" t="s">
        <v>68</v>
      </c>
      <c r="B949" s="67" t="s">
        <v>97</v>
      </c>
      <c r="C949" s="79">
        <v>2</v>
      </c>
      <c r="D949" s="73">
        <v>2</v>
      </c>
      <c r="E949" s="73">
        <v>53</v>
      </c>
      <c r="F949" s="73">
        <v>3</v>
      </c>
      <c r="G949" s="73">
        <v>68</v>
      </c>
      <c r="H949" s="73">
        <v>2</v>
      </c>
      <c r="I949" s="73">
        <v>43</v>
      </c>
      <c r="J949" s="73">
        <v>2</v>
      </c>
      <c r="K949" s="73">
        <v>53</v>
      </c>
      <c r="L949" s="73">
        <v>2</v>
      </c>
      <c r="M949" s="73">
        <v>56</v>
      </c>
      <c r="N949" s="73">
        <v>2</v>
      </c>
      <c r="O949" s="73">
        <v>49</v>
      </c>
      <c r="P949" s="73">
        <v>2</v>
      </c>
      <c r="Q949" s="73">
        <v>50</v>
      </c>
      <c r="R949" s="73">
        <v>2</v>
      </c>
      <c r="S949" s="73">
        <v>52</v>
      </c>
      <c r="T949" s="73">
        <v>2</v>
      </c>
      <c r="U949" s="73">
        <v>54</v>
      </c>
      <c r="V949" s="73">
        <v>1</v>
      </c>
      <c r="W949" s="73">
        <v>28</v>
      </c>
      <c r="X949" s="73">
        <v>2</v>
      </c>
      <c r="Y949" s="73">
        <v>38</v>
      </c>
      <c r="Z949" s="73" t="s">
        <v>222</v>
      </c>
      <c r="AA949" s="73" t="s">
        <v>222</v>
      </c>
      <c r="AB949" s="73"/>
      <c r="AC949" s="73" t="s">
        <v>222</v>
      </c>
      <c r="AD949" s="75"/>
      <c r="AE949" s="64"/>
    </row>
    <row r="950" spans="1:31" s="65" customFormat="1" ht="15.75" x14ac:dyDescent="0.25">
      <c r="A950" s="67" t="s">
        <v>68</v>
      </c>
      <c r="B950" s="67" t="s">
        <v>97</v>
      </c>
      <c r="C950" s="79">
        <v>3</v>
      </c>
      <c r="D950" s="73">
        <v>1</v>
      </c>
      <c r="E950" s="73">
        <v>21</v>
      </c>
      <c r="F950" s="73">
        <v>2</v>
      </c>
      <c r="G950" s="73">
        <v>16</v>
      </c>
      <c r="H950" s="73">
        <v>1</v>
      </c>
      <c r="I950" s="73">
        <v>35</v>
      </c>
      <c r="J950" s="73">
        <v>1</v>
      </c>
      <c r="K950" s="73">
        <v>21</v>
      </c>
      <c r="L950" s="73">
        <v>2</v>
      </c>
      <c r="M950" s="73">
        <v>20</v>
      </c>
      <c r="N950" s="73">
        <v>1</v>
      </c>
      <c r="O950" s="73">
        <v>27</v>
      </c>
      <c r="P950" s="73">
        <v>1</v>
      </c>
      <c r="Q950" s="73">
        <v>18</v>
      </c>
      <c r="R950" s="73">
        <v>1</v>
      </c>
      <c r="S950" s="73">
        <v>26</v>
      </c>
      <c r="T950" s="73">
        <v>1</v>
      </c>
      <c r="U950" s="73">
        <v>27</v>
      </c>
      <c r="V950" s="73">
        <v>1</v>
      </c>
      <c r="W950" s="73">
        <v>7</v>
      </c>
      <c r="X950" s="73">
        <v>1</v>
      </c>
      <c r="Y950" s="73">
        <v>7</v>
      </c>
      <c r="Z950" s="73" t="s">
        <v>222</v>
      </c>
      <c r="AA950" s="73"/>
      <c r="AB950" s="73"/>
      <c r="AC950" s="73"/>
      <c r="AD950" s="75"/>
      <c r="AE950" s="64"/>
    </row>
    <row r="951" spans="1:31" s="65" customFormat="1" ht="15.75" x14ac:dyDescent="0.25">
      <c r="A951" s="67" t="s">
        <v>68</v>
      </c>
      <c r="B951" s="67" t="s">
        <v>97</v>
      </c>
      <c r="C951" s="79">
        <v>4</v>
      </c>
      <c r="D951" s="73">
        <v>1</v>
      </c>
      <c r="E951" s="73">
        <v>27</v>
      </c>
      <c r="F951" s="73">
        <v>2</v>
      </c>
      <c r="G951" s="73">
        <v>38</v>
      </c>
      <c r="H951" s="73">
        <v>2</v>
      </c>
      <c r="I951" s="73">
        <v>43</v>
      </c>
      <c r="J951" s="73">
        <v>2</v>
      </c>
      <c r="K951" s="73">
        <v>61</v>
      </c>
      <c r="L951" s="73">
        <v>2</v>
      </c>
      <c r="M951" s="73">
        <v>63</v>
      </c>
      <c r="N951" s="73">
        <v>2</v>
      </c>
      <c r="O951" s="73">
        <v>48</v>
      </c>
      <c r="P951" s="73">
        <v>3</v>
      </c>
      <c r="Q951" s="73">
        <v>72</v>
      </c>
      <c r="R951" s="73">
        <v>2</v>
      </c>
      <c r="S951" s="73">
        <v>45</v>
      </c>
      <c r="T951" s="73">
        <v>3</v>
      </c>
      <c r="U951" s="73">
        <v>63</v>
      </c>
      <c r="V951" s="73">
        <v>1</v>
      </c>
      <c r="W951" s="73">
        <v>14</v>
      </c>
      <c r="X951" s="73">
        <v>1</v>
      </c>
      <c r="Y951" s="73">
        <v>10</v>
      </c>
      <c r="Z951" s="73" t="s">
        <v>222</v>
      </c>
      <c r="AA951" s="73" t="s">
        <v>222</v>
      </c>
      <c r="AB951" s="73" t="s">
        <v>222</v>
      </c>
      <c r="AC951" s="73" t="s">
        <v>222</v>
      </c>
      <c r="AD951" s="75"/>
      <c r="AE951" s="64"/>
    </row>
    <row r="952" spans="1:31" s="65" customFormat="1" ht="15.75" x14ac:dyDescent="0.25">
      <c r="A952" s="67" t="s">
        <v>68</v>
      </c>
      <c r="B952" s="67" t="s">
        <v>97</v>
      </c>
      <c r="C952" s="79">
        <v>5</v>
      </c>
      <c r="D952" s="73">
        <v>2</v>
      </c>
      <c r="E952" s="73">
        <v>46</v>
      </c>
      <c r="F952" s="73">
        <v>2</v>
      </c>
      <c r="G952" s="73">
        <v>53</v>
      </c>
      <c r="H952" s="73">
        <v>2</v>
      </c>
      <c r="I952" s="73">
        <v>43</v>
      </c>
      <c r="J952" s="73">
        <v>2</v>
      </c>
      <c r="K952" s="73">
        <v>43</v>
      </c>
      <c r="L952" s="73">
        <v>3</v>
      </c>
      <c r="M952" s="73">
        <v>61</v>
      </c>
      <c r="N952" s="73">
        <v>2</v>
      </c>
      <c r="O952" s="73">
        <v>46</v>
      </c>
      <c r="P952" s="73">
        <v>2</v>
      </c>
      <c r="Q952" s="73">
        <v>52</v>
      </c>
      <c r="R952" s="73">
        <v>3</v>
      </c>
      <c r="S952" s="73">
        <v>70</v>
      </c>
      <c r="T952" s="73">
        <v>3</v>
      </c>
      <c r="U952" s="73">
        <v>75</v>
      </c>
      <c r="V952" s="73">
        <v>1</v>
      </c>
      <c r="W952" s="73">
        <v>13</v>
      </c>
      <c r="X952" s="73">
        <v>2</v>
      </c>
      <c r="Y952" s="73">
        <v>29</v>
      </c>
      <c r="Z952" s="73" t="s">
        <v>222</v>
      </c>
      <c r="AA952" s="73" t="s">
        <v>222</v>
      </c>
      <c r="AB952" s="73" t="s">
        <v>222</v>
      </c>
      <c r="AC952" s="73" t="s">
        <v>222</v>
      </c>
      <c r="AD952" s="75"/>
      <c r="AE952" s="64"/>
    </row>
    <row r="953" spans="1:31" s="65" customFormat="1" ht="15.75" x14ac:dyDescent="0.25">
      <c r="A953" s="67" t="s">
        <v>68</v>
      </c>
      <c r="B953" s="67" t="s">
        <v>97</v>
      </c>
      <c r="C953" s="79">
        <v>6</v>
      </c>
      <c r="D953" s="73">
        <v>2</v>
      </c>
      <c r="E953" s="73">
        <v>43</v>
      </c>
      <c r="F953" s="73">
        <v>2</v>
      </c>
      <c r="G953" s="73">
        <v>50</v>
      </c>
      <c r="H953" s="73">
        <v>2</v>
      </c>
      <c r="I953" s="73">
        <v>57</v>
      </c>
      <c r="J953" s="73">
        <v>2</v>
      </c>
      <c r="K953" s="73">
        <v>58</v>
      </c>
      <c r="L953" s="73">
        <v>3</v>
      </c>
      <c r="M953" s="73">
        <v>70</v>
      </c>
      <c r="N953" s="73">
        <v>3</v>
      </c>
      <c r="O953" s="73">
        <v>74</v>
      </c>
      <c r="P953" s="73">
        <v>3</v>
      </c>
      <c r="Q953" s="73">
        <v>66</v>
      </c>
      <c r="R953" s="73">
        <v>3</v>
      </c>
      <c r="S953" s="73">
        <v>69</v>
      </c>
      <c r="T953" s="73">
        <v>3</v>
      </c>
      <c r="U953" s="73">
        <v>78</v>
      </c>
      <c r="V953" s="73">
        <v>2</v>
      </c>
      <c r="W953" s="73">
        <v>39</v>
      </c>
      <c r="X953" s="73">
        <v>1</v>
      </c>
      <c r="Y953" s="73">
        <v>17</v>
      </c>
      <c r="Z953" s="73" t="s">
        <v>222</v>
      </c>
      <c r="AA953" s="73"/>
      <c r="AB953" s="73" t="s">
        <v>222</v>
      </c>
      <c r="AC953" s="73"/>
      <c r="AD953" s="75"/>
      <c r="AE953" s="64"/>
    </row>
    <row r="954" spans="1:31" s="65" customFormat="1" ht="15.75" x14ac:dyDescent="0.25">
      <c r="A954" s="67" t="s">
        <v>68</v>
      </c>
      <c r="B954" s="67" t="s">
        <v>97</v>
      </c>
      <c r="C954" s="79">
        <v>7</v>
      </c>
      <c r="D954" s="73">
        <v>2</v>
      </c>
      <c r="E954" s="73">
        <v>47</v>
      </c>
      <c r="F954" s="73">
        <v>2</v>
      </c>
      <c r="G954" s="73">
        <v>59</v>
      </c>
      <c r="H954" s="73">
        <v>2</v>
      </c>
      <c r="I954" s="73">
        <v>50</v>
      </c>
      <c r="J954" s="73">
        <v>2</v>
      </c>
      <c r="K954" s="73">
        <v>56</v>
      </c>
      <c r="L954" s="73">
        <v>2</v>
      </c>
      <c r="M954" s="73">
        <v>59</v>
      </c>
      <c r="N954" s="73">
        <v>2</v>
      </c>
      <c r="O954" s="73">
        <v>57</v>
      </c>
      <c r="P954" s="73">
        <v>2</v>
      </c>
      <c r="Q954" s="73">
        <v>60</v>
      </c>
      <c r="R954" s="73">
        <v>2</v>
      </c>
      <c r="S954" s="73">
        <v>61</v>
      </c>
      <c r="T954" s="73">
        <v>2</v>
      </c>
      <c r="U954" s="73">
        <v>53</v>
      </c>
      <c r="V954" s="73">
        <v>2</v>
      </c>
      <c r="W954" s="73">
        <v>29</v>
      </c>
      <c r="X954" s="73">
        <v>1</v>
      </c>
      <c r="Y954" s="73">
        <v>22</v>
      </c>
      <c r="Z954" s="73" t="s">
        <v>222</v>
      </c>
      <c r="AA954" s="73" t="s">
        <v>222</v>
      </c>
      <c r="AB954" s="73" t="s">
        <v>222</v>
      </c>
      <c r="AC954" s="73" t="s">
        <v>222</v>
      </c>
      <c r="AD954" s="75"/>
      <c r="AE954" s="64"/>
    </row>
    <row r="955" spans="1:31" s="65" customFormat="1" ht="15.75" x14ac:dyDescent="0.25">
      <c r="A955" s="67" t="s">
        <v>68</v>
      </c>
      <c r="B955" s="67" t="s">
        <v>97</v>
      </c>
      <c r="C955" s="79">
        <v>8</v>
      </c>
      <c r="D955" s="73">
        <v>1</v>
      </c>
      <c r="E955" s="73">
        <v>13</v>
      </c>
      <c r="F955" s="73">
        <v>1</v>
      </c>
      <c r="G955" s="73">
        <v>16</v>
      </c>
      <c r="H955" s="73">
        <v>1</v>
      </c>
      <c r="I955" s="73">
        <v>9</v>
      </c>
      <c r="J955" s="73">
        <v>1</v>
      </c>
      <c r="K955" s="73">
        <v>16</v>
      </c>
      <c r="L955" s="73">
        <v>1</v>
      </c>
      <c r="M955" s="73">
        <v>14</v>
      </c>
      <c r="N955" s="73">
        <v>1</v>
      </c>
      <c r="O955" s="73">
        <v>13</v>
      </c>
      <c r="P955" s="73">
        <v>1</v>
      </c>
      <c r="Q955" s="73">
        <v>19</v>
      </c>
      <c r="R955" s="73">
        <v>1</v>
      </c>
      <c r="S955" s="73">
        <v>11</v>
      </c>
      <c r="T955" s="73">
        <v>1</v>
      </c>
      <c r="U955" s="73">
        <v>16</v>
      </c>
      <c r="V955" s="73">
        <v>1</v>
      </c>
      <c r="W955" s="73">
        <v>11</v>
      </c>
      <c r="X955" s="73">
        <v>1</v>
      </c>
      <c r="Y955" s="73">
        <v>8</v>
      </c>
      <c r="Z955" s="73" t="s">
        <v>222</v>
      </c>
      <c r="AA955" s="73" t="s">
        <v>222</v>
      </c>
      <c r="AB955" s="73" t="s">
        <v>222</v>
      </c>
      <c r="AC955" s="73" t="s">
        <v>222</v>
      </c>
      <c r="AD955" s="75"/>
      <c r="AE955" s="64"/>
    </row>
    <row r="956" spans="1:31" s="65" customFormat="1" ht="15.75" x14ac:dyDescent="0.25">
      <c r="A956" s="67" t="s">
        <v>68</v>
      </c>
      <c r="B956" s="67" t="s">
        <v>97</v>
      </c>
      <c r="C956" s="79">
        <v>9</v>
      </c>
      <c r="D956" s="73">
        <v>1</v>
      </c>
      <c r="E956" s="73">
        <v>9</v>
      </c>
      <c r="F956" s="73">
        <v>1</v>
      </c>
      <c r="G956" s="73">
        <v>14</v>
      </c>
      <c r="H956" s="73">
        <v>1</v>
      </c>
      <c r="I956" s="73">
        <v>8</v>
      </c>
      <c r="J956" s="73">
        <v>1</v>
      </c>
      <c r="K956" s="73">
        <v>12</v>
      </c>
      <c r="L956" s="73">
        <v>1</v>
      </c>
      <c r="M956" s="73">
        <v>11</v>
      </c>
      <c r="N956" s="73">
        <v>1</v>
      </c>
      <c r="O956" s="73">
        <v>14</v>
      </c>
      <c r="P956" s="73">
        <v>1</v>
      </c>
      <c r="Q956" s="73">
        <v>11</v>
      </c>
      <c r="R956" s="73">
        <v>1</v>
      </c>
      <c r="S956" s="73">
        <v>13</v>
      </c>
      <c r="T956" s="73">
        <v>1</v>
      </c>
      <c r="U956" s="73">
        <v>17</v>
      </c>
      <c r="V956" s="73">
        <v>1</v>
      </c>
      <c r="W956" s="73">
        <v>5</v>
      </c>
      <c r="X956" s="73">
        <v>1</v>
      </c>
      <c r="Y956" s="73">
        <v>2</v>
      </c>
      <c r="Z956" s="73" t="s">
        <v>222</v>
      </c>
      <c r="AA956" s="73"/>
      <c r="AB956" s="73"/>
      <c r="AC956" s="73"/>
      <c r="AD956" s="75"/>
      <c r="AE956" s="64"/>
    </row>
    <row r="957" spans="1:31" s="65" customFormat="1" ht="15.75" x14ac:dyDescent="0.25">
      <c r="A957" s="67" t="s">
        <v>68</v>
      </c>
      <c r="B957" s="67" t="s">
        <v>97</v>
      </c>
      <c r="C957" s="79">
        <v>10</v>
      </c>
      <c r="D957" s="73">
        <v>1</v>
      </c>
      <c r="E957" s="73">
        <v>24</v>
      </c>
      <c r="F957" s="73">
        <v>1</v>
      </c>
      <c r="G957" s="73">
        <v>17</v>
      </c>
      <c r="H957" s="73">
        <v>1</v>
      </c>
      <c r="I957" s="73">
        <v>22</v>
      </c>
      <c r="J957" s="73">
        <v>2</v>
      </c>
      <c r="K957" s="73">
        <v>29</v>
      </c>
      <c r="L957" s="73">
        <v>2</v>
      </c>
      <c r="M957" s="73">
        <v>36</v>
      </c>
      <c r="N957" s="73">
        <v>1</v>
      </c>
      <c r="O957" s="73">
        <v>26</v>
      </c>
      <c r="P957" s="73">
        <v>2</v>
      </c>
      <c r="Q957" s="73">
        <v>32</v>
      </c>
      <c r="R957" s="73">
        <v>2</v>
      </c>
      <c r="S957" s="73">
        <v>36</v>
      </c>
      <c r="T957" s="73">
        <v>2</v>
      </c>
      <c r="U957" s="73">
        <v>41</v>
      </c>
      <c r="V957" s="73">
        <v>1</v>
      </c>
      <c r="W957" s="73">
        <v>11</v>
      </c>
      <c r="X957" s="73">
        <v>1</v>
      </c>
      <c r="Y957" s="73">
        <v>5</v>
      </c>
      <c r="Z957" s="73" t="s">
        <v>222</v>
      </c>
      <c r="AA957" s="73"/>
      <c r="AB957" s="73"/>
      <c r="AC957" s="73"/>
      <c r="AD957" s="75"/>
      <c r="AE957" s="64"/>
    </row>
    <row r="958" spans="1:31" s="65" customFormat="1" ht="15.75" x14ac:dyDescent="0.25">
      <c r="A958" s="67" t="s">
        <v>68</v>
      </c>
      <c r="B958" s="67" t="s">
        <v>97</v>
      </c>
      <c r="C958" s="79">
        <v>12</v>
      </c>
      <c r="D958" s="73">
        <v>1</v>
      </c>
      <c r="E958" s="73">
        <v>6</v>
      </c>
      <c r="F958" s="73">
        <v>1</v>
      </c>
      <c r="G958" s="73">
        <v>6</v>
      </c>
      <c r="H958" s="73">
        <v>1</v>
      </c>
      <c r="I958" s="73">
        <v>4</v>
      </c>
      <c r="J958" s="73">
        <v>1</v>
      </c>
      <c r="K958" s="73">
        <v>10</v>
      </c>
      <c r="L958" s="73">
        <v>1</v>
      </c>
      <c r="M958" s="73">
        <v>14</v>
      </c>
      <c r="N958" s="73">
        <v>1</v>
      </c>
      <c r="O958" s="73">
        <v>12</v>
      </c>
      <c r="P958" s="73">
        <v>1</v>
      </c>
      <c r="Q958" s="73">
        <v>6</v>
      </c>
      <c r="R958" s="73">
        <v>1</v>
      </c>
      <c r="S958" s="73">
        <v>7</v>
      </c>
      <c r="T958" s="73">
        <v>1</v>
      </c>
      <c r="U958" s="73">
        <v>7</v>
      </c>
      <c r="V958" s="73">
        <v>1</v>
      </c>
      <c r="W958" s="73">
        <v>5</v>
      </c>
      <c r="X958" s="73">
        <v>1</v>
      </c>
      <c r="Y958" s="73">
        <v>4</v>
      </c>
      <c r="Z958" s="73" t="s">
        <v>222</v>
      </c>
      <c r="AA958" s="73"/>
      <c r="AB958" s="73"/>
      <c r="AC958" s="73"/>
      <c r="AD958" s="75"/>
      <c r="AE958" s="64"/>
    </row>
    <row r="959" spans="1:31" s="65" customFormat="1" ht="15.75" x14ac:dyDescent="0.25">
      <c r="A959" s="67" t="s">
        <v>68</v>
      </c>
      <c r="B959" s="67" t="s">
        <v>97</v>
      </c>
      <c r="C959" s="79">
        <v>14</v>
      </c>
      <c r="D959" s="73">
        <v>1</v>
      </c>
      <c r="E959" s="73">
        <v>11</v>
      </c>
      <c r="F959" s="73">
        <v>1</v>
      </c>
      <c r="G959" s="73">
        <v>17</v>
      </c>
      <c r="H959" s="73">
        <v>1</v>
      </c>
      <c r="I959" s="73">
        <v>8</v>
      </c>
      <c r="J959" s="73">
        <v>1</v>
      </c>
      <c r="K959" s="73">
        <v>17</v>
      </c>
      <c r="L959" s="73">
        <v>1</v>
      </c>
      <c r="M959" s="73">
        <v>9</v>
      </c>
      <c r="N959" s="73">
        <v>1</v>
      </c>
      <c r="O959" s="73">
        <v>15</v>
      </c>
      <c r="P959" s="73">
        <v>1</v>
      </c>
      <c r="Q959" s="73">
        <v>18</v>
      </c>
      <c r="R959" s="73">
        <v>1</v>
      </c>
      <c r="S959" s="73">
        <v>20</v>
      </c>
      <c r="T959" s="73">
        <v>1</v>
      </c>
      <c r="U959" s="73">
        <v>15</v>
      </c>
      <c r="V959" s="73">
        <v>1</v>
      </c>
      <c r="W959" s="73">
        <v>4</v>
      </c>
      <c r="X959" s="73">
        <v>1</v>
      </c>
      <c r="Y959" s="73">
        <v>1</v>
      </c>
      <c r="Z959" s="73" t="s">
        <v>222</v>
      </c>
      <c r="AA959" s="73"/>
      <c r="AB959" s="73"/>
      <c r="AC959" s="73"/>
      <c r="AD959" s="75"/>
      <c r="AE959" s="64"/>
    </row>
    <row r="960" spans="1:31" s="65" customFormat="1" ht="15.75" x14ac:dyDescent="0.25">
      <c r="A960" s="67" t="s">
        <v>68</v>
      </c>
      <c r="B960" s="67" t="s">
        <v>97</v>
      </c>
      <c r="C960" s="79">
        <v>15</v>
      </c>
      <c r="D960" s="73">
        <v>1</v>
      </c>
      <c r="E960" s="73">
        <v>13</v>
      </c>
      <c r="F960" s="73">
        <v>1</v>
      </c>
      <c r="G960" s="73">
        <v>18</v>
      </c>
      <c r="H960" s="73">
        <v>1</v>
      </c>
      <c r="I960" s="73">
        <v>22</v>
      </c>
      <c r="J960" s="73">
        <v>1</v>
      </c>
      <c r="K960" s="73">
        <v>20</v>
      </c>
      <c r="L960" s="73">
        <v>1</v>
      </c>
      <c r="M960" s="73">
        <v>21</v>
      </c>
      <c r="N960" s="73">
        <v>1</v>
      </c>
      <c r="O960" s="73">
        <v>19</v>
      </c>
      <c r="P960" s="73">
        <v>2</v>
      </c>
      <c r="Q960" s="73">
        <v>34</v>
      </c>
      <c r="R960" s="73">
        <v>1</v>
      </c>
      <c r="S960" s="73">
        <v>24</v>
      </c>
      <c r="T960" s="73">
        <v>1</v>
      </c>
      <c r="U960" s="73">
        <v>26</v>
      </c>
      <c r="V960" s="73">
        <v>1</v>
      </c>
      <c r="W960" s="73">
        <v>5</v>
      </c>
      <c r="X960" s="73">
        <v>1</v>
      </c>
      <c r="Y960" s="73">
        <v>6</v>
      </c>
      <c r="Z960" s="73" t="s">
        <v>222</v>
      </c>
      <c r="AA960" s="73" t="s">
        <v>222</v>
      </c>
      <c r="AB960" s="73" t="s">
        <v>222</v>
      </c>
      <c r="AC960" s="73" t="s">
        <v>222</v>
      </c>
      <c r="AD960" s="75"/>
      <c r="AE960" s="64"/>
    </row>
    <row r="961" spans="1:31" s="65" customFormat="1" ht="15.75" x14ac:dyDescent="0.25">
      <c r="A961" s="67" t="s">
        <v>68</v>
      </c>
      <c r="B961" s="67" t="s">
        <v>97</v>
      </c>
      <c r="C961" s="79">
        <v>16</v>
      </c>
      <c r="D961" s="73">
        <v>1</v>
      </c>
      <c r="E961" s="73">
        <v>27</v>
      </c>
      <c r="F961" s="73">
        <v>1</v>
      </c>
      <c r="G961" s="73">
        <v>31</v>
      </c>
      <c r="H961" s="73">
        <v>1</v>
      </c>
      <c r="I961" s="73">
        <v>29</v>
      </c>
      <c r="J961" s="73">
        <v>1</v>
      </c>
      <c r="K961" s="73">
        <v>27</v>
      </c>
      <c r="L961" s="73">
        <v>2</v>
      </c>
      <c r="M961" s="73">
        <v>32</v>
      </c>
      <c r="N961" s="73">
        <v>1</v>
      </c>
      <c r="O961" s="73">
        <v>21</v>
      </c>
      <c r="P961" s="73">
        <v>2</v>
      </c>
      <c r="Q961" s="73">
        <v>33</v>
      </c>
      <c r="R961" s="73">
        <v>2</v>
      </c>
      <c r="S961" s="73">
        <v>31</v>
      </c>
      <c r="T961" s="73">
        <v>1</v>
      </c>
      <c r="U961" s="73">
        <v>28</v>
      </c>
      <c r="V961" s="73">
        <v>1</v>
      </c>
      <c r="W961" s="73">
        <v>7</v>
      </c>
      <c r="X961" s="73">
        <v>1</v>
      </c>
      <c r="Y961" s="73">
        <v>5</v>
      </c>
      <c r="Z961" s="73" t="s">
        <v>222</v>
      </c>
      <c r="AA961" s="73"/>
      <c r="AB961" s="73"/>
      <c r="AC961" s="73"/>
      <c r="AD961" s="75"/>
      <c r="AE961" s="64"/>
    </row>
    <row r="962" spans="1:31" s="65" customFormat="1" ht="15.75" x14ac:dyDescent="0.25">
      <c r="A962" s="67" t="s">
        <v>69</v>
      </c>
      <c r="B962" s="67" t="s">
        <v>97</v>
      </c>
      <c r="C962" s="79">
        <v>1</v>
      </c>
      <c r="D962" s="72">
        <v>4</v>
      </c>
      <c r="E962" s="72">
        <v>121</v>
      </c>
      <c r="F962" s="72">
        <v>4</v>
      </c>
      <c r="G962" s="72">
        <v>116</v>
      </c>
      <c r="H962" s="72">
        <v>4</v>
      </c>
      <c r="I962" s="72">
        <v>116</v>
      </c>
      <c r="J962" s="72">
        <v>4</v>
      </c>
      <c r="K962" s="72">
        <v>138</v>
      </c>
      <c r="L962" s="72">
        <v>4</v>
      </c>
      <c r="M962" s="72">
        <v>124</v>
      </c>
      <c r="N962" s="72">
        <v>4</v>
      </c>
      <c r="O962" s="72">
        <v>119</v>
      </c>
      <c r="P962" s="72">
        <v>3</v>
      </c>
      <c r="Q962" s="72">
        <v>91</v>
      </c>
      <c r="R962" s="72">
        <v>3</v>
      </c>
      <c r="S962" s="72">
        <v>116</v>
      </c>
      <c r="T962" s="72">
        <v>3</v>
      </c>
      <c r="U962" s="72">
        <v>114</v>
      </c>
      <c r="V962" s="72">
        <v>4</v>
      </c>
      <c r="W962" s="72">
        <v>62</v>
      </c>
      <c r="X962" s="72">
        <v>3</v>
      </c>
      <c r="Y962" s="72">
        <v>59</v>
      </c>
      <c r="Z962" s="72" t="s">
        <v>222</v>
      </c>
      <c r="AA962" s="72"/>
      <c r="AB962" s="72" t="s">
        <v>222</v>
      </c>
      <c r="AC962" s="72"/>
      <c r="AD962" s="74"/>
    </row>
    <row r="963" spans="1:31" s="65" customFormat="1" ht="15.75" x14ac:dyDescent="0.25">
      <c r="A963" s="67" t="s">
        <v>69</v>
      </c>
      <c r="B963" s="67" t="s">
        <v>97</v>
      </c>
      <c r="C963" s="79">
        <v>2</v>
      </c>
      <c r="D963" s="72">
        <v>4</v>
      </c>
      <c r="E963" s="72">
        <v>101</v>
      </c>
      <c r="F963" s="72">
        <v>5</v>
      </c>
      <c r="G963" s="72">
        <v>121</v>
      </c>
      <c r="H963" s="72">
        <v>5</v>
      </c>
      <c r="I963" s="72">
        <v>116</v>
      </c>
      <c r="J963" s="72">
        <v>5</v>
      </c>
      <c r="K963" s="72">
        <v>129</v>
      </c>
      <c r="L963" s="72">
        <v>5</v>
      </c>
      <c r="M963" s="72">
        <v>136</v>
      </c>
      <c r="N963" s="72">
        <v>5</v>
      </c>
      <c r="O963" s="72">
        <v>144</v>
      </c>
      <c r="P963" s="72">
        <v>5</v>
      </c>
      <c r="Q963" s="72">
        <v>144</v>
      </c>
      <c r="R963" s="72">
        <v>5</v>
      </c>
      <c r="S963" s="72">
        <v>142</v>
      </c>
      <c r="T963" s="72">
        <v>5</v>
      </c>
      <c r="U963" s="72">
        <v>154</v>
      </c>
      <c r="V963" s="72">
        <v>3</v>
      </c>
      <c r="W963" s="72">
        <v>50</v>
      </c>
      <c r="X963" s="72">
        <v>3</v>
      </c>
      <c r="Y963" s="72">
        <v>64</v>
      </c>
      <c r="Z963" s="72" t="s">
        <v>222</v>
      </c>
      <c r="AA963" s="72" t="s">
        <v>222</v>
      </c>
      <c r="AB963" s="72" t="s">
        <v>222</v>
      </c>
      <c r="AC963" s="72" t="s">
        <v>222</v>
      </c>
      <c r="AD963" s="74"/>
    </row>
    <row r="964" spans="1:31" s="65" customFormat="1" ht="15.75" x14ac:dyDescent="0.25">
      <c r="A964" s="67" t="s">
        <v>69</v>
      </c>
      <c r="B964" s="67" t="s">
        <v>97</v>
      </c>
      <c r="C964" s="79">
        <v>3</v>
      </c>
      <c r="D964" s="72">
        <v>3</v>
      </c>
      <c r="E964" s="72">
        <v>81</v>
      </c>
      <c r="F964" s="72">
        <v>4</v>
      </c>
      <c r="G964" s="72">
        <v>121</v>
      </c>
      <c r="H964" s="72">
        <v>4</v>
      </c>
      <c r="I964" s="72">
        <v>92</v>
      </c>
      <c r="J964" s="72">
        <v>4</v>
      </c>
      <c r="K964" s="72">
        <v>118</v>
      </c>
      <c r="L964" s="72">
        <v>4</v>
      </c>
      <c r="M964" s="72">
        <v>127</v>
      </c>
      <c r="N964" s="72">
        <v>4</v>
      </c>
      <c r="O964" s="72">
        <v>122</v>
      </c>
      <c r="P964" s="72">
        <v>4</v>
      </c>
      <c r="Q964" s="72">
        <v>130</v>
      </c>
      <c r="R964" s="72">
        <v>4</v>
      </c>
      <c r="S964" s="72">
        <v>130</v>
      </c>
      <c r="T964" s="72">
        <v>3</v>
      </c>
      <c r="U964" s="72">
        <v>111</v>
      </c>
      <c r="V964" s="72">
        <v>1</v>
      </c>
      <c r="W964" s="72">
        <v>35</v>
      </c>
      <c r="X964" s="72">
        <v>1</v>
      </c>
      <c r="Y964" s="72">
        <v>24</v>
      </c>
      <c r="Z964" s="72" t="s">
        <v>222</v>
      </c>
      <c r="AA964" s="72" t="s">
        <v>222</v>
      </c>
      <c r="AB964" s="72"/>
      <c r="AC964" s="72" t="s">
        <v>222</v>
      </c>
      <c r="AD964" s="74"/>
    </row>
    <row r="965" spans="1:31" s="65" customFormat="1" ht="15.75" x14ac:dyDescent="0.25">
      <c r="A965" s="67" t="s">
        <v>69</v>
      </c>
      <c r="B965" s="67" t="s">
        <v>97</v>
      </c>
      <c r="C965" s="79">
        <v>4</v>
      </c>
      <c r="D965" s="72">
        <v>2</v>
      </c>
      <c r="E965" s="72">
        <v>57</v>
      </c>
      <c r="F965" s="72">
        <v>3</v>
      </c>
      <c r="G965" s="72">
        <v>70</v>
      </c>
      <c r="H965" s="72">
        <v>3</v>
      </c>
      <c r="I965" s="72">
        <v>79</v>
      </c>
      <c r="J965" s="72">
        <v>3</v>
      </c>
      <c r="K965" s="72">
        <v>70</v>
      </c>
      <c r="L965" s="72">
        <v>3</v>
      </c>
      <c r="M965" s="72">
        <v>91</v>
      </c>
      <c r="N965" s="72">
        <v>3</v>
      </c>
      <c r="O965" s="72">
        <v>81</v>
      </c>
      <c r="P965" s="72">
        <v>3</v>
      </c>
      <c r="Q965" s="72">
        <v>73</v>
      </c>
      <c r="R965" s="72">
        <v>3</v>
      </c>
      <c r="S965" s="72">
        <v>69</v>
      </c>
      <c r="T965" s="72">
        <v>3</v>
      </c>
      <c r="U965" s="72">
        <v>68</v>
      </c>
      <c r="V965" s="72">
        <v>1</v>
      </c>
      <c r="W965" s="72">
        <v>25</v>
      </c>
      <c r="X965" s="72">
        <v>1</v>
      </c>
      <c r="Y965" s="72">
        <v>14</v>
      </c>
      <c r="Z965" s="72" t="s">
        <v>222</v>
      </c>
      <c r="AA965" s="72"/>
      <c r="AB965" s="72"/>
      <c r="AC965" s="72"/>
      <c r="AD965" s="74"/>
    </row>
    <row r="966" spans="1:31" s="65" customFormat="1" ht="15.75" x14ac:dyDescent="0.25">
      <c r="A966" s="67" t="s">
        <v>69</v>
      </c>
      <c r="B966" s="67" t="s">
        <v>97</v>
      </c>
      <c r="C966" s="79">
        <v>5</v>
      </c>
      <c r="D966" s="72">
        <v>2</v>
      </c>
      <c r="E966" s="72">
        <v>45</v>
      </c>
      <c r="F966" s="72">
        <v>2</v>
      </c>
      <c r="G966" s="72">
        <v>47</v>
      </c>
      <c r="H966" s="72">
        <v>3</v>
      </c>
      <c r="I966" s="72">
        <v>60</v>
      </c>
      <c r="J966" s="72">
        <v>2</v>
      </c>
      <c r="K966" s="72">
        <v>53</v>
      </c>
      <c r="L966" s="72">
        <v>3</v>
      </c>
      <c r="M966" s="72">
        <v>70</v>
      </c>
      <c r="N966" s="72">
        <v>2</v>
      </c>
      <c r="O966" s="72">
        <v>59</v>
      </c>
      <c r="P966" s="72">
        <v>3</v>
      </c>
      <c r="Q966" s="72">
        <v>69</v>
      </c>
      <c r="R966" s="72">
        <v>2</v>
      </c>
      <c r="S966" s="72">
        <v>56</v>
      </c>
      <c r="T966" s="72">
        <v>2</v>
      </c>
      <c r="U966" s="72">
        <v>51</v>
      </c>
      <c r="V966" s="72">
        <v>1</v>
      </c>
      <c r="W966" s="72">
        <v>17</v>
      </c>
      <c r="X966" s="72">
        <v>1</v>
      </c>
      <c r="Y966" s="72">
        <v>15</v>
      </c>
      <c r="Z966" s="72" t="s">
        <v>222</v>
      </c>
      <c r="AA966" s="72" t="s">
        <v>222</v>
      </c>
      <c r="AB966" s="72" t="s">
        <v>222</v>
      </c>
      <c r="AC966" s="72" t="s">
        <v>222</v>
      </c>
      <c r="AD966" s="74"/>
    </row>
    <row r="967" spans="1:31" s="65" customFormat="1" ht="15.75" x14ac:dyDescent="0.25">
      <c r="A967" s="67" t="s">
        <v>69</v>
      </c>
      <c r="B967" s="67" t="s">
        <v>97</v>
      </c>
      <c r="C967" s="79">
        <v>6</v>
      </c>
      <c r="D967" s="72">
        <v>3</v>
      </c>
      <c r="E967" s="72">
        <v>65</v>
      </c>
      <c r="F967" s="72">
        <v>3</v>
      </c>
      <c r="G967" s="72">
        <v>66</v>
      </c>
      <c r="H967" s="72">
        <v>3</v>
      </c>
      <c r="I967" s="72">
        <v>64</v>
      </c>
      <c r="J967" s="72">
        <v>5</v>
      </c>
      <c r="K967" s="72">
        <v>118</v>
      </c>
      <c r="L967" s="72">
        <v>4</v>
      </c>
      <c r="M967" s="72">
        <v>97</v>
      </c>
      <c r="N967" s="72">
        <v>3</v>
      </c>
      <c r="O967" s="72">
        <v>73</v>
      </c>
      <c r="P967" s="72">
        <v>3</v>
      </c>
      <c r="Q967" s="72">
        <v>81</v>
      </c>
      <c r="R967" s="72">
        <v>3</v>
      </c>
      <c r="S967" s="72">
        <v>81</v>
      </c>
      <c r="T967" s="72">
        <v>3</v>
      </c>
      <c r="U967" s="72">
        <v>78</v>
      </c>
      <c r="V967" s="72">
        <v>2</v>
      </c>
      <c r="W967" s="72">
        <v>33</v>
      </c>
      <c r="X967" s="72">
        <v>2</v>
      </c>
      <c r="Y967" s="72">
        <v>34</v>
      </c>
      <c r="Z967" s="72" t="s">
        <v>222</v>
      </c>
      <c r="AA967" s="72" t="s">
        <v>222</v>
      </c>
      <c r="AB967" s="72" t="s">
        <v>222</v>
      </c>
      <c r="AC967" s="72" t="s">
        <v>222</v>
      </c>
      <c r="AD967" s="74"/>
    </row>
    <row r="968" spans="1:31" s="65" customFormat="1" ht="15.75" x14ac:dyDescent="0.25">
      <c r="A968" s="67" t="s">
        <v>69</v>
      </c>
      <c r="B968" s="67" t="s">
        <v>97</v>
      </c>
      <c r="C968" s="79">
        <v>7</v>
      </c>
      <c r="D968" s="72">
        <v>2</v>
      </c>
      <c r="E968" s="72">
        <v>44</v>
      </c>
      <c r="F968" s="72">
        <v>3</v>
      </c>
      <c r="G968" s="72">
        <v>78</v>
      </c>
      <c r="H968" s="72">
        <v>2</v>
      </c>
      <c r="I968" s="72">
        <v>60</v>
      </c>
      <c r="J968" s="72">
        <v>2</v>
      </c>
      <c r="K968" s="72">
        <v>57</v>
      </c>
      <c r="L968" s="72">
        <v>3</v>
      </c>
      <c r="M968" s="72">
        <v>70</v>
      </c>
      <c r="N968" s="72">
        <v>3</v>
      </c>
      <c r="O968" s="72">
        <v>66</v>
      </c>
      <c r="P968" s="72">
        <v>2</v>
      </c>
      <c r="Q968" s="72">
        <v>51</v>
      </c>
      <c r="R968" s="72">
        <v>2</v>
      </c>
      <c r="S968" s="72">
        <v>59</v>
      </c>
      <c r="T968" s="72">
        <v>3</v>
      </c>
      <c r="U968" s="72">
        <v>67</v>
      </c>
      <c r="V968" s="72">
        <v>2</v>
      </c>
      <c r="W968" s="72">
        <v>24</v>
      </c>
      <c r="X968" s="72">
        <v>2</v>
      </c>
      <c r="Y968" s="72">
        <v>34</v>
      </c>
      <c r="Z968" s="72" t="s">
        <v>222</v>
      </c>
      <c r="AA968" s="72"/>
      <c r="AB968" s="72"/>
      <c r="AC968" s="72"/>
      <c r="AD968" s="74"/>
    </row>
    <row r="969" spans="1:31" s="65" customFormat="1" ht="15.75" x14ac:dyDescent="0.25">
      <c r="A969" s="67" t="s">
        <v>69</v>
      </c>
      <c r="B969" s="67" t="s">
        <v>97</v>
      </c>
      <c r="C969" s="79">
        <v>8</v>
      </c>
      <c r="D969" s="72">
        <v>2</v>
      </c>
      <c r="E969" s="72">
        <v>44</v>
      </c>
      <c r="F969" s="72">
        <v>2</v>
      </c>
      <c r="G969" s="72">
        <v>50</v>
      </c>
      <c r="H969" s="72">
        <v>2</v>
      </c>
      <c r="I969" s="72">
        <v>55</v>
      </c>
      <c r="J969" s="72">
        <v>2</v>
      </c>
      <c r="K969" s="72">
        <v>53</v>
      </c>
      <c r="L969" s="72">
        <v>3</v>
      </c>
      <c r="M969" s="72">
        <v>65</v>
      </c>
      <c r="N969" s="72">
        <v>2</v>
      </c>
      <c r="O969" s="72">
        <v>53</v>
      </c>
      <c r="P969" s="72">
        <v>2</v>
      </c>
      <c r="Q969" s="72">
        <v>53</v>
      </c>
      <c r="R969" s="72">
        <v>2</v>
      </c>
      <c r="S969" s="72">
        <v>57</v>
      </c>
      <c r="T969" s="72">
        <v>2</v>
      </c>
      <c r="U969" s="72">
        <v>55</v>
      </c>
      <c r="V969" s="72">
        <v>2</v>
      </c>
      <c r="W969" s="72">
        <v>35</v>
      </c>
      <c r="X969" s="72">
        <v>2</v>
      </c>
      <c r="Y969" s="72">
        <v>19</v>
      </c>
      <c r="Z969" s="72" t="s">
        <v>222</v>
      </c>
      <c r="AA969" s="72" t="s">
        <v>222</v>
      </c>
      <c r="AB969" s="72" t="s">
        <v>222</v>
      </c>
      <c r="AC969" s="72" t="s">
        <v>222</v>
      </c>
      <c r="AD969" s="74"/>
    </row>
    <row r="970" spans="1:31" s="65" customFormat="1" ht="15.75" x14ac:dyDescent="0.25">
      <c r="A970" s="67" t="s">
        <v>69</v>
      </c>
      <c r="B970" s="67" t="s">
        <v>97</v>
      </c>
      <c r="C970" s="79">
        <v>9</v>
      </c>
      <c r="D970" s="72">
        <v>3</v>
      </c>
      <c r="E970" s="72">
        <v>64</v>
      </c>
      <c r="F970" s="72">
        <v>3</v>
      </c>
      <c r="G970" s="72">
        <v>62</v>
      </c>
      <c r="H970" s="72">
        <v>3</v>
      </c>
      <c r="I970" s="72">
        <v>75</v>
      </c>
      <c r="J970" s="72">
        <v>3</v>
      </c>
      <c r="K970" s="72">
        <v>72</v>
      </c>
      <c r="L970" s="72">
        <v>3</v>
      </c>
      <c r="M970" s="72">
        <v>66</v>
      </c>
      <c r="N970" s="72">
        <v>3</v>
      </c>
      <c r="O970" s="72">
        <v>78</v>
      </c>
      <c r="P970" s="72">
        <v>3</v>
      </c>
      <c r="Q970" s="72">
        <v>78</v>
      </c>
      <c r="R970" s="72">
        <v>2</v>
      </c>
      <c r="S970" s="72">
        <v>63</v>
      </c>
      <c r="T970" s="72">
        <v>3</v>
      </c>
      <c r="U970" s="72">
        <v>75</v>
      </c>
      <c r="V970" s="72">
        <v>3</v>
      </c>
      <c r="W970" s="72">
        <v>38</v>
      </c>
      <c r="X970" s="72">
        <v>2</v>
      </c>
      <c r="Y970" s="72">
        <v>45</v>
      </c>
      <c r="Z970" s="72" t="s">
        <v>222</v>
      </c>
      <c r="AA970" s="72"/>
      <c r="AB970" s="72" t="s">
        <v>222</v>
      </c>
      <c r="AC970" s="72"/>
      <c r="AD970" s="74"/>
    </row>
    <row r="971" spans="1:31" s="65" customFormat="1" ht="15.75" x14ac:dyDescent="0.25">
      <c r="A971" s="67" t="s">
        <v>69</v>
      </c>
      <c r="B971" s="67" t="s">
        <v>97</v>
      </c>
      <c r="C971" s="79">
        <v>10</v>
      </c>
      <c r="D971" s="72">
        <v>2</v>
      </c>
      <c r="E971" s="72">
        <v>31</v>
      </c>
      <c r="F971" s="72">
        <v>2</v>
      </c>
      <c r="G971" s="72">
        <v>38</v>
      </c>
      <c r="H971" s="72">
        <v>2</v>
      </c>
      <c r="I971" s="72">
        <v>35</v>
      </c>
      <c r="J971" s="72">
        <v>2</v>
      </c>
      <c r="K971" s="72">
        <v>44</v>
      </c>
      <c r="L971" s="72">
        <v>2</v>
      </c>
      <c r="M971" s="72">
        <v>41</v>
      </c>
      <c r="N971" s="72">
        <v>2</v>
      </c>
      <c r="O971" s="72">
        <v>36</v>
      </c>
      <c r="P971" s="72">
        <v>2</v>
      </c>
      <c r="Q971" s="72">
        <v>39</v>
      </c>
      <c r="R971" s="72">
        <v>2</v>
      </c>
      <c r="S971" s="72">
        <v>38</v>
      </c>
      <c r="T971" s="72">
        <v>2</v>
      </c>
      <c r="U971" s="72">
        <v>47</v>
      </c>
      <c r="V971" s="72">
        <v>1</v>
      </c>
      <c r="W971" s="72">
        <v>23</v>
      </c>
      <c r="X971" s="72">
        <v>1</v>
      </c>
      <c r="Y971" s="72">
        <v>11</v>
      </c>
      <c r="Z971" s="72" t="s">
        <v>222</v>
      </c>
      <c r="AA971" s="72"/>
      <c r="AB971" s="72" t="s">
        <v>222</v>
      </c>
      <c r="AC971" s="72"/>
      <c r="AD971" s="74"/>
    </row>
    <row r="972" spans="1:31" s="65" customFormat="1" ht="15.75" x14ac:dyDescent="0.25">
      <c r="A972" s="67" t="s">
        <v>69</v>
      </c>
      <c r="B972" s="67" t="s">
        <v>97</v>
      </c>
      <c r="C972" s="79">
        <v>11</v>
      </c>
      <c r="D972" s="72">
        <v>1</v>
      </c>
      <c r="E972" s="72">
        <v>24</v>
      </c>
      <c r="F972" s="72">
        <v>2</v>
      </c>
      <c r="G972" s="72">
        <v>31</v>
      </c>
      <c r="H972" s="72">
        <v>2</v>
      </c>
      <c r="I972" s="72">
        <v>35</v>
      </c>
      <c r="J972" s="72">
        <v>2</v>
      </c>
      <c r="K972" s="72">
        <v>41</v>
      </c>
      <c r="L972" s="72">
        <v>2</v>
      </c>
      <c r="M972" s="72">
        <v>35</v>
      </c>
      <c r="N972" s="72">
        <v>2</v>
      </c>
      <c r="O972" s="72">
        <v>37</v>
      </c>
      <c r="P972" s="72">
        <v>2</v>
      </c>
      <c r="Q972" s="72">
        <v>40</v>
      </c>
      <c r="R972" s="72">
        <v>2</v>
      </c>
      <c r="S972" s="72">
        <v>44</v>
      </c>
      <c r="T972" s="72">
        <v>2</v>
      </c>
      <c r="U972" s="72">
        <v>46</v>
      </c>
      <c r="V972" s="72">
        <v>2</v>
      </c>
      <c r="W972" s="72">
        <v>24</v>
      </c>
      <c r="X972" s="72">
        <v>2</v>
      </c>
      <c r="Y972" s="72">
        <v>24</v>
      </c>
      <c r="Z972" s="72" t="s">
        <v>222</v>
      </c>
      <c r="AA972" s="72"/>
      <c r="AB972" s="72"/>
      <c r="AC972" s="72"/>
      <c r="AD972" s="74"/>
    </row>
    <row r="973" spans="1:31" s="65" customFormat="1" ht="15.75" x14ac:dyDescent="0.25">
      <c r="A973" s="67" t="s">
        <v>69</v>
      </c>
      <c r="B973" s="67" t="s">
        <v>98</v>
      </c>
      <c r="C973" s="79">
        <v>12</v>
      </c>
      <c r="D973" s="72">
        <v>1</v>
      </c>
      <c r="E973" s="72">
        <v>10</v>
      </c>
      <c r="F973" s="72">
        <v>1</v>
      </c>
      <c r="G973" s="72">
        <v>8</v>
      </c>
      <c r="H973" s="72">
        <v>1</v>
      </c>
      <c r="I973" s="72">
        <v>17</v>
      </c>
      <c r="J973" s="72">
        <v>1</v>
      </c>
      <c r="K973" s="72">
        <v>12</v>
      </c>
      <c r="L973" s="72">
        <v>1</v>
      </c>
      <c r="M973" s="72">
        <v>16</v>
      </c>
      <c r="N973" s="72">
        <v>1</v>
      </c>
      <c r="O973" s="72">
        <v>15</v>
      </c>
      <c r="P973" s="72">
        <v>1</v>
      </c>
      <c r="Q973" s="72">
        <v>19</v>
      </c>
      <c r="R973" s="72">
        <v>1</v>
      </c>
      <c r="S973" s="72">
        <v>16</v>
      </c>
      <c r="T973" s="72">
        <v>1</v>
      </c>
      <c r="U973" s="72">
        <v>14</v>
      </c>
      <c r="V973" s="72"/>
      <c r="W973" s="72"/>
      <c r="X973" s="72"/>
      <c r="Y973" s="72"/>
      <c r="Z973" s="72"/>
      <c r="AA973" s="72" t="s">
        <v>222</v>
      </c>
      <c r="AB973" s="72"/>
      <c r="AC973" s="72" t="s">
        <v>222</v>
      </c>
      <c r="AD973" s="74"/>
    </row>
    <row r="974" spans="1:31" s="65" customFormat="1" ht="15.75" x14ac:dyDescent="0.25">
      <c r="A974" s="67" t="s">
        <v>69</v>
      </c>
      <c r="B974" s="67" t="s">
        <v>97</v>
      </c>
      <c r="C974" s="79">
        <v>13</v>
      </c>
      <c r="D974" s="72">
        <v>3</v>
      </c>
      <c r="E974" s="72">
        <v>84</v>
      </c>
      <c r="F974" s="72">
        <v>3</v>
      </c>
      <c r="G974" s="72">
        <v>79</v>
      </c>
      <c r="H974" s="72">
        <v>3</v>
      </c>
      <c r="I974" s="72">
        <v>86</v>
      </c>
      <c r="J974" s="72">
        <v>3</v>
      </c>
      <c r="K974" s="72">
        <v>99</v>
      </c>
      <c r="L974" s="72">
        <v>4</v>
      </c>
      <c r="M974" s="72">
        <v>123</v>
      </c>
      <c r="N974" s="72">
        <v>4</v>
      </c>
      <c r="O974" s="72">
        <v>120</v>
      </c>
      <c r="P974" s="72">
        <v>4</v>
      </c>
      <c r="Q974" s="72">
        <v>133</v>
      </c>
      <c r="R974" s="72">
        <v>4</v>
      </c>
      <c r="S974" s="72">
        <v>135</v>
      </c>
      <c r="T974" s="72">
        <v>3</v>
      </c>
      <c r="U974" s="72">
        <v>114</v>
      </c>
      <c r="V974" s="72">
        <v>4</v>
      </c>
      <c r="W974" s="72">
        <v>79</v>
      </c>
      <c r="X974" s="72">
        <v>4</v>
      </c>
      <c r="Y974" s="72">
        <v>80</v>
      </c>
      <c r="Z974" s="72" t="s">
        <v>222</v>
      </c>
      <c r="AA974" s="72" t="s">
        <v>222</v>
      </c>
      <c r="AB974" s="72" t="s">
        <v>222</v>
      </c>
      <c r="AC974" s="72" t="s">
        <v>222</v>
      </c>
      <c r="AD974" s="74"/>
    </row>
    <row r="975" spans="1:31" s="65" customFormat="1" ht="15.75" x14ac:dyDescent="0.25">
      <c r="A975" s="67" t="s">
        <v>69</v>
      </c>
      <c r="B975" s="67" t="s">
        <v>98</v>
      </c>
      <c r="C975" s="79">
        <v>14</v>
      </c>
      <c r="D975" s="72">
        <v>1</v>
      </c>
      <c r="E975" s="72">
        <v>19</v>
      </c>
      <c r="F975" s="72">
        <v>1</v>
      </c>
      <c r="G975" s="72">
        <v>25</v>
      </c>
      <c r="H975" s="72">
        <v>2</v>
      </c>
      <c r="I975" s="72">
        <v>36</v>
      </c>
      <c r="J975" s="72">
        <v>2</v>
      </c>
      <c r="K975" s="72">
        <v>39</v>
      </c>
      <c r="L975" s="72">
        <v>2</v>
      </c>
      <c r="M975" s="72">
        <v>46</v>
      </c>
      <c r="N975" s="72">
        <v>2</v>
      </c>
      <c r="O975" s="72">
        <v>45</v>
      </c>
      <c r="P975" s="72">
        <v>2</v>
      </c>
      <c r="Q975" s="72">
        <v>48</v>
      </c>
      <c r="R975" s="72">
        <v>2</v>
      </c>
      <c r="S975" s="72">
        <v>54</v>
      </c>
      <c r="T975" s="72">
        <v>2</v>
      </c>
      <c r="U975" s="72">
        <v>74</v>
      </c>
      <c r="V975" s="72"/>
      <c r="W975" s="72"/>
      <c r="X975" s="72"/>
      <c r="Y975" s="72"/>
      <c r="Z975" s="72"/>
      <c r="AA975" s="72"/>
      <c r="AB975" s="72"/>
      <c r="AC975" s="72"/>
      <c r="AD975" s="74"/>
    </row>
    <row r="976" spans="1:31" s="65" customFormat="1" ht="15.75" x14ac:dyDescent="0.25">
      <c r="A976" s="67" t="s">
        <v>69</v>
      </c>
      <c r="B976" s="67" t="s">
        <v>98</v>
      </c>
      <c r="C976" s="79">
        <v>15</v>
      </c>
      <c r="D976" s="72">
        <v>2</v>
      </c>
      <c r="E976" s="72">
        <v>45</v>
      </c>
      <c r="F976" s="72">
        <v>2</v>
      </c>
      <c r="G976" s="72">
        <v>33</v>
      </c>
      <c r="H976" s="72">
        <v>2</v>
      </c>
      <c r="I976" s="72">
        <v>42</v>
      </c>
      <c r="J976" s="72">
        <v>2</v>
      </c>
      <c r="K976" s="72">
        <v>45</v>
      </c>
      <c r="L976" s="72">
        <v>2</v>
      </c>
      <c r="M976" s="72">
        <v>36</v>
      </c>
      <c r="N976" s="72">
        <v>2</v>
      </c>
      <c r="O976" s="72">
        <v>35</v>
      </c>
      <c r="P976" s="72">
        <v>2</v>
      </c>
      <c r="Q976" s="72">
        <v>32</v>
      </c>
      <c r="R976" s="72">
        <v>2</v>
      </c>
      <c r="S976" s="72">
        <v>54</v>
      </c>
      <c r="T976" s="72">
        <v>2</v>
      </c>
      <c r="U976" s="72">
        <v>43</v>
      </c>
      <c r="V976" s="72"/>
      <c r="W976" s="72"/>
      <c r="X976" s="72"/>
      <c r="Y976" s="72"/>
      <c r="Z976" s="72"/>
      <c r="AA976" s="72"/>
      <c r="AB976" s="72"/>
      <c r="AC976" s="72"/>
      <c r="AD976" s="74"/>
    </row>
    <row r="977" spans="1:30" s="65" customFormat="1" ht="15.75" x14ac:dyDescent="0.25">
      <c r="A977" s="67" t="s">
        <v>69</v>
      </c>
      <c r="B977" s="67" t="s">
        <v>97</v>
      </c>
      <c r="C977" s="79">
        <v>16</v>
      </c>
      <c r="D977" s="72">
        <v>1</v>
      </c>
      <c r="E977" s="72">
        <v>28</v>
      </c>
      <c r="F977" s="72">
        <v>1</v>
      </c>
      <c r="G977" s="72">
        <v>23</v>
      </c>
      <c r="H977" s="72">
        <v>1</v>
      </c>
      <c r="I977" s="72">
        <v>15</v>
      </c>
      <c r="J977" s="72">
        <v>1</v>
      </c>
      <c r="K977" s="72">
        <v>26</v>
      </c>
      <c r="L977" s="72">
        <v>1</v>
      </c>
      <c r="M977" s="72">
        <v>27</v>
      </c>
      <c r="N977" s="72">
        <v>1</v>
      </c>
      <c r="O977" s="72">
        <v>28</v>
      </c>
      <c r="P977" s="72">
        <v>1</v>
      </c>
      <c r="Q977" s="72">
        <v>23</v>
      </c>
      <c r="R977" s="72">
        <v>1</v>
      </c>
      <c r="S977" s="72">
        <v>29</v>
      </c>
      <c r="T977" s="72">
        <v>1</v>
      </c>
      <c r="U977" s="72">
        <v>22</v>
      </c>
      <c r="V977" s="72">
        <v>1</v>
      </c>
      <c r="W977" s="72">
        <v>7</v>
      </c>
      <c r="X977" s="72">
        <v>1</v>
      </c>
      <c r="Y977" s="72">
        <v>8</v>
      </c>
      <c r="Z977" s="72" t="s">
        <v>222</v>
      </c>
      <c r="AA977" s="72" t="s">
        <v>222</v>
      </c>
      <c r="AB977" s="72"/>
      <c r="AC977" s="72"/>
      <c r="AD977" s="74"/>
    </row>
    <row r="978" spans="1:30" s="65" customFormat="1" ht="15.75" x14ac:dyDescent="0.25">
      <c r="A978" s="67" t="s">
        <v>69</v>
      </c>
      <c r="B978" s="67" t="s">
        <v>97</v>
      </c>
      <c r="C978" s="79">
        <v>17</v>
      </c>
      <c r="D978" s="72">
        <v>1</v>
      </c>
      <c r="E978" s="72">
        <v>13</v>
      </c>
      <c r="F978" s="72">
        <v>1</v>
      </c>
      <c r="G978" s="72">
        <v>15</v>
      </c>
      <c r="H978" s="72">
        <v>1</v>
      </c>
      <c r="I978" s="72">
        <v>16</v>
      </c>
      <c r="J978" s="72">
        <v>1</v>
      </c>
      <c r="K978" s="72">
        <v>19</v>
      </c>
      <c r="L978" s="72">
        <v>1</v>
      </c>
      <c r="M978" s="72">
        <v>16</v>
      </c>
      <c r="N978" s="72">
        <v>1</v>
      </c>
      <c r="O978" s="72">
        <v>21</v>
      </c>
      <c r="P978" s="72">
        <v>1</v>
      </c>
      <c r="Q978" s="72">
        <v>18</v>
      </c>
      <c r="R978" s="72">
        <v>1</v>
      </c>
      <c r="S978" s="72">
        <v>22</v>
      </c>
      <c r="T978" s="72">
        <v>1</v>
      </c>
      <c r="U978" s="72">
        <v>21</v>
      </c>
      <c r="V978" s="72">
        <v>1</v>
      </c>
      <c r="W978" s="72">
        <v>5</v>
      </c>
      <c r="X978" s="72">
        <v>1</v>
      </c>
      <c r="Y978" s="72">
        <v>9</v>
      </c>
      <c r="Z978" s="72" t="s">
        <v>222</v>
      </c>
      <c r="AA978" s="72" t="s">
        <v>222</v>
      </c>
      <c r="AB978" s="72"/>
      <c r="AC978" s="72" t="s">
        <v>222</v>
      </c>
      <c r="AD978" s="74"/>
    </row>
    <row r="979" spans="1:30" s="65" customFormat="1" ht="15.75" x14ac:dyDescent="0.25">
      <c r="A979" s="67" t="s">
        <v>69</v>
      </c>
      <c r="B979" s="67" t="s">
        <v>97</v>
      </c>
      <c r="C979" s="79">
        <v>18</v>
      </c>
      <c r="D979" s="72">
        <v>3</v>
      </c>
      <c r="E979" s="72">
        <v>59</v>
      </c>
      <c r="F979" s="72">
        <v>3</v>
      </c>
      <c r="G979" s="72">
        <v>50</v>
      </c>
      <c r="H979" s="72">
        <v>3</v>
      </c>
      <c r="I979" s="72">
        <v>71</v>
      </c>
      <c r="J979" s="72">
        <v>2</v>
      </c>
      <c r="K979" s="72">
        <v>56</v>
      </c>
      <c r="L979" s="72">
        <v>3</v>
      </c>
      <c r="M979" s="72">
        <v>73</v>
      </c>
      <c r="N979" s="72">
        <v>3</v>
      </c>
      <c r="O979" s="72">
        <v>70</v>
      </c>
      <c r="P979" s="72">
        <v>3</v>
      </c>
      <c r="Q979" s="72">
        <v>74</v>
      </c>
      <c r="R979" s="72">
        <v>3</v>
      </c>
      <c r="S979" s="72">
        <v>64</v>
      </c>
      <c r="T979" s="72">
        <v>3</v>
      </c>
      <c r="U979" s="72">
        <v>80</v>
      </c>
      <c r="V979" s="72">
        <v>1</v>
      </c>
      <c r="W979" s="72">
        <v>20</v>
      </c>
      <c r="X979" s="72">
        <v>1</v>
      </c>
      <c r="Y979" s="72">
        <v>19</v>
      </c>
      <c r="Z979" s="72" t="s">
        <v>222</v>
      </c>
      <c r="AA979" s="72"/>
      <c r="AB979" s="72"/>
      <c r="AC979" s="72"/>
      <c r="AD979" s="74"/>
    </row>
    <row r="980" spans="1:30" s="65" customFormat="1" ht="15.75" x14ac:dyDescent="0.25">
      <c r="A980" s="67" t="s">
        <v>69</v>
      </c>
      <c r="B980" s="67" t="s">
        <v>98</v>
      </c>
      <c r="C980" s="79">
        <v>19</v>
      </c>
      <c r="D980" s="72">
        <v>1</v>
      </c>
      <c r="E980" s="72">
        <v>13</v>
      </c>
      <c r="F980" s="72">
        <v>1</v>
      </c>
      <c r="G980" s="72">
        <v>12</v>
      </c>
      <c r="H980" s="72">
        <v>1</v>
      </c>
      <c r="I980" s="72">
        <v>21</v>
      </c>
      <c r="J980" s="72">
        <v>1</v>
      </c>
      <c r="K980" s="72">
        <v>12</v>
      </c>
      <c r="L980" s="72">
        <v>1</v>
      </c>
      <c r="M980" s="72">
        <v>17</v>
      </c>
      <c r="N980" s="72">
        <v>1</v>
      </c>
      <c r="O980" s="72">
        <v>16</v>
      </c>
      <c r="P980" s="72">
        <v>1</v>
      </c>
      <c r="Q980" s="72">
        <v>21</v>
      </c>
      <c r="R980" s="72">
        <v>1</v>
      </c>
      <c r="S980" s="72">
        <v>18</v>
      </c>
      <c r="T980" s="72">
        <v>1</v>
      </c>
      <c r="U980" s="72">
        <v>18</v>
      </c>
      <c r="V980" s="72"/>
      <c r="W980" s="72"/>
      <c r="X980" s="72"/>
      <c r="Y980" s="72"/>
      <c r="Z980" s="72"/>
      <c r="AA980" s="72"/>
      <c r="AB980" s="72"/>
      <c r="AC980" s="72"/>
      <c r="AD980" s="74"/>
    </row>
    <row r="981" spans="1:30" s="65" customFormat="1" ht="15.75" x14ac:dyDescent="0.25">
      <c r="A981" s="67" t="s">
        <v>69</v>
      </c>
      <c r="B981" s="67" t="s">
        <v>97</v>
      </c>
      <c r="C981" s="79">
        <v>20</v>
      </c>
      <c r="D981" s="72">
        <v>1</v>
      </c>
      <c r="E981" s="72">
        <v>28</v>
      </c>
      <c r="F981" s="72">
        <v>2</v>
      </c>
      <c r="G981" s="72">
        <v>28</v>
      </c>
      <c r="H981" s="72">
        <v>2</v>
      </c>
      <c r="I981" s="72">
        <v>49</v>
      </c>
      <c r="J981" s="72">
        <v>2</v>
      </c>
      <c r="K981" s="72">
        <v>47</v>
      </c>
      <c r="L981" s="72">
        <v>2</v>
      </c>
      <c r="M981" s="72">
        <v>45</v>
      </c>
      <c r="N981" s="72">
        <v>3</v>
      </c>
      <c r="O981" s="72">
        <v>61</v>
      </c>
      <c r="P981" s="72">
        <v>2</v>
      </c>
      <c r="Q981" s="72">
        <v>40</v>
      </c>
      <c r="R981" s="72">
        <v>2</v>
      </c>
      <c r="S981" s="72">
        <v>51</v>
      </c>
      <c r="T981" s="72">
        <v>2</v>
      </c>
      <c r="U981" s="72">
        <v>36</v>
      </c>
      <c r="V981" s="72">
        <v>2</v>
      </c>
      <c r="W981" s="72">
        <v>20</v>
      </c>
      <c r="X981" s="72">
        <v>1</v>
      </c>
      <c r="Y981" s="72">
        <v>16</v>
      </c>
      <c r="Z981" s="72" t="s">
        <v>222</v>
      </c>
      <c r="AA981" s="72" t="s">
        <v>222</v>
      </c>
      <c r="AB981" s="72" t="s">
        <v>222</v>
      </c>
      <c r="AC981" s="72" t="s">
        <v>222</v>
      </c>
      <c r="AD981" s="74"/>
    </row>
    <row r="982" spans="1:30" s="65" customFormat="1" ht="15.75" x14ac:dyDescent="0.25">
      <c r="A982" s="67" t="s">
        <v>69</v>
      </c>
      <c r="B982" s="67" t="s">
        <v>97</v>
      </c>
      <c r="C982" s="79">
        <v>21</v>
      </c>
      <c r="D982" s="72">
        <v>2</v>
      </c>
      <c r="E982" s="72">
        <v>31</v>
      </c>
      <c r="F982" s="72">
        <v>2</v>
      </c>
      <c r="G982" s="72">
        <v>35</v>
      </c>
      <c r="H982" s="72">
        <v>2</v>
      </c>
      <c r="I982" s="72">
        <v>41</v>
      </c>
      <c r="J982" s="72">
        <v>2</v>
      </c>
      <c r="K982" s="72">
        <v>50</v>
      </c>
      <c r="L982" s="72">
        <v>2</v>
      </c>
      <c r="M982" s="72">
        <v>36</v>
      </c>
      <c r="N982" s="72">
        <v>2</v>
      </c>
      <c r="O982" s="72">
        <v>44</v>
      </c>
      <c r="P982" s="72">
        <v>2</v>
      </c>
      <c r="Q982" s="72">
        <v>38</v>
      </c>
      <c r="R982" s="72">
        <v>2</v>
      </c>
      <c r="S982" s="72">
        <v>54</v>
      </c>
      <c r="T982" s="72">
        <v>2</v>
      </c>
      <c r="U982" s="72">
        <v>63</v>
      </c>
      <c r="V982" s="72">
        <v>2</v>
      </c>
      <c r="W982" s="72">
        <v>19</v>
      </c>
      <c r="X982" s="72">
        <v>2</v>
      </c>
      <c r="Y982" s="72">
        <v>26</v>
      </c>
      <c r="Z982" s="72" t="s">
        <v>222</v>
      </c>
      <c r="AA982" s="72" t="s">
        <v>222</v>
      </c>
      <c r="AB982" s="72" t="s">
        <v>222</v>
      </c>
      <c r="AC982" s="72" t="s">
        <v>222</v>
      </c>
      <c r="AD982" s="74"/>
    </row>
    <row r="983" spans="1:30" s="65" customFormat="1" ht="15.75" x14ac:dyDescent="0.25">
      <c r="A983" s="67" t="s">
        <v>69</v>
      </c>
      <c r="B983" s="67" t="s">
        <v>97</v>
      </c>
      <c r="C983" s="79">
        <v>22</v>
      </c>
      <c r="D983" s="72">
        <v>1</v>
      </c>
      <c r="E983" s="72">
        <v>9</v>
      </c>
      <c r="F983" s="72">
        <v>1</v>
      </c>
      <c r="G983" s="72">
        <v>16</v>
      </c>
      <c r="H983" s="72">
        <v>1</v>
      </c>
      <c r="I983" s="72">
        <v>15</v>
      </c>
      <c r="J983" s="72">
        <v>1</v>
      </c>
      <c r="K983" s="72">
        <v>13</v>
      </c>
      <c r="L983" s="72">
        <v>1</v>
      </c>
      <c r="M983" s="72">
        <v>14</v>
      </c>
      <c r="N983" s="72">
        <v>1</v>
      </c>
      <c r="O983" s="72">
        <v>16</v>
      </c>
      <c r="P983" s="72">
        <v>1</v>
      </c>
      <c r="Q983" s="72">
        <v>11</v>
      </c>
      <c r="R983" s="72">
        <v>1</v>
      </c>
      <c r="S983" s="72">
        <v>19</v>
      </c>
      <c r="T983" s="72">
        <v>1</v>
      </c>
      <c r="U983" s="72">
        <v>19</v>
      </c>
      <c r="V983" s="72">
        <v>1</v>
      </c>
      <c r="W983" s="72">
        <v>5</v>
      </c>
      <c r="X983" s="72">
        <v>1</v>
      </c>
      <c r="Y983" s="72">
        <v>4</v>
      </c>
      <c r="Z983" s="72" t="s">
        <v>222</v>
      </c>
      <c r="AA983" s="72"/>
      <c r="AB983" s="72"/>
      <c r="AC983" s="72"/>
      <c r="AD983" s="74"/>
    </row>
    <row r="984" spans="1:30" s="65" customFormat="1" ht="15.75" x14ac:dyDescent="0.25">
      <c r="A984" s="67" t="s">
        <v>69</v>
      </c>
      <c r="B984" s="67" t="s">
        <v>97</v>
      </c>
      <c r="C984" s="79">
        <v>23</v>
      </c>
      <c r="D984" s="72">
        <v>1</v>
      </c>
      <c r="E984" s="72">
        <v>19</v>
      </c>
      <c r="F984" s="72">
        <v>1</v>
      </c>
      <c r="G984" s="72">
        <v>20</v>
      </c>
      <c r="H984" s="72">
        <v>1</v>
      </c>
      <c r="I984" s="72">
        <v>19</v>
      </c>
      <c r="J984" s="72">
        <v>1</v>
      </c>
      <c r="K984" s="72">
        <v>30</v>
      </c>
      <c r="L984" s="72">
        <v>2</v>
      </c>
      <c r="M984" s="72">
        <v>30</v>
      </c>
      <c r="N984" s="72">
        <v>1</v>
      </c>
      <c r="O984" s="72">
        <v>12</v>
      </c>
      <c r="P984" s="72">
        <v>2</v>
      </c>
      <c r="Q984" s="72">
        <v>36</v>
      </c>
      <c r="R984" s="72">
        <v>2</v>
      </c>
      <c r="S984" s="72">
        <v>35</v>
      </c>
      <c r="T984" s="72">
        <v>1</v>
      </c>
      <c r="U984" s="72">
        <v>24</v>
      </c>
      <c r="V984" s="72">
        <v>1</v>
      </c>
      <c r="W984" s="72">
        <v>8</v>
      </c>
      <c r="X984" s="72">
        <v>1</v>
      </c>
      <c r="Y984" s="72">
        <v>11</v>
      </c>
      <c r="Z984" s="72" t="s">
        <v>222</v>
      </c>
      <c r="AA984" s="72"/>
      <c r="AB984" s="72"/>
      <c r="AC984" s="72"/>
      <c r="AD984" s="74"/>
    </row>
    <row r="985" spans="1:30" s="65" customFormat="1" ht="15.75" x14ac:dyDescent="0.25">
      <c r="A985" s="67" t="s">
        <v>69</v>
      </c>
      <c r="B985" s="67" t="s">
        <v>97</v>
      </c>
      <c r="C985" s="79">
        <v>24</v>
      </c>
      <c r="D985" s="72">
        <v>1</v>
      </c>
      <c r="E985" s="72">
        <v>14</v>
      </c>
      <c r="F985" s="72">
        <v>1</v>
      </c>
      <c r="G985" s="72">
        <v>13</v>
      </c>
      <c r="H985" s="72">
        <v>1</v>
      </c>
      <c r="I985" s="72">
        <v>7</v>
      </c>
      <c r="J985" s="72">
        <v>1</v>
      </c>
      <c r="K985" s="72">
        <v>10</v>
      </c>
      <c r="L985" s="72">
        <v>1</v>
      </c>
      <c r="M985" s="72">
        <v>9</v>
      </c>
      <c r="N985" s="72">
        <v>1</v>
      </c>
      <c r="O985" s="72">
        <v>9</v>
      </c>
      <c r="P985" s="72">
        <v>1</v>
      </c>
      <c r="Q985" s="72">
        <v>4</v>
      </c>
      <c r="R985" s="72">
        <v>1</v>
      </c>
      <c r="S985" s="72">
        <v>11</v>
      </c>
      <c r="T985" s="72">
        <v>1</v>
      </c>
      <c r="U985" s="72">
        <v>7</v>
      </c>
      <c r="V985" s="72">
        <v>1</v>
      </c>
      <c r="W985" s="72">
        <v>5</v>
      </c>
      <c r="X985" s="72">
        <v>1</v>
      </c>
      <c r="Y985" s="72">
        <v>3</v>
      </c>
      <c r="Z985" s="72" t="s">
        <v>222</v>
      </c>
      <c r="AA985" s="72"/>
      <c r="AB985" s="72"/>
      <c r="AC985" s="72"/>
      <c r="AD985" s="74"/>
    </row>
    <row r="986" spans="1:30" s="65" customFormat="1" ht="15.75" x14ac:dyDescent="0.25">
      <c r="A986" s="67" t="s">
        <v>69</v>
      </c>
      <c r="B986" s="67" t="s">
        <v>97</v>
      </c>
      <c r="C986" s="79">
        <v>25</v>
      </c>
      <c r="D986" s="72">
        <v>1</v>
      </c>
      <c r="E986" s="72">
        <v>2</v>
      </c>
      <c r="F986" s="72">
        <v>1</v>
      </c>
      <c r="G986" s="72">
        <v>16</v>
      </c>
      <c r="H986" s="72">
        <v>1</v>
      </c>
      <c r="I986" s="72">
        <v>17</v>
      </c>
      <c r="J986" s="72">
        <v>1</v>
      </c>
      <c r="K986" s="72">
        <v>15</v>
      </c>
      <c r="L986" s="72">
        <v>1</v>
      </c>
      <c r="M986" s="72">
        <v>13</v>
      </c>
      <c r="N986" s="72">
        <v>1</v>
      </c>
      <c r="O986" s="72">
        <v>12</v>
      </c>
      <c r="P986" s="72">
        <v>1</v>
      </c>
      <c r="Q986" s="72">
        <v>10</v>
      </c>
      <c r="R986" s="72">
        <v>1</v>
      </c>
      <c r="S986" s="72">
        <v>15</v>
      </c>
      <c r="T986" s="72">
        <v>1</v>
      </c>
      <c r="U986" s="72">
        <v>14</v>
      </c>
      <c r="V986" s="72">
        <v>1</v>
      </c>
      <c r="W986" s="72">
        <v>1</v>
      </c>
      <c r="X986" s="72">
        <v>1</v>
      </c>
      <c r="Y986" s="72">
        <v>6</v>
      </c>
      <c r="Z986" s="72" t="s">
        <v>222</v>
      </c>
      <c r="AA986" s="72"/>
      <c r="AB986" s="72"/>
      <c r="AC986" s="72"/>
      <c r="AD986" s="74"/>
    </row>
    <row r="987" spans="1:30" s="65" customFormat="1" ht="15.75" x14ac:dyDescent="0.25">
      <c r="A987" s="67" t="s">
        <v>69</v>
      </c>
      <c r="B987" s="67" t="s">
        <v>97</v>
      </c>
      <c r="C987" s="79">
        <v>26</v>
      </c>
      <c r="D987" s="72">
        <v>1</v>
      </c>
      <c r="E987" s="72">
        <v>10</v>
      </c>
      <c r="F987" s="72">
        <v>1</v>
      </c>
      <c r="G987" s="72">
        <v>10</v>
      </c>
      <c r="H987" s="72">
        <v>1</v>
      </c>
      <c r="I987" s="72">
        <v>15</v>
      </c>
      <c r="J987" s="72">
        <v>1</v>
      </c>
      <c r="K987" s="72">
        <v>4</v>
      </c>
      <c r="L987" s="72">
        <v>1</v>
      </c>
      <c r="M987" s="72">
        <v>6</v>
      </c>
      <c r="N987" s="72">
        <v>1</v>
      </c>
      <c r="O987" s="72">
        <v>11</v>
      </c>
      <c r="P987" s="72">
        <v>1</v>
      </c>
      <c r="Q987" s="72">
        <v>16</v>
      </c>
      <c r="R987" s="72">
        <v>1</v>
      </c>
      <c r="S987" s="72">
        <v>13</v>
      </c>
      <c r="T987" s="72">
        <v>1</v>
      </c>
      <c r="U987" s="72">
        <v>10</v>
      </c>
      <c r="V987" s="72"/>
      <c r="W987" s="72"/>
      <c r="X987" s="72"/>
      <c r="Y987" s="72"/>
      <c r="Z987" s="72"/>
      <c r="AA987" s="72"/>
      <c r="AB987" s="72"/>
      <c r="AC987" s="72"/>
      <c r="AD987" s="74"/>
    </row>
    <row r="988" spans="1:30" s="65" customFormat="1" ht="15.75" x14ac:dyDescent="0.25">
      <c r="A988" s="67" t="s">
        <v>69</v>
      </c>
      <c r="B988" s="67" t="s">
        <v>97</v>
      </c>
      <c r="C988" s="79">
        <v>27</v>
      </c>
      <c r="D988" s="72">
        <v>1</v>
      </c>
      <c r="E988" s="72">
        <v>10</v>
      </c>
      <c r="F988" s="72">
        <v>1</v>
      </c>
      <c r="G988" s="72">
        <v>14</v>
      </c>
      <c r="H988" s="72">
        <v>1</v>
      </c>
      <c r="I988" s="72">
        <v>11</v>
      </c>
      <c r="J988" s="72">
        <v>1</v>
      </c>
      <c r="K988" s="72">
        <v>19</v>
      </c>
      <c r="L988" s="72">
        <v>1</v>
      </c>
      <c r="M988" s="72">
        <v>15</v>
      </c>
      <c r="N988" s="72">
        <v>1</v>
      </c>
      <c r="O988" s="72">
        <v>13</v>
      </c>
      <c r="P988" s="72">
        <v>1</v>
      </c>
      <c r="Q988" s="72">
        <v>13</v>
      </c>
      <c r="R988" s="72">
        <v>1</v>
      </c>
      <c r="S988" s="72">
        <v>20</v>
      </c>
      <c r="T988" s="72">
        <v>1</v>
      </c>
      <c r="U988" s="72">
        <v>21</v>
      </c>
      <c r="V988" s="72"/>
      <c r="W988" s="72"/>
      <c r="X988" s="72">
        <v>1</v>
      </c>
      <c r="Y988" s="72">
        <v>1</v>
      </c>
      <c r="Z988" s="72" t="s">
        <v>222</v>
      </c>
      <c r="AA988" s="72"/>
      <c r="AB988" s="72"/>
      <c r="AC988" s="72"/>
      <c r="AD988" s="74"/>
    </row>
    <row r="989" spans="1:30" s="65" customFormat="1" ht="15.75" x14ac:dyDescent="0.25">
      <c r="A989" s="67" t="s">
        <v>69</v>
      </c>
      <c r="B989" s="67" t="s">
        <v>97</v>
      </c>
      <c r="C989" s="79">
        <v>28</v>
      </c>
      <c r="D989" s="72">
        <v>4</v>
      </c>
      <c r="E989" s="72">
        <v>92</v>
      </c>
      <c r="F989" s="72">
        <v>4</v>
      </c>
      <c r="G989" s="72">
        <v>88</v>
      </c>
      <c r="H989" s="72">
        <v>4</v>
      </c>
      <c r="I989" s="72">
        <v>95</v>
      </c>
      <c r="J989" s="72">
        <v>3</v>
      </c>
      <c r="K989" s="72">
        <v>95</v>
      </c>
      <c r="L989" s="72">
        <v>4</v>
      </c>
      <c r="M989" s="72">
        <v>98</v>
      </c>
      <c r="N989" s="72">
        <v>4</v>
      </c>
      <c r="O989" s="72">
        <v>92</v>
      </c>
      <c r="P989" s="72">
        <v>4</v>
      </c>
      <c r="Q989" s="72">
        <v>93</v>
      </c>
      <c r="R989" s="72">
        <v>3</v>
      </c>
      <c r="S989" s="72">
        <v>84</v>
      </c>
      <c r="T989" s="72">
        <v>4</v>
      </c>
      <c r="U989" s="72">
        <v>113</v>
      </c>
      <c r="V989" s="72">
        <v>3</v>
      </c>
      <c r="W989" s="72">
        <v>41</v>
      </c>
      <c r="X989" s="72">
        <v>2</v>
      </c>
      <c r="Y989" s="72">
        <v>36</v>
      </c>
      <c r="Z989" s="72" t="s">
        <v>222</v>
      </c>
      <c r="AA989" s="72" t="s">
        <v>222</v>
      </c>
      <c r="AB989" s="72"/>
      <c r="AC989" s="72" t="s">
        <v>222</v>
      </c>
      <c r="AD989" s="74"/>
    </row>
    <row r="990" spans="1:30" s="65" customFormat="1" ht="15.75" x14ac:dyDescent="0.25">
      <c r="A990" s="67" t="s">
        <v>69</v>
      </c>
      <c r="B990" s="67" t="s">
        <v>97</v>
      </c>
      <c r="C990" s="79">
        <v>29</v>
      </c>
      <c r="D990" s="72">
        <v>1</v>
      </c>
      <c r="E990" s="72">
        <v>9</v>
      </c>
      <c r="F990" s="72">
        <v>1</v>
      </c>
      <c r="G990" s="72">
        <v>19</v>
      </c>
      <c r="H990" s="72">
        <v>2</v>
      </c>
      <c r="I990" s="72">
        <v>31</v>
      </c>
      <c r="J990" s="72">
        <v>1</v>
      </c>
      <c r="K990" s="72">
        <v>19</v>
      </c>
      <c r="L990" s="72">
        <v>1</v>
      </c>
      <c r="M990" s="72">
        <v>22</v>
      </c>
      <c r="N990" s="72">
        <v>1</v>
      </c>
      <c r="O990" s="72">
        <v>23</v>
      </c>
      <c r="P990" s="72">
        <v>1</v>
      </c>
      <c r="Q990" s="72">
        <v>23</v>
      </c>
      <c r="R990" s="72">
        <v>1</v>
      </c>
      <c r="S990" s="72">
        <v>13</v>
      </c>
      <c r="T990" s="72">
        <v>1</v>
      </c>
      <c r="U990" s="72">
        <v>23</v>
      </c>
      <c r="V990" s="72">
        <v>2</v>
      </c>
      <c r="W990" s="72">
        <v>14</v>
      </c>
      <c r="X990" s="72">
        <v>1</v>
      </c>
      <c r="Y990" s="72">
        <v>11</v>
      </c>
      <c r="Z990" s="72" t="s">
        <v>222</v>
      </c>
      <c r="AA990" s="72"/>
      <c r="AB990" s="72" t="s">
        <v>222</v>
      </c>
      <c r="AC990" s="72"/>
      <c r="AD990" s="74"/>
    </row>
    <row r="991" spans="1:30" s="65" customFormat="1" ht="15.75" x14ac:dyDescent="0.25">
      <c r="A991" s="67" t="s">
        <v>69</v>
      </c>
      <c r="B991" s="67" t="s">
        <v>97</v>
      </c>
      <c r="C991" s="79">
        <v>30</v>
      </c>
      <c r="D991" s="72">
        <v>1</v>
      </c>
      <c r="E991" s="72">
        <v>15</v>
      </c>
      <c r="F991" s="72">
        <v>1</v>
      </c>
      <c r="G991" s="72">
        <v>15</v>
      </c>
      <c r="H991" s="72">
        <v>1</v>
      </c>
      <c r="I991" s="72">
        <v>29</v>
      </c>
      <c r="J991" s="72">
        <v>1</v>
      </c>
      <c r="K991" s="72">
        <v>25</v>
      </c>
      <c r="L991" s="72">
        <v>2</v>
      </c>
      <c r="M991" s="72">
        <v>29</v>
      </c>
      <c r="N991" s="72">
        <v>1</v>
      </c>
      <c r="O991" s="72">
        <v>24</v>
      </c>
      <c r="P991" s="72">
        <v>1</v>
      </c>
      <c r="Q991" s="72">
        <v>23</v>
      </c>
      <c r="R991" s="72">
        <v>1</v>
      </c>
      <c r="S991" s="72">
        <v>25</v>
      </c>
      <c r="T991" s="72">
        <v>1</v>
      </c>
      <c r="U991" s="72">
        <v>24</v>
      </c>
      <c r="V991" s="72"/>
      <c r="W991" s="72"/>
      <c r="X991" s="72"/>
      <c r="Y991" s="72"/>
      <c r="Z991" s="72"/>
      <c r="AA991" s="72"/>
      <c r="AB991" s="72"/>
      <c r="AC991" s="72"/>
      <c r="AD991" s="74"/>
    </row>
    <row r="992" spans="1:30" s="65" customFormat="1" ht="15.75" x14ac:dyDescent="0.25">
      <c r="A992" s="67" t="s">
        <v>69</v>
      </c>
      <c r="B992" s="67" t="s">
        <v>97</v>
      </c>
      <c r="C992" s="79">
        <v>31</v>
      </c>
      <c r="D992" s="72">
        <v>1</v>
      </c>
      <c r="E992" s="72">
        <v>6</v>
      </c>
      <c r="F992" s="72">
        <v>1</v>
      </c>
      <c r="G992" s="72">
        <v>6</v>
      </c>
      <c r="H992" s="72">
        <v>1</v>
      </c>
      <c r="I992" s="72">
        <v>10</v>
      </c>
      <c r="J992" s="72">
        <v>1</v>
      </c>
      <c r="K992" s="72">
        <v>10</v>
      </c>
      <c r="L992" s="72">
        <v>1</v>
      </c>
      <c r="M992" s="72">
        <v>10</v>
      </c>
      <c r="N992" s="72">
        <v>1</v>
      </c>
      <c r="O992" s="72">
        <v>12</v>
      </c>
      <c r="P992" s="72">
        <v>1</v>
      </c>
      <c r="Q992" s="72">
        <v>10</v>
      </c>
      <c r="R992" s="72">
        <v>1</v>
      </c>
      <c r="S992" s="72">
        <v>14</v>
      </c>
      <c r="T992" s="72">
        <v>1</v>
      </c>
      <c r="U992" s="72">
        <v>9</v>
      </c>
      <c r="V992" s="72">
        <v>1</v>
      </c>
      <c r="W992" s="72">
        <v>5</v>
      </c>
      <c r="X992" s="72">
        <v>1</v>
      </c>
      <c r="Y992" s="72">
        <v>4</v>
      </c>
      <c r="Z992" s="72" t="s">
        <v>222</v>
      </c>
      <c r="AA992" s="72"/>
      <c r="AB992" s="72"/>
      <c r="AC992" s="72"/>
      <c r="AD992" s="74"/>
    </row>
    <row r="993" spans="1:30" s="65" customFormat="1" ht="15.75" x14ac:dyDescent="0.25">
      <c r="A993" s="67" t="s">
        <v>69</v>
      </c>
      <c r="B993" s="67" t="s">
        <v>98</v>
      </c>
      <c r="C993" s="79">
        <v>32</v>
      </c>
      <c r="D993" s="72">
        <v>1</v>
      </c>
      <c r="E993" s="72">
        <v>2</v>
      </c>
      <c r="F993" s="72">
        <v>1</v>
      </c>
      <c r="G993" s="72">
        <v>6</v>
      </c>
      <c r="H993" s="72">
        <v>1</v>
      </c>
      <c r="I993" s="72">
        <v>6</v>
      </c>
      <c r="J993" s="72">
        <v>1</v>
      </c>
      <c r="K993" s="72">
        <v>7</v>
      </c>
      <c r="L993" s="72">
        <v>1</v>
      </c>
      <c r="M993" s="72">
        <v>14</v>
      </c>
      <c r="N993" s="72">
        <v>1</v>
      </c>
      <c r="O993" s="72">
        <v>10</v>
      </c>
      <c r="P993" s="72">
        <v>1</v>
      </c>
      <c r="Q993" s="72">
        <v>8</v>
      </c>
      <c r="R993" s="72">
        <v>1</v>
      </c>
      <c r="S993" s="72">
        <v>10</v>
      </c>
      <c r="T993" s="72">
        <v>1</v>
      </c>
      <c r="U993" s="72">
        <v>10</v>
      </c>
      <c r="V993" s="72"/>
      <c r="W993" s="72"/>
      <c r="X993" s="72"/>
      <c r="Y993" s="72"/>
      <c r="Z993" s="72"/>
      <c r="AA993" s="72"/>
      <c r="AB993" s="72"/>
      <c r="AC993" s="72"/>
      <c r="AD993" s="74"/>
    </row>
    <row r="994" spans="1:30" s="65" customFormat="1" ht="15.75" x14ac:dyDescent="0.25">
      <c r="A994" s="67" t="s">
        <v>69</v>
      </c>
      <c r="B994" s="67" t="s">
        <v>100</v>
      </c>
      <c r="C994" s="79" t="s">
        <v>417</v>
      </c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>
        <v>1</v>
      </c>
      <c r="W994" s="72">
        <v>20</v>
      </c>
      <c r="X994" s="72">
        <v>3</v>
      </c>
      <c r="Y994" s="72">
        <v>63</v>
      </c>
      <c r="Z994" s="72" t="s">
        <v>222</v>
      </c>
      <c r="AA994" s="72"/>
      <c r="AB994" s="72"/>
      <c r="AC994" s="72"/>
      <c r="AD994" s="74"/>
    </row>
    <row r="995" spans="1:30" s="65" customFormat="1" ht="15.75" x14ac:dyDescent="0.25">
      <c r="A995" s="67" t="s">
        <v>70</v>
      </c>
      <c r="B995" s="67" t="s">
        <v>97</v>
      </c>
      <c r="C995" s="79">
        <v>1</v>
      </c>
      <c r="D995" s="72">
        <v>4</v>
      </c>
      <c r="E995" s="72">
        <v>108</v>
      </c>
      <c r="F995" s="72">
        <v>5</v>
      </c>
      <c r="G995" s="72">
        <v>133</v>
      </c>
      <c r="H995" s="72">
        <v>4</v>
      </c>
      <c r="I995" s="72">
        <v>103</v>
      </c>
      <c r="J995" s="72">
        <v>4</v>
      </c>
      <c r="K995" s="72">
        <v>120</v>
      </c>
      <c r="L995" s="72">
        <v>4</v>
      </c>
      <c r="M995" s="72">
        <v>115</v>
      </c>
      <c r="N995" s="72">
        <v>5</v>
      </c>
      <c r="O995" s="72">
        <v>131</v>
      </c>
      <c r="P995" s="72">
        <v>4</v>
      </c>
      <c r="Q995" s="72">
        <v>112</v>
      </c>
      <c r="R995" s="72">
        <v>4</v>
      </c>
      <c r="S995" s="72">
        <v>112</v>
      </c>
      <c r="T995" s="72">
        <v>4</v>
      </c>
      <c r="U995" s="72">
        <v>117</v>
      </c>
      <c r="V995" s="72">
        <v>3</v>
      </c>
      <c r="W995" s="72">
        <v>59</v>
      </c>
      <c r="X995" s="72">
        <v>3</v>
      </c>
      <c r="Y995" s="72">
        <v>50</v>
      </c>
      <c r="Z995" s="72" t="s">
        <v>222</v>
      </c>
      <c r="AA995" s="72" t="s">
        <v>222</v>
      </c>
      <c r="AB995" s="72" t="s">
        <v>222</v>
      </c>
      <c r="AC995" s="72" t="s">
        <v>222</v>
      </c>
      <c r="AD995" s="74"/>
    </row>
    <row r="996" spans="1:30" s="65" customFormat="1" ht="15.75" x14ac:dyDescent="0.25">
      <c r="A996" s="67" t="s">
        <v>70</v>
      </c>
      <c r="B996" s="67" t="s">
        <v>97</v>
      </c>
      <c r="C996" s="79">
        <v>2</v>
      </c>
      <c r="D996" s="72">
        <v>3</v>
      </c>
      <c r="E996" s="72">
        <v>79</v>
      </c>
      <c r="F996" s="72">
        <v>2</v>
      </c>
      <c r="G996" s="72">
        <v>53</v>
      </c>
      <c r="H996" s="72">
        <v>3</v>
      </c>
      <c r="I996" s="72">
        <v>75</v>
      </c>
      <c r="J996" s="72">
        <v>3</v>
      </c>
      <c r="K996" s="72">
        <v>63</v>
      </c>
      <c r="L996" s="72">
        <v>4</v>
      </c>
      <c r="M996" s="72">
        <v>87</v>
      </c>
      <c r="N996" s="72">
        <v>3</v>
      </c>
      <c r="O996" s="72">
        <v>74</v>
      </c>
      <c r="P996" s="72">
        <v>3</v>
      </c>
      <c r="Q996" s="72">
        <v>76</v>
      </c>
      <c r="R996" s="72">
        <v>3</v>
      </c>
      <c r="S996" s="72">
        <v>81</v>
      </c>
      <c r="T996" s="72">
        <v>4</v>
      </c>
      <c r="U996" s="72">
        <v>87</v>
      </c>
      <c r="V996" s="72">
        <v>1</v>
      </c>
      <c r="W996" s="72">
        <v>17</v>
      </c>
      <c r="X996" s="72">
        <v>1</v>
      </c>
      <c r="Y996" s="72">
        <v>23</v>
      </c>
      <c r="Z996" s="72" t="s">
        <v>222</v>
      </c>
      <c r="AA996" s="72" t="s">
        <v>222</v>
      </c>
      <c r="AB996" s="72"/>
      <c r="AC996" s="72" t="s">
        <v>222</v>
      </c>
      <c r="AD996" s="74"/>
    </row>
    <row r="997" spans="1:30" s="65" customFormat="1" ht="15.75" x14ac:dyDescent="0.25">
      <c r="A997" s="67" t="s">
        <v>70</v>
      </c>
      <c r="B997" s="67" t="s">
        <v>97</v>
      </c>
      <c r="C997" s="79">
        <v>3</v>
      </c>
      <c r="D997" s="72">
        <v>2</v>
      </c>
      <c r="E997" s="72">
        <v>45</v>
      </c>
      <c r="F997" s="72">
        <v>2</v>
      </c>
      <c r="G997" s="72">
        <v>35</v>
      </c>
      <c r="H997" s="72">
        <v>2</v>
      </c>
      <c r="I997" s="72">
        <v>41</v>
      </c>
      <c r="J997" s="72">
        <v>2</v>
      </c>
      <c r="K997" s="72">
        <v>49</v>
      </c>
      <c r="L997" s="72">
        <v>3</v>
      </c>
      <c r="M997" s="72">
        <v>59</v>
      </c>
      <c r="N997" s="72">
        <v>2</v>
      </c>
      <c r="O997" s="72">
        <v>51</v>
      </c>
      <c r="P997" s="72">
        <v>2</v>
      </c>
      <c r="Q997" s="72">
        <v>52</v>
      </c>
      <c r="R997" s="72">
        <v>2</v>
      </c>
      <c r="S997" s="72">
        <v>49</v>
      </c>
      <c r="T997" s="72">
        <v>2</v>
      </c>
      <c r="U997" s="72">
        <v>46</v>
      </c>
      <c r="V997" s="72">
        <v>1</v>
      </c>
      <c r="W997" s="72">
        <v>13</v>
      </c>
      <c r="X997" s="72">
        <v>1</v>
      </c>
      <c r="Y997" s="72">
        <v>14</v>
      </c>
      <c r="Z997" s="72" t="s">
        <v>222</v>
      </c>
      <c r="AA997" s="72" t="s">
        <v>222</v>
      </c>
      <c r="AB997" s="72"/>
      <c r="AC997" s="72" t="s">
        <v>222</v>
      </c>
      <c r="AD997" s="74"/>
    </row>
    <row r="998" spans="1:30" s="65" customFormat="1" ht="15.75" x14ac:dyDescent="0.25">
      <c r="A998" s="67" t="s">
        <v>70</v>
      </c>
      <c r="B998" s="67" t="s">
        <v>97</v>
      </c>
      <c r="C998" s="79">
        <v>4</v>
      </c>
      <c r="D998" s="72">
        <v>4</v>
      </c>
      <c r="E998" s="72">
        <v>107</v>
      </c>
      <c r="F998" s="72">
        <v>4</v>
      </c>
      <c r="G998" s="72">
        <v>111</v>
      </c>
      <c r="H998" s="72">
        <v>4</v>
      </c>
      <c r="I998" s="72">
        <v>133</v>
      </c>
      <c r="J998" s="72">
        <v>4</v>
      </c>
      <c r="K998" s="72">
        <v>131</v>
      </c>
      <c r="L998" s="72">
        <v>6</v>
      </c>
      <c r="M998" s="72">
        <v>188</v>
      </c>
      <c r="N998" s="72">
        <v>6</v>
      </c>
      <c r="O998" s="72">
        <v>183</v>
      </c>
      <c r="P998" s="72">
        <v>5</v>
      </c>
      <c r="Q998" s="72">
        <v>169</v>
      </c>
      <c r="R998" s="72">
        <v>5</v>
      </c>
      <c r="S998" s="72">
        <v>154</v>
      </c>
      <c r="T998" s="72">
        <v>5</v>
      </c>
      <c r="U998" s="72">
        <v>159</v>
      </c>
      <c r="V998" s="72">
        <v>2</v>
      </c>
      <c r="W998" s="72">
        <v>66</v>
      </c>
      <c r="X998" s="72">
        <v>2</v>
      </c>
      <c r="Y998" s="72">
        <v>58</v>
      </c>
      <c r="Z998" s="72" t="s">
        <v>222</v>
      </c>
      <c r="AA998" s="72" t="s">
        <v>222</v>
      </c>
      <c r="AB998" s="72" t="s">
        <v>222</v>
      </c>
      <c r="AC998" s="72" t="s">
        <v>222</v>
      </c>
      <c r="AD998" s="74"/>
    </row>
    <row r="999" spans="1:30" s="65" customFormat="1" ht="15.75" x14ac:dyDescent="0.25">
      <c r="A999" s="67" t="s">
        <v>70</v>
      </c>
      <c r="B999" s="67" t="s">
        <v>97</v>
      </c>
      <c r="C999" s="79">
        <v>5</v>
      </c>
      <c r="D999" s="72">
        <v>3</v>
      </c>
      <c r="E999" s="72">
        <v>82</v>
      </c>
      <c r="F999" s="72">
        <v>3</v>
      </c>
      <c r="G999" s="72">
        <v>88</v>
      </c>
      <c r="H999" s="72">
        <v>3</v>
      </c>
      <c r="I999" s="72">
        <v>97</v>
      </c>
      <c r="J999" s="72">
        <v>3</v>
      </c>
      <c r="K999" s="72">
        <v>95</v>
      </c>
      <c r="L999" s="72">
        <v>4</v>
      </c>
      <c r="M999" s="72">
        <v>123</v>
      </c>
      <c r="N999" s="72">
        <v>4</v>
      </c>
      <c r="O999" s="72">
        <v>101</v>
      </c>
      <c r="P999" s="72">
        <v>3</v>
      </c>
      <c r="Q999" s="72">
        <v>89</v>
      </c>
      <c r="R999" s="72">
        <v>3</v>
      </c>
      <c r="S999" s="72">
        <v>106</v>
      </c>
      <c r="T999" s="72">
        <v>3</v>
      </c>
      <c r="U999" s="72">
        <v>93</v>
      </c>
      <c r="V999" s="72">
        <v>1</v>
      </c>
      <c r="W999" s="72">
        <v>21</v>
      </c>
      <c r="X999" s="72">
        <v>1</v>
      </c>
      <c r="Y999" s="72">
        <v>21</v>
      </c>
      <c r="Z999" s="72" t="s">
        <v>222</v>
      </c>
      <c r="AA999" s="72" t="s">
        <v>222</v>
      </c>
      <c r="AB999" s="72"/>
      <c r="AC999" s="72" t="s">
        <v>222</v>
      </c>
      <c r="AD999" s="74"/>
    </row>
    <row r="1000" spans="1:30" s="65" customFormat="1" ht="15.75" x14ac:dyDescent="0.25">
      <c r="A1000" s="67" t="s">
        <v>70</v>
      </c>
      <c r="B1000" s="67" t="s">
        <v>97</v>
      </c>
      <c r="C1000" s="79">
        <v>6</v>
      </c>
      <c r="D1000" s="72">
        <v>2</v>
      </c>
      <c r="E1000" s="72">
        <v>29</v>
      </c>
      <c r="F1000" s="72">
        <v>1</v>
      </c>
      <c r="G1000" s="72">
        <v>19</v>
      </c>
      <c r="H1000" s="72">
        <v>2</v>
      </c>
      <c r="I1000" s="72">
        <v>32</v>
      </c>
      <c r="J1000" s="72">
        <v>2</v>
      </c>
      <c r="K1000" s="72">
        <v>31</v>
      </c>
      <c r="L1000" s="72">
        <v>2</v>
      </c>
      <c r="M1000" s="72">
        <v>37</v>
      </c>
      <c r="N1000" s="72">
        <v>2</v>
      </c>
      <c r="O1000" s="72">
        <v>36</v>
      </c>
      <c r="P1000" s="72">
        <v>2</v>
      </c>
      <c r="Q1000" s="72">
        <v>34</v>
      </c>
      <c r="R1000" s="72">
        <v>2</v>
      </c>
      <c r="S1000" s="72">
        <v>37</v>
      </c>
      <c r="T1000" s="72">
        <v>2</v>
      </c>
      <c r="U1000" s="72">
        <v>41</v>
      </c>
      <c r="V1000" s="72">
        <v>1</v>
      </c>
      <c r="W1000" s="72">
        <v>12</v>
      </c>
      <c r="X1000" s="72">
        <v>1</v>
      </c>
      <c r="Y1000" s="72">
        <v>13</v>
      </c>
      <c r="Z1000" s="72" t="s">
        <v>222</v>
      </c>
      <c r="AA1000" s="72" t="s">
        <v>222</v>
      </c>
      <c r="AB1000" s="72"/>
      <c r="AC1000" s="72" t="s">
        <v>222</v>
      </c>
      <c r="AD1000" s="74"/>
    </row>
    <row r="1001" spans="1:30" s="65" customFormat="1" ht="15.75" x14ac:dyDescent="0.25">
      <c r="A1001" s="67" t="s">
        <v>70</v>
      </c>
      <c r="B1001" s="67" t="s">
        <v>97</v>
      </c>
      <c r="C1001" s="79">
        <v>7</v>
      </c>
      <c r="D1001" s="72">
        <v>2</v>
      </c>
      <c r="E1001" s="72">
        <v>50</v>
      </c>
      <c r="F1001" s="72">
        <v>2</v>
      </c>
      <c r="G1001" s="72">
        <v>41</v>
      </c>
      <c r="H1001" s="72">
        <v>2</v>
      </c>
      <c r="I1001" s="72">
        <v>49</v>
      </c>
      <c r="J1001" s="72">
        <v>2</v>
      </c>
      <c r="K1001" s="72">
        <v>57</v>
      </c>
      <c r="L1001" s="72">
        <v>3</v>
      </c>
      <c r="M1001" s="72">
        <v>74</v>
      </c>
      <c r="N1001" s="72">
        <v>2</v>
      </c>
      <c r="O1001" s="72">
        <v>59</v>
      </c>
      <c r="P1001" s="72">
        <v>2</v>
      </c>
      <c r="Q1001" s="72">
        <v>51</v>
      </c>
      <c r="R1001" s="72">
        <v>2</v>
      </c>
      <c r="S1001" s="72">
        <v>60</v>
      </c>
      <c r="T1001" s="72">
        <v>3</v>
      </c>
      <c r="U1001" s="72">
        <v>71</v>
      </c>
      <c r="V1001" s="72">
        <v>1</v>
      </c>
      <c r="W1001" s="72">
        <v>13</v>
      </c>
      <c r="X1001" s="72">
        <v>1</v>
      </c>
      <c r="Y1001" s="72">
        <v>17</v>
      </c>
      <c r="Z1001" s="72" t="s">
        <v>222</v>
      </c>
      <c r="AA1001" s="72" t="s">
        <v>222</v>
      </c>
      <c r="AB1001" s="72" t="s">
        <v>222</v>
      </c>
      <c r="AC1001" s="72" t="s">
        <v>222</v>
      </c>
      <c r="AD1001" s="74"/>
    </row>
    <row r="1002" spans="1:30" s="65" customFormat="1" ht="15.75" x14ac:dyDescent="0.25">
      <c r="A1002" s="67" t="s">
        <v>70</v>
      </c>
      <c r="B1002" s="67" t="s">
        <v>97</v>
      </c>
      <c r="C1002" s="79">
        <v>8</v>
      </c>
      <c r="D1002" s="72">
        <v>1</v>
      </c>
      <c r="E1002" s="72">
        <v>23</v>
      </c>
      <c r="F1002" s="72">
        <v>1</v>
      </c>
      <c r="G1002" s="72">
        <v>17</v>
      </c>
      <c r="H1002" s="72">
        <v>1</v>
      </c>
      <c r="I1002" s="72">
        <v>28</v>
      </c>
      <c r="J1002" s="72">
        <v>1</v>
      </c>
      <c r="K1002" s="72">
        <v>19</v>
      </c>
      <c r="L1002" s="72">
        <v>2</v>
      </c>
      <c r="M1002" s="72">
        <v>36</v>
      </c>
      <c r="N1002" s="72">
        <v>1</v>
      </c>
      <c r="O1002" s="72">
        <v>23</v>
      </c>
      <c r="P1002" s="72">
        <v>1</v>
      </c>
      <c r="Q1002" s="72">
        <v>27</v>
      </c>
      <c r="R1002" s="72">
        <v>1</v>
      </c>
      <c r="S1002" s="72">
        <v>28</v>
      </c>
      <c r="T1002" s="72">
        <v>1</v>
      </c>
      <c r="U1002" s="72">
        <v>22</v>
      </c>
      <c r="V1002" s="72">
        <v>1</v>
      </c>
      <c r="W1002" s="72">
        <v>3</v>
      </c>
      <c r="X1002" s="72">
        <v>1</v>
      </c>
      <c r="Y1002" s="72">
        <v>6</v>
      </c>
      <c r="Z1002" s="72" t="s">
        <v>222</v>
      </c>
      <c r="AA1002" s="72" t="s">
        <v>222</v>
      </c>
      <c r="AB1002" s="72"/>
      <c r="AC1002" s="72" t="s">
        <v>222</v>
      </c>
      <c r="AD1002" s="74"/>
    </row>
    <row r="1003" spans="1:30" s="65" customFormat="1" ht="15.75" x14ac:dyDescent="0.25">
      <c r="A1003" s="67" t="s">
        <v>70</v>
      </c>
      <c r="B1003" s="67" t="s">
        <v>97</v>
      </c>
      <c r="C1003" s="79">
        <v>9</v>
      </c>
      <c r="D1003" s="72">
        <v>1</v>
      </c>
      <c r="E1003" s="72">
        <v>17</v>
      </c>
      <c r="F1003" s="72">
        <v>1</v>
      </c>
      <c r="G1003" s="72">
        <v>15</v>
      </c>
      <c r="H1003" s="72">
        <v>1</v>
      </c>
      <c r="I1003" s="72">
        <v>15</v>
      </c>
      <c r="J1003" s="72">
        <v>1</v>
      </c>
      <c r="K1003" s="72">
        <v>15</v>
      </c>
      <c r="L1003" s="72">
        <v>1</v>
      </c>
      <c r="M1003" s="72">
        <v>30</v>
      </c>
      <c r="N1003" s="72">
        <v>1</v>
      </c>
      <c r="O1003" s="72">
        <v>27</v>
      </c>
      <c r="P1003" s="72">
        <v>1</v>
      </c>
      <c r="Q1003" s="72">
        <v>19</v>
      </c>
      <c r="R1003" s="72">
        <v>1</v>
      </c>
      <c r="S1003" s="72">
        <v>23</v>
      </c>
      <c r="T1003" s="72">
        <v>1</v>
      </c>
      <c r="U1003" s="72">
        <v>27</v>
      </c>
      <c r="V1003" s="72">
        <v>1</v>
      </c>
      <c r="W1003" s="72">
        <v>8</v>
      </c>
      <c r="X1003" s="72">
        <v>1</v>
      </c>
      <c r="Y1003" s="72">
        <v>4</v>
      </c>
      <c r="Z1003" s="72" t="s">
        <v>222</v>
      </c>
      <c r="AA1003" s="72" t="s">
        <v>222</v>
      </c>
      <c r="AB1003" s="72"/>
      <c r="AC1003" s="72"/>
      <c r="AD1003" s="74"/>
    </row>
    <row r="1004" spans="1:30" s="65" customFormat="1" ht="15.75" x14ac:dyDescent="0.25">
      <c r="A1004" s="67" t="s">
        <v>70</v>
      </c>
      <c r="B1004" s="67" t="s">
        <v>97</v>
      </c>
      <c r="C1004" s="79">
        <v>10</v>
      </c>
      <c r="D1004" s="72">
        <v>3</v>
      </c>
      <c r="E1004" s="72">
        <v>55</v>
      </c>
      <c r="F1004" s="72">
        <v>4</v>
      </c>
      <c r="G1004" s="72">
        <v>78</v>
      </c>
      <c r="H1004" s="72">
        <v>3</v>
      </c>
      <c r="I1004" s="72">
        <v>65</v>
      </c>
      <c r="J1004" s="72">
        <v>4</v>
      </c>
      <c r="K1004" s="72">
        <v>86</v>
      </c>
      <c r="L1004" s="72">
        <v>3</v>
      </c>
      <c r="M1004" s="72">
        <v>82</v>
      </c>
      <c r="N1004" s="72">
        <v>3</v>
      </c>
      <c r="O1004" s="72">
        <v>79</v>
      </c>
      <c r="P1004" s="72">
        <v>3</v>
      </c>
      <c r="Q1004" s="72">
        <v>78</v>
      </c>
      <c r="R1004" s="72">
        <v>4</v>
      </c>
      <c r="S1004" s="72">
        <v>73</v>
      </c>
      <c r="T1004" s="72">
        <v>3</v>
      </c>
      <c r="U1004" s="72">
        <v>91</v>
      </c>
      <c r="V1004" s="72">
        <v>1</v>
      </c>
      <c r="W1004" s="72">
        <v>24</v>
      </c>
      <c r="X1004" s="72">
        <v>1</v>
      </c>
      <c r="Y1004" s="72">
        <v>18</v>
      </c>
      <c r="Z1004" s="72" t="s">
        <v>222</v>
      </c>
      <c r="AA1004" s="72" t="s">
        <v>222</v>
      </c>
      <c r="AB1004" s="72" t="s">
        <v>222</v>
      </c>
      <c r="AC1004" s="72" t="s">
        <v>222</v>
      </c>
      <c r="AD1004" s="74"/>
    </row>
    <row r="1005" spans="1:30" s="65" customFormat="1" ht="15.75" x14ac:dyDescent="0.25">
      <c r="A1005" s="67" t="s">
        <v>70</v>
      </c>
      <c r="B1005" s="67" t="s">
        <v>97</v>
      </c>
      <c r="C1005" s="79">
        <v>11</v>
      </c>
      <c r="D1005" s="72">
        <v>3</v>
      </c>
      <c r="E1005" s="72">
        <v>95</v>
      </c>
      <c r="F1005" s="72">
        <v>3</v>
      </c>
      <c r="G1005" s="72">
        <v>89</v>
      </c>
      <c r="H1005" s="72">
        <v>4</v>
      </c>
      <c r="I1005" s="72">
        <v>124</v>
      </c>
      <c r="J1005" s="72">
        <v>4</v>
      </c>
      <c r="K1005" s="72">
        <v>110</v>
      </c>
      <c r="L1005" s="72">
        <v>4</v>
      </c>
      <c r="M1005" s="72">
        <v>118</v>
      </c>
      <c r="N1005" s="72">
        <v>4</v>
      </c>
      <c r="O1005" s="72">
        <v>128</v>
      </c>
      <c r="P1005" s="72">
        <v>4</v>
      </c>
      <c r="Q1005" s="72">
        <v>111</v>
      </c>
      <c r="R1005" s="72">
        <v>5</v>
      </c>
      <c r="S1005" s="72">
        <v>139</v>
      </c>
      <c r="T1005" s="72">
        <v>4</v>
      </c>
      <c r="U1005" s="72">
        <v>109</v>
      </c>
      <c r="V1005" s="72">
        <v>2</v>
      </c>
      <c r="W1005" s="72">
        <v>49</v>
      </c>
      <c r="X1005" s="72">
        <v>2</v>
      </c>
      <c r="Y1005" s="72">
        <v>41</v>
      </c>
      <c r="Z1005" s="72" t="s">
        <v>222</v>
      </c>
      <c r="AA1005" s="72" t="s">
        <v>222</v>
      </c>
      <c r="AB1005" s="72"/>
      <c r="AC1005" s="72" t="s">
        <v>222</v>
      </c>
      <c r="AD1005" s="74"/>
    </row>
    <row r="1006" spans="1:30" s="65" customFormat="1" ht="15.75" x14ac:dyDescent="0.25">
      <c r="A1006" s="67" t="s">
        <v>70</v>
      </c>
      <c r="B1006" s="67" t="s">
        <v>97</v>
      </c>
      <c r="C1006" s="79">
        <v>12</v>
      </c>
      <c r="D1006" s="72">
        <v>2</v>
      </c>
      <c r="E1006" s="72">
        <v>35</v>
      </c>
      <c r="F1006" s="72">
        <v>1</v>
      </c>
      <c r="G1006" s="72">
        <v>31</v>
      </c>
      <c r="H1006" s="72">
        <v>1</v>
      </c>
      <c r="I1006" s="72">
        <v>28</v>
      </c>
      <c r="J1006" s="72">
        <v>2</v>
      </c>
      <c r="K1006" s="72">
        <v>43</v>
      </c>
      <c r="L1006" s="72">
        <v>2</v>
      </c>
      <c r="M1006" s="72">
        <v>34</v>
      </c>
      <c r="N1006" s="72">
        <v>2</v>
      </c>
      <c r="O1006" s="72">
        <v>29</v>
      </c>
      <c r="P1006" s="72">
        <v>2</v>
      </c>
      <c r="Q1006" s="72">
        <v>34</v>
      </c>
      <c r="R1006" s="72">
        <v>2</v>
      </c>
      <c r="S1006" s="72">
        <v>34</v>
      </c>
      <c r="T1006" s="72">
        <v>2</v>
      </c>
      <c r="U1006" s="72">
        <v>43</v>
      </c>
      <c r="V1006" s="72">
        <v>1</v>
      </c>
      <c r="W1006" s="72">
        <v>17</v>
      </c>
      <c r="X1006" s="72">
        <v>1</v>
      </c>
      <c r="Y1006" s="72">
        <v>7</v>
      </c>
      <c r="Z1006" s="72" t="s">
        <v>222</v>
      </c>
      <c r="AA1006" s="72" t="s">
        <v>222</v>
      </c>
      <c r="AB1006" s="72"/>
      <c r="AC1006" s="72"/>
      <c r="AD1006" s="74"/>
    </row>
    <row r="1007" spans="1:30" s="65" customFormat="1" ht="15.75" x14ac:dyDescent="0.25">
      <c r="A1007" s="67" t="s">
        <v>70</v>
      </c>
      <c r="B1007" s="67" t="s">
        <v>97</v>
      </c>
      <c r="C1007" s="79">
        <v>13</v>
      </c>
      <c r="D1007" s="72">
        <v>2</v>
      </c>
      <c r="E1007" s="72">
        <v>46</v>
      </c>
      <c r="F1007" s="72">
        <v>2</v>
      </c>
      <c r="G1007" s="72">
        <v>67</v>
      </c>
      <c r="H1007" s="72">
        <v>2</v>
      </c>
      <c r="I1007" s="72">
        <v>52</v>
      </c>
      <c r="J1007" s="72">
        <v>3</v>
      </c>
      <c r="K1007" s="72">
        <v>85</v>
      </c>
      <c r="L1007" s="72">
        <v>2</v>
      </c>
      <c r="M1007" s="72">
        <v>61</v>
      </c>
      <c r="N1007" s="72">
        <v>3</v>
      </c>
      <c r="O1007" s="72">
        <v>86</v>
      </c>
      <c r="P1007" s="72">
        <v>2</v>
      </c>
      <c r="Q1007" s="72">
        <v>52</v>
      </c>
      <c r="R1007" s="72">
        <v>2</v>
      </c>
      <c r="S1007" s="72">
        <v>57</v>
      </c>
      <c r="T1007" s="72">
        <v>3</v>
      </c>
      <c r="U1007" s="72">
        <v>64</v>
      </c>
      <c r="V1007" s="72">
        <v>1</v>
      </c>
      <c r="W1007" s="72">
        <v>28</v>
      </c>
      <c r="X1007" s="72">
        <v>1</v>
      </c>
      <c r="Y1007" s="72">
        <v>16</v>
      </c>
      <c r="Z1007" s="72" t="s">
        <v>222</v>
      </c>
      <c r="AA1007" s="72" t="s">
        <v>222</v>
      </c>
      <c r="AB1007" s="72" t="s">
        <v>222</v>
      </c>
      <c r="AC1007" s="72" t="s">
        <v>222</v>
      </c>
      <c r="AD1007" s="74"/>
    </row>
    <row r="1008" spans="1:30" s="65" customFormat="1" ht="15.75" x14ac:dyDescent="0.25">
      <c r="A1008" s="67" t="s">
        <v>70</v>
      </c>
      <c r="B1008" s="67" t="s">
        <v>97</v>
      </c>
      <c r="C1008" s="79">
        <v>14</v>
      </c>
      <c r="D1008" s="72">
        <v>1</v>
      </c>
      <c r="E1008" s="72">
        <v>24</v>
      </c>
      <c r="F1008" s="72">
        <v>1</v>
      </c>
      <c r="G1008" s="72">
        <v>26</v>
      </c>
      <c r="H1008" s="72">
        <v>2</v>
      </c>
      <c r="I1008" s="72">
        <v>41</v>
      </c>
      <c r="J1008" s="72">
        <v>2</v>
      </c>
      <c r="K1008" s="72">
        <v>36</v>
      </c>
      <c r="L1008" s="72">
        <v>1</v>
      </c>
      <c r="M1008" s="72">
        <v>31</v>
      </c>
      <c r="N1008" s="72">
        <v>1</v>
      </c>
      <c r="O1008" s="72">
        <v>27</v>
      </c>
      <c r="P1008" s="72">
        <v>2</v>
      </c>
      <c r="Q1008" s="72">
        <v>35</v>
      </c>
      <c r="R1008" s="72">
        <v>2</v>
      </c>
      <c r="S1008" s="72">
        <v>32</v>
      </c>
      <c r="T1008" s="72">
        <v>2</v>
      </c>
      <c r="U1008" s="72">
        <v>34</v>
      </c>
      <c r="V1008" s="72">
        <v>1</v>
      </c>
      <c r="W1008" s="72">
        <v>5</v>
      </c>
      <c r="X1008" s="72">
        <v>1</v>
      </c>
      <c r="Y1008" s="72">
        <v>7</v>
      </c>
      <c r="Z1008" s="72" t="s">
        <v>222</v>
      </c>
      <c r="AA1008" s="72" t="s">
        <v>222</v>
      </c>
      <c r="AB1008" s="72"/>
      <c r="AC1008" s="72" t="s">
        <v>222</v>
      </c>
      <c r="AD1008" s="74"/>
    </row>
    <row r="1009" spans="1:30" s="65" customFormat="1" ht="15.75" x14ac:dyDescent="0.25">
      <c r="A1009" s="67" t="s">
        <v>70</v>
      </c>
      <c r="B1009" s="67" t="s">
        <v>97</v>
      </c>
      <c r="C1009" s="79">
        <v>15</v>
      </c>
      <c r="D1009" s="72">
        <v>2</v>
      </c>
      <c r="E1009" s="72">
        <v>54</v>
      </c>
      <c r="F1009" s="72">
        <v>3</v>
      </c>
      <c r="G1009" s="72">
        <v>86</v>
      </c>
      <c r="H1009" s="72">
        <v>3</v>
      </c>
      <c r="I1009" s="72">
        <v>88</v>
      </c>
      <c r="J1009" s="72">
        <v>3</v>
      </c>
      <c r="K1009" s="72">
        <v>72</v>
      </c>
      <c r="L1009" s="72">
        <v>3</v>
      </c>
      <c r="M1009" s="72">
        <v>87</v>
      </c>
      <c r="N1009" s="72">
        <v>3</v>
      </c>
      <c r="O1009" s="72">
        <v>82</v>
      </c>
      <c r="P1009" s="72">
        <v>3</v>
      </c>
      <c r="Q1009" s="72">
        <v>87</v>
      </c>
      <c r="R1009" s="72">
        <v>4</v>
      </c>
      <c r="S1009" s="72">
        <v>96</v>
      </c>
      <c r="T1009" s="72">
        <v>3</v>
      </c>
      <c r="U1009" s="72">
        <v>71</v>
      </c>
      <c r="V1009" s="72">
        <v>1</v>
      </c>
      <c r="W1009" s="72">
        <v>28</v>
      </c>
      <c r="X1009" s="72">
        <v>2</v>
      </c>
      <c r="Y1009" s="72">
        <v>36</v>
      </c>
      <c r="Z1009" s="72" t="s">
        <v>222</v>
      </c>
      <c r="AA1009" s="72" t="s">
        <v>222</v>
      </c>
      <c r="AB1009" s="72" t="s">
        <v>222</v>
      </c>
      <c r="AC1009" s="72" t="s">
        <v>222</v>
      </c>
      <c r="AD1009" s="74"/>
    </row>
    <row r="1010" spans="1:30" s="65" customFormat="1" ht="15.75" x14ac:dyDescent="0.25">
      <c r="A1010" s="67" t="s">
        <v>70</v>
      </c>
      <c r="B1010" s="67" t="s">
        <v>97</v>
      </c>
      <c r="C1010" s="79">
        <v>16</v>
      </c>
      <c r="D1010" s="72">
        <v>2</v>
      </c>
      <c r="E1010" s="72">
        <v>34</v>
      </c>
      <c r="F1010" s="72">
        <v>2</v>
      </c>
      <c r="G1010" s="72">
        <v>44</v>
      </c>
      <c r="H1010" s="72">
        <v>2</v>
      </c>
      <c r="I1010" s="72">
        <v>37</v>
      </c>
      <c r="J1010" s="72">
        <v>2</v>
      </c>
      <c r="K1010" s="72">
        <v>51</v>
      </c>
      <c r="L1010" s="72">
        <v>2</v>
      </c>
      <c r="M1010" s="72">
        <v>36</v>
      </c>
      <c r="N1010" s="72">
        <v>2</v>
      </c>
      <c r="O1010" s="72">
        <v>50</v>
      </c>
      <c r="P1010" s="72">
        <v>2</v>
      </c>
      <c r="Q1010" s="72">
        <v>48</v>
      </c>
      <c r="R1010" s="72">
        <v>2</v>
      </c>
      <c r="S1010" s="72">
        <v>57</v>
      </c>
      <c r="T1010" s="72">
        <v>2</v>
      </c>
      <c r="U1010" s="72">
        <v>58</v>
      </c>
      <c r="V1010" s="72">
        <v>4</v>
      </c>
      <c r="W1010" s="72">
        <v>47</v>
      </c>
      <c r="X1010" s="72">
        <v>3</v>
      </c>
      <c r="Y1010" s="72">
        <v>79</v>
      </c>
      <c r="Z1010" s="72" t="s">
        <v>222</v>
      </c>
      <c r="AA1010" s="72" t="s">
        <v>222</v>
      </c>
      <c r="AB1010" s="72"/>
      <c r="AC1010" s="72" t="s">
        <v>222</v>
      </c>
      <c r="AD1010" s="74"/>
    </row>
    <row r="1011" spans="1:30" s="65" customFormat="1" ht="15.75" x14ac:dyDescent="0.25">
      <c r="A1011" s="67" t="s">
        <v>70</v>
      </c>
      <c r="B1011" s="67" t="s">
        <v>97</v>
      </c>
      <c r="C1011" s="79">
        <v>18</v>
      </c>
      <c r="D1011" s="72">
        <v>3</v>
      </c>
      <c r="E1011" s="72">
        <v>78</v>
      </c>
      <c r="F1011" s="72">
        <v>3</v>
      </c>
      <c r="G1011" s="72">
        <v>82</v>
      </c>
      <c r="H1011" s="72">
        <v>3</v>
      </c>
      <c r="I1011" s="72">
        <v>89</v>
      </c>
      <c r="J1011" s="72">
        <v>4</v>
      </c>
      <c r="K1011" s="72">
        <v>101</v>
      </c>
      <c r="L1011" s="72">
        <v>4</v>
      </c>
      <c r="M1011" s="72">
        <v>104</v>
      </c>
      <c r="N1011" s="72">
        <v>4</v>
      </c>
      <c r="O1011" s="72">
        <v>99</v>
      </c>
      <c r="P1011" s="72">
        <v>4</v>
      </c>
      <c r="Q1011" s="72">
        <v>94</v>
      </c>
      <c r="R1011" s="72">
        <v>5</v>
      </c>
      <c r="S1011" s="72">
        <v>136</v>
      </c>
      <c r="T1011" s="72">
        <v>4</v>
      </c>
      <c r="U1011" s="72">
        <v>104</v>
      </c>
      <c r="V1011" s="72">
        <v>3</v>
      </c>
      <c r="W1011" s="72">
        <v>65</v>
      </c>
      <c r="X1011" s="72">
        <v>3</v>
      </c>
      <c r="Y1011" s="72">
        <v>42</v>
      </c>
      <c r="Z1011" s="72" t="s">
        <v>222</v>
      </c>
      <c r="AA1011" s="72" t="s">
        <v>222</v>
      </c>
      <c r="AB1011" s="72" t="s">
        <v>222</v>
      </c>
      <c r="AC1011" s="72" t="s">
        <v>222</v>
      </c>
      <c r="AD1011" s="74"/>
    </row>
    <row r="1012" spans="1:30" s="65" customFormat="1" ht="15.75" x14ac:dyDescent="0.25">
      <c r="A1012" s="67" t="s">
        <v>70</v>
      </c>
      <c r="B1012" s="67" t="s">
        <v>97</v>
      </c>
      <c r="C1012" s="79">
        <v>19</v>
      </c>
      <c r="D1012" s="72">
        <v>2</v>
      </c>
      <c r="E1012" s="72">
        <v>54</v>
      </c>
      <c r="F1012" s="72">
        <v>2</v>
      </c>
      <c r="G1012" s="72">
        <v>59</v>
      </c>
      <c r="H1012" s="72">
        <v>2</v>
      </c>
      <c r="I1012" s="72">
        <v>56</v>
      </c>
      <c r="J1012" s="72">
        <v>2</v>
      </c>
      <c r="K1012" s="72">
        <v>54</v>
      </c>
      <c r="L1012" s="72">
        <v>2</v>
      </c>
      <c r="M1012" s="72">
        <v>61</v>
      </c>
      <c r="N1012" s="72">
        <v>3</v>
      </c>
      <c r="O1012" s="72">
        <v>76</v>
      </c>
      <c r="P1012" s="72">
        <v>3</v>
      </c>
      <c r="Q1012" s="72">
        <v>76</v>
      </c>
      <c r="R1012" s="72">
        <v>3</v>
      </c>
      <c r="S1012" s="72">
        <v>88</v>
      </c>
      <c r="T1012" s="72">
        <v>2</v>
      </c>
      <c r="U1012" s="72">
        <v>57</v>
      </c>
      <c r="V1012" s="72">
        <v>1</v>
      </c>
      <c r="W1012" s="72">
        <v>18</v>
      </c>
      <c r="X1012" s="72">
        <v>1</v>
      </c>
      <c r="Y1012" s="72">
        <v>14</v>
      </c>
      <c r="Z1012" s="72" t="s">
        <v>222</v>
      </c>
      <c r="AA1012" s="72" t="s">
        <v>222</v>
      </c>
      <c r="AB1012" s="72" t="s">
        <v>222</v>
      </c>
      <c r="AC1012" s="72" t="s">
        <v>222</v>
      </c>
      <c r="AD1012" s="74"/>
    </row>
    <row r="1013" spans="1:30" s="65" customFormat="1" ht="15.75" x14ac:dyDescent="0.25">
      <c r="A1013" s="67" t="s">
        <v>70</v>
      </c>
      <c r="B1013" s="67" t="s">
        <v>98</v>
      </c>
      <c r="C1013" s="79">
        <v>21</v>
      </c>
      <c r="D1013" s="72">
        <v>1</v>
      </c>
      <c r="E1013" s="72">
        <v>24</v>
      </c>
      <c r="F1013" s="72">
        <v>1</v>
      </c>
      <c r="G1013" s="72">
        <v>17</v>
      </c>
      <c r="H1013" s="72">
        <v>1</v>
      </c>
      <c r="I1013" s="72">
        <v>21</v>
      </c>
      <c r="J1013" s="72">
        <v>1</v>
      </c>
      <c r="K1013" s="72">
        <v>14</v>
      </c>
      <c r="L1013" s="72">
        <v>1</v>
      </c>
      <c r="M1013" s="72">
        <v>23</v>
      </c>
      <c r="N1013" s="72">
        <v>1</v>
      </c>
      <c r="O1013" s="72">
        <v>21</v>
      </c>
      <c r="P1013" s="72">
        <v>1</v>
      </c>
      <c r="Q1013" s="72">
        <v>13</v>
      </c>
      <c r="R1013" s="72">
        <v>1</v>
      </c>
      <c r="S1013" s="72">
        <v>18</v>
      </c>
      <c r="T1013" s="72">
        <v>1</v>
      </c>
      <c r="U1013" s="72">
        <v>17</v>
      </c>
      <c r="V1013" s="72"/>
      <c r="W1013" s="72"/>
      <c r="X1013" s="72"/>
      <c r="Y1013" s="72"/>
      <c r="Z1013" s="72"/>
      <c r="AA1013" s="72" t="s">
        <v>222</v>
      </c>
      <c r="AB1013" s="72"/>
      <c r="AC1013" s="72" t="s">
        <v>222</v>
      </c>
      <c r="AD1013" s="74"/>
    </row>
    <row r="1014" spans="1:30" s="65" customFormat="1" ht="15.75" x14ac:dyDescent="0.25">
      <c r="A1014" s="67" t="s">
        <v>70</v>
      </c>
      <c r="B1014" s="67" t="s">
        <v>103</v>
      </c>
      <c r="C1014" s="79" t="s">
        <v>422</v>
      </c>
      <c r="D1014" s="72"/>
      <c r="E1014" s="72"/>
      <c r="F1014" s="72"/>
      <c r="G1014" s="72"/>
      <c r="H1014" s="72"/>
      <c r="I1014" s="72"/>
      <c r="J1014" s="72"/>
      <c r="K1014" s="72"/>
      <c r="L1014" s="72"/>
      <c r="M1014" s="72"/>
      <c r="N1014" s="72"/>
      <c r="O1014" s="72"/>
      <c r="P1014" s="72">
        <v>2</v>
      </c>
      <c r="Q1014" s="72">
        <v>43</v>
      </c>
      <c r="R1014" s="72">
        <v>3</v>
      </c>
      <c r="S1014" s="72">
        <v>58</v>
      </c>
      <c r="T1014" s="72">
        <v>2</v>
      </c>
      <c r="U1014" s="72">
        <v>38</v>
      </c>
      <c r="V1014" s="72">
        <v>2</v>
      </c>
      <c r="W1014" s="72">
        <v>26</v>
      </c>
      <c r="X1014" s="72">
        <v>1</v>
      </c>
      <c r="Y1014" s="72">
        <v>21</v>
      </c>
      <c r="Z1014" s="72" t="s">
        <v>222</v>
      </c>
      <c r="AA1014" s="72" t="s">
        <v>222</v>
      </c>
      <c r="AB1014" s="72" t="s">
        <v>222</v>
      </c>
      <c r="AC1014" s="72"/>
      <c r="AD1014" s="74"/>
    </row>
    <row r="1015" spans="1:30" s="65" customFormat="1" ht="15.75" x14ac:dyDescent="0.25">
      <c r="A1015" s="67" t="s">
        <v>71</v>
      </c>
      <c r="B1015" s="67" t="s">
        <v>97</v>
      </c>
      <c r="C1015" s="79">
        <v>1</v>
      </c>
      <c r="D1015" s="72">
        <v>1</v>
      </c>
      <c r="E1015" s="72">
        <v>29</v>
      </c>
      <c r="F1015" s="72">
        <v>2</v>
      </c>
      <c r="G1015" s="72">
        <v>45</v>
      </c>
      <c r="H1015" s="72">
        <v>2</v>
      </c>
      <c r="I1015" s="72">
        <v>40</v>
      </c>
      <c r="J1015" s="72">
        <v>2</v>
      </c>
      <c r="K1015" s="72">
        <v>39</v>
      </c>
      <c r="L1015" s="72">
        <v>2</v>
      </c>
      <c r="M1015" s="72">
        <v>40</v>
      </c>
      <c r="N1015" s="72">
        <v>2</v>
      </c>
      <c r="O1015" s="72">
        <v>54</v>
      </c>
      <c r="P1015" s="72">
        <v>2</v>
      </c>
      <c r="Q1015" s="72">
        <v>43</v>
      </c>
      <c r="R1015" s="72">
        <v>2</v>
      </c>
      <c r="S1015" s="72">
        <v>45</v>
      </c>
      <c r="T1015" s="72">
        <v>2</v>
      </c>
      <c r="U1015" s="72">
        <v>49</v>
      </c>
      <c r="V1015" s="72">
        <v>1</v>
      </c>
      <c r="W1015" s="72">
        <v>17</v>
      </c>
      <c r="X1015" s="72"/>
      <c r="Y1015" s="72"/>
      <c r="Z1015" s="72" t="s">
        <v>222</v>
      </c>
      <c r="AA1015" s="72" t="s">
        <v>222</v>
      </c>
      <c r="AB1015" s="72"/>
      <c r="AC1015" s="72" t="s">
        <v>222</v>
      </c>
      <c r="AD1015" s="74"/>
    </row>
    <row r="1016" spans="1:30" s="65" customFormat="1" ht="15.75" x14ac:dyDescent="0.25">
      <c r="A1016" s="67" t="s">
        <v>71</v>
      </c>
      <c r="B1016" s="67" t="s">
        <v>97</v>
      </c>
      <c r="C1016" s="79">
        <v>1</v>
      </c>
      <c r="D1016" s="72">
        <v>1</v>
      </c>
      <c r="E1016" s="72">
        <v>14</v>
      </c>
      <c r="F1016" s="72">
        <v>1</v>
      </c>
      <c r="G1016" s="72">
        <v>16</v>
      </c>
      <c r="H1016" s="72">
        <v>1</v>
      </c>
      <c r="I1016" s="72">
        <v>16</v>
      </c>
      <c r="J1016" s="72">
        <v>1</v>
      </c>
      <c r="K1016" s="72">
        <v>12</v>
      </c>
      <c r="L1016" s="72">
        <v>1</v>
      </c>
      <c r="M1016" s="72">
        <v>17</v>
      </c>
      <c r="N1016" s="72">
        <v>1</v>
      </c>
      <c r="O1016" s="72">
        <v>18</v>
      </c>
      <c r="P1016" s="72">
        <v>1</v>
      </c>
      <c r="Q1016" s="72">
        <v>21</v>
      </c>
      <c r="R1016" s="72">
        <v>1</v>
      </c>
      <c r="S1016" s="72">
        <v>22</v>
      </c>
      <c r="T1016" s="72">
        <v>1</v>
      </c>
      <c r="U1016" s="72">
        <v>18</v>
      </c>
      <c r="V1016" s="72"/>
      <c r="W1016" s="72"/>
      <c r="X1016" s="72"/>
      <c r="Y1016" s="72"/>
      <c r="Z1016" s="72"/>
      <c r="AA1016" s="72" t="s">
        <v>222</v>
      </c>
      <c r="AB1016" s="72"/>
      <c r="AC1016" s="72" t="s">
        <v>222</v>
      </c>
      <c r="AD1016" s="74"/>
    </row>
    <row r="1017" spans="1:30" s="65" customFormat="1" ht="15.75" x14ac:dyDescent="0.25">
      <c r="A1017" s="67" t="s">
        <v>71</v>
      </c>
      <c r="B1017" s="67" t="s">
        <v>97</v>
      </c>
      <c r="C1017" s="79">
        <v>2</v>
      </c>
      <c r="D1017" s="72">
        <v>3</v>
      </c>
      <c r="E1017" s="72">
        <v>73</v>
      </c>
      <c r="F1017" s="72">
        <v>4</v>
      </c>
      <c r="G1017" s="72">
        <v>83</v>
      </c>
      <c r="H1017" s="72">
        <v>4</v>
      </c>
      <c r="I1017" s="72">
        <v>89</v>
      </c>
      <c r="J1017" s="72">
        <v>4</v>
      </c>
      <c r="K1017" s="72">
        <v>116</v>
      </c>
      <c r="L1017" s="72">
        <v>4</v>
      </c>
      <c r="M1017" s="72">
        <v>97</v>
      </c>
      <c r="N1017" s="72">
        <v>4</v>
      </c>
      <c r="O1017" s="72">
        <v>118</v>
      </c>
      <c r="P1017" s="72">
        <v>4</v>
      </c>
      <c r="Q1017" s="72">
        <v>94</v>
      </c>
      <c r="R1017" s="72">
        <v>4</v>
      </c>
      <c r="S1017" s="72">
        <v>98</v>
      </c>
      <c r="T1017" s="72">
        <v>4</v>
      </c>
      <c r="U1017" s="72">
        <v>117</v>
      </c>
      <c r="V1017" s="72">
        <v>1</v>
      </c>
      <c r="W1017" s="72">
        <v>28</v>
      </c>
      <c r="X1017" s="72">
        <v>1</v>
      </c>
      <c r="Y1017" s="72">
        <v>28</v>
      </c>
      <c r="Z1017" s="72" t="s">
        <v>222</v>
      </c>
      <c r="AA1017" s="72" t="s">
        <v>222</v>
      </c>
      <c r="AB1017" s="72"/>
      <c r="AC1017" s="72" t="s">
        <v>222</v>
      </c>
      <c r="AD1017" s="74"/>
    </row>
    <row r="1018" spans="1:30" s="65" customFormat="1" ht="15.75" x14ac:dyDescent="0.25">
      <c r="A1018" s="67" t="s">
        <v>71</v>
      </c>
      <c r="B1018" s="67" t="s">
        <v>97</v>
      </c>
      <c r="C1018" s="79">
        <v>3</v>
      </c>
      <c r="D1018" s="72">
        <v>2</v>
      </c>
      <c r="E1018" s="72">
        <v>54</v>
      </c>
      <c r="F1018" s="72">
        <v>2</v>
      </c>
      <c r="G1018" s="72">
        <v>58</v>
      </c>
      <c r="H1018" s="72">
        <v>2</v>
      </c>
      <c r="I1018" s="72">
        <v>45</v>
      </c>
      <c r="J1018" s="72">
        <v>2</v>
      </c>
      <c r="K1018" s="72">
        <v>60</v>
      </c>
      <c r="L1018" s="72">
        <v>2</v>
      </c>
      <c r="M1018" s="72">
        <v>53</v>
      </c>
      <c r="N1018" s="72">
        <v>2</v>
      </c>
      <c r="O1018" s="72">
        <v>56</v>
      </c>
      <c r="P1018" s="72">
        <v>2</v>
      </c>
      <c r="Q1018" s="72">
        <v>55</v>
      </c>
      <c r="R1018" s="72">
        <v>2</v>
      </c>
      <c r="S1018" s="72">
        <v>57</v>
      </c>
      <c r="T1018" s="72">
        <v>3</v>
      </c>
      <c r="U1018" s="72">
        <v>75</v>
      </c>
      <c r="V1018" s="72">
        <v>1</v>
      </c>
      <c r="W1018" s="72">
        <v>26</v>
      </c>
      <c r="X1018" s="72">
        <v>1</v>
      </c>
      <c r="Y1018" s="72">
        <v>14</v>
      </c>
      <c r="Z1018" s="72" t="s">
        <v>222</v>
      </c>
      <c r="AA1018" s="72" t="s">
        <v>222</v>
      </c>
      <c r="AB1018" s="72" t="s">
        <v>222</v>
      </c>
      <c r="AC1018" s="72" t="s">
        <v>222</v>
      </c>
      <c r="AD1018" s="74"/>
    </row>
    <row r="1019" spans="1:30" s="65" customFormat="1" ht="15.75" x14ac:dyDescent="0.25">
      <c r="A1019" s="67" t="s">
        <v>71</v>
      </c>
      <c r="B1019" s="67" t="s">
        <v>97</v>
      </c>
      <c r="C1019" s="79">
        <v>3</v>
      </c>
      <c r="D1019" s="72">
        <v>4</v>
      </c>
      <c r="E1019" s="72">
        <v>90</v>
      </c>
      <c r="F1019" s="72">
        <v>4</v>
      </c>
      <c r="G1019" s="72">
        <v>99</v>
      </c>
      <c r="H1019" s="72">
        <v>4</v>
      </c>
      <c r="I1019" s="72">
        <v>107</v>
      </c>
      <c r="J1019" s="72">
        <v>5</v>
      </c>
      <c r="K1019" s="72">
        <v>92</v>
      </c>
      <c r="L1019" s="72">
        <v>5</v>
      </c>
      <c r="M1019" s="72">
        <v>109</v>
      </c>
      <c r="N1019" s="72">
        <v>5</v>
      </c>
      <c r="O1019" s="72">
        <v>126</v>
      </c>
      <c r="P1019" s="72">
        <v>5</v>
      </c>
      <c r="Q1019" s="72">
        <v>108</v>
      </c>
      <c r="R1019" s="72">
        <v>4</v>
      </c>
      <c r="S1019" s="72">
        <v>101</v>
      </c>
      <c r="T1019" s="72">
        <v>4</v>
      </c>
      <c r="U1019" s="72">
        <v>116</v>
      </c>
      <c r="V1019" s="72">
        <v>2</v>
      </c>
      <c r="W1019" s="72">
        <v>32</v>
      </c>
      <c r="X1019" s="72">
        <v>2</v>
      </c>
      <c r="Y1019" s="72">
        <v>36</v>
      </c>
      <c r="Z1019" s="72" t="s">
        <v>222</v>
      </c>
      <c r="AA1019" s="72" t="s">
        <v>222</v>
      </c>
      <c r="AB1019" s="72" t="s">
        <v>222</v>
      </c>
      <c r="AC1019" s="72" t="s">
        <v>222</v>
      </c>
      <c r="AD1019" s="74"/>
    </row>
    <row r="1020" spans="1:30" s="65" customFormat="1" ht="15.75" x14ac:dyDescent="0.25">
      <c r="A1020" s="67" t="s">
        <v>71</v>
      </c>
      <c r="B1020" s="67" t="s">
        <v>97</v>
      </c>
      <c r="C1020" s="79">
        <v>4</v>
      </c>
      <c r="D1020" s="72">
        <v>1</v>
      </c>
      <c r="E1020" s="72">
        <v>26</v>
      </c>
      <c r="F1020" s="72">
        <v>1</v>
      </c>
      <c r="G1020" s="72">
        <v>25</v>
      </c>
      <c r="H1020" s="72">
        <v>1</v>
      </c>
      <c r="I1020" s="72">
        <v>22</v>
      </c>
      <c r="J1020" s="72">
        <v>2</v>
      </c>
      <c r="K1020" s="72">
        <v>36</v>
      </c>
      <c r="L1020" s="72">
        <v>2</v>
      </c>
      <c r="M1020" s="72">
        <v>44</v>
      </c>
      <c r="N1020" s="72">
        <v>2</v>
      </c>
      <c r="O1020" s="72">
        <v>47</v>
      </c>
      <c r="P1020" s="72">
        <v>2</v>
      </c>
      <c r="Q1020" s="72">
        <v>46</v>
      </c>
      <c r="R1020" s="72">
        <v>2</v>
      </c>
      <c r="S1020" s="72">
        <v>45</v>
      </c>
      <c r="T1020" s="72">
        <v>1</v>
      </c>
      <c r="U1020" s="72">
        <v>28</v>
      </c>
      <c r="V1020" s="72">
        <v>1</v>
      </c>
      <c r="W1020" s="72">
        <v>13</v>
      </c>
      <c r="X1020" s="72">
        <v>1</v>
      </c>
      <c r="Y1020" s="72">
        <v>14</v>
      </c>
      <c r="Z1020" s="72" t="s">
        <v>222</v>
      </c>
      <c r="AA1020" s="72" t="s">
        <v>222</v>
      </c>
      <c r="AB1020" s="72"/>
      <c r="AC1020" s="72" t="s">
        <v>222</v>
      </c>
      <c r="AD1020" s="74"/>
    </row>
    <row r="1021" spans="1:30" s="65" customFormat="1" ht="15.75" x14ac:dyDescent="0.25">
      <c r="A1021" s="67" t="s">
        <v>71</v>
      </c>
      <c r="B1021" s="67" t="s">
        <v>82</v>
      </c>
      <c r="C1021" s="79">
        <v>6</v>
      </c>
      <c r="D1021" s="72">
        <v>4</v>
      </c>
      <c r="E1021" s="72">
        <v>107</v>
      </c>
      <c r="F1021" s="72">
        <v>4</v>
      </c>
      <c r="G1021" s="72">
        <v>130</v>
      </c>
      <c r="H1021" s="72">
        <v>5</v>
      </c>
      <c r="I1021" s="72">
        <v>138</v>
      </c>
      <c r="J1021" s="72">
        <v>5</v>
      </c>
      <c r="K1021" s="72">
        <v>137</v>
      </c>
      <c r="L1021" s="72">
        <v>5</v>
      </c>
      <c r="M1021" s="72">
        <v>141</v>
      </c>
      <c r="N1021" s="72">
        <v>5</v>
      </c>
      <c r="O1021" s="72">
        <v>139</v>
      </c>
      <c r="P1021" s="72">
        <v>5</v>
      </c>
      <c r="Q1021" s="72">
        <v>132</v>
      </c>
      <c r="R1021" s="72">
        <v>5</v>
      </c>
      <c r="S1021" s="72">
        <v>126</v>
      </c>
      <c r="T1021" s="72">
        <v>5</v>
      </c>
      <c r="U1021" s="72">
        <v>136</v>
      </c>
      <c r="V1021" s="72">
        <v>3</v>
      </c>
      <c r="W1021" s="72">
        <v>65</v>
      </c>
      <c r="X1021" s="72">
        <v>3</v>
      </c>
      <c r="Y1021" s="72">
        <v>60</v>
      </c>
      <c r="Z1021" s="72" t="s">
        <v>222</v>
      </c>
      <c r="AA1021" s="72" t="s">
        <v>222</v>
      </c>
      <c r="AB1021" s="72" t="s">
        <v>222</v>
      </c>
      <c r="AC1021" s="72" t="s">
        <v>222</v>
      </c>
      <c r="AD1021" s="74"/>
    </row>
    <row r="1022" spans="1:30" s="65" customFormat="1" ht="15.75" x14ac:dyDescent="0.25">
      <c r="A1022" s="67" t="s">
        <v>71</v>
      </c>
      <c r="B1022" s="67" t="s">
        <v>97</v>
      </c>
      <c r="C1022" s="79">
        <v>7</v>
      </c>
      <c r="D1022" s="72">
        <v>3</v>
      </c>
      <c r="E1022" s="72">
        <v>68</v>
      </c>
      <c r="F1022" s="72">
        <v>3</v>
      </c>
      <c r="G1022" s="72">
        <v>60</v>
      </c>
      <c r="H1022" s="72">
        <v>3</v>
      </c>
      <c r="I1022" s="72">
        <v>82</v>
      </c>
      <c r="J1022" s="72">
        <v>3</v>
      </c>
      <c r="K1022" s="72">
        <v>85</v>
      </c>
      <c r="L1022" s="72">
        <v>4</v>
      </c>
      <c r="M1022" s="72">
        <v>98</v>
      </c>
      <c r="N1022" s="72">
        <v>3</v>
      </c>
      <c r="O1022" s="72">
        <v>90</v>
      </c>
      <c r="P1022" s="72">
        <v>3</v>
      </c>
      <c r="Q1022" s="72">
        <v>92</v>
      </c>
      <c r="R1022" s="72">
        <v>3</v>
      </c>
      <c r="S1022" s="72">
        <v>70</v>
      </c>
      <c r="T1022" s="72">
        <v>3</v>
      </c>
      <c r="U1022" s="72">
        <v>87</v>
      </c>
      <c r="V1022" s="72">
        <v>1</v>
      </c>
      <c r="W1022" s="72">
        <v>20</v>
      </c>
      <c r="X1022" s="72">
        <v>1</v>
      </c>
      <c r="Y1022" s="72">
        <v>24</v>
      </c>
      <c r="Z1022" s="72" t="s">
        <v>222</v>
      </c>
      <c r="AA1022" s="72" t="s">
        <v>222</v>
      </c>
      <c r="AB1022" s="72"/>
      <c r="AC1022" s="72" t="s">
        <v>222</v>
      </c>
      <c r="AD1022" s="74"/>
    </row>
    <row r="1023" spans="1:30" s="65" customFormat="1" ht="15.75" x14ac:dyDescent="0.25">
      <c r="A1023" s="67" t="s">
        <v>71</v>
      </c>
      <c r="B1023" s="67" t="s">
        <v>97</v>
      </c>
      <c r="C1023" s="79">
        <v>8</v>
      </c>
      <c r="D1023" s="72">
        <v>3</v>
      </c>
      <c r="E1023" s="72">
        <v>60</v>
      </c>
      <c r="F1023" s="72">
        <v>3</v>
      </c>
      <c r="G1023" s="72">
        <v>55</v>
      </c>
      <c r="H1023" s="72">
        <v>3</v>
      </c>
      <c r="I1023" s="72">
        <v>62</v>
      </c>
      <c r="J1023" s="72">
        <v>3</v>
      </c>
      <c r="K1023" s="72">
        <v>73</v>
      </c>
      <c r="L1023" s="72">
        <v>3</v>
      </c>
      <c r="M1023" s="72">
        <v>59</v>
      </c>
      <c r="N1023" s="72">
        <v>3</v>
      </c>
      <c r="O1023" s="72">
        <v>82</v>
      </c>
      <c r="P1023" s="72">
        <v>3</v>
      </c>
      <c r="Q1023" s="72">
        <v>74</v>
      </c>
      <c r="R1023" s="72">
        <v>3</v>
      </c>
      <c r="S1023" s="72">
        <v>74</v>
      </c>
      <c r="T1023" s="72">
        <v>3</v>
      </c>
      <c r="U1023" s="72">
        <v>85</v>
      </c>
      <c r="V1023" s="72">
        <v>1</v>
      </c>
      <c r="W1023" s="72">
        <v>24</v>
      </c>
      <c r="X1023" s="72">
        <v>1</v>
      </c>
      <c r="Y1023" s="72">
        <v>17</v>
      </c>
      <c r="Z1023" s="72" t="s">
        <v>222</v>
      </c>
      <c r="AA1023" s="72"/>
      <c r="AB1023" s="72"/>
      <c r="AC1023" s="72" t="s">
        <v>222</v>
      </c>
      <c r="AD1023" s="74"/>
    </row>
    <row r="1024" spans="1:30" s="65" customFormat="1" ht="15.75" x14ac:dyDescent="0.25">
      <c r="A1024" s="67" t="s">
        <v>71</v>
      </c>
      <c r="B1024" s="67" t="s">
        <v>82</v>
      </c>
      <c r="C1024" s="79">
        <v>8</v>
      </c>
      <c r="D1024" s="72">
        <v>4</v>
      </c>
      <c r="E1024" s="72">
        <v>118</v>
      </c>
      <c r="F1024" s="72">
        <v>5</v>
      </c>
      <c r="G1024" s="72">
        <v>148</v>
      </c>
      <c r="H1024" s="72">
        <v>5</v>
      </c>
      <c r="I1024" s="72">
        <v>119</v>
      </c>
      <c r="J1024" s="72">
        <v>6</v>
      </c>
      <c r="K1024" s="72">
        <v>153</v>
      </c>
      <c r="L1024" s="72">
        <v>6</v>
      </c>
      <c r="M1024" s="72">
        <v>167</v>
      </c>
      <c r="N1024" s="72">
        <v>6</v>
      </c>
      <c r="O1024" s="72">
        <v>168</v>
      </c>
      <c r="P1024" s="72">
        <v>5</v>
      </c>
      <c r="Q1024" s="72">
        <v>135</v>
      </c>
      <c r="R1024" s="72">
        <v>5</v>
      </c>
      <c r="S1024" s="72">
        <v>141</v>
      </c>
      <c r="T1024" s="72">
        <v>6</v>
      </c>
      <c r="U1024" s="72">
        <v>168</v>
      </c>
      <c r="V1024" s="72">
        <v>2</v>
      </c>
      <c r="W1024" s="72">
        <v>63</v>
      </c>
      <c r="X1024" s="72">
        <v>2</v>
      </c>
      <c r="Y1024" s="72">
        <v>57</v>
      </c>
      <c r="Z1024" s="72" t="s">
        <v>222</v>
      </c>
      <c r="AA1024" s="72" t="s">
        <v>222</v>
      </c>
      <c r="AB1024" s="72" t="s">
        <v>222</v>
      </c>
      <c r="AC1024" s="72" t="s">
        <v>222</v>
      </c>
      <c r="AD1024" s="74"/>
    </row>
    <row r="1025" spans="1:30" s="65" customFormat="1" ht="15.75" x14ac:dyDescent="0.25">
      <c r="A1025" s="67" t="s">
        <v>71</v>
      </c>
      <c r="B1025" s="67" t="s">
        <v>97</v>
      </c>
      <c r="C1025" s="79">
        <v>11</v>
      </c>
      <c r="D1025" s="72">
        <v>1</v>
      </c>
      <c r="E1025" s="72">
        <v>11</v>
      </c>
      <c r="F1025" s="72">
        <v>1</v>
      </c>
      <c r="G1025" s="72">
        <v>5</v>
      </c>
      <c r="H1025" s="72">
        <v>1</v>
      </c>
      <c r="I1025" s="72">
        <v>13</v>
      </c>
      <c r="J1025" s="72">
        <v>1</v>
      </c>
      <c r="K1025" s="72">
        <v>8</v>
      </c>
      <c r="L1025" s="72">
        <v>1</v>
      </c>
      <c r="M1025" s="72">
        <v>8</v>
      </c>
      <c r="N1025" s="72">
        <v>1</v>
      </c>
      <c r="O1025" s="72">
        <v>13</v>
      </c>
      <c r="P1025" s="72">
        <v>1</v>
      </c>
      <c r="Q1025" s="72">
        <v>9</v>
      </c>
      <c r="R1025" s="72">
        <v>1</v>
      </c>
      <c r="S1025" s="72">
        <v>14</v>
      </c>
      <c r="T1025" s="72">
        <v>1</v>
      </c>
      <c r="U1025" s="72">
        <v>9</v>
      </c>
      <c r="V1025" s="72">
        <v>1</v>
      </c>
      <c r="W1025" s="72">
        <v>2</v>
      </c>
      <c r="X1025" s="72">
        <v>1</v>
      </c>
      <c r="Y1025" s="72">
        <v>7</v>
      </c>
      <c r="Z1025" s="72" t="s">
        <v>222</v>
      </c>
      <c r="AA1025" s="72"/>
      <c r="AB1025" s="72"/>
      <c r="AC1025" s="72" t="s">
        <v>222</v>
      </c>
      <c r="AD1025" s="74"/>
    </row>
    <row r="1026" spans="1:30" s="65" customFormat="1" ht="15.75" x14ac:dyDescent="0.25">
      <c r="A1026" s="67" t="s">
        <v>71</v>
      </c>
      <c r="B1026" s="67" t="s">
        <v>97</v>
      </c>
      <c r="C1026" s="79">
        <v>13</v>
      </c>
      <c r="D1026" s="72">
        <v>3</v>
      </c>
      <c r="E1026" s="72">
        <v>53</v>
      </c>
      <c r="F1026" s="72">
        <v>2</v>
      </c>
      <c r="G1026" s="72">
        <v>43</v>
      </c>
      <c r="H1026" s="72">
        <v>2</v>
      </c>
      <c r="I1026" s="72">
        <v>46</v>
      </c>
      <c r="J1026" s="72">
        <v>3</v>
      </c>
      <c r="K1026" s="72">
        <v>64</v>
      </c>
      <c r="L1026" s="72">
        <v>3</v>
      </c>
      <c r="M1026" s="72">
        <v>65</v>
      </c>
      <c r="N1026" s="72">
        <v>3</v>
      </c>
      <c r="O1026" s="72">
        <v>62</v>
      </c>
      <c r="P1026" s="72">
        <v>3</v>
      </c>
      <c r="Q1026" s="72">
        <v>51</v>
      </c>
      <c r="R1026" s="72">
        <v>3</v>
      </c>
      <c r="S1026" s="72">
        <v>65</v>
      </c>
      <c r="T1026" s="72">
        <v>3</v>
      </c>
      <c r="U1026" s="72">
        <v>67</v>
      </c>
      <c r="V1026" s="72">
        <v>1</v>
      </c>
      <c r="W1026" s="72">
        <v>17</v>
      </c>
      <c r="X1026" s="72">
        <v>1</v>
      </c>
      <c r="Y1026" s="72">
        <v>12</v>
      </c>
      <c r="Z1026" s="72" t="s">
        <v>222</v>
      </c>
      <c r="AA1026" s="72" t="s">
        <v>222</v>
      </c>
      <c r="AB1026" s="72" t="s">
        <v>222</v>
      </c>
      <c r="AC1026" s="72" t="s">
        <v>222</v>
      </c>
      <c r="AD1026" s="74"/>
    </row>
    <row r="1027" spans="1:30" s="65" customFormat="1" ht="15.75" x14ac:dyDescent="0.25">
      <c r="A1027" s="67" t="s">
        <v>71</v>
      </c>
      <c r="B1027" s="67" t="s">
        <v>97</v>
      </c>
      <c r="C1027" s="79">
        <v>18</v>
      </c>
      <c r="D1027" s="72">
        <v>2</v>
      </c>
      <c r="E1027" s="72">
        <v>47</v>
      </c>
      <c r="F1027" s="72">
        <v>3</v>
      </c>
      <c r="G1027" s="72">
        <v>51</v>
      </c>
      <c r="H1027" s="72">
        <v>3</v>
      </c>
      <c r="I1027" s="72">
        <v>50</v>
      </c>
      <c r="J1027" s="72">
        <v>3</v>
      </c>
      <c r="K1027" s="72">
        <v>53</v>
      </c>
      <c r="L1027" s="72">
        <v>3</v>
      </c>
      <c r="M1027" s="72">
        <v>93</v>
      </c>
      <c r="N1027" s="72">
        <v>3</v>
      </c>
      <c r="O1027" s="72">
        <v>62</v>
      </c>
      <c r="P1027" s="72">
        <v>3</v>
      </c>
      <c r="Q1027" s="72">
        <v>76</v>
      </c>
      <c r="R1027" s="72">
        <v>3</v>
      </c>
      <c r="S1027" s="72">
        <v>74</v>
      </c>
      <c r="T1027" s="72">
        <v>3</v>
      </c>
      <c r="U1027" s="72">
        <v>65</v>
      </c>
      <c r="V1027" s="72">
        <v>2</v>
      </c>
      <c r="W1027" s="72">
        <v>25</v>
      </c>
      <c r="X1027" s="72">
        <v>1</v>
      </c>
      <c r="Y1027" s="72">
        <v>21</v>
      </c>
      <c r="Z1027" s="72" t="s">
        <v>222</v>
      </c>
      <c r="AA1027" s="72" t="s">
        <v>222</v>
      </c>
      <c r="AB1027" s="72" t="s">
        <v>222</v>
      </c>
      <c r="AC1027" s="72" t="s">
        <v>222</v>
      </c>
      <c r="AD1027" s="74"/>
    </row>
    <row r="1028" spans="1:30" s="65" customFormat="1" ht="15.75" x14ac:dyDescent="0.25">
      <c r="A1028" s="67" t="s">
        <v>71</v>
      </c>
      <c r="B1028" s="67" t="s">
        <v>97</v>
      </c>
      <c r="C1028" s="79">
        <v>22</v>
      </c>
      <c r="D1028" s="72">
        <v>1</v>
      </c>
      <c r="E1028" s="72">
        <v>7</v>
      </c>
      <c r="F1028" s="72">
        <v>1</v>
      </c>
      <c r="G1028" s="72">
        <v>12</v>
      </c>
      <c r="H1028" s="72">
        <v>1</v>
      </c>
      <c r="I1028" s="72">
        <v>8</v>
      </c>
      <c r="J1028" s="72">
        <v>1</v>
      </c>
      <c r="K1028" s="72">
        <v>14</v>
      </c>
      <c r="L1028" s="72">
        <v>1</v>
      </c>
      <c r="M1028" s="72">
        <v>13</v>
      </c>
      <c r="N1028" s="72">
        <v>1</v>
      </c>
      <c r="O1028" s="72">
        <v>13</v>
      </c>
      <c r="P1028" s="72">
        <v>1</v>
      </c>
      <c r="Q1028" s="72">
        <v>19</v>
      </c>
      <c r="R1028" s="72">
        <v>1</v>
      </c>
      <c r="S1028" s="72">
        <v>16</v>
      </c>
      <c r="T1028" s="72">
        <v>1</v>
      </c>
      <c r="U1028" s="72">
        <v>17</v>
      </c>
      <c r="V1028" s="72">
        <v>1</v>
      </c>
      <c r="W1028" s="72">
        <v>4</v>
      </c>
      <c r="X1028" s="72">
        <v>1</v>
      </c>
      <c r="Y1028" s="72">
        <v>3</v>
      </c>
      <c r="Z1028" s="72" t="s">
        <v>222</v>
      </c>
      <c r="AA1028" s="72" t="s">
        <v>222</v>
      </c>
      <c r="AB1028" s="72"/>
      <c r="AC1028" s="72" t="s">
        <v>222</v>
      </c>
      <c r="AD1028" s="74"/>
    </row>
    <row r="1029" spans="1:30" s="65" customFormat="1" ht="15.75" x14ac:dyDescent="0.25">
      <c r="A1029" s="67" t="s">
        <v>71</v>
      </c>
      <c r="B1029" s="67" t="s">
        <v>97</v>
      </c>
      <c r="C1029" s="79">
        <v>28</v>
      </c>
      <c r="D1029" s="72">
        <v>1</v>
      </c>
      <c r="E1029" s="72">
        <v>14</v>
      </c>
      <c r="F1029" s="72">
        <v>1</v>
      </c>
      <c r="G1029" s="72">
        <v>9</v>
      </c>
      <c r="H1029" s="72">
        <v>1</v>
      </c>
      <c r="I1029" s="72">
        <v>11</v>
      </c>
      <c r="J1029" s="72">
        <v>1</v>
      </c>
      <c r="K1029" s="72">
        <v>24</v>
      </c>
      <c r="L1029" s="72">
        <v>1</v>
      </c>
      <c r="M1029" s="72">
        <v>24</v>
      </c>
      <c r="N1029" s="72">
        <v>1</v>
      </c>
      <c r="O1029" s="72">
        <v>19</v>
      </c>
      <c r="P1029" s="72">
        <v>1</v>
      </c>
      <c r="Q1029" s="72">
        <v>20</v>
      </c>
      <c r="R1029" s="72">
        <v>1</v>
      </c>
      <c r="S1029" s="72">
        <v>21</v>
      </c>
      <c r="T1029" s="72">
        <v>1</v>
      </c>
      <c r="U1029" s="72">
        <v>23</v>
      </c>
      <c r="V1029" s="72"/>
      <c r="W1029" s="72"/>
      <c r="X1029" s="72"/>
      <c r="Y1029" s="72"/>
      <c r="Z1029" s="72"/>
      <c r="AA1029" s="72" t="s">
        <v>222</v>
      </c>
      <c r="AB1029" s="72"/>
      <c r="AC1029" s="72" t="s">
        <v>222</v>
      </c>
      <c r="AD1029" s="74"/>
    </row>
    <row r="1030" spans="1:30" s="65" customFormat="1" ht="15.75" x14ac:dyDescent="0.25">
      <c r="A1030" s="67" t="s">
        <v>71</v>
      </c>
      <c r="B1030" s="67" t="s">
        <v>97</v>
      </c>
      <c r="C1030" s="79">
        <v>33</v>
      </c>
      <c r="D1030" s="72">
        <v>3</v>
      </c>
      <c r="E1030" s="72">
        <v>75</v>
      </c>
      <c r="F1030" s="72">
        <v>3</v>
      </c>
      <c r="G1030" s="72">
        <v>81</v>
      </c>
      <c r="H1030" s="72">
        <v>3</v>
      </c>
      <c r="I1030" s="72">
        <v>78</v>
      </c>
      <c r="J1030" s="72">
        <v>3</v>
      </c>
      <c r="K1030" s="72">
        <v>89</v>
      </c>
      <c r="L1030" s="72">
        <v>4</v>
      </c>
      <c r="M1030" s="72">
        <v>82</v>
      </c>
      <c r="N1030" s="72">
        <v>4</v>
      </c>
      <c r="O1030" s="72">
        <v>93</v>
      </c>
      <c r="P1030" s="72">
        <v>3</v>
      </c>
      <c r="Q1030" s="72">
        <v>84</v>
      </c>
      <c r="R1030" s="72">
        <v>3</v>
      </c>
      <c r="S1030" s="72">
        <v>89</v>
      </c>
      <c r="T1030" s="72">
        <v>4</v>
      </c>
      <c r="U1030" s="72">
        <v>97</v>
      </c>
      <c r="V1030" s="72">
        <v>1</v>
      </c>
      <c r="W1030" s="72">
        <v>26</v>
      </c>
      <c r="X1030" s="72">
        <v>1</v>
      </c>
      <c r="Y1030" s="72">
        <v>18</v>
      </c>
      <c r="Z1030" s="72" t="s">
        <v>222</v>
      </c>
      <c r="AA1030" s="72" t="s">
        <v>222</v>
      </c>
      <c r="AB1030" s="72" t="s">
        <v>222</v>
      </c>
      <c r="AC1030" s="72" t="s">
        <v>222</v>
      </c>
      <c r="AD1030" s="74"/>
    </row>
    <row r="1031" spans="1:30" s="65" customFormat="1" ht="15.75" x14ac:dyDescent="0.25">
      <c r="A1031" s="67" t="s">
        <v>71</v>
      </c>
      <c r="B1031" s="67" t="s">
        <v>97</v>
      </c>
      <c r="C1031" s="79">
        <v>34</v>
      </c>
      <c r="D1031" s="72">
        <v>3</v>
      </c>
      <c r="E1031" s="72">
        <v>66</v>
      </c>
      <c r="F1031" s="72">
        <v>2</v>
      </c>
      <c r="G1031" s="72">
        <v>57</v>
      </c>
      <c r="H1031" s="72">
        <v>3</v>
      </c>
      <c r="I1031" s="72">
        <v>79</v>
      </c>
      <c r="J1031" s="72">
        <v>3</v>
      </c>
      <c r="K1031" s="72">
        <v>87</v>
      </c>
      <c r="L1031" s="72">
        <v>3</v>
      </c>
      <c r="M1031" s="72">
        <v>85</v>
      </c>
      <c r="N1031" s="72">
        <v>3</v>
      </c>
      <c r="O1031" s="72">
        <v>90</v>
      </c>
      <c r="P1031" s="72">
        <v>4</v>
      </c>
      <c r="Q1031" s="72">
        <v>103</v>
      </c>
      <c r="R1031" s="72">
        <v>4</v>
      </c>
      <c r="S1031" s="72">
        <v>93</v>
      </c>
      <c r="T1031" s="72">
        <v>4</v>
      </c>
      <c r="U1031" s="72">
        <v>110</v>
      </c>
      <c r="V1031" s="72">
        <v>1</v>
      </c>
      <c r="W1031" s="72">
        <v>30</v>
      </c>
      <c r="X1031" s="72">
        <v>1</v>
      </c>
      <c r="Y1031" s="72">
        <v>24</v>
      </c>
      <c r="Z1031" s="72" t="s">
        <v>222</v>
      </c>
      <c r="AA1031" s="72" t="s">
        <v>222</v>
      </c>
      <c r="AB1031" s="72" t="s">
        <v>222</v>
      </c>
      <c r="AC1031" s="72" t="s">
        <v>222</v>
      </c>
      <c r="AD1031" s="74"/>
    </row>
    <row r="1032" spans="1:30" s="65" customFormat="1" ht="15.75" x14ac:dyDescent="0.25">
      <c r="A1032" s="67" t="s">
        <v>71</v>
      </c>
      <c r="B1032" s="67" t="s">
        <v>97</v>
      </c>
      <c r="C1032" s="79">
        <v>35</v>
      </c>
      <c r="D1032" s="72">
        <v>1</v>
      </c>
      <c r="E1032" s="72">
        <v>12</v>
      </c>
      <c r="F1032" s="72">
        <v>1</v>
      </c>
      <c r="G1032" s="72">
        <v>15</v>
      </c>
      <c r="H1032" s="72">
        <v>1</v>
      </c>
      <c r="I1032" s="72">
        <v>12</v>
      </c>
      <c r="J1032" s="72">
        <v>1</v>
      </c>
      <c r="K1032" s="72">
        <v>16</v>
      </c>
      <c r="L1032" s="72">
        <v>1</v>
      </c>
      <c r="M1032" s="72">
        <v>21</v>
      </c>
      <c r="N1032" s="72">
        <v>1</v>
      </c>
      <c r="O1032" s="72">
        <v>31</v>
      </c>
      <c r="P1032" s="72">
        <v>1</v>
      </c>
      <c r="Q1032" s="72">
        <v>17</v>
      </c>
      <c r="R1032" s="72">
        <v>1</v>
      </c>
      <c r="S1032" s="72">
        <v>26</v>
      </c>
      <c r="T1032" s="72">
        <v>1</v>
      </c>
      <c r="U1032" s="72">
        <v>19</v>
      </c>
      <c r="V1032" s="72">
        <v>1</v>
      </c>
      <c r="W1032" s="72">
        <v>6</v>
      </c>
      <c r="X1032" s="72">
        <v>1</v>
      </c>
      <c r="Y1032" s="72">
        <v>8</v>
      </c>
      <c r="Z1032" s="72" t="s">
        <v>222</v>
      </c>
      <c r="AA1032" s="72" t="s">
        <v>222</v>
      </c>
      <c r="AB1032" s="72"/>
      <c r="AC1032" s="72" t="s">
        <v>222</v>
      </c>
      <c r="AD1032" s="74"/>
    </row>
    <row r="1033" spans="1:30" s="65" customFormat="1" ht="15.75" x14ac:dyDescent="0.25">
      <c r="A1033" s="67" t="s">
        <v>71</v>
      </c>
      <c r="B1033" s="67" t="s">
        <v>97</v>
      </c>
      <c r="C1033" s="79">
        <v>37</v>
      </c>
      <c r="D1033" s="72">
        <v>2</v>
      </c>
      <c r="E1033" s="72">
        <v>55</v>
      </c>
      <c r="F1033" s="72">
        <v>2</v>
      </c>
      <c r="G1033" s="72">
        <v>31</v>
      </c>
      <c r="H1033" s="72">
        <v>2</v>
      </c>
      <c r="I1033" s="72">
        <v>50</v>
      </c>
      <c r="J1033" s="72">
        <v>3</v>
      </c>
      <c r="K1033" s="72">
        <v>59</v>
      </c>
      <c r="L1033" s="72">
        <v>3</v>
      </c>
      <c r="M1033" s="72">
        <v>37</v>
      </c>
      <c r="N1033" s="72">
        <v>3</v>
      </c>
      <c r="O1033" s="72">
        <v>53</v>
      </c>
      <c r="P1033" s="72">
        <v>3</v>
      </c>
      <c r="Q1033" s="72">
        <v>59</v>
      </c>
      <c r="R1033" s="72">
        <v>2</v>
      </c>
      <c r="S1033" s="72">
        <v>51</v>
      </c>
      <c r="T1033" s="72">
        <v>3</v>
      </c>
      <c r="U1033" s="72">
        <v>72</v>
      </c>
      <c r="V1033" s="72">
        <v>1</v>
      </c>
      <c r="W1033" s="72">
        <v>15</v>
      </c>
      <c r="X1033" s="72">
        <v>1</v>
      </c>
      <c r="Y1033" s="72">
        <v>10</v>
      </c>
      <c r="Z1033" s="72" t="s">
        <v>222</v>
      </c>
      <c r="AA1033" s="72" t="s">
        <v>222</v>
      </c>
      <c r="AB1033" s="72"/>
      <c r="AC1033" s="72" t="s">
        <v>222</v>
      </c>
      <c r="AD1033" s="74"/>
    </row>
    <row r="1034" spans="1:30" s="65" customFormat="1" ht="15.75" x14ac:dyDescent="0.25">
      <c r="A1034" s="67" t="s">
        <v>71</v>
      </c>
      <c r="B1034" s="67" t="s">
        <v>97</v>
      </c>
      <c r="C1034" s="79">
        <v>39</v>
      </c>
      <c r="D1034" s="72">
        <v>1</v>
      </c>
      <c r="E1034" s="72">
        <v>18</v>
      </c>
      <c r="F1034" s="72">
        <v>1</v>
      </c>
      <c r="G1034" s="72">
        <v>10</v>
      </c>
      <c r="H1034" s="72">
        <v>1</v>
      </c>
      <c r="I1034" s="72">
        <v>11</v>
      </c>
      <c r="J1034" s="72">
        <v>1</v>
      </c>
      <c r="K1034" s="72">
        <v>19</v>
      </c>
      <c r="L1034" s="72">
        <v>1</v>
      </c>
      <c r="M1034" s="72">
        <v>8</v>
      </c>
      <c r="N1034" s="72">
        <v>1</v>
      </c>
      <c r="O1034" s="72">
        <v>17</v>
      </c>
      <c r="P1034" s="72">
        <v>1</v>
      </c>
      <c r="Q1034" s="72">
        <v>9</v>
      </c>
      <c r="R1034" s="72">
        <v>1</v>
      </c>
      <c r="S1034" s="72">
        <v>23</v>
      </c>
      <c r="T1034" s="72">
        <v>1</v>
      </c>
      <c r="U1034" s="72">
        <v>14</v>
      </c>
      <c r="V1034" s="72">
        <v>1</v>
      </c>
      <c r="W1034" s="72">
        <v>4</v>
      </c>
      <c r="X1034" s="72">
        <v>1</v>
      </c>
      <c r="Y1034" s="72">
        <v>4</v>
      </c>
      <c r="Z1034" s="72" t="s">
        <v>222</v>
      </c>
      <c r="AA1034" s="72" t="s">
        <v>222</v>
      </c>
      <c r="AB1034" s="72" t="s">
        <v>222</v>
      </c>
      <c r="AC1034" s="72" t="s">
        <v>222</v>
      </c>
      <c r="AD1034" s="74"/>
    </row>
    <row r="1035" spans="1:30" s="65" customFormat="1" ht="15.75" x14ac:dyDescent="0.25">
      <c r="A1035" s="67" t="s">
        <v>72</v>
      </c>
      <c r="B1035" s="67" t="s">
        <v>82</v>
      </c>
      <c r="C1035" s="79">
        <v>1</v>
      </c>
      <c r="D1035" s="72">
        <v>3</v>
      </c>
      <c r="E1035" s="72">
        <v>71</v>
      </c>
      <c r="F1035" s="72">
        <v>3</v>
      </c>
      <c r="G1035" s="72">
        <v>66</v>
      </c>
      <c r="H1035" s="72">
        <v>2</v>
      </c>
      <c r="I1035" s="72">
        <v>58</v>
      </c>
      <c r="J1035" s="72">
        <v>3</v>
      </c>
      <c r="K1035" s="72">
        <v>72</v>
      </c>
      <c r="L1035" s="72">
        <v>3</v>
      </c>
      <c r="M1035" s="72">
        <v>80</v>
      </c>
      <c r="N1035" s="72">
        <v>3</v>
      </c>
      <c r="O1035" s="72">
        <v>86</v>
      </c>
      <c r="P1035" s="72">
        <v>3</v>
      </c>
      <c r="Q1035" s="72">
        <v>76</v>
      </c>
      <c r="R1035" s="72">
        <v>3</v>
      </c>
      <c r="S1035" s="72">
        <v>75</v>
      </c>
      <c r="T1035" s="72">
        <v>3</v>
      </c>
      <c r="U1035" s="72">
        <v>66</v>
      </c>
      <c r="V1035" s="72">
        <v>2</v>
      </c>
      <c r="W1035" s="72">
        <v>45</v>
      </c>
      <c r="X1035" s="72">
        <v>2</v>
      </c>
      <c r="Y1035" s="72">
        <v>31</v>
      </c>
      <c r="Z1035" s="72" t="s">
        <v>222</v>
      </c>
      <c r="AA1035" s="72" t="s">
        <v>222</v>
      </c>
      <c r="AB1035" s="72"/>
      <c r="AC1035" s="72" t="s">
        <v>222</v>
      </c>
      <c r="AD1035" s="74"/>
    </row>
    <row r="1036" spans="1:30" s="65" customFormat="1" ht="15.75" x14ac:dyDescent="0.25">
      <c r="A1036" s="67" t="s">
        <v>72</v>
      </c>
      <c r="B1036" s="67" t="s">
        <v>97</v>
      </c>
      <c r="C1036" s="79">
        <v>2</v>
      </c>
      <c r="D1036" s="72">
        <v>3</v>
      </c>
      <c r="E1036" s="72">
        <v>67</v>
      </c>
      <c r="F1036" s="72">
        <v>3</v>
      </c>
      <c r="G1036" s="72">
        <v>66</v>
      </c>
      <c r="H1036" s="72">
        <v>3</v>
      </c>
      <c r="I1036" s="72">
        <v>58</v>
      </c>
      <c r="J1036" s="72">
        <v>3</v>
      </c>
      <c r="K1036" s="72">
        <v>72</v>
      </c>
      <c r="L1036" s="72">
        <v>3</v>
      </c>
      <c r="M1036" s="72">
        <v>83</v>
      </c>
      <c r="N1036" s="72">
        <v>3</v>
      </c>
      <c r="O1036" s="72">
        <v>59</v>
      </c>
      <c r="P1036" s="72">
        <v>3</v>
      </c>
      <c r="Q1036" s="72">
        <v>82</v>
      </c>
      <c r="R1036" s="72">
        <v>3</v>
      </c>
      <c r="S1036" s="72">
        <v>79</v>
      </c>
      <c r="T1036" s="72">
        <v>3</v>
      </c>
      <c r="U1036" s="72">
        <v>95</v>
      </c>
      <c r="V1036" s="72">
        <v>1</v>
      </c>
      <c r="W1036" s="72">
        <v>10</v>
      </c>
      <c r="X1036" s="72">
        <v>1</v>
      </c>
      <c r="Y1036" s="72">
        <v>17</v>
      </c>
      <c r="Z1036" s="72" t="s">
        <v>222</v>
      </c>
      <c r="AA1036" s="72" t="s">
        <v>222</v>
      </c>
      <c r="AB1036" s="72" t="s">
        <v>222</v>
      </c>
      <c r="AC1036" s="72" t="s">
        <v>222</v>
      </c>
      <c r="AD1036" s="74"/>
    </row>
    <row r="1037" spans="1:30" s="65" customFormat="1" ht="15.75" x14ac:dyDescent="0.25">
      <c r="A1037" s="67" t="s">
        <v>72</v>
      </c>
      <c r="B1037" s="67" t="s">
        <v>97</v>
      </c>
      <c r="C1037" s="79">
        <v>3</v>
      </c>
      <c r="D1037" s="72">
        <v>1</v>
      </c>
      <c r="E1037" s="72">
        <v>20</v>
      </c>
      <c r="F1037" s="72">
        <v>1</v>
      </c>
      <c r="G1037" s="72">
        <v>26</v>
      </c>
      <c r="H1037" s="72">
        <v>1</v>
      </c>
      <c r="I1037" s="72">
        <v>30</v>
      </c>
      <c r="J1037" s="72">
        <v>2</v>
      </c>
      <c r="K1037" s="72">
        <v>46</v>
      </c>
      <c r="L1037" s="72">
        <v>2</v>
      </c>
      <c r="M1037" s="72">
        <v>42</v>
      </c>
      <c r="N1037" s="72">
        <v>2</v>
      </c>
      <c r="O1037" s="72">
        <v>42</v>
      </c>
      <c r="P1037" s="72">
        <v>2</v>
      </c>
      <c r="Q1037" s="72">
        <v>42</v>
      </c>
      <c r="R1037" s="72">
        <v>2</v>
      </c>
      <c r="S1037" s="72">
        <v>46</v>
      </c>
      <c r="T1037" s="72">
        <v>2</v>
      </c>
      <c r="U1037" s="72">
        <v>60</v>
      </c>
      <c r="V1037" s="72">
        <v>1</v>
      </c>
      <c r="W1037" s="72">
        <v>7</v>
      </c>
      <c r="X1037" s="72">
        <v>1</v>
      </c>
      <c r="Y1037" s="72">
        <v>9</v>
      </c>
      <c r="Z1037" s="72" t="s">
        <v>222</v>
      </c>
      <c r="AA1037" s="72"/>
      <c r="AB1037" s="72"/>
      <c r="AC1037" s="72"/>
      <c r="AD1037" s="74"/>
    </row>
    <row r="1038" spans="1:30" s="65" customFormat="1" ht="15.75" x14ac:dyDescent="0.25">
      <c r="A1038" s="67" t="s">
        <v>72</v>
      </c>
      <c r="B1038" s="67" t="s">
        <v>97</v>
      </c>
      <c r="C1038" s="79">
        <v>4</v>
      </c>
      <c r="D1038" s="72">
        <v>2</v>
      </c>
      <c r="E1038" s="72">
        <v>40</v>
      </c>
      <c r="F1038" s="72">
        <v>2</v>
      </c>
      <c r="G1038" s="72">
        <v>42</v>
      </c>
      <c r="H1038" s="72">
        <v>3</v>
      </c>
      <c r="I1038" s="72">
        <v>67</v>
      </c>
      <c r="J1038" s="72">
        <v>3</v>
      </c>
      <c r="K1038" s="72">
        <v>73</v>
      </c>
      <c r="L1038" s="72">
        <v>3</v>
      </c>
      <c r="M1038" s="72">
        <v>74</v>
      </c>
      <c r="N1038" s="72">
        <v>3</v>
      </c>
      <c r="O1038" s="72">
        <v>73</v>
      </c>
      <c r="P1038" s="72">
        <v>3</v>
      </c>
      <c r="Q1038" s="72">
        <v>78</v>
      </c>
      <c r="R1038" s="72">
        <v>3</v>
      </c>
      <c r="S1038" s="72">
        <v>79</v>
      </c>
      <c r="T1038" s="72">
        <v>3</v>
      </c>
      <c r="U1038" s="72">
        <v>102</v>
      </c>
      <c r="V1038" s="72">
        <v>1</v>
      </c>
      <c r="W1038" s="72">
        <v>32</v>
      </c>
      <c r="X1038" s="72">
        <v>1</v>
      </c>
      <c r="Y1038" s="72">
        <v>28</v>
      </c>
      <c r="Z1038" s="72" t="s">
        <v>222</v>
      </c>
      <c r="AA1038" s="72" t="s">
        <v>222</v>
      </c>
      <c r="AB1038" s="72" t="s">
        <v>222</v>
      </c>
      <c r="AC1038" s="72" t="s">
        <v>222</v>
      </c>
      <c r="AD1038" s="74"/>
    </row>
    <row r="1039" spans="1:30" s="65" customFormat="1" ht="15.75" x14ac:dyDescent="0.25">
      <c r="A1039" s="67" t="s">
        <v>72</v>
      </c>
      <c r="B1039" s="67" t="s">
        <v>97</v>
      </c>
      <c r="C1039" s="79">
        <v>5</v>
      </c>
      <c r="D1039" s="72">
        <v>3</v>
      </c>
      <c r="E1039" s="72">
        <v>90</v>
      </c>
      <c r="F1039" s="72">
        <v>4</v>
      </c>
      <c r="G1039" s="72">
        <v>85</v>
      </c>
      <c r="H1039" s="72">
        <v>4</v>
      </c>
      <c r="I1039" s="72">
        <v>113</v>
      </c>
      <c r="J1039" s="72">
        <v>4</v>
      </c>
      <c r="K1039" s="72">
        <v>126</v>
      </c>
      <c r="L1039" s="72">
        <v>5</v>
      </c>
      <c r="M1039" s="72">
        <v>141</v>
      </c>
      <c r="N1039" s="72">
        <v>5</v>
      </c>
      <c r="O1039" s="72">
        <v>136</v>
      </c>
      <c r="P1039" s="72">
        <v>5</v>
      </c>
      <c r="Q1039" s="72">
        <v>123</v>
      </c>
      <c r="R1039" s="72">
        <v>5</v>
      </c>
      <c r="S1039" s="72">
        <v>137</v>
      </c>
      <c r="T1039" s="72">
        <v>5</v>
      </c>
      <c r="U1039" s="72">
        <v>130</v>
      </c>
      <c r="V1039" s="72">
        <v>2</v>
      </c>
      <c r="W1039" s="72">
        <v>21</v>
      </c>
      <c r="X1039" s="72">
        <v>1</v>
      </c>
      <c r="Y1039" s="72">
        <v>9</v>
      </c>
      <c r="Z1039" s="72" t="s">
        <v>222</v>
      </c>
      <c r="AA1039" s="72" t="s">
        <v>222</v>
      </c>
      <c r="AB1039" s="72" t="s">
        <v>222</v>
      </c>
      <c r="AC1039" s="72" t="s">
        <v>222</v>
      </c>
      <c r="AD1039" s="74"/>
    </row>
    <row r="1040" spans="1:30" s="65" customFormat="1" ht="15.75" x14ac:dyDescent="0.25">
      <c r="A1040" s="67" t="s">
        <v>72</v>
      </c>
      <c r="B1040" s="67" t="s">
        <v>97</v>
      </c>
      <c r="C1040" s="79">
        <v>6</v>
      </c>
      <c r="D1040" s="72">
        <v>3</v>
      </c>
      <c r="E1040" s="72">
        <v>67</v>
      </c>
      <c r="F1040" s="72">
        <v>3</v>
      </c>
      <c r="G1040" s="72">
        <v>69</v>
      </c>
      <c r="H1040" s="72">
        <v>4</v>
      </c>
      <c r="I1040" s="72">
        <v>99</v>
      </c>
      <c r="J1040" s="72">
        <v>3</v>
      </c>
      <c r="K1040" s="72">
        <v>97</v>
      </c>
      <c r="L1040" s="72">
        <v>4</v>
      </c>
      <c r="M1040" s="72">
        <v>108</v>
      </c>
      <c r="N1040" s="72">
        <v>5</v>
      </c>
      <c r="O1040" s="72">
        <v>114</v>
      </c>
      <c r="P1040" s="72">
        <v>4</v>
      </c>
      <c r="Q1040" s="72">
        <v>115</v>
      </c>
      <c r="R1040" s="72">
        <v>5</v>
      </c>
      <c r="S1040" s="72">
        <v>119</v>
      </c>
      <c r="T1040" s="72">
        <v>3</v>
      </c>
      <c r="U1040" s="72">
        <v>101</v>
      </c>
      <c r="V1040" s="72">
        <v>3</v>
      </c>
      <c r="W1040" s="72">
        <v>39</v>
      </c>
      <c r="X1040" s="72">
        <v>2</v>
      </c>
      <c r="Y1040" s="72">
        <v>39</v>
      </c>
      <c r="Z1040" s="72" t="s">
        <v>222</v>
      </c>
      <c r="AA1040" s="72" t="s">
        <v>222</v>
      </c>
      <c r="AB1040" s="72" t="s">
        <v>222</v>
      </c>
      <c r="AC1040" s="72" t="s">
        <v>222</v>
      </c>
      <c r="AD1040" s="74"/>
    </row>
    <row r="1041" spans="1:30" s="65" customFormat="1" ht="15.75" x14ac:dyDescent="0.25">
      <c r="A1041" s="67" t="s">
        <v>72</v>
      </c>
      <c r="B1041" s="67" t="s">
        <v>97</v>
      </c>
      <c r="C1041" s="79">
        <v>8</v>
      </c>
      <c r="D1041" s="72">
        <v>2</v>
      </c>
      <c r="E1041" s="72">
        <v>55</v>
      </c>
      <c r="F1041" s="72">
        <v>3</v>
      </c>
      <c r="G1041" s="72">
        <v>75</v>
      </c>
      <c r="H1041" s="72">
        <v>3</v>
      </c>
      <c r="I1041" s="72">
        <v>88</v>
      </c>
      <c r="J1041" s="72">
        <v>3</v>
      </c>
      <c r="K1041" s="72">
        <v>82</v>
      </c>
      <c r="L1041" s="72">
        <v>3</v>
      </c>
      <c r="M1041" s="72">
        <v>61</v>
      </c>
      <c r="N1041" s="72">
        <v>4</v>
      </c>
      <c r="O1041" s="72">
        <v>105</v>
      </c>
      <c r="P1041" s="72">
        <v>3</v>
      </c>
      <c r="Q1041" s="72">
        <v>67</v>
      </c>
      <c r="R1041" s="72">
        <v>3</v>
      </c>
      <c r="S1041" s="72">
        <v>76</v>
      </c>
      <c r="T1041" s="72">
        <v>4</v>
      </c>
      <c r="U1041" s="72">
        <v>104</v>
      </c>
      <c r="V1041" s="72">
        <v>1</v>
      </c>
      <c r="W1041" s="72">
        <v>28</v>
      </c>
      <c r="X1041" s="72">
        <v>1</v>
      </c>
      <c r="Y1041" s="72">
        <v>32</v>
      </c>
      <c r="Z1041" s="72" t="s">
        <v>222</v>
      </c>
      <c r="AA1041" s="72" t="s">
        <v>222</v>
      </c>
      <c r="AB1041" s="72" t="s">
        <v>222</v>
      </c>
      <c r="AC1041" s="72" t="s">
        <v>222</v>
      </c>
      <c r="AD1041" s="74"/>
    </row>
    <row r="1042" spans="1:30" s="65" customFormat="1" ht="15.75" x14ac:dyDescent="0.25">
      <c r="A1042" s="67" t="s">
        <v>72</v>
      </c>
      <c r="B1042" s="67" t="s">
        <v>97</v>
      </c>
      <c r="C1042" s="79">
        <v>10</v>
      </c>
      <c r="D1042" s="72">
        <v>2</v>
      </c>
      <c r="E1042" s="72">
        <v>52</v>
      </c>
      <c r="F1042" s="72">
        <v>3</v>
      </c>
      <c r="G1042" s="72">
        <v>75</v>
      </c>
      <c r="H1042" s="72">
        <v>3</v>
      </c>
      <c r="I1042" s="72">
        <v>82</v>
      </c>
      <c r="J1042" s="72">
        <v>3</v>
      </c>
      <c r="K1042" s="72">
        <v>71</v>
      </c>
      <c r="L1042" s="72">
        <v>3</v>
      </c>
      <c r="M1042" s="72">
        <v>87</v>
      </c>
      <c r="N1042" s="72">
        <v>3</v>
      </c>
      <c r="O1042" s="72">
        <v>92</v>
      </c>
      <c r="P1042" s="72">
        <v>3</v>
      </c>
      <c r="Q1042" s="72">
        <v>86</v>
      </c>
      <c r="R1042" s="72">
        <v>3</v>
      </c>
      <c r="S1042" s="72">
        <v>84</v>
      </c>
      <c r="T1042" s="72">
        <v>3</v>
      </c>
      <c r="U1042" s="72">
        <v>79</v>
      </c>
      <c r="V1042" s="72">
        <v>1</v>
      </c>
      <c r="W1042" s="72">
        <v>24</v>
      </c>
      <c r="X1042" s="72">
        <v>1</v>
      </c>
      <c r="Y1042" s="72">
        <v>16</v>
      </c>
      <c r="Z1042" s="72" t="s">
        <v>222</v>
      </c>
      <c r="AA1042" s="72" t="s">
        <v>222</v>
      </c>
      <c r="AB1042" s="72" t="s">
        <v>222</v>
      </c>
      <c r="AC1042" s="72" t="s">
        <v>222</v>
      </c>
      <c r="AD1042" s="74"/>
    </row>
    <row r="1043" spans="1:30" s="65" customFormat="1" ht="15.75" x14ac:dyDescent="0.25">
      <c r="A1043" s="67" t="s">
        <v>72</v>
      </c>
      <c r="B1043" s="67" t="s">
        <v>97</v>
      </c>
      <c r="C1043" s="79">
        <v>11</v>
      </c>
      <c r="D1043" s="72">
        <v>4</v>
      </c>
      <c r="E1043" s="72">
        <v>114</v>
      </c>
      <c r="F1043" s="72">
        <v>4</v>
      </c>
      <c r="G1043" s="72">
        <v>109</v>
      </c>
      <c r="H1043" s="72">
        <v>4</v>
      </c>
      <c r="I1043" s="72">
        <v>115</v>
      </c>
      <c r="J1043" s="72">
        <v>4</v>
      </c>
      <c r="K1043" s="72">
        <v>127</v>
      </c>
      <c r="L1043" s="72">
        <v>4</v>
      </c>
      <c r="M1043" s="72">
        <v>127</v>
      </c>
      <c r="N1043" s="72">
        <v>5</v>
      </c>
      <c r="O1043" s="72">
        <v>157</v>
      </c>
      <c r="P1043" s="72">
        <v>3</v>
      </c>
      <c r="Q1043" s="72">
        <v>91</v>
      </c>
      <c r="R1043" s="72">
        <v>4</v>
      </c>
      <c r="S1043" s="72">
        <v>129</v>
      </c>
      <c r="T1043" s="72">
        <v>3</v>
      </c>
      <c r="U1043" s="72">
        <v>105</v>
      </c>
      <c r="V1043" s="72">
        <v>3</v>
      </c>
      <c r="W1043" s="72">
        <v>68</v>
      </c>
      <c r="X1043" s="72">
        <v>3</v>
      </c>
      <c r="Y1043" s="72">
        <v>50</v>
      </c>
      <c r="Z1043" s="72" t="s">
        <v>222</v>
      </c>
      <c r="AA1043" s="72" t="s">
        <v>222</v>
      </c>
      <c r="AB1043" s="72" t="s">
        <v>222</v>
      </c>
      <c r="AC1043" s="72" t="s">
        <v>222</v>
      </c>
      <c r="AD1043" s="74"/>
    </row>
    <row r="1044" spans="1:30" s="65" customFormat="1" ht="15.75" x14ac:dyDescent="0.25">
      <c r="A1044" s="67" t="s">
        <v>72</v>
      </c>
      <c r="B1044" s="67" t="s">
        <v>97</v>
      </c>
      <c r="C1044" s="79">
        <v>12</v>
      </c>
      <c r="D1044" s="72">
        <v>1</v>
      </c>
      <c r="E1044" s="72">
        <v>25</v>
      </c>
      <c r="F1044" s="72">
        <v>1</v>
      </c>
      <c r="G1044" s="72">
        <v>17</v>
      </c>
      <c r="H1044" s="72">
        <v>2</v>
      </c>
      <c r="I1044" s="72">
        <v>29</v>
      </c>
      <c r="J1044" s="72">
        <v>2</v>
      </c>
      <c r="K1044" s="72">
        <v>31</v>
      </c>
      <c r="L1044" s="72">
        <v>1</v>
      </c>
      <c r="M1044" s="72">
        <v>22</v>
      </c>
      <c r="N1044" s="72">
        <v>2</v>
      </c>
      <c r="O1044" s="72">
        <v>28</v>
      </c>
      <c r="P1044" s="72">
        <v>2</v>
      </c>
      <c r="Q1044" s="72">
        <v>38</v>
      </c>
      <c r="R1044" s="72">
        <v>2</v>
      </c>
      <c r="S1044" s="72">
        <v>33</v>
      </c>
      <c r="T1044" s="72">
        <v>2</v>
      </c>
      <c r="U1044" s="72">
        <v>18</v>
      </c>
      <c r="V1044" s="72">
        <v>1</v>
      </c>
      <c r="W1044" s="72">
        <v>17</v>
      </c>
      <c r="X1044" s="72">
        <v>1</v>
      </c>
      <c r="Y1044" s="72">
        <v>12</v>
      </c>
      <c r="Z1044" s="72" t="s">
        <v>222</v>
      </c>
      <c r="AA1044" s="72" t="s">
        <v>222</v>
      </c>
      <c r="AB1044" s="72"/>
      <c r="AC1044" s="72" t="s">
        <v>222</v>
      </c>
      <c r="AD1044" s="74"/>
    </row>
    <row r="1045" spans="1:30" s="65" customFormat="1" ht="15.75" x14ac:dyDescent="0.25">
      <c r="A1045" s="67" t="s">
        <v>72</v>
      </c>
      <c r="B1045" s="67" t="s">
        <v>97</v>
      </c>
      <c r="C1045" s="79">
        <v>14</v>
      </c>
      <c r="D1045" s="72">
        <v>1</v>
      </c>
      <c r="E1045" s="72">
        <v>18</v>
      </c>
      <c r="F1045" s="72">
        <v>1</v>
      </c>
      <c r="G1045" s="72">
        <v>21</v>
      </c>
      <c r="H1045" s="72">
        <v>1</v>
      </c>
      <c r="I1045" s="72">
        <v>20</v>
      </c>
      <c r="J1045" s="72">
        <v>2</v>
      </c>
      <c r="K1045" s="72">
        <v>26</v>
      </c>
      <c r="L1045" s="72">
        <v>2</v>
      </c>
      <c r="M1045" s="72">
        <v>28</v>
      </c>
      <c r="N1045" s="72">
        <v>2</v>
      </c>
      <c r="O1045" s="72">
        <v>37</v>
      </c>
      <c r="P1045" s="72">
        <v>1</v>
      </c>
      <c r="Q1045" s="72">
        <v>21</v>
      </c>
      <c r="R1045" s="72">
        <v>2</v>
      </c>
      <c r="S1045" s="72">
        <v>30</v>
      </c>
      <c r="T1045" s="72">
        <v>2</v>
      </c>
      <c r="U1045" s="72">
        <v>33</v>
      </c>
      <c r="V1045" s="72">
        <v>1</v>
      </c>
      <c r="W1045" s="72">
        <v>6</v>
      </c>
      <c r="X1045" s="72">
        <v>1</v>
      </c>
      <c r="Y1045" s="72">
        <v>8</v>
      </c>
      <c r="Z1045" s="72" t="s">
        <v>222</v>
      </c>
      <c r="AA1045" s="72" t="s">
        <v>222</v>
      </c>
      <c r="AB1045" s="72"/>
      <c r="AC1045" s="72" t="s">
        <v>222</v>
      </c>
      <c r="AD1045" s="74"/>
    </row>
    <row r="1046" spans="1:30" s="65" customFormat="1" ht="15.75" x14ac:dyDescent="0.25">
      <c r="A1046" s="67" t="s">
        <v>72</v>
      </c>
      <c r="B1046" s="67" t="s">
        <v>97</v>
      </c>
      <c r="C1046" s="79">
        <v>15</v>
      </c>
      <c r="D1046" s="72">
        <v>1</v>
      </c>
      <c r="E1046" s="72">
        <v>15</v>
      </c>
      <c r="F1046" s="72">
        <v>1</v>
      </c>
      <c r="G1046" s="72">
        <v>10</v>
      </c>
      <c r="H1046" s="72">
        <v>1</v>
      </c>
      <c r="I1046" s="72">
        <v>19</v>
      </c>
      <c r="J1046" s="72">
        <v>1</v>
      </c>
      <c r="K1046" s="72">
        <v>12</v>
      </c>
      <c r="L1046" s="72">
        <v>1</v>
      </c>
      <c r="M1046" s="72">
        <v>16</v>
      </c>
      <c r="N1046" s="72">
        <v>1</v>
      </c>
      <c r="O1046" s="72">
        <v>18</v>
      </c>
      <c r="P1046" s="72">
        <v>1</v>
      </c>
      <c r="Q1046" s="72">
        <v>15</v>
      </c>
      <c r="R1046" s="72">
        <v>1</v>
      </c>
      <c r="S1046" s="72">
        <v>9</v>
      </c>
      <c r="T1046" s="72">
        <v>2</v>
      </c>
      <c r="U1046" s="72">
        <v>26</v>
      </c>
      <c r="V1046" s="72">
        <v>1</v>
      </c>
      <c r="W1046" s="72">
        <v>7</v>
      </c>
      <c r="X1046" s="72">
        <v>1</v>
      </c>
      <c r="Y1046" s="72">
        <v>7</v>
      </c>
      <c r="Z1046" s="72" t="s">
        <v>222</v>
      </c>
      <c r="AA1046" s="72" t="s">
        <v>222</v>
      </c>
      <c r="AB1046" s="72"/>
      <c r="AC1046" s="72" t="s">
        <v>222</v>
      </c>
      <c r="AD1046" s="74"/>
    </row>
    <row r="1047" spans="1:30" s="65" customFormat="1" ht="15.75" x14ac:dyDescent="0.25">
      <c r="A1047" s="67" t="s">
        <v>72</v>
      </c>
      <c r="B1047" s="67" t="s">
        <v>97</v>
      </c>
      <c r="C1047" s="79">
        <v>18</v>
      </c>
      <c r="D1047" s="72">
        <v>2</v>
      </c>
      <c r="E1047" s="72">
        <v>31</v>
      </c>
      <c r="F1047" s="72">
        <v>2</v>
      </c>
      <c r="G1047" s="72">
        <v>35</v>
      </c>
      <c r="H1047" s="72">
        <v>3</v>
      </c>
      <c r="I1047" s="72">
        <v>64</v>
      </c>
      <c r="J1047" s="72">
        <v>2</v>
      </c>
      <c r="K1047" s="72">
        <v>38</v>
      </c>
      <c r="L1047" s="72">
        <v>3</v>
      </c>
      <c r="M1047" s="72">
        <v>59</v>
      </c>
      <c r="N1047" s="72">
        <v>4</v>
      </c>
      <c r="O1047" s="72">
        <v>79</v>
      </c>
      <c r="P1047" s="72">
        <v>3</v>
      </c>
      <c r="Q1047" s="72">
        <v>49</v>
      </c>
      <c r="R1047" s="72">
        <v>4</v>
      </c>
      <c r="S1047" s="72">
        <v>77</v>
      </c>
      <c r="T1047" s="72">
        <v>3</v>
      </c>
      <c r="U1047" s="72">
        <v>53</v>
      </c>
      <c r="V1047" s="72">
        <v>2</v>
      </c>
      <c r="W1047" s="72">
        <v>31</v>
      </c>
      <c r="X1047" s="72">
        <v>1</v>
      </c>
      <c r="Y1047" s="72">
        <v>17</v>
      </c>
      <c r="Z1047" s="72" t="s">
        <v>222</v>
      </c>
      <c r="AA1047" s="72" t="s">
        <v>222</v>
      </c>
      <c r="AB1047" s="72" t="s">
        <v>222</v>
      </c>
      <c r="AC1047" s="72" t="s">
        <v>222</v>
      </c>
      <c r="AD1047" s="74"/>
    </row>
    <row r="1048" spans="1:30" s="65" customFormat="1" ht="15.75" x14ac:dyDescent="0.25">
      <c r="A1048" s="67" t="s">
        <v>72</v>
      </c>
      <c r="B1048" s="67" t="s">
        <v>97</v>
      </c>
      <c r="C1048" s="79">
        <v>19</v>
      </c>
      <c r="D1048" s="72">
        <v>1</v>
      </c>
      <c r="E1048" s="72">
        <v>24</v>
      </c>
      <c r="F1048" s="72">
        <v>2</v>
      </c>
      <c r="G1048" s="72">
        <v>29</v>
      </c>
      <c r="H1048" s="72">
        <v>2</v>
      </c>
      <c r="I1048" s="72">
        <v>29</v>
      </c>
      <c r="J1048" s="72">
        <v>2</v>
      </c>
      <c r="K1048" s="72">
        <v>36</v>
      </c>
      <c r="L1048" s="72">
        <v>2</v>
      </c>
      <c r="M1048" s="72">
        <v>35</v>
      </c>
      <c r="N1048" s="72">
        <v>2</v>
      </c>
      <c r="O1048" s="72">
        <v>44</v>
      </c>
      <c r="P1048" s="72">
        <v>1</v>
      </c>
      <c r="Q1048" s="72">
        <v>27</v>
      </c>
      <c r="R1048" s="72">
        <v>2</v>
      </c>
      <c r="S1048" s="72">
        <v>39</v>
      </c>
      <c r="T1048" s="72">
        <v>2</v>
      </c>
      <c r="U1048" s="72">
        <v>37</v>
      </c>
      <c r="V1048" s="72">
        <v>1</v>
      </c>
      <c r="W1048" s="72">
        <v>9</v>
      </c>
      <c r="X1048" s="72">
        <v>1</v>
      </c>
      <c r="Y1048" s="72">
        <v>10</v>
      </c>
      <c r="Z1048" s="72" t="s">
        <v>222</v>
      </c>
      <c r="AA1048" s="72" t="s">
        <v>222</v>
      </c>
      <c r="AB1048" s="72" t="s">
        <v>222</v>
      </c>
      <c r="AC1048" s="72" t="s">
        <v>222</v>
      </c>
      <c r="AD1048" s="74"/>
    </row>
    <row r="1049" spans="1:30" s="65" customFormat="1" ht="15.75" x14ac:dyDescent="0.25">
      <c r="A1049" s="67" t="s">
        <v>72</v>
      </c>
      <c r="B1049" s="67" t="s">
        <v>97</v>
      </c>
      <c r="C1049" s="79">
        <v>20</v>
      </c>
      <c r="D1049" s="72">
        <v>1</v>
      </c>
      <c r="E1049" s="72">
        <v>28</v>
      </c>
      <c r="F1049" s="72">
        <v>2</v>
      </c>
      <c r="G1049" s="72">
        <v>43</v>
      </c>
      <c r="H1049" s="72">
        <v>2</v>
      </c>
      <c r="I1049" s="72">
        <v>29</v>
      </c>
      <c r="J1049" s="72">
        <v>2</v>
      </c>
      <c r="K1049" s="72">
        <v>29</v>
      </c>
      <c r="L1049" s="72">
        <v>2</v>
      </c>
      <c r="M1049" s="72">
        <v>36</v>
      </c>
      <c r="N1049" s="72">
        <v>2</v>
      </c>
      <c r="O1049" s="72">
        <v>47</v>
      </c>
      <c r="P1049" s="72">
        <v>2</v>
      </c>
      <c r="Q1049" s="72">
        <v>33</v>
      </c>
      <c r="R1049" s="72">
        <v>2</v>
      </c>
      <c r="S1049" s="72">
        <v>50</v>
      </c>
      <c r="T1049" s="72">
        <v>2</v>
      </c>
      <c r="U1049" s="72">
        <v>56</v>
      </c>
      <c r="V1049" s="72">
        <v>1</v>
      </c>
      <c r="W1049" s="72">
        <v>11</v>
      </c>
      <c r="X1049" s="72">
        <v>1</v>
      </c>
      <c r="Y1049" s="72">
        <v>11</v>
      </c>
      <c r="Z1049" s="72" t="s">
        <v>222</v>
      </c>
      <c r="AA1049" s="72" t="s">
        <v>222</v>
      </c>
      <c r="AB1049" s="72"/>
      <c r="AC1049" s="72" t="s">
        <v>222</v>
      </c>
      <c r="AD1049" s="74"/>
    </row>
    <row r="1050" spans="1:30" s="65" customFormat="1" ht="15.75" x14ac:dyDescent="0.25">
      <c r="A1050" s="67" t="s">
        <v>72</v>
      </c>
      <c r="B1050" s="67" t="s">
        <v>97</v>
      </c>
      <c r="C1050" s="79">
        <v>24</v>
      </c>
      <c r="D1050" s="72">
        <v>2</v>
      </c>
      <c r="E1050" s="72">
        <v>26</v>
      </c>
      <c r="F1050" s="72">
        <v>2</v>
      </c>
      <c r="G1050" s="72">
        <v>34</v>
      </c>
      <c r="H1050" s="72">
        <v>2</v>
      </c>
      <c r="I1050" s="72">
        <v>34</v>
      </c>
      <c r="J1050" s="72">
        <v>2</v>
      </c>
      <c r="K1050" s="72">
        <v>54</v>
      </c>
      <c r="L1050" s="72">
        <v>2</v>
      </c>
      <c r="M1050" s="72">
        <v>51</v>
      </c>
      <c r="N1050" s="72">
        <v>2</v>
      </c>
      <c r="O1050" s="72">
        <v>50</v>
      </c>
      <c r="P1050" s="72">
        <v>2</v>
      </c>
      <c r="Q1050" s="72">
        <v>42</v>
      </c>
      <c r="R1050" s="72">
        <v>2</v>
      </c>
      <c r="S1050" s="72">
        <v>51</v>
      </c>
      <c r="T1050" s="72">
        <v>2</v>
      </c>
      <c r="U1050" s="72">
        <v>52</v>
      </c>
      <c r="V1050" s="72">
        <v>2</v>
      </c>
      <c r="W1050" s="72">
        <v>30</v>
      </c>
      <c r="X1050" s="72">
        <v>1</v>
      </c>
      <c r="Y1050" s="72">
        <v>10</v>
      </c>
      <c r="Z1050" s="72" t="s">
        <v>222</v>
      </c>
      <c r="AA1050" s="72" t="s">
        <v>222</v>
      </c>
      <c r="AB1050" s="72"/>
      <c r="AC1050" s="72" t="s">
        <v>222</v>
      </c>
      <c r="AD1050" s="74"/>
    </row>
    <row r="1051" spans="1:30" s="65" customFormat="1" ht="15.75" x14ac:dyDescent="0.25">
      <c r="A1051" s="67" t="s">
        <v>72</v>
      </c>
      <c r="B1051" s="67" t="s">
        <v>97</v>
      </c>
      <c r="C1051" s="79">
        <v>25</v>
      </c>
      <c r="D1051" s="72">
        <v>2</v>
      </c>
      <c r="E1051" s="72">
        <v>23</v>
      </c>
      <c r="F1051" s="72">
        <v>2</v>
      </c>
      <c r="G1051" s="72">
        <v>31</v>
      </c>
      <c r="H1051" s="72">
        <v>2</v>
      </c>
      <c r="I1051" s="72">
        <v>41</v>
      </c>
      <c r="J1051" s="72">
        <v>2</v>
      </c>
      <c r="K1051" s="72">
        <v>48</v>
      </c>
      <c r="L1051" s="72">
        <v>2</v>
      </c>
      <c r="M1051" s="72">
        <v>41</v>
      </c>
      <c r="N1051" s="72">
        <v>2</v>
      </c>
      <c r="O1051" s="72">
        <v>41</v>
      </c>
      <c r="P1051" s="72">
        <v>2</v>
      </c>
      <c r="Q1051" s="72">
        <v>49</v>
      </c>
      <c r="R1051" s="72">
        <v>2</v>
      </c>
      <c r="S1051" s="72">
        <v>45</v>
      </c>
      <c r="T1051" s="72">
        <v>2</v>
      </c>
      <c r="U1051" s="72">
        <v>54</v>
      </c>
      <c r="V1051" s="72">
        <v>1</v>
      </c>
      <c r="W1051" s="72">
        <v>16</v>
      </c>
      <c r="X1051" s="72">
        <v>1</v>
      </c>
      <c r="Y1051" s="72">
        <v>14</v>
      </c>
      <c r="Z1051" s="72" t="s">
        <v>222</v>
      </c>
      <c r="AA1051" s="72" t="s">
        <v>222</v>
      </c>
      <c r="AB1051" s="72"/>
      <c r="AC1051" s="72" t="s">
        <v>222</v>
      </c>
      <c r="AD1051" s="74"/>
    </row>
    <row r="1052" spans="1:30" s="65" customFormat="1" ht="15.75" x14ac:dyDescent="0.25">
      <c r="A1052" s="67" t="s">
        <v>72</v>
      </c>
      <c r="B1052" s="67" t="s">
        <v>97</v>
      </c>
      <c r="C1052" s="79">
        <v>29</v>
      </c>
      <c r="D1052" s="72">
        <v>1</v>
      </c>
      <c r="E1052" s="72">
        <v>16</v>
      </c>
      <c r="F1052" s="72">
        <v>1</v>
      </c>
      <c r="G1052" s="72">
        <v>10</v>
      </c>
      <c r="H1052" s="72">
        <v>1</v>
      </c>
      <c r="I1052" s="72">
        <v>9</v>
      </c>
      <c r="J1052" s="72">
        <v>1</v>
      </c>
      <c r="K1052" s="72">
        <v>11</v>
      </c>
      <c r="L1052" s="72">
        <v>1</v>
      </c>
      <c r="M1052" s="72">
        <v>14</v>
      </c>
      <c r="N1052" s="72">
        <v>1</v>
      </c>
      <c r="O1052" s="72">
        <v>13</v>
      </c>
      <c r="P1052" s="72">
        <v>1</v>
      </c>
      <c r="Q1052" s="72">
        <v>14</v>
      </c>
      <c r="R1052" s="72">
        <v>1</v>
      </c>
      <c r="S1052" s="72">
        <v>14</v>
      </c>
      <c r="T1052" s="72">
        <v>1</v>
      </c>
      <c r="U1052" s="72">
        <v>16</v>
      </c>
      <c r="V1052" s="72">
        <v>1</v>
      </c>
      <c r="W1052" s="72">
        <v>6</v>
      </c>
      <c r="X1052" s="72">
        <v>1</v>
      </c>
      <c r="Y1052" s="72">
        <v>2</v>
      </c>
      <c r="Z1052" s="72" t="s">
        <v>222</v>
      </c>
      <c r="AA1052" s="72"/>
      <c r="AB1052" s="72"/>
      <c r="AC1052" s="72"/>
      <c r="AD1052" s="74"/>
    </row>
    <row r="1053" spans="1:30" s="65" customFormat="1" ht="15.75" x14ac:dyDescent="0.25">
      <c r="A1053" s="67" t="s">
        <v>72</v>
      </c>
      <c r="B1053" s="67" t="s">
        <v>97</v>
      </c>
      <c r="C1053" s="79" t="s">
        <v>426</v>
      </c>
      <c r="D1053" s="72">
        <v>3</v>
      </c>
      <c r="E1053" s="72">
        <v>55</v>
      </c>
      <c r="F1053" s="72">
        <v>3</v>
      </c>
      <c r="G1053" s="72">
        <v>80</v>
      </c>
      <c r="H1053" s="72">
        <v>2</v>
      </c>
      <c r="I1053" s="72">
        <v>55</v>
      </c>
      <c r="J1053" s="72">
        <v>3</v>
      </c>
      <c r="K1053" s="72">
        <v>69</v>
      </c>
      <c r="L1053" s="72">
        <v>3</v>
      </c>
      <c r="M1053" s="72">
        <v>80</v>
      </c>
      <c r="N1053" s="72">
        <v>3</v>
      </c>
      <c r="O1053" s="72">
        <v>87</v>
      </c>
      <c r="P1053" s="72">
        <v>3</v>
      </c>
      <c r="Q1053" s="72">
        <v>78</v>
      </c>
      <c r="R1053" s="72">
        <v>3</v>
      </c>
      <c r="S1053" s="72">
        <v>93</v>
      </c>
      <c r="T1053" s="72">
        <v>3</v>
      </c>
      <c r="U1053" s="72">
        <v>88</v>
      </c>
      <c r="V1053" s="72">
        <v>2</v>
      </c>
      <c r="W1053" s="72">
        <v>36</v>
      </c>
      <c r="X1053" s="72">
        <v>1</v>
      </c>
      <c r="Y1053" s="72">
        <v>22</v>
      </c>
      <c r="Z1053" s="72" t="s">
        <v>222</v>
      </c>
      <c r="AA1053" s="72" t="s">
        <v>222</v>
      </c>
      <c r="AB1053" s="72"/>
      <c r="AC1053" s="72" t="s">
        <v>222</v>
      </c>
      <c r="AD1053" s="74"/>
    </row>
    <row r="1054" spans="1:30" s="65" customFormat="1" ht="15.75" x14ac:dyDescent="0.25">
      <c r="A1054" s="67" t="s">
        <v>72</v>
      </c>
      <c r="B1054" s="67" t="s">
        <v>97</v>
      </c>
      <c r="C1054" s="79">
        <v>31</v>
      </c>
      <c r="D1054" s="72">
        <v>1</v>
      </c>
      <c r="E1054" s="72">
        <v>9</v>
      </c>
      <c r="F1054" s="72">
        <v>1</v>
      </c>
      <c r="G1054" s="72">
        <v>18</v>
      </c>
      <c r="H1054" s="72">
        <v>1</v>
      </c>
      <c r="I1054" s="72">
        <v>8</v>
      </c>
      <c r="J1054" s="72">
        <v>1</v>
      </c>
      <c r="K1054" s="72">
        <v>26</v>
      </c>
      <c r="L1054" s="72">
        <v>1</v>
      </c>
      <c r="M1054" s="72">
        <v>18</v>
      </c>
      <c r="N1054" s="72">
        <v>1</v>
      </c>
      <c r="O1054" s="72">
        <v>22</v>
      </c>
      <c r="P1054" s="72">
        <v>1</v>
      </c>
      <c r="Q1054" s="72">
        <v>13</v>
      </c>
      <c r="R1054" s="72">
        <v>1</v>
      </c>
      <c r="S1054" s="72">
        <v>18</v>
      </c>
      <c r="T1054" s="72">
        <v>1</v>
      </c>
      <c r="U1054" s="72">
        <v>14</v>
      </c>
      <c r="V1054" s="72">
        <v>1</v>
      </c>
      <c r="W1054" s="72">
        <v>3</v>
      </c>
      <c r="X1054" s="72">
        <v>1</v>
      </c>
      <c r="Y1054" s="72">
        <v>4</v>
      </c>
      <c r="Z1054" s="72" t="s">
        <v>222</v>
      </c>
      <c r="AA1054" s="72" t="s">
        <v>222</v>
      </c>
      <c r="AB1054" s="72" t="s">
        <v>222</v>
      </c>
      <c r="AC1054" s="72" t="s">
        <v>222</v>
      </c>
      <c r="AD1054" s="74"/>
    </row>
    <row r="1055" spans="1:30" s="65" customFormat="1" ht="15.75" x14ac:dyDescent="0.25">
      <c r="A1055" s="67" t="s">
        <v>72</v>
      </c>
      <c r="B1055" s="67" t="s">
        <v>97</v>
      </c>
      <c r="C1055" s="79">
        <v>33</v>
      </c>
      <c r="D1055" s="72">
        <v>1</v>
      </c>
      <c r="E1055" s="72">
        <v>13</v>
      </c>
      <c r="F1055" s="72">
        <v>1</v>
      </c>
      <c r="G1055" s="72">
        <v>6</v>
      </c>
      <c r="H1055" s="72">
        <v>1</v>
      </c>
      <c r="I1055" s="72">
        <v>19</v>
      </c>
      <c r="J1055" s="72">
        <v>1</v>
      </c>
      <c r="K1055" s="72">
        <v>22</v>
      </c>
      <c r="L1055" s="72">
        <v>1</v>
      </c>
      <c r="M1055" s="72">
        <v>23</v>
      </c>
      <c r="N1055" s="72">
        <v>1</v>
      </c>
      <c r="O1055" s="72">
        <v>21</v>
      </c>
      <c r="P1055" s="72">
        <v>1</v>
      </c>
      <c r="Q1055" s="72">
        <v>19</v>
      </c>
      <c r="R1055" s="72">
        <v>1</v>
      </c>
      <c r="S1055" s="72">
        <v>14</v>
      </c>
      <c r="T1055" s="72">
        <v>1</v>
      </c>
      <c r="U1055" s="72">
        <v>20</v>
      </c>
      <c r="V1055" s="72"/>
      <c r="W1055" s="72"/>
      <c r="X1055" s="72"/>
      <c r="Y1055" s="72"/>
      <c r="Z1055" s="72"/>
      <c r="AA1055" s="72"/>
      <c r="AB1055" s="72"/>
      <c r="AC1055" s="72"/>
      <c r="AD1055" s="74"/>
    </row>
    <row r="1056" spans="1:30" s="65" customFormat="1" ht="15.75" x14ac:dyDescent="0.25">
      <c r="A1056" s="67" t="s">
        <v>72</v>
      </c>
      <c r="B1056" s="67" t="s">
        <v>97</v>
      </c>
      <c r="C1056" s="79">
        <v>34</v>
      </c>
      <c r="D1056" s="72">
        <v>2</v>
      </c>
      <c r="E1056" s="72">
        <v>49</v>
      </c>
      <c r="F1056" s="72">
        <v>3</v>
      </c>
      <c r="G1056" s="72">
        <v>58</v>
      </c>
      <c r="H1056" s="72">
        <v>3</v>
      </c>
      <c r="I1056" s="72">
        <v>75</v>
      </c>
      <c r="J1056" s="72">
        <v>3</v>
      </c>
      <c r="K1056" s="72">
        <v>84</v>
      </c>
      <c r="L1056" s="72">
        <v>3</v>
      </c>
      <c r="M1056" s="72">
        <v>69</v>
      </c>
      <c r="N1056" s="72">
        <v>3</v>
      </c>
      <c r="O1056" s="72">
        <v>85</v>
      </c>
      <c r="P1056" s="72">
        <v>3</v>
      </c>
      <c r="Q1056" s="72">
        <v>79</v>
      </c>
      <c r="R1056" s="72">
        <v>3</v>
      </c>
      <c r="S1056" s="72">
        <v>94</v>
      </c>
      <c r="T1056" s="72">
        <v>3</v>
      </c>
      <c r="U1056" s="72">
        <v>77</v>
      </c>
      <c r="V1056" s="72">
        <v>1</v>
      </c>
      <c r="W1056" s="72">
        <v>22</v>
      </c>
      <c r="X1056" s="72">
        <v>1</v>
      </c>
      <c r="Y1056" s="72">
        <v>15</v>
      </c>
      <c r="Z1056" s="72" t="s">
        <v>222</v>
      </c>
      <c r="AA1056" s="72"/>
      <c r="AB1056" s="72"/>
      <c r="AC1056" s="72"/>
      <c r="AD1056" s="74"/>
    </row>
    <row r="1057" spans="1:30" s="65" customFormat="1" ht="15.75" x14ac:dyDescent="0.25">
      <c r="A1057" s="67" t="s">
        <v>72</v>
      </c>
      <c r="B1057" s="67" t="s">
        <v>97</v>
      </c>
      <c r="C1057" s="79" t="s">
        <v>427</v>
      </c>
      <c r="D1057" s="72">
        <v>3</v>
      </c>
      <c r="E1057" s="72">
        <v>65</v>
      </c>
      <c r="F1057" s="72">
        <v>3</v>
      </c>
      <c r="G1057" s="72">
        <v>68</v>
      </c>
      <c r="H1057" s="72">
        <v>3</v>
      </c>
      <c r="I1057" s="72">
        <v>67</v>
      </c>
      <c r="J1057" s="72">
        <v>3</v>
      </c>
      <c r="K1057" s="72">
        <v>83</v>
      </c>
      <c r="L1057" s="72">
        <v>3</v>
      </c>
      <c r="M1057" s="72">
        <v>88</v>
      </c>
      <c r="N1057" s="72">
        <v>3</v>
      </c>
      <c r="O1057" s="72">
        <v>90</v>
      </c>
      <c r="P1057" s="72">
        <v>3</v>
      </c>
      <c r="Q1057" s="72">
        <v>77</v>
      </c>
      <c r="R1057" s="72">
        <v>3</v>
      </c>
      <c r="S1057" s="72">
        <v>86</v>
      </c>
      <c r="T1057" s="72">
        <v>3</v>
      </c>
      <c r="U1057" s="72">
        <v>72</v>
      </c>
      <c r="V1057" s="72">
        <v>1</v>
      </c>
      <c r="W1057" s="72">
        <v>24</v>
      </c>
      <c r="X1057" s="72">
        <v>1</v>
      </c>
      <c r="Y1057" s="72">
        <v>29</v>
      </c>
      <c r="Z1057" s="72" t="s">
        <v>222</v>
      </c>
      <c r="AA1057" s="72" t="s">
        <v>222</v>
      </c>
      <c r="AB1057" s="72" t="s">
        <v>222</v>
      </c>
      <c r="AC1057" s="72"/>
      <c r="AD1057" s="74"/>
    </row>
    <row r="1058" spans="1:30" s="65" customFormat="1" ht="15.75" x14ac:dyDescent="0.25">
      <c r="A1058" s="67" t="s">
        <v>72</v>
      </c>
      <c r="B1058" s="67" t="s">
        <v>97</v>
      </c>
      <c r="C1058" s="79">
        <v>36</v>
      </c>
      <c r="D1058" s="72">
        <v>1</v>
      </c>
      <c r="E1058" s="72">
        <v>17</v>
      </c>
      <c r="F1058" s="72">
        <v>1</v>
      </c>
      <c r="G1058" s="72">
        <v>20</v>
      </c>
      <c r="H1058" s="72">
        <v>1</v>
      </c>
      <c r="I1058" s="72">
        <v>17</v>
      </c>
      <c r="J1058" s="72">
        <v>1</v>
      </c>
      <c r="K1058" s="72">
        <v>25</v>
      </c>
      <c r="L1058" s="72">
        <v>1</v>
      </c>
      <c r="M1058" s="72">
        <v>25</v>
      </c>
      <c r="N1058" s="72">
        <v>2</v>
      </c>
      <c r="O1058" s="72">
        <v>33</v>
      </c>
      <c r="P1058" s="72">
        <v>1</v>
      </c>
      <c r="Q1058" s="72">
        <v>22</v>
      </c>
      <c r="R1058" s="72">
        <v>2</v>
      </c>
      <c r="S1058" s="72">
        <v>28</v>
      </c>
      <c r="T1058" s="72">
        <v>1</v>
      </c>
      <c r="U1058" s="72">
        <v>27</v>
      </c>
      <c r="V1058" s="72">
        <v>1</v>
      </c>
      <c r="W1058" s="72">
        <v>9</v>
      </c>
      <c r="X1058" s="72">
        <v>1</v>
      </c>
      <c r="Y1058" s="72">
        <v>5</v>
      </c>
      <c r="Z1058" s="72" t="s">
        <v>222</v>
      </c>
      <c r="AA1058" s="72"/>
      <c r="AB1058" s="72"/>
      <c r="AC1058" s="72"/>
      <c r="AD1058" s="74"/>
    </row>
    <row r="1059" spans="1:30" s="65" customFormat="1" ht="15.75" x14ac:dyDescent="0.25">
      <c r="A1059" s="67" t="s">
        <v>72</v>
      </c>
      <c r="B1059" s="67" t="s">
        <v>97</v>
      </c>
      <c r="C1059" s="79">
        <v>37</v>
      </c>
      <c r="D1059" s="72">
        <v>1</v>
      </c>
      <c r="E1059" s="72">
        <v>20</v>
      </c>
      <c r="F1059" s="72">
        <v>1</v>
      </c>
      <c r="G1059" s="72">
        <v>12</v>
      </c>
      <c r="H1059" s="72">
        <v>1</v>
      </c>
      <c r="I1059" s="72">
        <v>22</v>
      </c>
      <c r="J1059" s="72">
        <v>1</v>
      </c>
      <c r="K1059" s="72">
        <v>24</v>
      </c>
      <c r="L1059" s="72">
        <v>1</v>
      </c>
      <c r="M1059" s="72">
        <v>27</v>
      </c>
      <c r="N1059" s="72">
        <v>1</v>
      </c>
      <c r="O1059" s="72">
        <v>21</v>
      </c>
      <c r="P1059" s="72">
        <v>1</v>
      </c>
      <c r="Q1059" s="72">
        <v>27</v>
      </c>
      <c r="R1059" s="72">
        <v>1</v>
      </c>
      <c r="S1059" s="72">
        <v>21</v>
      </c>
      <c r="T1059" s="72">
        <v>1</v>
      </c>
      <c r="U1059" s="72">
        <v>26</v>
      </c>
      <c r="V1059" s="72">
        <v>1</v>
      </c>
      <c r="W1059" s="72">
        <v>8</v>
      </c>
      <c r="X1059" s="72">
        <v>1</v>
      </c>
      <c r="Y1059" s="72">
        <v>7</v>
      </c>
      <c r="Z1059" s="72" t="s">
        <v>222</v>
      </c>
      <c r="AA1059" s="72"/>
      <c r="AB1059" s="72"/>
      <c r="AC1059" s="72"/>
      <c r="AD1059" s="74"/>
    </row>
    <row r="1060" spans="1:30" s="65" customFormat="1" ht="15.75" x14ac:dyDescent="0.25">
      <c r="A1060" s="67" t="s">
        <v>72</v>
      </c>
      <c r="B1060" s="67" t="s">
        <v>101</v>
      </c>
      <c r="C1060" s="79" t="s">
        <v>428</v>
      </c>
      <c r="D1060" s="72"/>
      <c r="E1060" s="72"/>
      <c r="F1060" s="72"/>
      <c r="G1060" s="72"/>
      <c r="H1060" s="72"/>
      <c r="I1060" s="72"/>
      <c r="J1060" s="72"/>
      <c r="K1060" s="72"/>
      <c r="L1060" s="72"/>
      <c r="M1060" s="72"/>
      <c r="N1060" s="72"/>
      <c r="O1060" s="72"/>
      <c r="P1060" s="72"/>
      <c r="Q1060" s="72"/>
      <c r="R1060" s="72"/>
      <c r="S1060" s="72"/>
      <c r="T1060" s="72"/>
      <c r="U1060" s="72"/>
      <c r="V1060" s="72">
        <v>7</v>
      </c>
      <c r="W1060" s="72">
        <v>134</v>
      </c>
      <c r="X1060" s="72">
        <v>2</v>
      </c>
      <c r="Y1060" s="72">
        <v>76</v>
      </c>
      <c r="Z1060" s="72" t="s">
        <v>222</v>
      </c>
      <c r="AA1060" s="72"/>
      <c r="AB1060" s="72"/>
      <c r="AC1060" s="72"/>
      <c r="AD1060" s="74"/>
    </row>
    <row r="1061" spans="1:30" s="65" customFormat="1" ht="15.75" x14ac:dyDescent="0.25">
      <c r="A1061" s="67" t="s">
        <v>72</v>
      </c>
      <c r="B1061" s="67" t="s">
        <v>102</v>
      </c>
      <c r="C1061" s="79" t="s">
        <v>429</v>
      </c>
      <c r="D1061" s="72"/>
      <c r="E1061" s="72"/>
      <c r="F1061" s="72"/>
      <c r="G1061" s="72"/>
      <c r="H1061" s="72"/>
      <c r="I1061" s="72"/>
      <c r="J1061" s="72"/>
      <c r="K1061" s="72"/>
      <c r="L1061" s="72"/>
      <c r="M1061" s="72"/>
      <c r="N1061" s="72"/>
      <c r="O1061" s="72"/>
      <c r="P1061" s="72">
        <v>2</v>
      </c>
      <c r="Q1061" s="72">
        <v>48</v>
      </c>
      <c r="R1061" s="72">
        <v>1</v>
      </c>
      <c r="S1061" s="72">
        <v>24</v>
      </c>
      <c r="T1061" s="72"/>
      <c r="U1061" s="72"/>
      <c r="V1061" s="72">
        <v>2</v>
      </c>
      <c r="W1061" s="72">
        <v>24</v>
      </c>
      <c r="X1061" s="72">
        <v>2</v>
      </c>
      <c r="Y1061" s="72">
        <v>28</v>
      </c>
      <c r="Z1061" s="72" t="s">
        <v>222</v>
      </c>
      <c r="AA1061" s="72" t="s">
        <v>222</v>
      </c>
      <c r="AB1061" s="72" t="s">
        <v>222</v>
      </c>
      <c r="AC1061" s="72"/>
      <c r="AD1061" s="74"/>
    </row>
    <row r="1062" spans="1:30" s="65" customFormat="1" ht="15.75" x14ac:dyDescent="0.25">
      <c r="A1062" s="67" t="s">
        <v>433</v>
      </c>
      <c r="B1062" s="67" t="s">
        <v>97</v>
      </c>
      <c r="C1062" s="79">
        <v>1</v>
      </c>
      <c r="D1062" s="72">
        <v>4</v>
      </c>
      <c r="E1062" s="72">
        <v>73</v>
      </c>
      <c r="F1062" s="72">
        <v>3</v>
      </c>
      <c r="G1062" s="72">
        <v>54</v>
      </c>
      <c r="H1062" s="72">
        <v>4</v>
      </c>
      <c r="I1062" s="72">
        <v>79</v>
      </c>
      <c r="J1062" s="72">
        <v>4</v>
      </c>
      <c r="K1062" s="72">
        <v>86</v>
      </c>
      <c r="L1062" s="72">
        <v>4</v>
      </c>
      <c r="M1062" s="72">
        <v>82</v>
      </c>
      <c r="N1062" s="72">
        <v>4</v>
      </c>
      <c r="O1062" s="72">
        <v>90</v>
      </c>
      <c r="P1062" s="72">
        <v>4</v>
      </c>
      <c r="Q1062" s="72">
        <v>79</v>
      </c>
      <c r="R1062" s="72">
        <v>4</v>
      </c>
      <c r="S1062" s="72">
        <v>97</v>
      </c>
      <c r="T1062" s="72">
        <v>4</v>
      </c>
      <c r="U1062" s="72">
        <v>102</v>
      </c>
      <c r="V1062" s="72">
        <v>2</v>
      </c>
      <c r="W1062" s="72">
        <v>28</v>
      </c>
      <c r="X1062" s="72">
        <v>1</v>
      </c>
      <c r="Y1062" s="72">
        <v>24</v>
      </c>
      <c r="Z1062" s="72" t="s">
        <v>222</v>
      </c>
      <c r="AA1062" s="72" t="s">
        <v>222</v>
      </c>
      <c r="AB1062" s="72"/>
      <c r="AC1062" s="72" t="s">
        <v>222</v>
      </c>
      <c r="AD1062" s="74"/>
    </row>
    <row r="1063" spans="1:30" s="65" customFormat="1" ht="15.75" x14ac:dyDescent="0.25">
      <c r="A1063" s="67" t="s">
        <v>433</v>
      </c>
      <c r="B1063" s="67" t="s">
        <v>97</v>
      </c>
      <c r="C1063" s="79">
        <v>2</v>
      </c>
      <c r="D1063" s="72">
        <v>3</v>
      </c>
      <c r="E1063" s="72">
        <v>67</v>
      </c>
      <c r="F1063" s="72">
        <v>3</v>
      </c>
      <c r="G1063" s="72">
        <v>73</v>
      </c>
      <c r="H1063" s="72">
        <v>3</v>
      </c>
      <c r="I1063" s="72">
        <v>73</v>
      </c>
      <c r="J1063" s="72">
        <v>4</v>
      </c>
      <c r="K1063" s="72">
        <v>109</v>
      </c>
      <c r="L1063" s="72">
        <v>3</v>
      </c>
      <c r="M1063" s="72">
        <v>83</v>
      </c>
      <c r="N1063" s="72">
        <v>3</v>
      </c>
      <c r="O1063" s="72">
        <v>91</v>
      </c>
      <c r="P1063" s="72">
        <v>3</v>
      </c>
      <c r="Q1063" s="72">
        <v>70</v>
      </c>
      <c r="R1063" s="72">
        <v>3</v>
      </c>
      <c r="S1063" s="72">
        <v>77</v>
      </c>
      <c r="T1063" s="72">
        <v>3</v>
      </c>
      <c r="U1063" s="72">
        <v>88</v>
      </c>
      <c r="V1063" s="72">
        <v>2</v>
      </c>
      <c r="W1063" s="72">
        <v>48</v>
      </c>
      <c r="X1063" s="72">
        <v>2</v>
      </c>
      <c r="Y1063" s="72">
        <v>29</v>
      </c>
      <c r="Z1063" s="72" t="s">
        <v>222</v>
      </c>
      <c r="AA1063" s="72" t="s">
        <v>222</v>
      </c>
      <c r="AB1063" s="72"/>
      <c r="AC1063" s="72" t="s">
        <v>222</v>
      </c>
      <c r="AD1063" s="74"/>
    </row>
    <row r="1064" spans="1:30" s="65" customFormat="1" ht="15.75" x14ac:dyDescent="0.25">
      <c r="A1064" s="67" t="s">
        <v>433</v>
      </c>
      <c r="B1064" s="67" t="s">
        <v>97</v>
      </c>
      <c r="C1064" s="79">
        <v>3</v>
      </c>
      <c r="D1064" s="72">
        <v>1</v>
      </c>
      <c r="E1064" s="72">
        <v>5</v>
      </c>
      <c r="F1064" s="72">
        <v>1</v>
      </c>
      <c r="G1064" s="72">
        <v>11</v>
      </c>
      <c r="H1064" s="72">
        <v>1</v>
      </c>
      <c r="I1064" s="72">
        <v>16</v>
      </c>
      <c r="J1064" s="72">
        <v>1</v>
      </c>
      <c r="K1064" s="72">
        <v>13</v>
      </c>
      <c r="L1064" s="72">
        <v>1</v>
      </c>
      <c r="M1064" s="72">
        <v>12</v>
      </c>
      <c r="N1064" s="72">
        <v>1</v>
      </c>
      <c r="O1064" s="72">
        <v>13</v>
      </c>
      <c r="P1064" s="72">
        <v>1</v>
      </c>
      <c r="Q1064" s="72">
        <v>17</v>
      </c>
      <c r="R1064" s="72">
        <v>1</v>
      </c>
      <c r="S1064" s="72">
        <v>14</v>
      </c>
      <c r="T1064" s="72">
        <v>1</v>
      </c>
      <c r="U1064" s="72">
        <v>13</v>
      </c>
      <c r="V1064" s="72">
        <v>1</v>
      </c>
      <c r="W1064" s="72">
        <v>6</v>
      </c>
      <c r="X1064" s="72">
        <v>1</v>
      </c>
      <c r="Y1064" s="72">
        <v>2</v>
      </c>
      <c r="Z1064" s="72" t="s">
        <v>222</v>
      </c>
      <c r="AA1064" s="72" t="s">
        <v>222</v>
      </c>
      <c r="AB1064" s="72"/>
      <c r="AC1064" s="72" t="s">
        <v>222</v>
      </c>
      <c r="AD1064" s="74"/>
    </row>
    <row r="1065" spans="1:30" s="65" customFormat="1" ht="15.75" x14ac:dyDescent="0.25">
      <c r="A1065" s="67" t="s">
        <v>433</v>
      </c>
      <c r="B1065" s="67" t="s">
        <v>97</v>
      </c>
      <c r="C1065" s="79">
        <v>4</v>
      </c>
      <c r="D1065" s="72">
        <v>3</v>
      </c>
      <c r="E1065" s="72">
        <v>74</v>
      </c>
      <c r="F1065" s="72">
        <v>2</v>
      </c>
      <c r="G1065" s="72">
        <v>52</v>
      </c>
      <c r="H1065" s="72">
        <v>3</v>
      </c>
      <c r="I1065" s="72">
        <v>60</v>
      </c>
      <c r="J1065" s="72">
        <v>3</v>
      </c>
      <c r="K1065" s="72">
        <v>83</v>
      </c>
      <c r="L1065" s="72">
        <v>3</v>
      </c>
      <c r="M1065" s="72">
        <v>76</v>
      </c>
      <c r="N1065" s="72">
        <v>4</v>
      </c>
      <c r="O1065" s="72">
        <v>87</v>
      </c>
      <c r="P1065" s="72">
        <v>3</v>
      </c>
      <c r="Q1065" s="72">
        <v>67</v>
      </c>
      <c r="R1065" s="72">
        <v>3</v>
      </c>
      <c r="S1065" s="72">
        <v>85</v>
      </c>
      <c r="T1065" s="72">
        <v>3</v>
      </c>
      <c r="U1065" s="72">
        <v>78</v>
      </c>
      <c r="V1065" s="72">
        <v>1</v>
      </c>
      <c r="W1065" s="72">
        <v>14</v>
      </c>
      <c r="X1065" s="72">
        <v>1</v>
      </c>
      <c r="Y1065" s="72">
        <v>14</v>
      </c>
      <c r="Z1065" s="72" t="s">
        <v>222</v>
      </c>
      <c r="AA1065" s="72" t="s">
        <v>222</v>
      </c>
      <c r="AB1065" s="72"/>
      <c r="AC1065" s="72" t="s">
        <v>222</v>
      </c>
      <c r="AD1065" s="74"/>
    </row>
    <row r="1066" spans="1:30" s="65" customFormat="1" ht="15.75" x14ac:dyDescent="0.25">
      <c r="A1066" s="67" t="s">
        <v>433</v>
      </c>
      <c r="B1066" s="67" t="s">
        <v>97</v>
      </c>
      <c r="C1066" s="79">
        <v>5</v>
      </c>
      <c r="D1066" s="72">
        <v>1</v>
      </c>
      <c r="E1066" s="72">
        <v>9</v>
      </c>
      <c r="F1066" s="72">
        <v>1</v>
      </c>
      <c r="G1066" s="72">
        <v>4</v>
      </c>
      <c r="H1066" s="72">
        <v>1</v>
      </c>
      <c r="I1066" s="72">
        <v>11</v>
      </c>
      <c r="J1066" s="72">
        <v>1</v>
      </c>
      <c r="K1066" s="72">
        <v>11</v>
      </c>
      <c r="L1066" s="72">
        <v>1</v>
      </c>
      <c r="M1066" s="72">
        <v>15</v>
      </c>
      <c r="N1066" s="72">
        <v>1</v>
      </c>
      <c r="O1066" s="72">
        <v>8</v>
      </c>
      <c r="P1066" s="72">
        <v>1</v>
      </c>
      <c r="Q1066" s="72">
        <v>7</v>
      </c>
      <c r="R1066" s="72">
        <v>1</v>
      </c>
      <c r="S1066" s="72">
        <v>12</v>
      </c>
      <c r="T1066" s="72">
        <v>1</v>
      </c>
      <c r="U1066" s="72">
        <v>15</v>
      </c>
      <c r="V1066" s="72"/>
      <c r="W1066" s="72"/>
      <c r="X1066" s="72">
        <v>1</v>
      </c>
      <c r="Y1066" s="72">
        <v>7</v>
      </c>
      <c r="Z1066" s="72" t="s">
        <v>222</v>
      </c>
      <c r="AA1066" s="72"/>
      <c r="AB1066" s="72"/>
      <c r="AC1066" s="72"/>
      <c r="AD1066" s="74"/>
    </row>
    <row r="1067" spans="1:30" s="65" customFormat="1" ht="15.75" x14ac:dyDescent="0.25">
      <c r="A1067" s="67" t="s">
        <v>433</v>
      </c>
      <c r="B1067" s="67" t="s">
        <v>97</v>
      </c>
      <c r="C1067" s="79">
        <v>6</v>
      </c>
      <c r="D1067" s="72">
        <v>2</v>
      </c>
      <c r="E1067" s="72">
        <v>36</v>
      </c>
      <c r="F1067" s="72">
        <v>2</v>
      </c>
      <c r="G1067" s="72">
        <v>32</v>
      </c>
      <c r="H1067" s="72">
        <v>2</v>
      </c>
      <c r="I1067" s="72">
        <v>42</v>
      </c>
      <c r="J1067" s="72">
        <v>2</v>
      </c>
      <c r="K1067" s="72">
        <v>43</v>
      </c>
      <c r="L1067" s="72">
        <v>2</v>
      </c>
      <c r="M1067" s="72">
        <v>44</v>
      </c>
      <c r="N1067" s="72">
        <v>2</v>
      </c>
      <c r="O1067" s="72">
        <v>41</v>
      </c>
      <c r="P1067" s="72">
        <v>2</v>
      </c>
      <c r="Q1067" s="72">
        <v>41</v>
      </c>
      <c r="R1067" s="72">
        <v>2</v>
      </c>
      <c r="S1067" s="72">
        <v>42</v>
      </c>
      <c r="T1067" s="72">
        <v>2</v>
      </c>
      <c r="U1067" s="72">
        <v>46</v>
      </c>
      <c r="V1067" s="72">
        <v>1</v>
      </c>
      <c r="W1067" s="72">
        <v>7</v>
      </c>
      <c r="X1067" s="72">
        <v>1</v>
      </c>
      <c r="Y1067" s="72">
        <v>4</v>
      </c>
      <c r="Z1067" s="72" t="s">
        <v>222</v>
      </c>
      <c r="AA1067" s="72" t="s">
        <v>222</v>
      </c>
      <c r="AB1067" s="72" t="s">
        <v>222</v>
      </c>
      <c r="AC1067" s="72" t="s">
        <v>222</v>
      </c>
      <c r="AD1067" s="74"/>
    </row>
    <row r="1068" spans="1:30" s="65" customFormat="1" ht="15.75" x14ac:dyDescent="0.25">
      <c r="A1068" s="67" t="s">
        <v>433</v>
      </c>
      <c r="B1068" s="67" t="s">
        <v>98</v>
      </c>
      <c r="C1068" s="79">
        <v>7</v>
      </c>
      <c r="D1068" s="72">
        <v>1</v>
      </c>
      <c r="E1068" s="72">
        <v>9</v>
      </c>
      <c r="F1068" s="72">
        <v>1</v>
      </c>
      <c r="G1068" s="72">
        <v>12</v>
      </c>
      <c r="H1068" s="72">
        <v>1</v>
      </c>
      <c r="I1068" s="72">
        <v>10</v>
      </c>
      <c r="J1068" s="72">
        <v>1</v>
      </c>
      <c r="K1068" s="72">
        <v>12</v>
      </c>
      <c r="L1068" s="72">
        <v>1</v>
      </c>
      <c r="M1068" s="72">
        <v>18</v>
      </c>
      <c r="N1068" s="72">
        <v>1</v>
      </c>
      <c r="O1068" s="72">
        <v>15</v>
      </c>
      <c r="P1068" s="72">
        <v>1</v>
      </c>
      <c r="Q1068" s="72">
        <v>12</v>
      </c>
      <c r="R1068" s="72">
        <v>1</v>
      </c>
      <c r="S1068" s="72">
        <v>14</v>
      </c>
      <c r="T1068" s="72">
        <v>1</v>
      </c>
      <c r="U1068" s="72">
        <v>14</v>
      </c>
      <c r="V1068" s="72"/>
      <c r="W1068" s="72"/>
      <c r="X1068" s="72"/>
      <c r="Y1068" s="72"/>
      <c r="Z1068" s="72"/>
      <c r="AA1068" s="72"/>
      <c r="AB1068" s="72"/>
      <c r="AC1068" s="72"/>
      <c r="AD1068" s="74"/>
    </row>
    <row r="1069" spans="1:30" s="65" customFormat="1" ht="15.75" x14ac:dyDescent="0.25">
      <c r="A1069" s="67" t="s">
        <v>433</v>
      </c>
      <c r="B1069" s="67" t="s">
        <v>98</v>
      </c>
      <c r="C1069" s="79">
        <v>8</v>
      </c>
      <c r="D1069" s="72">
        <v>1</v>
      </c>
      <c r="E1069" s="72">
        <v>10</v>
      </c>
      <c r="F1069" s="72">
        <v>1</v>
      </c>
      <c r="G1069" s="72">
        <v>17</v>
      </c>
      <c r="H1069" s="72">
        <v>1</v>
      </c>
      <c r="I1069" s="72">
        <v>12</v>
      </c>
      <c r="J1069" s="72">
        <v>1</v>
      </c>
      <c r="K1069" s="72">
        <v>18</v>
      </c>
      <c r="L1069" s="72">
        <v>1</v>
      </c>
      <c r="M1069" s="72">
        <v>17</v>
      </c>
      <c r="N1069" s="72">
        <v>1</v>
      </c>
      <c r="O1069" s="72">
        <v>16</v>
      </c>
      <c r="P1069" s="72">
        <v>1</v>
      </c>
      <c r="Q1069" s="72">
        <v>17</v>
      </c>
      <c r="R1069" s="72">
        <v>1</v>
      </c>
      <c r="S1069" s="72">
        <v>16</v>
      </c>
      <c r="T1069" s="72">
        <v>1</v>
      </c>
      <c r="U1069" s="72">
        <v>19</v>
      </c>
      <c r="V1069" s="72"/>
      <c r="W1069" s="72"/>
      <c r="X1069" s="72"/>
      <c r="Y1069" s="72"/>
      <c r="Z1069" s="72"/>
      <c r="AA1069" s="72"/>
      <c r="AB1069" s="72"/>
      <c r="AC1069" s="72"/>
      <c r="AD1069" s="74"/>
    </row>
    <row r="1070" spans="1:30" s="65" customFormat="1" ht="15.75" x14ac:dyDescent="0.25">
      <c r="A1070" s="67" t="s">
        <v>433</v>
      </c>
      <c r="B1070" s="67" t="s">
        <v>97</v>
      </c>
      <c r="C1070" s="79">
        <v>9</v>
      </c>
      <c r="D1070" s="72">
        <v>1</v>
      </c>
      <c r="E1070" s="72">
        <v>19</v>
      </c>
      <c r="F1070" s="72">
        <v>1</v>
      </c>
      <c r="G1070" s="72">
        <v>21</v>
      </c>
      <c r="H1070" s="72">
        <v>1</v>
      </c>
      <c r="I1070" s="72">
        <v>30</v>
      </c>
      <c r="J1070" s="72">
        <v>1</v>
      </c>
      <c r="K1070" s="72">
        <v>25</v>
      </c>
      <c r="L1070" s="72">
        <v>1</v>
      </c>
      <c r="M1070" s="72">
        <v>29</v>
      </c>
      <c r="N1070" s="72">
        <v>1</v>
      </c>
      <c r="O1070" s="72">
        <v>27</v>
      </c>
      <c r="P1070" s="72">
        <v>1</v>
      </c>
      <c r="Q1070" s="72">
        <v>20</v>
      </c>
      <c r="R1070" s="72">
        <v>1</v>
      </c>
      <c r="S1070" s="72">
        <v>22</v>
      </c>
      <c r="T1070" s="72">
        <v>1</v>
      </c>
      <c r="U1070" s="72">
        <v>20</v>
      </c>
      <c r="V1070" s="72">
        <v>1</v>
      </c>
      <c r="W1070" s="72">
        <v>4</v>
      </c>
      <c r="X1070" s="72"/>
      <c r="Y1070" s="72"/>
      <c r="Z1070" s="72" t="s">
        <v>222</v>
      </c>
      <c r="AA1070" s="72" t="s">
        <v>222</v>
      </c>
      <c r="AB1070" s="72"/>
      <c r="AC1070" s="72" t="s">
        <v>222</v>
      </c>
      <c r="AD1070" s="74"/>
    </row>
    <row r="1071" spans="1:30" s="65" customFormat="1" ht="15.75" x14ac:dyDescent="0.25">
      <c r="A1071" s="67" t="s">
        <v>433</v>
      </c>
      <c r="B1071" s="67" t="s">
        <v>97</v>
      </c>
      <c r="C1071" s="79">
        <v>10</v>
      </c>
      <c r="D1071" s="72">
        <v>1</v>
      </c>
      <c r="E1071" s="72">
        <v>17</v>
      </c>
      <c r="F1071" s="72">
        <v>1</v>
      </c>
      <c r="G1071" s="72">
        <v>13</v>
      </c>
      <c r="H1071" s="72">
        <v>1</v>
      </c>
      <c r="I1071" s="72">
        <v>9</v>
      </c>
      <c r="J1071" s="72">
        <v>1</v>
      </c>
      <c r="K1071" s="72">
        <v>17</v>
      </c>
      <c r="L1071" s="72">
        <v>1</v>
      </c>
      <c r="M1071" s="72">
        <v>16</v>
      </c>
      <c r="N1071" s="72">
        <v>1</v>
      </c>
      <c r="O1071" s="72">
        <v>22</v>
      </c>
      <c r="P1071" s="72">
        <v>1</v>
      </c>
      <c r="Q1071" s="72">
        <v>15</v>
      </c>
      <c r="R1071" s="72">
        <v>1</v>
      </c>
      <c r="S1071" s="72">
        <v>14</v>
      </c>
      <c r="T1071" s="72">
        <v>1</v>
      </c>
      <c r="U1071" s="72">
        <v>16</v>
      </c>
      <c r="V1071" s="72">
        <v>1</v>
      </c>
      <c r="W1071" s="72">
        <v>6</v>
      </c>
      <c r="X1071" s="72">
        <v>1</v>
      </c>
      <c r="Y1071" s="72">
        <v>1</v>
      </c>
      <c r="Z1071" s="72" t="s">
        <v>222</v>
      </c>
      <c r="AA1071" s="72" t="s">
        <v>222</v>
      </c>
      <c r="AB1071" s="72"/>
      <c r="AC1071" s="72" t="s">
        <v>222</v>
      </c>
      <c r="AD1071" s="74"/>
    </row>
    <row r="1072" spans="1:30" s="65" customFormat="1" ht="15.75" x14ac:dyDescent="0.25">
      <c r="A1072" s="67" t="s">
        <v>433</v>
      </c>
      <c r="B1072" s="67" t="s">
        <v>98</v>
      </c>
      <c r="C1072" s="79">
        <v>11</v>
      </c>
      <c r="D1072" s="72">
        <v>1</v>
      </c>
      <c r="E1072" s="72">
        <v>13</v>
      </c>
      <c r="F1072" s="72">
        <v>1</v>
      </c>
      <c r="G1072" s="72">
        <v>11</v>
      </c>
      <c r="H1072" s="72">
        <v>1</v>
      </c>
      <c r="I1072" s="72">
        <v>11</v>
      </c>
      <c r="J1072" s="72">
        <v>1</v>
      </c>
      <c r="K1072" s="72">
        <v>12</v>
      </c>
      <c r="L1072" s="72">
        <v>1</v>
      </c>
      <c r="M1072" s="72">
        <v>20</v>
      </c>
      <c r="N1072" s="72">
        <v>1</v>
      </c>
      <c r="O1072" s="72">
        <v>22</v>
      </c>
      <c r="P1072" s="72">
        <v>1</v>
      </c>
      <c r="Q1072" s="72">
        <v>9</v>
      </c>
      <c r="R1072" s="72">
        <v>1</v>
      </c>
      <c r="S1072" s="72">
        <v>13</v>
      </c>
      <c r="T1072" s="72">
        <v>1</v>
      </c>
      <c r="U1072" s="72">
        <v>8</v>
      </c>
      <c r="V1072" s="72"/>
      <c r="W1072" s="72"/>
      <c r="X1072" s="72"/>
      <c r="Y1072" s="72"/>
      <c r="Z1072" s="72"/>
      <c r="AA1072" s="72"/>
      <c r="AB1072" s="72"/>
      <c r="AC1072" s="72"/>
      <c r="AD1072" s="74"/>
    </row>
    <row r="1073" spans="1:30" s="65" customFormat="1" ht="15.75" x14ac:dyDescent="0.25">
      <c r="A1073" s="67" t="s">
        <v>433</v>
      </c>
      <c r="B1073" s="67" t="s">
        <v>97</v>
      </c>
      <c r="C1073" s="79">
        <v>12</v>
      </c>
      <c r="D1073" s="72">
        <v>1</v>
      </c>
      <c r="E1073" s="72">
        <v>19</v>
      </c>
      <c r="F1073" s="72">
        <v>1</v>
      </c>
      <c r="G1073" s="72">
        <v>19</v>
      </c>
      <c r="H1073" s="72">
        <v>1</v>
      </c>
      <c r="I1073" s="72">
        <v>20</v>
      </c>
      <c r="J1073" s="72">
        <v>1</v>
      </c>
      <c r="K1073" s="72">
        <v>28</v>
      </c>
      <c r="L1073" s="72">
        <v>1</v>
      </c>
      <c r="M1073" s="72">
        <v>28</v>
      </c>
      <c r="N1073" s="72">
        <v>1</v>
      </c>
      <c r="O1073" s="72">
        <v>20</v>
      </c>
      <c r="P1073" s="72">
        <v>1</v>
      </c>
      <c r="Q1073" s="72">
        <v>23</v>
      </c>
      <c r="R1073" s="72">
        <v>1</v>
      </c>
      <c r="S1073" s="72">
        <v>31</v>
      </c>
      <c r="T1073" s="72">
        <v>1</v>
      </c>
      <c r="U1073" s="72">
        <v>28</v>
      </c>
      <c r="V1073" s="72">
        <v>1</v>
      </c>
      <c r="W1073" s="72">
        <v>6</v>
      </c>
      <c r="X1073" s="72">
        <v>1</v>
      </c>
      <c r="Y1073" s="72">
        <v>8</v>
      </c>
      <c r="Z1073" s="72" t="s">
        <v>222</v>
      </c>
      <c r="AA1073" s="72" t="s">
        <v>222</v>
      </c>
      <c r="AB1073" s="72"/>
      <c r="AC1073" s="72" t="s">
        <v>222</v>
      </c>
      <c r="AD1073" s="74"/>
    </row>
    <row r="1074" spans="1:30" s="65" customFormat="1" ht="15.75" x14ac:dyDescent="0.25">
      <c r="A1074" s="67" t="s">
        <v>433</v>
      </c>
      <c r="B1074" s="67" t="s">
        <v>98</v>
      </c>
      <c r="C1074" s="79">
        <v>14</v>
      </c>
      <c r="D1074" s="72">
        <v>1</v>
      </c>
      <c r="E1074" s="72">
        <v>8</v>
      </c>
      <c r="F1074" s="72">
        <v>1</v>
      </c>
      <c r="G1074" s="72">
        <v>16</v>
      </c>
      <c r="H1074" s="72">
        <v>1</v>
      </c>
      <c r="I1074" s="72">
        <v>15</v>
      </c>
      <c r="J1074" s="72">
        <v>1</v>
      </c>
      <c r="K1074" s="72">
        <v>7</v>
      </c>
      <c r="L1074" s="72">
        <v>1</v>
      </c>
      <c r="M1074" s="72">
        <v>6</v>
      </c>
      <c r="N1074" s="72">
        <v>1</v>
      </c>
      <c r="O1074" s="72">
        <v>12</v>
      </c>
      <c r="P1074" s="72">
        <v>1</v>
      </c>
      <c r="Q1074" s="72">
        <v>11</v>
      </c>
      <c r="R1074" s="72">
        <v>1</v>
      </c>
      <c r="S1074" s="72">
        <v>9</v>
      </c>
      <c r="T1074" s="72">
        <v>1</v>
      </c>
      <c r="U1074" s="72">
        <v>9</v>
      </c>
      <c r="V1074" s="72"/>
      <c r="W1074" s="72"/>
      <c r="X1074" s="72"/>
      <c r="Y1074" s="72"/>
      <c r="Z1074" s="72"/>
      <c r="AA1074" s="72" t="s">
        <v>222</v>
      </c>
      <c r="AB1074" s="72"/>
      <c r="AC1074" s="72" t="s">
        <v>222</v>
      </c>
      <c r="AD1074" s="74"/>
    </row>
    <row r="1075" spans="1:30" s="65" customFormat="1" ht="15.75" x14ac:dyDescent="0.25">
      <c r="A1075" s="67" t="s">
        <v>433</v>
      </c>
      <c r="B1075" s="67" t="s">
        <v>98</v>
      </c>
      <c r="C1075" s="79">
        <v>15</v>
      </c>
      <c r="D1075" s="72">
        <v>1</v>
      </c>
      <c r="E1075" s="72">
        <v>20</v>
      </c>
      <c r="F1075" s="72">
        <v>2</v>
      </c>
      <c r="G1075" s="72">
        <v>31</v>
      </c>
      <c r="H1075" s="72">
        <v>1</v>
      </c>
      <c r="I1075" s="72">
        <v>20</v>
      </c>
      <c r="J1075" s="72">
        <v>2</v>
      </c>
      <c r="K1075" s="72">
        <v>29</v>
      </c>
      <c r="L1075" s="72">
        <v>1</v>
      </c>
      <c r="M1075" s="72">
        <v>21</v>
      </c>
      <c r="N1075" s="72">
        <v>2</v>
      </c>
      <c r="O1075" s="72">
        <v>32</v>
      </c>
      <c r="P1075" s="72">
        <v>2</v>
      </c>
      <c r="Q1075" s="72">
        <v>31</v>
      </c>
      <c r="R1075" s="72">
        <v>2</v>
      </c>
      <c r="S1075" s="72">
        <v>34</v>
      </c>
      <c r="T1075" s="72">
        <v>2</v>
      </c>
      <c r="U1075" s="72">
        <v>33</v>
      </c>
      <c r="V1075" s="72"/>
      <c r="W1075" s="72"/>
      <c r="X1075" s="72"/>
      <c r="Y1075" s="72"/>
      <c r="Z1075" s="72"/>
      <c r="AA1075" s="72"/>
      <c r="AB1075" s="72"/>
      <c r="AC1075" s="72"/>
      <c r="AD1075" s="74"/>
    </row>
    <row r="1076" spans="1:30" s="65" customFormat="1" ht="15.75" x14ac:dyDescent="0.25">
      <c r="A1076" s="67" t="s">
        <v>433</v>
      </c>
      <c r="B1076" s="67" t="s">
        <v>98</v>
      </c>
      <c r="C1076" s="79">
        <v>16</v>
      </c>
      <c r="D1076" s="72">
        <v>1</v>
      </c>
      <c r="E1076" s="72">
        <v>4</v>
      </c>
      <c r="F1076" s="72">
        <v>1</v>
      </c>
      <c r="G1076" s="72">
        <v>7</v>
      </c>
      <c r="H1076" s="72">
        <v>1</v>
      </c>
      <c r="I1076" s="72">
        <v>8</v>
      </c>
      <c r="J1076" s="72">
        <v>1</v>
      </c>
      <c r="K1076" s="72">
        <v>10</v>
      </c>
      <c r="L1076" s="72">
        <v>1</v>
      </c>
      <c r="M1076" s="72">
        <v>11</v>
      </c>
      <c r="N1076" s="72">
        <v>1</v>
      </c>
      <c r="O1076" s="72">
        <v>8</v>
      </c>
      <c r="P1076" s="72">
        <v>1</v>
      </c>
      <c r="Q1076" s="72">
        <v>10</v>
      </c>
      <c r="R1076" s="72">
        <v>1</v>
      </c>
      <c r="S1076" s="72">
        <v>12</v>
      </c>
      <c r="T1076" s="72">
        <v>1</v>
      </c>
      <c r="U1076" s="72">
        <v>4</v>
      </c>
      <c r="V1076" s="72"/>
      <c r="W1076" s="72"/>
      <c r="X1076" s="72"/>
      <c r="Y1076" s="72"/>
      <c r="Z1076" s="72"/>
      <c r="AA1076" s="72"/>
      <c r="AB1076" s="72"/>
      <c r="AC1076" s="72"/>
      <c r="AD1076" s="74"/>
    </row>
    <row r="1077" spans="1:30" s="65" customFormat="1" ht="15.75" x14ac:dyDescent="0.25">
      <c r="A1077" s="67" t="s">
        <v>433</v>
      </c>
      <c r="B1077" s="67" t="s">
        <v>98</v>
      </c>
      <c r="C1077" s="79">
        <v>17</v>
      </c>
      <c r="D1077" s="72">
        <v>1</v>
      </c>
      <c r="E1077" s="72">
        <v>6</v>
      </c>
      <c r="F1077" s="72">
        <v>1</v>
      </c>
      <c r="G1077" s="72">
        <v>11</v>
      </c>
      <c r="H1077" s="72">
        <v>1</v>
      </c>
      <c r="I1077" s="72">
        <v>3</v>
      </c>
      <c r="J1077" s="72">
        <v>1</v>
      </c>
      <c r="K1077" s="72">
        <v>8</v>
      </c>
      <c r="L1077" s="72">
        <v>1</v>
      </c>
      <c r="M1077" s="72">
        <v>5</v>
      </c>
      <c r="N1077" s="72">
        <v>1</v>
      </c>
      <c r="O1077" s="72">
        <v>7</v>
      </c>
      <c r="P1077" s="72">
        <v>1</v>
      </c>
      <c r="Q1077" s="72">
        <v>6</v>
      </c>
      <c r="R1077" s="72">
        <v>1</v>
      </c>
      <c r="S1077" s="72">
        <v>4</v>
      </c>
      <c r="T1077" s="72">
        <v>1</v>
      </c>
      <c r="U1077" s="72">
        <v>4</v>
      </c>
      <c r="V1077" s="72"/>
      <c r="W1077" s="72"/>
      <c r="X1077" s="72"/>
      <c r="Y1077" s="72"/>
      <c r="Z1077" s="72"/>
      <c r="AA1077" s="72"/>
      <c r="AB1077" s="72"/>
      <c r="AC1077" s="72"/>
      <c r="AD1077" s="74"/>
    </row>
    <row r="1078" spans="1:30" s="65" customFormat="1" ht="15.75" x14ac:dyDescent="0.25">
      <c r="A1078" s="67" t="s">
        <v>74</v>
      </c>
      <c r="B1078" s="67" t="s">
        <v>97</v>
      </c>
      <c r="C1078" s="79">
        <v>1</v>
      </c>
      <c r="D1078" s="72">
        <v>2</v>
      </c>
      <c r="E1078" s="72">
        <v>38</v>
      </c>
      <c r="F1078" s="72">
        <v>2</v>
      </c>
      <c r="G1078" s="72">
        <v>43</v>
      </c>
      <c r="H1078" s="72">
        <v>2</v>
      </c>
      <c r="I1078" s="72">
        <v>53</v>
      </c>
      <c r="J1078" s="72">
        <v>2</v>
      </c>
      <c r="K1078" s="72">
        <v>63</v>
      </c>
      <c r="L1078" s="72">
        <v>2</v>
      </c>
      <c r="M1078" s="72">
        <v>54</v>
      </c>
      <c r="N1078" s="72">
        <v>3</v>
      </c>
      <c r="O1078" s="72">
        <v>66</v>
      </c>
      <c r="P1078" s="72">
        <v>2</v>
      </c>
      <c r="Q1078" s="72">
        <v>60</v>
      </c>
      <c r="R1078" s="72">
        <v>2</v>
      </c>
      <c r="S1078" s="72">
        <v>64</v>
      </c>
      <c r="T1078" s="72">
        <v>2</v>
      </c>
      <c r="U1078" s="72">
        <v>61</v>
      </c>
      <c r="V1078" s="72"/>
      <c r="W1078" s="72"/>
      <c r="X1078" s="72">
        <v>1</v>
      </c>
      <c r="Y1078" s="72">
        <v>1</v>
      </c>
      <c r="Z1078" s="72" t="s">
        <v>222</v>
      </c>
      <c r="AA1078" s="72" t="s">
        <v>222</v>
      </c>
      <c r="AB1078" s="72"/>
      <c r="AC1078" s="72" t="s">
        <v>222</v>
      </c>
      <c r="AD1078" s="74"/>
    </row>
    <row r="1079" spans="1:30" s="65" customFormat="1" ht="15.75" x14ac:dyDescent="0.25">
      <c r="A1079" s="67" t="s">
        <v>74</v>
      </c>
      <c r="B1079" s="67" t="s">
        <v>97</v>
      </c>
      <c r="C1079" s="79">
        <v>2</v>
      </c>
      <c r="D1079" s="72">
        <v>3</v>
      </c>
      <c r="E1079" s="72">
        <v>63</v>
      </c>
      <c r="F1079" s="72">
        <v>3</v>
      </c>
      <c r="G1079" s="72">
        <v>88</v>
      </c>
      <c r="H1079" s="72">
        <v>2</v>
      </c>
      <c r="I1079" s="72">
        <v>66</v>
      </c>
      <c r="J1079" s="72">
        <v>4</v>
      </c>
      <c r="K1079" s="72">
        <v>96</v>
      </c>
      <c r="L1079" s="72">
        <v>4</v>
      </c>
      <c r="M1079" s="72">
        <v>100</v>
      </c>
      <c r="N1079" s="72">
        <v>3</v>
      </c>
      <c r="O1079" s="72">
        <v>79</v>
      </c>
      <c r="P1079" s="72">
        <v>3</v>
      </c>
      <c r="Q1079" s="72">
        <v>68</v>
      </c>
      <c r="R1079" s="72">
        <v>4</v>
      </c>
      <c r="S1079" s="72">
        <v>100</v>
      </c>
      <c r="T1079" s="72">
        <v>3</v>
      </c>
      <c r="U1079" s="72">
        <v>76</v>
      </c>
      <c r="V1079" s="72">
        <v>3</v>
      </c>
      <c r="W1079" s="72">
        <v>35</v>
      </c>
      <c r="X1079" s="72">
        <v>3</v>
      </c>
      <c r="Y1079" s="72">
        <v>29</v>
      </c>
      <c r="Z1079" s="72" t="s">
        <v>222</v>
      </c>
      <c r="AA1079" s="72" t="s">
        <v>222</v>
      </c>
      <c r="AB1079" s="72" t="s">
        <v>222</v>
      </c>
      <c r="AC1079" s="72" t="s">
        <v>222</v>
      </c>
      <c r="AD1079" s="74"/>
    </row>
    <row r="1080" spans="1:30" s="65" customFormat="1" ht="15.75" x14ac:dyDescent="0.25">
      <c r="A1080" s="67" t="s">
        <v>74</v>
      </c>
      <c r="B1080" s="67" t="s">
        <v>97</v>
      </c>
      <c r="C1080" s="79">
        <v>3</v>
      </c>
      <c r="D1080" s="72">
        <v>2</v>
      </c>
      <c r="E1080" s="72">
        <v>53</v>
      </c>
      <c r="F1080" s="72">
        <v>3</v>
      </c>
      <c r="G1080" s="72">
        <v>66</v>
      </c>
      <c r="H1080" s="72">
        <v>3</v>
      </c>
      <c r="I1080" s="72">
        <v>56</v>
      </c>
      <c r="J1080" s="72">
        <v>3</v>
      </c>
      <c r="K1080" s="72">
        <v>77</v>
      </c>
      <c r="L1080" s="72">
        <v>3</v>
      </c>
      <c r="M1080" s="72">
        <v>70</v>
      </c>
      <c r="N1080" s="72">
        <v>3</v>
      </c>
      <c r="O1080" s="72">
        <v>84</v>
      </c>
      <c r="P1080" s="72">
        <v>3</v>
      </c>
      <c r="Q1080" s="72">
        <v>90</v>
      </c>
      <c r="R1080" s="72">
        <v>3</v>
      </c>
      <c r="S1080" s="72">
        <v>83</v>
      </c>
      <c r="T1080" s="72">
        <v>3</v>
      </c>
      <c r="U1080" s="72">
        <v>86</v>
      </c>
      <c r="V1080" s="72">
        <v>2</v>
      </c>
      <c r="W1080" s="72">
        <v>31</v>
      </c>
      <c r="X1080" s="72">
        <v>1</v>
      </c>
      <c r="Y1080" s="72">
        <v>23</v>
      </c>
      <c r="Z1080" s="72" t="s">
        <v>222</v>
      </c>
      <c r="AA1080" s="72" t="s">
        <v>222</v>
      </c>
      <c r="AB1080" s="72"/>
      <c r="AC1080" s="72" t="s">
        <v>222</v>
      </c>
      <c r="AD1080" s="74"/>
    </row>
    <row r="1081" spans="1:30" s="65" customFormat="1" ht="15.75" x14ac:dyDescent="0.25">
      <c r="A1081" s="67" t="s">
        <v>74</v>
      </c>
      <c r="B1081" s="67" t="s">
        <v>97</v>
      </c>
      <c r="C1081" s="79">
        <v>4</v>
      </c>
      <c r="D1081" s="72">
        <v>1</v>
      </c>
      <c r="E1081" s="72">
        <v>16</v>
      </c>
      <c r="F1081" s="72">
        <v>1</v>
      </c>
      <c r="G1081" s="72">
        <v>13</v>
      </c>
      <c r="H1081" s="72">
        <v>1</v>
      </c>
      <c r="I1081" s="72">
        <v>25</v>
      </c>
      <c r="J1081" s="72">
        <v>1</v>
      </c>
      <c r="K1081" s="72">
        <v>20</v>
      </c>
      <c r="L1081" s="72">
        <v>2</v>
      </c>
      <c r="M1081" s="72">
        <v>33</v>
      </c>
      <c r="N1081" s="72">
        <v>1</v>
      </c>
      <c r="O1081" s="72">
        <v>22</v>
      </c>
      <c r="P1081" s="72">
        <v>1</v>
      </c>
      <c r="Q1081" s="72">
        <v>22</v>
      </c>
      <c r="R1081" s="72">
        <v>2</v>
      </c>
      <c r="S1081" s="72">
        <v>42</v>
      </c>
      <c r="T1081" s="72">
        <v>3</v>
      </c>
      <c r="U1081" s="72">
        <v>50</v>
      </c>
      <c r="V1081" s="72"/>
      <c r="W1081" s="72"/>
      <c r="X1081" s="72"/>
      <c r="Y1081" s="72"/>
      <c r="Z1081" s="72"/>
      <c r="AA1081" s="72" t="s">
        <v>222</v>
      </c>
      <c r="AB1081" s="72"/>
      <c r="AC1081" s="72" t="s">
        <v>222</v>
      </c>
      <c r="AD1081" s="74"/>
    </row>
    <row r="1082" spans="1:30" s="65" customFormat="1" ht="15.75" x14ac:dyDescent="0.25">
      <c r="A1082" s="67" t="s">
        <v>74</v>
      </c>
      <c r="B1082" s="67" t="s">
        <v>97</v>
      </c>
      <c r="C1082" s="79">
        <v>5</v>
      </c>
      <c r="D1082" s="72">
        <v>3</v>
      </c>
      <c r="E1082" s="72">
        <v>80</v>
      </c>
      <c r="F1082" s="72">
        <v>3</v>
      </c>
      <c r="G1082" s="72">
        <v>89</v>
      </c>
      <c r="H1082" s="72">
        <v>3</v>
      </c>
      <c r="I1082" s="72">
        <v>91</v>
      </c>
      <c r="J1082" s="72">
        <v>3</v>
      </c>
      <c r="K1082" s="72">
        <v>96</v>
      </c>
      <c r="L1082" s="72">
        <v>4</v>
      </c>
      <c r="M1082" s="72">
        <v>122</v>
      </c>
      <c r="N1082" s="72">
        <v>3</v>
      </c>
      <c r="O1082" s="72">
        <v>90</v>
      </c>
      <c r="P1082" s="72">
        <v>3</v>
      </c>
      <c r="Q1082" s="72">
        <v>88</v>
      </c>
      <c r="R1082" s="72">
        <v>3</v>
      </c>
      <c r="S1082" s="72">
        <v>87</v>
      </c>
      <c r="T1082" s="72">
        <v>4</v>
      </c>
      <c r="U1082" s="72">
        <v>108</v>
      </c>
      <c r="V1082" s="72">
        <v>1</v>
      </c>
      <c r="W1082" s="72">
        <v>27</v>
      </c>
      <c r="X1082" s="72">
        <v>1</v>
      </c>
      <c r="Y1082" s="72">
        <v>33</v>
      </c>
      <c r="Z1082" s="72" t="s">
        <v>222</v>
      </c>
      <c r="AA1082" s="72" t="s">
        <v>222</v>
      </c>
      <c r="AB1082" s="72" t="s">
        <v>222</v>
      </c>
      <c r="AC1082" s="72" t="s">
        <v>222</v>
      </c>
      <c r="AD1082" s="74"/>
    </row>
    <row r="1083" spans="1:30" s="65" customFormat="1" ht="15.75" x14ac:dyDescent="0.25">
      <c r="A1083" s="67" t="s">
        <v>74</v>
      </c>
      <c r="B1083" s="67" t="s">
        <v>97</v>
      </c>
      <c r="C1083" s="79">
        <v>6</v>
      </c>
      <c r="D1083" s="72">
        <v>3</v>
      </c>
      <c r="E1083" s="72">
        <v>84</v>
      </c>
      <c r="F1083" s="72">
        <v>3</v>
      </c>
      <c r="G1083" s="72">
        <v>81</v>
      </c>
      <c r="H1083" s="72">
        <v>3</v>
      </c>
      <c r="I1083" s="72">
        <v>84</v>
      </c>
      <c r="J1083" s="72">
        <v>4</v>
      </c>
      <c r="K1083" s="72">
        <v>103</v>
      </c>
      <c r="L1083" s="72">
        <v>3</v>
      </c>
      <c r="M1083" s="72">
        <v>86</v>
      </c>
      <c r="N1083" s="72">
        <v>4</v>
      </c>
      <c r="O1083" s="72">
        <v>104</v>
      </c>
      <c r="P1083" s="72">
        <v>2</v>
      </c>
      <c r="Q1083" s="72">
        <v>117</v>
      </c>
      <c r="R1083" s="72">
        <v>4</v>
      </c>
      <c r="S1083" s="72">
        <v>111</v>
      </c>
      <c r="T1083" s="72">
        <v>3</v>
      </c>
      <c r="U1083" s="72">
        <v>93</v>
      </c>
      <c r="V1083" s="72">
        <v>3</v>
      </c>
      <c r="W1083" s="72">
        <v>18</v>
      </c>
      <c r="X1083" s="72">
        <v>2</v>
      </c>
      <c r="Y1083" s="72">
        <v>13</v>
      </c>
      <c r="Z1083" s="72" t="s">
        <v>222</v>
      </c>
      <c r="AA1083" s="72" t="s">
        <v>222</v>
      </c>
      <c r="AB1083" s="72" t="s">
        <v>222</v>
      </c>
      <c r="AC1083" s="72" t="s">
        <v>222</v>
      </c>
      <c r="AD1083" s="74"/>
    </row>
    <row r="1084" spans="1:30" s="65" customFormat="1" ht="15.75" x14ac:dyDescent="0.25">
      <c r="A1084" s="67" t="s">
        <v>74</v>
      </c>
      <c r="B1084" s="67" t="s">
        <v>97</v>
      </c>
      <c r="C1084" s="79">
        <v>7</v>
      </c>
      <c r="D1084" s="72">
        <v>4</v>
      </c>
      <c r="E1084" s="72">
        <v>95</v>
      </c>
      <c r="F1084" s="72">
        <v>4</v>
      </c>
      <c r="G1084" s="72">
        <v>82</v>
      </c>
      <c r="H1084" s="72">
        <v>4</v>
      </c>
      <c r="I1084" s="72">
        <v>94</v>
      </c>
      <c r="J1084" s="72">
        <v>5</v>
      </c>
      <c r="K1084" s="72">
        <v>115</v>
      </c>
      <c r="L1084" s="72">
        <v>5</v>
      </c>
      <c r="M1084" s="72">
        <v>116</v>
      </c>
      <c r="N1084" s="72">
        <v>5</v>
      </c>
      <c r="O1084" s="72">
        <v>124</v>
      </c>
      <c r="P1084" s="72">
        <v>5</v>
      </c>
      <c r="Q1084" s="72">
        <v>107</v>
      </c>
      <c r="R1084" s="72">
        <v>5</v>
      </c>
      <c r="S1084" s="72">
        <v>121</v>
      </c>
      <c r="T1084" s="72">
        <v>5</v>
      </c>
      <c r="U1084" s="72">
        <v>125</v>
      </c>
      <c r="V1084" s="72">
        <v>1</v>
      </c>
      <c r="W1084" s="72">
        <v>37</v>
      </c>
      <c r="X1084" s="72">
        <v>1</v>
      </c>
      <c r="Y1084" s="72">
        <v>20</v>
      </c>
      <c r="Z1084" s="72" t="s">
        <v>222</v>
      </c>
      <c r="AA1084" s="72" t="s">
        <v>222</v>
      </c>
      <c r="AB1084" s="72" t="s">
        <v>222</v>
      </c>
      <c r="AC1084" s="72" t="s">
        <v>222</v>
      </c>
      <c r="AD1084" s="74"/>
    </row>
    <row r="1085" spans="1:30" s="65" customFormat="1" ht="15.75" x14ac:dyDescent="0.25">
      <c r="A1085" s="67" t="s">
        <v>74</v>
      </c>
      <c r="B1085" s="67" t="s">
        <v>97</v>
      </c>
      <c r="C1085" s="79">
        <v>8</v>
      </c>
      <c r="D1085" s="72">
        <v>1</v>
      </c>
      <c r="E1085" s="72">
        <v>15</v>
      </c>
      <c r="F1085" s="72">
        <v>1</v>
      </c>
      <c r="G1085" s="72">
        <v>15</v>
      </c>
      <c r="H1085" s="72">
        <v>1</v>
      </c>
      <c r="I1085" s="72">
        <v>16</v>
      </c>
      <c r="J1085" s="72">
        <v>1</v>
      </c>
      <c r="K1085" s="72">
        <v>27</v>
      </c>
      <c r="L1085" s="72">
        <v>1</v>
      </c>
      <c r="M1085" s="72">
        <v>16</v>
      </c>
      <c r="N1085" s="72">
        <v>1</v>
      </c>
      <c r="O1085" s="72">
        <v>23</v>
      </c>
      <c r="P1085" s="72">
        <v>1</v>
      </c>
      <c r="Q1085" s="72">
        <v>22</v>
      </c>
      <c r="R1085" s="72">
        <v>1</v>
      </c>
      <c r="S1085" s="72">
        <v>20</v>
      </c>
      <c r="T1085" s="72">
        <v>1</v>
      </c>
      <c r="U1085" s="72">
        <v>28</v>
      </c>
      <c r="V1085" s="72">
        <v>1</v>
      </c>
      <c r="W1085" s="72">
        <v>6</v>
      </c>
      <c r="X1085" s="72">
        <v>1</v>
      </c>
      <c r="Y1085" s="72">
        <v>7</v>
      </c>
      <c r="Z1085" s="72" t="s">
        <v>222</v>
      </c>
      <c r="AA1085" s="72" t="s">
        <v>222</v>
      </c>
      <c r="AB1085" s="72" t="s">
        <v>222</v>
      </c>
      <c r="AC1085" s="72" t="s">
        <v>222</v>
      </c>
      <c r="AD1085" s="74"/>
    </row>
    <row r="1086" spans="1:30" s="65" customFormat="1" ht="15.75" x14ac:dyDescent="0.25">
      <c r="A1086" s="67" t="s">
        <v>74</v>
      </c>
      <c r="B1086" s="67" t="s">
        <v>97</v>
      </c>
      <c r="C1086" s="79">
        <v>9</v>
      </c>
      <c r="D1086" s="72">
        <v>2</v>
      </c>
      <c r="E1086" s="72">
        <v>26</v>
      </c>
      <c r="F1086" s="72">
        <v>3</v>
      </c>
      <c r="G1086" s="72">
        <v>25</v>
      </c>
      <c r="H1086" s="72">
        <v>3</v>
      </c>
      <c r="I1086" s="72">
        <v>27</v>
      </c>
      <c r="J1086" s="72">
        <v>2</v>
      </c>
      <c r="K1086" s="72">
        <v>39</v>
      </c>
      <c r="L1086" s="72">
        <v>2</v>
      </c>
      <c r="M1086" s="72">
        <v>40</v>
      </c>
      <c r="N1086" s="72">
        <v>2</v>
      </c>
      <c r="O1086" s="72">
        <v>47</v>
      </c>
      <c r="P1086" s="72">
        <v>2</v>
      </c>
      <c r="Q1086" s="72">
        <v>44</v>
      </c>
      <c r="R1086" s="72">
        <v>3</v>
      </c>
      <c r="S1086" s="72">
        <v>49</v>
      </c>
      <c r="T1086" s="72">
        <v>3</v>
      </c>
      <c r="U1086" s="72">
        <v>57</v>
      </c>
      <c r="V1086" s="72">
        <v>1</v>
      </c>
      <c r="W1086" s="72">
        <v>22</v>
      </c>
      <c r="X1086" s="72">
        <v>1</v>
      </c>
      <c r="Y1086" s="72">
        <v>13</v>
      </c>
      <c r="Z1086" s="72" t="s">
        <v>222</v>
      </c>
      <c r="AA1086" s="72" t="s">
        <v>222</v>
      </c>
      <c r="AB1086" s="72" t="s">
        <v>222</v>
      </c>
      <c r="AC1086" s="72" t="s">
        <v>222</v>
      </c>
      <c r="AD1086" s="74"/>
    </row>
    <row r="1087" spans="1:30" s="65" customFormat="1" ht="15.75" x14ac:dyDescent="0.25">
      <c r="A1087" s="67" t="s">
        <v>74</v>
      </c>
      <c r="B1087" s="67" t="s">
        <v>97</v>
      </c>
      <c r="C1087" s="79">
        <v>11</v>
      </c>
      <c r="D1087" s="72">
        <v>3</v>
      </c>
      <c r="E1087" s="72">
        <v>56</v>
      </c>
      <c r="F1087" s="72">
        <v>2</v>
      </c>
      <c r="G1087" s="72">
        <v>47</v>
      </c>
      <c r="H1087" s="72">
        <v>3</v>
      </c>
      <c r="I1087" s="72">
        <v>54</v>
      </c>
      <c r="J1087" s="72">
        <v>4</v>
      </c>
      <c r="K1087" s="72">
        <v>77</v>
      </c>
      <c r="L1087" s="72">
        <v>4</v>
      </c>
      <c r="M1087" s="72">
        <v>86</v>
      </c>
      <c r="N1087" s="72">
        <v>2</v>
      </c>
      <c r="O1087" s="72">
        <v>56</v>
      </c>
      <c r="P1087" s="72">
        <v>3</v>
      </c>
      <c r="Q1087" s="72">
        <v>62</v>
      </c>
      <c r="R1087" s="72">
        <v>2</v>
      </c>
      <c r="S1087" s="72">
        <v>52</v>
      </c>
      <c r="T1087" s="72">
        <v>3</v>
      </c>
      <c r="U1087" s="72">
        <v>63</v>
      </c>
      <c r="V1087" s="72">
        <v>1</v>
      </c>
      <c r="W1087" s="72">
        <v>24</v>
      </c>
      <c r="X1087" s="72">
        <v>1</v>
      </c>
      <c r="Y1087" s="72">
        <v>16</v>
      </c>
      <c r="Z1087" s="72" t="s">
        <v>222</v>
      </c>
      <c r="AA1087" s="72" t="s">
        <v>222</v>
      </c>
      <c r="AB1087" s="72"/>
      <c r="AC1087" s="72"/>
      <c r="AD1087" s="74"/>
    </row>
    <row r="1088" spans="1:30" s="65" customFormat="1" ht="15.75" x14ac:dyDescent="0.25">
      <c r="A1088" s="67" t="s">
        <v>74</v>
      </c>
      <c r="B1088" s="67" t="s">
        <v>97</v>
      </c>
      <c r="C1088" s="79">
        <v>12</v>
      </c>
      <c r="D1088" s="72">
        <v>2</v>
      </c>
      <c r="E1088" s="72">
        <v>37</v>
      </c>
      <c r="F1088" s="72">
        <v>2</v>
      </c>
      <c r="G1088" s="72">
        <v>35</v>
      </c>
      <c r="H1088" s="72">
        <v>2</v>
      </c>
      <c r="I1088" s="72">
        <v>29</v>
      </c>
      <c r="J1088" s="72">
        <v>2</v>
      </c>
      <c r="K1088" s="72">
        <v>44</v>
      </c>
      <c r="L1088" s="72">
        <v>2</v>
      </c>
      <c r="M1088" s="72">
        <v>39</v>
      </c>
      <c r="N1088" s="72">
        <v>2</v>
      </c>
      <c r="O1088" s="72">
        <v>39</v>
      </c>
      <c r="P1088" s="72">
        <v>2</v>
      </c>
      <c r="Q1088" s="72">
        <v>44</v>
      </c>
      <c r="R1088" s="72">
        <v>2</v>
      </c>
      <c r="S1088" s="72">
        <v>44</v>
      </c>
      <c r="T1088" s="72">
        <v>2</v>
      </c>
      <c r="U1088" s="72">
        <v>57</v>
      </c>
      <c r="V1088" s="72">
        <v>2</v>
      </c>
      <c r="W1088" s="72">
        <v>5</v>
      </c>
      <c r="X1088" s="72">
        <v>2</v>
      </c>
      <c r="Y1088" s="72">
        <v>11</v>
      </c>
      <c r="Z1088" s="72" t="s">
        <v>222</v>
      </c>
      <c r="AA1088" s="72" t="s">
        <v>222</v>
      </c>
      <c r="AB1088" s="72"/>
      <c r="AC1088" s="72"/>
      <c r="AD1088" s="74"/>
    </row>
    <row r="1089" spans="1:30" s="65" customFormat="1" ht="15.75" x14ac:dyDescent="0.25">
      <c r="A1089" s="67" t="s">
        <v>74</v>
      </c>
      <c r="B1089" s="67" t="s">
        <v>97</v>
      </c>
      <c r="C1089" s="79">
        <v>13</v>
      </c>
      <c r="D1089" s="72">
        <v>1</v>
      </c>
      <c r="E1089" s="72">
        <v>28</v>
      </c>
      <c r="F1089" s="72">
        <v>2</v>
      </c>
      <c r="G1089" s="72">
        <v>39</v>
      </c>
      <c r="H1089" s="72">
        <v>2</v>
      </c>
      <c r="I1089" s="72">
        <v>31</v>
      </c>
      <c r="J1089" s="72">
        <v>2</v>
      </c>
      <c r="K1089" s="72">
        <v>37</v>
      </c>
      <c r="L1089" s="72">
        <v>2</v>
      </c>
      <c r="M1089" s="72">
        <v>41</v>
      </c>
      <c r="N1089" s="72">
        <v>2</v>
      </c>
      <c r="O1089" s="72">
        <v>46</v>
      </c>
      <c r="P1089" s="72">
        <v>2</v>
      </c>
      <c r="Q1089" s="72">
        <v>38</v>
      </c>
      <c r="R1089" s="72">
        <v>2</v>
      </c>
      <c r="S1089" s="72">
        <v>31</v>
      </c>
      <c r="T1089" s="72">
        <v>2</v>
      </c>
      <c r="U1089" s="72">
        <v>41</v>
      </c>
      <c r="V1089" s="72">
        <v>1</v>
      </c>
      <c r="W1089" s="72">
        <v>10</v>
      </c>
      <c r="X1089" s="72">
        <v>1</v>
      </c>
      <c r="Y1089" s="72">
        <v>7</v>
      </c>
      <c r="Z1089" s="72" t="s">
        <v>222</v>
      </c>
      <c r="AA1089" s="72" t="s">
        <v>222</v>
      </c>
      <c r="AB1089" s="72"/>
      <c r="AC1089" s="72" t="s">
        <v>222</v>
      </c>
      <c r="AD1089" s="74"/>
    </row>
    <row r="1090" spans="1:30" s="65" customFormat="1" ht="15.75" x14ac:dyDescent="0.25">
      <c r="A1090" s="67" t="s">
        <v>74</v>
      </c>
      <c r="B1090" s="67" t="s">
        <v>97</v>
      </c>
      <c r="C1090" s="79">
        <v>14</v>
      </c>
      <c r="D1090" s="72">
        <v>1</v>
      </c>
      <c r="E1090" s="72">
        <v>17</v>
      </c>
      <c r="F1090" s="72">
        <v>1</v>
      </c>
      <c r="G1090" s="72">
        <v>22</v>
      </c>
      <c r="H1090" s="72">
        <v>1</v>
      </c>
      <c r="I1090" s="72">
        <v>19</v>
      </c>
      <c r="J1090" s="72">
        <v>1</v>
      </c>
      <c r="K1090" s="72">
        <v>24</v>
      </c>
      <c r="L1090" s="72">
        <v>2</v>
      </c>
      <c r="M1090" s="72">
        <v>30</v>
      </c>
      <c r="N1090" s="72">
        <v>2</v>
      </c>
      <c r="O1090" s="72">
        <v>29</v>
      </c>
      <c r="P1090" s="72">
        <v>2</v>
      </c>
      <c r="Q1090" s="72">
        <v>32</v>
      </c>
      <c r="R1090" s="72">
        <v>1</v>
      </c>
      <c r="S1090" s="72">
        <v>21</v>
      </c>
      <c r="T1090" s="72">
        <v>2</v>
      </c>
      <c r="U1090" s="72">
        <v>33</v>
      </c>
      <c r="V1090" s="72">
        <v>1</v>
      </c>
      <c r="W1090" s="72">
        <v>9</v>
      </c>
      <c r="X1090" s="72">
        <v>1</v>
      </c>
      <c r="Y1090" s="72">
        <v>10</v>
      </c>
      <c r="Z1090" s="72" t="s">
        <v>222</v>
      </c>
      <c r="AA1090" s="72" t="s">
        <v>222</v>
      </c>
      <c r="AB1090" s="72"/>
      <c r="AC1090" s="72" t="s">
        <v>222</v>
      </c>
      <c r="AD1090" s="74"/>
    </row>
    <row r="1091" spans="1:30" s="65" customFormat="1" ht="15.75" x14ac:dyDescent="0.25">
      <c r="A1091" s="67" t="s">
        <v>74</v>
      </c>
      <c r="B1091" s="67" t="s">
        <v>97</v>
      </c>
      <c r="C1091" s="79">
        <v>15</v>
      </c>
      <c r="D1091" s="72">
        <v>1</v>
      </c>
      <c r="E1091" s="72">
        <v>12</v>
      </c>
      <c r="F1091" s="72">
        <v>2</v>
      </c>
      <c r="G1091" s="72">
        <v>27</v>
      </c>
      <c r="H1091" s="72">
        <v>2</v>
      </c>
      <c r="I1091" s="72">
        <v>27</v>
      </c>
      <c r="J1091" s="72">
        <v>1</v>
      </c>
      <c r="K1091" s="72">
        <v>26</v>
      </c>
      <c r="L1091" s="72">
        <v>1</v>
      </c>
      <c r="M1091" s="72">
        <v>21</v>
      </c>
      <c r="N1091" s="72">
        <v>1</v>
      </c>
      <c r="O1091" s="72">
        <v>25</v>
      </c>
      <c r="P1091" s="72">
        <v>1</v>
      </c>
      <c r="Q1091" s="72">
        <v>23</v>
      </c>
      <c r="R1091" s="72">
        <v>2</v>
      </c>
      <c r="S1091" s="72">
        <v>29</v>
      </c>
      <c r="T1091" s="72">
        <v>1</v>
      </c>
      <c r="U1091" s="72">
        <v>21</v>
      </c>
      <c r="V1091" s="72">
        <v>1</v>
      </c>
      <c r="W1091" s="72">
        <v>7</v>
      </c>
      <c r="X1091" s="72">
        <v>1</v>
      </c>
      <c r="Y1091" s="72">
        <v>4</v>
      </c>
      <c r="Z1091" s="72" t="s">
        <v>222</v>
      </c>
      <c r="AA1091" s="72" t="s">
        <v>222</v>
      </c>
      <c r="AB1091" s="72"/>
      <c r="AC1091" s="72" t="s">
        <v>222</v>
      </c>
      <c r="AD1091" s="74"/>
    </row>
    <row r="1092" spans="1:30" s="65" customFormat="1" ht="15.75" x14ac:dyDescent="0.25">
      <c r="A1092" s="67" t="s">
        <v>74</v>
      </c>
      <c r="B1092" s="67" t="s">
        <v>97</v>
      </c>
      <c r="C1092" s="79">
        <v>16</v>
      </c>
      <c r="D1092" s="72">
        <v>1</v>
      </c>
      <c r="E1092" s="72">
        <v>17</v>
      </c>
      <c r="F1092" s="72">
        <v>1</v>
      </c>
      <c r="G1092" s="72">
        <v>14</v>
      </c>
      <c r="H1092" s="72">
        <v>1</v>
      </c>
      <c r="I1092" s="72">
        <v>12</v>
      </c>
      <c r="J1092" s="72">
        <v>1</v>
      </c>
      <c r="K1092" s="72">
        <v>17</v>
      </c>
      <c r="L1092" s="72">
        <v>1</v>
      </c>
      <c r="M1092" s="72">
        <v>21</v>
      </c>
      <c r="N1092" s="72">
        <v>1</v>
      </c>
      <c r="O1092" s="72">
        <v>19</v>
      </c>
      <c r="P1092" s="72">
        <v>1</v>
      </c>
      <c r="Q1092" s="72">
        <v>23</v>
      </c>
      <c r="R1092" s="72">
        <v>1</v>
      </c>
      <c r="S1092" s="72">
        <v>20</v>
      </c>
      <c r="T1092" s="72">
        <v>1</v>
      </c>
      <c r="U1092" s="72">
        <v>19</v>
      </c>
      <c r="V1092" s="72">
        <v>1</v>
      </c>
      <c r="W1092" s="72">
        <v>5</v>
      </c>
      <c r="X1092" s="72">
        <v>1</v>
      </c>
      <c r="Y1092" s="72">
        <v>4</v>
      </c>
      <c r="Z1092" s="72" t="s">
        <v>222</v>
      </c>
      <c r="AA1092" s="72" t="s">
        <v>222</v>
      </c>
      <c r="AB1092" s="72"/>
      <c r="AC1092" s="72" t="s">
        <v>222</v>
      </c>
      <c r="AD1092" s="74"/>
    </row>
    <row r="1093" spans="1:30" s="65" customFormat="1" ht="15.75" x14ac:dyDescent="0.25">
      <c r="A1093" s="67" t="s">
        <v>74</v>
      </c>
      <c r="B1093" s="67" t="s">
        <v>97</v>
      </c>
      <c r="C1093" s="79">
        <v>17</v>
      </c>
      <c r="D1093" s="72">
        <v>1</v>
      </c>
      <c r="E1093" s="72">
        <v>5</v>
      </c>
      <c r="F1093" s="72">
        <v>1</v>
      </c>
      <c r="G1093" s="72">
        <v>13</v>
      </c>
      <c r="H1093" s="72">
        <v>1</v>
      </c>
      <c r="I1093" s="72">
        <v>8</v>
      </c>
      <c r="J1093" s="72">
        <v>1</v>
      </c>
      <c r="K1093" s="72">
        <v>10</v>
      </c>
      <c r="L1093" s="72">
        <v>1</v>
      </c>
      <c r="M1093" s="72">
        <v>8</v>
      </c>
      <c r="N1093" s="72">
        <v>1</v>
      </c>
      <c r="O1093" s="72">
        <v>9</v>
      </c>
      <c r="P1093" s="72">
        <v>1</v>
      </c>
      <c r="Q1093" s="72">
        <v>8</v>
      </c>
      <c r="R1093" s="72">
        <v>1</v>
      </c>
      <c r="S1093" s="72">
        <v>7</v>
      </c>
      <c r="T1093" s="72">
        <v>1</v>
      </c>
      <c r="U1093" s="72">
        <v>14</v>
      </c>
      <c r="V1093" s="72">
        <v>1</v>
      </c>
      <c r="W1093" s="72">
        <v>3</v>
      </c>
      <c r="X1093" s="72">
        <v>1</v>
      </c>
      <c r="Y1093" s="72">
        <v>3</v>
      </c>
      <c r="Z1093" s="72" t="s">
        <v>222</v>
      </c>
      <c r="AA1093" s="72" t="s">
        <v>222</v>
      </c>
      <c r="AB1093" s="72"/>
      <c r="AC1093" s="72"/>
      <c r="AD1093" s="74"/>
    </row>
    <row r="1094" spans="1:30" s="65" customFormat="1" ht="15.75" x14ac:dyDescent="0.25">
      <c r="A1094" s="67" t="s">
        <v>74</v>
      </c>
      <c r="B1094" s="67" t="s">
        <v>97</v>
      </c>
      <c r="C1094" s="79">
        <v>18</v>
      </c>
      <c r="D1094" s="72">
        <v>1</v>
      </c>
      <c r="E1094" s="72">
        <v>7</v>
      </c>
      <c r="F1094" s="72">
        <v>1</v>
      </c>
      <c r="G1094" s="72">
        <v>7</v>
      </c>
      <c r="H1094" s="72">
        <v>1</v>
      </c>
      <c r="I1094" s="72">
        <v>7</v>
      </c>
      <c r="J1094" s="72">
        <v>1</v>
      </c>
      <c r="K1094" s="72">
        <v>9</v>
      </c>
      <c r="L1094" s="72">
        <v>1</v>
      </c>
      <c r="M1094" s="72">
        <v>13</v>
      </c>
      <c r="N1094" s="72">
        <v>1</v>
      </c>
      <c r="O1094" s="72">
        <v>13</v>
      </c>
      <c r="P1094" s="72">
        <v>1</v>
      </c>
      <c r="Q1094" s="72">
        <v>9</v>
      </c>
      <c r="R1094" s="72">
        <v>1</v>
      </c>
      <c r="S1094" s="72">
        <v>15</v>
      </c>
      <c r="T1094" s="72">
        <v>1</v>
      </c>
      <c r="U1094" s="72">
        <v>11</v>
      </c>
      <c r="V1094" s="72"/>
      <c r="W1094" s="72"/>
      <c r="X1094" s="72"/>
      <c r="Y1094" s="72"/>
      <c r="Z1094" s="72"/>
      <c r="AA1094" s="72"/>
      <c r="AB1094" s="72"/>
      <c r="AC1094" s="72"/>
      <c r="AD1094" s="74"/>
    </row>
    <row r="1095" spans="1:30" s="65" customFormat="1" ht="15.75" x14ac:dyDescent="0.25">
      <c r="A1095" s="67" t="s">
        <v>74</v>
      </c>
      <c r="B1095" s="67" t="s">
        <v>97</v>
      </c>
      <c r="C1095" s="79">
        <v>19</v>
      </c>
      <c r="D1095" s="72">
        <v>3</v>
      </c>
      <c r="E1095" s="72">
        <v>73</v>
      </c>
      <c r="F1095" s="72">
        <v>3</v>
      </c>
      <c r="G1095" s="72">
        <v>56</v>
      </c>
      <c r="H1095" s="72">
        <v>3</v>
      </c>
      <c r="I1095" s="72">
        <v>78</v>
      </c>
      <c r="J1095" s="72">
        <v>3</v>
      </c>
      <c r="K1095" s="72">
        <v>74</v>
      </c>
      <c r="L1095" s="72">
        <v>4</v>
      </c>
      <c r="M1095" s="72">
        <v>85</v>
      </c>
      <c r="N1095" s="72">
        <v>3</v>
      </c>
      <c r="O1095" s="72">
        <v>87</v>
      </c>
      <c r="P1095" s="72">
        <v>3</v>
      </c>
      <c r="Q1095" s="72">
        <v>77</v>
      </c>
      <c r="R1095" s="72">
        <v>4</v>
      </c>
      <c r="S1095" s="72">
        <v>88</v>
      </c>
      <c r="T1095" s="72">
        <v>4</v>
      </c>
      <c r="U1095" s="72">
        <v>82</v>
      </c>
      <c r="V1095" s="72">
        <v>2</v>
      </c>
      <c r="W1095" s="72">
        <v>15</v>
      </c>
      <c r="X1095" s="72">
        <v>2</v>
      </c>
      <c r="Y1095" s="72">
        <v>24</v>
      </c>
      <c r="Z1095" s="72" t="s">
        <v>222</v>
      </c>
      <c r="AA1095" s="72" t="s">
        <v>222</v>
      </c>
      <c r="AB1095" s="72" t="s">
        <v>222</v>
      </c>
      <c r="AC1095" s="72" t="s">
        <v>222</v>
      </c>
      <c r="AD1095" s="74"/>
    </row>
    <row r="1096" spans="1:30" s="65" customFormat="1" ht="15.75" x14ac:dyDescent="0.25">
      <c r="A1096" s="67" t="s">
        <v>74</v>
      </c>
      <c r="B1096" s="67" t="s">
        <v>97</v>
      </c>
      <c r="C1096" s="79">
        <v>20</v>
      </c>
      <c r="D1096" s="72">
        <v>2</v>
      </c>
      <c r="E1096" s="72">
        <v>46</v>
      </c>
      <c r="F1096" s="72">
        <v>2</v>
      </c>
      <c r="G1096" s="72">
        <v>57</v>
      </c>
      <c r="H1096" s="72">
        <v>2</v>
      </c>
      <c r="I1096" s="72">
        <v>52</v>
      </c>
      <c r="J1096" s="72">
        <v>2</v>
      </c>
      <c r="K1096" s="72">
        <v>55</v>
      </c>
      <c r="L1096" s="72">
        <v>2</v>
      </c>
      <c r="M1096" s="72">
        <v>49</v>
      </c>
      <c r="N1096" s="72">
        <v>2</v>
      </c>
      <c r="O1096" s="72">
        <v>61</v>
      </c>
      <c r="P1096" s="72">
        <v>2</v>
      </c>
      <c r="Q1096" s="72">
        <v>52</v>
      </c>
      <c r="R1096" s="72">
        <v>2</v>
      </c>
      <c r="S1096" s="72">
        <v>48</v>
      </c>
      <c r="T1096" s="72">
        <v>2</v>
      </c>
      <c r="U1096" s="72">
        <v>60</v>
      </c>
      <c r="V1096" s="72">
        <v>1</v>
      </c>
      <c r="W1096" s="72">
        <v>20</v>
      </c>
      <c r="X1096" s="72">
        <v>1</v>
      </c>
      <c r="Y1096" s="72">
        <v>8</v>
      </c>
      <c r="Z1096" s="72" t="s">
        <v>222</v>
      </c>
      <c r="AA1096" s="72"/>
      <c r="AB1096" s="72" t="s">
        <v>222</v>
      </c>
      <c r="AC1096" s="72"/>
      <c r="AD1096" s="74"/>
    </row>
    <row r="1097" spans="1:30" s="65" customFormat="1" ht="15.75" x14ac:dyDescent="0.25">
      <c r="A1097" s="67" t="s">
        <v>74</v>
      </c>
      <c r="B1097" s="67" t="s">
        <v>97</v>
      </c>
      <c r="C1097" s="79">
        <v>21</v>
      </c>
      <c r="D1097" s="72">
        <v>1</v>
      </c>
      <c r="E1097" s="72">
        <v>7</v>
      </c>
      <c r="F1097" s="72">
        <v>1</v>
      </c>
      <c r="G1097" s="72">
        <v>11</v>
      </c>
      <c r="H1097" s="72">
        <v>1</v>
      </c>
      <c r="I1097" s="72">
        <v>10</v>
      </c>
      <c r="J1097" s="72">
        <v>1</v>
      </c>
      <c r="K1097" s="72">
        <v>10</v>
      </c>
      <c r="L1097" s="72">
        <v>1</v>
      </c>
      <c r="M1097" s="72">
        <v>8</v>
      </c>
      <c r="N1097" s="72">
        <v>1</v>
      </c>
      <c r="O1097" s="72">
        <v>7</v>
      </c>
      <c r="P1097" s="72">
        <v>1</v>
      </c>
      <c r="Q1097" s="72">
        <v>13</v>
      </c>
      <c r="R1097" s="72">
        <v>1</v>
      </c>
      <c r="S1097" s="72">
        <v>12</v>
      </c>
      <c r="T1097" s="72">
        <v>1</v>
      </c>
      <c r="U1097" s="72">
        <v>10</v>
      </c>
      <c r="V1097" s="72"/>
      <c r="W1097" s="72"/>
      <c r="X1097" s="72"/>
      <c r="Y1097" s="72"/>
      <c r="Z1097" s="72"/>
      <c r="AA1097" s="72" t="s">
        <v>222</v>
      </c>
      <c r="AB1097" s="72"/>
      <c r="AC1097" s="72"/>
      <c r="AD1097" s="74"/>
    </row>
    <row r="1098" spans="1:30" s="65" customFormat="1" ht="15.75" x14ac:dyDescent="0.25">
      <c r="A1098" s="67" t="s">
        <v>74</v>
      </c>
      <c r="B1098" s="67" t="s">
        <v>97</v>
      </c>
      <c r="C1098" s="79">
        <v>22</v>
      </c>
      <c r="D1098" s="72">
        <v>1</v>
      </c>
      <c r="E1098" s="72">
        <v>13</v>
      </c>
      <c r="F1098" s="72">
        <v>1</v>
      </c>
      <c r="G1098" s="72">
        <v>15</v>
      </c>
      <c r="H1098" s="72">
        <v>1</v>
      </c>
      <c r="I1098" s="72">
        <v>19</v>
      </c>
      <c r="J1098" s="72">
        <v>1</v>
      </c>
      <c r="K1098" s="72">
        <v>15</v>
      </c>
      <c r="L1098" s="72">
        <v>1</v>
      </c>
      <c r="M1098" s="72">
        <v>25</v>
      </c>
      <c r="N1098" s="72">
        <v>1</v>
      </c>
      <c r="O1098" s="72">
        <v>24</v>
      </c>
      <c r="P1098" s="72">
        <v>1</v>
      </c>
      <c r="Q1098" s="72">
        <v>18</v>
      </c>
      <c r="R1098" s="72">
        <v>1</v>
      </c>
      <c r="S1098" s="72">
        <v>15</v>
      </c>
      <c r="T1098" s="72">
        <v>1</v>
      </c>
      <c r="U1098" s="72">
        <v>25</v>
      </c>
      <c r="V1098" s="72">
        <v>1</v>
      </c>
      <c r="W1098" s="72">
        <v>9</v>
      </c>
      <c r="X1098" s="72">
        <v>1</v>
      </c>
      <c r="Y1098" s="72">
        <v>8</v>
      </c>
      <c r="Z1098" s="72" t="s">
        <v>222</v>
      </c>
      <c r="AA1098" s="72" t="s">
        <v>222</v>
      </c>
      <c r="AB1098" s="72"/>
      <c r="AC1098" s="72" t="s">
        <v>222</v>
      </c>
      <c r="AD1098" s="74"/>
    </row>
    <row r="1099" spans="1:30" s="65" customFormat="1" ht="15.75" x14ac:dyDescent="0.25">
      <c r="A1099" s="67" t="s">
        <v>74</v>
      </c>
      <c r="B1099" s="67" t="s">
        <v>97</v>
      </c>
      <c r="C1099" s="79">
        <v>23</v>
      </c>
      <c r="D1099" s="72">
        <v>1</v>
      </c>
      <c r="E1099" s="72">
        <v>24</v>
      </c>
      <c r="F1099" s="72">
        <v>2</v>
      </c>
      <c r="G1099" s="72">
        <v>28</v>
      </c>
      <c r="H1099" s="72">
        <v>1</v>
      </c>
      <c r="I1099" s="72">
        <v>16</v>
      </c>
      <c r="J1099" s="72">
        <v>2</v>
      </c>
      <c r="K1099" s="72">
        <v>31</v>
      </c>
      <c r="L1099" s="72">
        <v>2</v>
      </c>
      <c r="M1099" s="72">
        <v>32</v>
      </c>
      <c r="N1099" s="72">
        <v>2</v>
      </c>
      <c r="O1099" s="72">
        <v>32</v>
      </c>
      <c r="P1099" s="72">
        <v>1</v>
      </c>
      <c r="Q1099" s="72">
        <v>19</v>
      </c>
      <c r="R1099" s="72">
        <v>2</v>
      </c>
      <c r="S1099" s="72">
        <v>32</v>
      </c>
      <c r="T1099" s="72">
        <v>1</v>
      </c>
      <c r="U1099" s="72">
        <v>22</v>
      </c>
      <c r="V1099" s="72">
        <v>1</v>
      </c>
      <c r="W1099" s="72">
        <v>10</v>
      </c>
      <c r="X1099" s="72">
        <v>1</v>
      </c>
      <c r="Y1099" s="72">
        <v>11</v>
      </c>
      <c r="Z1099" s="72" t="s">
        <v>222</v>
      </c>
      <c r="AA1099" s="72"/>
      <c r="AB1099" s="72"/>
      <c r="AC1099" s="72"/>
      <c r="AD1099" s="74"/>
    </row>
    <row r="1100" spans="1:30" s="65" customFormat="1" ht="15.75" x14ac:dyDescent="0.25">
      <c r="A1100" s="67" t="s">
        <v>74</v>
      </c>
      <c r="B1100" s="67" t="s">
        <v>97</v>
      </c>
      <c r="C1100" s="79">
        <v>24</v>
      </c>
      <c r="D1100" s="72">
        <v>1</v>
      </c>
      <c r="E1100" s="72">
        <v>11</v>
      </c>
      <c r="F1100" s="72">
        <v>1</v>
      </c>
      <c r="G1100" s="72">
        <v>18</v>
      </c>
      <c r="H1100" s="72">
        <v>1</v>
      </c>
      <c r="I1100" s="72">
        <v>11</v>
      </c>
      <c r="J1100" s="72">
        <v>1</v>
      </c>
      <c r="K1100" s="72">
        <v>17</v>
      </c>
      <c r="L1100" s="72">
        <v>1</v>
      </c>
      <c r="M1100" s="72">
        <v>15</v>
      </c>
      <c r="N1100" s="72">
        <v>1</v>
      </c>
      <c r="O1100" s="72">
        <v>26</v>
      </c>
      <c r="P1100" s="72">
        <v>1</v>
      </c>
      <c r="Q1100" s="72">
        <v>18</v>
      </c>
      <c r="R1100" s="72">
        <v>1</v>
      </c>
      <c r="S1100" s="72">
        <v>17</v>
      </c>
      <c r="T1100" s="72">
        <v>1</v>
      </c>
      <c r="U1100" s="72">
        <v>21</v>
      </c>
      <c r="V1100" s="72">
        <v>1</v>
      </c>
      <c r="W1100" s="72">
        <v>8</v>
      </c>
      <c r="X1100" s="72">
        <v>1</v>
      </c>
      <c r="Y1100" s="72">
        <v>4</v>
      </c>
      <c r="Z1100" s="72" t="s">
        <v>222</v>
      </c>
      <c r="AA1100" s="72"/>
      <c r="AB1100" s="72"/>
      <c r="AC1100" s="72" t="s">
        <v>222</v>
      </c>
      <c r="AD1100" s="74"/>
    </row>
    <row r="1101" spans="1:30" s="65" customFormat="1" ht="15.75" x14ac:dyDescent="0.25">
      <c r="A1101" s="67" t="s">
        <v>74</v>
      </c>
      <c r="B1101" s="67" t="s">
        <v>97</v>
      </c>
      <c r="C1101" s="79">
        <v>25</v>
      </c>
      <c r="D1101" s="72">
        <v>2</v>
      </c>
      <c r="E1101" s="72">
        <v>36</v>
      </c>
      <c r="F1101" s="72">
        <v>2</v>
      </c>
      <c r="G1101" s="72">
        <v>33</v>
      </c>
      <c r="H1101" s="72">
        <v>2</v>
      </c>
      <c r="I1101" s="72">
        <v>46</v>
      </c>
      <c r="J1101" s="72">
        <v>2</v>
      </c>
      <c r="K1101" s="72">
        <v>62</v>
      </c>
      <c r="L1101" s="72">
        <v>2</v>
      </c>
      <c r="M1101" s="72">
        <v>44</v>
      </c>
      <c r="N1101" s="72">
        <v>2</v>
      </c>
      <c r="O1101" s="72">
        <v>55</v>
      </c>
      <c r="P1101" s="72">
        <v>2</v>
      </c>
      <c r="Q1101" s="72">
        <v>47</v>
      </c>
      <c r="R1101" s="72">
        <v>2</v>
      </c>
      <c r="S1101" s="72">
        <v>50</v>
      </c>
      <c r="T1101" s="72">
        <v>2</v>
      </c>
      <c r="U1101" s="72">
        <v>52</v>
      </c>
      <c r="V1101" s="72">
        <v>1</v>
      </c>
      <c r="W1101" s="72">
        <v>10</v>
      </c>
      <c r="X1101" s="72">
        <v>1</v>
      </c>
      <c r="Y1101" s="72">
        <v>10</v>
      </c>
      <c r="Z1101" s="72" t="s">
        <v>222</v>
      </c>
      <c r="AA1101" s="72" t="s">
        <v>222</v>
      </c>
      <c r="AB1101" s="72" t="s">
        <v>222</v>
      </c>
      <c r="AC1101" s="72" t="s">
        <v>222</v>
      </c>
      <c r="AD1101" s="74"/>
    </row>
    <row r="1102" spans="1:30" s="65" customFormat="1" ht="15.75" x14ac:dyDescent="0.25">
      <c r="A1102" s="67" t="s">
        <v>74</v>
      </c>
      <c r="B1102" s="67" t="s">
        <v>98</v>
      </c>
      <c r="C1102" s="79">
        <v>26</v>
      </c>
      <c r="D1102" s="72">
        <v>1</v>
      </c>
      <c r="E1102" s="72">
        <v>7</v>
      </c>
      <c r="F1102" s="72">
        <v>1</v>
      </c>
      <c r="G1102" s="72">
        <v>13</v>
      </c>
      <c r="H1102" s="72">
        <v>1</v>
      </c>
      <c r="I1102" s="72">
        <v>7</v>
      </c>
      <c r="J1102" s="72">
        <v>1</v>
      </c>
      <c r="K1102" s="72">
        <v>12</v>
      </c>
      <c r="L1102" s="72">
        <v>1</v>
      </c>
      <c r="M1102" s="72">
        <v>9</v>
      </c>
      <c r="N1102" s="72">
        <v>1</v>
      </c>
      <c r="O1102" s="72">
        <v>6</v>
      </c>
      <c r="P1102" s="72">
        <v>1</v>
      </c>
      <c r="Q1102" s="72">
        <v>12</v>
      </c>
      <c r="R1102" s="72">
        <v>1</v>
      </c>
      <c r="S1102" s="72">
        <v>14</v>
      </c>
      <c r="T1102" s="72">
        <v>1</v>
      </c>
      <c r="U1102" s="72">
        <v>12</v>
      </c>
      <c r="V1102" s="72"/>
      <c r="W1102" s="72"/>
      <c r="X1102" s="72"/>
      <c r="Y1102" s="72"/>
      <c r="Z1102" s="72"/>
      <c r="AA1102" s="72"/>
      <c r="AB1102" s="72"/>
      <c r="AC1102" s="72"/>
      <c r="AD1102" s="74"/>
    </row>
    <row r="1103" spans="1:30" s="65" customFormat="1" ht="15.75" x14ac:dyDescent="0.25">
      <c r="A1103" s="67" t="s">
        <v>74</v>
      </c>
      <c r="B1103" s="67" t="s">
        <v>98</v>
      </c>
      <c r="C1103" s="79">
        <v>27</v>
      </c>
      <c r="D1103" s="72">
        <v>1</v>
      </c>
      <c r="E1103" s="72">
        <v>4</v>
      </c>
      <c r="F1103" s="72">
        <v>1</v>
      </c>
      <c r="G1103" s="72">
        <v>2</v>
      </c>
      <c r="H1103" s="72">
        <v>1</v>
      </c>
      <c r="I1103" s="72">
        <v>7</v>
      </c>
      <c r="J1103" s="72">
        <v>1</v>
      </c>
      <c r="K1103" s="72">
        <v>3</v>
      </c>
      <c r="L1103" s="72">
        <v>1</v>
      </c>
      <c r="M1103" s="72">
        <v>6</v>
      </c>
      <c r="N1103" s="72">
        <v>1</v>
      </c>
      <c r="O1103" s="72">
        <v>6</v>
      </c>
      <c r="P1103" s="72">
        <v>1</v>
      </c>
      <c r="Q1103" s="72">
        <v>2</v>
      </c>
      <c r="R1103" s="72">
        <v>1</v>
      </c>
      <c r="S1103" s="72">
        <v>3</v>
      </c>
      <c r="T1103" s="72">
        <v>1</v>
      </c>
      <c r="U1103" s="72">
        <v>6</v>
      </c>
      <c r="V1103" s="72"/>
      <c r="W1103" s="72"/>
      <c r="X1103" s="72"/>
      <c r="Y1103" s="72"/>
      <c r="Z1103" s="72"/>
      <c r="AA1103" s="72" t="s">
        <v>222</v>
      </c>
      <c r="AB1103" s="72"/>
      <c r="AC1103" s="72"/>
      <c r="AD1103" s="74"/>
    </row>
    <row r="1104" spans="1:30" s="65" customFormat="1" ht="15.75" x14ac:dyDescent="0.25">
      <c r="A1104" s="67" t="s">
        <v>74</v>
      </c>
      <c r="B1104" s="67" t="s">
        <v>98</v>
      </c>
      <c r="C1104" s="79">
        <v>28</v>
      </c>
      <c r="D1104" s="72">
        <v>1</v>
      </c>
      <c r="E1104" s="72">
        <v>5</v>
      </c>
      <c r="F1104" s="72">
        <v>1</v>
      </c>
      <c r="G1104" s="72">
        <v>4</v>
      </c>
      <c r="H1104" s="72">
        <v>1</v>
      </c>
      <c r="I1104" s="72">
        <v>5</v>
      </c>
      <c r="J1104" s="72">
        <v>1</v>
      </c>
      <c r="K1104" s="72">
        <v>5</v>
      </c>
      <c r="L1104" s="72">
        <v>1</v>
      </c>
      <c r="M1104" s="72">
        <v>13</v>
      </c>
      <c r="N1104" s="72">
        <v>1</v>
      </c>
      <c r="O1104" s="72">
        <v>10</v>
      </c>
      <c r="P1104" s="72">
        <v>1</v>
      </c>
      <c r="Q1104" s="72">
        <v>7</v>
      </c>
      <c r="R1104" s="72">
        <v>1</v>
      </c>
      <c r="S1104" s="72">
        <v>10</v>
      </c>
      <c r="T1104" s="72">
        <v>1</v>
      </c>
      <c r="U1104" s="72">
        <v>7</v>
      </c>
      <c r="V1104" s="72"/>
      <c r="W1104" s="72"/>
      <c r="X1104" s="72"/>
      <c r="Y1104" s="72"/>
      <c r="Z1104" s="72"/>
      <c r="AA1104" s="72" t="s">
        <v>222</v>
      </c>
      <c r="AB1104" s="72"/>
      <c r="AC1104" s="72"/>
      <c r="AD1104" s="74"/>
    </row>
    <row r="1105" spans="1:30" s="65" customFormat="1" ht="15.75" x14ac:dyDescent="0.25">
      <c r="A1105" s="67" t="s">
        <v>74</v>
      </c>
      <c r="B1105" s="67" t="s">
        <v>97</v>
      </c>
      <c r="C1105" s="79">
        <v>36</v>
      </c>
      <c r="D1105" s="72">
        <v>3</v>
      </c>
      <c r="E1105" s="72">
        <v>72</v>
      </c>
      <c r="F1105" s="72">
        <v>3</v>
      </c>
      <c r="G1105" s="72">
        <v>62</v>
      </c>
      <c r="H1105" s="72">
        <v>3</v>
      </c>
      <c r="I1105" s="72">
        <v>68</v>
      </c>
      <c r="J1105" s="72">
        <v>3</v>
      </c>
      <c r="K1105" s="72">
        <v>66</v>
      </c>
      <c r="L1105" s="72">
        <v>3</v>
      </c>
      <c r="M1105" s="72">
        <v>87</v>
      </c>
      <c r="N1105" s="72">
        <v>4</v>
      </c>
      <c r="O1105" s="72">
        <v>94</v>
      </c>
      <c r="P1105" s="72">
        <v>4</v>
      </c>
      <c r="Q1105" s="72">
        <v>112</v>
      </c>
      <c r="R1105" s="72">
        <v>3</v>
      </c>
      <c r="S1105" s="72">
        <v>92</v>
      </c>
      <c r="T1105" s="72">
        <v>4</v>
      </c>
      <c r="U1105" s="72">
        <v>105</v>
      </c>
      <c r="V1105" s="72">
        <v>1</v>
      </c>
      <c r="W1105" s="72">
        <v>33</v>
      </c>
      <c r="X1105" s="72">
        <v>1</v>
      </c>
      <c r="Y1105" s="72">
        <v>20</v>
      </c>
      <c r="Z1105" s="72" t="s">
        <v>222</v>
      </c>
      <c r="AA1105" s="72" t="s">
        <v>222</v>
      </c>
      <c r="AB1105" s="72"/>
      <c r="AC1105" s="72" t="s">
        <v>222</v>
      </c>
      <c r="AD1105" s="74"/>
    </row>
    <row r="1106" spans="1:30" s="65" customFormat="1" ht="15.75" x14ac:dyDescent="0.25">
      <c r="A1106" s="67" t="s">
        <v>7</v>
      </c>
      <c r="B1106" s="67" t="s">
        <v>97</v>
      </c>
      <c r="C1106" s="79">
        <v>1</v>
      </c>
      <c r="D1106" s="72">
        <v>1</v>
      </c>
      <c r="E1106" s="72">
        <v>7</v>
      </c>
      <c r="F1106" s="72">
        <v>1</v>
      </c>
      <c r="G1106" s="72">
        <v>13</v>
      </c>
      <c r="H1106" s="72">
        <v>1</v>
      </c>
      <c r="I1106" s="72">
        <v>7</v>
      </c>
      <c r="J1106" s="72">
        <v>1</v>
      </c>
      <c r="K1106" s="72">
        <v>12</v>
      </c>
      <c r="L1106" s="72">
        <v>1</v>
      </c>
      <c r="M1106" s="72">
        <v>9</v>
      </c>
      <c r="N1106" s="72">
        <v>1</v>
      </c>
      <c r="O1106" s="72">
        <v>6</v>
      </c>
      <c r="P1106" s="72">
        <v>1</v>
      </c>
      <c r="Q1106" s="72">
        <v>12</v>
      </c>
      <c r="R1106" s="72">
        <v>1</v>
      </c>
      <c r="S1106" s="72">
        <v>14</v>
      </c>
      <c r="T1106" s="72">
        <v>1</v>
      </c>
      <c r="U1106" s="72">
        <v>12</v>
      </c>
      <c r="V1106" s="72">
        <v>0</v>
      </c>
      <c r="W1106" s="72">
        <v>0</v>
      </c>
      <c r="X1106" s="72">
        <v>0</v>
      </c>
      <c r="Y1106" s="72">
        <v>0</v>
      </c>
      <c r="Z1106" s="72" t="s">
        <v>222</v>
      </c>
      <c r="AA1106" s="72" t="s">
        <v>222</v>
      </c>
      <c r="AB1106" s="72" t="s">
        <v>222</v>
      </c>
      <c r="AC1106" s="72" t="s">
        <v>222</v>
      </c>
      <c r="AD1106" s="74"/>
    </row>
    <row r="1107" spans="1:30" s="65" customFormat="1" ht="15.75" x14ac:dyDescent="0.25">
      <c r="A1107" s="67" t="s">
        <v>7</v>
      </c>
      <c r="B1107" s="67" t="s">
        <v>97</v>
      </c>
      <c r="C1107" s="79">
        <v>2</v>
      </c>
      <c r="D1107" s="72">
        <v>1</v>
      </c>
      <c r="E1107" s="72">
        <v>4</v>
      </c>
      <c r="F1107" s="72">
        <v>1</v>
      </c>
      <c r="G1107" s="72">
        <v>2</v>
      </c>
      <c r="H1107" s="72">
        <v>1</v>
      </c>
      <c r="I1107" s="72">
        <v>7</v>
      </c>
      <c r="J1107" s="72">
        <v>1</v>
      </c>
      <c r="K1107" s="72">
        <v>3</v>
      </c>
      <c r="L1107" s="72">
        <v>1</v>
      </c>
      <c r="M1107" s="72">
        <v>6</v>
      </c>
      <c r="N1107" s="72">
        <v>1</v>
      </c>
      <c r="O1107" s="72">
        <v>6</v>
      </c>
      <c r="P1107" s="72">
        <v>1</v>
      </c>
      <c r="Q1107" s="72">
        <v>2</v>
      </c>
      <c r="R1107" s="72">
        <v>1</v>
      </c>
      <c r="S1107" s="72">
        <v>3</v>
      </c>
      <c r="T1107" s="72">
        <v>1</v>
      </c>
      <c r="U1107" s="72">
        <v>6</v>
      </c>
      <c r="V1107" s="72">
        <v>0</v>
      </c>
      <c r="W1107" s="72">
        <v>0</v>
      </c>
      <c r="X1107" s="72">
        <v>0</v>
      </c>
      <c r="Y1107" s="72">
        <v>0</v>
      </c>
      <c r="Z1107" s="72" t="s">
        <v>222</v>
      </c>
      <c r="AA1107" s="72" t="s">
        <v>222</v>
      </c>
      <c r="AB1107" s="72" t="s">
        <v>222</v>
      </c>
      <c r="AC1107" s="72" t="s">
        <v>222</v>
      </c>
      <c r="AD1107" s="74"/>
    </row>
    <row r="1108" spans="1:30" s="65" customFormat="1" ht="15.75" x14ac:dyDescent="0.25">
      <c r="A1108" s="67" t="s">
        <v>7</v>
      </c>
      <c r="B1108" s="67" t="s">
        <v>97</v>
      </c>
      <c r="C1108" s="79">
        <v>3</v>
      </c>
      <c r="D1108" s="72">
        <v>1</v>
      </c>
      <c r="E1108" s="72">
        <v>5</v>
      </c>
      <c r="F1108" s="72">
        <v>1</v>
      </c>
      <c r="G1108" s="72">
        <v>4</v>
      </c>
      <c r="H1108" s="72">
        <v>1</v>
      </c>
      <c r="I1108" s="72">
        <v>5</v>
      </c>
      <c r="J1108" s="72">
        <v>1</v>
      </c>
      <c r="K1108" s="72">
        <v>5</v>
      </c>
      <c r="L1108" s="72">
        <v>1</v>
      </c>
      <c r="M1108" s="72">
        <v>13</v>
      </c>
      <c r="N1108" s="72">
        <v>1</v>
      </c>
      <c r="O1108" s="72">
        <v>10</v>
      </c>
      <c r="P1108" s="72">
        <v>1</v>
      </c>
      <c r="Q1108" s="72">
        <v>7</v>
      </c>
      <c r="R1108" s="72">
        <v>1</v>
      </c>
      <c r="S1108" s="72">
        <v>10</v>
      </c>
      <c r="T1108" s="72">
        <v>1</v>
      </c>
      <c r="U1108" s="72">
        <v>7</v>
      </c>
      <c r="V1108" s="72">
        <v>0</v>
      </c>
      <c r="W1108" s="72">
        <v>0</v>
      </c>
      <c r="X1108" s="72">
        <v>0</v>
      </c>
      <c r="Y1108" s="72">
        <v>0</v>
      </c>
      <c r="Z1108" s="72" t="s">
        <v>222</v>
      </c>
      <c r="AA1108" s="72" t="s">
        <v>222</v>
      </c>
      <c r="AB1108" s="72"/>
      <c r="AC1108" s="72" t="s">
        <v>222</v>
      </c>
      <c r="AD1108" s="74"/>
    </row>
    <row r="1109" spans="1:30" s="65" customFormat="1" ht="15.75" x14ac:dyDescent="0.25">
      <c r="A1109" s="67" t="s">
        <v>7</v>
      </c>
      <c r="B1109" s="67" t="s">
        <v>97</v>
      </c>
      <c r="C1109" s="79">
        <v>6</v>
      </c>
      <c r="D1109" s="72">
        <v>3</v>
      </c>
      <c r="E1109" s="72">
        <v>72</v>
      </c>
      <c r="F1109" s="72">
        <v>3</v>
      </c>
      <c r="G1109" s="72">
        <v>62</v>
      </c>
      <c r="H1109" s="72">
        <v>3</v>
      </c>
      <c r="I1109" s="72">
        <v>68</v>
      </c>
      <c r="J1109" s="72">
        <v>3</v>
      </c>
      <c r="K1109" s="72">
        <v>66</v>
      </c>
      <c r="L1109" s="72">
        <v>3</v>
      </c>
      <c r="M1109" s="72">
        <v>87</v>
      </c>
      <c r="N1109" s="72">
        <v>4</v>
      </c>
      <c r="O1109" s="72">
        <v>94</v>
      </c>
      <c r="P1109" s="72">
        <v>4</v>
      </c>
      <c r="Q1109" s="72">
        <v>112</v>
      </c>
      <c r="R1109" s="72">
        <v>3</v>
      </c>
      <c r="S1109" s="72">
        <v>92</v>
      </c>
      <c r="T1109" s="72">
        <v>4</v>
      </c>
      <c r="U1109" s="72">
        <v>105</v>
      </c>
      <c r="V1109" s="72">
        <v>1</v>
      </c>
      <c r="W1109" s="72">
        <v>33</v>
      </c>
      <c r="X1109" s="72">
        <v>1</v>
      </c>
      <c r="Y1109" s="72">
        <v>20</v>
      </c>
      <c r="Z1109" s="72" t="s">
        <v>222</v>
      </c>
      <c r="AA1109" s="72" t="s">
        <v>222</v>
      </c>
      <c r="AB1109" s="72" t="s">
        <v>222</v>
      </c>
      <c r="AC1109" s="72" t="s">
        <v>222</v>
      </c>
      <c r="AD1109" s="74"/>
    </row>
    <row r="1110" spans="1:30" s="65" customFormat="1" ht="15.75" x14ac:dyDescent="0.25">
      <c r="A1110" s="67" t="s">
        <v>7</v>
      </c>
      <c r="B1110" s="67" t="s">
        <v>97</v>
      </c>
      <c r="C1110" s="79">
        <v>7</v>
      </c>
      <c r="D1110" s="72">
        <v>1</v>
      </c>
      <c r="E1110" s="72">
        <v>15</v>
      </c>
      <c r="F1110" s="72">
        <v>1</v>
      </c>
      <c r="G1110" s="72">
        <v>11</v>
      </c>
      <c r="H1110" s="72">
        <v>1</v>
      </c>
      <c r="I1110" s="72">
        <v>17</v>
      </c>
      <c r="J1110" s="72">
        <v>1</v>
      </c>
      <c r="K1110" s="72">
        <v>16</v>
      </c>
      <c r="L1110" s="72">
        <v>1</v>
      </c>
      <c r="M1110" s="72">
        <v>13</v>
      </c>
      <c r="N1110" s="72">
        <v>1</v>
      </c>
      <c r="O1110" s="72">
        <v>11</v>
      </c>
      <c r="P1110" s="72">
        <v>1</v>
      </c>
      <c r="Q1110" s="72">
        <v>12</v>
      </c>
      <c r="R1110" s="72">
        <v>1</v>
      </c>
      <c r="S1110" s="72">
        <v>19</v>
      </c>
      <c r="T1110" s="72">
        <v>1</v>
      </c>
      <c r="U1110" s="72">
        <v>14</v>
      </c>
      <c r="V1110" s="72">
        <v>1</v>
      </c>
      <c r="W1110" s="72">
        <v>9</v>
      </c>
      <c r="X1110" s="72">
        <v>1</v>
      </c>
      <c r="Y1110" s="72">
        <v>9</v>
      </c>
      <c r="Z1110" s="72" t="s">
        <v>222</v>
      </c>
      <c r="AA1110" s="72" t="s">
        <v>222</v>
      </c>
      <c r="AB1110" s="72"/>
      <c r="AC1110" s="72" t="s">
        <v>222</v>
      </c>
      <c r="AD1110" s="74"/>
    </row>
    <row r="1111" spans="1:30" s="65" customFormat="1" ht="15.75" x14ac:dyDescent="0.25">
      <c r="A1111" s="67" t="s">
        <v>7</v>
      </c>
      <c r="B1111" s="67" t="s">
        <v>97</v>
      </c>
      <c r="C1111" s="79">
        <v>8</v>
      </c>
      <c r="D1111" s="72">
        <v>1</v>
      </c>
      <c r="E1111" s="72">
        <v>10</v>
      </c>
      <c r="F1111" s="72">
        <v>1</v>
      </c>
      <c r="G1111" s="72">
        <v>12</v>
      </c>
      <c r="H1111" s="72">
        <v>1</v>
      </c>
      <c r="I1111" s="72">
        <v>9</v>
      </c>
      <c r="J1111" s="72">
        <v>1</v>
      </c>
      <c r="K1111" s="72">
        <v>14</v>
      </c>
      <c r="L1111" s="72">
        <v>1</v>
      </c>
      <c r="M1111" s="72">
        <v>5</v>
      </c>
      <c r="N1111" s="72">
        <v>1</v>
      </c>
      <c r="O1111" s="72">
        <v>14</v>
      </c>
      <c r="P1111" s="72">
        <v>1</v>
      </c>
      <c r="Q1111" s="72">
        <v>5</v>
      </c>
      <c r="R1111" s="72">
        <v>1</v>
      </c>
      <c r="S1111" s="72">
        <v>12</v>
      </c>
      <c r="T1111" s="72">
        <v>1</v>
      </c>
      <c r="U1111" s="72">
        <v>10</v>
      </c>
      <c r="V1111" s="72">
        <v>1</v>
      </c>
      <c r="W1111" s="72">
        <v>3</v>
      </c>
      <c r="X1111" s="72">
        <v>1</v>
      </c>
      <c r="Y1111" s="72">
        <v>4</v>
      </c>
      <c r="Z1111" s="72" t="s">
        <v>222</v>
      </c>
      <c r="AA1111" s="72" t="s">
        <v>222</v>
      </c>
      <c r="AB1111" s="72" t="s">
        <v>222</v>
      </c>
      <c r="AC1111" s="72"/>
      <c r="AD1111" s="74"/>
    </row>
    <row r="1112" spans="1:30" s="65" customFormat="1" ht="15.75" x14ac:dyDescent="0.25">
      <c r="A1112" s="67" t="s">
        <v>7</v>
      </c>
      <c r="B1112" s="67" t="s">
        <v>97</v>
      </c>
      <c r="C1112" s="79">
        <v>9</v>
      </c>
      <c r="D1112" s="72">
        <v>1</v>
      </c>
      <c r="E1112" s="72">
        <v>23</v>
      </c>
      <c r="F1112" s="72">
        <v>1</v>
      </c>
      <c r="G1112" s="72">
        <v>19</v>
      </c>
      <c r="H1112" s="72">
        <v>2</v>
      </c>
      <c r="I1112" s="72">
        <v>28</v>
      </c>
      <c r="J1112" s="72">
        <v>1</v>
      </c>
      <c r="K1112" s="72">
        <v>27</v>
      </c>
      <c r="L1112" s="72">
        <v>2</v>
      </c>
      <c r="M1112" s="72">
        <v>37</v>
      </c>
      <c r="N1112" s="72">
        <v>2</v>
      </c>
      <c r="O1112" s="72">
        <v>33</v>
      </c>
      <c r="P1112" s="72">
        <v>2</v>
      </c>
      <c r="Q1112" s="72">
        <v>28</v>
      </c>
      <c r="R1112" s="72">
        <v>2</v>
      </c>
      <c r="S1112" s="72">
        <v>26</v>
      </c>
      <c r="T1112" s="72">
        <v>2</v>
      </c>
      <c r="U1112" s="72">
        <v>45</v>
      </c>
      <c r="V1112" s="72">
        <v>1</v>
      </c>
      <c r="W1112" s="72">
        <v>8</v>
      </c>
      <c r="X1112" s="72">
        <v>1</v>
      </c>
      <c r="Y1112" s="72">
        <v>8</v>
      </c>
      <c r="Z1112" s="72" t="s">
        <v>222</v>
      </c>
      <c r="AA1112" s="72" t="s">
        <v>222</v>
      </c>
      <c r="AB1112" s="72" t="s">
        <v>222</v>
      </c>
      <c r="AC1112" s="72" t="s">
        <v>222</v>
      </c>
      <c r="AD1112" s="74"/>
    </row>
    <row r="1113" spans="1:30" s="65" customFormat="1" ht="15.75" x14ac:dyDescent="0.25">
      <c r="A1113" s="67" t="s">
        <v>7</v>
      </c>
      <c r="B1113" s="67" t="s">
        <v>97</v>
      </c>
      <c r="C1113" s="79">
        <v>10</v>
      </c>
      <c r="D1113" s="72">
        <v>1</v>
      </c>
      <c r="E1113" s="72">
        <v>17</v>
      </c>
      <c r="F1113" s="72">
        <v>1</v>
      </c>
      <c r="G1113" s="72">
        <v>15</v>
      </c>
      <c r="H1113" s="72">
        <v>1</v>
      </c>
      <c r="I1113" s="72">
        <v>17</v>
      </c>
      <c r="J1113" s="72">
        <v>1</v>
      </c>
      <c r="K1113" s="72">
        <v>24</v>
      </c>
      <c r="L1113" s="72">
        <v>1</v>
      </c>
      <c r="M1113" s="72">
        <v>23</v>
      </c>
      <c r="N1113" s="72">
        <v>1</v>
      </c>
      <c r="O1113" s="72">
        <v>24</v>
      </c>
      <c r="P1113" s="72">
        <v>1</v>
      </c>
      <c r="Q1113" s="72">
        <v>16</v>
      </c>
      <c r="R1113" s="72">
        <v>2</v>
      </c>
      <c r="S1113" s="72">
        <v>33</v>
      </c>
      <c r="T1113" s="72">
        <v>1</v>
      </c>
      <c r="U1113" s="72">
        <v>25</v>
      </c>
      <c r="V1113" s="72">
        <v>1</v>
      </c>
      <c r="W1113" s="72">
        <v>7</v>
      </c>
      <c r="X1113" s="72">
        <v>1</v>
      </c>
      <c r="Y1113" s="72">
        <v>3</v>
      </c>
      <c r="Z1113" s="72" t="s">
        <v>222</v>
      </c>
      <c r="AA1113" s="72" t="s">
        <v>222</v>
      </c>
      <c r="AB1113" s="72"/>
      <c r="AC1113" s="72" t="s">
        <v>222</v>
      </c>
      <c r="AD1113" s="74"/>
    </row>
    <row r="1114" spans="1:30" s="65" customFormat="1" ht="15.75" x14ac:dyDescent="0.25">
      <c r="A1114" s="67" t="s">
        <v>7</v>
      </c>
      <c r="B1114" s="67" t="s">
        <v>97</v>
      </c>
      <c r="C1114" s="79">
        <v>11</v>
      </c>
      <c r="D1114" s="72">
        <v>1</v>
      </c>
      <c r="E1114" s="72">
        <v>12</v>
      </c>
      <c r="F1114" s="72">
        <v>1</v>
      </c>
      <c r="G1114" s="72">
        <v>9</v>
      </c>
      <c r="H1114" s="72">
        <v>1</v>
      </c>
      <c r="I1114" s="72">
        <v>17</v>
      </c>
      <c r="J1114" s="72">
        <v>1</v>
      </c>
      <c r="K1114" s="72">
        <v>18</v>
      </c>
      <c r="L1114" s="72">
        <v>1</v>
      </c>
      <c r="M1114" s="72">
        <v>13</v>
      </c>
      <c r="N1114" s="72">
        <v>1</v>
      </c>
      <c r="O1114" s="72">
        <v>17</v>
      </c>
      <c r="P1114" s="72">
        <v>1</v>
      </c>
      <c r="Q1114" s="72">
        <v>12</v>
      </c>
      <c r="R1114" s="72">
        <v>1</v>
      </c>
      <c r="S1114" s="72">
        <v>13</v>
      </c>
      <c r="T1114" s="72">
        <v>1</v>
      </c>
      <c r="U1114" s="72">
        <v>12</v>
      </c>
      <c r="V1114" s="72">
        <v>1</v>
      </c>
      <c r="W1114" s="72">
        <v>6</v>
      </c>
      <c r="X1114" s="72">
        <v>1</v>
      </c>
      <c r="Y1114" s="72">
        <v>4</v>
      </c>
      <c r="Z1114" s="72" t="s">
        <v>222</v>
      </c>
      <c r="AA1114" s="72" t="s">
        <v>222</v>
      </c>
      <c r="AB1114" s="72"/>
      <c r="AC1114" s="72" t="s">
        <v>222</v>
      </c>
      <c r="AD1114" s="74"/>
    </row>
    <row r="1115" spans="1:30" s="65" customFormat="1" ht="15.75" x14ac:dyDescent="0.25">
      <c r="A1115" s="67" t="s">
        <v>7</v>
      </c>
      <c r="B1115" s="67" t="s">
        <v>97</v>
      </c>
      <c r="C1115" s="79">
        <v>12</v>
      </c>
      <c r="D1115" s="72">
        <v>1</v>
      </c>
      <c r="E1115" s="72">
        <v>5</v>
      </c>
      <c r="F1115" s="72">
        <v>1</v>
      </c>
      <c r="G1115" s="72">
        <v>7</v>
      </c>
      <c r="H1115" s="72">
        <v>1</v>
      </c>
      <c r="I1115" s="72">
        <v>9</v>
      </c>
      <c r="J1115" s="72">
        <v>1</v>
      </c>
      <c r="K1115" s="72">
        <v>11</v>
      </c>
      <c r="L1115" s="72">
        <v>1</v>
      </c>
      <c r="M1115" s="72">
        <v>14</v>
      </c>
      <c r="N1115" s="72">
        <v>1</v>
      </c>
      <c r="O1115" s="72">
        <v>13</v>
      </c>
      <c r="P1115" s="72">
        <v>1</v>
      </c>
      <c r="Q1115" s="72">
        <v>7</v>
      </c>
      <c r="R1115" s="72">
        <v>1</v>
      </c>
      <c r="S1115" s="72">
        <v>11</v>
      </c>
      <c r="T1115" s="72">
        <v>1</v>
      </c>
      <c r="U1115" s="72">
        <v>7</v>
      </c>
      <c r="V1115" s="72">
        <v>1</v>
      </c>
      <c r="W1115" s="72">
        <v>4</v>
      </c>
      <c r="X1115" s="72">
        <v>1</v>
      </c>
      <c r="Y1115" s="72">
        <v>3</v>
      </c>
      <c r="Z1115" s="72" t="s">
        <v>222</v>
      </c>
      <c r="AA1115" s="72" t="s">
        <v>222</v>
      </c>
      <c r="AB1115" s="72" t="s">
        <v>222</v>
      </c>
      <c r="AC1115" s="72" t="s">
        <v>222</v>
      </c>
      <c r="AD1115" s="74"/>
    </row>
    <row r="1116" spans="1:30" s="65" customFormat="1" ht="15.75" x14ac:dyDescent="0.25">
      <c r="A1116" s="67" t="s">
        <v>7</v>
      </c>
      <c r="B1116" s="67" t="s">
        <v>97</v>
      </c>
      <c r="C1116" s="79">
        <v>13</v>
      </c>
      <c r="D1116" s="72">
        <v>1</v>
      </c>
      <c r="E1116" s="72">
        <v>12</v>
      </c>
      <c r="F1116" s="72">
        <v>1</v>
      </c>
      <c r="G1116" s="72">
        <v>18</v>
      </c>
      <c r="H1116" s="72">
        <v>1</v>
      </c>
      <c r="I1116" s="72">
        <v>21</v>
      </c>
      <c r="J1116" s="72">
        <v>1</v>
      </c>
      <c r="K1116" s="72">
        <v>18</v>
      </c>
      <c r="L1116" s="72">
        <v>1</v>
      </c>
      <c r="M1116" s="72">
        <v>17</v>
      </c>
      <c r="N1116" s="72">
        <v>1</v>
      </c>
      <c r="O1116" s="72">
        <v>15</v>
      </c>
      <c r="P1116" s="72">
        <v>1</v>
      </c>
      <c r="Q1116" s="72">
        <v>15</v>
      </c>
      <c r="R1116" s="72">
        <v>1</v>
      </c>
      <c r="S1116" s="72">
        <v>20</v>
      </c>
      <c r="T1116" s="72"/>
      <c r="U1116" s="72"/>
      <c r="V1116" s="72">
        <v>1</v>
      </c>
      <c r="W1116" s="72">
        <v>5</v>
      </c>
      <c r="X1116" s="72">
        <v>1</v>
      </c>
      <c r="Y1116" s="72">
        <v>3</v>
      </c>
      <c r="Z1116" s="72" t="s">
        <v>222</v>
      </c>
      <c r="AA1116" s="72" t="s">
        <v>222</v>
      </c>
      <c r="AB1116" s="72"/>
      <c r="AC1116" s="72" t="s">
        <v>222</v>
      </c>
      <c r="AD1116" s="74"/>
    </row>
    <row r="1117" spans="1:30" s="65" customFormat="1" ht="15.75" x14ac:dyDescent="0.25">
      <c r="A1117" s="67"/>
      <c r="B1117" s="67"/>
      <c r="C1117" s="79"/>
      <c r="D1117" s="72"/>
      <c r="E1117" s="72"/>
      <c r="F1117" s="72"/>
      <c r="G1117" s="72"/>
      <c r="H1117" s="72"/>
      <c r="I1117" s="72"/>
      <c r="J1117" s="72"/>
      <c r="K1117" s="72"/>
      <c r="L1117" s="72"/>
      <c r="M1117" s="72"/>
      <c r="N1117" s="72"/>
      <c r="O1117" s="72"/>
      <c r="P1117" s="72"/>
      <c r="Q1117" s="72"/>
      <c r="R1117" s="72"/>
      <c r="S1117" s="72"/>
      <c r="T1117" s="72"/>
      <c r="U1117" s="72"/>
      <c r="V1117" s="72"/>
      <c r="W1117" s="72"/>
      <c r="X1117" s="72"/>
      <c r="Y1117" s="72"/>
      <c r="Z1117" s="72"/>
      <c r="AA1117" s="72"/>
      <c r="AB1117" s="72"/>
      <c r="AC1117" s="72"/>
      <c r="AD1117" s="74"/>
    </row>
    <row r="1118" spans="1:30" s="65" customFormat="1" ht="15.75" x14ac:dyDescent="0.25">
      <c r="A1118" s="67"/>
      <c r="B1118" s="67"/>
      <c r="C1118" s="79"/>
      <c r="D1118" s="72"/>
      <c r="E1118" s="72"/>
      <c r="F1118" s="72"/>
      <c r="G1118" s="72"/>
      <c r="H1118" s="72"/>
      <c r="I1118" s="72"/>
      <c r="J1118" s="72"/>
      <c r="K1118" s="72"/>
      <c r="L1118" s="72"/>
      <c r="M1118" s="72"/>
      <c r="N1118" s="72"/>
      <c r="O1118" s="72"/>
      <c r="P1118" s="72"/>
      <c r="Q1118" s="72"/>
      <c r="R1118" s="72"/>
      <c r="S1118" s="72"/>
      <c r="T1118" s="72"/>
      <c r="U1118" s="72"/>
      <c r="V1118" s="72"/>
      <c r="W1118" s="72"/>
      <c r="X1118" s="72"/>
      <c r="Y1118" s="72"/>
      <c r="Z1118" s="72"/>
      <c r="AA1118" s="72"/>
      <c r="AB1118" s="72"/>
      <c r="AC1118" s="72"/>
      <c r="AD1118" s="74"/>
    </row>
    <row r="1119" spans="1:30" s="65" customFormat="1" ht="15.75" x14ac:dyDescent="0.25">
      <c r="A1119" s="67"/>
      <c r="B1119" s="67"/>
      <c r="C1119" s="79"/>
      <c r="D1119" s="72"/>
      <c r="E1119" s="72"/>
      <c r="F1119" s="72"/>
      <c r="G1119" s="72"/>
      <c r="H1119" s="72"/>
      <c r="I1119" s="72"/>
      <c r="J1119" s="72"/>
      <c r="K1119" s="72"/>
      <c r="L1119" s="72"/>
      <c r="M1119" s="72"/>
      <c r="N1119" s="72"/>
      <c r="O1119" s="72"/>
      <c r="P1119" s="72"/>
      <c r="Q1119" s="72"/>
      <c r="R1119" s="72"/>
      <c r="S1119" s="72"/>
      <c r="T1119" s="72"/>
      <c r="U1119" s="72"/>
      <c r="V1119" s="72"/>
      <c r="W1119" s="72"/>
      <c r="X1119" s="72"/>
      <c r="Y1119" s="72"/>
      <c r="Z1119" s="72"/>
      <c r="AA1119" s="72"/>
      <c r="AB1119" s="72"/>
      <c r="AC1119" s="72"/>
      <c r="AD1119" s="74"/>
    </row>
    <row r="1120" spans="1:30" s="65" customFormat="1" ht="15.75" x14ac:dyDescent="0.25">
      <c r="A1120" s="67"/>
      <c r="B1120" s="67"/>
      <c r="C1120" s="79"/>
      <c r="D1120" s="72"/>
      <c r="E1120" s="72"/>
      <c r="F1120" s="72"/>
      <c r="G1120" s="72"/>
      <c r="H1120" s="72"/>
      <c r="I1120" s="72"/>
      <c r="J1120" s="72"/>
      <c r="K1120" s="72"/>
      <c r="L1120" s="72"/>
      <c r="M1120" s="72"/>
      <c r="N1120" s="72"/>
      <c r="O1120" s="72"/>
      <c r="P1120" s="72"/>
      <c r="Q1120" s="72"/>
      <c r="R1120" s="72"/>
      <c r="S1120" s="72"/>
      <c r="T1120" s="72"/>
      <c r="U1120" s="72"/>
      <c r="V1120" s="72"/>
      <c r="W1120" s="72"/>
      <c r="X1120" s="72"/>
      <c r="Y1120" s="72"/>
      <c r="Z1120" s="72"/>
      <c r="AA1120" s="72"/>
      <c r="AB1120" s="72"/>
      <c r="AC1120" s="72"/>
      <c r="AD1120" s="74"/>
    </row>
    <row r="1121" spans="1:30" s="65" customFormat="1" ht="15.75" x14ac:dyDescent="0.25">
      <c r="A1121" s="67"/>
      <c r="B1121" s="67"/>
      <c r="C1121" s="79"/>
      <c r="D1121" s="72"/>
      <c r="E1121" s="72"/>
      <c r="F1121" s="72"/>
      <c r="G1121" s="72"/>
      <c r="H1121" s="72"/>
      <c r="I1121" s="72"/>
      <c r="J1121" s="72"/>
      <c r="K1121" s="72"/>
      <c r="L1121" s="72"/>
      <c r="M1121" s="72"/>
      <c r="N1121" s="72"/>
      <c r="O1121" s="72"/>
      <c r="P1121" s="72"/>
      <c r="Q1121" s="72"/>
      <c r="R1121" s="72"/>
      <c r="S1121" s="72"/>
      <c r="T1121" s="72"/>
      <c r="U1121" s="72"/>
      <c r="V1121" s="72"/>
      <c r="W1121" s="72"/>
      <c r="X1121" s="72"/>
      <c r="Y1121" s="72"/>
      <c r="Z1121" s="72"/>
      <c r="AA1121" s="72"/>
      <c r="AB1121" s="72"/>
      <c r="AC1121" s="72"/>
      <c r="AD1121" s="74"/>
    </row>
    <row r="1122" spans="1:30" s="65" customFormat="1" ht="15.75" x14ac:dyDescent="0.25">
      <c r="A1122" s="67"/>
      <c r="B1122" s="67"/>
      <c r="C1122" s="79"/>
      <c r="D1122" s="72"/>
      <c r="E1122" s="72"/>
      <c r="F1122" s="72"/>
      <c r="G1122" s="72"/>
      <c r="H1122" s="72"/>
      <c r="I1122" s="72"/>
      <c r="J1122" s="72"/>
      <c r="K1122" s="72"/>
      <c r="L1122" s="72"/>
      <c r="M1122" s="72"/>
      <c r="N1122" s="72"/>
      <c r="O1122" s="72"/>
      <c r="P1122" s="72"/>
      <c r="Q1122" s="72"/>
      <c r="R1122" s="72"/>
      <c r="S1122" s="72"/>
      <c r="T1122" s="72"/>
      <c r="U1122" s="72"/>
      <c r="V1122" s="72"/>
      <c r="W1122" s="72"/>
      <c r="X1122" s="72"/>
      <c r="Y1122" s="72"/>
      <c r="Z1122" s="72"/>
      <c r="AA1122" s="72"/>
      <c r="AB1122" s="72"/>
      <c r="AC1122" s="72"/>
      <c r="AD1122" s="74"/>
    </row>
    <row r="1123" spans="1:30" s="65" customFormat="1" ht="15.75" x14ac:dyDescent="0.25">
      <c r="A1123" s="67"/>
      <c r="B1123" s="67"/>
      <c r="C1123" s="79"/>
      <c r="D1123" s="72"/>
      <c r="E1123" s="72"/>
      <c r="F1123" s="72"/>
      <c r="G1123" s="72"/>
      <c r="H1123" s="72"/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72"/>
      <c r="U1123" s="72"/>
      <c r="V1123" s="72"/>
      <c r="W1123" s="72"/>
      <c r="X1123" s="72"/>
      <c r="Y1123" s="72"/>
      <c r="Z1123" s="72"/>
      <c r="AA1123" s="72"/>
      <c r="AB1123" s="72"/>
      <c r="AC1123" s="72"/>
      <c r="AD1123" s="74"/>
    </row>
    <row r="1124" spans="1:30" s="65" customFormat="1" ht="15.75" x14ac:dyDescent="0.25">
      <c r="A1124" s="67"/>
      <c r="B1124" s="67"/>
      <c r="C1124" s="79"/>
      <c r="D1124" s="72"/>
      <c r="E1124" s="72"/>
      <c r="F1124" s="72"/>
      <c r="G1124" s="72"/>
      <c r="H1124" s="72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72"/>
      <c r="U1124" s="72"/>
      <c r="V1124" s="72"/>
      <c r="W1124" s="72"/>
      <c r="X1124" s="72"/>
      <c r="Y1124" s="72"/>
      <c r="Z1124" s="72"/>
      <c r="AA1124" s="72"/>
      <c r="AB1124" s="72"/>
      <c r="AC1124" s="72"/>
      <c r="AD1124" s="74"/>
    </row>
    <row r="1125" spans="1:30" s="65" customFormat="1" ht="15.75" x14ac:dyDescent="0.25">
      <c r="A1125" s="67"/>
      <c r="B1125" s="67"/>
      <c r="C1125" s="79"/>
      <c r="D1125" s="72"/>
      <c r="E1125" s="72"/>
      <c r="F1125" s="72"/>
      <c r="G1125" s="72"/>
      <c r="H1125" s="72"/>
      <c r="I1125" s="72"/>
      <c r="J1125" s="72"/>
      <c r="K1125" s="72"/>
      <c r="L1125" s="72"/>
      <c r="M1125" s="72"/>
      <c r="N1125" s="72"/>
      <c r="O1125" s="72"/>
      <c r="P1125" s="72"/>
      <c r="Q1125" s="72"/>
      <c r="R1125" s="72"/>
      <c r="S1125" s="72"/>
      <c r="T1125" s="72"/>
      <c r="U1125" s="72"/>
      <c r="V1125" s="72"/>
      <c r="W1125" s="72"/>
      <c r="X1125" s="72"/>
      <c r="Y1125" s="72"/>
      <c r="Z1125" s="72"/>
      <c r="AA1125" s="72"/>
      <c r="AB1125" s="72"/>
      <c r="AC1125" s="72"/>
      <c r="AD1125" s="74"/>
    </row>
    <row r="1126" spans="1:30" s="65" customFormat="1" ht="15.75" x14ac:dyDescent="0.25">
      <c r="A1126" s="67"/>
      <c r="B1126" s="67"/>
      <c r="C1126" s="79"/>
      <c r="D1126" s="72"/>
      <c r="E1126" s="72"/>
      <c r="F1126" s="72"/>
      <c r="G1126" s="72"/>
      <c r="H1126" s="72"/>
      <c r="I1126" s="72"/>
      <c r="J1126" s="72"/>
      <c r="K1126" s="72"/>
      <c r="L1126" s="72"/>
      <c r="M1126" s="72"/>
      <c r="N1126" s="72"/>
      <c r="O1126" s="72"/>
      <c r="P1126" s="72"/>
      <c r="Q1126" s="72"/>
      <c r="R1126" s="72"/>
      <c r="S1126" s="72"/>
      <c r="T1126" s="72"/>
      <c r="U1126" s="72"/>
      <c r="V1126" s="72"/>
      <c r="W1126" s="72"/>
      <c r="X1126" s="72"/>
      <c r="Y1126" s="72"/>
      <c r="Z1126" s="72"/>
      <c r="AA1126" s="72"/>
      <c r="AB1126" s="72"/>
      <c r="AC1126" s="72"/>
      <c r="AD1126" s="74"/>
    </row>
    <row r="1127" spans="1:30" s="65" customFormat="1" ht="15.75" x14ac:dyDescent="0.25">
      <c r="A1127" s="67"/>
      <c r="B1127" s="67"/>
      <c r="C1127" s="79"/>
      <c r="D1127" s="72"/>
      <c r="E1127" s="72"/>
      <c r="F1127" s="72"/>
      <c r="G1127" s="72"/>
      <c r="H1127" s="72"/>
      <c r="I1127" s="72"/>
      <c r="J1127" s="72"/>
      <c r="K1127" s="72"/>
      <c r="L1127" s="72"/>
      <c r="M1127" s="72"/>
      <c r="N1127" s="72"/>
      <c r="O1127" s="72"/>
      <c r="P1127" s="72"/>
      <c r="Q1127" s="72"/>
      <c r="R1127" s="72"/>
      <c r="S1127" s="72"/>
      <c r="T1127" s="72"/>
      <c r="U1127" s="72"/>
      <c r="V1127" s="72"/>
      <c r="W1127" s="72"/>
      <c r="X1127" s="72"/>
      <c r="Y1127" s="72"/>
      <c r="Z1127" s="72"/>
      <c r="AA1127" s="72"/>
      <c r="AB1127" s="72"/>
      <c r="AC1127" s="72"/>
      <c r="AD1127" s="74"/>
    </row>
    <row r="1128" spans="1:30" s="65" customFormat="1" ht="15.75" x14ac:dyDescent="0.25">
      <c r="A1128" s="67"/>
      <c r="B1128" s="67"/>
      <c r="C1128" s="79"/>
      <c r="D1128" s="72"/>
      <c r="E1128" s="72"/>
      <c r="F1128" s="72"/>
      <c r="G1128" s="72"/>
      <c r="H1128" s="72"/>
      <c r="I1128" s="72"/>
      <c r="J1128" s="72"/>
      <c r="K1128" s="72"/>
      <c r="L1128" s="72"/>
      <c r="M1128" s="72"/>
      <c r="N1128" s="72"/>
      <c r="O1128" s="72"/>
      <c r="P1128" s="72"/>
      <c r="Q1128" s="72"/>
      <c r="R1128" s="72"/>
      <c r="S1128" s="72"/>
      <c r="T1128" s="72"/>
      <c r="U1128" s="72"/>
      <c r="V1128" s="72"/>
      <c r="W1128" s="72"/>
      <c r="X1128" s="72"/>
      <c r="Y1128" s="72"/>
      <c r="Z1128" s="72"/>
      <c r="AA1128" s="72"/>
      <c r="AB1128" s="72"/>
      <c r="AC1128" s="72"/>
      <c r="AD1128" s="74"/>
    </row>
    <row r="1129" spans="1:30" s="65" customFormat="1" ht="15.75" x14ac:dyDescent="0.25">
      <c r="A1129" s="67"/>
      <c r="B1129" s="67"/>
      <c r="C1129" s="79"/>
      <c r="D1129" s="72"/>
      <c r="E1129" s="72"/>
      <c r="F1129" s="72"/>
      <c r="G1129" s="72"/>
      <c r="H1129" s="72"/>
      <c r="I1129" s="72"/>
      <c r="J1129" s="72"/>
      <c r="K1129" s="72"/>
      <c r="L1129" s="72"/>
      <c r="M1129" s="72"/>
      <c r="N1129" s="72"/>
      <c r="O1129" s="72"/>
      <c r="P1129" s="72"/>
      <c r="Q1129" s="72"/>
      <c r="R1129" s="72"/>
      <c r="S1129" s="72"/>
      <c r="T1129" s="72"/>
      <c r="U1129" s="72"/>
      <c r="V1129" s="72"/>
      <c r="W1129" s="72"/>
      <c r="X1129" s="72"/>
      <c r="Y1129" s="72"/>
      <c r="Z1129" s="72"/>
      <c r="AA1129" s="72"/>
      <c r="AB1129" s="72"/>
      <c r="AC1129" s="72"/>
      <c r="AD1129" s="74"/>
    </row>
    <row r="1130" spans="1:30" s="65" customFormat="1" ht="15.75" x14ac:dyDescent="0.25">
      <c r="A1130" s="67"/>
      <c r="B1130" s="67"/>
      <c r="C1130" s="79"/>
      <c r="D1130" s="72"/>
      <c r="E1130" s="72"/>
      <c r="F1130" s="72"/>
      <c r="G1130" s="72"/>
      <c r="H1130" s="72"/>
      <c r="I1130" s="72"/>
      <c r="J1130" s="72"/>
      <c r="K1130" s="72"/>
      <c r="L1130" s="72"/>
      <c r="M1130" s="72"/>
      <c r="N1130" s="72"/>
      <c r="O1130" s="72"/>
      <c r="P1130" s="72"/>
      <c r="Q1130" s="72"/>
      <c r="R1130" s="72"/>
      <c r="S1130" s="72"/>
      <c r="T1130" s="72"/>
      <c r="U1130" s="72"/>
      <c r="V1130" s="72"/>
      <c r="W1130" s="72"/>
      <c r="X1130" s="72"/>
      <c r="Y1130" s="72"/>
      <c r="Z1130" s="72"/>
      <c r="AA1130" s="72"/>
      <c r="AB1130" s="72"/>
      <c r="AC1130" s="72"/>
      <c r="AD1130" s="74"/>
    </row>
    <row r="1131" spans="1:30" s="65" customFormat="1" ht="15.75" x14ac:dyDescent="0.25">
      <c r="A1131" s="67"/>
      <c r="B1131" s="67"/>
      <c r="C1131" s="79"/>
      <c r="D1131" s="72"/>
      <c r="E1131" s="72"/>
      <c r="F1131" s="72"/>
      <c r="G1131" s="72"/>
      <c r="H1131" s="72"/>
      <c r="I1131" s="72"/>
      <c r="J1131" s="72"/>
      <c r="K1131" s="72"/>
      <c r="L1131" s="72"/>
      <c r="M1131" s="72"/>
      <c r="N1131" s="72"/>
      <c r="O1131" s="72"/>
      <c r="P1131" s="72"/>
      <c r="Q1131" s="72"/>
      <c r="R1131" s="72"/>
      <c r="S1131" s="72"/>
      <c r="T1131" s="72"/>
      <c r="U1131" s="72"/>
      <c r="V1131" s="72"/>
      <c r="W1131" s="72"/>
      <c r="X1131" s="72"/>
      <c r="Y1131" s="72"/>
      <c r="Z1131" s="72"/>
      <c r="AA1131" s="72"/>
      <c r="AB1131" s="72"/>
      <c r="AC1131" s="72"/>
      <c r="AD1131" s="74"/>
    </row>
    <row r="1132" spans="1:30" s="65" customFormat="1" ht="15.75" x14ac:dyDescent="0.25">
      <c r="A1132" s="67"/>
      <c r="B1132" s="67"/>
      <c r="C1132" s="79"/>
      <c r="D1132" s="72"/>
      <c r="E1132" s="72"/>
      <c r="F1132" s="72"/>
      <c r="G1132" s="72"/>
      <c r="H1132" s="72"/>
      <c r="I1132" s="72"/>
      <c r="J1132" s="72"/>
      <c r="K1132" s="72"/>
      <c r="L1132" s="72"/>
      <c r="M1132" s="72"/>
      <c r="N1132" s="72"/>
      <c r="O1132" s="72"/>
      <c r="P1132" s="72"/>
      <c r="Q1132" s="72"/>
      <c r="R1132" s="72"/>
      <c r="S1132" s="72"/>
      <c r="T1132" s="72"/>
      <c r="U1132" s="72"/>
      <c r="V1132" s="72"/>
      <c r="W1132" s="72"/>
      <c r="X1132" s="72"/>
      <c r="Y1132" s="72"/>
      <c r="Z1132" s="72"/>
      <c r="AA1132" s="72"/>
      <c r="AB1132" s="72"/>
      <c r="AC1132" s="72"/>
      <c r="AD1132" s="74"/>
    </row>
    <row r="1133" spans="1:30" s="65" customFormat="1" ht="15.75" x14ac:dyDescent="0.25">
      <c r="A1133" s="67"/>
      <c r="B1133" s="67"/>
      <c r="C1133" s="79"/>
      <c r="D1133" s="72"/>
      <c r="E1133" s="72"/>
      <c r="F1133" s="72"/>
      <c r="G1133" s="72"/>
      <c r="H1133" s="72"/>
      <c r="I1133" s="72"/>
      <c r="J1133" s="72"/>
      <c r="K1133" s="72"/>
      <c r="L1133" s="72"/>
      <c r="M1133" s="72"/>
      <c r="N1133" s="72"/>
      <c r="O1133" s="72"/>
      <c r="P1133" s="72"/>
      <c r="Q1133" s="72"/>
      <c r="R1133" s="72"/>
      <c r="S1133" s="72"/>
      <c r="T1133" s="72"/>
      <c r="U1133" s="72"/>
      <c r="V1133" s="72"/>
      <c r="W1133" s="72"/>
      <c r="X1133" s="72"/>
      <c r="Y1133" s="72"/>
      <c r="Z1133" s="72"/>
      <c r="AA1133" s="72"/>
      <c r="AB1133" s="72"/>
      <c r="AC1133" s="72"/>
      <c r="AD1133" s="74"/>
    </row>
    <row r="1134" spans="1:30" s="65" customFormat="1" ht="15.75" x14ac:dyDescent="0.25">
      <c r="A1134" s="67"/>
      <c r="B1134" s="67"/>
      <c r="C1134" s="79"/>
      <c r="D1134" s="72"/>
      <c r="E1134" s="72"/>
      <c r="F1134" s="72"/>
      <c r="G1134" s="72"/>
      <c r="H1134" s="72"/>
      <c r="I1134" s="72"/>
      <c r="J1134" s="72"/>
      <c r="K1134" s="72"/>
      <c r="L1134" s="72"/>
      <c r="M1134" s="72"/>
      <c r="N1134" s="72"/>
      <c r="O1134" s="72"/>
      <c r="P1134" s="72"/>
      <c r="Q1134" s="72"/>
      <c r="R1134" s="72"/>
      <c r="S1134" s="72"/>
      <c r="T1134" s="72"/>
      <c r="U1134" s="72"/>
      <c r="V1134" s="72"/>
      <c r="W1134" s="72"/>
      <c r="X1134" s="72"/>
      <c r="Y1134" s="72"/>
      <c r="Z1134" s="72"/>
      <c r="AA1134" s="72"/>
      <c r="AB1134" s="72"/>
      <c r="AC1134" s="72"/>
      <c r="AD1134" s="74"/>
    </row>
    <row r="1135" spans="1:30" s="65" customFormat="1" ht="15.75" x14ac:dyDescent="0.25">
      <c r="A1135" s="67"/>
      <c r="B1135" s="67"/>
      <c r="C1135" s="79"/>
      <c r="D1135" s="72"/>
      <c r="E1135" s="72"/>
      <c r="F1135" s="72"/>
      <c r="G1135" s="72"/>
      <c r="H1135" s="72"/>
      <c r="I1135" s="72"/>
      <c r="J1135" s="72"/>
      <c r="K1135" s="72"/>
      <c r="L1135" s="72"/>
      <c r="M1135" s="72"/>
      <c r="N1135" s="72"/>
      <c r="O1135" s="72"/>
      <c r="P1135" s="72"/>
      <c r="Q1135" s="72"/>
      <c r="R1135" s="72"/>
      <c r="S1135" s="72"/>
      <c r="T1135" s="72"/>
      <c r="U1135" s="72"/>
      <c r="V1135" s="72"/>
      <c r="W1135" s="72"/>
      <c r="X1135" s="72"/>
      <c r="Y1135" s="72"/>
      <c r="Z1135" s="72"/>
      <c r="AA1135" s="72"/>
      <c r="AB1135" s="72"/>
      <c r="AC1135" s="72"/>
      <c r="AD1135" s="74"/>
    </row>
    <row r="1136" spans="1:30" s="65" customFormat="1" ht="15.75" x14ac:dyDescent="0.25">
      <c r="A1136" s="67"/>
      <c r="B1136" s="67"/>
      <c r="C1136" s="79"/>
      <c r="D1136" s="72"/>
      <c r="E1136" s="72"/>
      <c r="F1136" s="72"/>
      <c r="G1136" s="72"/>
      <c r="H1136" s="72"/>
      <c r="I1136" s="72"/>
      <c r="J1136" s="72"/>
      <c r="K1136" s="72"/>
      <c r="L1136" s="72"/>
      <c r="M1136" s="72"/>
      <c r="N1136" s="72"/>
      <c r="O1136" s="72"/>
      <c r="P1136" s="72"/>
      <c r="Q1136" s="72"/>
      <c r="R1136" s="72"/>
      <c r="S1136" s="72"/>
      <c r="T1136" s="72"/>
      <c r="U1136" s="72"/>
      <c r="V1136" s="72"/>
      <c r="W1136" s="72"/>
      <c r="X1136" s="72"/>
      <c r="Y1136" s="72"/>
      <c r="Z1136" s="72"/>
      <c r="AA1136" s="72"/>
      <c r="AB1136" s="72"/>
      <c r="AC1136" s="72"/>
      <c r="AD1136" s="74"/>
    </row>
    <row r="1137" spans="1:30" s="65" customFormat="1" ht="15.75" x14ac:dyDescent="0.25">
      <c r="A1137" s="67"/>
      <c r="B1137" s="67"/>
      <c r="C1137" s="79"/>
      <c r="D1137" s="72"/>
      <c r="E1137" s="72"/>
      <c r="F1137" s="72"/>
      <c r="G1137" s="72"/>
      <c r="H1137" s="72"/>
      <c r="I1137" s="72"/>
      <c r="J1137" s="72"/>
      <c r="K1137" s="72"/>
      <c r="L1137" s="72"/>
      <c r="M1137" s="72"/>
      <c r="N1137" s="72"/>
      <c r="O1137" s="72"/>
      <c r="P1137" s="72"/>
      <c r="Q1137" s="72"/>
      <c r="R1137" s="72"/>
      <c r="S1137" s="72"/>
      <c r="T1137" s="72"/>
      <c r="U1137" s="72"/>
      <c r="V1137" s="72"/>
      <c r="W1137" s="72"/>
      <c r="X1137" s="72"/>
      <c r="Y1137" s="72"/>
      <c r="Z1137" s="72"/>
      <c r="AA1137" s="72"/>
      <c r="AB1137" s="72"/>
      <c r="AC1137" s="72"/>
      <c r="AD1137" s="74"/>
    </row>
    <row r="1138" spans="1:30" s="65" customFormat="1" ht="15.75" x14ac:dyDescent="0.25">
      <c r="A1138" s="67"/>
      <c r="B1138" s="67"/>
      <c r="C1138" s="79"/>
      <c r="D1138" s="72"/>
      <c r="E1138" s="72"/>
      <c r="F1138" s="72"/>
      <c r="G1138" s="72"/>
      <c r="H1138" s="72"/>
      <c r="I1138" s="72"/>
      <c r="J1138" s="72"/>
      <c r="K1138" s="72"/>
      <c r="L1138" s="72"/>
      <c r="M1138" s="72"/>
      <c r="N1138" s="72"/>
      <c r="O1138" s="72"/>
      <c r="P1138" s="72"/>
      <c r="Q1138" s="72"/>
      <c r="R1138" s="72"/>
      <c r="S1138" s="72"/>
      <c r="T1138" s="72"/>
      <c r="U1138" s="72"/>
      <c r="V1138" s="72"/>
      <c r="W1138" s="72"/>
      <c r="X1138" s="72"/>
      <c r="Y1138" s="72"/>
      <c r="Z1138" s="72"/>
      <c r="AA1138" s="72"/>
      <c r="AB1138" s="72"/>
      <c r="AC1138" s="72"/>
      <c r="AD1138" s="74"/>
    </row>
    <row r="1139" spans="1:30" s="65" customFormat="1" ht="15.75" x14ac:dyDescent="0.25">
      <c r="A1139" s="67"/>
      <c r="B1139" s="67"/>
      <c r="C1139" s="79"/>
      <c r="D1139" s="72"/>
      <c r="E1139" s="72"/>
      <c r="F1139" s="72"/>
      <c r="G1139" s="72"/>
      <c r="H1139" s="72"/>
      <c r="I1139" s="72"/>
      <c r="J1139" s="72"/>
      <c r="K1139" s="72"/>
      <c r="L1139" s="72"/>
      <c r="M1139" s="72"/>
      <c r="N1139" s="72"/>
      <c r="O1139" s="72"/>
      <c r="P1139" s="72"/>
      <c r="Q1139" s="72"/>
      <c r="R1139" s="72"/>
      <c r="S1139" s="72"/>
      <c r="T1139" s="72"/>
      <c r="U1139" s="72"/>
      <c r="V1139" s="72"/>
      <c r="W1139" s="72"/>
      <c r="X1139" s="72"/>
      <c r="Y1139" s="72"/>
      <c r="Z1139" s="72"/>
      <c r="AA1139" s="72"/>
      <c r="AB1139" s="72"/>
      <c r="AC1139" s="72"/>
      <c r="AD1139" s="74"/>
    </row>
    <row r="1140" spans="1:30" s="65" customFormat="1" ht="15.75" x14ac:dyDescent="0.25">
      <c r="A1140" s="67"/>
      <c r="B1140" s="67"/>
      <c r="C1140" s="79"/>
      <c r="D1140" s="72"/>
      <c r="E1140" s="72"/>
      <c r="F1140" s="72"/>
      <c r="G1140" s="72"/>
      <c r="H1140" s="72"/>
      <c r="I1140" s="72"/>
      <c r="J1140" s="72"/>
      <c r="K1140" s="72"/>
      <c r="L1140" s="72"/>
      <c r="M1140" s="72"/>
      <c r="N1140" s="72"/>
      <c r="O1140" s="72"/>
      <c r="P1140" s="72"/>
      <c r="Q1140" s="72"/>
      <c r="R1140" s="72"/>
      <c r="S1140" s="72"/>
      <c r="T1140" s="72"/>
      <c r="U1140" s="72"/>
      <c r="V1140" s="72"/>
      <c r="W1140" s="72"/>
      <c r="X1140" s="72"/>
      <c r="Y1140" s="72"/>
      <c r="Z1140" s="72"/>
      <c r="AA1140" s="72"/>
      <c r="AB1140" s="72"/>
      <c r="AC1140" s="72"/>
      <c r="AD1140" s="74"/>
    </row>
    <row r="1141" spans="1:30" s="65" customFormat="1" ht="15.75" x14ac:dyDescent="0.25">
      <c r="A1141" s="67"/>
      <c r="B1141" s="67"/>
      <c r="C1141" s="79"/>
      <c r="D1141" s="72"/>
      <c r="E1141" s="72"/>
      <c r="F1141" s="72"/>
      <c r="G1141" s="72"/>
      <c r="H1141" s="72"/>
      <c r="I1141" s="72"/>
      <c r="J1141" s="72"/>
      <c r="K1141" s="72"/>
      <c r="L1141" s="72"/>
      <c r="M1141" s="72"/>
      <c r="N1141" s="72"/>
      <c r="O1141" s="72"/>
      <c r="P1141" s="72"/>
      <c r="Q1141" s="72"/>
      <c r="R1141" s="72"/>
      <c r="S1141" s="72"/>
      <c r="T1141" s="72"/>
      <c r="U1141" s="72"/>
      <c r="V1141" s="72"/>
      <c r="W1141" s="72"/>
      <c r="X1141" s="72"/>
      <c r="Y1141" s="72"/>
      <c r="Z1141" s="72"/>
      <c r="AA1141" s="72"/>
      <c r="AB1141" s="72"/>
      <c r="AC1141" s="72"/>
      <c r="AD1141" s="74"/>
    </row>
    <row r="1142" spans="1:30" s="65" customFormat="1" ht="15.75" x14ac:dyDescent="0.25">
      <c r="A1142" s="67"/>
      <c r="B1142" s="67"/>
      <c r="C1142" s="79"/>
      <c r="D1142" s="72"/>
      <c r="E1142" s="72"/>
      <c r="F1142" s="72"/>
      <c r="G1142" s="72"/>
      <c r="H1142" s="72"/>
      <c r="I1142" s="72"/>
      <c r="J1142" s="72"/>
      <c r="K1142" s="72"/>
      <c r="L1142" s="72"/>
      <c r="M1142" s="72"/>
      <c r="N1142" s="72"/>
      <c r="O1142" s="72"/>
      <c r="P1142" s="72"/>
      <c r="Q1142" s="72"/>
      <c r="R1142" s="72"/>
      <c r="S1142" s="72"/>
      <c r="T1142" s="72"/>
      <c r="U1142" s="72"/>
      <c r="V1142" s="72"/>
      <c r="W1142" s="72"/>
      <c r="X1142" s="72"/>
      <c r="Y1142" s="72"/>
      <c r="Z1142" s="72"/>
      <c r="AA1142" s="72"/>
      <c r="AB1142" s="72"/>
      <c r="AC1142" s="72"/>
      <c r="AD1142" s="74"/>
    </row>
    <row r="1143" spans="1:30" s="65" customFormat="1" ht="15.75" x14ac:dyDescent="0.25">
      <c r="A1143" s="67"/>
      <c r="B1143" s="67"/>
      <c r="C1143" s="79"/>
      <c r="D1143" s="72"/>
      <c r="E1143" s="72"/>
      <c r="F1143" s="72"/>
      <c r="G1143" s="72"/>
      <c r="H1143" s="72"/>
      <c r="I1143" s="72"/>
      <c r="J1143" s="72"/>
      <c r="K1143" s="72"/>
      <c r="L1143" s="72"/>
      <c r="M1143" s="72"/>
      <c r="N1143" s="72"/>
      <c r="O1143" s="72"/>
      <c r="P1143" s="72"/>
      <c r="Q1143" s="72"/>
      <c r="R1143" s="72"/>
      <c r="S1143" s="72"/>
      <c r="T1143" s="72"/>
      <c r="U1143" s="72"/>
      <c r="V1143" s="72"/>
      <c r="W1143" s="72"/>
      <c r="X1143" s="72"/>
      <c r="Y1143" s="72"/>
      <c r="Z1143" s="72"/>
      <c r="AA1143" s="72"/>
      <c r="AB1143" s="72"/>
      <c r="AC1143" s="72"/>
      <c r="AD1143" s="74"/>
    </row>
    <row r="1144" spans="1:30" s="65" customFormat="1" ht="15.75" x14ac:dyDescent="0.25">
      <c r="A1144" s="67"/>
      <c r="B1144" s="67"/>
      <c r="C1144" s="79"/>
      <c r="D1144" s="72"/>
      <c r="E1144" s="72"/>
      <c r="F1144" s="72"/>
      <c r="G1144" s="72"/>
      <c r="H1144" s="72"/>
      <c r="I1144" s="72"/>
      <c r="J1144" s="72"/>
      <c r="K1144" s="72"/>
      <c r="L1144" s="72"/>
      <c r="M1144" s="72"/>
      <c r="N1144" s="72"/>
      <c r="O1144" s="72"/>
      <c r="P1144" s="72"/>
      <c r="Q1144" s="72"/>
      <c r="R1144" s="72"/>
      <c r="S1144" s="72"/>
      <c r="T1144" s="72"/>
      <c r="U1144" s="72"/>
      <c r="V1144" s="72"/>
      <c r="W1144" s="72"/>
      <c r="X1144" s="72"/>
      <c r="Y1144" s="72"/>
      <c r="Z1144" s="72"/>
      <c r="AA1144" s="72"/>
      <c r="AB1144" s="72"/>
      <c r="AC1144" s="72"/>
      <c r="AD1144" s="74"/>
    </row>
    <row r="1145" spans="1:30" s="65" customFormat="1" ht="15.75" x14ac:dyDescent="0.25">
      <c r="A1145" s="67"/>
      <c r="B1145" s="67"/>
      <c r="C1145" s="79"/>
      <c r="D1145" s="72"/>
      <c r="E1145" s="72"/>
      <c r="F1145" s="72"/>
      <c r="G1145" s="72"/>
      <c r="H1145" s="72"/>
      <c r="I1145" s="72"/>
      <c r="J1145" s="72"/>
      <c r="K1145" s="72"/>
      <c r="L1145" s="72"/>
      <c r="M1145" s="72"/>
      <c r="N1145" s="72"/>
      <c r="O1145" s="72"/>
      <c r="P1145" s="72"/>
      <c r="Q1145" s="72"/>
      <c r="R1145" s="72"/>
      <c r="S1145" s="72"/>
      <c r="T1145" s="72"/>
      <c r="U1145" s="72"/>
      <c r="V1145" s="72"/>
      <c r="W1145" s="72"/>
      <c r="X1145" s="72"/>
      <c r="Y1145" s="72"/>
      <c r="Z1145" s="72"/>
      <c r="AA1145" s="72"/>
      <c r="AB1145" s="72"/>
      <c r="AC1145" s="72"/>
      <c r="AD1145" s="74"/>
    </row>
    <row r="1146" spans="1:30" s="65" customFormat="1" ht="15.75" x14ac:dyDescent="0.25">
      <c r="A1146" s="67"/>
      <c r="B1146" s="67"/>
      <c r="C1146" s="79"/>
      <c r="D1146" s="72"/>
      <c r="E1146" s="72"/>
      <c r="F1146" s="72"/>
      <c r="G1146" s="72"/>
      <c r="H1146" s="72"/>
      <c r="I1146" s="72"/>
      <c r="J1146" s="72"/>
      <c r="K1146" s="72"/>
      <c r="L1146" s="72"/>
      <c r="M1146" s="72"/>
      <c r="N1146" s="72"/>
      <c r="O1146" s="72"/>
      <c r="P1146" s="72"/>
      <c r="Q1146" s="72"/>
      <c r="R1146" s="72"/>
      <c r="S1146" s="72"/>
      <c r="T1146" s="72"/>
      <c r="U1146" s="72"/>
      <c r="V1146" s="72"/>
      <c r="W1146" s="72"/>
      <c r="X1146" s="72"/>
      <c r="Y1146" s="72"/>
      <c r="Z1146" s="72"/>
      <c r="AA1146" s="72"/>
      <c r="AB1146" s="72"/>
      <c r="AC1146" s="72"/>
      <c r="AD1146" s="74"/>
    </row>
    <row r="1147" spans="1:30" s="65" customFormat="1" ht="15.75" x14ac:dyDescent="0.25">
      <c r="A1147" s="67"/>
      <c r="B1147" s="67"/>
      <c r="C1147" s="79"/>
      <c r="D1147" s="72"/>
      <c r="E1147" s="72"/>
      <c r="F1147" s="72"/>
      <c r="G1147" s="72"/>
      <c r="H1147" s="72"/>
      <c r="I1147" s="72"/>
      <c r="J1147" s="72"/>
      <c r="K1147" s="72"/>
      <c r="L1147" s="72"/>
      <c r="M1147" s="72"/>
      <c r="N1147" s="72"/>
      <c r="O1147" s="72"/>
      <c r="P1147" s="72"/>
      <c r="Q1147" s="72"/>
      <c r="R1147" s="72"/>
      <c r="S1147" s="72"/>
      <c r="T1147" s="72"/>
      <c r="U1147" s="72"/>
      <c r="V1147" s="72"/>
      <c r="W1147" s="72"/>
      <c r="X1147" s="72"/>
      <c r="Y1147" s="72"/>
      <c r="Z1147" s="72"/>
      <c r="AA1147" s="72"/>
      <c r="AB1147" s="72"/>
      <c r="AC1147" s="72"/>
      <c r="AD1147" s="74"/>
    </row>
    <row r="1148" spans="1:30" s="65" customFormat="1" ht="15.75" x14ac:dyDescent="0.25">
      <c r="A1148" s="67"/>
      <c r="B1148" s="67"/>
      <c r="C1148" s="79"/>
      <c r="D1148" s="72"/>
      <c r="E1148" s="72"/>
      <c r="F1148" s="72"/>
      <c r="G1148" s="72"/>
      <c r="H1148" s="72"/>
      <c r="I1148" s="72"/>
      <c r="J1148" s="72"/>
      <c r="K1148" s="72"/>
      <c r="L1148" s="72"/>
      <c r="M1148" s="72"/>
      <c r="N1148" s="72"/>
      <c r="O1148" s="72"/>
      <c r="P1148" s="72"/>
      <c r="Q1148" s="72"/>
      <c r="R1148" s="72"/>
      <c r="S1148" s="72"/>
      <c r="T1148" s="72"/>
      <c r="U1148" s="72"/>
      <c r="V1148" s="72"/>
      <c r="W1148" s="72"/>
      <c r="X1148" s="72"/>
      <c r="Y1148" s="72"/>
      <c r="Z1148" s="72"/>
      <c r="AA1148" s="72"/>
      <c r="AB1148" s="72"/>
      <c r="AC1148" s="72"/>
      <c r="AD1148" s="74"/>
    </row>
    <row r="1149" spans="1:30" s="65" customFormat="1" ht="15.75" x14ac:dyDescent="0.25">
      <c r="A1149" s="67"/>
      <c r="B1149" s="67"/>
      <c r="C1149" s="79"/>
      <c r="D1149" s="72"/>
      <c r="E1149" s="72"/>
      <c r="F1149" s="72"/>
      <c r="G1149" s="72"/>
      <c r="H1149" s="72"/>
      <c r="I1149" s="72"/>
      <c r="J1149" s="72"/>
      <c r="K1149" s="72"/>
      <c r="L1149" s="72"/>
      <c r="M1149" s="72"/>
      <c r="N1149" s="72"/>
      <c r="O1149" s="72"/>
      <c r="P1149" s="72"/>
      <c r="Q1149" s="72"/>
      <c r="R1149" s="72"/>
      <c r="S1149" s="72"/>
      <c r="T1149" s="72"/>
      <c r="U1149" s="72"/>
      <c r="V1149" s="72"/>
      <c r="W1149" s="72"/>
      <c r="X1149" s="72"/>
      <c r="Y1149" s="72"/>
      <c r="Z1149" s="72"/>
      <c r="AA1149" s="72"/>
      <c r="AB1149" s="72"/>
      <c r="AC1149" s="72"/>
      <c r="AD1149" s="74"/>
    </row>
    <row r="1150" spans="1:30" s="65" customFormat="1" ht="15.75" x14ac:dyDescent="0.25">
      <c r="A1150" s="67"/>
      <c r="B1150" s="67"/>
      <c r="C1150" s="79"/>
      <c r="D1150" s="72"/>
      <c r="E1150" s="72"/>
      <c r="F1150" s="72"/>
      <c r="G1150" s="72"/>
      <c r="H1150" s="72"/>
      <c r="I1150" s="72"/>
      <c r="J1150" s="72"/>
      <c r="K1150" s="72"/>
      <c r="L1150" s="72"/>
      <c r="M1150" s="72"/>
      <c r="N1150" s="72"/>
      <c r="O1150" s="72"/>
      <c r="P1150" s="72"/>
      <c r="Q1150" s="72"/>
      <c r="R1150" s="72"/>
      <c r="S1150" s="72"/>
      <c r="T1150" s="72"/>
      <c r="U1150" s="72"/>
      <c r="V1150" s="72"/>
      <c r="W1150" s="72"/>
      <c r="X1150" s="72"/>
      <c r="Y1150" s="72"/>
      <c r="Z1150" s="72"/>
      <c r="AA1150" s="72"/>
      <c r="AB1150" s="72"/>
      <c r="AC1150" s="72"/>
      <c r="AD1150" s="74"/>
    </row>
    <row r="1151" spans="1:30" s="65" customFormat="1" ht="15.75" x14ac:dyDescent="0.25">
      <c r="A1151" s="67"/>
      <c r="B1151" s="67"/>
      <c r="C1151" s="79"/>
      <c r="D1151" s="72"/>
      <c r="E1151" s="72"/>
      <c r="F1151" s="72"/>
      <c r="G1151" s="72"/>
      <c r="H1151" s="72"/>
      <c r="I1151" s="72"/>
      <c r="J1151" s="72"/>
      <c r="K1151" s="72"/>
      <c r="L1151" s="72"/>
      <c r="M1151" s="72"/>
      <c r="N1151" s="72"/>
      <c r="O1151" s="72"/>
      <c r="P1151" s="72"/>
      <c r="Q1151" s="72"/>
      <c r="R1151" s="72"/>
      <c r="S1151" s="72"/>
      <c r="T1151" s="72"/>
      <c r="U1151" s="72"/>
      <c r="V1151" s="72"/>
      <c r="W1151" s="72"/>
      <c r="X1151" s="72"/>
      <c r="Y1151" s="72"/>
      <c r="Z1151" s="72"/>
      <c r="AA1151" s="72"/>
      <c r="AB1151" s="72"/>
      <c r="AC1151" s="72"/>
      <c r="AD1151" s="74"/>
    </row>
    <row r="1152" spans="1:30" s="65" customFormat="1" ht="15.75" x14ac:dyDescent="0.25">
      <c r="A1152" s="67"/>
      <c r="B1152" s="67"/>
      <c r="C1152" s="79"/>
      <c r="D1152" s="72"/>
      <c r="E1152" s="72"/>
      <c r="F1152" s="72"/>
      <c r="G1152" s="72"/>
      <c r="H1152" s="72"/>
      <c r="I1152" s="72"/>
      <c r="J1152" s="72"/>
      <c r="K1152" s="72"/>
      <c r="L1152" s="72"/>
      <c r="M1152" s="72"/>
      <c r="N1152" s="72"/>
      <c r="O1152" s="72"/>
      <c r="P1152" s="72"/>
      <c r="Q1152" s="72"/>
      <c r="R1152" s="72"/>
      <c r="S1152" s="72"/>
      <c r="T1152" s="72"/>
      <c r="U1152" s="72"/>
      <c r="V1152" s="72"/>
      <c r="W1152" s="72"/>
      <c r="X1152" s="72"/>
      <c r="Y1152" s="72"/>
      <c r="Z1152" s="72"/>
      <c r="AA1152" s="72"/>
      <c r="AB1152" s="72"/>
      <c r="AC1152" s="72"/>
      <c r="AD1152" s="74"/>
    </row>
    <row r="1153" spans="1:30" s="65" customFormat="1" ht="15.75" x14ac:dyDescent="0.25">
      <c r="A1153" s="67"/>
      <c r="B1153" s="67"/>
      <c r="C1153" s="79"/>
      <c r="D1153" s="72"/>
      <c r="E1153" s="72"/>
      <c r="F1153" s="72"/>
      <c r="G1153" s="72"/>
      <c r="H1153" s="72"/>
      <c r="I1153" s="72"/>
      <c r="J1153" s="72"/>
      <c r="K1153" s="72"/>
      <c r="L1153" s="72"/>
      <c r="M1153" s="72"/>
      <c r="N1153" s="72"/>
      <c r="O1153" s="72"/>
      <c r="P1153" s="72"/>
      <c r="Q1153" s="72"/>
      <c r="R1153" s="72"/>
      <c r="S1153" s="72"/>
      <c r="T1153" s="72"/>
      <c r="U1153" s="72"/>
      <c r="V1153" s="72"/>
      <c r="W1153" s="72"/>
      <c r="X1153" s="72"/>
      <c r="Y1153" s="72"/>
      <c r="Z1153" s="72"/>
      <c r="AA1153" s="72"/>
      <c r="AB1153" s="72"/>
      <c r="AC1153" s="72"/>
      <c r="AD1153" s="74"/>
    </row>
    <row r="1154" spans="1:30" s="65" customFormat="1" ht="15.75" x14ac:dyDescent="0.25">
      <c r="A1154" s="67"/>
      <c r="B1154" s="67"/>
      <c r="C1154" s="79"/>
      <c r="D1154" s="72"/>
      <c r="E1154" s="72"/>
      <c r="F1154" s="72"/>
      <c r="G1154" s="72"/>
      <c r="H1154" s="72"/>
      <c r="I1154" s="72"/>
      <c r="J1154" s="72"/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2"/>
      <c r="X1154" s="72"/>
      <c r="Y1154" s="72"/>
      <c r="Z1154" s="72"/>
      <c r="AA1154" s="72"/>
      <c r="AB1154" s="72"/>
      <c r="AC1154" s="72"/>
      <c r="AD1154" s="74"/>
    </row>
    <row r="1155" spans="1:30" s="65" customFormat="1" ht="15.75" x14ac:dyDescent="0.25">
      <c r="A1155" s="67"/>
      <c r="B1155" s="67"/>
      <c r="C1155" s="79"/>
      <c r="D1155" s="72"/>
      <c r="E1155" s="72"/>
      <c r="F1155" s="72"/>
      <c r="G1155" s="72"/>
      <c r="H1155" s="72"/>
      <c r="I1155" s="72"/>
      <c r="J1155" s="72"/>
      <c r="K1155" s="72"/>
      <c r="L1155" s="72"/>
      <c r="M1155" s="72"/>
      <c r="N1155" s="72"/>
      <c r="O1155" s="72"/>
      <c r="P1155" s="72"/>
      <c r="Q1155" s="72"/>
      <c r="R1155" s="72"/>
      <c r="S1155" s="72"/>
      <c r="T1155" s="72"/>
      <c r="U1155" s="72"/>
      <c r="V1155" s="72"/>
      <c r="W1155" s="72"/>
      <c r="X1155" s="72"/>
      <c r="Y1155" s="72"/>
      <c r="Z1155" s="72"/>
      <c r="AA1155" s="72"/>
      <c r="AB1155" s="72"/>
      <c r="AC1155" s="72"/>
      <c r="AD1155" s="74"/>
    </row>
    <row r="1156" spans="1:30" s="65" customFormat="1" ht="15.75" x14ac:dyDescent="0.25">
      <c r="A1156" s="67"/>
      <c r="B1156" s="67"/>
      <c r="C1156" s="79"/>
      <c r="D1156" s="72"/>
      <c r="E1156" s="72"/>
      <c r="F1156" s="72"/>
      <c r="G1156" s="72"/>
      <c r="H1156" s="72"/>
      <c r="I1156" s="72"/>
      <c r="J1156" s="72"/>
      <c r="K1156" s="72"/>
      <c r="L1156" s="72"/>
      <c r="M1156" s="72"/>
      <c r="N1156" s="72"/>
      <c r="O1156" s="72"/>
      <c r="P1156" s="72"/>
      <c r="Q1156" s="72"/>
      <c r="R1156" s="72"/>
      <c r="S1156" s="72"/>
      <c r="T1156" s="72"/>
      <c r="U1156" s="72"/>
      <c r="V1156" s="72"/>
      <c r="W1156" s="72"/>
      <c r="X1156" s="72"/>
      <c r="Y1156" s="72"/>
      <c r="Z1156" s="72"/>
      <c r="AA1156" s="72"/>
      <c r="AB1156" s="72"/>
      <c r="AC1156" s="72"/>
      <c r="AD1156" s="74"/>
    </row>
    <row r="1157" spans="1:30" s="65" customFormat="1" ht="15.75" x14ac:dyDescent="0.25">
      <c r="A1157" s="67"/>
      <c r="B1157" s="67"/>
      <c r="C1157" s="79"/>
      <c r="D1157" s="72"/>
      <c r="E1157" s="72"/>
      <c r="F1157" s="72"/>
      <c r="G1157" s="72"/>
      <c r="H1157" s="72"/>
      <c r="I1157" s="72"/>
      <c r="J1157" s="72"/>
      <c r="K1157" s="72"/>
      <c r="L1157" s="72"/>
      <c r="M1157" s="72"/>
      <c r="N1157" s="72"/>
      <c r="O1157" s="72"/>
      <c r="P1157" s="72"/>
      <c r="Q1157" s="72"/>
      <c r="R1157" s="72"/>
      <c r="S1157" s="72"/>
      <c r="T1157" s="72"/>
      <c r="U1157" s="72"/>
      <c r="V1157" s="72"/>
      <c r="W1157" s="72"/>
      <c r="X1157" s="72"/>
      <c r="Y1157" s="72"/>
      <c r="Z1157" s="72"/>
      <c r="AA1157" s="72"/>
      <c r="AB1157" s="72"/>
      <c r="AC1157" s="72"/>
      <c r="AD1157" s="74"/>
    </row>
    <row r="1158" spans="1:30" s="65" customFormat="1" ht="15.75" x14ac:dyDescent="0.25">
      <c r="A1158" s="67"/>
      <c r="B1158" s="67"/>
      <c r="C1158" s="79"/>
      <c r="D1158" s="72"/>
      <c r="E1158" s="72"/>
      <c r="F1158" s="72"/>
      <c r="G1158" s="72"/>
      <c r="H1158" s="72"/>
      <c r="I1158" s="72"/>
      <c r="J1158" s="72"/>
      <c r="K1158" s="72"/>
      <c r="L1158" s="72"/>
      <c r="M1158" s="72"/>
      <c r="N1158" s="72"/>
      <c r="O1158" s="72"/>
      <c r="P1158" s="72"/>
      <c r="Q1158" s="72"/>
      <c r="R1158" s="72"/>
      <c r="S1158" s="72"/>
      <c r="T1158" s="72"/>
      <c r="U1158" s="72"/>
      <c r="V1158" s="72"/>
      <c r="W1158" s="72"/>
      <c r="X1158" s="72"/>
      <c r="Y1158" s="72"/>
      <c r="Z1158" s="72"/>
      <c r="AA1158" s="72"/>
      <c r="AB1158" s="72"/>
      <c r="AC1158" s="72"/>
      <c r="AD1158" s="74"/>
    </row>
    <row r="1159" spans="1:30" s="65" customFormat="1" ht="15.75" x14ac:dyDescent="0.25">
      <c r="A1159" s="67"/>
      <c r="B1159" s="67"/>
      <c r="C1159" s="79"/>
      <c r="D1159" s="72"/>
      <c r="E1159" s="72"/>
      <c r="F1159" s="72"/>
      <c r="G1159" s="72"/>
      <c r="H1159" s="72"/>
      <c r="I1159" s="72"/>
      <c r="J1159" s="72"/>
      <c r="K1159" s="72"/>
      <c r="L1159" s="72"/>
      <c r="M1159" s="72"/>
      <c r="N1159" s="72"/>
      <c r="O1159" s="72"/>
      <c r="P1159" s="72"/>
      <c r="Q1159" s="72"/>
      <c r="R1159" s="72"/>
      <c r="S1159" s="72"/>
      <c r="T1159" s="72"/>
      <c r="U1159" s="72"/>
      <c r="V1159" s="72"/>
      <c r="W1159" s="72"/>
      <c r="X1159" s="72"/>
      <c r="Y1159" s="72"/>
      <c r="Z1159" s="72"/>
      <c r="AA1159" s="72"/>
      <c r="AB1159" s="72"/>
      <c r="AC1159" s="72"/>
      <c r="AD1159" s="74"/>
    </row>
    <row r="1160" spans="1:30" s="65" customFormat="1" ht="15.75" x14ac:dyDescent="0.25">
      <c r="A1160" s="67"/>
      <c r="B1160" s="67"/>
      <c r="C1160" s="79"/>
      <c r="D1160" s="72"/>
      <c r="E1160" s="72"/>
      <c r="F1160" s="72"/>
      <c r="G1160" s="72"/>
      <c r="H1160" s="72"/>
      <c r="I1160" s="72"/>
      <c r="J1160" s="72"/>
      <c r="K1160" s="72"/>
      <c r="L1160" s="72"/>
      <c r="M1160" s="72"/>
      <c r="N1160" s="72"/>
      <c r="O1160" s="72"/>
      <c r="P1160" s="72"/>
      <c r="Q1160" s="72"/>
      <c r="R1160" s="72"/>
      <c r="S1160" s="72"/>
      <c r="T1160" s="72"/>
      <c r="U1160" s="72"/>
      <c r="V1160" s="72"/>
      <c r="W1160" s="72"/>
      <c r="X1160" s="72"/>
      <c r="Y1160" s="72"/>
      <c r="Z1160" s="72"/>
      <c r="AA1160" s="72"/>
      <c r="AB1160" s="72"/>
      <c r="AC1160" s="72"/>
      <c r="AD1160" s="74"/>
    </row>
    <row r="1161" spans="1:30" s="65" customFormat="1" ht="15.75" x14ac:dyDescent="0.25">
      <c r="A1161" s="67"/>
      <c r="B1161" s="67"/>
      <c r="C1161" s="79"/>
      <c r="D1161" s="72"/>
      <c r="E1161" s="72"/>
      <c r="F1161" s="72"/>
      <c r="G1161" s="72"/>
      <c r="H1161" s="72"/>
      <c r="I1161" s="72"/>
      <c r="J1161" s="72"/>
      <c r="K1161" s="72"/>
      <c r="L1161" s="72"/>
      <c r="M1161" s="72"/>
      <c r="N1161" s="72"/>
      <c r="O1161" s="72"/>
      <c r="P1161" s="72"/>
      <c r="Q1161" s="72"/>
      <c r="R1161" s="72"/>
      <c r="S1161" s="72"/>
      <c r="T1161" s="72"/>
      <c r="U1161" s="72"/>
      <c r="V1161" s="72"/>
      <c r="W1161" s="72"/>
      <c r="X1161" s="72"/>
      <c r="Y1161" s="72"/>
      <c r="Z1161" s="72"/>
      <c r="AA1161" s="72"/>
      <c r="AB1161" s="72"/>
      <c r="AC1161" s="72"/>
      <c r="AD1161" s="74"/>
    </row>
    <row r="1162" spans="1:30" s="65" customFormat="1" ht="15.75" x14ac:dyDescent="0.25">
      <c r="A1162" s="67"/>
      <c r="B1162" s="67"/>
      <c r="C1162" s="79"/>
      <c r="D1162" s="72"/>
      <c r="E1162" s="72"/>
      <c r="F1162" s="72"/>
      <c r="G1162" s="72"/>
      <c r="H1162" s="72"/>
      <c r="I1162" s="72"/>
      <c r="J1162" s="72"/>
      <c r="K1162" s="72"/>
      <c r="L1162" s="72"/>
      <c r="M1162" s="72"/>
      <c r="N1162" s="72"/>
      <c r="O1162" s="72"/>
      <c r="P1162" s="72"/>
      <c r="Q1162" s="72"/>
      <c r="R1162" s="72"/>
      <c r="S1162" s="72"/>
      <c r="T1162" s="72"/>
      <c r="U1162" s="72"/>
      <c r="V1162" s="72"/>
      <c r="W1162" s="72"/>
      <c r="X1162" s="72"/>
      <c r="Y1162" s="72"/>
      <c r="Z1162" s="72"/>
      <c r="AA1162" s="72"/>
      <c r="AB1162" s="72"/>
      <c r="AC1162" s="72"/>
      <c r="AD1162" s="74"/>
    </row>
    <row r="1163" spans="1:30" s="65" customFormat="1" ht="15.75" x14ac:dyDescent="0.25">
      <c r="A1163" s="67"/>
      <c r="B1163" s="67"/>
      <c r="C1163" s="79"/>
      <c r="D1163" s="72"/>
      <c r="E1163" s="72"/>
      <c r="F1163" s="72"/>
      <c r="G1163" s="72"/>
      <c r="H1163" s="72"/>
      <c r="I1163" s="72"/>
      <c r="J1163" s="72"/>
      <c r="K1163" s="72"/>
      <c r="L1163" s="72"/>
      <c r="M1163" s="72"/>
      <c r="N1163" s="72"/>
      <c r="O1163" s="72"/>
      <c r="P1163" s="72"/>
      <c r="Q1163" s="72"/>
      <c r="R1163" s="72"/>
      <c r="S1163" s="72"/>
      <c r="T1163" s="72"/>
      <c r="U1163" s="72"/>
      <c r="V1163" s="72"/>
      <c r="W1163" s="72"/>
      <c r="X1163" s="72"/>
      <c r="Y1163" s="72"/>
      <c r="Z1163" s="72"/>
      <c r="AA1163" s="72"/>
      <c r="AB1163" s="72"/>
      <c r="AC1163" s="72"/>
      <c r="AD1163" s="74"/>
    </row>
    <row r="1164" spans="1:30" s="65" customFormat="1" ht="15.75" x14ac:dyDescent="0.25">
      <c r="A1164" s="67"/>
      <c r="B1164" s="67"/>
      <c r="C1164" s="79"/>
      <c r="D1164" s="72"/>
      <c r="E1164" s="72"/>
      <c r="F1164" s="72"/>
      <c r="G1164" s="72"/>
      <c r="H1164" s="72"/>
      <c r="I1164" s="72"/>
      <c r="J1164" s="72"/>
      <c r="K1164" s="72"/>
      <c r="L1164" s="72"/>
      <c r="M1164" s="72"/>
      <c r="N1164" s="72"/>
      <c r="O1164" s="72"/>
      <c r="P1164" s="72"/>
      <c r="Q1164" s="72"/>
      <c r="R1164" s="72"/>
      <c r="S1164" s="72"/>
      <c r="T1164" s="72"/>
      <c r="U1164" s="72"/>
      <c r="V1164" s="72"/>
      <c r="W1164" s="72"/>
      <c r="X1164" s="72"/>
      <c r="Y1164" s="72"/>
      <c r="Z1164" s="72"/>
      <c r="AA1164" s="72"/>
      <c r="AB1164" s="72"/>
      <c r="AC1164" s="72"/>
      <c r="AD1164" s="74"/>
    </row>
    <row r="1165" spans="1:30" s="65" customFormat="1" ht="15.75" x14ac:dyDescent="0.25">
      <c r="A1165" s="67"/>
      <c r="B1165" s="67"/>
      <c r="C1165" s="79"/>
      <c r="D1165" s="72"/>
      <c r="E1165" s="72"/>
      <c r="F1165" s="72"/>
      <c r="G1165" s="72"/>
      <c r="H1165" s="72"/>
      <c r="I1165" s="72"/>
      <c r="J1165" s="72"/>
      <c r="K1165" s="72"/>
      <c r="L1165" s="72"/>
      <c r="M1165" s="72"/>
      <c r="N1165" s="72"/>
      <c r="O1165" s="72"/>
      <c r="P1165" s="72"/>
      <c r="Q1165" s="72"/>
      <c r="R1165" s="72"/>
      <c r="S1165" s="72"/>
      <c r="T1165" s="72"/>
      <c r="U1165" s="72"/>
      <c r="V1165" s="72"/>
      <c r="W1165" s="72"/>
      <c r="X1165" s="72"/>
      <c r="Y1165" s="72"/>
      <c r="Z1165" s="72"/>
      <c r="AA1165" s="72"/>
      <c r="AB1165" s="72"/>
      <c r="AC1165" s="72"/>
      <c r="AD1165" s="74"/>
    </row>
    <row r="1166" spans="1:30" s="65" customFormat="1" ht="15.75" x14ac:dyDescent="0.25">
      <c r="A1166" s="67"/>
      <c r="B1166" s="67"/>
      <c r="C1166" s="79"/>
      <c r="D1166" s="72"/>
      <c r="E1166" s="72"/>
      <c r="F1166" s="72"/>
      <c r="G1166" s="72"/>
      <c r="H1166" s="72"/>
      <c r="I1166" s="72"/>
      <c r="J1166" s="72"/>
      <c r="K1166" s="72"/>
      <c r="L1166" s="72"/>
      <c r="M1166" s="72"/>
      <c r="N1166" s="72"/>
      <c r="O1166" s="72"/>
      <c r="P1166" s="72"/>
      <c r="Q1166" s="72"/>
      <c r="R1166" s="72"/>
      <c r="S1166" s="72"/>
      <c r="T1166" s="72"/>
      <c r="U1166" s="72"/>
      <c r="V1166" s="72"/>
      <c r="W1166" s="72"/>
      <c r="X1166" s="72"/>
      <c r="Y1166" s="72"/>
      <c r="Z1166" s="72"/>
      <c r="AA1166" s="72"/>
      <c r="AB1166" s="72"/>
      <c r="AC1166" s="72"/>
      <c r="AD1166" s="74"/>
    </row>
    <row r="1167" spans="1:30" s="65" customFormat="1" ht="15.75" x14ac:dyDescent="0.25">
      <c r="A1167" s="67"/>
      <c r="B1167" s="67"/>
      <c r="C1167" s="79"/>
      <c r="D1167" s="72"/>
      <c r="E1167" s="72"/>
      <c r="F1167" s="72"/>
      <c r="G1167" s="72"/>
      <c r="H1167" s="72"/>
      <c r="I1167" s="72"/>
      <c r="J1167" s="72"/>
      <c r="K1167" s="72"/>
      <c r="L1167" s="72"/>
      <c r="M1167" s="72"/>
      <c r="N1167" s="72"/>
      <c r="O1167" s="72"/>
      <c r="P1167" s="72"/>
      <c r="Q1167" s="72"/>
      <c r="R1167" s="72"/>
      <c r="S1167" s="72"/>
      <c r="T1167" s="72"/>
      <c r="U1167" s="72"/>
      <c r="V1167" s="72"/>
      <c r="W1167" s="72"/>
      <c r="X1167" s="72"/>
      <c r="Y1167" s="72"/>
      <c r="Z1167" s="72"/>
      <c r="AA1167" s="72"/>
      <c r="AB1167" s="72"/>
      <c r="AC1167" s="72"/>
      <c r="AD1167" s="74"/>
    </row>
    <row r="1168" spans="1:30" s="65" customFormat="1" ht="15.75" x14ac:dyDescent="0.25">
      <c r="A1168" s="67"/>
      <c r="B1168" s="67"/>
      <c r="C1168" s="79"/>
      <c r="D1168" s="72"/>
      <c r="E1168" s="72"/>
      <c r="F1168" s="72"/>
      <c r="G1168" s="72"/>
      <c r="H1168" s="72"/>
      <c r="I1168" s="72"/>
      <c r="J1168" s="72"/>
      <c r="K1168" s="72"/>
      <c r="L1168" s="72"/>
      <c r="M1168" s="72"/>
      <c r="N1168" s="72"/>
      <c r="O1168" s="72"/>
      <c r="P1168" s="72"/>
      <c r="Q1168" s="72"/>
      <c r="R1168" s="72"/>
      <c r="S1168" s="72"/>
      <c r="T1168" s="72"/>
      <c r="U1168" s="72"/>
      <c r="V1168" s="72"/>
      <c r="W1168" s="72"/>
      <c r="X1168" s="72"/>
      <c r="Y1168" s="72"/>
      <c r="Z1168" s="72"/>
      <c r="AA1168" s="72"/>
      <c r="AB1168" s="72"/>
      <c r="AC1168" s="72"/>
      <c r="AD1168" s="74"/>
    </row>
    <row r="1169" spans="1:30" s="65" customFormat="1" ht="15.75" x14ac:dyDescent="0.25">
      <c r="A1169" s="67"/>
      <c r="B1169" s="67"/>
      <c r="C1169" s="79"/>
      <c r="D1169" s="72"/>
      <c r="E1169" s="72"/>
      <c r="F1169" s="72"/>
      <c r="G1169" s="72"/>
      <c r="H1169" s="72"/>
      <c r="I1169" s="72"/>
      <c r="J1169" s="72"/>
      <c r="K1169" s="72"/>
      <c r="L1169" s="72"/>
      <c r="M1169" s="72"/>
      <c r="N1169" s="72"/>
      <c r="O1169" s="72"/>
      <c r="P1169" s="72"/>
      <c r="Q1169" s="72"/>
      <c r="R1169" s="72"/>
      <c r="S1169" s="72"/>
      <c r="T1169" s="72"/>
      <c r="U1169" s="72"/>
      <c r="V1169" s="72"/>
      <c r="W1169" s="72"/>
      <c r="X1169" s="72"/>
      <c r="Y1169" s="72"/>
      <c r="Z1169" s="72"/>
      <c r="AA1169" s="72"/>
      <c r="AB1169" s="72"/>
      <c r="AC1169" s="72"/>
      <c r="AD1169" s="74"/>
    </row>
    <row r="1170" spans="1:30" s="65" customFormat="1" ht="15.75" x14ac:dyDescent="0.25">
      <c r="A1170" s="67"/>
      <c r="B1170" s="67"/>
      <c r="C1170" s="79"/>
      <c r="D1170" s="72"/>
      <c r="E1170" s="72"/>
      <c r="F1170" s="72"/>
      <c r="G1170" s="72"/>
      <c r="H1170" s="72"/>
      <c r="I1170" s="72"/>
      <c r="J1170" s="72"/>
      <c r="K1170" s="72"/>
      <c r="L1170" s="72"/>
      <c r="M1170" s="72"/>
      <c r="N1170" s="72"/>
      <c r="O1170" s="72"/>
      <c r="P1170" s="72"/>
      <c r="Q1170" s="72"/>
      <c r="R1170" s="72"/>
      <c r="S1170" s="72"/>
      <c r="T1170" s="72"/>
      <c r="U1170" s="72"/>
      <c r="V1170" s="72"/>
      <c r="W1170" s="72"/>
      <c r="X1170" s="72"/>
      <c r="Y1170" s="72"/>
      <c r="Z1170" s="72"/>
      <c r="AA1170" s="72"/>
      <c r="AB1170" s="72"/>
      <c r="AC1170" s="72"/>
      <c r="AD1170" s="74"/>
    </row>
    <row r="1171" spans="1:30" s="65" customFormat="1" ht="15.75" x14ac:dyDescent="0.25">
      <c r="A1171" s="67"/>
      <c r="B1171" s="67"/>
      <c r="C1171" s="79"/>
      <c r="D1171" s="72"/>
      <c r="E1171" s="72"/>
      <c r="F1171" s="72"/>
      <c r="G1171" s="72"/>
      <c r="H1171" s="72"/>
      <c r="I1171" s="72"/>
      <c r="J1171" s="72"/>
      <c r="K1171" s="72"/>
      <c r="L1171" s="72"/>
      <c r="M1171" s="72"/>
      <c r="N1171" s="72"/>
      <c r="O1171" s="72"/>
      <c r="P1171" s="72"/>
      <c r="Q1171" s="72"/>
      <c r="R1171" s="72"/>
      <c r="S1171" s="72"/>
      <c r="T1171" s="72"/>
      <c r="U1171" s="72"/>
      <c r="V1171" s="72"/>
      <c r="W1171" s="72"/>
      <c r="X1171" s="72"/>
      <c r="Y1171" s="72"/>
      <c r="Z1171" s="72"/>
      <c r="AA1171" s="72"/>
      <c r="AB1171" s="72"/>
      <c r="AC1171" s="72"/>
      <c r="AD1171" s="74"/>
    </row>
    <row r="1172" spans="1:30" s="65" customFormat="1" ht="15.75" x14ac:dyDescent="0.25">
      <c r="A1172" s="67"/>
      <c r="B1172" s="67"/>
      <c r="C1172" s="79"/>
      <c r="D1172" s="72"/>
      <c r="E1172" s="72"/>
      <c r="F1172" s="72"/>
      <c r="G1172" s="72"/>
      <c r="H1172" s="72"/>
      <c r="I1172" s="72"/>
      <c r="J1172" s="72"/>
      <c r="K1172" s="72"/>
      <c r="L1172" s="72"/>
      <c r="M1172" s="72"/>
      <c r="N1172" s="72"/>
      <c r="O1172" s="72"/>
      <c r="P1172" s="72"/>
      <c r="Q1172" s="72"/>
      <c r="R1172" s="72"/>
      <c r="S1172" s="72"/>
      <c r="T1172" s="72"/>
      <c r="U1172" s="72"/>
      <c r="V1172" s="72"/>
      <c r="W1172" s="72"/>
      <c r="X1172" s="72"/>
      <c r="Y1172" s="72"/>
      <c r="Z1172" s="72"/>
      <c r="AA1172" s="72"/>
      <c r="AB1172" s="72"/>
      <c r="AC1172" s="72"/>
      <c r="AD1172" s="74"/>
    </row>
    <row r="1173" spans="1:30" s="65" customFormat="1" ht="15.75" x14ac:dyDescent="0.25">
      <c r="A1173" s="67"/>
      <c r="B1173" s="67"/>
      <c r="C1173" s="79"/>
      <c r="D1173" s="72"/>
      <c r="E1173" s="72"/>
      <c r="F1173" s="72"/>
      <c r="G1173" s="72"/>
      <c r="H1173" s="72"/>
      <c r="I1173" s="72"/>
      <c r="J1173" s="72"/>
      <c r="K1173" s="72"/>
      <c r="L1173" s="72"/>
      <c r="M1173" s="72"/>
      <c r="N1173" s="72"/>
      <c r="O1173" s="72"/>
      <c r="P1173" s="72"/>
      <c r="Q1173" s="72"/>
      <c r="R1173" s="72"/>
      <c r="S1173" s="72"/>
      <c r="T1173" s="72"/>
      <c r="U1173" s="72"/>
      <c r="V1173" s="72"/>
      <c r="W1173" s="72"/>
      <c r="X1173" s="72"/>
      <c r="Y1173" s="72"/>
      <c r="Z1173" s="72"/>
      <c r="AA1173" s="72"/>
      <c r="AB1173" s="72"/>
      <c r="AC1173" s="72"/>
      <c r="AD1173" s="74"/>
    </row>
    <row r="1174" spans="1:30" s="65" customFormat="1" ht="15.75" x14ac:dyDescent="0.25">
      <c r="A1174" s="67"/>
      <c r="B1174" s="67"/>
      <c r="C1174" s="79"/>
      <c r="D1174" s="72"/>
      <c r="E1174" s="72"/>
      <c r="F1174" s="72"/>
      <c r="G1174" s="72"/>
      <c r="H1174" s="72"/>
      <c r="I1174" s="72"/>
      <c r="J1174" s="72"/>
      <c r="K1174" s="72"/>
      <c r="L1174" s="72"/>
      <c r="M1174" s="72"/>
      <c r="N1174" s="72"/>
      <c r="O1174" s="72"/>
      <c r="P1174" s="72"/>
      <c r="Q1174" s="72"/>
      <c r="R1174" s="72"/>
      <c r="S1174" s="72"/>
      <c r="T1174" s="72"/>
      <c r="U1174" s="72"/>
      <c r="V1174" s="72"/>
      <c r="W1174" s="72"/>
      <c r="X1174" s="72"/>
      <c r="Y1174" s="72"/>
      <c r="Z1174" s="72"/>
      <c r="AA1174" s="72"/>
      <c r="AB1174" s="72"/>
      <c r="AC1174" s="72"/>
      <c r="AD1174" s="74"/>
    </row>
    <row r="1175" spans="1:30" s="65" customFormat="1" ht="15.75" x14ac:dyDescent="0.25">
      <c r="A1175" s="67"/>
      <c r="B1175" s="67"/>
      <c r="C1175" s="79"/>
      <c r="D1175" s="72"/>
      <c r="E1175" s="72"/>
      <c r="F1175" s="72"/>
      <c r="G1175" s="72"/>
      <c r="H1175" s="72"/>
      <c r="I1175" s="72"/>
      <c r="J1175" s="72"/>
      <c r="K1175" s="72"/>
      <c r="L1175" s="72"/>
      <c r="M1175" s="72"/>
      <c r="N1175" s="72"/>
      <c r="O1175" s="72"/>
      <c r="P1175" s="72"/>
      <c r="Q1175" s="72"/>
      <c r="R1175" s="72"/>
      <c r="S1175" s="72"/>
      <c r="T1175" s="72"/>
      <c r="U1175" s="72"/>
      <c r="V1175" s="72"/>
      <c r="W1175" s="72"/>
      <c r="X1175" s="72"/>
      <c r="Y1175" s="72"/>
      <c r="Z1175" s="72"/>
      <c r="AA1175" s="72"/>
      <c r="AB1175" s="72"/>
      <c r="AC1175" s="72"/>
      <c r="AD1175" s="74"/>
    </row>
    <row r="1176" spans="1:30" s="65" customFormat="1" ht="15.75" x14ac:dyDescent="0.25">
      <c r="A1176" s="67"/>
      <c r="B1176" s="67"/>
      <c r="C1176" s="79"/>
      <c r="D1176" s="72"/>
      <c r="E1176" s="72"/>
      <c r="F1176" s="72"/>
      <c r="G1176" s="72"/>
      <c r="H1176" s="72"/>
      <c r="I1176" s="72"/>
      <c r="J1176" s="72"/>
      <c r="K1176" s="72"/>
      <c r="L1176" s="72"/>
      <c r="M1176" s="72"/>
      <c r="N1176" s="72"/>
      <c r="O1176" s="72"/>
      <c r="P1176" s="72"/>
      <c r="Q1176" s="72"/>
      <c r="R1176" s="72"/>
      <c r="S1176" s="72"/>
      <c r="T1176" s="72"/>
      <c r="U1176" s="72"/>
      <c r="V1176" s="72"/>
      <c r="W1176" s="72"/>
      <c r="X1176" s="72"/>
      <c r="Y1176" s="72"/>
      <c r="Z1176" s="72"/>
      <c r="AA1176" s="72"/>
      <c r="AB1176" s="72"/>
      <c r="AC1176" s="72"/>
      <c r="AD1176" s="74"/>
    </row>
    <row r="1177" spans="1:30" s="65" customFormat="1" ht="15.75" x14ac:dyDescent="0.25">
      <c r="A1177" s="67"/>
      <c r="B1177" s="67"/>
      <c r="C1177" s="79"/>
      <c r="D1177" s="72"/>
      <c r="E1177" s="72"/>
      <c r="F1177" s="72"/>
      <c r="G1177" s="72"/>
      <c r="H1177" s="72"/>
      <c r="I1177" s="72"/>
      <c r="J1177" s="72"/>
      <c r="K1177" s="72"/>
      <c r="L1177" s="72"/>
      <c r="M1177" s="72"/>
      <c r="N1177" s="72"/>
      <c r="O1177" s="72"/>
      <c r="P1177" s="72"/>
      <c r="Q1177" s="72"/>
      <c r="R1177" s="72"/>
      <c r="S1177" s="72"/>
      <c r="T1177" s="72"/>
      <c r="U1177" s="72"/>
      <c r="V1177" s="72"/>
      <c r="W1177" s="72"/>
      <c r="X1177" s="72"/>
      <c r="Y1177" s="72"/>
      <c r="Z1177" s="72"/>
      <c r="AA1177" s="72"/>
      <c r="AB1177" s="72"/>
      <c r="AC1177" s="72"/>
      <c r="AD1177" s="74"/>
    </row>
    <row r="1178" spans="1:30" s="65" customFormat="1" ht="15.75" x14ac:dyDescent="0.25">
      <c r="A1178" s="67"/>
      <c r="B1178" s="67"/>
      <c r="C1178" s="79"/>
      <c r="D1178" s="72"/>
      <c r="E1178" s="72"/>
      <c r="F1178" s="72"/>
      <c r="G1178" s="72"/>
      <c r="H1178" s="72"/>
      <c r="I1178" s="72"/>
      <c r="J1178" s="72"/>
      <c r="K1178" s="72"/>
      <c r="L1178" s="72"/>
      <c r="M1178" s="72"/>
      <c r="N1178" s="72"/>
      <c r="O1178" s="72"/>
      <c r="P1178" s="72"/>
      <c r="Q1178" s="72"/>
      <c r="R1178" s="72"/>
      <c r="S1178" s="72"/>
      <c r="T1178" s="72"/>
      <c r="U1178" s="72"/>
      <c r="V1178" s="72"/>
      <c r="W1178" s="72"/>
      <c r="X1178" s="72"/>
      <c r="Y1178" s="72"/>
      <c r="Z1178" s="72"/>
      <c r="AA1178" s="72"/>
      <c r="AB1178" s="72"/>
      <c r="AC1178" s="72"/>
      <c r="AD1178" s="74"/>
    </row>
    <row r="1179" spans="1:30" s="65" customFormat="1" ht="15.75" x14ac:dyDescent="0.25">
      <c r="A1179" s="67"/>
      <c r="B1179" s="67"/>
      <c r="C1179" s="79"/>
      <c r="D1179" s="72"/>
      <c r="E1179" s="72"/>
      <c r="F1179" s="72"/>
      <c r="G1179" s="72"/>
      <c r="H1179" s="72"/>
      <c r="I1179" s="72"/>
      <c r="J1179" s="72"/>
      <c r="K1179" s="72"/>
      <c r="L1179" s="72"/>
      <c r="M1179" s="72"/>
      <c r="N1179" s="72"/>
      <c r="O1179" s="72"/>
      <c r="P1179" s="72"/>
      <c r="Q1179" s="72"/>
      <c r="R1179" s="72"/>
      <c r="S1179" s="72"/>
      <c r="T1179" s="72"/>
      <c r="U1179" s="72"/>
      <c r="V1179" s="72"/>
      <c r="W1179" s="72"/>
      <c r="X1179" s="72"/>
      <c r="Y1179" s="72"/>
      <c r="Z1179" s="72"/>
      <c r="AA1179" s="72"/>
      <c r="AB1179" s="72"/>
      <c r="AC1179" s="72"/>
      <c r="AD1179" s="74"/>
    </row>
    <row r="1180" spans="1:30" s="65" customFormat="1" ht="15.75" x14ac:dyDescent="0.25">
      <c r="A1180" s="67"/>
      <c r="B1180" s="67"/>
      <c r="C1180" s="79"/>
      <c r="D1180" s="72"/>
      <c r="E1180" s="72"/>
      <c r="F1180" s="72"/>
      <c r="G1180" s="72"/>
      <c r="H1180" s="72"/>
      <c r="I1180" s="72"/>
      <c r="J1180" s="72"/>
      <c r="K1180" s="72"/>
      <c r="L1180" s="72"/>
      <c r="M1180" s="72"/>
      <c r="N1180" s="72"/>
      <c r="O1180" s="72"/>
      <c r="P1180" s="72"/>
      <c r="Q1180" s="72"/>
      <c r="R1180" s="72"/>
      <c r="S1180" s="72"/>
      <c r="T1180" s="72"/>
      <c r="U1180" s="72"/>
      <c r="V1180" s="72"/>
      <c r="W1180" s="72"/>
      <c r="X1180" s="72"/>
      <c r="Y1180" s="72"/>
      <c r="Z1180" s="72"/>
      <c r="AA1180" s="72"/>
      <c r="AB1180" s="72"/>
      <c r="AC1180" s="72"/>
      <c r="AD1180" s="74"/>
    </row>
    <row r="1181" spans="1:30" s="65" customFormat="1" ht="15.75" x14ac:dyDescent="0.25">
      <c r="A1181" s="67"/>
      <c r="B1181" s="67"/>
      <c r="C1181" s="79"/>
      <c r="D1181" s="72"/>
      <c r="E1181" s="72"/>
      <c r="F1181" s="72"/>
      <c r="G1181" s="72"/>
      <c r="H1181" s="72"/>
      <c r="I1181" s="72"/>
      <c r="J1181" s="72"/>
      <c r="K1181" s="72"/>
      <c r="L1181" s="72"/>
      <c r="M1181" s="72"/>
      <c r="N1181" s="72"/>
      <c r="O1181" s="72"/>
      <c r="P1181" s="72"/>
      <c r="Q1181" s="72"/>
      <c r="R1181" s="72"/>
      <c r="S1181" s="72"/>
      <c r="T1181" s="72"/>
      <c r="U1181" s="72"/>
      <c r="V1181" s="72"/>
      <c r="W1181" s="72"/>
      <c r="X1181" s="72"/>
      <c r="Y1181" s="72"/>
      <c r="Z1181" s="72"/>
      <c r="AA1181" s="72"/>
      <c r="AB1181" s="72"/>
      <c r="AC1181" s="72"/>
      <c r="AD1181" s="74"/>
    </row>
    <row r="1182" spans="1:30" s="65" customFormat="1" ht="15.75" x14ac:dyDescent="0.25">
      <c r="A1182" s="67"/>
      <c r="B1182" s="67"/>
      <c r="C1182" s="79"/>
      <c r="D1182" s="72"/>
      <c r="E1182" s="72"/>
      <c r="F1182" s="72"/>
      <c r="G1182" s="72"/>
      <c r="H1182" s="72"/>
      <c r="I1182" s="72"/>
      <c r="J1182" s="72"/>
      <c r="K1182" s="72"/>
      <c r="L1182" s="72"/>
      <c r="M1182" s="72"/>
      <c r="N1182" s="72"/>
      <c r="O1182" s="72"/>
      <c r="P1182" s="72"/>
      <c r="Q1182" s="72"/>
      <c r="R1182" s="72"/>
      <c r="S1182" s="72"/>
      <c r="T1182" s="72"/>
      <c r="U1182" s="72"/>
      <c r="V1182" s="72"/>
      <c r="W1182" s="72"/>
      <c r="X1182" s="72"/>
      <c r="Y1182" s="72"/>
      <c r="Z1182" s="72"/>
      <c r="AA1182" s="72"/>
      <c r="AB1182" s="72"/>
      <c r="AC1182" s="72"/>
      <c r="AD1182" s="74"/>
    </row>
    <row r="1183" spans="1:30" s="65" customFormat="1" ht="15.75" x14ac:dyDescent="0.25">
      <c r="A1183" s="67"/>
      <c r="B1183" s="67"/>
      <c r="C1183" s="79"/>
      <c r="D1183" s="72"/>
      <c r="E1183" s="72"/>
      <c r="F1183" s="72"/>
      <c r="G1183" s="72"/>
      <c r="H1183" s="72"/>
      <c r="I1183" s="72"/>
      <c r="J1183" s="72"/>
      <c r="K1183" s="72"/>
      <c r="L1183" s="72"/>
      <c r="M1183" s="72"/>
      <c r="N1183" s="72"/>
      <c r="O1183" s="72"/>
      <c r="P1183" s="72"/>
      <c r="Q1183" s="72"/>
      <c r="R1183" s="72"/>
      <c r="S1183" s="72"/>
      <c r="T1183" s="72"/>
      <c r="U1183" s="72"/>
      <c r="V1183" s="72"/>
      <c r="W1183" s="72"/>
      <c r="X1183" s="72"/>
      <c r="Y1183" s="72"/>
      <c r="Z1183" s="72"/>
      <c r="AA1183" s="72"/>
      <c r="AB1183" s="72"/>
      <c r="AC1183" s="72"/>
      <c r="AD1183" s="74"/>
    </row>
    <row r="1184" spans="1:30" s="65" customFormat="1" ht="15.75" x14ac:dyDescent="0.25">
      <c r="A1184" s="67"/>
      <c r="B1184" s="67"/>
      <c r="C1184" s="79"/>
      <c r="D1184" s="72"/>
      <c r="E1184" s="72"/>
      <c r="F1184" s="72"/>
      <c r="G1184" s="72"/>
      <c r="H1184" s="72"/>
      <c r="I1184" s="72"/>
      <c r="J1184" s="72"/>
      <c r="K1184" s="72"/>
      <c r="L1184" s="72"/>
      <c r="M1184" s="72"/>
      <c r="N1184" s="72"/>
      <c r="O1184" s="72"/>
      <c r="P1184" s="72"/>
      <c r="Q1184" s="72"/>
      <c r="R1184" s="72"/>
      <c r="S1184" s="72"/>
      <c r="T1184" s="72"/>
      <c r="U1184" s="72"/>
      <c r="V1184" s="72"/>
      <c r="W1184" s="72"/>
      <c r="X1184" s="72"/>
      <c r="Y1184" s="72"/>
      <c r="Z1184" s="72"/>
      <c r="AA1184" s="72"/>
      <c r="AB1184" s="72"/>
      <c r="AC1184" s="72"/>
      <c r="AD1184" s="74"/>
    </row>
    <row r="1185" spans="1:30" s="65" customFormat="1" ht="15.75" x14ac:dyDescent="0.25">
      <c r="A1185" s="67"/>
      <c r="B1185" s="67"/>
      <c r="C1185" s="79"/>
      <c r="D1185" s="72"/>
      <c r="E1185" s="72"/>
      <c r="F1185" s="72"/>
      <c r="G1185" s="72"/>
      <c r="H1185" s="72"/>
      <c r="I1185" s="72"/>
      <c r="J1185" s="72"/>
      <c r="K1185" s="72"/>
      <c r="L1185" s="72"/>
      <c r="M1185" s="72"/>
      <c r="N1185" s="72"/>
      <c r="O1185" s="72"/>
      <c r="P1185" s="72"/>
      <c r="Q1185" s="72"/>
      <c r="R1185" s="72"/>
      <c r="S1185" s="72"/>
      <c r="T1185" s="72"/>
      <c r="U1185" s="72"/>
      <c r="V1185" s="72"/>
      <c r="W1185" s="72"/>
      <c r="X1185" s="72"/>
      <c r="Y1185" s="72"/>
      <c r="Z1185" s="72"/>
      <c r="AA1185" s="72"/>
      <c r="AB1185" s="72"/>
      <c r="AC1185" s="72"/>
      <c r="AD1185" s="74"/>
    </row>
    <row r="1186" spans="1:30" s="65" customFormat="1" ht="15.75" x14ac:dyDescent="0.25">
      <c r="A1186" s="67"/>
      <c r="B1186" s="67"/>
      <c r="C1186" s="79"/>
      <c r="D1186" s="72"/>
      <c r="E1186" s="72"/>
      <c r="F1186" s="72"/>
      <c r="G1186" s="72"/>
      <c r="H1186" s="72"/>
      <c r="I1186" s="72"/>
      <c r="J1186" s="72"/>
      <c r="K1186" s="72"/>
      <c r="L1186" s="72"/>
      <c r="M1186" s="72"/>
      <c r="N1186" s="72"/>
      <c r="O1186" s="72"/>
      <c r="P1186" s="72"/>
      <c r="Q1186" s="72"/>
      <c r="R1186" s="72"/>
      <c r="S1186" s="72"/>
      <c r="T1186" s="72"/>
      <c r="U1186" s="72"/>
      <c r="V1186" s="72"/>
      <c r="W1186" s="72"/>
      <c r="X1186" s="72"/>
      <c r="Y1186" s="72"/>
      <c r="Z1186" s="72"/>
      <c r="AA1186" s="72"/>
      <c r="AB1186" s="72"/>
      <c r="AC1186" s="72"/>
      <c r="AD1186" s="74"/>
    </row>
    <row r="1187" spans="1:30" s="65" customFormat="1" ht="15.75" x14ac:dyDescent="0.25">
      <c r="A1187" s="67"/>
      <c r="B1187" s="67"/>
      <c r="C1187" s="79"/>
      <c r="D1187" s="72"/>
      <c r="E1187" s="72"/>
      <c r="F1187" s="72"/>
      <c r="G1187" s="72"/>
      <c r="H1187" s="72"/>
      <c r="I1187" s="72"/>
      <c r="J1187" s="72"/>
      <c r="K1187" s="72"/>
      <c r="L1187" s="72"/>
      <c r="M1187" s="72"/>
      <c r="N1187" s="72"/>
      <c r="O1187" s="72"/>
      <c r="P1187" s="72"/>
      <c r="Q1187" s="72"/>
      <c r="R1187" s="72"/>
      <c r="S1187" s="72"/>
      <c r="T1187" s="72"/>
      <c r="U1187" s="72"/>
      <c r="V1187" s="72"/>
      <c r="W1187" s="72"/>
      <c r="X1187" s="72"/>
      <c r="Y1187" s="72"/>
      <c r="Z1187" s="72"/>
      <c r="AA1187" s="72"/>
      <c r="AB1187" s="72"/>
      <c r="AC1187" s="72"/>
      <c r="AD1187" s="74"/>
    </row>
    <row r="1188" spans="1:30" s="65" customFormat="1" ht="15.75" x14ac:dyDescent="0.25">
      <c r="A1188" s="67"/>
      <c r="B1188" s="67"/>
      <c r="C1188" s="79"/>
      <c r="D1188" s="72"/>
      <c r="E1188" s="72"/>
      <c r="F1188" s="72"/>
      <c r="G1188" s="72"/>
      <c r="H1188" s="72"/>
      <c r="I1188" s="72"/>
      <c r="J1188" s="72"/>
      <c r="K1188" s="72"/>
      <c r="L1188" s="72"/>
      <c r="M1188" s="72"/>
      <c r="N1188" s="72"/>
      <c r="O1188" s="72"/>
      <c r="P1188" s="72"/>
      <c r="Q1188" s="72"/>
      <c r="R1188" s="72"/>
      <c r="S1188" s="72"/>
      <c r="T1188" s="72"/>
      <c r="U1188" s="72"/>
      <c r="V1188" s="72"/>
      <c r="W1188" s="72"/>
      <c r="X1188" s="72"/>
      <c r="Y1188" s="72"/>
      <c r="Z1188" s="72"/>
      <c r="AA1188" s="72"/>
      <c r="AB1188" s="72"/>
      <c r="AC1188" s="72"/>
      <c r="AD1188" s="74"/>
    </row>
    <row r="1189" spans="1:30" s="65" customFormat="1" ht="15.75" x14ac:dyDescent="0.25">
      <c r="A1189" s="67"/>
      <c r="B1189" s="67"/>
      <c r="C1189" s="79"/>
      <c r="D1189" s="72"/>
      <c r="E1189" s="72"/>
      <c r="F1189" s="72"/>
      <c r="G1189" s="72"/>
      <c r="H1189" s="72"/>
      <c r="I1189" s="72"/>
      <c r="J1189" s="72"/>
      <c r="K1189" s="72"/>
      <c r="L1189" s="72"/>
      <c r="M1189" s="72"/>
      <c r="N1189" s="72"/>
      <c r="O1189" s="72"/>
      <c r="P1189" s="72"/>
      <c r="Q1189" s="72"/>
      <c r="R1189" s="72"/>
      <c r="S1189" s="72"/>
      <c r="T1189" s="72"/>
      <c r="U1189" s="72"/>
      <c r="V1189" s="72"/>
      <c r="W1189" s="72"/>
      <c r="X1189" s="72"/>
      <c r="Y1189" s="72"/>
      <c r="Z1189" s="72"/>
      <c r="AA1189" s="72"/>
      <c r="AB1189" s="72"/>
      <c r="AC1189" s="72"/>
      <c r="AD1189" s="74"/>
    </row>
    <row r="1190" spans="1:30" s="65" customFormat="1" ht="15.75" x14ac:dyDescent="0.25">
      <c r="A1190" s="67"/>
      <c r="B1190" s="67"/>
      <c r="C1190" s="79"/>
      <c r="D1190" s="72"/>
      <c r="E1190" s="72"/>
      <c r="F1190" s="72"/>
      <c r="G1190" s="72"/>
      <c r="H1190" s="72"/>
      <c r="I1190" s="72"/>
      <c r="J1190" s="72"/>
      <c r="K1190" s="72"/>
      <c r="L1190" s="72"/>
      <c r="M1190" s="72"/>
      <c r="N1190" s="72"/>
      <c r="O1190" s="72"/>
      <c r="P1190" s="72"/>
      <c r="Q1190" s="72"/>
      <c r="R1190" s="72"/>
      <c r="S1190" s="72"/>
      <c r="T1190" s="72"/>
      <c r="U1190" s="72"/>
      <c r="V1190" s="72"/>
      <c r="W1190" s="72"/>
      <c r="X1190" s="72"/>
      <c r="Y1190" s="72"/>
      <c r="Z1190" s="72"/>
      <c r="AA1190" s="72"/>
      <c r="AB1190" s="72"/>
      <c r="AC1190" s="72"/>
      <c r="AD1190" s="74"/>
    </row>
    <row r="1191" spans="1:30" s="65" customFormat="1" ht="15.75" x14ac:dyDescent="0.25">
      <c r="A1191" s="67"/>
      <c r="B1191" s="67"/>
      <c r="C1191" s="79"/>
      <c r="D1191" s="72"/>
      <c r="E1191" s="72"/>
      <c r="F1191" s="72"/>
      <c r="G1191" s="72"/>
      <c r="H1191" s="72"/>
      <c r="I1191" s="72"/>
      <c r="J1191" s="72"/>
      <c r="K1191" s="72"/>
      <c r="L1191" s="72"/>
      <c r="M1191" s="72"/>
      <c r="N1191" s="72"/>
      <c r="O1191" s="72"/>
      <c r="P1191" s="72"/>
      <c r="Q1191" s="72"/>
      <c r="R1191" s="72"/>
      <c r="S1191" s="72"/>
      <c r="T1191" s="72"/>
      <c r="U1191" s="72"/>
      <c r="V1191" s="72"/>
      <c r="W1191" s="72"/>
      <c r="X1191" s="72"/>
      <c r="Y1191" s="72"/>
      <c r="Z1191" s="72"/>
      <c r="AA1191" s="72"/>
      <c r="AB1191" s="72"/>
      <c r="AC1191" s="72"/>
      <c r="AD1191" s="74"/>
    </row>
    <row r="1192" spans="1:30" s="65" customFormat="1" ht="15.75" x14ac:dyDescent="0.25">
      <c r="A1192" s="67"/>
      <c r="B1192" s="67"/>
      <c r="C1192" s="79"/>
      <c r="D1192" s="72"/>
      <c r="E1192" s="72"/>
      <c r="F1192" s="72"/>
      <c r="G1192" s="72"/>
      <c r="H1192" s="72"/>
      <c r="I1192" s="72"/>
      <c r="J1192" s="72"/>
      <c r="K1192" s="72"/>
      <c r="L1192" s="72"/>
      <c r="M1192" s="72"/>
      <c r="N1192" s="72"/>
      <c r="O1192" s="72"/>
      <c r="P1192" s="72"/>
      <c r="Q1192" s="72"/>
      <c r="R1192" s="72"/>
      <c r="S1192" s="72"/>
      <c r="T1192" s="72"/>
      <c r="U1192" s="72"/>
      <c r="V1192" s="72"/>
      <c r="W1192" s="72"/>
      <c r="X1192" s="72"/>
      <c r="Y1192" s="72"/>
      <c r="Z1192" s="72"/>
      <c r="AA1192" s="72"/>
      <c r="AB1192" s="72"/>
      <c r="AC1192" s="72"/>
      <c r="AD1192" s="74"/>
    </row>
    <row r="1193" spans="1:30" s="65" customFormat="1" ht="15.75" x14ac:dyDescent="0.25">
      <c r="A1193" s="67"/>
      <c r="B1193" s="67"/>
      <c r="C1193" s="79"/>
      <c r="D1193" s="72"/>
      <c r="E1193" s="72"/>
      <c r="F1193" s="72"/>
      <c r="G1193" s="72"/>
      <c r="H1193" s="72"/>
      <c r="I1193" s="72"/>
      <c r="J1193" s="72"/>
      <c r="K1193" s="72"/>
      <c r="L1193" s="72"/>
      <c r="M1193" s="72"/>
      <c r="N1193" s="72"/>
      <c r="O1193" s="72"/>
      <c r="P1193" s="72"/>
      <c r="Q1193" s="72"/>
      <c r="R1193" s="72"/>
      <c r="S1193" s="72"/>
      <c r="T1193" s="72"/>
      <c r="U1193" s="72"/>
      <c r="V1193" s="72"/>
      <c r="W1193" s="72"/>
      <c r="X1193" s="72"/>
      <c r="Y1193" s="72"/>
      <c r="Z1193" s="72"/>
      <c r="AA1193" s="72"/>
      <c r="AB1193" s="72"/>
      <c r="AC1193" s="72"/>
      <c r="AD1193" s="74"/>
    </row>
    <row r="1194" spans="1:30" s="65" customFormat="1" ht="15.75" x14ac:dyDescent="0.25">
      <c r="A1194" s="67"/>
      <c r="B1194" s="67"/>
      <c r="C1194" s="79"/>
      <c r="D1194" s="72"/>
      <c r="E1194" s="72"/>
      <c r="F1194" s="72"/>
      <c r="G1194" s="72"/>
      <c r="H1194" s="72"/>
      <c r="I1194" s="72"/>
      <c r="J1194" s="72"/>
      <c r="K1194" s="72"/>
      <c r="L1194" s="72"/>
      <c r="M1194" s="72"/>
      <c r="N1194" s="72"/>
      <c r="O1194" s="72"/>
      <c r="P1194" s="72"/>
      <c r="Q1194" s="72"/>
      <c r="R1194" s="72"/>
      <c r="S1194" s="72"/>
      <c r="T1194" s="72"/>
      <c r="U1194" s="72"/>
      <c r="V1194" s="72"/>
      <c r="W1194" s="72"/>
      <c r="X1194" s="72"/>
      <c r="Y1194" s="72"/>
      <c r="Z1194" s="72"/>
      <c r="AA1194" s="72"/>
      <c r="AB1194" s="72"/>
      <c r="AC1194" s="72"/>
      <c r="AD1194" s="74"/>
    </row>
    <row r="1195" spans="1:30" s="65" customFormat="1" ht="15.75" x14ac:dyDescent="0.25">
      <c r="A1195" s="67"/>
      <c r="B1195" s="67"/>
      <c r="C1195" s="79"/>
      <c r="D1195" s="72"/>
      <c r="E1195" s="72"/>
      <c r="F1195" s="72"/>
      <c r="G1195" s="72"/>
      <c r="H1195" s="72"/>
      <c r="I1195" s="72"/>
      <c r="J1195" s="72"/>
      <c r="K1195" s="72"/>
      <c r="L1195" s="72"/>
      <c r="M1195" s="72"/>
      <c r="N1195" s="72"/>
      <c r="O1195" s="72"/>
      <c r="P1195" s="72"/>
      <c r="Q1195" s="72"/>
      <c r="R1195" s="72"/>
      <c r="S1195" s="72"/>
      <c r="T1195" s="72"/>
      <c r="U1195" s="72"/>
      <c r="V1195" s="72"/>
      <c r="W1195" s="72"/>
      <c r="X1195" s="72"/>
      <c r="Y1195" s="72"/>
      <c r="Z1195" s="72"/>
      <c r="AA1195" s="72"/>
      <c r="AB1195" s="72"/>
      <c r="AC1195" s="72"/>
      <c r="AD1195" s="74"/>
    </row>
    <row r="1196" spans="1:30" s="65" customFormat="1" ht="15.75" x14ac:dyDescent="0.25">
      <c r="A1196" s="67"/>
      <c r="B1196" s="67"/>
      <c r="C1196" s="79"/>
      <c r="D1196" s="72"/>
      <c r="E1196" s="72"/>
      <c r="F1196" s="72"/>
      <c r="G1196" s="72"/>
      <c r="H1196" s="72"/>
      <c r="I1196" s="72"/>
      <c r="J1196" s="72"/>
      <c r="K1196" s="72"/>
      <c r="L1196" s="72"/>
      <c r="M1196" s="72"/>
      <c r="N1196" s="72"/>
      <c r="O1196" s="72"/>
      <c r="P1196" s="72"/>
      <c r="Q1196" s="72"/>
      <c r="R1196" s="72"/>
      <c r="S1196" s="72"/>
      <c r="T1196" s="72"/>
      <c r="U1196" s="72"/>
      <c r="V1196" s="72"/>
      <c r="W1196" s="72"/>
      <c r="X1196" s="72"/>
      <c r="Y1196" s="72"/>
      <c r="Z1196" s="72"/>
      <c r="AA1196" s="72"/>
      <c r="AB1196" s="72"/>
      <c r="AC1196" s="72"/>
      <c r="AD1196" s="74"/>
    </row>
    <row r="1197" spans="1:30" s="65" customFormat="1" ht="15.75" x14ac:dyDescent="0.25">
      <c r="A1197" s="67"/>
      <c r="B1197" s="67"/>
      <c r="C1197" s="79"/>
      <c r="D1197" s="72"/>
      <c r="E1197" s="72"/>
      <c r="F1197" s="72"/>
      <c r="G1197" s="72"/>
      <c r="H1197" s="72"/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72"/>
      <c r="U1197" s="72"/>
      <c r="V1197" s="72"/>
      <c r="W1197" s="72"/>
      <c r="X1197" s="72"/>
      <c r="Y1197" s="72"/>
      <c r="Z1197" s="72"/>
      <c r="AA1197" s="72"/>
      <c r="AB1197" s="72"/>
      <c r="AC1197" s="72"/>
      <c r="AD1197" s="74"/>
    </row>
    <row r="1198" spans="1:30" s="65" customFormat="1" ht="15.75" x14ac:dyDescent="0.25">
      <c r="A1198" s="67"/>
      <c r="B1198" s="67"/>
      <c r="C1198" s="79"/>
      <c r="D1198" s="72"/>
      <c r="E1198" s="72"/>
      <c r="F1198" s="72"/>
      <c r="G1198" s="72"/>
      <c r="H1198" s="72"/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72"/>
      <c r="U1198" s="72"/>
      <c r="V1198" s="72"/>
      <c r="W1198" s="72"/>
      <c r="X1198" s="72"/>
      <c r="Y1198" s="72"/>
      <c r="Z1198" s="72"/>
      <c r="AA1198" s="72"/>
      <c r="AB1198" s="72"/>
      <c r="AC1198" s="72"/>
      <c r="AD1198" s="74"/>
    </row>
    <row r="1199" spans="1:30" s="65" customFormat="1" ht="15.75" x14ac:dyDescent="0.25">
      <c r="A1199" s="67"/>
      <c r="B1199" s="67"/>
      <c r="C1199" s="79"/>
      <c r="D1199" s="72"/>
      <c r="E1199" s="72"/>
      <c r="F1199" s="72"/>
      <c r="G1199" s="72"/>
      <c r="H1199" s="72"/>
      <c r="I1199" s="72"/>
      <c r="J1199" s="72"/>
      <c r="K1199" s="72"/>
      <c r="L1199" s="72"/>
      <c r="M1199" s="72"/>
      <c r="N1199" s="72"/>
      <c r="O1199" s="72"/>
      <c r="P1199" s="72"/>
      <c r="Q1199" s="72"/>
      <c r="R1199" s="72"/>
      <c r="S1199" s="72"/>
      <c r="T1199" s="72"/>
      <c r="U1199" s="72"/>
      <c r="V1199" s="72"/>
      <c r="W1199" s="72"/>
      <c r="X1199" s="72"/>
      <c r="Y1199" s="72"/>
      <c r="Z1199" s="72"/>
      <c r="AA1199" s="72"/>
      <c r="AB1199" s="72"/>
      <c r="AC1199" s="72"/>
      <c r="AD1199" s="74"/>
    </row>
    <row r="1200" spans="1:30" s="65" customFormat="1" ht="15.75" x14ac:dyDescent="0.25">
      <c r="A1200" s="67"/>
      <c r="B1200" s="67"/>
      <c r="C1200" s="79"/>
      <c r="D1200" s="72"/>
      <c r="E1200" s="72"/>
      <c r="F1200" s="72"/>
      <c r="G1200" s="72"/>
      <c r="H1200" s="72"/>
      <c r="I1200" s="72"/>
      <c r="J1200" s="72"/>
      <c r="K1200" s="72"/>
      <c r="L1200" s="72"/>
      <c r="M1200" s="72"/>
      <c r="N1200" s="72"/>
      <c r="O1200" s="72"/>
      <c r="P1200" s="72"/>
      <c r="Q1200" s="72"/>
      <c r="R1200" s="72"/>
      <c r="S1200" s="72"/>
      <c r="T1200" s="72"/>
      <c r="U1200" s="72"/>
      <c r="V1200" s="72"/>
      <c r="W1200" s="72"/>
      <c r="X1200" s="72"/>
      <c r="Y1200" s="72"/>
      <c r="Z1200" s="72"/>
      <c r="AA1200" s="72"/>
      <c r="AB1200" s="72"/>
      <c r="AC1200" s="72"/>
      <c r="AD1200" s="74"/>
    </row>
    <row r="1201" spans="1:30" s="65" customFormat="1" ht="15.75" x14ac:dyDescent="0.25">
      <c r="A1201" s="67"/>
      <c r="B1201" s="67"/>
      <c r="C1201" s="79"/>
      <c r="D1201" s="72"/>
      <c r="E1201" s="72"/>
      <c r="F1201" s="72"/>
      <c r="G1201" s="72"/>
      <c r="H1201" s="72"/>
      <c r="I1201" s="72"/>
      <c r="J1201" s="72"/>
      <c r="K1201" s="72"/>
      <c r="L1201" s="72"/>
      <c r="M1201" s="72"/>
      <c r="N1201" s="72"/>
      <c r="O1201" s="72"/>
      <c r="P1201" s="72"/>
      <c r="Q1201" s="72"/>
      <c r="R1201" s="72"/>
      <c r="S1201" s="72"/>
      <c r="T1201" s="72"/>
      <c r="U1201" s="72"/>
      <c r="V1201" s="72"/>
      <c r="W1201" s="72"/>
      <c r="X1201" s="72"/>
      <c r="Y1201" s="72"/>
      <c r="Z1201" s="72"/>
      <c r="AA1201" s="72"/>
      <c r="AB1201" s="72"/>
      <c r="AC1201" s="72"/>
      <c r="AD1201" s="74"/>
    </row>
    <row r="1202" spans="1:30" s="65" customFormat="1" ht="15.75" x14ac:dyDescent="0.25">
      <c r="A1202" s="67"/>
      <c r="B1202" s="67"/>
      <c r="C1202" s="79"/>
      <c r="D1202" s="72"/>
      <c r="E1202" s="72"/>
      <c r="F1202" s="72"/>
      <c r="G1202" s="72"/>
      <c r="H1202" s="72"/>
      <c r="I1202" s="72"/>
      <c r="J1202" s="72"/>
      <c r="K1202" s="72"/>
      <c r="L1202" s="72"/>
      <c r="M1202" s="72"/>
      <c r="N1202" s="72"/>
      <c r="O1202" s="72"/>
      <c r="P1202" s="72"/>
      <c r="Q1202" s="72"/>
      <c r="R1202" s="72"/>
      <c r="S1202" s="72"/>
      <c r="T1202" s="72"/>
      <c r="U1202" s="72"/>
      <c r="V1202" s="72"/>
      <c r="W1202" s="72"/>
      <c r="X1202" s="72"/>
      <c r="Y1202" s="72"/>
      <c r="Z1202" s="72"/>
      <c r="AA1202" s="72"/>
      <c r="AB1202" s="72"/>
      <c r="AC1202" s="72"/>
      <c r="AD1202" s="74"/>
    </row>
    <row r="1203" spans="1:30" s="65" customFormat="1" ht="15.75" x14ac:dyDescent="0.25">
      <c r="A1203" s="67"/>
      <c r="B1203" s="67"/>
      <c r="C1203" s="79"/>
      <c r="D1203" s="72"/>
      <c r="E1203" s="72"/>
      <c r="F1203" s="72"/>
      <c r="G1203" s="72"/>
      <c r="H1203" s="72"/>
      <c r="I1203" s="72"/>
      <c r="J1203" s="72"/>
      <c r="K1203" s="72"/>
      <c r="L1203" s="72"/>
      <c r="M1203" s="72"/>
      <c r="N1203" s="72"/>
      <c r="O1203" s="72"/>
      <c r="P1203" s="72"/>
      <c r="Q1203" s="72"/>
      <c r="R1203" s="72"/>
      <c r="S1203" s="72"/>
      <c r="T1203" s="72"/>
      <c r="U1203" s="72"/>
      <c r="V1203" s="72"/>
      <c r="W1203" s="72"/>
      <c r="X1203" s="72"/>
      <c r="Y1203" s="72"/>
      <c r="Z1203" s="72"/>
      <c r="AA1203" s="72"/>
      <c r="AB1203" s="72"/>
      <c r="AC1203" s="72"/>
      <c r="AD1203" s="74"/>
    </row>
    <row r="1204" spans="1:30" s="65" customFormat="1" ht="15.75" x14ac:dyDescent="0.25">
      <c r="A1204" s="67"/>
      <c r="B1204" s="67"/>
      <c r="C1204" s="79"/>
      <c r="D1204" s="72"/>
      <c r="E1204" s="72"/>
      <c r="F1204" s="72"/>
      <c r="G1204" s="72"/>
      <c r="H1204" s="72"/>
      <c r="I1204" s="72"/>
      <c r="J1204" s="72"/>
      <c r="K1204" s="72"/>
      <c r="L1204" s="72"/>
      <c r="M1204" s="72"/>
      <c r="N1204" s="72"/>
      <c r="O1204" s="72"/>
      <c r="P1204" s="72"/>
      <c r="Q1204" s="72"/>
      <c r="R1204" s="72"/>
      <c r="S1204" s="72"/>
      <c r="T1204" s="72"/>
      <c r="U1204" s="72"/>
      <c r="V1204" s="72"/>
      <c r="W1204" s="72"/>
      <c r="X1204" s="72"/>
      <c r="Y1204" s="72"/>
      <c r="Z1204" s="72"/>
      <c r="AA1204" s="72"/>
      <c r="AB1204" s="72"/>
      <c r="AC1204" s="72"/>
      <c r="AD1204" s="74"/>
    </row>
    <row r="1205" spans="1:30" s="65" customFormat="1" ht="15.75" x14ac:dyDescent="0.25">
      <c r="A1205" s="67"/>
      <c r="B1205" s="67"/>
      <c r="C1205" s="79"/>
      <c r="D1205" s="72"/>
      <c r="E1205" s="72"/>
      <c r="F1205" s="72"/>
      <c r="G1205" s="72"/>
      <c r="H1205" s="72"/>
      <c r="I1205" s="72"/>
      <c r="J1205" s="72"/>
      <c r="K1205" s="72"/>
      <c r="L1205" s="72"/>
      <c r="M1205" s="72"/>
      <c r="N1205" s="72"/>
      <c r="O1205" s="72"/>
      <c r="P1205" s="72"/>
      <c r="Q1205" s="72"/>
      <c r="R1205" s="72"/>
      <c r="S1205" s="72"/>
      <c r="T1205" s="72"/>
      <c r="U1205" s="72"/>
      <c r="V1205" s="72"/>
      <c r="W1205" s="72"/>
      <c r="X1205" s="72"/>
      <c r="Y1205" s="72"/>
      <c r="Z1205" s="72"/>
      <c r="AA1205" s="72"/>
      <c r="AB1205" s="72"/>
      <c r="AC1205" s="72"/>
      <c r="AD1205" s="74"/>
    </row>
    <row r="1206" spans="1:30" s="65" customFormat="1" ht="15.75" x14ac:dyDescent="0.25">
      <c r="A1206" s="67"/>
      <c r="B1206" s="67"/>
      <c r="C1206" s="79"/>
      <c r="D1206" s="72"/>
      <c r="E1206" s="72"/>
      <c r="F1206" s="72"/>
      <c r="G1206" s="72"/>
      <c r="H1206" s="72"/>
      <c r="I1206" s="72"/>
      <c r="J1206" s="72"/>
      <c r="K1206" s="72"/>
      <c r="L1206" s="72"/>
      <c r="M1206" s="72"/>
      <c r="N1206" s="72"/>
      <c r="O1206" s="72"/>
      <c r="P1206" s="72"/>
      <c r="Q1206" s="72"/>
      <c r="R1206" s="72"/>
      <c r="S1206" s="72"/>
      <c r="T1206" s="72"/>
      <c r="U1206" s="72"/>
      <c r="V1206" s="72"/>
      <c r="W1206" s="72"/>
      <c r="X1206" s="72"/>
      <c r="Y1206" s="72"/>
      <c r="Z1206" s="72"/>
      <c r="AA1206" s="72"/>
      <c r="AB1206" s="72"/>
      <c r="AC1206" s="72"/>
      <c r="AD1206" s="74"/>
    </row>
    <row r="1207" spans="1:30" s="65" customFormat="1" ht="15.75" x14ac:dyDescent="0.25">
      <c r="A1207" s="67"/>
      <c r="B1207" s="67"/>
      <c r="C1207" s="79"/>
      <c r="D1207" s="72"/>
      <c r="E1207" s="72"/>
      <c r="F1207" s="72"/>
      <c r="G1207" s="72"/>
      <c r="H1207" s="72"/>
      <c r="I1207" s="72"/>
      <c r="J1207" s="72"/>
      <c r="K1207" s="72"/>
      <c r="L1207" s="72"/>
      <c r="M1207" s="72"/>
      <c r="N1207" s="72"/>
      <c r="O1207" s="72"/>
      <c r="P1207" s="72"/>
      <c r="Q1207" s="72"/>
      <c r="R1207" s="72"/>
      <c r="S1207" s="72"/>
      <c r="T1207" s="72"/>
      <c r="U1207" s="72"/>
      <c r="V1207" s="72"/>
      <c r="W1207" s="72"/>
      <c r="X1207" s="72"/>
      <c r="Y1207" s="72"/>
      <c r="Z1207" s="72"/>
      <c r="AA1207" s="72"/>
      <c r="AB1207" s="72"/>
      <c r="AC1207" s="72"/>
      <c r="AD1207" s="74"/>
    </row>
    <row r="1208" spans="1:30" s="65" customFormat="1" ht="15.75" x14ac:dyDescent="0.25">
      <c r="A1208" s="67"/>
      <c r="B1208" s="67"/>
      <c r="C1208" s="79"/>
      <c r="D1208" s="72"/>
      <c r="E1208" s="72"/>
      <c r="F1208" s="72"/>
      <c r="G1208" s="72"/>
      <c r="H1208" s="72"/>
      <c r="I1208" s="72"/>
      <c r="J1208" s="72"/>
      <c r="K1208" s="72"/>
      <c r="L1208" s="72"/>
      <c r="M1208" s="72"/>
      <c r="N1208" s="72"/>
      <c r="O1208" s="72"/>
      <c r="P1208" s="72"/>
      <c r="Q1208" s="72"/>
      <c r="R1208" s="72"/>
      <c r="S1208" s="72"/>
      <c r="T1208" s="72"/>
      <c r="U1208" s="72"/>
      <c r="V1208" s="72"/>
      <c r="W1208" s="72"/>
      <c r="X1208" s="72"/>
      <c r="Y1208" s="72"/>
      <c r="Z1208" s="72"/>
      <c r="AA1208" s="72"/>
      <c r="AB1208" s="72"/>
      <c r="AC1208" s="72"/>
      <c r="AD1208" s="74"/>
    </row>
    <row r="1209" spans="1:30" s="65" customFormat="1" ht="15.75" x14ac:dyDescent="0.25">
      <c r="A1209" s="67"/>
      <c r="B1209" s="67"/>
      <c r="C1209" s="79"/>
      <c r="D1209" s="72"/>
      <c r="E1209" s="72"/>
      <c r="F1209" s="72"/>
      <c r="G1209" s="72"/>
      <c r="H1209" s="72"/>
      <c r="I1209" s="72"/>
      <c r="J1209" s="72"/>
      <c r="K1209" s="72"/>
      <c r="L1209" s="72"/>
      <c r="M1209" s="72"/>
      <c r="N1209" s="72"/>
      <c r="O1209" s="72"/>
      <c r="P1209" s="72"/>
      <c r="Q1209" s="72"/>
      <c r="R1209" s="72"/>
      <c r="S1209" s="72"/>
      <c r="T1209" s="72"/>
      <c r="U1209" s="72"/>
      <c r="V1209" s="72"/>
      <c r="W1209" s="72"/>
      <c r="X1209" s="72"/>
      <c r="Y1209" s="72"/>
      <c r="Z1209" s="72"/>
      <c r="AA1209" s="72"/>
      <c r="AB1209" s="72"/>
      <c r="AC1209" s="72"/>
      <c r="AD1209" s="74"/>
    </row>
    <row r="1210" spans="1:30" s="65" customFormat="1" ht="15.75" x14ac:dyDescent="0.25">
      <c r="A1210" s="67"/>
      <c r="B1210" s="67"/>
      <c r="C1210" s="79"/>
      <c r="D1210" s="72"/>
      <c r="E1210" s="72"/>
      <c r="F1210" s="72"/>
      <c r="G1210" s="72"/>
      <c r="H1210" s="72"/>
      <c r="I1210" s="72"/>
      <c r="J1210" s="72"/>
      <c r="K1210" s="72"/>
      <c r="L1210" s="72"/>
      <c r="M1210" s="72"/>
      <c r="N1210" s="72"/>
      <c r="O1210" s="72"/>
      <c r="P1210" s="72"/>
      <c r="Q1210" s="72"/>
      <c r="R1210" s="72"/>
      <c r="S1210" s="72"/>
      <c r="T1210" s="72"/>
      <c r="U1210" s="72"/>
      <c r="V1210" s="72"/>
      <c r="W1210" s="72"/>
      <c r="X1210" s="72"/>
      <c r="Y1210" s="72"/>
      <c r="Z1210" s="72"/>
      <c r="AA1210" s="72"/>
      <c r="AB1210" s="72"/>
      <c r="AC1210" s="72"/>
      <c r="AD1210" s="74"/>
    </row>
    <row r="1211" spans="1:30" s="65" customFormat="1" ht="15.75" x14ac:dyDescent="0.25">
      <c r="A1211" s="67"/>
      <c r="B1211" s="67"/>
      <c r="C1211" s="79"/>
      <c r="D1211" s="72"/>
      <c r="E1211" s="72"/>
      <c r="F1211" s="72"/>
      <c r="G1211" s="72"/>
      <c r="H1211" s="72"/>
      <c r="I1211" s="72"/>
      <c r="J1211" s="72"/>
      <c r="K1211" s="72"/>
      <c r="L1211" s="72"/>
      <c r="M1211" s="72"/>
      <c r="N1211" s="72"/>
      <c r="O1211" s="72"/>
      <c r="P1211" s="72"/>
      <c r="Q1211" s="72"/>
      <c r="R1211" s="72"/>
      <c r="S1211" s="72"/>
      <c r="T1211" s="72"/>
      <c r="U1211" s="72"/>
      <c r="V1211" s="72"/>
      <c r="W1211" s="72"/>
      <c r="X1211" s="72"/>
      <c r="Y1211" s="72"/>
      <c r="Z1211" s="72"/>
      <c r="AA1211" s="72"/>
      <c r="AB1211" s="72"/>
      <c r="AC1211" s="72"/>
      <c r="AD1211" s="74"/>
    </row>
    <row r="1212" spans="1:30" s="65" customFormat="1" ht="15.75" x14ac:dyDescent="0.25">
      <c r="A1212" s="67"/>
      <c r="B1212" s="67"/>
      <c r="C1212" s="79"/>
      <c r="D1212" s="72"/>
      <c r="E1212" s="72"/>
      <c r="F1212" s="72"/>
      <c r="G1212" s="72"/>
      <c r="H1212" s="72"/>
      <c r="I1212" s="72"/>
      <c r="J1212" s="72"/>
      <c r="K1212" s="72"/>
      <c r="L1212" s="72"/>
      <c r="M1212" s="72"/>
      <c r="N1212" s="72"/>
      <c r="O1212" s="72"/>
      <c r="P1212" s="72"/>
      <c r="Q1212" s="72"/>
      <c r="R1212" s="72"/>
      <c r="S1212" s="72"/>
      <c r="T1212" s="72"/>
      <c r="U1212" s="72"/>
      <c r="V1212" s="72"/>
      <c r="W1212" s="72"/>
      <c r="X1212" s="72"/>
      <c r="Y1212" s="72"/>
      <c r="Z1212" s="72"/>
      <c r="AA1212" s="72"/>
      <c r="AB1212" s="72"/>
      <c r="AC1212" s="72"/>
      <c r="AD1212" s="74"/>
    </row>
    <row r="1213" spans="1:30" s="65" customFormat="1" ht="15.75" x14ac:dyDescent="0.25">
      <c r="A1213" s="67"/>
      <c r="B1213" s="67"/>
      <c r="C1213" s="79"/>
      <c r="D1213" s="72"/>
      <c r="E1213" s="72"/>
      <c r="F1213" s="72"/>
      <c r="G1213" s="72"/>
      <c r="H1213" s="72"/>
      <c r="I1213" s="72"/>
      <c r="J1213" s="72"/>
      <c r="K1213" s="72"/>
      <c r="L1213" s="72"/>
      <c r="M1213" s="72"/>
      <c r="N1213" s="72"/>
      <c r="O1213" s="72"/>
      <c r="P1213" s="72"/>
      <c r="Q1213" s="72"/>
      <c r="R1213" s="72"/>
      <c r="S1213" s="72"/>
      <c r="T1213" s="72"/>
      <c r="U1213" s="72"/>
      <c r="V1213" s="72"/>
      <c r="W1213" s="72"/>
      <c r="X1213" s="72"/>
      <c r="Y1213" s="72"/>
      <c r="Z1213" s="72"/>
      <c r="AA1213" s="72"/>
      <c r="AB1213" s="72"/>
      <c r="AC1213" s="72"/>
      <c r="AD1213" s="74"/>
    </row>
    <row r="1214" spans="1:30" s="65" customFormat="1" ht="15.75" x14ac:dyDescent="0.25">
      <c r="A1214" s="67"/>
      <c r="B1214" s="67"/>
      <c r="C1214" s="79"/>
      <c r="D1214" s="72"/>
      <c r="E1214" s="72"/>
      <c r="F1214" s="72"/>
      <c r="G1214" s="72"/>
      <c r="H1214" s="72"/>
      <c r="I1214" s="72"/>
      <c r="J1214" s="72"/>
      <c r="K1214" s="72"/>
      <c r="L1214" s="72"/>
      <c r="M1214" s="72"/>
      <c r="N1214" s="72"/>
      <c r="O1214" s="72"/>
      <c r="P1214" s="72"/>
      <c r="Q1214" s="72"/>
      <c r="R1214" s="72"/>
      <c r="S1214" s="72"/>
      <c r="T1214" s="72"/>
      <c r="U1214" s="72"/>
      <c r="V1214" s="72"/>
      <c r="W1214" s="72"/>
      <c r="X1214" s="72"/>
      <c r="Y1214" s="72"/>
      <c r="Z1214" s="72"/>
      <c r="AA1214" s="72"/>
      <c r="AB1214" s="72"/>
      <c r="AC1214" s="72"/>
      <c r="AD1214" s="74"/>
    </row>
    <row r="1215" spans="1:30" s="65" customFormat="1" ht="15.75" x14ac:dyDescent="0.25">
      <c r="A1215" s="67"/>
      <c r="B1215" s="67"/>
      <c r="C1215" s="79"/>
      <c r="D1215" s="72"/>
      <c r="E1215" s="72"/>
      <c r="F1215" s="72"/>
      <c r="G1215" s="72"/>
      <c r="H1215" s="72"/>
      <c r="I1215" s="72"/>
      <c r="J1215" s="72"/>
      <c r="K1215" s="72"/>
      <c r="L1215" s="72"/>
      <c r="M1215" s="72"/>
      <c r="N1215" s="72"/>
      <c r="O1215" s="72"/>
      <c r="P1215" s="72"/>
      <c r="Q1215" s="72"/>
      <c r="R1215" s="72"/>
      <c r="S1215" s="72"/>
      <c r="T1215" s="72"/>
      <c r="U1215" s="72"/>
      <c r="V1215" s="72"/>
      <c r="W1215" s="72"/>
      <c r="X1215" s="72"/>
      <c r="Y1215" s="72"/>
      <c r="Z1215" s="72"/>
      <c r="AA1215" s="72"/>
      <c r="AB1215" s="72"/>
      <c r="AC1215" s="72"/>
      <c r="AD1215" s="74"/>
    </row>
    <row r="1216" spans="1:30" s="65" customFormat="1" ht="15.75" x14ac:dyDescent="0.25">
      <c r="A1216" s="67"/>
      <c r="B1216" s="67"/>
      <c r="C1216" s="79"/>
      <c r="D1216" s="72"/>
      <c r="E1216" s="72"/>
      <c r="F1216" s="72"/>
      <c r="G1216" s="72"/>
      <c r="H1216" s="72"/>
      <c r="I1216" s="72"/>
      <c r="J1216" s="72"/>
      <c r="K1216" s="72"/>
      <c r="L1216" s="72"/>
      <c r="M1216" s="72"/>
      <c r="N1216" s="72"/>
      <c r="O1216" s="72"/>
      <c r="P1216" s="72"/>
      <c r="Q1216" s="72"/>
      <c r="R1216" s="72"/>
      <c r="S1216" s="72"/>
      <c r="T1216" s="72"/>
      <c r="U1216" s="72"/>
      <c r="V1216" s="72"/>
      <c r="W1216" s="72"/>
      <c r="X1216" s="72"/>
      <c r="Y1216" s="72"/>
      <c r="Z1216" s="72"/>
      <c r="AA1216" s="72"/>
      <c r="AB1216" s="72"/>
      <c r="AC1216" s="72"/>
      <c r="AD1216" s="74"/>
    </row>
    <row r="1217" spans="1:30" s="65" customFormat="1" ht="15.75" x14ac:dyDescent="0.25">
      <c r="A1217" s="67"/>
      <c r="B1217" s="67"/>
      <c r="C1217" s="79"/>
      <c r="D1217" s="72"/>
      <c r="E1217" s="72"/>
      <c r="F1217" s="72"/>
      <c r="G1217" s="72"/>
      <c r="H1217" s="72"/>
      <c r="I1217" s="72"/>
      <c r="J1217" s="72"/>
      <c r="K1217" s="72"/>
      <c r="L1217" s="72"/>
      <c r="M1217" s="72"/>
      <c r="N1217" s="72"/>
      <c r="O1217" s="72"/>
      <c r="P1217" s="72"/>
      <c r="Q1217" s="72"/>
      <c r="R1217" s="72"/>
      <c r="S1217" s="72"/>
      <c r="T1217" s="72"/>
      <c r="U1217" s="72"/>
      <c r="V1217" s="72"/>
      <c r="W1217" s="72"/>
      <c r="X1217" s="72"/>
      <c r="Y1217" s="72"/>
      <c r="Z1217" s="72"/>
      <c r="AA1217" s="72"/>
      <c r="AB1217" s="72"/>
      <c r="AC1217" s="72"/>
      <c r="AD1217" s="74"/>
    </row>
    <row r="1218" spans="1:30" s="65" customFormat="1" ht="15.75" x14ac:dyDescent="0.25">
      <c r="A1218" s="67"/>
      <c r="B1218" s="67"/>
      <c r="C1218" s="79"/>
      <c r="D1218" s="72"/>
      <c r="E1218" s="72"/>
      <c r="F1218" s="72"/>
      <c r="G1218" s="72"/>
      <c r="H1218" s="72"/>
      <c r="I1218" s="72"/>
      <c r="J1218" s="72"/>
      <c r="K1218" s="72"/>
      <c r="L1218" s="72"/>
      <c r="M1218" s="72"/>
      <c r="N1218" s="72"/>
      <c r="O1218" s="72"/>
      <c r="P1218" s="72"/>
      <c r="Q1218" s="72"/>
      <c r="R1218" s="72"/>
      <c r="S1218" s="72"/>
      <c r="T1218" s="72"/>
      <c r="U1218" s="72"/>
      <c r="V1218" s="72"/>
      <c r="W1218" s="72"/>
      <c r="X1218" s="72"/>
      <c r="Y1218" s="72"/>
      <c r="Z1218" s="72"/>
      <c r="AA1218" s="72"/>
      <c r="AB1218" s="72"/>
      <c r="AC1218" s="72"/>
      <c r="AD1218" s="74"/>
    </row>
    <row r="1219" spans="1:30" s="65" customFormat="1" ht="15.75" x14ac:dyDescent="0.25">
      <c r="A1219" s="67"/>
      <c r="B1219" s="67"/>
      <c r="C1219" s="79"/>
      <c r="D1219" s="72"/>
      <c r="E1219" s="72"/>
      <c r="F1219" s="72"/>
      <c r="G1219" s="72"/>
      <c r="H1219" s="72"/>
      <c r="I1219" s="72"/>
      <c r="J1219" s="72"/>
      <c r="K1219" s="72"/>
      <c r="L1219" s="72"/>
      <c r="M1219" s="72"/>
      <c r="N1219" s="72"/>
      <c r="O1219" s="72"/>
      <c r="P1219" s="72"/>
      <c r="Q1219" s="72"/>
      <c r="R1219" s="72"/>
      <c r="S1219" s="72"/>
      <c r="T1219" s="72"/>
      <c r="U1219" s="72"/>
      <c r="V1219" s="72"/>
      <c r="W1219" s="72"/>
      <c r="X1219" s="72"/>
      <c r="Y1219" s="72"/>
      <c r="Z1219" s="72"/>
      <c r="AA1219" s="72"/>
      <c r="AB1219" s="72"/>
      <c r="AC1219" s="72"/>
      <c r="AD1219" s="74"/>
    </row>
    <row r="1220" spans="1:30" s="65" customFormat="1" ht="15.75" x14ac:dyDescent="0.25">
      <c r="A1220" s="67"/>
      <c r="B1220" s="67"/>
      <c r="C1220" s="79"/>
      <c r="D1220" s="72"/>
      <c r="E1220" s="72"/>
      <c r="F1220" s="72"/>
      <c r="G1220" s="72"/>
      <c r="H1220" s="72"/>
      <c r="I1220" s="72"/>
      <c r="J1220" s="72"/>
      <c r="K1220" s="72"/>
      <c r="L1220" s="72"/>
      <c r="M1220" s="72"/>
      <c r="N1220" s="72"/>
      <c r="O1220" s="72"/>
      <c r="P1220" s="72"/>
      <c r="Q1220" s="72"/>
      <c r="R1220" s="72"/>
      <c r="S1220" s="72"/>
      <c r="T1220" s="72"/>
      <c r="U1220" s="72"/>
      <c r="V1220" s="72"/>
      <c r="W1220" s="72"/>
      <c r="X1220" s="72"/>
      <c r="Y1220" s="72"/>
      <c r="Z1220" s="72"/>
      <c r="AA1220" s="72"/>
      <c r="AB1220" s="72"/>
      <c r="AC1220" s="72"/>
      <c r="AD1220" s="74"/>
    </row>
    <row r="1221" spans="1:30" s="65" customFormat="1" ht="15.75" x14ac:dyDescent="0.25">
      <c r="A1221" s="67"/>
      <c r="B1221" s="67"/>
      <c r="C1221" s="79"/>
      <c r="D1221" s="72"/>
      <c r="E1221" s="72"/>
      <c r="F1221" s="72"/>
      <c r="G1221" s="72"/>
      <c r="H1221" s="72"/>
      <c r="I1221" s="72"/>
      <c r="J1221" s="72"/>
      <c r="K1221" s="72"/>
      <c r="L1221" s="72"/>
      <c r="M1221" s="72"/>
      <c r="N1221" s="72"/>
      <c r="O1221" s="72"/>
      <c r="P1221" s="72"/>
      <c r="Q1221" s="72"/>
      <c r="R1221" s="72"/>
      <c r="S1221" s="72"/>
      <c r="T1221" s="72"/>
      <c r="U1221" s="72"/>
      <c r="V1221" s="72"/>
      <c r="W1221" s="72"/>
      <c r="X1221" s="72"/>
      <c r="Y1221" s="72"/>
      <c r="Z1221" s="72"/>
      <c r="AA1221" s="72"/>
      <c r="AB1221" s="72"/>
      <c r="AC1221" s="72"/>
      <c r="AD1221" s="74"/>
    </row>
    <row r="1222" spans="1:30" s="65" customFormat="1" ht="15.75" x14ac:dyDescent="0.25">
      <c r="A1222" s="67"/>
      <c r="B1222" s="67"/>
      <c r="C1222" s="79"/>
      <c r="D1222" s="72"/>
      <c r="E1222" s="72"/>
      <c r="F1222" s="72"/>
      <c r="G1222" s="72"/>
      <c r="H1222" s="72"/>
      <c r="I1222" s="72"/>
      <c r="J1222" s="72"/>
      <c r="K1222" s="72"/>
      <c r="L1222" s="72"/>
      <c r="M1222" s="72"/>
      <c r="N1222" s="72"/>
      <c r="O1222" s="72"/>
      <c r="P1222" s="72"/>
      <c r="Q1222" s="72"/>
      <c r="R1222" s="72"/>
      <c r="S1222" s="72"/>
      <c r="T1222" s="72"/>
      <c r="U1222" s="72"/>
      <c r="V1222" s="72"/>
      <c r="W1222" s="72"/>
      <c r="X1222" s="72"/>
      <c r="Y1222" s="72"/>
      <c r="Z1222" s="72"/>
      <c r="AA1222" s="72"/>
      <c r="AB1222" s="72"/>
      <c r="AC1222" s="72"/>
      <c r="AD1222" s="74"/>
    </row>
    <row r="1223" spans="1:30" s="65" customFormat="1" ht="15.75" x14ac:dyDescent="0.25">
      <c r="A1223" s="67"/>
      <c r="B1223" s="67"/>
      <c r="C1223" s="79"/>
      <c r="D1223" s="72"/>
      <c r="E1223" s="72"/>
      <c r="F1223" s="72"/>
      <c r="G1223" s="72"/>
      <c r="H1223" s="72"/>
      <c r="I1223" s="72"/>
      <c r="J1223" s="72"/>
      <c r="K1223" s="72"/>
      <c r="L1223" s="72"/>
      <c r="M1223" s="72"/>
      <c r="N1223" s="72"/>
      <c r="O1223" s="72"/>
      <c r="P1223" s="72"/>
      <c r="Q1223" s="72"/>
      <c r="R1223" s="72"/>
      <c r="S1223" s="72"/>
      <c r="T1223" s="72"/>
      <c r="U1223" s="72"/>
      <c r="V1223" s="72"/>
      <c r="W1223" s="72"/>
      <c r="X1223" s="72"/>
      <c r="Y1223" s="72"/>
      <c r="Z1223" s="72"/>
      <c r="AA1223" s="72"/>
      <c r="AB1223" s="72"/>
      <c r="AC1223" s="72"/>
      <c r="AD1223" s="74"/>
    </row>
    <row r="1224" spans="1:30" s="65" customFormat="1" ht="15.75" x14ac:dyDescent="0.25">
      <c r="A1224" s="67"/>
      <c r="B1224" s="67"/>
      <c r="C1224" s="79"/>
      <c r="D1224" s="72"/>
      <c r="E1224" s="72"/>
      <c r="F1224" s="72"/>
      <c r="G1224" s="72"/>
      <c r="H1224" s="72"/>
      <c r="I1224" s="72"/>
      <c r="J1224" s="72"/>
      <c r="K1224" s="72"/>
      <c r="L1224" s="72"/>
      <c r="M1224" s="72"/>
      <c r="N1224" s="72"/>
      <c r="O1224" s="72"/>
      <c r="P1224" s="72"/>
      <c r="Q1224" s="72"/>
      <c r="R1224" s="72"/>
      <c r="S1224" s="72"/>
      <c r="T1224" s="72"/>
      <c r="U1224" s="72"/>
      <c r="V1224" s="72"/>
      <c r="W1224" s="72"/>
      <c r="X1224" s="72"/>
      <c r="Y1224" s="72"/>
      <c r="Z1224" s="72"/>
      <c r="AA1224" s="72"/>
      <c r="AB1224" s="72"/>
      <c r="AC1224" s="72"/>
      <c r="AD1224" s="74"/>
    </row>
    <row r="1225" spans="1:30" s="65" customFormat="1" ht="15.75" x14ac:dyDescent="0.25">
      <c r="A1225" s="67"/>
      <c r="B1225" s="67"/>
      <c r="C1225" s="79"/>
      <c r="D1225" s="72"/>
      <c r="E1225" s="72"/>
      <c r="F1225" s="72"/>
      <c r="G1225" s="72"/>
      <c r="H1225" s="72"/>
      <c r="I1225" s="72"/>
      <c r="J1225" s="72"/>
      <c r="K1225" s="72"/>
      <c r="L1225" s="72"/>
      <c r="M1225" s="72"/>
      <c r="N1225" s="72"/>
      <c r="O1225" s="72"/>
      <c r="P1225" s="72"/>
      <c r="Q1225" s="72"/>
      <c r="R1225" s="72"/>
      <c r="S1225" s="72"/>
      <c r="T1225" s="72"/>
      <c r="U1225" s="72"/>
      <c r="V1225" s="72"/>
      <c r="W1225" s="72"/>
      <c r="X1225" s="72"/>
      <c r="Y1225" s="72"/>
      <c r="Z1225" s="72"/>
      <c r="AA1225" s="72"/>
      <c r="AB1225" s="72"/>
      <c r="AC1225" s="72"/>
      <c r="AD1225" s="74"/>
    </row>
    <row r="1226" spans="1:30" s="65" customFormat="1" ht="15.75" x14ac:dyDescent="0.25">
      <c r="A1226" s="67"/>
      <c r="B1226" s="67"/>
      <c r="C1226" s="79"/>
      <c r="D1226" s="72"/>
      <c r="E1226" s="72"/>
      <c r="F1226" s="72"/>
      <c r="G1226" s="72"/>
      <c r="H1226" s="72"/>
      <c r="I1226" s="72"/>
      <c r="J1226" s="72"/>
      <c r="K1226" s="72"/>
      <c r="L1226" s="72"/>
      <c r="M1226" s="72"/>
      <c r="N1226" s="72"/>
      <c r="O1226" s="72"/>
      <c r="P1226" s="72"/>
      <c r="Q1226" s="72"/>
      <c r="R1226" s="72"/>
      <c r="S1226" s="72"/>
      <c r="T1226" s="72"/>
      <c r="U1226" s="72"/>
      <c r="V1226" s="72"/>
      <c r="W1226" s="72"/>
      <c r="X1226" s="72"/>
      <c r="Y1226" s="72"/>
      <c r="Z1226" s="72"/>
      <c r="AA1226" s="72"/>
      <c r="AB1226" s="72"/>
      <c r="AC1226" s="72"/>
      <c r="AD1226" s="74"/>
    </row>
    <row r="1227" spans="1:30" s="65" customFormat="1" ht="15.75" x14ac:dyDescent="0.25">
      <c r="A1227" s="67"/>
      <c r="B1227" s="67"/>
      <c r="C1227" s="79"/>
      <c r="D1227" s="72"/>
      <c r="E1227" s="72"/>
      <c r="F1227" s="72"/>
      <c r="G1227" s="72"/>
      <c r="H1227" s="72"/>
      <c r="I1227" s="72"/>
      <c r="J1227" s="72"/>
      <c r="K1227" s="72"/>
      <c r="L1227" s="72"/>
      <c r="M1227" s="72"/>
      <c r="N1227" s="72"/>
      <c r="O1227" s="72"/>
      <c r="P1227" s="72"/>
      <c r="Q1227" s="72"/>
      <c r="R1227" s="72"/>
      <c r="S1227" s="72"/>
      <c r="T1227" s="72"/>
      <c r="U1227" s="72"/>
      <c r="V1227" s="72"/>
      <c r="W1227" s="72"/>
      <c r="X1227" s="72"/>
      <c r="Y1227" s="72"/>
      <c r="Z1227" s="72"/>
      <c r="AA1227" s="72"/>
      <c r="AB1227" s="72"/>
      <c r="AC1227" s="72"/>
      <c r="AD1227" s="74"/>
    </row>
    <row r="1228" spans="1:30" s="65" customFormat="1" ht="15.75" x14ac:dyDescent="0.25">
      <c r="A1228" s="67"/>
      <c r="B1228" s="67"/>
      <c r="C1228" s="79"/>
      <c r="D1228" s="72"/>
      <c r="E1228" s="72"/>
      <c r="F1228" s="72"/>
      <c r="G1228" s="72"/>
      <c r="H1228" s="72"/>
      <c r="I1228" s="72"/>
      <c r="J1228" s="72"/>
      <c r="K1228" s="72"/>
      <c r="L1228" s="72"/>
      <c r="M1228" s="72"/>
      <c r="N1228" s="72"/>
      <c r="O1228" s="72"/>
      <c r="P1228" s="72"/>
      <c r="Q1228" s="72"/>
      <c r="R1228" s="72"/>
      <c r="S1228" s="72"/>
      <c r="T1228" s="72"/>
      <c r="U1228" s="72"/>
      <c r="V1228" s="72"/>
      <c r="W1228" s="72"/>
      <c r="X1228" s="72"/>
      <c r="Y1228" s="72"/>
      <c r="Z1228" s="72"/>
      <c r="AA1228" s="72"/>
      <c r="AB1228" s="72"/>
      <c r="AC1228" s="72"/>
      <c r="AD1228" s="74"/>
    </row>
    <row r="1229" spans="1:30" s="65" customFormat="1" ht="15.75" x14ac:dyDescent="0.25">
      <c r="A1229" s="67"/>
      <c r="B1229" s="67"/>
      <c r="C1229" s="79"/>
      <c r="D1229" s="72"/>
      <c r="E1229" s="72"/>
      <c r="F1229" s="72"/>
      <c r="G1229" s="72"/>
      <c r="H1229" s="72"/>
      <c r="I1229" s="72"/>
      <c r="J1229" s="72"/>
      <c r="K1229" s="72"/>
      <c r="L1229" s="72"/>
      <c r="M1229" s="72"/>
      <c r="N1229" s="72"/>
      <c r="O1229" s="72"/>
      <c r="P1229" s="72"/>
      <c r="Q1229" s="72"/>
      <c r="R1229" s="72"/>
      <c r="S1229" s="72"/>
      <c r="T1229" s="72"/>
      <c r="U1229" s="72"/>
      <c r="V1229" s="72"/>
      <c r="W1229" s="72"/>
      <c r="X1229" s="72"/>
      <c r="Y1229" s="72"/>
      <c r="Z1229" s="72"/>
      <c r="AA1229" s="72"/>
      <c r="AB1229" s="72"/>
      <c r="AC1229" s="72"/>
      <c r="AD1229" s="74"/>
    </row>
    <row r="1230" spans="1:30" s="65" customFormat="1" ht="15.75" x14ac:dyDescent="0.25">
      <c r="A1230" s="67"/>
      <c r="B1230" s="67"/>
      <c r="C1230" s="79"/>
      <c r="D1230" s="72"/>
      <c r="E1230" s="72"/>
      <c r="F1230" s="72"/>
      <c r="G1230" s="72"/>
      <c r="H1230" s="72"/>
      <c r="I1230" s="72"/>
      <c r="J1230" s="72"/>
      <c r="K1230" s="72"/>
      <c r="L1230" s="72"/>
      <c r="M1230" s="72"/>
      <c r="N1230" s="72"/>
      <c r="O1230" s="72"/>
      <c r="P1230" s="72"/>
      <c r="Q1230" s="72"/>
      <c r="R1230" s="72"/>
      <c r="S1230" s="72"/>
      <c r="T1230" s="72"/>
      <c r="U1230" s="72"/>
      <c r="V1230" s="72"/>
      <c r="W1230" s="72"/>
      <c r="X1230" s="72"/>
      <c r="Y1230" s="72"/>
      <c r="Z1230" s="72"/>
      <c r="AA1230" s="72"/>
      <c r="AB1230" s="72"/>
      <c r="AC1230" s="72"/>
      <c r="AD1230" s="74"/>
    </row>
    <row r="1231" spans="1:30" s="65" customFormat="1" ht="15.75" x14ac:dyDescent="0.25">
      <c r="A1231" s="67"/>
      <c r="B1231" s="67"/>
      <c r="C1231" s="79"/>
      <c r="D1231" s="72"/>
      <c r="E1231" s="72"/>
      <c r="F1231" s="72"/>
      <c r="G1231" s="72"/>
      <c r="H1231" s="72"/>
      <c r="I1231" s="72"/>
      <c r="J1231" s="72"/>
      <c r="K1231" s="72"/>
      <c r="L1231" s="72"/>
      <c r="M1231" s="72"/>
      <c r="N1231" s="72"/>
      <c r="O1231" s="72"/>
      <c r="P1231" s="72"/>
      <c r="Q1231" s="72"/>
      <c r="R1231" s="72"/>
      <c r="S1231" s="72"/>
      <c r="T1231" s="72"/>
      <c r="U1231" s="72"/>
      <c r="V1231" s="72"/>
      <c r="W1231" s="72"/>
      <c r="X1231" s="72"/>
      <c r="Y1231" s="72"/>
      <c r="Z1231" s="72"/>
      <c r="AA1231" s="72"/>
      <c r="AB1231" s="72"/>
      <c r="AC1231" s="72"/>
      <c r="AD1231" s="74"/>
    </row>
    <row r="1232" spans="1:30" s="65" customFormat="1" ht="15.75" x14ac:dyDescent="0.25">
      <c r="A1232" s="67"/>
      <c r="B1232" s="67"/>
      <c r="C1232" s="79"/>
      <c r="D1232" s="72"/>
      <c r="E1232" s="72"/>
      <c r="F1232" s="72"/>
      <c r="G1232" s="72"/>
      <c r="H1232" s="72"/>
      <c r="I1232" s="72"/>
      <c r="J1232" s="72"/>
      <c r="K1232" s="72"/>
      <c r="L1232" s="72"/>
      <c r="M1232" s="72"/>
      <c r="N1232" s="72"/>
      <c r="O1232" s="72"/>
      <c r="P1232" s="72"/>
      <c r="Q1232" s="72"/>
      <c r="R1232" s="72"/>
      <c r="S1232" s="72"/>
      <c r="T1232" s="72"/>
      <c r="U1232" s="72"/>
      <c r="V1232" s="72"/>
      <c r="W1232" s="72"/>
      <c r="X1232" s="72"/>
      <c r="Y1232" s="72"/>
      <c r="Z1232" s="72"/>
      <c r="AA1232" s="72"/>
      <c r="AB1232" s="72"/>
      <c r="AC1232" s="72"/>
      <c r="AD1232" s="74"/>
    </row>
    <row r="1233" spans="1:30" s="65" customFormat="1" ht="15.75" x14ac:dyDescent="0.25">
      <c r="A1233" s="67"/>
      <c r="B1233" s="67"/>
      <c r="C1233" s="79"/>
      <c r="D1233" s="72"/>
      <c r="E1233" s="72"/>
      <c r="F1233" s="72"/>
      <c r="G1233" s="72"/>
      <c r="H1233" s="72"/>
      <c r="I1233" s="72"/>
      <c r="J1233" s="72"/>
      <c r="K1233" s="72"/>
      <c r="L1233" s="72"/>
      <c r="M1233" s="72"/>
      <c r="N1233" s="72"/>
      <c r="O1233" s="72"/>
      <c r="P1233" s="72"/>
      <c r="Q1233" s="72"/>
      <c r="R1233" s="72"/>
      <c r="S1233" s="72"/>
      <c r="T1233" s="72"/>
      <c r="U1233" s="72"/>
      <c r="V1233" s="72"/>
      <c r="W1233" s="72"/>
      <c r="X1233" s="72"/>
      <c r="Y1233" s="72"/>
      <c r="Z1233" s="72"/>
      <c r="AA1233" s="72"/>
      <c r="AB1233" s="72"/>
      <c r="AC1233" s="72"/>
      <c r="AD1233" s="74"/>
    </row>
    <row r="1234" spans="1:30" s="65" customFormat="1" ht="15.75" x14ac:dyDescent="0.25">
      <c r="A1234" s="67"/>
      <c r="B1234" s="67"/>
      <c r="C1234" s="79"/>
      <c r="D1234" s="72"/>
      <c r="E1234" s="72"/>
      <c r="F1234" s="72"/>
      <c r="G1234" s="72"/>
      <c r="H1234" s="72"/>
      <c r="I1234" s="72"/>
      <c r="J1234" s="72"/>
      <c r="K1234" s="72"/>
      <c r="L1234" s="72"/>
      <c r="M1234" s="72"/>
      <c r="N1234" s="72"/>
      <c r="O1234" s="72"/>
      <c r="P1234" s="72"/>
      <c r="Q1234" s="72"/>
      <c r="R1234" s="72"/>
      <c r="S1234" s="72"/>
      <c r="T1234" s="72"/>
      <c r="U1234" s="72"/>
      <c r="V1234" s="72"/>
      <c r="W1234" s="72"/>
      <c r="X1234" s="72"/>
      <c r="Y1234" s="72"/>
      <c r="Z1234" s="72"/>
      <c r="AA1234" s="72"/>
      <c r="AB1234" s="72"/>
      <c r="AC1234" s="72"/>
      <c r="AD1234" s="74"/>
    </row>
    <row r="1235" spans="1:30" s="65" customFormat="1" ht="15.75" x14ac:dyDescent="0.25">
      <c r="A1235" s="67"/>
      <c r="B1235" s="67"/>
      <c r="C1235" s="79"/>
      <c r="D1235" s="72"/>
      <c r="E1235" s="72"/>
      <c r="F1235" s="72"/>
      <c r="G1235" s="72"/>
      <c r="H1235" s="72"/>
      <c r="I1235" s="72"/>
      <c r="J1235" s="72"/>
      <c r="K1235" s="72"/>
      <c r="L1235" s="72"/>
      <c r="M1235" s="72"/>
      <c r="N1235" s="72"/>
      <c r="O1235" s="72"/>
      <c r="P1235" s="72"/>
      <c r="Q1235" s="72"/>
      <c r="R1235" s="72"/>
      <c r="S1235" s="72"/>
      <c r="T1235" s="72"/>
      <c r="U1235" s="72"/>
      <c r="V1235" s="72"/>
      <c r="W1235" s="72"/>
      <c r="X1235" s="72"/>
      <c r="Y1235" s="72"/>
      <c r="Z1235" s="72"/>
      <c r="AA1235" s="72"/>
      <c r="AB1235" s="72"/>
      <c r="AC1235" s="72"/>
      <c r="AD1235" s="74"/>
    </row>
    <row r="1236" spans="1:30" s="65" customFormat="1" ht="15.75" x14ac:dyDescent="0.25">
      <c r="A1236" s="67"/>
      <c r="B1236" s="67"/>
      <c r="C1236" s="79"/>
      <c r="D1236" s="72"/>
      <c r="E1236" s="72"/>
      <c r="F1236" s="72"/>
      <c r="G1236" s="72"/>
      <c r="H1236" s="72"/>
      <c r="I1236" s="72"/>
      <c r="J1236" s="72"/>
      <c r="K1236" s="72"/>
      <c r="L1236" s="72"/>
      <c r="M1236" s="72"/>
      <c r="N1236" s="72"/>
      <c r="O1236" s="72"/>
      <c r="P1236" s="72"/>
      <c r="Q1236" s="72"/>
      <c r="R1236" s="72"/>
      <c r="S1236" s="72"/>
      <c r="T1236" s="72"/>
      <c r="U1236" s="72"/>
      <c r="V1236" s="72"/>
      <c r="W1236" s="72"/>
      <c r="X1236" s="72"/>
      <c r="Y1236" s="72"/>
      <c r="Z1236" s="72"/>
      <c r="AA1236" s="72"/>
      <c r="AB1236" s="72"/>
      <c r="AC1236" s="72"/>
      <c r="AD1236" s="74"/>
    </row>
    <row r="1237" spans="1:30" s="65" customFormat="1" ht="15.75" x14ac:dyDescent="0.25">
      <c r="A1237" s="67"/>
      <c r="B1237" s="67"/>
      <c r="C1237" s="79"/>
      <c r="D1237" s="72"/>
      <c r="E1237" s="72"/>
      <c r="F1237" s="72"/>
      <c r="G1237" s="72"/>
      <c r="H1237" s="72"/>
      <c r="I1237" s="72"/>
      <c r="J1237" s="72"/>
      <c r="K1237" s="72"/>
      <c r="L1237" s="72"/>
      <c r="M1237" s="72"/>
      <c r="N1237" s="72"/>
      <c r="O1237" s="72"/>
      <c r="P1237" s="72"/>
      <c r="Q1237" s="72"/>
      <c r="R1237" s="72"/>
      <c r="S1237" s="72"/>
      <c r="T1237" s="72"/>
      <c r="U1237" s="72"/>
      <c r="V1237" s="72"/>
      <c r="W1237" s="72"/>
      <c r="X1237" s="72"/>
      <c r="Y1237" s="72"/>
      <c r="Z1237" s="72"/>
      <c r="AA1237" s="72"/>
      <c r="AB1237" s="72"/>
      <c r="AC1237" s="72"/>
      <c r="AD1237" s="74"/>
    </row>
    <row r="1238" spans="1:30" s="65" customFormat="1" ht="15.75" x14ac:dyDescent="0.25">
      <c r="A1238" s="67"/>
      <c r="B1238" s="67"/>
      <c r="C1238" s="79"/>
      <c r="D1238" s="72"/>
      <c r="E1238" s="72"/>
      <c r="F1238" s="72"/>
      <c r="G1238" s="72"/>
      <c r="H1238" s="72"/>
      <c r="I1238" s="72"/>
      <c r="J1238" s="72"/>
      <c r="K1238" s="72"/>
      <c r="L1238" s="72"/>
      <c r="M1238" s="72"/>
      <c r="N1238" s="72"/>
      <c r="O1238" s="72"/>
      <c r="P1238" s="72"/>
      <c r="Q1238" s="72"/>
      <c r="R1238" s="72"/>
      <c r="S1238" s="72"/>
      <c r="T1238" s="72"/>
      <c r="U1238" s="72"/>
      <c r="V1238" s="72"/>
      <c r="W1238" s="72"/>
      <c r="X1238" s="72"/>
      <c r="Y1238" s="72"/>
      <c r="Z1238" s="72"/>
      <c r="AA1238" s="72"/>
      <c r="AB1238" s="72"/>
      <c r="AC1238" s="72"/>
      <c r="AD1238" s="74"/>
    </row>
    <row r="1239" spans="1:30" s="65" customFormat="1" ht="15.75" x14ac:dyDescent="0.25">
      <c r="A1239" s="67"/>
      <c r="B1239" s="67"/>
      <c r="C1239" s="79"/>
      <c r="D1239" s="72"/>
      <c r="E1239" s="72"/>
      <c r="F1239" s="72"/>
      <c r="G1239" s="72"/>
      <c r="H1239" s="72"/>
      <c r="I1239" s="72"/>
      <c r="J1239" s="72"/>
      <c r="K1239" s="72"/>
      <c r="L1239" s="72"/>
      <c r="M1239" s="72"/>
      <c r="N1239" s="72"/>
      <c r="O1239" s="72"/>
      <c r="P1239" s="72"/>
      <c r="Q1239" s="72"/>
      <c r="R1239" s="72"/>
      <c r="S1239" s="72"/>
      <c r="T1239" s="72"/>
      <c r="U1239" s="72"/>
      <c r="V1239" s="72"/>
      <c r="W1239" s="72"/>
      <c r="X1239" s="72"/>
      <c r="Y1239" s="72"/>
      <c r="Z1239" s="72"/>
      <c r="AA1239" s="72"/>
      <c r="AB1239" s="72"/>
      <c r="AC1239" s="72"/>
      <c r="AD1239" s="74"/>
    </row>
    <row r="1240" spans="1:30" s="65" customFormat="1" ht="15.75" x14ac:dyDescent="0.25">
      <c r="A1240" s="67"/>
      <c r="B1240" s="67"/>
      <c r="C1240" s="79"/>
      <c r="D1240" s="72"/>
      <c r="E1240" s="72"/>
      <c r="F1240" s="72"/>
      <c r="G1240" s="72"/>
      <c r="H1240" s="72"/>
      <c r="I1240" s="72"/>
      <c r="J1240" s="72"/>
      <c r="K1240" s="72"/>
      <c r="L1240" s="72"/>
      <c r="M1240" s="72"/>
      <c r="N1240" s="72"/>
      <c r="O1240" s="72"/>
      <c r="P1240" s="72"/>
      <c r="Q1240" s="72"/>
      <c r="R1240" s="72"/>
      <c r="S1240" s="72"/>
      <c r="T1240" s="72"/>
      <c r="U1240" s="72"/>
      <c r="V1240" s="72"/>
      <c r="W1240" s="72"/>
      <c r="X1240" s="72"/>
      <c r="Y1240" s="72"/>
      <c r="Z1240" s="72"/>
      <c r="AA1240" s="72"/>
      <c r="AB1240" s="72"/>
      <c r="AC1240" s="72"/>
      <c r="AD1240" s="74"/>
    </row>
    <row r="1241" spans="1:30" s="65" customFormat="1" ht="15.75" x14ac:dyDescent="0.25">
      <c r="A1241" s="67"/>
      <c r="B1241" s="67"/>
      <c r="C1241" s="79"/>
      <c r="D1241" s="72"/>
      <c r="E1241" s="72"/>
      <c r="F1241" s="72"/>
      <c r="G1241" s="72"/>
      <c r="H1241" s="72"/>
      <c r="I1241" s="72"/>
      <c r="J1241" s="72"/>
      <c r="K1241" s="72"/>
      <c r="L1241" s="72"/>
      <c r="M1241" s="72"/>
      <c r="N1241" s="72"/>
      <c r="O1241" s="72"/>
      <c r="P1241" s="72"/>
      <c r="Q1241" s="72"/>
      <c r="R1241" s="72"/>
      <c r="S1241" s="72"/>
      <c r="T1241" s="72"/>
      <c r="U1241" s="72"/>
      <c r="V1241" s="72"/>
      <c r="W1241" s="72"/>
      <c r="X1241" s="72"/>
      <c r="Y1241" s="72"/>
      <c r="Z1241" s="72"/>
      <c r="AA1241" s="72"/>
      <c r="AB1241" s="72"/>
      <c r="AC1241" s="72"/>
      <c r="AD1241" s="74"/>
    </row>
    <row r="1242" spans="1:30" s="65" customFormat="1" ht="15.75" x14ac:dyDescent="0.25">
      <c r="A1242" s="67"/>
      <c r="B1242" s="67"/>
      <c r="C1242" s="79"/>
      <c r="D1242" s="72"/>
      <c r="E1242" s="72"/>
      <c r="F1242" s="72"/>
      <c r="G1242" s="72"/>
      <c r="H1242" s="72"/>
      <c r="I1242" s="72"/>
      <c r="J1242" s="72"/>
      <c r="K1242" s="72"/>
      <c r="L1242" s="72"/>
      <c r="M1242" s="72"/>
      <c r="N1242" s="72"/>
      <c r="O1242" s="72"/>
      <c r="P1242" s="72"/>
      <c r="Q1242" s="72"/>
      <c r="R1242" s="72"/>
      <c r="S1242" s="72"/>
      <c r="T1242" s="72"/>
      <c r="U1242" s="72"/>
      <c r="V1242" s="72"/>
      <c r="W1242" s="72"/>
      <c r="X1242" s="72"/>
      <c r="Y1242" s="72"/>
      <c r="Z1242" s="72"/>
      <c r="AA1242" s="72"/>
      <c r="AB1242" s="72"/>
      <c r="AC1242" s="72"/>
      <c r="AD1242" s="74"/>
    </row>
    <row r="1243" spans="1:30" s="65" customFormat="1" ht="15.75" x14ac:dyDescent="0.25">
      <c r="A1243" s="67"/>
      <c r="B1243" s="67"/>
      <c r="C1243" s="79"/>
      <c r="D1243" s="72"/>
      <c r="E1243" s="72"/>
      <c r="F1243" s="72"/>
      <c r="G1243" s="72"/>
      <c r="H1243" s="72"/>
      <c r="I1243" s="72"/>
      <c r="J1243" s="72"/>
      <c r="K1243" s="72"/>
      <c r="L1243" s="72"/>
      <c r="M1243" s="72"/>
      <c r="N1243" s="72"/>
      <c r="O1243" s="72"/>
      <c r="P1243" s="72"/>
      <c r="Q1243" s="72"/>
      <c r="R1243" s="72"/>
      <c r="S1243" s="72"/>
      <c r="T1243" s="72"/>
      <c r="U1243" s="72"/>
      <c r="V1243" s="72"/>
      <c r="W1243" s="72"/>
      <c r="X1243" s="72"/>
      <c r="Y1243" s="72"/>
      <c r="Z1243" s="72"/>
      <c r="AA1243" s="72"/>
      <c r="AB1243" s="72"/>
      <c r="AC1243" s="72"/>
      <c r="AD1243" s="74"/>
    </row>
    <row r="1244" spans="1:30" s="65" customFormat="1" ht="15.75" x14ac:dyDescent="0.25">
      <c r="A1244" s="67"/>
      <c r="B1244" s="67"/>
      <c r="C1244" s="79"/>
      <c r="D1244" s="72"/>
      <c r="E1244" s="72"/>
      <c r="F1244" s="72"/>
      <c r="G1244" s="72"/>
      <c r="H1244" s="72"/>
      <c r="I1244" s="72"/>
      <c r="J1244" s="72"/>
      <c r="K1244" s="72"/>
      <c r="L1244" s="72"/>
      <c r="M1244" s="72"/>
      <c r="N1244" s="72"/>
      <c r="O1244" s="72"/>
      <c r="P1244" s="72"/>
      <c r="Q1244" s="72"/>
      <c r="R1244" s="72"/>
      <c r="S1244" s="72"/>
      <c r="T1244" s="72"/>
      <c r="U1244" s="72"/>
      <c r="V1244" s="72"/>
      <c r="W1244" s="72"/>
      <c r="X1244" s="72"/>
      <c r="Y1244" s="72"/>
      <c r="Z1244" s="72"/>
      <c r="AA1244" s="72"/>
      <c r="AB1244" s="72"/>
      <c r="AC1244" s="72"/>
      <c r="AD1244" s="74"/>
    </row>
    <row r="1245" spans="1:30" s="65" customFormat="1" ht="15.75" x14ac:dyDescent="0.25">
      <c r="A1245" s="67"/>
      <c r="B1245" s="67"/>
      <c r="C1245" s="79"/>
      <c r="D1245" s="72"/>
      <c r="E1245" s="72"/>
      <c r="F1245" s="72"/>
      <c r="G1245" s="72"/>
      <c r="H1245" s="72"/>
      <c r="I1245" s="72"/>
      <c r="J1245" s="72"/>
      <c r="K1245" s="72"/>
      <c r="L1245" s="72"/>
      <c r="M1245" s="72"/>
      <c r="N1245" s="72"/>
      <c r="O1245" s="72"/>
      <c r="P1245" s="72"/>
      <c r="Q1245" s="72"/>
      <c r="R1245" s="72"/>
      <c r="S1245" s="72"/>
      <c r="T1245" s="72"/>
      <c r="U1245" s="72"/>
      <c r="V1245" s="72"/>
      <c r="W1245" s="72"/>
      <c r="X1245" s="72"/>
      <c r="Y1245" s="72"/>
      <c r="Z1245" s="72"/>
      <c r="AA1245" s="72"/>
      <c r="AB1245" s="72"/>
      <c r="AC1245" s="72"/>
      <c r="AD1245" s="74"/>
    </row>
    <row r="1246" spans="1:30" s="65" customFormat="1" ht="15.75" x14ac:dyDescent="0.25">
      <c r="A1246" s="67"/>
      <c r="B1246" s="67"/>
      <c r="C1246" s="79"/>
      <c r="D1246" s="72"/>
      <c r="E1246" s="72"/>
      <c r="F1246" s="72"/>
      <c r="G1246" s="72"/>
      <c r="H1246" s="72"/>
      <c r="I1246" s="72"/>
      <c r="J1246" s="72"/>
      <c r="K1246" s="72"/>
      <c r="L1246" s="72"/>
      <c r="M1246" s="72"/>
      <c r="N1246" s="72"/>
      <c r="O1246" s="72"/>
      <c r="P1246" s="72"/>
      <c r="Q1246" s="72"/>
      <c r="R1246" s="72"/>
      <c r="S1246" s="72"/>
      <c r="T1246" s="72"/>
      <c r="U1246" s="72"/>
      <c r="V1246" s="72"/>
      <c r="W1246" s="72"/>
      <c r="X1246" s="72"/>
      <c r="Y1246" s="72"/>
      <c r="Z1246" s="72"/>
      <c r="AA1246" s="72"/>
      <c r="AB1246" s="72"/>
      <c r="AC1246" s="72"/>
      <c r="AD1246" s="74"/>
    </row>
    <row r="1247" spans="1:30" s="65" customFormat="1" ht="15.75" x14ac:dyDescent="0.25">
      <c r="A1247" s="67"/>
      <c r="B1247" s="67"/>
      <c r="C1247" s="79"/>
      <c r="D1247" s="72"/>
      <c r="E1247" s="72"/>
      <c r="F1247" s="72"/>
      <c r="G1247" s="72"/>
      <c r="H1247" s="72"/>
      <c r="I1247" s="72"/>
      <c r="J1247" s="72"/>
      <c r="K1247" s="72"/>
      <c r="L1247" s="72"/>
      <c r="M1247" s="72"/>
      <c r="N1247" s="72"/>
      <c r="O1247" s="72"/>
      <c r="P1247" s="72"/>
      <c r="Q1247" s="72"/>
      <c r="R1247" s="72"/>
      <c r="S1247" s="72"/>
      <c r="T1247" s="72"/>
      <c r="U1247" s="72"/>
      <c r="V1247" s="72"/>
      <c r="W1247" s="72"/>
      <c r="X1247" s="72"/>
      <c r="Y1247" s="72"/>
      <c r="Z1247" s="72"/>
      <c r="AA1247" s="72"/>
      <c r="AB1247" s="72"/>
      <c r="AC1247" s="72"/>
      <c r="AD1247" s="74"/>
    </row>
    <row r="1248" spans="1:30" s="65" customFormat="1" ht="15.75" x14ac:dyDescent="0.25">
      <c r="A1248" s="67"/>
      <c r="B1248" s="67"/>
      <c r="C1248" s="79"/>
      <c r="D1248" s="72"/>
      <c r="E1248" s="72"/>
      <c r="F1248" s="72"/>
      <c r="G1248" s="72"/>
      <c r="H1248" s="72"/>
      <c r="I1248" s="72"/>
      <c r="J1248" s="72"/>
      <c r="K1248" s="72"/>
      <c r="L1248" s="72"/>
      <c r="M1248" s="72"/>
      <c r="N1248" s="72"/>
      <c r="O1248" s="72"/>
      <c r="P1248" s="72"/>
      <c r="Q1248" s="72"/>
      <c r="R1248" s="72"/>
      <c r="S1248" s="72"/>
      <c r="T1248" s="72"/>
      <c r="U1248" s="72"/>
      <c r="V1248" s="72"/>
      <c r="W1248" s="72"/>
      <c r="X1248" s="72"/>
      <c r="Y1248" s="72"/>
      <c r="Z1248" s="72"/>
      <c r="AA1248" s="72"/>
      <c r="AB1248" s="72"/>
      <c r="AC1248" s="72"/>
      <c r="AD1248" s="74"/>
    </row>
    <row r="1249" spans="1:30" s="65" customFormat="1" ht="15.75" x14ac:dyDescent="0.25">
      <c r="A1249" s="67"/>
      <c r="B1249" s="67"/>
      <c r="C1249" s="79"/>
      <c r="D1249" s="72"/>
      <c r="E1249" s="72"/>
      <c r="F1249" s="72"/>
      <c r="G1249" s="72"/>
      <c r="H1249" s="72"/>
      <c r="I1249" s="72"/>
      <c r="J1249" s="72"/>
      <c r="K1249" s="72"/>
      <c r="L1249" s="72"/>
      <c r="M1249" s="72"/>
      <c r="N1249" s="72"/>
      <c r="O1249" s="72"/>
      <c r="P1249" s="72"/>
      <c r="Q1249" s="72"/>
      <c r="R1249" s="72"/>
      <c r="S1249" s="72"/>
      <c r="T1249" s="72"/>
      <c r="U1249" s="72"/>
      <c r="V1249" s="72"/>
      <c r="W1249" s="72"/>
      <c r="X1249" s="72"/>
      <c r="Y1249" s="72"/>
      <c r="Z1249" s="72"/>
      <c r="AA1249" s="72"/>
      <c r="AB1249" s="72"/>
      <c r="AC1249" s="72"/>
      <c r="AD1249" s="74"/>
    </row>
    <row r="1250" spans="1:30" s="65" customFormat="1" ht="15.75" x14ac:dyDescent="0.25">
      <c r="A1250" s="67"/>
      <c r="B1250" s="67"/>
      <c r="C1250" s="79"/>
      <c r="D1250" s="72"/>
      <c r="E1250" s="72"/>
      <c r="F1250" s="72"/>
      <c r="G1250" s="72"/>
      <c r="H1250" s="72"/>
      <c r="I1250" s="72"/>
      <c r="J1250" s="72"/>
      <c r="K1250" s="72"/>
      <c r="L1250" s="72"/>
      <c r="M1250" s="72"/>
      <c r="N1250" s="72"/>
      <c r="O1250" s="72"/>
      <c r="P1250" s="72"/>
      <c r="Q1250" s="72"/>
      <c r="R1250" s="72"/>
      <c r="S1250" s="72"/>
      <c r="T1250" s="72"/>
      <c r="U1250" s="72"/>
      <c r="V1250" s="72"/>
      <c r="W1250" s="72"/>
      <c r="X1250" s="72"/>
      <c r="Y1250" s="72"/>
      <c r="Z1250" s="72"/>
      <c r="AA1250" s="72"/>
      <c r="AB1250" s="72"/>
      <c r="AC1250" s="72"/>
      <c r="AD1250" s="74"/>
    </row>
    <row r="1251" spans="1:30" s="65" customFormat="1" ht="15.75" x14ac:dyDescent="0.25">
      <c r="A1251" s="67"/>
      <c r="B1251" s="67"/>
      <c r="C1251" s="79"/>
      <c r="D1251" s="72"/>
      <c r="E1251" s="72"/>
      <c r="F1251" s="72"/>
      <c r="G1251" s="72"/>
      <c r="H1251" s="72"/>
      <c r="I1251" s="72"/>
      <c r="J1251" s="72"/>
      <c r="K1251" s="72"/>
      <c r="L1251" s="72"/>
      <c r="M1251" s="72"/>
      <c r="N1251" s="72"/>
      <c r="O1251" s="72"/>
      <c r="P1251" s="72"/>
      <c r="Q1251" s="72"/>
      <c r="R1251" s="72"/>
      <c r="S1251" s="72"/>
      <c r="T1251" s="72"/>
      <c r="U1251" s="72"/>
      <c r="V1251" s="72"/>
      <c r="W1251" s="72"/>
      <c r="X1251" s="72"/>
      <c r="Y1251" s="72"/>
      <c r="Z1251" s="72"/>
      <c r="AA1251" s="72"/>
      <c r="AB1251" s="72"/>
      <c r="AC1251" s="72"/>
      <c r="AD1251" s="74"/>
    </row>
    <row r="1252" spans="1:30" s="65" customFormat="1" ht="15.75" x14ac:dyDescent="0.25">
      <c r="A1252" s="67"/>
      <c r="B1252" s="67"/>
      <c r="C1252" s="79"/>
      <c r="D1252" s="72"/>
      <c r="E1252" s="72"/>
      <c r="F1252" s="72"/>
      <c r="G1252" s="72"/>
      <c r="H1252" s="72"/>
      <c r="I1252" s="72"/>
      <c r="J1252" s="72"/>
      <c r="K1252" s="72"/>
      <c r="L1252" s="72"/>
      <c r="M1252" s="72"/>
      <c r="N1252" s="72"/>
      <c r="O1252" s="72"/>
      <c r="P1252" s="72"/>
      <c r="Q1252" s="72"/>
      <c r="R1252" s="72"/>
      <c r="S1252" s="72"/>
      <c r="T1252" s="72"/>
      <c r="U1252" s="72"/>
      <c r="V1252" s="72"/>
      <c r="W1252" s="72"/>
      <c r="X1252" s="72"/>
      <c r="Y1252" s="72"/>
      <c r="Z1252" s="72"/>
      <c r="AA1252" s="72"/>
      <c r="AB1252" s="72"/>
      <c r="AC1252" s="72"/>
      <c r="AD1252" s="74"/>
    </row>
    <row r="1253" spans="1:30" s="65" customFormat="1" ht="15.75" x14ac:dyDescent="0.25">
      <c r="A1253" s="67"/>
      <c r="B1253" s="67"/>
      <c r="C1253" s="79"/>
      <c r="D1253" s="72"/>
      <c r="E1253" s="72"/>
      <c r="F1253" s="72"/>
      <c r="G1253" s="72"/>
      <c r="H1253" s="72"/>
      <c r="I1253" s="72"/>
      <c r="J1253" s="72"/>
      <c r="K1253" s="72"/>
      <c r="L1253" s="72"/>
      <c r="M1253" s="72"/>
      <c r="N1253" s="72"/>
      <c r="O1253" s="72"/>
      <c r="P1253" s="72"/>
      <c r="Q1253" s="72"/>
      <c r="R1253" s="72"/>
      <c r="S1253" s="72"/>
      <c r="T1253" s="72"/>
      <c r="U1253" s="72"/>
      <c r="V1253" s="72"/>
      <c r="W1253" s="72"/>
      <c r="X1253" s="72"/>
      <c r="Y1253" s="72"/>
      <c r="Z1253" s="72"/>
      <c r="AA1253" s="72"/>
      <c r="AB1253" s="72"/>
      <c r="AC1253" s="72"/>
      <c r="AD1253" s="74"/>
    </row>
    <row r="1254" spans="1:30" s="65" customFormat="1" ht="15.75" x14ac:dyDescent="0.25">
      <c r="A1254" s="67"/>
      <c r="B1254" s="67"/>
      <c r="C1254" s="79"/>
      <c r="D1254" s="72"/>
      <c r="E1254" s="72"/>
      <c r="F1254" s="72"/>
      <c r="G1254" s="72"/>
      <c r="H1254" s="72"/>
      <c r="I1254" s="72"/>
      <c r="J1254" s="72"/>
      <c r="K1254" s="72"/>
      <c r="L1254" s="72"/>
      <c r="M1254" s="72"/>
      <c r="N1254" s="72"/>
      <c r="O1254" s="72"/>
      <c r="P1254" s="72"/>
      <c r="Q1254" s="72"/>
      <c r="R1254" s="72"/>
      <c r="S1254" s="72"/>
      <c r="T1254" s="72"/>
      <c r="U1254" s="72"/>
      <c r="V1254" s="72"/>
      <c r="W1254" s="72"/>
      <c r="X1254" s="72"/>
      <c r="Y1254" s="72"/>
      <c r="Z1254" s="72"/>
      <c r="AA1254" s="72"/>
      <c r="AB1254" s="72"/>
      <c r="AC1254" s="72"/>
      <c r="AD1254" s="74"/>
    </row>
    <row r="1255" spans="1:30" s="65" customFormat="1" ht="15.75" x14ac:dyDescent="0.25">
      <c r="A1255" s="67"/>
      <c r="B1255" s="67"/>
      <c r="C1255" s="79"/>
      <c r="D1255" s="72"/>
      <c r="E1255" s="72"/>
      <c r="F1255" s="72"/>
      <c r="G1255" s="72"/>
      <c r="H1255" s="72"/>
      <c r="I1255" s="72"/>
      <c r="J1255" s="72"/>
      <c r="K1255" s="72"/>
      <c r="L1255" s="72"/>
      <c r="M1255" s="72"/>
      <c r="N1255" s="72"/>
      <c r="O1255" s="72"/>
      <c r="P1255" s="72"/>
      <c r="Q1255" s="72"/>
      <c r="R1255" s="72"/>
      <c r="S1255" s="72"/>
      <c r="T1255" s="72"/>
      <c r="U1255" s="72"/>
      <c r="V1255" s="72"/>
      <c r="W1255" s="72"/>
      <c r="X1255" s="72"/>
      <c r="Y1255" s="72"/>
      <c r="Z1255" s="72"/>
      <c r="AA1255" s="72"/>
      <c r="AB1255" s="72"/>
      <c r="AC1255" s="72"/>
      <c r="AD1255" s="74"/>
    </row>
    <row r="1256" spans="1:30" s="65" customFormat="1" ht="15.75" x14ac:dyDescent="0.25">
      <c r="A1256" s="67"/>
      <c r="B1256" s="67"/>
      <c r="C1256" s="79"/>
      <c r="D1256" s="72"/>
      <c r="E1256" s="72"/>
      <c r="F1256" s="72"/>
      <c r="G1256" s="72"/>
      <c r="H1256" s="72"/>
      <c r="I1256" s="72"/>
      <c r="J1256" s="72"/>
      <c r="K1256" s="72"/>
      <c r="L1256" s="72"/>
      <c r="M1256" s="72"/>
      <c r="N1256" s="72"/>
      <c r="O1256" s="72"/>
      <c r="P1256" s="72"/>
      <c r="Q1256" s="72"/>
      <c r="R1256" s="72"/>
      <c r="S1256" s="72"/>
      <c r="T1256" s="72"/>
      <c r="U1256" s="72"/>
      <c r="V1256" s="72"/>
      <c r="W1256" s="72"/>
      <c r="X1256" s="72"/>
      <c r="Y1256" s="72"/>
      <c r="Z1256" s="72"/>
      <c r="AA1256" s="72"/>
      <c r="AB1256" s="72"/>
      <c r="AC1256" s="72"/>
      <c r="AD1256" s="74"/>
    </row>
    <row r="1257" spans="1:30" s="65" customFormat="1" ht="15.75" x14ac:dyDescent="0.25">
      <c r="A1257" s="67"/>
      <c r="B1257" s="67"/>
      <c r="C1257" s="79"/>
      <c r="D1257" s="72"/>
      <c r="E1257" s="72"/>
      <c r="F1257" s="72"/>
      <c r="G1257" s="72"/>
      <c r="H1257" s="72"/>
      <c r="I1257" s="72"/>
      <c r="J1257" s="72"/>
      <c r="K1257" s="72"/>
      <c r="L1257" s="72"/>
      <c r="M1257" s="72"/>
      <c r="N1257" s="72"/>
      <c r="O1257" s="72"/>
      <c r="P1257" s="72"/>
      <c r="Q1257" s="72"/>
      <c r="R1257" s="72"/>
      <c r="S1257" s="72"/>
      <c r="T1257" s="72"/>
      <c r="U1257" s="72"/>
      <c r="V1257" s="72"/>
      <c r="W1257" s="72"/>
      <c r="X1257" s="72"/>
      <c r="Y1257" s="72"/>
      <c r="Z1257" s="72"/>
      <c r="AA1257" s="72"/>
      <c r="AB1257" s="72"/>
      <c r="AC1257" s="72"/>
      <c r="AD1257" s="74"/>
    </row>
    <row r="1258" spans="1:30" s="65" customFormat="1" ht="15.75" x14ac:dyDescent="0.25">
      <c r="A1258" s="67"/>
      <c r="B1258" s="67"/>
      <c r="C1258" s="79"/>
      <c r="D1258" s="72"/>
      <c r="E1258" s="72"/>
      <c r="F1258" s="72"/>
      <c r="G1258" s="72"/>
      <c r="H1258" s="72"/>
      <c r="I1258" s="72"/>
      <c r="J1258" s="72"/>
      <c r="K1258" s="72"/>
      <c r="L1258" s="72"/>
      <c r="M1258" s="72"/>
      <c r="N1258" s="72"/>
      <c r="O1258" s="72"/>
      <c r="P1258" s="72"/>
      <c r="Q1258" s="72"/>
      <c r="R1258" s="72"/>
      <c r="S1258" s="72"/>
      <c r="T1258" s="72"/>
      <c r="U1258" s="72"/>
      <c r="V1258" s="72"/>
      <c r="W1258" s="72"/>
      <c r="X1258" s="72"/>
      <c r="Y1258" s="72"/>
      <c r="Z1258" s="72"/>
      <c r="AA1258" s="72"/>
      <c r="AB1258" s="72"/>
      <c r="AC1258" s="72"/>
      <c r="AD1258" s="74"/>
    </row>
    <row r="1259" spans="1:30" s="65" customFormat="1" ht="15.75" x14ac:dyDescent="0.25">
      <c r="A1259" s="67"/>
      <c r="B1259" s="67"/>
      <c r="C1259" s="79"/>
      <c r="D1259" s="72"/>
      <c r="E1259" s="72"/>
      <c r="F1259" s="72"/>
      <c r="G1259" s="72"/>
      <c r="H1259" s="72"/>
      <c r="I1259" s="72"/>
      <c r="J1259" s="72"/>
      <c r="K1259" s="72"/>
      <c r="L1259" s="72"/>
      <c r="M1259" s="72"/>
      <c r="N1259" s="72"/>
      <c r="O1259" s="72"/>
      <c r="P1259" s="72"/>
      <c r="Q1259" s="72"/>
      <c r="R1259" s="72"/>
      <c r="S1259" s="72"/>
      <c r="T1259" s="72"/>
      <c r="U1259" s="72"/>
      <c r="V1259" s="72"/>
      <c r="W1259" s="72"/>
      <c r="X1259" s="72"/>
      <c r="Y1259" s="72"/>
      <c r="Z1259" s="72"/>
      <c r="AA1259" s="72"/>
      <c r="AB1259" s="72"/>
      <c r="AC1259" s="72"/>
      <c r="AD1259" s="74"/>
    </row>
    <row r="1260" spans="1:30" s="65" customFormat="1" ht="15.75" x14ac:dyDescent="0.25">
      <c r="A1260" s="67"/>
      <c r="B1260" s="67"/>
      <c r="C1260" s="79"/>
      <c r="D1260" s="72"/>
      <c r="E1260" s="72"/>
      <c r="F1260" s="72"/>
      <c r="G1260" s="72"/>
      <c r="H1260" s="72"/>
      <c r="I1260" s="72"/>
      <c r="J1260" s="72"/>
      <c r="K1260" s="72"/>
      <c r="L1260" s="72"/>
      <c r="M1260" s="72"/>
      <c r="N1260" s="72"/>
      <c r="O1260" s="72"/>
      <c r="P1260" s="72"/>
      <c r="Q1260" s="72"/>
      <c r="R1260" s="72"/>
      <c r="S1260" s="72"/>
      <c r="T1260" s="72"/>
      <c r="U1260" s="72"/>
      <c r="V1260" s="72"/>
      <c r="W1260" s="72"/>
      <c r="X1260" s="72"/>
      <c r="Y1260" s="72"/>
      <c r="Z1260" s="72"/>
      <c r="AA1260" s="72"/>
      <c r="AB1260" s="72"/>
      <c r="AC1260" s="72"/>
      <c r="AD1260" s="74"/>
    </row>
    <row r="1261" spans="1:30" s="65" customFormat="1" ht="15.75" x14ac:dyDescent="0.25">
      <c r="A1261" s="67"/>
      <c r="B1261" s="67"/>
      <c r="C1261" s="79"/>
      <c r="D1261" s="72"/>
      <c r="E1261" s="72"/>
      <c r="F1261" s="72"/>
      <c r="G1261" s="72"/>
      <c r="H1261" s="72"/>
      <c r="I1261" s="72"/>
      <c r="J1261" s="72"/>
      <c r="K1261" s="72"/>
      <c r="L1261" s="72"/>
      <c r="M1261" s="72"/>
      <c r="N1261" s="72"/>
      <c r="O1261" s="72"/>
      <c r="P1261" s="72"/>
      <c r="Q1261" s="72"/>
      <c r="R1261" s="72"/>
      <c r="S1261" s="72"/>
      <c r="T1261" s="72"/>
      <c r="U1261" s="72"/>
      <c r="V1261" s="72"/>
      <c r="W1261" s="72"/>
      <c r="X1261" s="72"/>
      <c r="Y1261" s="72"/>
      <c r="Z1261" s="72"/>
      <c r="AA1261" s="72"/>
      <c r="AB1261" s="72"/>
      <c r="AC1261" s="72"/>
      <c r="AD1261" s="74"/>
    </row>
    <row r="1262" spans="1:30" s="65" customFormat="1" ht="15.75" x14ac:dyDescent="0.25">
      <c r="A1262" s="67"/>
      <c r="B1262" s="67"/>
      <c r="C1262" s="79"/>
      <c r="D1262" s="72"/>
      <c r="E1262" s="72"/>
      <c r="F1262" s="72"/>
      <c r="G1262" s="72"/>
      <c r="H1262" s="72"/>
      <c r="I1262" s="72"/>
      <c r="J1262" s="72"/>
      <c r="K1262" s="72"/>
      <c r="L1262" s="72"/>
      <c r="M1262" s="72"/>
      <c r="N1262" s="72"/>
      <c r="O1262" s="72"/>
      <c r="P1262" s="72"/>
      <c r="Q1262" s="72"/>
      <c r="R1262" s="72"/>
      <c r="S1262" s="72"/>
      <c r="T1262" s="72"/>
      <c r="U1262" s="72"/>
      <c r="V1262" s="72"/>
      <c r="W1262" s="72"/>
      <c r="X1262" s="72"/>
      <c r="Y1262" s="72"/>
      <c r="Z1262" s="72"/>
      <c r="AA1262" s="72"/>
      <c r="AB1262" s="72"/>
      <c r="AC1262" s="72"/>
      <c r="AD1262" s="74"/>
    </row>
    <row r="1263" spans="1:30" s="65" customFormat="1" ht="15.75" x14ac:dyDescent="0.25">
      <c r="A1263" s="67"/>
      <c r="B1263" s="67"/>
      <c r="C1263" s="79"/>
      <c r="D1263" s="72"/>
      <c r="E1263" s="72"/>
      <c r="F1263" s="72"/>
      <c r="G1263" s="72"/>
      <c r="H1263" s="72"/>
      <c r="I1263" s="72"/>
      <c r="J1263" s="72"/>
      <c r="K1263" s="72"/>
      <c r="L1263" s="72"/>
      <c r="M1263" s="72"/>
      <c r="N1263" s="72"/>
      <c r="O1263" s="72"/>
      <c r="P1263" s="72"/>
      <c r="Q1263" s="72"/>
      <c r="R1263" s="72"/>
      <c r="S1263" s="72"/>
      <c r="T1263" s="72"/>
      <c r="U1263" s="72"/>
      <c r="V1263" s="72"/>
      <c r="W1263" s="72"/>
      <c r="X1263" s="72"/>
      <c r="Y1263" s="72"/>
      <c r="Z1263" s="72"/>
      <c r="AA1263" s="72"/>
      <c r="AB1263" s="72"/>
      <c r="AC1263" s="72"/>
      <c r="AD1263" s="74"/>
    </row>
    <row r="1264" spans="1:30" s="65" customFormat="1" ht="15.75" x14ac:dyDescent="0.25">
      <c r="A1264" s="67"/>
      <c r="B1264" s="67"/>
      <c r="C1264" s="79"/>
      <c r="D1264" s="72"/>
      <c r="E1264" s="72"/>
      <c r="F1264" s="72"/>
      <c r="G1264" s="72"/>
      <c r="H1264" s="72"/>
      <c r="I1264" s="72"/>
      <c r="J1264" s="72"/>
      <c r="K1264" s="72"/>
      <c r="L1264" s="72"/>
      <c r="M1264" s="72"/>
      <c r="N1264" s="72"/>
      <c r="O1264" s="72"/>
      <c r="P1264" s="72"/>
      <c r="Q1264" s="72"/>
      <c r="R1264" s="72"/>
      <c r="S1264" s="72"/>
      <c r="T1264" s="72"/>
      <c r="U1264" s="72"/>
      <c r="V1264" s="72"/>
      <c r="W1264" s="72"/>
      <c r="X1264" s="72"/>
      <c r="Y1264" s="72"/>
      <c r="Z1264" s="72"/>
      <c r="AA1264" s="72"/>
      <c r="AB1264" s="72"/>
      <c r="AC1264" s="72"/>
      <c r="AD1264" s="74"/>
    </row>
    <row r="1265" spans="1:30" s="65" customFormat="1" ht="15.75" x14ac:dyDescent="0.25">
      <c r="A1265" s="67"/>
      <c r="B1265" s="67"/>
      <c r="C1265" s="79"/>
      <c r="D1265" s="72"/>
      <c r="E1265" s="72"/>
      <c r="F1265" s="72"/>
      <c r="G1265" s="72"/>
      <c r="H1265" s="72"/>
      <c r="I1265" s="72"/>
      <c r="J1265" s="72"/>
      <c r="K1265" s="72"/>
      <c r="L1265" s="72"/>
      <c r="M1265" s="72"/>
      <c r="N1265" s="72"/>
      <c r="O1265" s="72"/>
      <c r="P1265" s="72"/>
      <c r="Q1265" s="72"/>
      <c r="R1265" s="72"/>
      <c r="S1265" s="72"/>
      <c r="T1265" s="72"/>
      <c r="U1265" s="72"/>
      <c r="V1265" s="72"/>
      <c r="W1265" s="72"/>
      <c r="X1265" s="72"/>
      <c r="Y1265" s="72"/>
      <c r="Z1265" s="72"/>
      <c r="AA1265" s="72"/>
      <c r="AB1265" s="72"/>
      <c r="AC1265" s="72"/>
      <c r="AD1265" s="74"/>
    </row>
    <row r="1266" spans="1:30" s="65" customFormat="1" ht="15.75" x14ac:dyDescent="0.25">
      <c r="A1266" s="67"/>
      <c r="B1266" s="67"/>
      <c r="C1266" s="79"/>
      <c r="D1266" s="72"/>
      <c r="E1266" s="72"/>
      <c r="F1266" s="72"/>
      <c r="G1266" s="72"/>
      <c r="H1266" s="72"/>
      <c r="I1266" s="72"/>
      <c r="J1266" s="72"/>
      <c r="K1266" s="72"/>
      <c r="L1266" s="72"/>
      <c r="M1266" s="72"/>
      <c r="N1266" s="72"/>
      <c r="O1266" s="72"/>
      <c r="P1266" s="72"/>
      <c r="Q1266" s="72"/>
      <c r="R1266" s="72"/>
      <c r="S1266" s="72"/>
      <c r="T1266" s="72"/>
      <c r="U1266" s="72"/>
      <c r="V1266" s="72"/>
      <c r="W1266" s="72"/>
      <c r="X1266" s="72"/>
      <c r="Y1266" s="72"/>
      <c r="Z1266" s="72"/>
      <c r="AA1266" s="72"/>
      <c r="AB1266" s="72"/>
      <c r="AC1266" s="72"/>
      <c r="AD1266" s="74"/>
    </row>
    <row r="1267" spans="1:30" s="65" customFormat="1" ht="15.75" x14ac:dyDescent="0.25">
      <c r="A1267" s="67"/>
      <c r="B1267" s="67"/>
      <c r="C1267" s="79"/>
      <c r="D1267" s="72"/>
      <c r="E1267" s="72"/>
      <c r="F1267" s="72"/>
      <c r="G1267" s="72"/>
      <c r="H1267" s="72"/>
      <c r="I1267" s="72"/>
      <c r="J1267" s="72"/>
      <c r="K1267" s="72"/>
      <c r="L1267" s="72"/>
      <c r="M1267" s="72"/>
      <c r="N1267" s="72"/>
      <c r="O1267" s="72"/>
      <c r="P1267" s="72"/>
      <c r="Q1267" s="72"/>
      <c r="R1267" s="72"/>
      <c r="S1267" s="72"/>
      <c r="T1267" s="72"/>
      <c r="U1267" s="72"/>
      <c r="V1267" s="72"/>
      <c r="W1267" s="72"/>
      <c r="X1267" s="72"/>
      <c r="Y1267" s="72"/>
      <c r="Z1267" s="72"/>
      <c r="AA1267" s="72"/>
      <c r="AB1267" s="72"/>
      <c r="AC1267" s="72"/>
      <c r="AD1267" s="74"/>
    </row>
    <row r="1268" spans="1:30" s="65" customFormat="1" ht="15.75" x14ac:dyDescent="0.25">
      <c r="A1268" s="67"/>
      <c r="B1268" s="67"/>
      <c r="C1268" s="79"/>
      <c r="D1268" s="72"/>
      <c r="E1268" s="72"/>
      <c r="F1268" s="72"/>
      <c r="G1268" s="72"/>
      <c r="H1268" s="72"/>
      <c r="I1268" s="72"/>
      <c r="J1268" s="72"/>
      <c r="K1268" s="72"/>
      <c r="L1268" s="72"/>
      <c r="M1268" s="72"/>
      <c r="N1268" s="72"/>
      <c r="O1268" s="72"/>
      <c r="P1268" s="72"/>
      <c r="Q1268" s="72"/>
      <c r="R1268" s="72"/>
      <c r="S1268" s="72"/>
      <c r="T1268" s="72"/>
      <c r="U1268" s="72"/>
      <c r="V1268" s="72"/>
      <c r="W1268" s="72"/>
      <c r="X1268" s="72"/>
      <c r="Y1268" s="72"/>
      <c r="Z1268" s="72"/>
      <c r="AA1268" s="72"/>
      <c r="AB1268" s="72"/>
      <c r="AC1268" s="72"/>
      <c r="AD1268" s="74"/>
    </row>
    <row r="1269" spans="1:30" s="65" customFormat="1" ht="15.75" x14ac:dyDescent="0.25">
      <c r="A1269" s="67"/>
      <c r="B1269" s="67"/>
      <c r="C1269" s="79"/>
      <c r="D1269" s="72"/>
      <c r="E1269" s="72"/>
      <c r="F1269" s="72"/>
      <c r="G1269" s="72"/>
      <c r="H1269" s="72"/>
      <c r="I1269" s="72"/>
      <c r="J1269" s="72"/>
      <c r="K1269" s="72"/>
      <c r="L1269" s="72"/>
      <c r="M1269" s="72"/>
      <c r="N1269" s="72"/>
      <c r="O1269" s="72"/>
      <c r="P1269" s="72"/>
      <c r="Q1269" s="72"/>
      <c r="R1269" s="72"/>
      <c r="S1269" s="72"/>
      <c r="T1269" s="72"/>
      <c r="U1269" s="72"/>
      <c r="V1269" s="72"/>
      <c r="W1269" s="72"/>
      <c r="X1269" s="72"/>
      <c r="Y1269" s="72"/>
      <c r="Z1269" s="72"/>
      <c r="AA1269" s="72"/>
      <c r="AB1269" s="72"/>
      <c r="AC1269" s="72"/>
      <c r="AD1269" s="74"/>
    </row>
    <row r="1270" spans="1:30" s="65" customFormat="1" ht="15.75" x14ac:dyDescent="0.25">
      <c r="A1270" s="67"/>
      <c r="B1270" s="67"/>
      <c r="C1270" s="79"/>
      <c r="D1270" s="72"/>
      <c r="E1270" s="72"/>
      <c r="F1270" s="72"/>
      <c r="G1270" s="72"/>
      <c r="H1270" s="72"/>
      <c r="I1270" s="72"/>
      <c r="J1270" s="72"/>
      <c r="K1270" s="72"/>
      <c r="L1270" s="72"/>
      <c r="M1270" s="72"/>
      <c r="N1270" s="72"/>
      <c r="O1270" s="72"/>
      <c r="P1270" s="72"/>
      <c r="Q1270" s="72"/>
      <c r="R1270" s="72"/>
      <c r="S1270" s="72"/>
      <c r="T1270" s="72"/>
      <c r="U1270" s="72"/>
      <c r="V1270" s="72"/>
      <c r="W1270" s="72"/>
      <c r="X1270" s="72"/>
      <c r="Y1270" s="72"/>
      <c r="Z1270" s="72"/>
      <c r="AA1270" s="72"/>
      <c r="AB1270" s="72"/>
      <c r="AC1270" s="72"/>
      <c r="AD1270" s="74"/>
    </row>
    <row r="1271" spans="1:30" s="65" customFormat="1" ht="15.75" x14ac:dyDescent="0.25">
      <c r="A1271" s="67"/>
      <c r="B1271" s="67"/>
      <c r="C1271" s="79"/>
      <c r="D1271" s="72"/>
      <c r="E1271" s="72"/>
      <c r="F1271" s="72"/>
      <c r="G1271" s="72"/>
      <c r="H1271" s="72"/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72"/>
      <c r="U1271" s="72"/>
      <c r="V1271" s="72"/>
      <c r="W1271" s="72"/>
      <c r="X1271" s="72"/>
      <c r="Y1271" s="72"/>
      <c r="Z1271" s="72"/>
      <c r="AA1271" s="72"/>
      <c r="AB1271" s="72"/>
      <c r="AC1271" s="72"/>
      <c r="AD1271" s="74"/>
    </row>
    <row r="1272" spans="1:30" s="65" customFormat="1" ht="15.75" x14ac:dyDescent="0.25">
      <c r="A1272" s="67"/>
      <c r="B1272" s="67"/>
      <c r="C1272" s="79"/>
      <c r="D1272" s="72"/>
      <c r="E1272" s="72"/>
      <c r="F1272" s="72"/>
      <c r="G1272" s="72"/>
      <c r="H1272" s="72"/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72"/>
      <c r="U1272" s="72"/>
      <c r="V1272" s="72"/>
      <c r="W1272" s="72"/>
      <c r="X1272" s="72"/>
      <c r="Y1272" s="72"/>
      <c r="Z1272" s="72"/>
      <c r="AA1272" s="72"/>
      <c r="AB1272" s="72"/>
      <c r="AC1272" s="72"/>
      <c r="AD1272" s="74"/>
    </row>
    <row r="1273" spans="1:30" s="65" customFormat="1" ht="15.75" x14ac:dyDescent="0.25">
      <c r="A1273" s="67"/>
      <c r="B1273" s="67"/>
      <c r="C1273" s="79"/>
      <c r="D1273" s="72"/>
      <c r="E1273" s="72"/>
      <c r="F1273" s="72"/>
      <c r="G1273" s="72"/>
      <c r="H1273" s="72"/>
      <c r="I1273" s="72"/>
      <c r="J1273" s="72"/>
      <c r="K1273" s="72"/>
      <c r="L1273" s="72"/>
      <c r="M1273" s="72"/>
      <c r="N1273" s="72"/>
      <c r="O1273" s="72"/>
      <c r="P1273" s="72"/>
      <c r="Q1273" s="72"/>
      <c r="R1273" s="72"/>
      <c r="S1273" s="72"/>
      <c r="T1273" s="72"/>
      <c r="U1273" s="72"/>
      <c r="V1273" s="72"/>
      <c r="W1273" s="72"/>
      <c r="X1273" s="72"/>
      <c r="Y1273" s="72"/>
      <c r="Z1273" s="72"/>
      <c r="AA1273" s="72"/>
      <c r="AB1273" s="72"/>
      <c r="AC1273" s="72"/>
      <c r="AD1273" s="74"/>
    </row>
    <row r="1274" spans="1:30" s="65" customFormat="1" ht="15.75" x14ac:dyDescent="0.25">
      <c r="A1274" s="67"/>
      <c r="B1274" s="67"/>
      <c r="C1274" s="79"/>
      <c r="D1274" s="72"/>
      <c r="E1274" s="72"/>
      <c r="F1274" s="72"/>
      <c r="G1274" s="72"/>
      <c r="H1274" s="72"/>
      <c r="I1274" s="72"/>
      <c r="J1274" s="72"/>
      <c r="K1274" s="72"/>
      <c r="L1274" s="72"/>
      <c r="M1274" s="72"/>
      <c r="N1274" s="72"/>
      <c r="O1274" s="72"/>
      <c r="P1274" s="72"/>
      <c r="Q1274" s="72"/>
      <c r="R1274" s="72"/>
      <c r="S1274" s="72"/>
      <c r="T1274" s="72"/>
      <c r="U1274" s="72"/>
      <c r="V1274" s="72"/>
      <c r="W1274" s="72"/>
      <c r="X1274" s="72"/>
      <c r="Y1274" s="72"/>
      <c r="Z1274" s="72"/>
      <c r="AA1274" s="72"/>
      <c r="AB1274" s="72"/>
      <c r="AC1274" s="72"/>
      <c r="AD1274" s="74"/>
    </row>
    <row r="1275" spans="1:30" s="65" customFormat="1" ht="15.75" x14ac:dyDescent="0.25">
      <c r="A1275" s="67"/>
      <c r="B1275" s="67"/>
      <c r="C1275" s="79"/>
      <c r="D1275" s="72"/>
      <c r="E1275" s="72"/>
      <c r="F1275" s="72"/>
      <c r="G1275" s="72"/>
      <c r="H1275" s="72"/>
      <c r="I1275" s="72"/>
      <c r="J1275" s="72"/>
      <c r="K1275" s="72"/>
      <c r="L1275" s="72"/>
      <c r="M1275" s="72"/>
      <c r="N1275" s="72"/>
      <c r="O1275" s="72"/>
      <c r="P1275" s="72"/>
      <c r="Q1275" s="72"/>
      <c r="R1275" s="72"/>
      <c r="S1275" s="72"/>
      <c r="T1275" s="72"/>
      <c r="U1275" s="72"/>
      <c r="V1275" s="72"/>
      <c r="W1275" s="72"/>
      <c r="X1275" s="72"/>
      <c r="Y1275" s="72"/>
      <c r="Z1275" s="72"/>
      <c r="AA1275" s="72"/>
      <c r="AB1275" s="72"/>
      <c r="AC1275" s="72"/>
      <c r="AD1275" s="74"/>
    </row>
    <row r="1276" spans="1:30" s="65" customFormat="1" ht="15.75" x14ac:dyDescent="0.25">
      <c r="A1276" s="67"/>
      <c r="B1276" s="67"/>
      <c r="C1276" s="79"/>
      <c r="D1276" s="72"/>
      <c r="E1276" s="72"/>
      <c r="F1276" s="72"/>
      <c r="G1276" s="72"/>
      <c r="H1276" s="72"/>
      <c r="I1276" s="72"/>
      <c r="J1276" s="72"/>
      <c r="K1276" s="72"/>
      <c r="L1276" s="72"/>
      <c r="M1276" s="72"/>
      <c r="N1276" s="72"/>
      <c r="O1276" s="72"/>
      <c r="P1276" s="72"/>
      <c r="Q1276" s="72"/>
      <c r="R1276" s="72"/>
      <c r="S1276" s="72"/>
      <c r="T1276" s="72"/>
      <c r="U1276" s="72"/>
      <c r="V1276" s="72"/>
      <c r="W1276" s="72"/>
      <c r="X1276" s="72"/>
      <c r="Y1276" s="72"/>
      <c r="Z1276" s="72"/>
      <c r="AA1276" s="72"/>
      <c r="AB1276" s="72"/>
      <c r="AC1276" s="72"/>
      <c r="AD1276" s="74"/>
    </row>
    <row r="1277" spans="1:30" s="65" customFormat="1" ht="15.75" x14ac:dyDescent="0.25">
      <c r="A1277" s="67"/>
      <c r="B1277" s="67"/>
      <c r="C1277" s="79"/>
      <c r="D1277" s="72"/>
      <c r="E1277" s="72"/>
      <c r="F1277" s="72"/>
      <c r="G1277" s="72"/>
      <c r="H1277" s="72"/>
      <c r="I1277" s="72"/>
      <c r="J1277" s="72"/>
      <c r="K1277" s="72"/>
      <c r="L1277" s="72"/>
      <c r="M1277" s="72"/>
      <c r="N1277" s="72"/>
      <c r="O1277" s="72"/>
      <c r="P1277" s="72"/>
      <c r="Q1277" s="72"/>
      <c r="R1277" s="72"/>
      <c r="S1277" s="72"/>
      <c r="T1277" s="72"/>
      <c r="U1277" s="72"/>
      <c r="V1277" s="72"/>
      <c r="W1277" s="72"/>
      <c r="X1277" s="72"/>
      <c r="Y1277" s="72"/>
      <c r="Z1277" s="72"/>
      <c r="AA1277" s="72"/>
      <c r="AB1277" s="72"/>
      <c r="AC1277" s="72"/>
      <c r="AD1277" s="74"/>
    </row>
    <row r="1278" spans="1:30" s="65" customFormat="1" ht="15.75" x14ac:dyDescent="0.25">
      <c r="A1278" s="67"/>
      <c r="B1278" s="67"/>
      <c r="C1278" s="79"/>
      <c r="D1278" s="72"/>
      <c r="E1278" s="72"/>
      <c r="F1278" s="72"/>
      <c r="G1278" s="72"/>
      <c r="H1278" s="72"/>
      <c r="I1278" s="72"/>
      <c r="J1278" s="72"/>
      <c r="K1278" s="72"/>
      <c r="L1278" s="72"/>
      <c r="M1278" s="72"/>
      <c r="N1278" s="72"/>
      <c r="O1278" s="72"/>
      <c r="P1278" s="72"/>
      <c r="Q1278" s="72"/>
      <c r="R1278" s="72"/>
      <c r="S1278" s="72"/>
      <c r="T1278" s="72"/>
      <c r="U1278" s="72"/>
      <c r="V1278" s="72"/>
      <c r="W1278" s="72"/>
      <c r="X1278" s="72"/>
      <c r="Y1278" s="72"/>
      <c r="Z1278" s="72"/>
      <c r="AA1278" s="72"/>
      <c r="AB1278" s="72"/>
      <c r="AC1278" s="72"/>
      <c r="AD1278" s="74"/>
    </row>
    <row r="1279" spans="1:30" s="65" customFormat="1" ht="15.75" x14ac:dyDescent="0.25">
      <c r="A1279" s="67"/>
      <c r="B1279" s="67"/>
      <c r="C1279" s="79"/>
      <c r="D1279" s="72"/>
      <c r="E1279" s="72"/>
      <c r="F1279" s="72"/>
      <c r="G1279" s="72"/>
      <c r="H1279" s="72"/>
      <c r="I1279" s="72"/>
      <c r="J1279" s="72"/>
      <c r="K1279" s="72"/>
      <c r="L1279" s="72"/>
      <c r="M1279" s="72"/>
      <c r="N1279" s="72"/>
      <c r="O1279" s="72"/>
      <c r="P1279" s="72"/>
      <c r="Q1279" s="72"/>
      <c r="R1279" s="72"/>
      <c r="S1279" s="72"/>
      <c r="T1279" s="72"/>
      <c r="U1279" s="72"/>
      <c r="V1279" s="72"/>
      <c r="W1279" s="72"/>
      <c r="X1279" s="72"/>
      <c r="Y1279" s="72"/>
      <c r="Z1279" s="72"/>
      <c r="AA1279" s="72"/>
      <c r="AB1279" s="72"/>
      <c r="AC1279" s="72"/>
      <c r="AD1279" s="74"/>
    </row>
    <row r="1280" spans="1:30" s="65" customFormat="1" ht="15.75" x14ac:dyDescent="0.25">
      <c r="A1280" s="67"/>
      <c r="B1280" s="67"/>
      <c r="C1280" s="79"/>
      <c r="D1280" s="72"/>
      <c r="E1280" s="72"/>
      <c r="F1280" s="72"/>
      <c r="G1280" s="72"/>
      <c r="H1280" s="72"/>
      <c r="I1280" s="72"/>
      <c r="J1280" s="72"/>
      <c r="K1280" s="72"/>
      <c r="L1280" s="72"/>
      <c r="M1280" s="72"/>
      <c r="N1280" s="72"/>
      <c r="O1280" s="72"/>
      <c r="P1280" s="72"/>
      <c r="Q1280" s="72"/>
      <c r="R1280" s="72"/>
      <c r="S1280" s="72"/>
      <c r="T1280" s="72"/>
      <c r="U1280" s="72"/>
      <c r="V1280" s="72"/>
      <c r="W1280" s="72"/>
      <c r="X1280" s="72"/>
      <c r="Y1280" s="72"/>
      <c r="Z1280" s="72"/>
      <c r="AA1280" s="72"/>
      <c r="AB1280" s="72"/>
      <c r="AC1280" s="72"/>
      <c r="AD1280" s="74"/>
    </row>
    <row r="1281" spans="1:30" s="65" customFormat="1" ht="15.75" x14ac:dyDescent="0.25">
      <c r="A1281" s="67"/>
      <c r="B1281" s="67"/>
      <c r="C1281" s="79"/>
      <c r="D1281" s="72"/>
      <c r="E1281" s="72"/>
      <c r="F1281" s="72"/>
      <c r="G1281" s="72"/>
      <c r="H1281" s="72"/>
      <c r="I1281" s="72"/>
      <c r="J1281" s="72"/>
      <c r="K1281" s="72"/>
      <c r="L1281" s="72"/>
      <c r="M1281" s="72"/>
      <c r="N1281" s="72"/>
      <c r="O1281" s="72"/>
      <c r="P1281" s="72"/>
      <c r="Q1281" s="72"/>
      <c r="R1281" s="72"/>
      <c r="S1281" s="72"/>
      <c r="T1281" s="72"/>
      <c r="U1281" s="72"/>
      <c r="V1281" s="72"/>
      <c r="W1281" s="72"/>
      <c r="X1281" s="72"/>
      <c r="Y1281" s="72"/>
      <c r="Z1281" s="72"/>
      <c r="AA1281" s="72"/>
      <c r="AB1281" s="72"/>
      <c r="AC1281" s="72"/>
      <c r="AD1281" s="74"/>
    </row>
    <row r="1282" spans="1:30" s="65" customFormat="1" ht="15.75" x14ac:dyDescent="0.25">
      <c r="A1282" s="67"/>
      <c r="B1282" s="67"/>
      <c r="C1282" s="79"/>
      <c r="D1282" s="72"/>
      <c r="E1282" s="72"/>
      <c r="F1282" s="72"/>
      <c r="G1282" s="72"/>
      <c r="H1282" s="72"/>
      <c r="I1282" s="72"/>
      <c r="J1282" s="72"/>
      <c r="K1282" s="72"/>
      <c r="L1282" s="72"/>
      <c r="M1282" s="72"/>
      <c r="N1282" s="72"/>
      <c r="O1282" s="72"/>
      <c r="P1282" s="72"/>
      <c r="Q1282" s="72"/>
      <c r="R1282" s="72"/>
      <c r="S1282" s="72"/>
      <c r="T1282" s="72"/>
      <c r="U1282" s="72"/>
      <c r="V1282" s="72"/>
      <c r="W1282" s="72"/>
      <c r="X1282" s="72"/>
      <c r="Y1282" s="72"/>
      <c r="Z1282" s="72"/>
      <c r="AA1282" s="72"/>
      <c r="AB1282" s="72"/>
      <c r="AC1282" s="72"/>
      <c r="AD1282" s="74"/>
    </row>
    <row r="1283" spans="1:30" s="65" customFormat="1" ht="15.75" x14ac:dyDescent="0.25">
      <c r="A1283" s="67"/>
      <c r="B1283" s="67"/>
      <c r="C1283" s="79"/>
      <c r="D1283" s="72"/>
      <c r="E1283" s="72"/>
      <c r="F1283" s="72"/>
      <c r="G1283" s="72"/>
      <c r="H1283" s="72"/>
      <c r="I1283" s="72"/>
      <c r="J1283" s="72"/>
      <c r="K1283" s="72"/>
      <c r="L1283" s="72"/>
      <c r="M1283" s="72"/>
      <c r="N1283" s="72"/>
      <c r="O1283" s="72"/>
      <c r="P1283" s="72"/>
      <c r="Q1283" s="72"/>
      <c r="R1283" s="72"/>
      <c r="S1283" s="72"/>
      <c r="T1283" s="72"/>
      <c r="U1283" s="72"/>
      <c r="V1283" s="72"/>
      <c r="W1283" s="72"/>
      <c r="X1283" s="72"/>
      <c r="Y1283" s="72"/>
      <c r="Z1283" s="72"/>
      <c r="AA1283" s="72"/>
      <c r="AB1283" s="72"/>
      <c r="AC1283" s="72"/>
      <c r="AD1283" s="74"/>
    </row>
    <row r="1284" spans="1:30" s="65" customFormat="1" ht="15.75" x14ac:dyDescent="0.25">
      <c r="A1284" s="67"/>
      <c r="B1284" s="67"/>
      <c r="C1284" s="79"/>
      <c r="D1284" s="72"/>
      <c r="E1284" s="72"/>
      <c r="F1284" s="72"/>
      <c r="G1284" s="72"/>
      <c r="H1284" s="72"/>
      <c r="I1284" s="72"/>
      <c r="J1284" s="72"/>
      <c r="K1284" s="72"/>
      <c r="L1284" s="72"/>
      <c r="M1284" s="72"/>
      <c r="N1284" s="72"/>
      <c r="O1284" s="72"/>
      <c r="P1284" s="72"/>
      <c r="Q1284" s="72"/>
      <c r="R1284" s="72"/>
      <c r="S1284" s="72"/>
      <c r="T1284" s="72"/>
      <c r="U1284" s="72"/>
      <c r="V1284" s="72"/>
      <c r="W1284" s="72"/>
      <c r="X1284" s="72"/>
      <c r="Y1284" s="72"/>
      <c r="Z1284" s="72"/>
      <c r="AA1284" s="72"/>
      <c r="AB1284" s="72"/>
      <c r="AC1284" s="72"/>
      <c r="AD1284" s="74"/>
    </row>
    <row r="1285" spans="1:30" s="65" customFormat="1" ht="15.75" x14ac:dyDescent="0.25">
      <c r="A1285" s="67"/>
      <c r="B1285" s="67"/>
      <c r="C1285" s="79"/>
      <c r="D1285" s="72"/>
      <c r="E1285" s="72"/>
      <c r="F1285" s="72"/>
      <c r="G1285" s="72"/>
      <c r="H1285" s="72"/>
      <c r="I1285" s="72"/>
      <c r="J1285" s="72"/>
      <c r="K1285" s="72"/>
      <c r="L1285" s="72"/>
      <c r="M1285" s="72"/>
      <c r="N1285" s="72"/>
      <c r="O1285" s="72"/>
      <c r="P1285" s="72"/>
      <c r="Q1285" s="72"/>
      <c r="R1285" s="72"/>
      <c r="S1285" s="72"/>
      <c r="T1285" s="72"/>
      <c r="U1285" s="72"/>
      <c r="V1285" s="72"/>
      <c r="W1285" s="72"/>
      <c r="X1285" s="72"/>
      <c r="Y1285" s="72"/>
      <c r="Z1285" s="72"/>
      <c r="AA1285" s="72"/>
      <c r="AB1285" s="72"/>
      <c r="AC1285" s="72"/>
      <c r="AD1285" s="74"/>
    </row>
    <row r="1286" spans="1:30" s="65" customFormat="1" ht="15.75" x14ac:dyDescent="0.25">
      <c r="A1286" s="67"/>
      <c r="B1286" s="67"/>
      <c r="C1286" s="79"/>
      <c r="D1286" s="72"/>
      <c r="E1286" s="72"/>
      <c r="F1286" s="72"/>
      <c r="G1286" s="72"/>
      <c r="H1286" s="72"/>
      <c r="I1286" s="72"/>
      <c r="J1286" s="72"/>
      <c r="K1286" s="72"/>
      <c r="L1286" s="72"/>
      <c r="M1286" s="72"/>
      <c r="N1286" s="72"/>
      <c r="O1286" s="72"/>
      <c r="P1286" s="72"/>
      <c r="Q1286" s="72"/>
      <c r="R1286" s="72"/>
      <c r="S1286" s="72"/>
      <c r="T1286" s="72"/>
      <c r="U1286" s="72"/>
      <c r="V1286" s="72"/>
      <c r="W1286" s="72"/>
      <c r="X1286" s="72"/>
      <c r="Y1286" s="72"/>
      <c r="Z1286" s="72"/>
      <c r="AA1286" s="72"/>
      <c r="AB1286" s="72"/>
      <c r="AC1286" s="72"/>
      <c r="AD1286" s="74"/>
    </row>
    <row r="1287" spans="1:30" s="65" customFormat="1" ht="15.75" x14ac:dyDescent="0.25">
      <c r="A1287" s="67"/>
      <c r="B1287" s="67"/>
      <c r="C1287" s="79"/>
      <c r="D1287" s="72"/>
      <c r="E1287" s="72"/>
      <c r="F1287" s="72"/>
      <c r="G1287" s="72"/>
      <c r="H1287" s="72"/>
      <c r="I1287" s="72"/>
      <c r="J1287" s="72"/>
      <c r="K1287" s="72"/>
      <c r="L1287" s="72"/>
      <c r="M1287" s="72"/>
      <c r="N1287" s="72"/>
      <c r="O1287" s="72"/>
      <c r="P1287" s="72"/>
      <c r="Q1287" s="72"/>
      <c r="R1287" s="72"/>
      <c r="S1287" s="72"/>
      <c r="T1287" s="72"/>
      <c r="U1287" s="72"/>
      <c r="V1287" s="72"/>
      <c r="W1287" s="72"/>
      <c r="X1287" s="72"/>
      <c r="Y1287" s="72"/>
      <c r="Z1287" s="72"/>
      <c r="AA1287" s="72"/>
      <c r="AB1287" s="72"/>
      <c r="AC1287" s="72"/>
      <c r="AD1287" s="74"/>
    </row>
    <row r="1288" spans="1:30" s="65" customFormat="1" ht="15.75" x14ac:dyDescent="0.25">
      <c r="A1288" s="67"/>
      <c r="B1288" s="67"/>
      <c r="C1288" s="79"/>
      <c r="D1288" s="72"/>
      <c r="E1288" s="72"/>
      <c r="F1288" s="72"/>
      <c r="G1288" s="72"/>
      <c r="H1288" s="72"/>
      <c r="I1288" s="72"/>
      <c r="J1288" s="72"/>
      <c r="K1288" s="72"/>
      <c r="L1288" s="72"/>
      <c r="M1288" s="72"/>
      <c r="N1288" s="72"/>
      <c r="O1288" s="72"/>
      <c r="P1288" s="72"/>
      <c r="Q1288" s="72"/>
      <c r="R1288" s="72"/>
      <c r="S1288" s="72"/>
      <c r="T1288" s="72"/>
      <c r="U1288" s="72"/>
      <c r="V1288" s="72"/>
      <c r="W1288" s="72"/>
      <c r="X1288" s="72"/>
      <c r="Y1288" s="72"/>
      <c r="Z1288" s="72"/>
      <c r="AA1288" s="72"/>
      <c r="AB1288" s="72"/>
      <c r="AC1288" s="72"/>
      <c r="AD1288" s="74"/>
    </row>
    <row r="1289" spans="1:30" s="65" customFormat="1" ht="15.75" x14ac:dyDescent="0.25">
      <c r="A1289" s="67"/>
      <c r="B1289" s="67"/>
      <c r="C1289" s="79"/>
      <c r="D1289" s="72"/>
      <c r="E1289" s="72"/>
      <c r="F1289" s="72"/>
      <c r="G1289" s="72"/>
      <c r="H1289" s="72"/>
      <c r="I1289" s="72"/>
      <c r="J1289" s="72"/>
      <c r="K1289" s="72"/>
      <c r="L1289" s="72"/>
      <c r="M1289" s="72"/>
      <c r="N1289" s="72"/>
      <c r="O1289" s="72"/>
      <c r="P1289" s="72"/>
      <c r="Q1289" s="72"/>
      <c r="R1289" s="72"/>
      <c r="S1289" s="72"/>
      <c r="T1289" s="72"/>
      <c r="U1289" s="72"/>
      <c r="V1289" s="72"/>
      <c r="W1289" s="72"/>
      <c r="X1289" s="72"/>
      <c r="Y1289" s="72"/>
      <c r="Z1289" s="72"/>
      <c r="AA1289" s="72"/>
      <c r="AB1289" s="72"/>
      <c r="AC1289" s="72"/>
      <c r="AD1289" s="74"/>
    </row>
    <row r="1290" spans="1:30" s="65" customFormat="1" ht="15.75" x14ac:dyDescent="0.25">
      <c r="A1290" s="67"/>
      <c r="B1290" s="67"/>
      <c r="C1290" s="79"/>
      <c r="D1290" s="72"/>
      <c r="E1290" s="72"/>
      <c r="F1290" s="72"/>
      <c r="G1290" s="72"/>
      <c r="H1290" s="72"/>
      <c r="I1290" s="72"/>
      <c r="J1290" s="72"/>
      <c r="K1290" s="72"/>
      <c r="L1290" s="72"/>
      <c r="M1290" s="72"/>
      <c r="N1290" s="72"/>
      <c r="O1290" s="72"/>
      <c r="P1290" s="72"/>
      <c r="Q1290" s="72"/>
      <c r="R1290" s="72"/>
      <c r="S1290" s="72"/>
      <c r="T1290" s="72"/>
      <c r="U1290" s="72"/>
      <c r="V1290" s="72"/>
      <c r="W1290" s="72"/>
      <c r="X1290" s="72"/>
      <c r="Y1290" s="72"/>
      <c r="Z1290" s="72"/>
      <c r="AA1290" s="72"/>
      <c r="AB1290" s="72"/>
      <c r="AC1290" s="72"/>
      <c r="AD1290" s="74"/>
    </row>
    <row r="1291" spans="1:30" s="65" customFormat="1" ht="15.75" x14ac:dyDescent="0.25">
      <c r="A1291" s="67"/>
      <c r="B1291" s="67"/>
      <c r="C1291" s="79"/>
      <c r="D1291" s="72"/>
      <c r="E1291" s="72"/>
      <c r="F1291" s="72"/>
      <c r="G1291" s="72"/>
      <c r="H1291" s="72"/>
      <c r="I1291" s="72"/>
      <c r="J1291" s="72"/>
      <c r="K1291" s="72"/>
      <c r="L1291" s="72"/>
      <c r="M1291" s="72"/>
      <c r="N1291" s="72"/>
      <c r="O1291" s="72"/>
      <c r="P1291" s="72"/>
      <c r="Q1291" s="72"/>
      <c r="R1291" s="72"/>
      <c r="S1291" s="72"/>
      <c r="T1291" s="72"/>
      <c r="U1291" s="72"/>
      <c r="V1291" s="72"/>
      <c r="W1291" s="72"/>
      <c r="X1291" s="72"/>
      <c r="Y1291" s="72"/>
      <c r="Z1291" s="72"/>
      <c r="AA1291" s="72"/>
      <c r="AB1291" s="72"/>
      <c r="AC1291" s="72"/>
      <c r="AD1291" s="74"/>
    </row>
    <row r="1292" spans="1:30" s="65" customFormat="1" ht="15.75" x14ac:dyDescent="0.25">
      <c r="A1292" s="67"/>
      <c r="B1292" s="67"/>
      <c r="C1292" s="79"/>
      <c r="D1292" s="72"/>
      <c r="E1292" s="72"/>
      <c r="F1292" s="72"/>
      <c r="G1292" s="72"/>
      <c r="H1292" s="72"/>
      <c r="I1292" s="72"/>
      <c r="J1292" s="72"/>
      <c r="K1292" s="72"/>
      <c r="L1292" s="72"/>
      <c r="M1292" s="72"/>
      <c r="N1292" s="72"/>
      <c r="O1292" s="72"/>
      <c r="P1292" s="72"/>
      <c r="Q1292" s="72"/>
      <c r="R1292" s="72"/>
      <c r="S1292" s="72"/>
      <c r="T1292" s="72"/>
      <c r="U1292" s="72"/>
      <c r="V1292" s="72"/>
      <c r="W1292" s="72"/>
      <c r="X1292" s="72"/>
      <c r="Y1292" s="72"/>
      <c r="Z1292" s="72"/>
      <c r="AA1292" s="72"/>
      <c r="AB1292" s="72"/>
      <c r="AC1292" s="72"/>
      <c r="AD1292" s="74"/>
    </row>
    <row r="1293" spans="1:30" s="65" customFormat="1" ht="15.75" x14ac:dyDescent="0.25">
      <c r="A1293" s="67"/>
      <c r="B1293" s="67"/>
      <c r="C1293" s="79"/>
      <c r="D1293" s="72"/>
      <c r="E1293" s="72"/>
      <c r="F1293" s="72"/>
      <c r="G1293" s="72"/>
      <c r="H1293" s="72"/>
      <c r="I1293" s="72"/>
      <c r="J1293" s="72"/>
      <c r="K1293" s="72"/>
      <c r="L1293" s="72"/>
      <c r="M1293" s="72"/>
      <c r="N1293" s="72"/>
      <c r="O1293" s="72"/>
      <c r="P1293" s="72"/>
      <c r="Q1293" s="72"/>
      <c r="R1293" s="72"/>
      <c r="S1293" s="72"/>
      <c r="T1293" s="72"/>
      <c r="U1293" s="72"/>
      <c r="V1293" s="72"/>
      <c r="W1293" s="72"/>
      <c r="X1293" s="72"/>
      <c r="Y1293" s="72"/>
      <c r="Z1293" s="72"/>
      <c r="AA1293" s="72"/>
      <c r="AB1293" s="72"/>
      <c r="AC1293" s="72"/>
      <c r="AD1293" s="74"/>
    </row>
    <row r="1294" spans="1:30" s="65" customFormat="1" ht="15.75" x14ac:dyDescent="0.25">
      <c r="A1294" s="67"/>
      <c r="B1294" s="67"/>
      <c r="C1294" s="79"/>
      <c r="D1294" s="72"/>
      <c r="E1294" s="72"/>
      <c r="F1294" s="72"/>
      <c r="G1294" s="72"/>
      <c r="H1294" s="72"/>
      <c r="I1294" s="72"/>
      <c r="J1294" s="72"/>
      <c r="K1294" s="72"/>
      <c r="L1294" s="72"/>
      <c r="M1294" s="72"/>
      <c r="N1294" s="72"/>
      <c r="O1294" s="72"/>
      <c r="P1294" s="72"/>
      <c r="Q1294" s="72"/>
      <c r="R1294" s="72"/>
      <c r="S1294" s="72"/>
      <c r="T1294" s="72"/>
      <c r="U1294" s="72"/>
      <c r="V1294" s="72"/>
      <c r="W1294" s="72"/>
      <c r="X1294" s="72"/>
      <c r="Y1294" s="72"/>
      <c r="Z1294" s="72"/>
      <c r="AA1294" s="72"/>
      <c r="AB1294" s="72"/>
      <c r="AC1294" s="72"/>
      <c r="AD1294" s="74"/>
    </row>
    <row r="1295" spans="1:30" s="65" customFormat="1" ht="15.75" x14ac:dyDescent="0.25">
      <c r="A1295" s="67"/>
      <c r="B1295" s="67"/>
      <c r="C1295" s="79"/>
      <c r="D1295" s="72"/>
      <c r="E1295" s="72"/>
      <c r="F1295" s="72"/>
      <c r="G1295" s="72"/>
      <c r="H1295" s="72"/>
      <c r="I1295" s="72"/>
      <c r="J1295" s="72"/>
      <c r="K1295" s="72"/>
      <c r="L1295" s="72"/>
      <c r="M1295" s="72"/>
      <c r="N1295" s="72"/>
      <c r="O1295" s="72"/>
      <c r="P1295" s="72"/>
      <c r="Q1295" s="72"/>
      <c r="R1295" s="72"/>
      <c r="S1295" s="72"/>
      <c r="T1295" s="72"/>
      <c r="U1295" s="72"/>
      <c r="V1295" s="72"/>
      <c r="W1295" s="72"/>
      <c r="X1295" s="72"/>
      <c r="Y1295" s="72"/>
      <c r="Z1295" s="72"/>
      <c r="AA1295" s="72"/>
      <c r="AB1295" s="72"/>
      <c r="AC1295" s="72"/>
      <c r="AD1295" s="74"/>
    </row>
    <row r="1296" spans="1:30" s="65" customFormat="1" ht="15.75" x14ac:dyDescent="0.25">
      <c r="A1296" s="67"/>
      <c r="B1296" s="67"/>
      <c r="C1296" s="79"/>
      <c r="D1296" s="72"/>
      <c r="E1296" s="72"/>
      <c r="F1296" s="72"/>
      <c r="G1296" s="72"/>
      <c r="H1296" s="72"/>
      <c r="I1296" s="72"/>
      <c r="J1296" s="72"/>
      <c r="K1296" s="72"/>
      <c r="L1296" s="72"/>
      <c r="M1296" s="72"/>
      <c r="N1296" s="72"/>
      <c r="O1296" s="72"/>
      <c r="P1296" s="72"/>
      <c r="Q1296" s="72"/>
      <c r="R1296" s="72"/>
      <c r="S1296" s="72"/>
      <c r="T1296" s="72"/>
      <c r="U1296" s="72"/>
      <c r="V1296" s="72"/>
      <c r="W1296" s="72"/>
      <c r="X1296" s="72"/>
      <c r="Y1296" s="72"/>
      <c r="Z1296" s="72"/>
      <c r="AA1296" s="72"/>
      <c r="AB1296" s="72"/>
      <c r="AC1296" s="72"/>
      <c r="AD1296" s="74"/>
    </row>
    <row r="1297" spans="1:30" s="65" customFormat="1" ht="15.75" x14ac:dyDescent="0.25">
      <c r="A1297" s="67"/>
      <c r="B1297" s="67"/>
      <c r="C1297" s="79"/>
      <c r="D1297" s="72"/>
      <c r="E1297" s="72"/>
      <c r="F1297" s="72"/>
      <c r="G1297" s="72"/>
      <c r="H1297" s="72"/>
      <c r="I1297" s="72"/>
      <c r="J1297" s="72"/>
      <c r="K1297" s="72"/>
      <c r="L1297" s="72"/>
      <c r="M1297" s="72"/>
      <c r="N1297" s="72"/>
      <c r="O1297" s="72"/>
      <c r="P1297" s="72"/>
      <c r="Q1297" s="72"/>
      <c r="R1297" s="72"/>
      <c r="S1297" s="72"/>
      <c r="T1297" s="72"/>
      <c r="U1297" s="72"/>
      <c r="V1297" s="72"/>
      <c r="W1297" s="72"/>
      <c r="X1297" s="72"/>
      <c r="Y1297" s="72"/>
      <c r="Z1297" s="72"/>
      <c r="AA1297" s="72"/>
      <c r="AB1297" s="72"/>
      <c r="AC1297" s="72"/>
      <c r="AD1297" s="74"/>
    </row>
    <row r="1298" spans="1:30" s="65" customFormat="1" ht="15.75" x14ac:dyDescent="0.25">
      <c r="A1298" s="67"/>
      <c r="B1298" s="67"/>
      <c r="C1298" s="79"/>
      <c r="D1298" s="72"/>
      <c r="E1298" s="72"/>
      <c r="F1298" s="72"/>
      <c r="G1298" s="72"/>
      <c r="H1298" s="72"/>
      <c r="I1298" s="72"/>
      <c r="J1298" s="72"/>
      <c r="K1298" s="72"/>
      <c r="L1298" s="72"/>
      <c r="M1298" s="72"/>
      <c r="N1298" s="72"/>
      <c r="O1298" s="72"/>
      <c r="P1298" s="72"/>
      <c r="Q1298" s="72"/>
      <c r="R1298" s="72"/>
      <c r="S1298" s="72"/>
      <c r="T1298" s="72"/>
      <c r="U1298" s="72"/>
      <c r="V1298" s="72"/>
      <c r="W1298" s="72"/>
      <c r="X1298" s="72"/>
      <c r="Y1298" s="72"/>
      <c r="Z1298" s="72"/>
      <c r="AA1298" s="72"/>
      <c r="AB1298" s="72"/>
      <c r="AC1298" s="72"/>
      <c r="AD1298" s="74"/>
    </row>
    <row r="1299" spans="1:30" s="65" customFormat="1" ht="15.75" x14ac:dyDescent="0.25">
      <c r="A1299" s="67"/>
      <c r="B1299" s="67"/>
      <c r="C1299" s="79"/>
      <c r="D1299" s="72"/>
      <c r="E1299" s="72"/>
      <c r="F1299" s="72"/>
      <c r="G1299" s="72"/>
      <c r="H1299" s="72"/>
      <c r="I1299" s="72"/>
      <c r="J1299" s="72"/>
      <c r="K1299" s="72"/>
      <c r="L1299" s="72"/>
      <c r="M1299" s="72"/>
      <c r="N1299" s="72"/>
      <c r="O1299" s="72"/>
      <c r="P1299" s="72"/>
      <c r="Q1299" s="72"/>
      <c r="R1299" s="72"/>
      <c r="S1299" s="72"/>
      <c r="T1299" s="72"/>
      <c r="U1299" s="72"/>
      <c r="V1299" s="72"/>
      <c r="W1299" s="72"/>
      <c r="X1299" s="72"/>
      <c r="Y1299" s="72"/>
      <c r="Z1299" s="72"/>
      <c r="AA1299" s="72"/>
      <c r="AB1299" s="72"/>
      <c r="AC1299" s="72"/>
      <c r="AD1299" s="74"/>
    </row>
    <row r="1300" spans="1:30" s="65" customFormat="1" ht="15.75" x14ac:dyDescent="0.25">
      <c r="A1300" s="67"/>
      <c r="B1300" s="67"/>
      <c r="C1300" s="79"/>
      <c r="D1300" s="72"/>
      <c r="E1300" s="72"/>
      <c r="F1300" s="72"/>
      <c r="G1300" s="72"/>
      <c r="H1300" s="72"/>
      <c r="I1300" s="72"/>
      <c r="J1300" s="72"/>
      <c r="K1300" s="72"/>
      <c r="L1300" s="72"/>
      <c r="M1300" s="72"/>
      <c r="N1300" s="72"/>
      <c r="O1300" s="72"/>
      <c r="P1300" s="72"/>
      <c r="Q1300" s="72"/>
      <c r="R1300" s="72"/>
      <c r="S1300" s="72"/>
      <c r="T1300" s="72"/>
      <c r="U1300" s="72"/>
      <c r="V1300" s="72"/>
      <c r="W1300" s="72"/>
      <c r="X1300" s="72"/>
      <c r="Y1300" s="72"/>
      <c r="Z1300" s="72"/>
      <c r="AA1300" s="72"/>
      <c r="AB1300" s="72"/>
      <c r="AC1300" s="72"/>
      <c r="AD1300" s="74"/>
    </row>
    <row r="1301" spans="1:30" s="65" customFormat="1" ht="15.75" x14ac:dyDescent="0.25">
      <c r="A1301" s="67"/>
      <c r="B1301" s="67"/>
      <c r="C1301" s="79"/>
      <c r="D1301" s="72"/>
      <c r="E1301" s="72"/>
      <c r="F1301" s="72"/>
      <c r="G1301" s="72"/>
      <c r="H1301" s="72"/>
      <c r="I1301" s="72"/>
      <c r="J1301" s="72"/>
      <c r="K1301" s="72"/>
      <c r="L1301" s="72"/>
      <c r="M1301" s="72"/>
      <c r="N1301" s="72"/>
      <c r="O1301" s="72"/>
      <c r="P1301" s="72"/>
      <c r="Q1301" s="72"/>
      <c r="R1301" s="72"/>
      <c r="S1301" s="72"/>
      <c r="T1301" s="72"/>
      <c r="U1301" s="72"/>
      <c r="V1301" s="72"/>
      <c r="W1301" s="72"/>
      <c r="X1301" s="72"/>
      <c r="Y1301" s="72"/>
      <c r="Z1301" s="72"/>
      <c r="AA1301" s="72"/>
      <c r="AB1301" s="72"/>
      <c r="AC1301" s="72"/>
      <c r="AD1301" s="74"/>
    </row>
    <row r="1302" spans="1:30" s="65" customFormat="1" ht="15.75" x14ac:dyDescent="0.25">
      <c r="A1302" s="67"/>
      <c r="B1302" s="67"/>
      <c r="C1302" s="79"/>
      <c r="D1302" s="72"/>
      <c r="E1302" s="72"/>
      <c r="F1302" s="72"/>
      <c r="G1302" s="72"/>
      <c r="H1302" s="72"/>
      <c r="I1302" s="72"/>
      <c r="J1302" s="72"/>
      <c r="K1302" s="72"/>
      <c r="L1302" s="72"/>
      <c r="M1302" s="72"/>
      <c r="N1302" s="72"/>
      <c r="O1302" s="72"/>
      <c r="P1302" s="72"/>
      <c r="Q1302" s="72"/>
      <c r="R1302" s="72"/>
      <c r="S1302" s="72"/>
      <c r="T1302" s="72"/>
      <c r="U1302" s="72"/>
      <c r="V1302" s="72"/>
      <c r="W1302" s="72"/>
      <c r="X1302" s="72"/>
      <c r="Y1302" s="72"/>
      <c r="Z1302" s="72"/>
      <c r="AA1302" s="72"/>
      <c r="AB1302" s="72"/>
      <c r="AC1302" s="72"/>
      <c r="AD1302" s="74"/>
    </row>
    <row r="1303" spans="1:30" s="65" customFormat="1" ht="15.75" x14ac:dyDescent="0.25">
      <c r="A1303" s="67"/>
      <c r="B1303" s="67"/>
      <c r="C1303" s="79"/>
      <c r="D1303" s="72"/>
      <c r="E1303" s="72"/>
      <c r="F1303" s="72"/>
      <c r="G1303" s="72"/>
      <c r="H1303" s="72"/>
      <c r="I1303" s="72"/>
      <c r="J1303" s="72"/>
      <c r="K1303" s="72"/>
      <c r="L1303" s="72"/>
      <c r="M1303" s="72"/>
      <c r="N1303" s="72"/>
      <c r="O1303" s="72"/>
      <c r="P1303" s="72"/>
      <c r="Q1303" s="72"/>
      <c r="R1303" s="72"/>
      <c r="S1303" s="72"/>
      <c r="T1303" s="72"/>
      <c r="U1303" s="72"/>
      <c r="V1303" s="72"/>
      <c r="W1303" s="72"/>
      <c r="X1303" s="72"/>
      <c r="Y1303" s="72"/>
      <c r="Z1303" s="72"/>
      <c r="AA1303" s="72"/>
      <c r="AB1303" s="72"/>
      <c r="AC1303" s="72"/>
      <c r="AD1303" s="74"/>
    </row>
    <row r="1304" spans="1:30" s="65" customFormat="1" ht="15.75" x14ac:dyDescent="0.25">
      <c r="A1304" s="67"/>
      <c r="B1304" s="67"/>
      <c r="C1304" s="79"/>
      <c r="D1304" s="72"/>
      <c r="E1304" s="72"/>
      <c r="F1304" s="72"/>
      <c r="G1304" s="72"/>
      <c r="H1304" s="72"/>
      <c r="I1304" s="72"/>
      <c r="J1304" s="72"/>
      <c r="K1304" s="72"/>
      <c r="L1304" s="72"/>
      <c r="M1304" s="72"/>
      <c r="N1304" s="72"/>
      <c r="O1304" s="72"/>
      <c r="P1304" s="72"/>
      <c r="Q1304" s="72"/>
      <c r="R1304" s="72"/>
      <c r="S1304" s="72"/>
      <c r="T1304" s="72"/>
      <c r="U1304" s="72"/>
      <c r="V1304" s="72"/>
      <c r="W1304" s="72"/>
      <c r="X1304" s="72"/>
      <c r="Y1304" s="72"/>
      <c r="Z1304" s="72"/>
      <c r="AA1304" s="72"/>
      <c r="AB1304" s="72"/>
      <c r="AC1304" s="72"/>
      <c r="AD1304" s="74"/>
    </row>
    <row r="1305" spans="1:30" s="65" customFormat="1" ht="15.75" x14ac:dyDescent="0.25">
      <c r="A1305" s="67"/>
      <c r="B1305" s="67"/>
      <c r="C1305" s="79"/>
      <c r="D1305" s="72"/>
      <c r="E1305" s="72"/>
      <c r="F1305" s="72"/>
      <c r="G1305" s="72"/>
      <c r="H1305" s="72"/>
      <c r="I1305" s="72"/>
      <c r="J1305" s="72"/>
      <c r="K1305" s="72"/>
      <c r="L1305" s="72"/>
      <c r="M1305" s="72"/>
      <c r="N1305" s="72"/>
      <c r="O1305" s="72"/>
      <c r="P1305" s="72"/>
      <c r="Q1305" s="72"/>
      <c r="R1305" s="72"/>
      <c r="S1305" s="72"/>
      <c r="T1305" s="72"/>
      <c r="U1305" s="72"/>
      <c r="V1305" s="72"/>
      <c r="W1305" s="72"/>
      <c r="X1305" s="72"/>
      <c r="Y1305" s="72"/>
      <c r="Z1305" s="72"/>
      <c r="AA1305" s="72"/>
      <c r="AB1305" s="72"/>
      <c r="AC1305" s="72"/>
      <c r="AD1305" s="74"/>
    </row>
    <row r="1306" spans="1:30" s="65" customFormat="1" ht="15.75" x14ac:dyDescent="0.25">
      <c r="A1306" s="67"/>
      <c r="B1306" s="67"/>
      <c r="C1306" s="79"/>
      <c r="D1306" s="72"/>
      <c r="E1306" s="72"/>
      <c r="F1306" s="72"/>
      <c r="G1306" s="72"/>
      <c r="H1306" s="72"/>
      <c r="I1306" s="72"/>
      <c r="J1306" s="72"/>
      <c r="K1306" s="72"/>
      <c r="L1306" s="72"/>
      <c r="M1306" s="72"/>
      <c r="N1306" s="72"/>
      <c r="O1306" s="72"/>
      <c r="P1306" s="72"/>
      <c r="Q1306" s="72"/>
      <c r="R1306" s="72"/>
      <c r="S1306" s="72"/>
      <c r="T1306" s="72"/>
      <c r="U1306" s="72"/>
      <c r="V1306" s="72"/>
      <c r="W1306" s="72"/>
      <c r="X1306" s="72"/>
      <c r="Y1306" s="72"/>
      <c r="Z1306" s="72"/>
      <c r="AA1306" s="72"/>
      <c r="AB1306" s="72"/>
      <c r="AC1306" s="72"/>
      <c r="AD1306" s="74"/>
    </row>
    <row r="1307" spans="1:30" s="65" customFormat="1" ht="15.75" x14ac:dyDescent="0.25">
      <c r="A1307" s="67"/>
      <c r="B1307" s="67"/>
      <c r="C1307" s="79"/>
      <c r="D1307" s="72"/>
      <c r="E1307" s="72"/>
      <c r="F1307" s="72"/>
      <c r="G1307" s="72"/>
      <c r="H1307" s="72"/>
      <c r="I1307" s="72"/>
      <c r="J1307" s="72"/>
      <c r="K1307" s="72"/>
      <c r="L1307" s="72"/>
      <c r="M1307" s="72"/>
      <c r="N1307" s="72"/>
      <c r="O1307" s="72"/>
      <c r="P1307" s="72"/>
      <c r="Q1307" s="72"/>
      <c r="R1307" s="72"/>
      <c r="S1307" s="72"/>
      <c r="T1307" s="72"/>
      <c r="U1307" s="72"/>
      <c r="V1307" s="72"/>
      <c r="W1307" s="72"/>
      <c r="X1307" s="72"/>
      <c r="Y1307" s="72"/>
      <c r="Z1307" s="72"/>
      <c r="AA1307" s="72"/>
      <c r="AB1307" s="72"/>
      <c r="AC1307" s="72"/>
      <c r="AD1307" s="74"/>
    </row>
    <row r="1308" spans="1:30" s="65" customFormat="1" ht="15.75" x14ac:dyDescent="0.25">
      <c r="A1308" s="67"/>
      <c r="B1308" s="67"/>
      <c r="C1308" s="79"/>
      <c r="D1308" s="72"/>
      <c r="E1308" s="72"/>
      <c r="F1308" s="72"/>
      <c r="G1308" s="72"/>
      <c r="H1308" s="72"/>
      <c r="I1308" s="72"/>
      <c r="J1308" s="72"/>
      <c r="K1308" s="72"/>
      <c r="L1308" s="72"/>
      <c r="M1308" s="72"/>
      <c r="N1308" s="72"/>
      <c r="O1308" s="72"/>
      <c r="P1308" s="72"/>
      <c r="Q1308" s="72"/>
      <c r="R1308" s="72"/>
      <c r="S1308" s="72"/>
      <c r="T1308" s="72"/>
      <c r="U1308" s="72"/>
      <c r="V1308" s="72"/>
      <c r="W1308" s="72"/>
      <c r="X1308" s="72"/>
      <c r="Y1308" s="72"/>
      <c r="Z1308" s="72"/>
      <c r="AA1308" s="72"/>
      <c r="AB1308" s="72"/>
      <c r="AC1308" s="72"/>
      <c r="AD1308" s="74"/>
    </row>
    <row r="1309" spans="1:30" s="65" customFormat="1" ht="15.75" x14ac:dyDescent="0.25">
      <c r="A1309" s="67"/>
      <c r="B1309" s="67"/>
      <c r="C1309" s="79"/>
      <c r="D1309" s="72"/>
      <c r="E1309" s="72"/>
      <c r="F1309" s="72"/>
      <c r="G1309" s="72"/>
      <c r="H1309" s="72"/>
      <c r="I1309" s="72"/>
      <c r="J1309" s="72"/>
      <c r="K1309" s="72"/>
      <c r="L1309" s="72"/>
      <c r="M1309" s="72"/>
      <c r="N1309" s="72"/>
      <c r="O1309" s="72"/>
      <c r="P1309" s="72"/>
      <c r="Q1309" s="72"/>
      <c r="R1309" s="72"/>
      <c r="S1309" s="72"/>
      <c r="T1309" s="72"/>
      <c r="U1309" s="72"/>
      <c r="V1309" s="72"/>
      <c r="W1309" s="72"/>
      <c r="X1309" s="72"/>
      <c r="Y1309" s="72"/>
      <c r="Z1309" s="72"/>
      <c r="AA1309" s="72"/>
      <c r="AB1309" s="72"/>
      <c r="AC1309" s="72"/>
      <c r="AD1309" s="74"/>
    </row>
    <row r="1310" spans="1:30" s="65" customFormat="1" ht="15.75" x14ac:dyDescent="0.25">
      <c r="A1310" s="67"/>
      <c r="B1310" s="67"/>
      <c r="C1310" s="79"/>
      <c r="D1310" s="72"/>
      <c r="E1310" s="72"/>
      <c r="F1310" s="72"/>
      <c r="G1310" s="72"/>
      <c r="H1310" s="72"/>
      <c r="I1310" s="72"/>
      <c r="J1310" s="72"/>
      <c r="K1310" s="72"/>
      <c r="L1310" s="72"/>
      <c r="M1310" s="72"/>
      <c r="N1310" s="72"/>
      <c r="O1310" s="72"/>
      <c r="P1310" s="72"/>
      <c r="Q1310" s="72"/>
      <c r="R1310" s="72"/>
      <c r="S1310" s="72"/>
      <c r="T1310" s="72"/>
      <c r="U1310" s="72"/>
      <c r="V1310" s="72"/>
      <c r="W1310" s="72"/>
      <c r="X1310" s="72"/>
      <c r="Y1310" s="72"/>
      <c r="Z1310" s="72"/>
      <c r="AA1310" s="72"/>
      <c r="AB1310" s="72"/>
      <c r="AC1310" s="72"/>
      <c r="AD1310" s="74"/>
    </row>
    <row r="1311" spans="1:30" s="65" customFormat="1" ht="15.75" x14ac:dyDescent="0.25">
      <c r="A1311" s="67"/>
      <c r="B1311" s="67"/>
      <c r="C1311" s="79"/>
      <c r="D1311" s="72"/>
      <c r="E1311" s="72"/>
      <c r="F1311" s="72"/>
      <c r="G1311" s="72"/>
      <c r="H1311" s="72"/>
      <c r="I1311" s="72"/>
      <c r="J1311" s="72"/>
      <c r="K1311" s="72"/>
      <c r="L1311" s="72"/>
      <c r="M1311" s="72"/>
      <c r="N1311" s="72"/>
      <c r="O1311" s="72"/>
      <c r="P1311" s="72"/>
      <c r="Q1311" s="72"/>
      <c r="R1311" s="72"/>
      <c r="S1311" s="72"/>
      <c r="T1311" s="72"/>
      <c r="U1311" s="72"/>
      <c r="V1311" s="72"/>
      <c r="W1311" s="72"/>
      <c r="X1311" s="72"/>
      <c r="Y1311" s="72"/>
      <c r="Z1311" s="72"/>
      <c r="AA1311" s="72"/>
      <c r="AB1311" s="72"/>
      <c r="AC1311" s="72"/>
      <c r="AD1311" s="74"/>
    </row>
    <row r="1312" spans="1:30" s="65" customFormat="1" ht="15.75" x14ac:dyDescent="0.25">
      <c r="A1312" s="67"/>
      <c r="B1312" s="67"/>
      <c r="C1312" s="79"/>
      <c r="D1312" s="72"/>
      <c r="E1312" s="72"/>
      <c r="F1312" s="72"/>
      <c r="G1312" s="72"/>
      <c r="H1312" s="72"/>
      <c r="I1312" s="72"/>
      <c r="J1312" s="72"/>
      <c r="K1312" s="72"/>
      <c r="L1312" s="72"/>
      <c r="M1312" s="72"/>
      <c r="N1312" s="72"/>
      <c r="O1312" s="72"/>
      <c r="P1312" s="72"/>
      <c r="Q1312" s="72"/>
      <c r="R1312" s="72"/>
      <c r="S1312" s="72"/>
      <c r="T1312" s="72"/>
      <c r="U1312" s="72"/>
      <c r="V1312" s="72"/>
      <c r="W1312" s="72"/>
      <c r="X1312" s="72"/>
      <c r="Y1312" s="72"/>
      <c r="Z1312" s="72"/>
      <c r="AA1312" s="72"/>
      <c r="AB1312" s="72"/>
      <c r="AC1312" s="72"/>
      <c r="AD1312" s="74"/>
    </row>
    <row r="1313" spans="1:30" s="65" customFormat="1" ht="15.75" x14ac:dyDescent="0.25">
      <c r="A1313" s="67"/>
      <c r="B1313" s="67"/>
      <c r="C1313" s="79"/>
      <c r="D1313" s="72"/>
      <c r="E1313" s="72"/>
      <c r="F1313" s="72"/>
      <c r="G1313" s="72"/>
      <c r="H1313" s="72"/>
      <c r="I1313" s="72"/>
      <c r="J1313" s="72"/>
      <c r="K1313" s="72"/>
      <c r="L1313" s="72"/>
      <c r="M1313" s="72"/>
      <c r="N1313" s="72"/>
      <c r="O1313" s="72"/>
      <c r="P1313" s="72"/>
      <c r="Q1313" s="72"/>
      <c r="R1313" s="72"/>
      <c r="S1313" s="72"/>
      <c r="T1313" s="72"/>
      <c r="U1313" s="72"/>
      <c r="V1313" s="72"/>
      <c r="W1313" s="72"/>
      <c r="X1313" s="72"/>
      <c r="Y1313" s="72"/>
      <c r="Z1313" s="72"/>
      <c r="AA1313" s="72"/>
      <c r="AB1313" s="72"/>
      <c r="AC1313" s="72"/>
      <c r="AD1313" s="74"/>
    </row>
    <row r="1314" spans="1:30" s="65" customFormat="1" ht="15.75" x14ac:dyDescent="0.25">
      <c r="A1314" s="67"/>
      <c r="B1314" s="67"/>
      <c r="C1314" s="79"/>
      <c r="D1314" s="72"/>
      <c r="E1314" s="72"/>
      <c r="F1314" s="72"/>
      <c r="G1314" s="72"/>
      <c r="H1314" s="72"/>
      <c r="I1314" s="72"/>
      <c r="J1314" s="72"/>
      <c r="K1314" s="72"/>
      <c r="L1314" s="72"/>
      <c r="M1314" s="72"/>
      <c r="N1314" s="72"/>
      <c r="O1314" s="72"/>
      <c r="P1314" s="72"/>
      <c r="Q1314" s="72"/>
      <c r="R1314" s="72"/>
      <c r="S1314" s="72"/>
      <c r="T1314" s="72"/>
      <c r="U1314" s="72"/>
      <c r="V1314" s="72"/>
      <c r="W1314" s="72"/>
      <c r="X1314" s="72"/>
      <c r="Y1314" s="72"/>
      <c r="Z1314" s="72"/>
      <c r="AA1314" s="72"/>
      <c r="AB1314" s="72"/>
      <c r="AC1314" s="72"/>
      <c r="AD1314" s="74"/>
    </row>
    <row r="1315" spans="1:30" s="65" customFormat="1" ht="15.75" x14ac:dyDescent="0.25">
      <c r="A1315" s="67"/>
      <c r="B1315" s="67"/>
      <c r="C1315" s="79"/>
      <c r="D1315" s="72"/>
      <c r="E1315" s="72"/>
      <c r="F1315" s="72"/>
      <c r="G1315" s="72"/>
      <c r="H1315" s="72"/>
      <c r="I1315" s="72"/>
      <c r="J1315" s="72"/>
      <c r="K1315" s="72"/>
      <c r="L1315" s="72"/>
      <c r="M1315" s="72"/>
      <c r="N1315" s="72"/>
      <c r="O1315" s="72"/>
      <c r="P1315" s="72"/>
      <c r="Q1315" s="72"/>
      <c r="R1315" s="72"/>
      <c r="S1315" s="72"/>
      <c r="T1315" s="72"/>
      <c r="U1315" s="72"/>
      <c r="V1315" s="72"/>
      <c r="W1315" s="72"/>
      <c r="X1315" s="72"/>
      <c r="Y1315" s="72"/>
      <c r="Z1315" s="72"/>
      <c r="AA1315" s="72"/>
      <c r="AB1315" s="72"/>
      <c r="AC1315" s="72"/>
      <c r="AD1315" s="74"/>
    </row>
    <row r="1316" spans="1:30" s="65" customFormat="1" ht="15.75" x14ac:dyDescent="0.25">
      <c r="A1316" s="67"/>
      <c r="B1316" s="67"/>
      <c r="C1316" s="79"/>
      <c r="D1316" s="72"/>
      <c r="E1316" s="72"/>
      <c r="F1316" s="72"/>
      <c r="G1316" s="72"/>
      <c r="H1316" s="72"/>
      <c r="I1316" s="72"/>
      <c r="J1316" s="72"/>
      <c r="K1316" s="72"/>
      <c r="L1316" s="72"/>
      <c r="M1316" s="72"/>
      <c r="N1316" s="72"/>
      <c r="O1316" s="72"/>
      <c r="P1316" s="72"/>
      <c r="Q1316" s="72"/>
      <c r="R1316" s="72"/>
      <c r="S1316" s="72"/>
      <c r="T1316" s="72"/>
      <c r="U1316" s="72"/>
      <c r="V1316" s="72"/>
      <c r="W1316" s="72"/>
      <c r="X1316" s="72"/>
      <c r="Y1316" s="72"/>
      <c r="Z1316" s="72"/>
      <c r="AA1316" s="72"/>
      <c r="AB1316" s="72"/>
      <c r="AC1316" s="72"/>
      <c r="AD1316" s="74"/>
    </row>
    <row r="1317" spans="1:30" s="65" customFormat="1" ht="15.75" x14ac:dyDescent="0.25">
      <c r="A1317" s="67"/>
      <c r="B1317" s="67"/>
      <c r="C1317" s="79"/>
      <c r="D1317" s="72"/>
      <c r="E1317" s="72"/>
      <c r="F1317" s="72"/>
      <c r="G1317" s="72"/>
      <c r="H1317" s="72"/>
      <c r="I1317" s="72"/>
      <c r="J1317" s="72"/>
      <c r="K1317" s="72"/>
      <c r="L1317" s="72"/>
      <c r="M1317" s="72"/>
      <c r="N1317" s="72"/>
      <c r="O1317" s="72"/>
      <c r="P1317" s="72"/>
      <c r="Q1317" s="72"/>
      <c r="R1317" s="72"/>
      <c r="S1317" s="72"/>
      <c r="T1317" s="72"/>
      <c r="U1317" s="72"/>
      <c r="V1317" s="72"/>
      <c r="W1317" s="72"/>
      <c r="X1317" s="72"/>
      <c r="Y1317" s="72"/>
      <c r="Z1317" s="72"/>
      <c r="AA1317" s="72"/>
      <c r="AB1317" s="72"/>
      <c r="AC1317" s="72"/>
      <c r="AD1317" s="74"/>
    </row>
    <row r="1318" spans="1:30" s="65" customFormat="1" ht="15.75" x14ac:dyDescent="0.25">
      <c r="A1318" s="67"/>
      <c r="B1318" s="67"/>
      <c r="C1318" s="79"/>
      <c r="D1318" s="72"/>
      <c r="E1318" s="72"/>
      <c r="F1318" s="72"/>
      <c r="G1318" s="72"/>
      <c r="H1318" s="72"/>
      <c r="I1318" s="72"/>
      <c r="J1318" s="72"/>
      <c r="K1318" s="72"/>
      <c r="L1318" s="72"/>
      <c r="M1318" s="72"/>
      <c r="N1318" s="72"/>
      <c r="O1318" s="72"/>
      <c r="P1318" s="72"/>
      <c r="Q1318" s="72"/>
      <c r="R1318" s="72"/>
      <c r="S1318" s="72"/>
      <c r="T1318" s="72"/>
      <c r="U1318" s="72"/>
      <c r="V1318" s="72"/>
      <c r="W1318" s="72"/>
      <c r="X1318" s="72"/>
      <c r="Y1318" s="72"/>
      <c r="Z1318" s="72"/>
      <c r="AA1318" s="72"/>
      <c r="AB1318" s="72"/>
      <c r="AC1318" s="72"/>
      <c r="AD1318" s="74"/>
    </row>
    <row r="1319" spans="1:30" s="65" customFormat="1" ht="15.75" x14ac:dyDescent="0.25">
      <c r="A1319" s="67"/>
      <c r="B1319" s="67"/>
      <c r="C1319" s="79"/>
      <c r="D1319" s="72"/>
      <c r="E1319" s="72"/>
      <c r="F1319" s="72"/>
      <c r="G1319" s="72"/>
      <c r="H1319" s="72"/>
      <c r="I1319" s="72"/>
      <c r="J1319" s="72"/>
      <c r="K1319" s="72"/>
      <c r="L1319" s="72"/>
      <c r="M1319" s="72"/>
      <c r="N1319" s="72"/>
      <c r="O1319" s="72"/>
      <c r="P1319" s="72"/>
      <c r="Q1319" s="72"/>
      <c r="R1319" s="72"/>
      <c r="S1319" s="72"/>
      <c r="T1319" s="72"/>
      <c r="U1319" s="72"/>
      <c r="V1319" s="72"/>
      <c r="W1319" s="72"/>
      <c r="X1319" s="72"/>
      <c r="Y1319" s="72"/>
      <c r="Z1319" s="72"/>
      <c r="AA1319" s="72"/>
      <c r="AB1319" s="72"/>
      <c r="AC1319" s="72"/>
      <c r="AD1319" s="74"/>
    </row>
    <row r="1320" spans="1:30" s="65" customFormat="1" ht="15.75" x14ac:dyDescent="0.25">
      <c r="A1320" s="67"/>
      <c r="B1320" s="67"/>
      <c r="C1320" s="79"/>
      <c r="D1320" s="72"/>
      <c r="E1320" s="72"/>
      <c r="F1320" s="72"/>
      <c r="G1320" s="72"/>
      <c r="H1320" s="72"/>
      <c r="I1320" s="72"/>
      <c r="J1320" s="72"/>
      <c r="K1320" s="72"/>
      <c r="L1320" s="72"/>
      <c r="M1320" s="72"/>
      <c r="N1320" s="72"/>
      <c r="O1320" s="72"/>
      <c r="P1320" s="72"/>
      <c r="Q1320" s="72"/>
      <c r="R1320" s="72"/>
      <c r="S1320" s="72"/>
      <c r="T1320" s="72"/>
      <c r="U1320" s="72"/>
      <c r="V1320" s="72"/>
      <c r="W1320" s="72"/>
      <c r="X1320" s="72"/>
      <c r="Y1320" s="72"/>
      <c r="Z1320" s="72"/>
      <c r="AA1320" s="72"/>
      <c r="AB1320" s="72"/>
      <c r="AC1320" s="72"/>
      <c r="AD1320" s="74"/>
    </row>
    <row r="1321" spans="1:30" s="65" customFormat="1" ht="15.75" x14ac:dyDescent="0.25">
      <c r="A1321" s="67"/>
      <c r="B1321" s="67"/>
      <c r="C1321" s="79"/>
      <c r="D1321" s="72"/>
      <c r="E1321" s="72"/>
      <c r="F1321" s="72"/>
      <c r="G1321" s="72"/>
      <c r="H1321" s="72"/>
      <c r="I1321" s="72"/>
      <c r="J1321" s="72"/>
      <c r="K1321" s="72"/>
      <c r="L1321" s="72"/>
      <c r="M1321" s="72"/>
      <c r="N1321" s="72"/>
      <c r="O1321" s="72"/>
      <c r="P1321" s="72"/>
      <c r="Q1321" s="72"/>
      <c r="R1321" s="72"/>
      <c r="S1321" s="72"/>
      <c r="T1321" s="72"/>
      <c r="U1321" s="72"/>
      <c r="V1321" s="72"/>
      <c r="W1321" s="72"/>
      <c r="X1321" s="72"/>
      <c r="Y1321" s="72"/>
      <c r="Z1321" s="72"/>
      <c r="AA1321" s="72"/>
      <c r="AB1321" s="72"/>
      <c r="AC1321" s="72"/>
      <c r="AD1321" s="74"/>
    </row>
    <row r="1322" spans="1:30" s="65" customFormat="1" ht="15.75" x14ac:dyDescent="0.25">
      <c r="A1322" s="67"/>
      <c r="B1322" s="67"/>
      <c r="C1322" s="79"/>
      <c r="D1322" s="72"/>
      <c r="E1322" s="72"/>
      <c r="F1322" s="72"/>
      <c r="G1322" s="72"/>
      <c r="H1322" s="72"/>
      <c r="I1322" s="72"/>
      <c r="J1322" s="72"/>
      <c r="K1322" s="72"/>
      <c r="L1322" s="72"/>
      <c r="M1322" s="72"/>
      <c r="N1322" s="72"/>
      <c r="O1322" s="72"/>
      <c r="P1322" s="72"/>
      <c r="Q1322" s="72"/>
      <c r="R1322" s="72"/>
      <c r="S1322" s="72"/>
      <c r="T1322" s="72"/>
      <c r="U1322" s="72"/>
      <c r="V1322" s="72"/>
      <c r="W1322" s="72"/>
      <c r="X1322" s="72"/>
      <c r="Y1322" s="72"/>
      <c r="Z1322" s="72"/>
      <c r="AA1322" s="72"/>
      <c r="AB1322" s="72"/>
      <c r="AC1322" s="72"/>
      <c r="AD1322" s="74"/>
    </row>
    <row r="1323" spans="1:30" s="65" customFormat="1" ht="15.75" x14ac:dyDescent="0.25">
      <c r="A1323" s="67"/>
      <c r="B1323" s="67"/>
      <c r="C1323" s="79"/>
      <c r="D1323" s="72"/>
      <c r="E1323" s="72"/>
      <c r="F1323" s="72"/>
      <c r="G1323" s="72"/>
      <c r="H1323" s="72"/>
      <c r="I1323" s="72"/>
      <c r="J1323" s="72"/>
      <c r="K1323" s="72"/>
      <c r="L1323" s="72"/>
      <c r="M1323" s="72"/>
      <c r="N1323" s="72"/>
      <c r="O1323" s="72"/>
      <c r="P1323" s="72"/>
      <c r="Q1323" s="72"/>
      <c r="R1323" s="72"/>
      <c r="S1323" s="72"/>
      <c r="T1323" s="72"/>
      <c r="U1323" s="72"/>
      <c r="V1323" s="72"/>
      <c r="W1323" s="72"/>
      <c r="X1323" s="72"/>
      <c r="Y1323" s="72"/>
      <c r="Z1323" s="72"/>
      <c r="AA1323" s="72"/>
      <c r="AB1323" s="72"/>
      <c r="AC1323" s="72"/>
      <c r="AD1323" s="74"/>
    </row>
    <row r="1324" spans="1:30" s="65" customFormat="1" ht="15.75" x14ac:dyDescent="0.25">
      <c r="A1324" s="67"/>
      <c r="B1324" s="67"/>
      <c r="C1324" s="79"/>
      <c r="D1324" s="72"/>
      <c r="E1324" s="72"/>
      <c r="F1324" s="72"/>
      <c r="G1324" s="72"/>
      <c r="H1324" s="72"/>
      <c r="I1324" s="72"/>
      <c r="J1324" s="72"/>
      <c r="K1324" s="72"/>
      <c r="L1324" s="72"/>
      <c r="M1324" s="72"/>
      <c r="N1324" s="72"/>
      <c r="O1324" s="72"/>
      <c r="P1324" s="72"/>
      <c r="Q1324" s="72"/>
      <c r="R1324" s="72"/>
      <c r="S1324" s="72"/>
      <c r="T1324" s="72"/>
      <c r="U1324" s="72"/>
      <c r="V1324" s="72"/>
      <c r="W1324" s="72"/>
      <c r="X1324" s="72"/>
      <c r="Y1324" s="72"/>
      <c r="Z1324" s="72"/>
      <c r="AA1324" s="72"/>
      <c r="AB1324" s="72"/>
      <c r="AC1324" s="72"/>
      <c r="AD1324" s="74"/>
    </row>
    <row r="1325" spans="1:30" s="65" customFormat="1" ht="15.75" x14ac:dyDescent="0.25">
      <c r="A1325" s="67"/>
      <c r="B1325" s="67"/>
      <c r="C1325" s="79"/>
      <c r="D1325" s="72"/>
      <c r="E1325" s="72"/>
      <c r="F1325" s="72"/>
      <c r="G1325" s="72"/>
      <c r="H1325" s="72"/>
      <c r="I1325" s="72"/>
      <c r="J1325" s="72"/>
      <c r="K1325" s="72"/>
      <c r="L1325" s="72"/>
      <c r="M1325" s="72"/>
      <c r="N1325" s="72"/>
      <c r="O1325" s="72"/>
      <c r="P1325" s="72"/>
      <c r="Q1325" s="72"/>
      <c r="R1325" s="72"/>
      <c r="S1325" s="72"/>
      <c r="T1325" s="72"/>
      <c r="U1325" s="72"/>
      <c r="V1325" s="72"/>
      <c r="W1325" s="72"/>
      <c r="X1325" s="72"/>
      <c r="Y1325" s="72"/>
      <c r="Z1325" s="72"/>
      <c r="AA1325" s="72"/>
      <c r="AB1325" s="72"/>
      <c r="AC1325" s="72"/>
      <c r="AD1325" s="74"/>
    </row>
    <row r="1326" spans="1:30" s="65" customFormat="1" ht="15.75" x14ac:dyDescent="0.25">
      <c r="A1326" s="67"/>
      <c r="B1326" s="67"/>
      <c r="C1326" s="79"/>
      <c r="D1326" s="72"/>
      <c r="E1326" s="72"/>
      <c r="F1326" s="72"/>
      <c r="G1326" s="72"/>
      <c r="H1326" s="72"/>
      <c r="I1326" s="72"/>
      <c r="J1326" s="72"/>
      <c r="K1326" s="72"/>
      <c r="L1326" s="72"/>
      <c r="M1326" s="72"/>
      <c r="N1326" s="72"/>
      <c r="O1326" s="72"/>
      <c r="P1326" s="72"/>
      <c r="Q1326" s="72"/>
      <c r="R1326" s="72"/>
      <c r="S1326" s="72"/>
      <c r="T1326" s="72"/>
      <c r="U1326" s="72"/>
      <c r="V1326" s="72"/>
      <c r="W1326" s="72"/>
      <c r="X1326" s="72"/>
      <c r="Y1326" s="72"/>
      <c r="Z1326" s="72"/>
      <c r="AA1326" s="72"/>
      <c r="AB1326" s="72"/>
      <c r="AC1326" s="72"/>
      <c r="AD1326" s="74"/>
    </row>
    <row r="1327" spans="1:30" s="65" customFormat="1" ht="15.75" x14ac:dyDescent="0.25">
      <c r="A1327" s="67"/>
      <c r="B1327" s="67"/>
      <c r="C1327" s="79"/>
      <c r="D1327" s="72"/>
      <c r="E1327" s="72"/>
      <c r="F1327" s="72"/>
      <c r="G1327" s="72"/>
      <c r="H1327" s="72"/>
      <c r="I1327" s="72"/>
      <c r="J1327" s="72"/>
      <c r="K1327" s="72"/>
      <c r="L1327" s="72"/>
      <c r="M1327" s="72"/>
      <c r="N1327" s="72"/>
      <c r="O1327" s="72"/>
      <c r="P1327" s="72"/>
      <c r="Q1327" s="72"/>
      <c r="R1327" s="72"/>
      <c r="S1327" s="72"/>
      <c r="T1327" s="72"/>
      <c r="U1327" s="72"/>
      <c r="V1327" s="72"/>
      <c r="W1327" s="72"/>
      <c r="X1327" s="72"/>
      <c r="Y1327" s="72"/>
      <c r="Z1327" s="72"/>
      <c r="AA1327" s="72"/>
      <c r="AB1327" s="72"/>
      <c r="AC1327" s="72"/>
      <c r="AD1327" s="74"/>
    </row>
    <row r="1328" spans="1:30" s="65" customFormat="1" ht="15.75" x14ac:dyDescent="0.25">
      <c r="A1328" s="67"/>
      <c r="B1328" s="67"/>
      <c r="C1328" s="79"/>
      <c r="D1328" s="72"/>
      <c r="E1328" s="72"/>
      <c r="F1328" s="72"/>
      <c r="G1328" s="72"/>
      <c r="H1328" s="72"/>
      <c r="I1328" s="72"/>
      <c r="J1328" s="72"/>
      <c r="K1328" s="72"/>
      <c r="L1328" s="72"/>
      <c r="M1328" s="72"/>
      <c r="N1328" s="72"/>
      <c r="O1328" s="72"/>
      <c r="P1328" s="72"/>
      <c r="Q1328" s="72"/>
      <c r="R1328" s="72"/>
      <c r="S1328" s="72"/>
      <c r="T1328" s="72"/>
      <c r="U1328" s="72"/>
      <c r="V1328" s="72"/>
      <c r="W1328" s="72"/>
      <c r="X1328" s="72"/>
      <c r="Y1328" s="72"/>
      <c r="Z1328" s="72"/>
      <c r="AA1328" s="72"/>
      <c r="AB1328" s="72"/>
      <c r="AC1328" s="72"/>
      <c r="AD1328" s="74"/>
    </row>
    <row r="1329" spans="1:30" s="65" customFormat="1" ht="15.75" x14ac:dyDescent="0.25">
      <c r="A1329" s="67"/>
      <c r="B1329" s="67"/>
      <c r="C1329" s="79"/>
      <c r="D1329" s="72"/>
      <c r="E1329" s="72"/>
      <c r="F1329" s="72"/>
      <c r="G1329" s="72"/>
      <c r="H1329" s="72"/>
      <c r="I1329" s="72"/>
      <c r="J1329" s="72"/>
      <c r="K1329" s="72"/>
      <c r="L1329" s="72"/>
      <c r="M1329" s="72"/>
      <c r="N1329" s="72"/>
      <c r="O1329" s="72"/>
      <c r="P1329" s="72"/>
      <c r="Q1329" s="72"/>
      <c r="R1329" s="72"/>
      <c r="S1329" s="72"/>
      <c r="T1329" s="72"/>
      <c r="U1329" s="72"/>
      <c r="V1329" s="72"/>
      <c r="W1329" s="72"/>
      <c r="X1329" s="72"/>
      <c r="Y1329" s="72"/>
      <c r="Z1329" s="72"/>
      <c r="AA1329" s="72"/>
      <c r="AB1329" s="72"/>
      <c r="AC1329" s="72"/>
      <c r="AD1329" s="74"/>
    </row>
    <row r="1330" spans="1:30" s="65" customFormat="1" ht="15.75" x14ac:dyDescent="0.25">
      <c r="A1330" s="67"/>
      <c r="B1330" s="67"/>
      <c r="C1330" s="79"/>
      <c r="D1330" s="72"/>
      <c r="E1330" s="72"/>
      <c r="F1330" s="72"/>
      <c r="G1330" s="72"/>
      <c r="H1330" s="72"/>
      <c r="I1330" s="72"/>
      <c r="J1330" s="72"/>
      <c r="K1330" s="72"/>
      <c r="L1330" s="72"/>
      <c r="M1330" s="72"/>
      <c r="N1330" s="72"/>
      <c r="O1330" s="72"/>
      <c r="P1330" s="72"/>
      <c r="Q1330" s="72"/>
      <c r="R1330" s="72"/>
      <c r="S1330" s="72"/>
      <c r="T1330" s="72"/>
      <c r="U1330" s="72"/>
      <c r="V1330" s="72"/>
      <c r="W1330" s="72"/>
      <c r="X1330" s="72"/>
      <c r="Y1330" s="72"/>
      <c r="Z1330" s="72"/>
      <c r="AA1330" s="72"/>
      <c r="AB1330" s="72"/>
      <c r="AC1330" s="72"/>
      <c r="AD1330" s="74"/>
    </row>
    <row r="1331" spans="1:30" s="65" customFormat="1" ht="15.75" x14ac:dyDescent="0.25">
      <c r="A1331" s="67"/>
      <c r="B1331" s="67"/>
      <c r="C1331" s="79"/>
      <c r="D1331" s="72"/>
      <c r="E1331" s="72"/>
      <c r="F1331" s="72"/>
      <c r="G1331" s="72"/>
      <c r="H1331" s="72"/>
      <c r="I1331" s="72"/>
      <c r="J1331" s="72"/>
      <c r="K1331" s="72"/>
      <c r="L1331" s="72"/>
      <c r="M1331" s="72"/>
      <c r="N1331" s="72"/>
      <c r="O1331" s="72"/>
      <c r="P1331" s="72"/>
      <c r="Q1331" s="72"/>
      <c r="R1331" s="72"/>
      <c r="S1331" s="72"/>
      <c r="T1331" s="72"/>
      <c r="U1331" s="72"/>
      <c r="V1331" s="72"/>
      <c r="W1331" s="72"/>
      <c r="X1331" s="72"/>
      <c r="Y1331" s="72"/>
      <c r="Z1331" s="72"/>
      <c r="AA1331" s="72"/>
      <c r="AB1331" s="72"/>
      <c r="AC1331" s="72"/>
      <c r="AD1331" s="74"/>
    </row>
    <row r="1332" spans="1:30" s="65" customFormat="1" ht="15.75" x14ac:dyDescent="0.25">
      <c r="A1332" s="67"/>
      <c r="B1332" s="67"/>
      <c r="C1332" s="79"/>
      <c r="D1332" s="72"/>
      <c r="E1332" s="72"/>
      <c r="F1332" s="72"/>
      <c r="G1332" s="72"/>
      <c r="H1332" s="72"/>
      <c r="I1332" s="72"/>
      <c r="J1332" s="72"/>
      <c r="K1332" s="72"/>
      <c r="L1332" s="72"/>
      <c r="M1332" s="72"/>
      <c r="N1332" s="72"/>
      <c r="O1332" s="72"/>
      <c r="P1332" s="72"/>
      <c r="Q1332" s="72"/>
      <c r="R1332" s="72"/>
      <c r="S1332" s="72"/>
      <c r="T1332" s="72"/>
      <c r="U1332" s="72"/>
      <c r="V1332" s="72"/>
      <c r="W1332" s="72"/>
      <c r="X1332" s="72"/>
      <c r="Y1332" s="72"/>
      <c r="Z1332" s="72"/>
      <c r="AA1332" s="72"/>
      <c r="AB1332" s="72"/>
      <c r="AC1332" s="72"/>
      <c r="AD1332" s="74"/>
    </row>
    <row r="1333" spans="1:30" s="65" customFormat="1" ht="15.75" x14ac:dyDescent="0.25">
      <c r="A1333" s="67"/>
      <c r="B1333" s="67"/>
      <c r="C1333" s="79"/>
      <c r="D1333" s="72"/>
      <c r="E1333" s="72"/>
      <c r="F1333" s="72"/>
      <c r="G1333" s="72"/>
      <c r="H1333" s="72"/>
      <c r="I1333" s="72"/>
      <c r="J1333" s="72"/>
      <c r="K1333" s="72"/>
      <c r="L1333" s="72"/>
      <c r="M1333" s="72"/>
      <c r="N1333" s="72"/>
      <c r="O1333" s="72"/>
      <c r="P1333" s="72"/>
      <c r="Q1333" s="72"/>
      <c r="R1333" s="72"/>
      <c r="S1333" s="72"/>
      <c r="T1333" s="72"/>
      <c r="U1333" s="72"/>
      <c r="V1333" s="72"/>
      <c r="W1333" s="72"/>
      <c r="X1333" s="72"/>
      <c r="Y1333" s="72"/>
      <c r="Z1333" s="72"/>
      <c r="AA1333" s="72"/>
      <c r="AB1333" s="72"/>
      <c r="AC1333" s="72"/>
      <c r="AD1333" s="74"/>
    </row>
    <row r="1334" spans="1:30" s="65" customFormat="1" ht="15.75" x14ac:dyDescent="0.25">
      <c r="A1334" s="67"/>
      <c r="B1334" s="67"/>
      <c r="C1334" s="79"/>
      <c r="D1334" s="72"/>
      <c r="E1334" s="72"/>
      <c r="F1334" s="72"/>
      <c r="G1334" s="72"/>
      <c r="H1334" s="72"/>
      <c r="I1334" s="72"/>
      <c r="J1334" s="72"/>
      <c r="K1334" s="72"/>
      <c r="L1334" s="72"/>
      <c r="M1334" s="72"/>
      <c r="N1334" s="72"/>
      <c r="O1334" s="72"/>
      <c r="P1334" s="72"/>
      <c r="Q1334" s="72"/>
      <c r="R1334" s="72"/>
      <c r="S1334" s="72"/>
      <c r="T1334" s="72"/>
      <c r="U1334" s="72"/>
      <c r="V1334" s="72"/>
      <c r="W1334" s="72"/>
      <c r="X1334" s="72"/>
      <c r="Y1334" s="72"/>
      <c r="Z1334" s="72"/>
      <c r="AA1334" s="72"/>
      <c r="AB1334" s="72"/>
      <c r="AC1334" s="72"/>
      <c r="AD1334" s="74"/>
    </row>
    <row r="1335" spans="1:30" s="65" customFormat="1" ht="15.75" x14ac:dyDescent="0.25">
      <c r="A1335" s="67"/>
      <c r="B1335" s="67"/>
      <c r="C1335" s="79"/>
      <c r="D1335" s="72"/>
      <c r="E1335" s="72"/>
      <c r="F1335" s="72"/>
      <c r="G1335" s="72"/>
      <c r="H1335" s="72"/>
      <c r="I1335" s="72"/>
      <c r="J1335" s="72"/>
      <c r="K1335" s="72"/>
      <c r="L1335" s="72"/>
      <c r="M1335" s="72"/>
      <c r="N1335" s="72"/>
      <c r="O1335" s="72"/>
      <c r="P1335" s="72"/>
      <c r="Q1335" s="72"/>
      <c r="R1335" s="72"/>
      <c r="S1335" s="72"/>
      <c r="T1335" s="72"/>
      <c r="U1335" s="72"/>
      <c r="V1335" s="72"/>
      <c r="W1335" s="72"/>
      <c r="X1335" s="72"/>
      <c r="Y1335" s="72"/>
      <c r="Z1335" s="72"/>
      <c r="AA1335" s="72"/>
      <c r="AB1335" s="72"/>
      <c r="AC1335" s="72"/>
      <c r="AD1335" s="74"/>
    </row>
    <row r="1336" spans="1:30" s="65" customFormat="1" ht="15.75" x14ac:dyDescent="0.25">
      <c r="A1336" s="67"/>
      <c r="B1336" s="67"/>
      <c r="C1336" s="79"/>
      <c r="D1336" s="72"/>
      <c r="E1336" s="72"/>
      <c r="F1336" s="72"/>
      <c r="G1336" s="72"/>
      <c r="H1336" s="72"/>
      <c r="I1336" s="72"/>
      <c r="J1336" s="72"/>
      <c r="K1336" s="72"/>
      <c r="L1336" s="72"/>
      <c r="M1336" s="72"/>
      <c r="N1336" s="72"/>
      <c r="O1336" s="72"/>
      <c r="P1336" s="72"/>
      <c r="Q1336" s="72"/>
      <c r="R1336" s="72"/>
      <c r="S1336" s="72"/>
      <c r="T1336" s="72"/>
      <c r="U1336" s="72"/>
      <c r="V1336" s="72"/>
      <c r="W1336" s="72"/>
      <c r="X1336" s="72"/>
      <c r="Y1336" s="72"/>
      <c r="Z1336" s="72"/>
      <c r="AA1336" s="72"/>
      <c r="AB1336" s="72"/>
      <c r="AC1336" s="72"/>
      <c r="AD1336" s="74"/>
    </row>
    <row r="1337" spans="1:30" s="65" customFormat="1" ht="15.75" x14ac:dyDescent="0.25">
      <c r="A1337" s="67"/>
      <c r="B1337" s="67"/>
      <c r="C1337" s="79"/>
      <c r="D1337" s="72"/>
      <c r="E1337" s="72"/>
      <c r="F1337" s="72"/>
      <c r="G1337" s="72"/>
      <c r="H1337" s="72"/>
      <c r="I1337" s="72"/>
      <c r="J1337" s="72"/>
      <c r="K1337" s="72"/>
      <c r="L1337" s="72"/>
      <c r="M1337" s="72"/>
      <c r="N1337" s="72"/>
      <c r="O1337" s="72"/>
      <c r="P1337" s="72"/>
      <c r="Q1337" s="72"/>
      <c r="R1337" s="72"/>
      <c r="S1337" s="72"/>
      <c r="T1337" s="72"/>
      <c r="U1337" s="72"/>
      <c r="V1337" s="72"/>
      <c r="W1337" s="72"/>
      <c r="X1337" s="72"/>
      <c r="Y1337" s="72"/>
      <c r="Z1337" s="72"/>
      <c r="AA1337" s="72"/>
      <c r="AB1337" s="72"/>
      <c r="AC1337" s="72"/>
      <c r="AD1337" s="74"/>
    </row>
    <row r="1338" spans="1:30" s="65" customFormat="1" ht="15.75" x14ac:dyDescent="0.25">
      <c r="A1338" s="67"/>
      <c r="B1338" s="67"/>
      <c r="C1338" s="79"/>
      <c r="D1338" s="72"/>
      <c r="E1338" s="72"/>
      <c r="F1338" s="72"/>
      <c r="G1338" s="72"/>
      <c r="H1338" s="72"/>
      <c r="I1338" s="72"/>
      <c r="J1338" s="72"/>
      <c r="K1338" s="72"/>
      <c r="L1338" s="72"/>
      <c r="M1338" s="72"/>
      <c r="N1338" s="72"/>
      <c r="O1338" s="72"/>
      <c r="P1338" s="72"/>
      <c r="Q1338" s="72"/>
      <c r="R1338" s="72"/>
      <c r="S1338" s="72"/>
      <c r="T1338" s="72"/>
      <c r="U1338" s="72"/>
      <c r="V1338" s="72"/>
      <c r="W1338" s="72"/>
      <c r="X1338" s="72"/>
      <c r="Y1338" s="72"/>
      <c r="Z1338" s="72"/>
      <c r="AA1338" s="72"/>
      <c r="AB1338" s="72"/>
      <c r="AC1338" s="72"/>
      <c r="AD1338" s="74"/>
    </row>
    <row r="1339" spans="1:30" s="65" customFormat="1" ht="15.75" x14ac:dyDescent="0.25">
      <c r="A1339" s="67"/>
      <c r="B1339" s="67"/>
      <c r="C1339" s="79"/>
      <c r="D1339" s="72"/>
      <c r="E1339" s="72"/>
      <c r="F1339" s="72"/>
      <c r="G1339" s="72"/>
      <c r="H1339" s="72"/>
      <c r="I1339" s="72"/>
      <c r="J1339" s="72"/>
      <c r="K1339" s="72"/>
      <c r="L1339" s="72"/>
      <c r="M1339" s="72"/>
      <c r="N1339" s="72"/>
      <c r="O1339" s="72"/>
      <c r="P1339" s="72"/>
      <c r="Q1339" s="72"/>
      <c r="R1339" s="72"/>
      <c r="S1339" s="72"/>
      <c r="T1339" s="72"/>
      <c r="U1339" s="72"/>
      <c r="V1339" s="72"/>
      <c r="W1339" s="72"/>
      <c r="X1339" s="72"/>
      <c r="Y1339" s="72"/>
      <c r="Z1339" s="72"/>
      <c r="AA1339" s="72"/>
      <c r="AB1339" s="72"/>
      <c r="AC1339" s="72"/>
      <c r="AD1339" s="74"/>
    </row>
    <row r="1340" spans="1:30" s="65" customFormat="1" ht="15.75" x14ac:dyDescent="0.25">
      <c r="A1340" s="67"/>
      <c r="B1340" s="67"/>
      <c r="C1340" s="79"/>
      <c r="D1340" s="72"/>
      <c r="E1340" s="72"/>
      <c r="F1340" s="72"/>
      <c r="G1340" s="72"/>
      <c r="H1340" s="72"/>
      <c r="I1340" s="72"/>
      <c r="J1340" s="72"/>
      <c r="K1340" s="72"/>
      <c r="L1340" s="72"/>
      <c r="M1340" s="72"/>
      <c r="N1340" s="72"/>
      <c r="O1340" s="72"/>
      <c r="P1340" s="72"/>
      <c r="Q1340" s="72"/>
      <c r="R1340" s="72"/>
      <c r="S1340" s="72"/>
      <c r="T1340" s="72"/>
      <c r="U1340" s="72"/>
      <c r="V1340" s="72"/>
      <c r="W1340" s="72"/>
      <c r="X1340" s="72"/>
      <c r="Y1340" s="72"/>
      <c r="Z1340" s="72"/>
      <c r="AA1340" s="72"/>
      <c r="AB1340" s="72"/>
      <c r="AC1340" s="72"/>
      <c r="AD1340" s="74"/>
    </row>
    <row r="1341" spans="1:30" s="65" customFormat="1" ht="15.75" x14ac:dyDescent="0.25">
      <c r="A1341" s="67"/>
      <c r="B1341" s="67"/>
      <c r="C1341" s="79"/>
      <c r="D1341" s="72"/>
      <c r="E1341" s="72"/>
      <c r="F1341" s="72"/>
      <c r="G1341" s="72"/>
      <c r="H1341" s="72"/>
      <c r="I1341" s="72"/>
      <c r="J1341" s="72"/>
      <c r="K1341" s="72"/>
      <c r="L1341" s="72"/>
      <c r="M1341" s="72"/>
      <c r="N1341" s="72"/>
      <c r="O1341" s="72"/>
      <c r="P1341" s="72"/>
      <c r="Q1341" s="72"/>
      <c r="R1341" s="72"/>
      <c r="S1341" s="72"/>
      <c r="T1341" s="72"/>
      <c r="U1341" s="72"/>
      <c r="V1341" s="72"/>
      <c r="W1341" s="72"/>
      <c r="X1341" s="72"/>
      <c r="Y1341" s="72"/>
      <c r="Z1341" s="72"/>
      <c r="AA1341" s="72"/>
      <c r="AB1341" s="72"/>
      <c r="AC1341" s="72"/>
      <c r="AD1341" s="74"/>
    </row>
    <row r="1342" spans="1:30" s="65" customFormat="1" ht="15.75" x14ac:dyDescent="0.25">
      <c r="A1342" s="67"/>
      <c r="B1342" s="67"/>
      <c r="C1342" s="79"/>
      <c r="D1342" s="72"/>
      <c r="E1342" s="72"/>
      <c r="F1342" s="72"/>
      <c r="G1342" s="72"/>
      <c r="H1342" s="72"/>
      <c r="I1342" s="72"/>
      <c r="J1342" s="72"/>
      <c r="K1342" s="72"/>
      <c r="L1342" s="72"/>
      <c r="M1342" s="72"/>
      <c r="N1342" s="72"/>
      <c r="O1342" s="72"/>
      <c r="P1342" s="72"/>
      <c r="Q1342" s="72"/>
      <c r="R1342" s="72"/>
      <c r="S1342" s="72"/>
      <c r="T1342" s="72"/>
      <c r="U1342" s="72"/>
      <c r="V1342" s="72"/>
      <c r="W1342" s="72"/>
      <c r="X1342" s="72"/>
      <c r="Y1342" s="72"/>
      <c r="Z1342" s="72"/>
      <c r="AA1342" s="72"/>
      <c r="AB1342" s="72"/>
      <c r="AC1342" s="72"/>
      <c r="AD1342" s="74"/>
    </row>
    <row r="1343" spans="1:30" s="65" customFormat="1" ht="15.75" x14ac:dyDescent="0.25">
      <c r="A1343" s="67"/>
      <c r="B1343" s="67"/>
      <c r="C1343" s="79"/>
      <c r="D1343" s="72"/>
      <c r="E1343" s="72"/>
      <c r="F1343" s="72"/>
      <c r="G1343" s="72"/>
      <c r="H1343" s="72"/>
      <c r="I1343" s="72"/>
      <c r="J1343" s="72"/>
      <c r="K1343" s="72"/>
      <c r="L1343" s="72"/>
      <c r="M1343" s="72"/>
      <c r="N1343" s="72"/>
      <c r="O1343" s="72"/>
      <c r="P1343" s="72"/>
      <c r="Q1343" s="72"/>
      <c r="R1343" s="72"/>
      <c r="S1343" s="72"/>
      <c r="T1343" s="72"/>
      <c r="U1343" s="72"/>
      <c r="V1343" s="72"/>
      <c r="W1343" s="72"/>
      <c r="X1343" s="72"/>
      <c r="Y1343" s="72"/>
      <c r="Z1343" s="72"/>
      <c r="AA1343" s="72"/>
      <c r="AB1343" s="72"/>
      <c r="AC1343" s="72"/>
      <c r="AD1343" s="74"/>
    </row>
    <row r="1344" spans="1:30" s="65" customFormat="1" ht="15.75" x14ac:dyDescent="0.25">
      <c r="A1344" s="67"/>
      <c r="B1344" s="67"/>
      <c r="C1344" s="79"/>
      <c r="D1344" s="72"/>
      <c r="E1344" s="72"/>
      <c r="F1344" s="72"/>
      <c r="G1344" s="72"/>
      <c r="H1344" s="72"/>
      <c r="I1344" s="72"/>
      <c r="J1344" s="72"/>
      <c r="K1344" s="72"/>
      <c r="L1344" s="72"/>
      <c r="M1344" s="72"/>
      <c r="N1344" s="72"/>
      <c r="O1344" s="72"/>
      <c r="P1344" s="72"/>
      <c r="Q1344" s="72"/>
      <c r="R1344" s="72"/>
      <c r="S1344" s="72"/>
      <c r="T1344" s="72"/>
      <c r="U1344" s="72"/>
      <c r="V1344" s="72"/>
      <c r="W1344" s="72"/>
      <c r="X1344" s="72"/>
      <c r="Y1344" s="72"/>
      <c r="Z1344" s="72"/>
      <c r="AA1344" s="72"/>
      <c r="AB1344" s="72"/>
      <c r="AC1344" s="72"/>
      <c r="AD1344" s="74"/>
    </row>
    <row r="1345" spans="1:30" s="65" customFormat="1" ht="15.75" x14ac:dyDescent="0.25">
      <c r="A1345" s="67"/>
      <c r="B1345" s="67"/>
      <c r="C1345" s="79"/>
      <c r="D1345" s="72"/>
      <c r="E1345" s="72"/>
      <c r="F1345" s="72"/>
      <c r="G1345" s="72"/>
      <c r="H1345" s="72"/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72"/>
      <c r="U1345" s="72"/>
      <c r="V1345" s="72"/>
      <c r="W1345" s="72"/>
      <c r="X1345" s="72"/>
      <c r="Y1345" s="72"/>
      <c r="Z1345" s="72"/>
      <c r="AA1345" s="72"/>
      <c r="AB1345" s="72"/>
      <c r="AC1345" s="72"/>
      <c r="AD1345" s="74"/>
    </row>
    <row r="1346" spans="1:30" s="65" customFormat="1" ht="15.75" x14ac:dyDescent="0.25">
      <c r="A1346" s="67"/>
      <c r="B1346" s="67"/>
      <c r="C1346" s="79"/>
      <c r="D1346" s="72"/>
      <c r="E1346" s="72"/>
      <c r="F1346" s="72"/>
      <c r="G1346" s="72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72"/>
      <c r="U1346" s="72"/>
      <c r="V1346" s="72"/>
      <c r="W1346" s="72"/>
      <c r="X1346" s="72"/>
      <c r="Y1346" s="72"/>
      <c r="Z1346" s="72"/>
      <c r="AA1346" s="72"/>
      <c r="AB1346" s="72"/>
      <c r="AC1346" s="72"/>
      <c r="AD1346" s="74"/>
    </row>
    <row r="1347" spans="1:30" s="65" customFormat="1" ht="15.75" x14ac:dyDescent="0.25">
      <c r="A1347" s="67"/>
      <c r="B1347" s="67"/>
      <c r="C1347" s="79"/>
      <c r="D1347" s="72"/>
      <c r="E1347" s="72"/>
      <c r="F1347" s="72"/>
      <c r="G1347" s="72"/>
      <c r="H1347" s="72"/>
      <c r="I1347" s="72"/>
      <c r="J1347" s="72"/>
      <c r="K1347" s="72"/>
      <c r="L1347" s="72"/>
      <c r="M1347" s="72"/>
      <c r="N1347" s="72"/>
      <c r="O1347" s="72"/>
      <c r="P1347" s="72"/>
      <c r="Q1347" s="72"/>
      <c r="R1347" s="72"/>
      <c r="S1347" s="72"/>
      <c r="T1347" s="72"/>
      <c r="U1347" s="72"/>
      <c r="V1347" s="72"/>
      <c r="W1347" s="72"/>
      <c r="X1347" s="72"/>
      <c r="Y1347" s="72"/>
      <c r="Z1347" s="72"/>
      <c r="AA1347" s="72"/>
      <c r="AB1347" s="72"/>
      <c r="AC1347" s="72"/>
      <c r="AD1347" s="74"/>
    </row>
    <row r="1348" spans="1:30" s="65" customFormat="1" ht="15.75" x14ac:dyDescent="0.25">
      <c r="A1348" s="67"/>
      <c r="B1348" s="67"/>
      <c r="C1348" s="79"/>
      <c r="D1348" s="72"/>
      <c r="E1348" s="72"/>
      <c r="F1348" s="72"/>
      <c r="G1348" s="72"/>
      <c r="H1348" s="72"/>
      <c r="I1348" s="72"/>
      <c r="J1348" s="72"/>
      <c r="K1348" s="72"/>
      <c r="L1348" s="72"/>
      <c r="M1348" s="72"/>
      <c r="N1348" s="72"/>
      <c r="O1348" s="72"/>
      <c r="P1348" s="72"/>
      <c r="Q1348" s="72"/>
      <c r="R1348" s="72"/>
      <c r="S1348" s="72"/>
      <c r="T1348" s="72"/>
      <c r="U1348" s="72"/>
      <c r="V1348" s="72"/>
      <c r="W1348" s="72"/>
      <c r="X1348" s="72"/>
      <c r="Y1348" s="72"/>
      <c r="Z1348" s="72"/>
      <c r="AA1348" s="72"/>
      <c r="AB1348" s="72"/>
      <c r="AC1348" s="72"/>
      <c r="AD1348" s="74"/>
    </row>
    <row r="1349" spans="1:30" s="65" customFormat="1" ht="15.75" x14ac:dyDescent="0.25">
      <c r="A1349" s="67"/>
      <c r="B1349" s="67"/>
      <c r="C1349" s="79"/>
      <c r="D1349" s="72"/>
      <c r="E1349" s="72"/>
      <c r="F1349" s="72"/>
      <c r="G1349" s="72"/>
      <c r="H1349" s="72"/>
      <c r="I1349" s="72"/>
      <c r="J1349" s="72"/>
      <c r="K1349" s="72"/>
      <c r="L1349" s="72"/>
      <c r="M1349" s="72"/>
      <c r="N1349" s="72"/>
      <c r="O1349" s="72"/>
      <c r="P1349" s="72"/>
      <c r="Q1349" s="72"/>
      <c r="R1349" s="72"/>
      <c r="S1349" s="72"/>
      <c r="T1349" s="72"/>
      <c r="U1349" s="72"/>
      <c r="V1349" s="72"/>
      <c r="W1349" s="72"/>
      <c r="X1349" s="72"/>
      <c r="Y1349" s="72"/>
      <c r="Z1349" s="72"/>
      <c r="AA1349" s="72"/>
      <c r="AB1349" s="72"/>
      <c r="AC1349" s="72"/>
      <c r="AD1349" s="74"/>
    </row>
    <row r="1350" spans="1:30" s="65" customFormat="1" ht="15.75" x14ac:dyDescent="0.25">
      <c r="A1350" s="67"/>
      <c r="B1350" s="67"/>
      <c r="C1350" s="79"/>
      <c r="D1350" s="72"/>
      <c r="E1350" s="72"/>
      <c r="F1350" s="72"/>
      <c r="G1350" s="72"/>
      <c r="H1350" s="72"/>
      <c r="I1350" s="72"/>
      <c r="J1350" s="72"/>
      <c r="K1350" s="72"/>
      <c r="L1350" s="72"/>
      <c r="M1350" s="72"/>
      <c r="N1350" s="72"/>
      <c r="O1350" s="72"/>
      <c r="P1350" s="72"/>
      <c r="Q1350" s="72"/>
      <c r="R1350" s="72"/>
      <c r="S1350" s="72"/>
      <c r="T1350" s="72"/>
      <c r="U1350" s="72"/>
      <c r="V1350" s="72"/>
      <c r="W1350" s="72"/>
      <c r="X1350" s="72"/>
      <c r="Y1350" s="72"/>
      <c r="Z1350" s="72"/>
      <c r="AA1350" s="72"/>
      <c r="AB1350" s="72"/>
      <c r="AC1350" s="72"/>
      <c r="AD1350" s="74"/>
    </row>
    <row r="1351" spans="1:30" s="65" customFormat="1" ht="15.75" x14ac:dyDescent="0.25">
      <c r="A1351" s="67"/>
      <c r="B1351" s="67"/>
      <c r="C1351" s="79"/>
      <c r="D1351" s="72"/>
      <c r="E1351" s="72"/>
      <c r="F1351" s="72"/>
      <c r="G1351" s="72"/>
      <c r="H1351" s="72"/>
      <c r="I1351" s="72"/>
      <c r="J1351" s="72"/>
      <c r="K1351" s="72"/>
      <c r="L1351" s="72"/>
      <c r="M1351" s="72"/>
      <c r="N1351" s="72"/>
      <c r="O1351" s="72"/>
      <c r="P1351" s="72"/>
      <c r="Q1351" s="72"/>
      <c r="R1351" s="72"/>
      <c r="S1351" s="72"/>
      <c r="T1351" s="72"/>
      <c r="U1351" s="72"/>
      <c r="V1351" s="72"/>
      <c r="W1351" s="72"/>
      <c r="X1351" s="72"/>
      <c r="Y1351" s="72"/>
      <c r="Z1351" s="72"/>
      <c r="AA1351" s="72"/>
      <c r="AB1351" s="72"/>
      <c r="AC1351" s="72"/>
      <c r="AD1351" s="74"/>
    </row>
    <row r="1352" spans="1:30" s="65" customFormat="1" ht="15.75" x14ac:dyDescent="0.25">
      <c r="A1352" s="67"/>
      <c r="B1352" s="67"/>
      <c r="C1352" s="79"/>
      <c r="D1352" s="72"/>
      <c r="E1352" s="72"/>
      <c r="F1352" s="72"/>
      <c r="G1352" s="72"/>
      <c r="H1352" s="72"/>
      <c r="I1352" s="72"/>
      <c r="J1352" s="72"/>
      <c r="K1352" s="72"/>
      <c r="L1352" s="72"/>
      <c r="M1352" s="72"/>
      <c r="N1352" s="72"/>
      <c r="O1352" s="72"/>
      <c r="P1352" s="72"/>
      <c r="Q1352" s="72"/>
      <c r="R1352" s="72"/>
      <c r="S1352" s="72"/>
      <c r="T1352" s="72"/>
      <c r="U1352" s="72"/>
      <c r="V1352" s="72"/>
      <c r="W1352" s="72"/>
      <c r="X1352" s="72"/>
      <c r="Y1352" s="72"/>
      <c r="Z1352" s="72"/>
      <c r="AA1352" s="72"/>
      <c r="AB1352" s="72"/>
      <c r="AC1352" s="72"/>
      <c r="AD1352" s="74"/>
    </row>
    <row r="1353" spans="1:30" s="65" customFormat="1" ht="15.75" x14ac:dyDescent="0.25">
      <c r="A1353" s="67"/>
      <c r="B1353" s="67"/>
      <c r="C1353" s="79"/>
      <c r="D1353" s="72"/>
      <c r="E1353" s="72"/>
      <c r="F1353" s="72"/>
      <c r="G1353" s="72"/>
      <c r="H1353" s="72"/>
      <c r="I1353" s="72"/>
      <c r="J1353" s="72"/>
      <c r="K1353" s="72"/>
      <c r="L1353" s="72"/>
      <c r="M1353" s="72"/>
      <c r="N1353" s="72"/>
      <c r="O1353" s="72"/>
      <c r="P1353" s="72"/>
      <c r="Q1353" s="72"/>
      <c r="R1353" s="72"/>
      <c r="S1353" s="72"/>
      <c r="T1353" s="72"/>
      <c r="U1353" s="72"/>
      <c r="V1353" s="72"/>
      <c r="W1353" s="72"/>
      <c r="X1353" s="72"/>
      <c r="Y1353" s="72"/>
      <c r="Z1353" s="72"/>
      <c r="AA1353" s="72"/>
      <c r="AB1353" s="72"/>
      <c r="AC1353" s="72"/>
      <c r="AD1353" s="74"/>
    </row>
    <row r="1354" spans="1:30" s="65" customFormat="1" ht="15.75" x14ac:dyDescent="0.25">
      <c r="A1354" s="67"/>
      <c r="B1354" s="67"/>
      <c r="C1354" s="79"/>
      <c r="D1354" s="72"/>
      <c r="E1354" s="72"/>
      <c r="F1354" s="72"/>
      <c r="G1354" s="72"/>
      <c r="H1354" s="72"/>
      <c r="I1354" s="72"/>
      <c r="J1354" s="72"/>
      <c r="K1354" s="72"/>
      <c r="L1354" s="72"/>
      <c r="M1354" s="72"/>
      <c r="N1354" s="72"/>
      <c r="O1354" s="72"/>
      <c r="P1354" s="72"/>
      <c r="Q1354" s="72"/>
      <c r="R1354" s="72"/>
      <c r="S1354" s="72"/>
      <c r="T1354" s="72"/>
      <c r="U1354" s="72"/>
      <c r="V1354" s="72"/>
      <c r="W1354" s="72"/>
      <c r="X1354" s="72"/>
      <c r="Y1354" s="72"/>
      <c r="Z1354" s="72"/>
      <c r="AA1354" s="72"/>
      <c r="AB1354" s="72"/>
      <c r="AC1354" s="72"/>
      <c r="AD1354" s="74"/>
    </row>
    <row r="1355" spans="1:30" s="65" customFormat="1" ht="15.75" x14ac:dyDescent="0.25">
      <c r="A1355" s="67"/>
      <c r="B1355" s="67"/>
      <c r="C1355" s="79"/>
      <c r="D1355" s="72"/>
      <c r="E1355" s="72"/>
      <c r="F1355" s="72"/>
      <c r="G1355" s="72"/>
      <c r="H1355" s="72"/>
      <c r="I1355" s="72"/>
      <c r="J1355" s="72"/>
      <c r="K1355" s="72"/>
      <c r="L1355" s="72"/>
      <c r="M1355" s="72"/>
      <c r="N1355" s="72"/>
      <c r="O1355" s="72"/>
      <c r="P1355" s="72"/>
      <c r="Q1355" s="72"/>
      <c r="R1355" s="72"/>
      <c r="S1355" s="72"/>
      <c r="T1355" s="72"/>
      <c r="U1355" s="72"/>
      <c r="V1355" s="72"/>
      <c r="W1355" s="72"/>
      <c r="X1355" s="72"/>
      <c r="Y1355" s="72"/>
      <c r="Z1355" s="72"/>
      <c r="AA1355" s="72"/>
      <c r="AB1355" s="72"/>
      <c r="AC1355" s="72"/>
      <c r="AD1355" s="74"/>
    </row>
    <row r="1356" spans="1:30" s="65" customFormat="1" ht="15.75" x14ac:dyDescent="0.25">
      <c r="A1356" s="67"/>
      <c r="B1356" s="67"/>
      <c r="C1356" s="79"/>
      <c r="D1356" s="72"/>
      <c r="E1356" s="72"/>
      <c r="F1356" s="72"/>
      <c r="G1356" s="72"/>
      <c r="H1356" s="72"/>
      <c r="I1356" s="72"/>
      <c r="J1356" s="72"/>
      <c r="K1356" s="72"/>
      <c r="L1356" s="72"/>
      <c r="M1356" s="72"/>
      <c r="N1356" s="72"/>
      <c r="O1356" s="72"/>
      <c r="P1356" s="72"/>
      <c r="Q1356" s="72"/>
      <c r="R1356" s="72"/>
      <c r="S1356" s="72"/>
      <c r="T1356" s="72"/>
      <c r="U1356" s="72"/>
      <c r="V1356" s="72"/>
      <c r="W1356" s="72"/>
      <c r="X1356" s="72"/>
      <c r="Y1356" s="72"/>
      <c r="Z1356" s="72"/>
      <c r="AA1356" s="72"/>
      <c r="AB1356" s="72"/>
      <c r="AC1356" s="72"/>
      <c r="AD1356" s="74"/>
    </row>
    <row r="1357" spans="1:30" s="65" customFormat="1" ht="15.75" x14ac:dyDescent="0.25">
      <c r="A1357" s="67"/>
      <c r="B1357" s="67"/>
      <c r="C1357" s="79"/>
      <c r="D1357" s="72"/>
      <c r="E1357" s="72"/>
      <c r="F1357" s="72"/>
      <c r="G1357" s="72"/>
      <c r="H1357" s="72"/>
      <c r="I1357" s="72"/>
      <c r="J1357" s="72"/>
      <c r="K1357" s="72"/>
      <c r="L1357" s="72"/>
      <c r="M1357" s="72"/>
      <c r="N1357" s="72"/>
      <c r="O1357" s="72"/>
      <c r="P1357" s="72"/>
      <c r="Q1357" s="72"/>
      <c r="R1357" s="72"/>
      <c r="S1357" s="72"/>
      <c r="T1357" s="72"/>
      <c r="U1357" s="72"/>
      <c r="V1357" s="72"/>
      <c r="W1357" s="72"/>
      <c r="X1357" s="72"/>
      <c r="Y1357" s="72"/>
      <c r="Z1357" s="72"/>
      <c r="AA1357" s="72"/>
      <c r="AB1357" s="72"/>
      <c r="AC1357" s="72"/>
      <c r="AD1357" s="74"/>
    </row>
    <row r="1358" spans="1:30" s="65" customFormat="1" ht="15.75" x14ac:dyDescent="0.25">
      <c r="A1358" s="67"/>
      <c r="B1358" s="67"/>
      <c r="C1358" s="79"/>
      <c r="D1358" s="72"/>
      <c r="E1358" s="72"/>
      <c r="F1358" s="72"/>
      <c r="G1358" s="72"/>
      <c r="H1358" s="72"/>
      <c r="I1358" s="72"/>
      <c r="J1358" s="72"/>
      <c r="K1358" s="72"/>
      <c r="L1358" s="72"/>
      <c r="M1358" s="72"/>
      <c r="N1358" s="72"/>
      <c r="O1358" s="72"/>
      <c r="P1358" s="72"/>
      <c r="Q1358" s="72"/>
      <c r="R1358" s="72"/>
      <c r="S1358" s="72"/>
      <c r="T1358" s="72"/>
      <c r="U1358" s="72"/>
      <c r="V1358" s="72"/>
      <c r="W1358" s="72"/>
      <c r="X1358" s="72"/>
      <c r="Y1358" s="72"/>
      <c r="Z1358" s="72"/>
      <c r="AA1358" s="72"/>
      <c r="AB1358" s="72"/>
      <c r="AC1358" s="72"/>
      <c r="AD1358" s="74"/>
    </row>
    <row r="1359" spans="1:30" s="65" customFormat="1" ht="15.75" x14ac:dyDescent="0.25">
      <c r="A1359" s="67"/>
      <c r="B1359" s="67"/>
      <c r="C1359" s="79"/>
      <c r="D1359" s="72"/>
      <c r="E1359" s="72"/>
      <c r="F1359" s="72"/>
      <c r="G1359" s="72"/>
      <c r="H1359" s="72"/>
      <c r="I1359" s="72"/>
      <c r="J1359" s="72"/>
      <c r="K1359" s="72"/>
      <c r="L1359" s="72"/>
      <c r="M1359" s="72"/>
      <c r="N1359" s="72"/>
      <c r="O1359" s="72"/>
      <c r="P1359" s="72"/>
      <c r="Q1359" s="72"/>
      <c r="R1359" s="72"/>
      <c r="S1359" s="72"/>
      <c r="T1359" s="72"/>
      <c r="U1359" s="72"/>
      <c r="V1359" s="72"/>
      <c r="W1359" s="72"/>
      <c r="X1359" s="72"/>
      <c r="Y1359" s="72"/>
      <c r="Z1359" s="72"/>
      <c r="AA1359" s="72"/>
      <c r="AB1359" s="72"/>
      <c r="AC1359" s="72"/>
      <c r="AD1359" s="74"/>
    </row>
    <row r="1360" spans="1:30" s="65" customFormat="1" ht="15.75" x14ac:dyDescent="0.25">
      <c r="A1360" s="67"/>
      <c r="B1360" s="67"/>
      <c r="C1360" s="79"/>
      <c r="D1360" s="72"/>
      <c r="E1360" s="72"/>
      <c r="F1360" s="72"/>
      <c r="G1360" s="72"/>
      <c r="H1360" s="72"/>
      <c r="I1360" s="72"/>
      <c r="J1360" s="72"/>
      <c r="K1360" s="72"/>
      <c r="L1360" s="72"/>
      <c r="M1360" s="72"/>
      <c r="N1360" s="72"/>
      <c r="O1360" s="72"/>
      <c r="P1360" s="72"/>
      <c r="Q1360" s="72"/>
      <c r="R1360" s="72"/>
      <c r="S1360" s="72"/>
      <c r="T1360" s="72"/>
      <c r="U1360" s="72"/>
      <c r="V1360" s="72"/>
      <c r="W1360" s="72"/>
      <c r="X1360" s="72"/>
      <c r="Y1360" s="72"/>
      <c r="Z1360" s="72"/>
      <c r="AA1360" s="72"/>
      <c r="AB1360" s="72"/>
      <c r="AC1360" s="72"/>
      <c r="AD1360" s="74"/>
    </row>
    <row r="1361" spans="1:30" s="65" customFormat="1" ht="15.75" x14ac:dyDescent="0.25">
      <c r="A1361" s="67"/>
      <c r="B1361" s="67"/>
      <c r="C1361" s="79"/>
      <c r="D1361" s="72"/>
      <c r="E1361" s="72"/>
      <c r="F1361" s="72"/>
      <c r="G1361" s="72"/>
      <c r="H1361" s="72"/>
      <c r="I1361" s="72"/>
      <c r="J1361" s="72"/>
      <c r="K1361" s="72"/>
      <c r="L1361" s="72"/>
      <c r="M1361" s="72"/>
      <c r="N1361" s="72"/>
      <c r="O1361" s="72"/>
      <c r="P1361" s="72"/>
      <c r="Q1361" s="72"/>
      <c r="R1361" s="72"/>
      <c r="S1361" s="72"/>
      <c r="T1361" s="72"/>
      <c r="U1361" s="72"/>
      <c r="V1361" s="72"/>
      <c r="W1361" s="72"/>
      <c r="X1361" s="72"/>
      <c r="Y1361" s="72"/>
      <c r="Z1361" s="72"/>
      <c r="AA1361" s="72"/>
      <c r="AB1361" s="72"/>
      <c r="AC1361" s="72"/>
      <c r="AD1361" s="74"/>
    </row>
    <row r="1362" spans="1:30" s="65" customFormat="1" ht="15.75" x14ac:dyDescent="0.25">
      <c r="A1362" s="67"/>
      <c r="B1362" s="67"/>
      <c r="C1362" s="79"/>
      <c r="D1362" s="72"/>
      <c r="E1362" s="72"/>
      <c r="F1362" s="72"/>
      <c r="G1362" s="72"/>
      <c r="H1362" s="72"/>
      <c r="I1362" s="72"/>
      <c r="J1362" s="72"/>
      <c r="K1362" s="72"/>
      <c r="L1362" s="72"/>
      <c r="M1362" s="72"/>
      <c r="N1362" s="72"/>
      <c r="O1362" s="72"/>
      <c r="P1362" s="72"/>
      <c r="Q1362" s="72"/>
      <c r="R1362" s="72"/>
      <c r="S1362" s="72"/>
      <c r="T1362" s="72"/>
      <c r="U1362" s="72"/>
      <c r="V1362" s="72"/>
      <c r="W1362" s="72"/>
      <c r="X1362" s="72"/>
      <c r="Y1362" s="72"/>
      <c r="Z1362" s="72"/>
      <c r="AA1362" s="72"/>
      <c r="AB1362" s="72"/>
      <c r="AC1362" s="72"/>
      <c r="AD1362" s="74"/>
    </row>
    <row r="1363" spans="1:30" s="65" customFormat="1" ht="15.75" x14ac:dyDescent="0.25">
      <c r="A1363" s="67"/>
      <c r="B1363" s="67"/>
      <c r="C1363" s="79"/>
      <c r="D1363" s="72"/>
      <c r="E1363" s="72"/>
      <c r="F1363" s="72"/>
      <c r="G1363" s="72"/>
      <c r="H1363" s="72"/>
      <c r="I1363" s="72"/>
      <c r="J1363" s="72"/>
      <c r="K1363" s="72"/>
      <c r="L1363" s="72"/>
      <c r="M1363" s="72"/>
      <c r="N1363" s="72"/>
      <c r="O1363" s="72"/>
      <c r="P1363" s="72"/>
      <c r="Q1363" s="72"/>
      <c r="R1363" s="72"/>
      <c r="S1363" s="72"/>
      <c r="T1363" s="72"/>
      <c r="U1363" s="72"/>
      <c r="V1363" s="72"/>
      <c r="W1363" s="72"/>
      <c r="X1363" s="72"/>
      <c r="Y1363" s="72"/>
      <c r="Z1363" s="72"/>
      <c r="AA1363" s="72"/>
      <c r="AB1363" s="72"/>
      <c r="AC1363" s="72"/>
      <c r="AD1363" s="74"/>
    </row>
    <row r="1364" spans="1:30" s="65" customFormat="1" ht="15.75" x14ac:dyDescent="0.25">
      <c r="A1364" s="67"/>
      <c r="B1364" s="67"/>
      <c r="C1364" s="79"/>
      <c r="D1364" s="72"/>
      <c r="E1364" s="72"/>
      <c r="F1364" s="72"/>
      <c r="G1364" s="72"/>
      <c r="H1364" s="72"/>
      <c r="I1364" s="72"/>
      <c r="J1364" s="72"/>
      <c r="K1364" s="72"/>
      <c r="L1364" s="72"/>
      <c r="M1364" s="72"/>
      <c r="N1364" s="72"/>
      <c r="O1364" s="72"/>
      <c r="P1364" s="72"/>
      <c r="Q1364" s="72"/>
      <c r="R1364" s="72"/>
      <c r="S1364" s="72"/>
      <c r="T1364" s="72"/>
      <c r="U1364" s="72"/>
      <c r="V1364" s="72"/>
      <c r="W1364" s="72"/>
      <c r="X1364" s="72"/>
      <c r="Y1364" s="72"/>
      <c r="Z1364" s="72"/>
      <c r="AA1364" s="72"/>
      <c r="AB1364" s="72"/>
      <c r="AC1364" s="72"/>
      <c r="AD1364" s="74"/>
    </row>
    <row r="1365" spans="1:30" s="65" customFormat="1" ht="15.75" x14ac:dyDescent="0.25">
      <c r="A1365" s="67"/>
      <c r="B1365" s="67"/>
      <c r="C1365" s="79"/>
      <c r="D1365" s="72"/>
      <c r="E1365" s="72"/>
      <c r="F1365" s="72"/>
      <c r="G1365" s="72"/>
      <c r="H1365" s="72"/>
      <c r="I1365" s="72"/>
      <c r="J1365" s="72"/>
      <c r="K1365" s="72"/>
      <c r="L1365" s="72"/>
      <c r="M1365" s="72"/>
      <c r="N1365" s="72"/>
      <c r="O1365" s="72"/>
      <c r="P1365" s="72"/>
      <c r="Q1365" s="72"/>
      <c r="R1365" s="72"/>
      <c r="S1365" s="72"/>
      <c r="T1365" s="72"/>
      <c r="U1365" s="72"/>
      <c r="V1365" s="72"/>
      <c r="W1365" s="72"/>
      <c r="X1365" s="72"/>
      <c r="Y1365" s="72"/>
      <c r="Z1365" s="72"/>
      <c r="AA1365" s="72"/>
      <c r="AB1365" s="72"/>
      <c r="AC1365" s="72"/>
      <c r="AD1365" s="74"/>
    </row>
    <row r="1366" spans="1:30" s="65" customFormat="1" ht="15.75" x14ac:dyDescent="0.25">
      <c r="A1366" s="67"/>
      <c r="B1366" s="67"/>
      <c r="C1366" s="79"/>
      <c r="D1366" s="72"/>
      <c r="E1366" s="72"/>
      <c r="F1366" s="72"/>
      <c r="G1366" s="72"/>
      <c r="H1366" s="72"/>
      <c r="I1366" s="72"/>
      <c r="J1366" s="72"/>
      <c r="K1366" s="72"/>
      <c r="L1366" s="72"/>
      <c r="M1366" s="72"/>
      <c r="N1366" s="72"/>
      <c r="O1366" s="72"/>
      <c r="P1366" s="72"/>
      <c r="Q1366" s="72"/>
      <c r="R1366" s="72"/>
      <c r="S1366" s="72"/>
      <c r="T1366" s="72"/>
      <c r="U1366" s="72"/>
      <c r="V1366" s="72"/>
      <c r="W1366" s="72"/>
      <c r="X1366" s="72"/>
      <c r="Y1366" s="72"/>
      <c r="Z1366" s="72"/>
      <c r="AA1366" s="72"/>
      <c r="AB1366" s="72"/>
      <c r="AC1366" s="72"/>
      <c r="AD1366" s="74"/>
    </row>
    <row r="1367" spans="1:30" s="65" customFormat="1" ht="15.75" x14ac:dyDescent="0.25">
      <c r="A1367" s="67"/>
      <c r="B1367" s="67"/>
      <c r="C1367" s="79"/>
      <c r="D1367" s="72"/>
      <c r="E1367" s="72"/>
      <c r="F1367" s="72"/>
      <c r="G1367" s="72"/>
      <c r="H1367" s="72"/>
      <c r="I1367" s="72"/>
      <c r="J1367" s="72"/>
      <c r="K1367" s="72"/>
      <c r="L1367" s="72"/>
      <c r="M1367" s="72"/>
      <c r="N1367" s="72"/>
      <c r="O1367" s="72"/>
      <c r="P1367" s="72"/>
      <c r="Q1367" s="72"/>
      <c r="R1367" s="72"/>
      <c r="S1367" s="72"/>
      <c r="T1367" s="72"/>
      <c r="U1367" s="72"/>
      <c r="V1367" s="72"/>
      <c r="W1367" s="72"/>
      <c r="X1367" s="72"/>
      <c r="Y1367" s="72"/>
      <c r="Z1367" s="72"/>
      <c r="AA1367" s="72"/>
      <c r="AB1367" s="72"/>
      <c r="AC1367" s="72"/>
      <c r="AD1367" s="74"/>
    </row>
    <row r="1368" spans="1:30" s="65" customFormat="1" ht="15.75" x14ac:dyDescent="0.25">
      <c r="A1368" s="67"/>
      <c r="B1368" s="67"/>
      <c r="C1368" s="79"/>
      <c r="D1368" s="72"/>
      <c r="E1368" s="72"/>
      <c r="F1368" s="72"/>
      <c r="G1368" s="72"/>
      <c r="H1368" s="72"/>
      <c r="I1368" s="72"/>
      <c r="J1368" s="72"/>
      <c r="K1368" s="72"/>
      <c r="L1368" s="72"/>
      <c r="M1368" s="72"/>
      <c r="N1368" s="72"/>
      <c r="O1368" s="72"/>
      <c r="P1368" s="72"/>
      <c r="Q1368" s="72"/>
      <c r="R1368" s="72"/>
      <c r="S1368" s="72"/>
      <c r="T1368" s="72"/>
      <c r="U1368" s="72"/>
      <c r="V1368" s="72"/>
      <c r="W1368" s="72"/>
      <c r="X1368" s="72"/>
      <c r="Y1368" s="72"/>
      <c r="Z1368" s="72"/>
      <c r="AA1368" s="72"/>
      <c r="AB1368" s="72"/>
      <c r="AC1368" s="72"/>
      <c r="AD1368" s="74"/>
    </row>
    <row r="1369" spans="1:30" s="65" customFormat="1" ht="15.75" x14ac:dyDescent="0.25">
      <c r="A1369" s="67"/>
      <c r="B1369" s="67"/>
      <c r="C1369" s="79"/>
      <c r="D1369" s="72"/>
      <c r="E1369" s="72"/>
      <c r="F1369" s="72"/>
      <c r="G1369" s="72"/>
      <c r="H1369" s="72"/>
      <c r="I1369" s="72"/>
      <c r="J1369" s="72"/>
      <c r="K1369" s="72"/>
      <c r="L1369" s="72"/>
      <c r="M1369" s="72"/>
      <c r="N1369" s="72"/>
      <c r="O1369" s="72"/>
      <c r="P1369" s="72"/>
      <c r="Q1369" s="72"/>
      <c r="R1369" s="72"/>
      <c r="S1369" s="72"/>
      <c r="T1369" s="72"/>
      <c r="U1369" s="72"/>
      <c r="V1369" s="72"/>
      <c r="W1369" s="72"/>
      <c r="X1369" s="72"/>
      <c r="Y1369" s="72"/>
      <c r="Z1369" s="72"/>
      <c r="AA1369" s="72"/>
      <c r="AB1369" s="72"/>
      <c r="AC1369" s="72"/>
      <c r="AD1369" s="74"/>
    </row>
    <row r="1370" spans="1:30" s="65" customFormat="1" ht="15.75" x14ac:dyDescent="0.25">
      <c r="A1370" s="67"/>
      <c r="B1370" s="67"/>
      <c r="C1370" s="79"/>
      <c r="D1370" s="72"/>
      <c r="E1370" s="72"/>
      <c r="F1370" s="72"/>
      <c r="G1370" s="72"/>
      <c r="H1370" s="72"/>
      <c r="I1370" s="72"/>
      <c r="J1370" s="72"/>
      <c r="K1370" s="72"/>
      <c r="L1370" s="72"/>
      <c r="M1370" s="72"/>
      <c r="N1370" s="72"/>
      <c r="O1370" s="72"/>
      <c r="P1370" s="72"/>
      <c r="Q1370" s="72"/>
      <c r="R1370" s="72"/>
      <c r="S1370" s="72"/>
      <c r="T1370" s="72"/>
      <c r="U1370" s="72"/>
      <c r="V1370" s="72"/>
      <c r="W1370" s="72"/>
      <c r="X1370" s="72"/>
      <c r="Y1370" s="72"/>
      <c r="Z1370" s="72"/>
      <c r="AA1370" s="72"/>
      <c r="AB1370" s="72"/>
      <c r="AC1370" s="72"/>
      <c r="AD1370" s="74"/>
    </row>
    <row r="1371" spans="1:30" s="65" customFormat="1" ht="15.75" x14ac:dyDescent="0.25">
      <c r="A1371" s="67"/>
      <c r="B1371" s="67"/>
      <c r="C1371" s="79"/>
      <c r="D1371" s="72"/>
      <c r="E1371" s="72"/>
      <c r="F1371" s="72"/>
      <c r="G1371" s="72"/>
      <c r="H1371" s="72"/>
      <c r="I1371" s="72"/>
      <c r="J1371" s="72"/>
      <c r="K1371" s="72"/>
      <c r="L1371" s="72"/>
      <c r="M1371" s="72"/>
      <c r="N1371" s="72"/>
      <c r="O1371" s="72"/>
      <c r="P1371" s="72"/>
      <c r="Q1371" s="72"/>
      <c r="R1371" s="72"/>
      <c r="S1371" s="72"/>
      <c r="T1371" s="72"/>
      <c r="U1371" s="72"/>
      <c r="V1371" s="72"/>
      <c r="W1371" s="72"/>
      <c r="X1371" s="72"/>
      <c r="Y1371" s="72"/>
      <c r="Z1371" s="72"/>
      <c r="AA1371" s="72"/>
      <c r="AB1371" s="72"/>
      <c r="AC1371" s="72"/>
      <c r="AD1371" s="74"/>
    </row>
    <row r="1372" spans="1:30" s="65" customFormat="1" ht="15.75" x14ac:dyDescent="0.25">
      <c r="A1372" s="67"/>
      <c r="B1372" s="67"/>
      <c r="C1372" s="79"/>
      <c r="D1372" s="72"/>
      <c r="E1372" s="72"/>
      <c r="F1372" s="72"/>
      <c r="G1372" s="72"/>
      <c r="H1372" s="72"/>
      <c r="I1372" s="72"/>
      <c r="J1372" s="72"/>
      <c r="K1372" s="72"/>
      <c r="L1372" s="72"/>
      <c r="M1372" s="72"/>
      <c r="N1372" s="72"/>
      <c r="O1372" s="72"/>
      <c r="P1372" s="72"/>
      <c r="Q1372" s="72"/>
      <c r="R1372" s="72"/>
      <c r="S1372" s="72"/>
      <c r="T1372" s="72"/>
      <c r="U1372" s="72"/>
      <c r="V1372" s="72"/>
      <c r="W1372" s="72"/>
      <c r="X1372" s="72"/>
      <c r="Y1372" s="72"/>
      <c r="Z1372" s="72"/>
      <c r="AA1372" s="72"/>
      <c r="AB1372" s="72"/>
      <c r="AC1372" s="72"/>
      <c r="AD1372" s="74"/>
    </row>
    <row r="1373" spans="1:30" s="65" customFormat="1" ht="15.75" x14ac:dyDescent="0.25">
      <c r="A1373" s="67"/>
      <c r="B1373" s="67"/>
      <c r="C1373" s="79"/>
      <c r="D1373" s="72"/>
      <c r="E1373" s="72"/>
      <c r="F1373" s="72"/>
      <c r="G1373" s="72"/>
      <c r="H1373" s="72"/>
      <c r="I1373" s="72"/>
      <c r="J1373" s="72"/>
      <c r="K1373" s="72"/>
      <c r="L1373" s="72"/>
      <c r="M1373" s="72"/>
      <c r="N1373" s="72"/>
      <c r="O1373" s="72"/>
      <c r="P1373" s="72"/>
      <c r="Q1373" s="72"/>
      <c r="R1373" s="72"/>
      <c r="S1373" s="72"/>
      <c r="T1373" s="72"/>
      <c r="U1373" s="72"/>
      <c r="V1373" s="72"/>
      <c r="W1373" s="72"/>
      <c r="X1373" s="72"/>
      <c r="Y1373" s="72"/>
      <c r="Z1373" s="72"/>
      <c r="AA1373" s="72"/>
      <c r="AB1373" s="72"/>
      <c r="AC1373" s="72"/>
      <c r="AD1373" s="74"/>
    </row>
    <row r="1374" spans="1:30" s="65" customFormat="1" ht="15.75" x14ac:dyDescent="0.25">
      <c r="A1374" s="67"/>
      <c r="B1374" s="67"/>
      <c r="C1374" s="79"/>
      <c r="D1374" s="72"/>
      <c r="E1374" s="72"/>
      <c r="F1374" s="72"/>
      <c r="G1374" s="72"/>
      <c r="H1374" s="72"/>
      <c r="I1374" s="72"/>
      <c r="J1374" s="72"/>
      <c r="K1374" s="72"/>
      <c r="L1374" s="72"/>
      <c r="M1374" s="72"/>
      <c r="N1374" s="72"/>
      <c r="O1374" s="72"/>
      <c r="P1374" s="72"/>
      <c r="Q1374" s="72"/>
      <c r="R1374" s="72"/>
      <c r="S1374" s="72"/>
      <c r="T1374" s="72"/>
      <c r="U1374" s="72"/>
      <c r="V1374" s="72"/>
      <c r="W1374" s="72"/>
      <c r="X1374" s="72"/>
      <c r="Y1374" s="72"/>
      <c r="Z1374" s="72"/>
      <c r="AA1374" s="72"/>
      <c r="AB1374" s="72"/>
      <c r="AC1374" s="72"/>
      <c r="AD1374" s="74"/>
    </row>
    <row r="1375" spans="1:30" s="65" customFormat="1" ht="15.75" x14ac:dyDescent="0.25">
      <c r="A1375" s="67"/>
      <c r="B1375" s="67"/>
      <c r="C1375" s="79"/>
      <c r="D1375" s="72"/>
      <c r="E1375" s="72"/>
      <c r="F1375" s="72"/>
      <c r="G1375" s="72"/>
      <c r="H1375" s="72"/>
      <c r="I1375" s="72"/>
      <c r="J1375" s="72"/>
      <c r="K1375" s="72"/>
      <c r="L1375" s="72"/>
      <c r="M1375" s="72"/>
      <c r="N1375" s="72"/>
      <c r="O1375" s="72"/>
      <c r="P1375" s="72"/>
      <c r="Q1375" s="72"/>
      <c r="R1375" s="72"/>
      <c r="S1375" s="72"/>
      <c r="T1375" s="72"/>
      <c r="U1375" s="72"/>
      <c r="V1375" s="72"/>
      <c r="W1375" s="72"/>
      <c r="X1375" s="72"/>
      <c r="Y1375" s="72"/>
      <c r="Z1375" s="72"/>
      <c r="AA1375" s="72"/>
      <c r="AB1375" s="72"/>
      <c r="AC1375" s="72"/>
      <c r="AD1375" s="74"/>
    </row>
    <row r="1376" spans="1:30" s="65" customFormat="1" ht="15.75" x14ac:dyDescent="0.25">
      <c r="A1376" s="67"/>
      <c r="B1376" s="67"/>
      <c r="C1376" s="79"/>
      <c r="D1376" s="72"/>
      <c r="E1376" s="72"/>
      <c r="F1376" s="72"/>
      <c r="G1376" s="72"/>
      <c r="H1376" s="72"/>
      <c r="I1376" s="72"/>
      <c r="J1376" s="72"/>
      <c r="K1376" s="72"/>
      <c r="L1376" s="72"/>
      <c r="M1376" s="72"/>
      <c r="N1376" s="72"/>
      <c r="O1376" s="72"/>
      <c r="P1376" s="72"/>
      <c r="Q1376" s="72"/>
      <c r="R1376" s="72"/>
      <c r="S1376" s="72"/>
      <c r="T1376" s="72"/>
      <c r="U1376" s="72"/>
      <c r="V1376" s="72"/>
      <c r="W1376" s="72"/>
      <c r="X1376" s="72"/>
      <c r="Y1376" s="72"/>
      <c r="Z1376" s="72"/>
      <c r="AA1376" s="72"/>
      <c r="AB1376" s="72"/>
      <c r="AC1376" s="72"/>
      <c r="AD1376" s="74"/>
    </row>
    <row r="1377" spans="1:30" s="65" customFormat="1" ht="15.75" x14ac:dyDescent="0.25">
      <c r="A1377" s="67"/>
      <c r="B1377" s="67"/>
      <c r="C1377" s="79"/>
      <c r="D1377" s="72"/>
      <c r="E1377" s="72"/>
      <c r="F1377" s="72"/>
      <c r="G1377" s="72"/>
      <c r="H1377" s="72"/>
      <c r="I1377" s="72"/>
      <c r="J1377" s="72"/>
      <c r="K1377" s="72"/>
      <c r="L1377" s="72"/>
      <c r="M1377" s="72"/>
      <c r="N1377" s="72"/>
      <c r="O1377" s="72"/>
      <c r="P1377" s="72"/>
      <c r="Q1377" s="72"/>
      <c r="R1377" s="72"/>
      <c r="S1377" s="72"/>
      <c r="T1377" s="72"/>
      <c r="U1377" s="72"/>
      <c r="V1377" s="72"/>
      <c r="W1377" s="72"/>
      <c r="X1377" s="72"/>
      <c r="Y1377" s="72"/>
      <c r="Z1377" s="72"/>
      <c r="AA1377" s="72"/>
      <c r="AB1377" s="72"/>
      <c r="AC1377" s="72"/>
      <c r="AD1377" s="74"/>
    </row>
    <row r="1378" spans="1:30" s="65" customFormat="1" ht="15.75" x14ac:dyDescent="0.25">
      <c r="A1378" s="67"/>
      <c r="B1378" s="67"/>
      <c r="C1378" s="79"/>
      <c r="D1378" s="72"/>
      <c r="E1378" s="72"/>
      <c r="F1378" s="72"/>
      <c r="G1378" s="72"/>
      <c r="H1378" s="72"/>
      <c r="I1378" s="72"/>
      <c r="J1378" s="72"/>
      <c r="K1378" s="72"/>
      <c r="L1378" s="72"/>
      <c r="M1378" s="72"/>
      <c r="N1378" s="72"/>
      <c r="O1378" s="72"/>
      <c r="P1378" s="72"/>
      <c r="Q1378" s="72"/>
      <c r="R1378" s="72"/>
      <c r="S1378" s="72"/>
      <c r="T1378" s="72"/>
      <c r="U1378" s="72"/>
      <c r="V1378" s="72"/>
      <c r="W1378" s="72"/>
      <c r="X1378" s="72"/>
      <c r="Y1378" s="72"/>
      <c r="Z1378" s="72"/>
      <c r="AA1378" s="72"/>
      <c r="AB1378" s="72"/>
      <c r="AC1378" s="72"/>
      <c r="AD1378" s="74"/>
    </row>
    <row r="1379" spans="1:30" s="65" customFormat="1" ht="15.75" x14ac:dyDescent="0.25">
      <c r="A1379" s="67"/>
      <c r="B1379" s="67"/>
      <c r="C1379" s="79"/>
      <c r="D1379" s="72"/>
      <c r="E1379" s="72"/>
      <c r="F1379" s="72"/>
      <c r="G1379" s="72"/>
      <c r="H1379" s="72"/>
      <c r="I1379" s="72"/>
      <c r="J1379" s="72"/>
      <c r="K1379" s="72"/>
      <c r="L1379" s="72"/>
      <c r="M1379" s="72"/>
      <c r="N1379" s="72"/>
      <c r="O1379" s="72"/>
      <c r="P1379" s="72"/>
      <c r="Q1379" s="72"/>
      <c r="R1379" s="72"/>
      <c r="S1379" s="72"/>
      <c r="T1379" s="72"/>
      <c r="U1379" s="72"/>
      <c r="V1379" s="72"/>
      <c r="W1379" s="72"/>
      <c r="X1379" s="72"/>
      <c r="Y1379" s="72"/>
      <c r="Z1379" s="72"/>
      <c r="AA1379" s="72"/>
      <c r="AB1379" s="72"/>
      <c r="AC1379" s="72"/>
      <c r="AD1379" s="74"/>
    </row>
    <row r="1380" spans="1:30" s="65" customFormat="1" ht="15.75" x14ac:dyDescent="0.25">
      <c r="A1380" s="67"/>
      <c r="B1380" s="67"/>
      <c r="C1380" s="79"/>
      <c r="D1380" s="72"/>
      <c r="E1380" s="72"/>
      <c r="F1380" s="72"/>
      <c r="G1380" s="72"/>
      <c r="H1380" s="72"/>
      <c r="I1380" s="72"/>
      <c r="J1380" s="72"/>
      <c r="K1380" s="72"/>
      <c r="L1380" s="72"/>
      <c r="M1380" s="72"/>
      <c r="N1380" s="72"/>
      <c r="O1380" s="72"/>
      <c r="P1380" s="72"/>
      <c r="Q1380" s="72"/>
      <c r="R1380" s="72"/>
      <c r="S1380" s="72"/>
      <c r="T1380" s="72"/>
      <c r="U1380" s="72"/>
      <c r="V1380" s="72"/>
      <c r="W1380" s="72"/>
      <c r="X1380" s="72"/>
      <c r="Y1380" s="72"/>
      <c r="Z1380" s="72"/>
      <c r="AA1380" s="72"/>
      <c r="AB1380" s="72"/>
      <c r="AC1380" s="72"/>
      <c r="AD1380" s="74"/>
    </row>
    <row r="1381" spans="1:30" s="65" customFormat="1" ht="15.75" x14ac:dyDescent="0.25">
      <c r="A1381" s="67"/>
      <c r="B1381" s="67"/>
      <c r="C1381" s="79"/>
      <c r="D1381" s="72"/>
      <c r="E1381" s="72"/>
      <c r="F1381" s="72"/>
      <c r="G1381" s="72"/>
      <c r="H1381" s="72"/>
      <c r="I1381" s="72"/>
      <c r="J1381" s="72"/>
      <c r="K1381" s="72"/>
      <c r="L1381" s="72"/>
      <c r="M1381" s="72"/>
      <c r="N1381" s="72"/>
      <c r="O1381" s="72"/>
      <c r="P1381" s="72"/>
      <c r="Q1381" s="72"/>
      <c r="R1381" s="72"/>
      <c r="S1381" s="72"/>
      <c r="T1381" s="72"/>
      <c r="U1381" s="72"/>
      <c r="V1381" s="72"/>
      <c r="W1381" s="72"/>
      <c r="X1381" s="72"/>
      <c r="Y1381" s="72"/>
      <c r="Z1381" s="72"/>
      <c r="AA1381" s="72"/>
      <c r="AB1381" s="72"/>
      <c r="AC1381" s="72"/>
      <c r="AD1381" s="74"/>
    </row>
    <row r="1382" spans="1:30" s="65" customFormat="1" ht="15.75" x14ac:dyDescent="0.25">
      <c r="A1382" s="67"/>
      <c r="B1382" s="67"/>
      <c r="C1382" s="79"/>
      <c r="D1382" s="72"/>
      <c r="E1382" s="72"/>
      <c r="F1382" s="72"/>
      <c r="G1382" s="72"/>
      <c r="H1382" s="72"/>
      <c r="I1382" s="72"/>
      <c r="J1382" s="72"/>
      <c r="K1382" s="72"/>
      <c r="L1382" s="72"/>
      <c r="M1382" s="72"/>
      <c r="N1382" s="72"/>
      <c r="O1382" s="72"/>
      <c r="P1382" s="72"/>
      <c r="Q1382" s="72"/>
      <c r="R1382" s="72"/>
      <c r="S1382" s="72"/>
      <c r="T1382" s="72"/>
      <c r="U1382" s="72"/>
      <c r="V1382" s="72"/>
      <c r="W1382" s="72"/>
      <c r="X1382" s="72"/>
      <c r="Y1382" s="72"/>
      <c r="Z1382" s="72"/>
      <c r="AA1382" s="72"/>
      <c r="AB1382" s="72"/>
      <c r="AC1382" s="72"/>
      <c r="AD1382" s="74"/>
    </row>
    <row r="1383" spans="1:30" s="65" customFormat="1" ht="15.75" x14ac:dyDescent="0.25">
      <c r="A1383" s="67"/>
      <c r="B1383" s="67"/>
      <c r="C1383" s="79"/>
      <c r="D1383" s="72"/>
      <c r="E1383" s="72"/>
      <c r="F1383" s="72"/>
      <c r="G1383" s="72"/>
      <c r="H1383" s="72"/>
      <c r="I1383" s="72"/>
      <c r="J1383" s="72"/>
      <c r="K1383" s="72"/>
      <c r="L1383" s="72"/>
      <c r="M1383" s="72"/>
      <c r="N1383" s="72"/>
      <c r="O1383" s="72"/>
      <c r="P1383" s="72"/>
      <c r="Q1383" s="72"/>
      <c r="R1383" s="72"/>
      <c r="S1383" s="72"/>
      <c r="T1383" s="72"/>
      <c r="U1383" s="72"/>
      <c r="V1383" s="72"/>
      <c r="W1383" s="72"/>
      <c r="X1383" s="72"/>
      <c r="Y1383" s="72"/>
      <c r="Z1383" s="72"/>
      <c r="AA1383" s="72"/>
      <c r="AB1383" s="72"/>
      <c r="AC1383" s="72"/>
      <c r="AD1383" s="74"/>
    </row>
    <row r="1384" spans="1:30" s="65" customFormat="1" ht="15.75" x14ac:dyDescent="0.25">
      <c r="A1384" s="67"/>
      <c r="B1384" s="67"/>
      <c r="C1384" s="79"/>
      <c r="D1384" s="72"/>
      <c r="E1384" s="72"/>
      <c r="F1384" s="72"/>
      <c r="G1384" s="72"/>
      <c r="H1384" s="72"/>
      <c r="I1384" s="72"/>
      <c r="J1384" s="72"/>
      <c r="K1384" s="72"/>
      <c r="L1384" s="72"/>
      <c r="M1384" s="72"/>
      <c r="N1384" s="72"/>
      <c r="O1384" s="72"/>
      <c r="P1384" s="72"/>
      <c r="Q1384" s="72"/>
      <c r="R1384" s="72"/>
      <c r="S1384" s="72"/>
      <c r="T1384" s="72"/>
      <c r="U1384" s="72"/>
      <c r="V1384" s="72"/>
      <c r="W1384" s="72"/>
      <c r="X1384" s="72"/>
      <c r="Y1384" s="72"/>
      <c r="Z1384" s="72"/>
      <c r="AA1384" s="72"/>
      <c r="AB1384" s="72"/>
      <c r="AC1384" s="72"/>
      <c r="AD1384" s="74"/>
    </row>
    <row r="1385" spans="1:30" s="65" customFormat="1" ht="15.75" x14ac:dyDescent="0.25">
      <c r="A1385" s="67"/>
      <c r="B1385" s="67"/>
      <c r="C1385" s="79"/>
      <c r="D1385" s="72"/>
      <c r="E1385" s="72"/>
      <c r="F1385" s="72"/>
      <c r="G1385" s="72"/>
      <c r="H1385" s="72"/>
      <c r="I1385" s="72"/>
      <c r="J1385" s="72"/>
      <c r="K1385" s="72"/>
      <c r="L1385" s="72"/>
      <c r="M1385" s="72"/>
      <c r="N1385" s="72"/>
      <c r="O1385" s="72"/>
      <c r="P1385" s="72"/>
      <c r="Q1385" s="72"/>
      <c r="R1385" s="72"/>
      <c r="S1385" s="72"/>
      <c r="T1385" s="72"/>
      <c r="U1385" s="72"/>
      <c r="V1385" s="72"/>
      <c r="W1385" s="72"/>
      <c r="X1385" s="72"/>
      <c r="Y1385" s="72"/>
      <c r="Z1385" s="72"/>
      <c r="AA1385" s="72"/>
      <c r="AB1385" s="72"/>
      <c r="AC1385" s="72"/>
      <c r="AD1385" s="74"/>
    </row>
    <row r="1386" spans="1:30" s="65" customFormat="1" ht="15.75" x14ac:dyDescent="0.25">
      <c r="A1386" s="67"/>
      <c r="B1386" s="67"/>
      <c r="C1386" s="79"/>
      <c r="D1386" s="72"/>
      <c r="E1386" s="72"/>
      <c r="F1386" s="72"/>
      <c r="G1386" s="72"/>
      <c r="H1386" s="72"/>
      <c r="I1386" s="72"/>
      <c r="J1386" s="72"/>
      <c r="K1386" s="72"/>
      <c r="L1386" s="72"/>
      <c r="M1386" s="72"/>
      <c r="N1386" s="72"/>
      <c r="O1386" s="72"/>
      <c r="P1386" s="72"/>
      <c r="Q1386" s="72"/>
      <c r="R1386" s="72"/>
      <c r="S1386" s="72"/>
      <c r="T1386" s="72"/>
      <c r="U1386" s="72"/>
      <c r="V1386" s="72"/>
      <c r="W1386" s="72"/>
      <c r="X1386" s="72"/>
      <c r="Y1386" s="72"/>
      <c r="Z1386" s="72"/>
      <c r="AA1386" s="72"/>
      <c r="AB1386" s="72"/>
      <c r="AC1386" s="72"/>
      <c r="AD1386" s="74"/>
    </row>
    <row r="1387" spans="1:30" s="65" customFormat="1" ht="15.75" x14ac:dyDescent="0.25">
      <c r="A1387" s="67"/>
      <c r="B1387" s="67"/>
      <c r="C1387" s="79"/>
      <c r="D1387" s="72"/>
      <c r="E1387" s="72"/>
      <c r="F1387" s="72"/>
      <c r="G1387" s="72"/>
      <c r="H1387" s="72"/>
      <c r="I1387" s="72"/>
      <c r="J1387" s="72"/>
      <c r="K1387" s="72"/>
      <c r="L1387" s="72"/>
      <c r="M1387" s="72"/>
      <c r="N1387" s="72"/>
      <c r="O1387" s="72"/>
      <c r="P1387" s="72"/>
      <c r="Q1387" s="72"/>
      <c r="R1387" s="72"/>
      <c r="S1387" s="72"/>
      <c r="T1387" s="72"/>
      <c r="U1387" s="72"/>
      <c r="V1387" s="72"/>
      <c r="W1387" s="72"/>
      <c r="X1387" s="72"/>
      <c r="Y1387" s="72"/>
      <c r="Z1387" s="72"/>
      <c r="AA1387" s="72"/>
      <c r="AB1387" s="72"/>
      <c r="AC1387" s="72"/>
      <c r="AD1387" s="74"/>
    </row>
    <row r="1388" spans="1:30" s="65" customFormat="1" ht="15.75" x14ac:dyDescent="0.25">
      <c r="A1388" s="67"/>
      <c r="B1388" s="67"/>
      <c r="C1388" s="79"/>
      <c r="D1388" s="72"/>
      <c r="E1388" s="72"/>
      <c r="F1388" s="72"/>
      <c r="G1388" s="72"/>
      <c r="H1388" s="72"/>
      <c r="I1388" s="72"/>
      <c r="J1388" s="72"/>
      <c r="K1388" s="72"/>
      <c r="L1388" s="72"/>
      <c r="M1388" s="72"/>
      <c r="N1388" s="72"/>
      <c r="O1388" s="72"/>
      <c r="P1388" s="72"/>
      <c r="Q1388" s="72"/>
      <c r="R1388" s="72"/>
      <c r="S1388" s="72"/>
      <c r="T1388" s="72"/>
      <c r="U1388" s="72"/>
      <c r="V1388" s="72"/>
      <c r="W1388" s="72"/>
      <c r="X1388" s="72"/>
      <c r="Y1388" s="72"/>
      <c r="Z1388" s="72"/>
      <c r="AA1388" s="72"/>
      <c r="AB1388" s="72"/>
      <c r="AC1388" s="72"/>
      <c r="AD1388" s="74"/>
    </row>
    <row r="1389" spans="1:30" s="65" customFormat="1" ht="15.75" x14ac:dyDescent="0.25">
      <c r="A1389" s="67"/>
      <c r="B1389" s="67"/>
      <c r="C1389" s="79"/>
      <c r="D1389" s="72"/>
      <c r="E1389" s="72"/>
      <c r="F1389" s="72"/>
      <c r="G1389" s="72"/>
      <c r="H1389" s="72"/>
      <c r="I1389" s="72"/>
      <c r="J1389" s="72"/>
      <c r="K1389" s="72"/>
      <c r="L1389" s="72"/>
      <c r="M1389" s="72"/>
      <c r="N1389" s="72"/>
      <c r="O1389" s="72"/>
      <c r="P1389" s="72"/>
      <c r="Q1389" s="72"/>
      <c r="R1389" s="72"/>
      <c r="S1389" s="72"/>
      <c r="T1389" s="72"/>
      <c r="U1389" s="72"/>
      <c r="V1389" s="72"/>
      <c r="W1389" s="72"/>
      <c r="X1389" s="72"/>
      <c r="Y1389" s="72"/>
      <c r="Z1389" s="72"/>
      <c r="AA1389" s="72"/>
      <c r="AB1389" s="72"/>
      <c r="AC1389" s="72"/>
      <c r="AD1389" s="74"/>
    </row>
    <row r="1390" spans="1:30" s="65" customFormat="1" ht="15.75" x14ac:dyDescent="0.25">
      <c r="A1390" s="67"/>
      <c r="B1390" s="67"/>
      <c r="C1390" s="79"/>
      <c r="D1390" s="72"/>
      <c r="E1390" s="72"/>
      <c r="F1390" s="72"/>
      <c r="G1390" s="72"/>
      <c r="H1390" s="72"/>
      <c r="I1390" s="72"/>
      <c r="J1390" s="72"/>
      <c r="K1390" s="72"/>
      <c r="L1390" s="72"/>
      <c r="M1390" s="72"/>
      <c r="N1390" s="72"/>
      <c r="O1390" s="72"/>
      <c r="P1390" s="72"/>
      <c r="Q1390" s="72"/>
      <c r="R1390" s="72"/>
      <c r="S1390" s="72"/>
      <c r="T1390" s="72"/>
      <c r="U1390" s="72"/>
      <c r="V1390" s="72"/>
      <c r="W1390" s="72"/>
      <c r="X1390" s="72"/>
      <c r="Y1390" s="72"/>
      <c r="Z1390" s="72"/>
      <c r="AA1390" s="72"/>
      <c r="AB1390" s="72"/>
      <c r="AC1390" s="72"/>
      <c r="AD1390" s="74"/>
    </row>
    <row r="1391" spans="1:30" s="65" customFormat="1" ht="15.75" x14ac:dyDescent="0.25">
      <c r="A1391" s="67"/>
      <c r="B1391" s="67"/>
      <c r="C1391" s="79"/>
      <c r="D1391" s="72"/>
      <c r="E1391" s="72"/>
      <c r="F1391" s="72"/>
      <c r="G1391" s="72"/>
      <c r="H1391" s="72"/>
      <c r="I1391" s="72"/>
      <c r="J1391" s="72"/>
      <c r="K1391" s="72"/>
      <c r="L1391" s="72"/>
      <c r="M1391" s="72"/>
      <c r="N1391" s="72"/>
      <c r="O1391" s="72"/>
      <c r="P1391" s="72"/>
      <c r="Q1391" s="72"/>
      <c r="R1391" s="72"/>
      <c r="S1391" s="72"/>
      <c r="T1391" s="72"/>
      <c r="U1391" s="72"/>
      <c r="V1391" s="72"/>
      <c r="W1391" s="72"/>
      <c r="X1391" s="72"/>
      <c r="Y1391" s="72"/>
      <c r="Z1391" s="72"/>
      <c r="AA1391" s="72"/>
      <c r="AB1391" s="72"/>
      <c r="AC1391" s="72"/>
      <c r="AD1391" s="74"/>
    </row>
    <row r="1392" spans="1:30" s="65" customFormat="1" ht="15.75" x14ac:dyDescent="0.25">
      <c r="A1392" s="67"/>
      <c r="B1392" s="67"/>
      <c r="C1392" s="79"/>
      <c r="D1392" s="72"/>
      <c r="E1392" s="72"/>
      <c r="F1392" s="72"/>
      <c r="G1392" s="72"/>
      <c r="H1392" s="72"/>
      <c r="I1392" s="72"/>
      <c r="J1392" s="72"/>
      <c r="K1392" s="72"/>
      <c r="L1392" s="72"/>
      <c r="M1392" s="72"/>
      <c r="N1392" s="72"/>
      <c r="O1392" s="72"/>
      <c r="P1392" s="72"/>
      <c r="Q1392" s="72"/>
      <c r="R1392" s="72"/>
      <c r="S1392" s="72"/>
      <c r="T1392" s="72"/>
      <c r="U1392" s="72"/>
      <c r="V1392" s="72"/>
      <c r="W1392" s="72"/>
      <c r="X1392" s="72"/>
      <c r="Y1392" s="72"/>
      <c r="Z1392" s="72"/>
      <c r="AA1392" s="72"/>
      <c r="AB1392" s="72"/>
      <c r="AC1392" s="72"/>
      <c r="AD1392" s="74"/>
    </row>
    <row r="1393" spans="1:30" s="65" customFormat="1" ht="15.75" x14ac:dyDescent="0.25">
      <c r="A1393" s="67"/>
      <c r="B1393" s="67"/>
      <c r="C1393" s="79"/>
      <c r="D1393" s="72"/>
      <c r="E1393" s="72"/>
      <c r="F1393" s="72"/>
      <c r="G1393" s="72"/>
      <c r="H1393" s="72"/>
      <c r="I1393" s="72"/>
      <c r="J1393" s="72"/>
      <c r="K1393" s="72"/>
      <c r="L1393" s="72"/>
      <c r="M1393" s="72"/>
      <c r="N1393" s="72"/>
      <c r="O1393" s="72"/>
      <c r="P1393" s="72"/>
      <c r="Q1393" s="72"/>
      <c r="R1393" s="72"/>
      <c r="S1393" s="72"/>
      <c r="T1393" s="72"/>
      <c r="U1393" s="72"/>
      <c r="V1393" s="72"/>
      <c r="W1393" s="72"/>
      <c r="X1393" s="72"/>
      <c r="Y1393" s="72"/>
      <c r="Z1393" s="72"/>
      <c r="AA1393" s="72"/>
      <c r="AB1393" s="72"/>
      <c r="AC1393" s="72"/>
      <c r="AD1393" s="74"/>
    </row>
    <row r="1394" spans="1:30" s="65" customFormat="1" ht="15.75" x14ac:dyDescent="0.25">
      <c r="A1394" s="67"/>
      <c r="B1394" s="67"/>
      <c r="C1394" s="79"/>
      <c r="D1394" s="72"/>
      <c r="E1394" s="72"/>
      <c r="F1394" s="72"/>
      <c r="G1394" s="72"/>
      <c r="H1394" s="72"/>
      <c r="I1394" s="72"/>
      <c r="J1394" s="72"/>
      <c r="K1394" s="72"/>
      <c r="L1394" s="72"/>
      <c r="M1394" s="72"/>
      <c r="N1394" s="72"/>
      <c r="O1394" s="72"/>
      <c r="P1394" s="72"/>
      <c r="Q1394" s="72"/>
      <c r="R1394" s="72"/>
      <c r="S1394" s="72"/>
      <c r="T1394" s="72"/>
      <c r="U1394" s="72"/>
      <c r="V1394" s="72"/>
      <c r="W1394" s="72"/>
      <c r="X1394" s="72"/>
      <c r="Y1394" s="72"/>
      <c r="Z1394" s="72"/>
      <c r="AA1394" s="72"/>
      <c r="AB1394" s="72"/>
      <c r="AC1394" s="72"/>
      <c r="AD1394" s="74"/>
    </row>
    <row r="1395" spans="1:30" s="65" customFormat="1" ht="15.75" x14ac:dyDescent="0.25">
      <c r="A1395" s="67"/>
      <c r="B1395" s="67"/>
      <c r="C1395" s="79"/>
      <c r="D1395" s="72"/>
      <c r="E1395" s="72"/>
      <c r="F1395" s="72"/>
      <c r="G1395" s="72"/>
      <c r="H1395" s="72"/>
      <c r="I1395" s="72"/>
      <c r="J1395" s="72"/>
      <c r="K1395" s="72"/>
      <c r="L1395" s="72"/>
      <c r="M1395" s="72"/>
      <c r="N1395" s="72"/>
      <c r="O1395" s="72"/>
      <c r="P1395" s="72"/>
      <c r="Q1395" s="72"/>
      <c r="R1395" s="72"/>
      <c r="S1395" s="72"/>
      <c r="T1395" s="72"/>
      <c r="U1395" s="72"/>
      <c r="V1395" s="72"/>
      <c r="W1395" s="72"/>
      <c r="X1395" s="72"/>
      <c r="Y1395" s="72"/>
      <c r="Z1395" s="72"/>
      <c r="AA1395" s="72"/>
      <c r="AB1395" s="72"/>
      <c r="AC1395" s="72"/>
      <c r="AD1395" s="74"/>
    </row>
    <row r="1396" spans="1:30" s="65" customFormat="1" ht="15.75" x14ac:dyDescent="0.25">
      <c r="A1396" s="67"/>
      <c r="B1396" s="67"/>
      <c r="C1396" s="79"/>
      <c r="D1396" s="72"/>
      <c r="E1396" s="72"/>
      <c r="F1396" s="72"/>
      <c r="G1396" s="72"/>
      <c r="H1396" s="72"/>
      <c r="I1396" s="72"/>
      <c r="J1396" s="72"/>
      <c r="K1396" s="72"/>
      <c r="L1396" s="72"/>
      <c r="M1396" s="72"/>
      <c r="N1396" s="72"/>
      <c r="O1396" s="72"/>
      <c r="P1396" s="72"/>
      <c r="Q1396" s="72"/>
      <c r="R1396" s="72"/>
      <c r="S1396" s="72"/>
      <c r="T1396" s="72"/>
      <c r="U1396" s="72"/>
      <c r="V1396" s="72"/>
      <c r="W1396" s="72"/>
      <c r="X1396" s="72"/>
      <c r="Y1396" s="72"/>
      <c r="Z1396" s="72"/>
      <c r="AA1396" s="72"/>
      <c r="AB1396" s="72"/>
      <c r="AC1396" s="72"/>
      <c r="AD1396" s="74"/>
    </row>
    <row r="1397" spans="1:30" s="65" customFormat="1" ht="15.75" x14ac:dyDescent="0.25">
      <c r="A1397" s="67"/>
      <c r="B1397" s="67"/>
      <c r="C1397" s="79"/>
      <c r="D1397" s="72"/>
      <c r="E1397" s="72"/>
      <c r="F1397" s="72"/>
      <c r="G1397" s="72"/>
      <c r="H1397" s="72"/>
      <c r="I1397" s="72"/>
      <c r="J1397" s="72"/>
      <c r="K1397" s="72"/>
      <c r="L1397" s="72"/>
      <c r="M1397" s="72"/>
      <c r="N1397" s="72"/>
      <c r="O1397" s="72"/>
      <c r="P1397" s="72"/>
      <c r="Q1397" s="72"/>
      <c r="R1397" s="72"/>
      <c r="S1397" s="72"/>
      <c r="T1397" s="72"/>
      <c r="U1397" s="72"/>
      <c r="V1397" s="72"/>
      <c r="W1397" s="72"/>
      <c r="X1397" s="72"/>
      <c r="Y1397" s="72"/>
      <c r="Z1397" s="72"/>
      <c r="AA1397" s="72"/>
      <c r="AB1397" s="72"/>
      <c r="AC1397" s="72"/>
      <c r="AD1397" s="74"/>
    </row>
    <row r="1398" spans="1:30" s="65" customFormat="1" ht="15.75" x14ac:dyDescent="0.25">
      <c r="A1398" s="67"/>
      <c r="B1398" s="67"/>
      <c r="C1398" s="79"/>
      <c r="D1398" s="72"/>
      <c r="E1398" s="72"/>
      <c r="F1398" s="72"/>
      <c r="G1398" s="72"/>
      <c r="H1398" s="72"/>
      <c r="I1398" s="72"/>
      <c r="J1398" s="72"/>
      <c r="K1398" s="72"/>
      <c r="L1398" s="72"/>
      <c r="M1398" s="72"/>
      <c r="N1398" s="72"/>
      <c r="O1398" s="72"/>
      <c r="P1398" s="72"/>
      <c r="Q1398" s="72"/>
      <c r="R1398" s="72"/>
      <c r="S1398" s="72"/>
      <c r="T1398" s="72"/>
      <c r="U1398" s="72"/>
      <c r="V1398" s="72"/>
      <c r="W1398" s="72"/>
      <c r="X1398" s="72"/>
      <c r="Y1398" s="72"/>
      <c r="Z1398" s="72"/>
      <c r="AA1398" s="72"/>
      <c r="AB1398" s="72"/>
      <c r="AC1398" s="72"/>
      <c r="AD1398" s="74"/>
    </row>
    <row r="1399" spans="1:30" s="65" customFormat="1" ht="15.75" x14ac:dyDescent="0.25">
      <c r="A1399" s="67"/>
      <c r="B1399" s="67"/>
      <c r="C1399" s="79"/>
      <c r="D1399" s="72"/>
      <c r="E1399" s="72"/>
      <c r="F1399" s="72"/>
      <c r="G1399" s="72"/>
      <c r="H1399" s="72"/>
      <c r="I1399" s="72"/>
      <c r="J1399" s="72"/>
      <c r="K1399" s="72"/>
      <c r="L1399" s="72"/>
      <c r="M1399" s="72"/>
      <c r="N1399" s="72"/>
      <c r="O1399" s="72"/>
      <c r="P1399" s="72"/>
      <c r="Q1399" s="72"/>
      <c r="R1399" s="72"/>
      <c r="S1399" s="72"/>
      <c r="T1399" s="72"/>
      <c r="U1399" s="72"/>
      <c r="V1399" s="72"/>
      <c r="W1399" s="72"/>
      <c r="X1399" s="72"/>
      <c r="Y1399" s="72"/>
      <c r="Z1399" s="72"/>
      <c r="AA1399" s="72"/>
      <c r="AB1399" s="72"/>
      <c r="AC1399" s="72"/>
      <c r="AD1399" s="74"/>
    </row>
    <row r="1400" spans="1:30" s="65" customFormat="1" ht="15.75" x14ac:dyDescent="0.25">
      <c r="A1400" s="67"/>
      <c r="B1400" s="67"/>
      <c r="C1400" s="79"/>
      <c r="D1400" s="72"/>
      <c r="E1400" s="72"/>
      <c r="F1400" s="72"/>
      <c r="G1400" s="72"/>
      <c r="H1400" s="72"/>
      <c r="I1400" s="72"/>
      <c r="J1400" s="72"/>
      <c r="K1400" s="72"/>
      <c r="L1400" s="72"/>
      <c r="M1400" s="72"/>
      <c r="N1400" s="72"/>
      <c r="O1400" s="72"/>
      <c r="P1400" s="72"/>
      <c r="Q1400" s="72"/>
      <c r="R1400" s="72"/>
      <c r="S1400" s="72"/>
      <c r="T1400" s="72"/>
      <c r="U1400" s="72"/>
      <c r="V1400" s="72"/>
      <c r="W1400" s="72"/>
      <c r="X1400" s="72"/>
      <c r="Y1400" s="72"/>
      <c r="Z1400" s="72"/>
      <c r="AA1400" s="72"/>
      <c r="AB1400" s="72"/>
      <c r="AC1400" s="72"/>
      <c r="AD1400" s="74"/>
    </row>
    <row r="1401" spans="1:30" s="65" customFormat="1" ht="15.75" x14ac:dyDescent="0.25">
      <c r="A1401" s="67"/>
      <c r="B1401" s="67"/>
      <c r="C1401" s="79"/>
      <c r="D1401" s="72"/>
      <c r="E1401" s="72"/>
      <c r="F1401" s="72"/>
      <c r="G1401" s="72"/>
      <c r="H1401" s="72"/>
      <c r="I1401" s="72"/>
      <c r="J1401" s="72"/>
      <c r="K1401" s="72"/>
      <c r="L1401" s="72"/>
      <c r="M1401" s="72"/>
      <c r="N1401" s="72"/>
      <c r="O1401" s="72"/>
      <c r="P1401" s="72"/>
      <c r="Q1401" s="72"/>
      <c r="R1401" s="72"/>
      <c r="S1401" s="72"/>
      <c r="T1401" s="72"/>
      <c r="U1401" s="72"/>
      <c r="V1401" s="72"/>
      <c r="W1401" s="72"/>
      <c r="X1401" s="72"/>
      <c r="Y1401" s="72"/>
      <c r="Z1401" s="72"/>
      <c r="AA1401" s="72"/>
      <c r="AB1401" s="72"/>
      <c r="AC1401" s="72"/>
      <c r="AD1401" s="74"/>
    </row>
    <row r="1402" spans="1:30" s="65" customFormat="1" ht="15.75" x14ac:dyDescent="0.25">
      <c r="A1402" s="67"/>
      <c r="B1402" s="67"/>
      <c r="C1402" s="79"/>
      <c r="D1402" s="72"/>
      <c r="E1402" s="72"/>
      <c r="F1402" s="72"/>
      <c r="G1402" s="72"/>
      <c r="H1402" s="72"/>
      <c r="I1402" s="72"/>
      <c r="J1402" s="72"/>
      <c r="K1402" s="72"/>
      <c r="L1402" s="72"/>
      <c r="M1402" s="72"/>
      <c r="N1402" s="72"/>
      <c r="O1402" s="72"/>
      <c r="P1402" s="72"/>
      <c r="Q1402" s="72"/>
      <c r="R1402" s="72"/>
      <c r="S1402" s="72"/>
      <c r="T1402" s="72"/>
      <c r="U1402" s="72"/>
      <c r="V1402" s="72"/>
      <c r="W1402" s="72"/>
      <c r="X1402" s="72"/>
      <c r="Y1402" s="72"/>
      <c r="Z1402" s="72"/>
      <c r="AA1402" s="72"/>
      <c r="AB1402" s="72"/>
      <c r="AC1402" s="72"/>
      <c r="AD1402" s="74"/>
    </row>
    <row r="1403" spans="1:30" s="65" customFormat="1" ht="15.75" x14ac:dyDescent="0.25">
      <c r="A1403" s="67"/>
      <c r="B1403" s="67"/>
      <c r="C1403" s="79"/>
      <c r="D1403" s="72"/>
      <c r="E1403" s="72"/>
      <c r="F1403" s="72"/>
      <c r="G1403" s="72"/>
      <c r="H1403" s="72"/>
      <c r="I1403" s="72"/>
      <c r="J1403" s="72"/>
      <c r="K1403" s="72"/>
      <c r="L1403" s="72"/>
      <c r="M1403" s="72"/>
      <c r="N1403" s="72"/>
      <c r="O1403" s="72"/>
      <c r="P1403" s="72"/>
      <c r="Q1403" s="72"/>
      <c r="R1403" s="72"/>
      <c r="S1403" s="72"/>
      <c r="T1403" s="72"/>
      <c r="U1403" s="72"/>
      <c r="V1403" s="72"/>
      <c r="W1403" s="72"/>
      <c r="X1403" s="72"/>
      <c r="Y1403" s="72"/>
      <c r="Z1403" s="72"/>
      <c r="AA1403" s="72"/>
      <c r="AB1403" s="72"/>
      <c r="AC1403" s="72"/>
      <c r="AD1403" s="74"/>
    </row>
    <row r="1404" spans="1:30" s="65" customFormat="1" ht="15.75" x14ac:dyDescent="0.25">
      <c r="A1404" s="67"/>
      <c r="B1404" s="67"/>
      <c r="C1404" s="79"/>
      <c r="D1404" s="72"/>
      <c r="E1404" s="72"/>
      <c r="F1404" s="72"/>
      <c r="G1404" s="72"/>
      <c r="H1404" s="72"/>
      <c r="I1404" s="72"/>
      <c r="J1404" s="72"/>
      <c r="K1404" s="72"/>
      <c r="L1404" s="72"/>
      <c r="M1404" s="72"/>
      <c r="N1404" s="72"/>
      <c r="O1404" s="72"/>
      <c r="P1404" s="72"/>
      <c r="Q1404" s="72"/>
      <c r="R1404" s="72"/>
      <c r="S1404" s="72"/>
      <c r="T1404" s="72"/>
      <c r="U1404" s="72"/>
      <c r="V1404" s="72"/>
      <c r="W1404" s="72"/>
      <c r="X1404" s="72"/>
      <c r="Y1404" s="72"/>
      <c r="Z1404" s="72"/>
      <c r="AA1404" s="72"/>
      <c r="AB1404" s="72"/>
      <c r="AC1404" s="72"/>
      <c r="AD1404" s="74"/>
    </row>
    <row r="1405" spans="1:30" s="65" customFormat="1" ht="15.75" x14ac:dyDescent="0.25">
      <c r="A1405" s="67"/>
      <c r="B1405" s="67"/>
      <c r="C1405" s="79"/>
      <c r="D1405" s="72"/>
      <c r="E1405" s="72"/>
      <c r="F1405" s="72"/>
      <c r="G1405" s="72"/>
      <c r="H1405" s="72"/>
      <c r="I1405" s="72"/>
      <c r="J1405" s="72"/>
      <c r="K1405" s="72"/>
      <c r="L1405" s="72"/>
      <c r="M1405" s="72"/>
      <c r="N1405" s="72"/>
      <c r="O1405" s="72"/>
      <c r="P1405" s="72"/>
      <c r="Q1405" s="72"/>
      <c r="R1405" s="72"/>
      <c r="S1405" s="72"/>
      <c r="T1405" s="72"/>
      <c r="U1405" s="72"/>
      <c r="V1405" s="72"/>
      <c r="W1405" s="72"/>
      <c r="X1405" s="72"/>
      <c r="Y1405" s="72"/>
      <c r="Z1405" s="72"/>
      <c r="AA1405" s="72"/>
      <c r="AB1405" s="72"/>
      <c r="AC1405" s="72"/>
      <c r="AD1405" s="74"/>
    </row>
    <row r="1406" spans="1:30" s="65" customFormat="1" ht="15.75" x14ac:dyDescent="0.25">
      <c r="A1406" s="67"/>
      <c r="B1406" s="67"/>
      <c r="C1406" s="79"/>
      <c r="D1406" s="72"/>
      <c r="E1406" s="72"/>
      <c r="F1406" s="72"/>
      <c r="G1406" s="72"/>
      <c r="H1406" s="72"/>
      <c r="I1406" s="72"/>
      <c r="J1406" s="72"/>
      <c r="K1406" s="72"/>
      <c r="L1406" s="72"/>
      <c r="M1406" s="72"/>
      <c r="N1406" s="72"/>
      <c r="O1406" s="72"/>
      <c r="P1406" s="72"/>
      <c r="Q1406" s="72"/>
      <c r="R1406" s="72"/>
      <c r="S1406" s="72"/>
      <c r="T1406" s="72"/>
      <c r="U1406" s="72"/>
      <c r="V1406" s="72"/>
      <c r="W1406" s="72"/>
      <c r="X1406" s="72"/>
      <c r="Y1406" s="72"/>
      <c r="Z1406" s="72"/>
      <c r="AA1406" s="72"/>
      <c r="AB1406" s="72"/>
      <c r="AC1406" s="72"/>
      <c r="AD1406" s="74"/>
    </row>
    <row r="1407" spans="1:30" s="65" customFormat="1" ht="15.75" x14ac:dyDescent="0.25">
      <c r="A1407" s="67"/>
      <c r="B1407" s="67"/>
      <c r="C1407" s="79"/>
      <c r="D1407" s="72"/>
      <c r="E1407" s="72"/>
      <c r="F1407" s="72"/>
      <c r="G1407" s="72"/>
      <c r="H1407" s="72"/>
      <c r="I1407" s="72"/>
      <c r="J1407" s="72"/>
      <c r="K1407" s="72"/>
      <c r="L1407" s="72"/>
      <c r="M1407" s="72"/>
      <c r="N1407" s="72"/>
      <c r="O1407" s="72"/>
      <c r="P1407" s="72"/>
      <c r="Q1407" s="72"/>
      <c r="R1407" s="72"/>
      <c r="S1407" s="72"/>
      <c r="T1407" s="72"/>
      <c r="U1407" s="72"/>
      <c r="V1407" s="72"/>
      <c r="W1407" s="72"/>
      <c r="X1407" s="72"/>
      <c r="Y1407" s="72"/>
      <c r="Z1407" s="72"/>
      <c r="AA1407" s="72"/>
      <c r="AB1407" s="72"/>
      <c r="AC1407" s="72"/>
      <c r="AD1407" s="74"/>
    </row>
    <row r="1408" spans="1:30" s="65" customFormat="1" ht="15.75" x14ac:dyDescent="0.25">
      <c r="A1408" s="67"/>
      <c r="B1408" s="67"/>
      <c r="C1408" s="79"/>
      <c r="D1408" s="72"/>
      <c r="E1408" s="72"/>
      <c r="F1408" s="72"/>
      <c r="G1408" s="72"/>
      <c r="H1408" s="72"/>
      <c r="I1408" s="72"/>
      <c r="J1408" s="72"/>
      <c r="K1408" s="72"/>
      <c r="L1408" s="72"/>
      <c r="M1408" s="72"/>
      <c r="N1408" s="72"/>
      <c r="O1408" s="72"/>
      <c r="P1408" s="72"/>
      <c r="Q1408" s="72"/>
      <c r="R1408" s="72"/>
      <c r="S1408" s="72"/>
      <c r="T1408" s="72"/>
      <c r="U1408" s="72"/>
      <c r="V1408" s="72"/>
      <c r="W1408" s="72"/>
      <c r="X1408" s="72"/>
      <c r="Y1408" s="72"/>
      <c r="Z1408" s="72"/>
      <c r="AA1408" s="72"/>
      <c r="AB1408" s="72"/>
      <c r="AC1408" s="72"/>
      <c r="AD1408" s="74"/>
    </row>
    <row r="1409" spans="1:30" s="65" customFormat="1" ht="15.75" x14ac:dyDescent="0.25">
      <c r="A1409" s="67"/>
      <c r="B1409" s="67"/>
      <c r="C1409" s="79"/>
      <c r="D1409" s="72"/>
      <c r="E1409" s="72"/>
      <c r="F1409" s="72"/>
      <c r="G1409" s="72"/>
      <c r="H1409" s="72"/>
      <c r="I1409" s="72"/>
      <c r="J1409" s="72"/>
      <c r="K1409" s="72"/>
      <c r="L1409" s="72"/>
      <c r="M1409" s="72"/>
      <c r="N1409" s="72"/>
      <c r="O1409" s="72"/>
      <c r="P1409" s="72"/>
      <c r="Q1409" s="72"/>
      <c r="R1409" s="72"/>
      <c r="S1409" s="72"/>
      <c r="T1409" s="72"/>
      <c r="U1409" s="72"/>
      <c r="V1409" s="72"/>
      <c r="W1409" s="72"/>
      <c r="X1409" s="72"/>
      <c r="Y1409" s="72"/>
      <c r="Z1409" s="72"/>
      <c r="AA1409" s="72"/>
      <c r="AB1409" s="72"/>
      <c r="AC1409" s="72"/>
      <c r="AD1409" s="74"/>
    </row>
    <row r="1410" spans="1:30" s="65" customFormat="1" ht="15.75" x14ac:dyDescent="0.25">
      <c r="A1410" s="67"/>
      <c r="B1410" s="67"/>
      <c r="C1410" s="79"/>
      <c r="D1410" s="72"/>
      <c r="E1410" s="72"/>
      <c r="F1410" s="72"/>
      <c r="G1410" s="72"/>
      <c r="H1410" s="72"/>
      <c r="I1410" s="72"/>
      <c r="J1410" s="72"/>
      <c r="K1410" s="72"/>
      <c r="L1410" s="72"/>
      <c r="M1410" s="72"/>
      <c r="N1410" s="72"/>
      <c r="O1410" s="72"/>
      <c r="P1410" s="72"/>
      <c r="Q1410" s="72"/>
      <c r="R1410" s="72"/>
      <c r="S1410" s="72"/>
      <c r="T1410" s="72"/>
      <c r="U1410" s="72"/>
      <c r="V1410" s="72"/>
      <c r="W1410" s="72"/>
      <c r="X1410" s="72"/>
      <c r="Y1410" s="72"/>
      <c r="Z1410" s="72"/>
      <c r="AA1410" s="72"/>
      <c r="AB1410" s="72"/>
      <c r="AC1410" s="72"/>
      <c r="AD1410" s="74"/>
    </row>
    <row r="1411" spans="1:30" s="65" customFormat="1" ht="15.75" x14ac:dyDescent="0.25">
      <c r="A1411" s="67"/>
      <c r="B1411" s="67"/>
      <c r="C1411" s="79"/>
      <c r="D1411" s="72"/>
      <c r="E1411" s="72"/>
      <c r="F1411" s="72"/>
      <c r="G1411" s="72"/>
      <c r="H1411" s="72"/>
      <c r="I1411" s="72"/>
      <c r="J1411" s="72"/>
      <c r="K1411" s="72"/>
      <c r="L1411" s="72"/>
      <c r="M1411" s="72"/>
      <c r="N1411" s="72"/>
      <c r="O1411" s="72"/>
      <c r="P1411" s="72"/>
      <c r="Q1411" s="72"/>
      <c r="R1411" s="72"/>
      <c r="S1411" s="72"/>
      <c r="T1411" s="72"/>
      <c r="U1411" s="72"/>
      <c r="V1411" s="72"/>
      <c r="W1411" s="72"/>
      <c r="X1411" s="72"/>
      <c r="Y1411" s="72"/>
      <c r="Z1411" s="72"/>
      <c r="AA1411" s="72"/>
      <c r="AB1411" s="72"/>
      <c r="AC1411" s="72"/>
      <c r="AD1411" s="74"/>
    </row>
    <row r="1412" spans="1:30" s="65" customFormat="1" ht="15.75" x14ac:dyDescent="0.25">
      <c r="A1412" s="67"/>
      <c r="B1412" s="67"/>
      <c r="C1412" s="79"/>
      <c r="D1412" s="72"/>
      <c r="E1412" s="72"/>
      <c r="F1412" s="72"/>
      <c r="G1412" s="72"/>
      <c r="H1412" s="72"/>
      <c r="I1412" s="72"/>
      <c r="J1412" s="72"/>
      <c r="K1412" s="72"/>
      <c r="L1412" s="72"/>
      <c r="M1412" s="72"/>
      <c r="N1412" s="72"/>
      <c r="O1412" s="72"/>
      <c r="P1412" s="72"/>
      <c r="Q1412" s="72"/>
      <c r="R1412" s="72"/>
      <c r="S1412" s="72"/>
      <c r="T1412" s="72"/>
      <c r="U1412" s="72"/>
      <c r="V1412" s="72"/>
      <c r="W1412" s="72"/>
      <c r="X1412" s="72"/>
      <c r="Y1412" s="72"/>
      <c r="Z1412" s="72"/>
      <c r="AA1412" s="72"/>
      <c r="AB1412" s="72"/>
      <c r="AC1412" s="72"/>
      <c r="AD1412" s="74"/>
    </row>
    <row r="1413" spans="1:30" s="65" customFormat="1" ht="15.75" x14ac:dyDescent="0.25">
      <c r="A1413" s="67"/>
      <c r="B1413" s="67"/>
      <c r="C1413" s="79"/>
      <c r="D1413" s="72"/>
      <c r="E1413" s="72"/>
      <c r="F1413" s="72"/>
      <c r="G1413" s="72"/>
      <c r="H1413" s="72"/>
      <c r="I1413" s="72"/>
      <c r="J1413" s="72"/>
      <c r="K1413" s="72"/>
      <c r="L1413" s="72"/>
      <c r="M1413" s="72"/>
      <c r="N1413" s="72"/>
      <c r="O1413" s="72"/>
      <c r="P1413" s="72"/>
      <c r="Q1413" s="72"/>
      <c r="R1413" s="72"/>
      <c r="S1413" s="72"/>
      <c r="T1413" s="72"/>
      <c r="U1413" s="72"/>
      <c r="V1413" s="72"/>
      <c r="W1413" s="72"/>
      <c r="X1413" s="72"/>
      <c r="Y1413" s="72"/>
      <c r="Z1413" s="72"/>
      <c r="AA1413" s="72"/>
      <c r="AB1413" s="72"/>
      <c r="AC1413" s="72"/>
      <c r="AD1413" s="74"/>
    </row>
    <row r="1414" spans="1:30" s="65" customFormat="1" ht="15.75" x14ac:dyDescent="0.25">
      <c r="A1414" s="67"/>
      <c r="B1414" s="67"/>
      <c r="C1414" s="79"/>
      <c r="D1414" s="72"/>
      <c r="E1414" s="72"/>
      <c r="F1414" s="72"/>
      <c r="G1414" s="72"/>
      <c r="H1414" s="72"/>
      <c r="I1414" s="72"/>
      <c r="J1414" s="72"/>
      <c r="K1414" s="72"/>
      <c r="L1414" s="72"/>
      <c r="M1414" s="72"/>
      <c r="N1414" s="72"/>
      <c r="O1414" s="72"/>
      <c r="P1414" s="72"/>
      <c r="Q1414" s="72"/>
      <c r="R1414" s="72"/>
      <c r="S1414" s="72"/>
      <c r="T1414" s="72"/>
      <c r="U1414" s="72"/>
      <c r="V1414" s="72"/>
      <c r="W1414" s="72"/>
      <c r="X1414" s="72"/>
      <c r="Y1414" s="72"/>
      <c r="Z1414" s="72"/>
      <c r="AA1414" s="72"/>
      <c r="AB1414" s="72"/>
      <c r="AC1414" s="72"/>
      <c r="AD1414" s="74"/>
    </row>
    <row r="1415" spans="1:30" s="65" customFormat="1" ht="15.75" x14ac:dyDescent="0.25">
      <c r="A1415" s="67"/>
      <c r="B1415" s="67"/>
      <c r="C1415" s="79"/>
      <c r="D1415" s="72"/>
      <c r="E1415" s="72"/>
      <c r="F1415" s="72"/>
      <c r="G1415" s="72"/>
      <c r="H1415" s="72"/>
      <c r="I1415" s="72"/>
      <c r="J1415" s="72"/>
      <c r="K1415" s="72"/>
      <c r="L1415" s="72"/>
      <c r="M1415" s="72"/>
      <c r="N1415" s="72"/>
      <c r="O1415" s="72"/>
      <c r="P1415" s="72"/>
      <c r="Q1415" s="72"/>
      <c r="R1415" s="72"/>
      <c r="S1415" s="72"/>
      <c r="T1415" s="72"/>
      <c r="U1415" s="72"/>
      <c r="V1415" s="72"/>
      <c r="W1415" s="72"/>
      <c r="X1415" s="72"/>
      <c r="Y1415" s="72"/>
      <c r="Z1415" s="72"/>
      <c r="AA1415" s="72"/>
      <c r="AB1415" s="72"/>
      <c r="AC1415" s="72"/>
      <c r="AD1415" s="74"/>
    </row>
    <row r="1416" spans="1:30" s="65" customFormat="1" ht="15.75" x14ac:dyDescent="0.25">
      <c r="A1416" s="67"/>
      <c r="B1416" s="67"/>
      <c r="C1416" s="79"/>
      <c r="D1416" s="72"/>
      <c r="E1416" s="72"/>
      <c r="F1416" s="72"/>
      <c r="G1416" s="72"/>
      <c r="H1416" s="72"/>
      <c r="I1416" s="72"/>
      <c r="J1416" s="72"/>
      <c r="K1416" s="72"/>
      <c r="L1416" s="72"/>
      <c r="M1416" s="72"/>
      <c r="N1416" s="72"/>
      <c r="O1416" s="72"/>
      <c r="P1416" s="72"/>
      <c r="Q1416" s="72"/>
      <c r="R1416" s="72"/>
      <c r="S1416" s="72"/>
      <c r="T1416" s="72"/>
      <c r="U1416" s="72"/>
      <c r="V1416" s="72"/>
      <c r="W1416" s="72"/>
      <c r="X1416" s="72"/>
      <c r="Y1416" s="72"/>
      <c r="Z1416" s="72"/>
      <c r="AA1416" s="72"/>
      <c r="AB1416" s="72"/>
      <c r="AC1416" s="72"/>
      <c r="AD1416" s="74"/>
    </row>
    <row r="1417" spans="1:30" s="65" customFormat="1" ht="15.75" x14ac:dyDescent="0.25">
      <c r="A1417" s="67"/>
      <c r="B1417" s="67"/>
      <c r="C1417" s="79"/>
      <c r="D1417" s="72"/>
      <c r="E1417" s="72"/>
      <c r="F1417" s="72"/>
      <c r="G1417" s="72"/>
      <c r="H1417" s="72"/>
      <c r="I1417" s="72"/>
      <c r="J1417" s="72"/>
      <c r="K1417" s="72"/>
      <c r="L1417" s="72"/>
      <c r="M1417" s="72"/>
      <c r="N1417" s="72"/>
      <c r="O1417" s="72"/>
      <c r="P1417" s="72"/>
      <c r="Q1417" s="72"/>
      <c r="R1417" s="72"/>
      <c r="S1417" s="72"/>
      <c r="T1417" s="72"/>
      <c r="U1417" s="72"/>
      <c r="V1417" s="72"/>
      <c r="W1417" s="72"/>
      <c r="X1417" s="72"/>
      <c r="Y1417" s="72"/>
      <c r="Z1417" s="72"/>
      <c r="AA1417" s="72"/>
      <c r="AB1417" s="72"/>
      <c r="AC1417" s="72"/>
      <c r="AD1417" s="74"/>
    </row>
    <row r="1418" spans="1:30" s="65" customFormat="1" ht="15.75" x14ac:dyDescent="0.25">
      <c r="A1418" s="67"/>
      <c r="B1418" s="67"/>
      <c r="C1418" s="79"/>
      <c r="D1418" s="72"/>
      <c r="E1418" s="72"/>
      <c r="F1418" s="72"/>
      <c r="G1418" s="72"/>
      <c r="H1418" s="72"/>
      <c r="I1418" s="72"/>
      <c r="J1418" s="72"/>
      <c r="K1418" s="72"/>
      <c r="L1418" s="72"/>
      <c r="M1418" s="72"/>
      <c r="N1418" s="72"/>
      <c r="O1418" s="72"/>
      <c r="P1418" s="72"/>
      <c r="Q1418" s="72"/>
      <c r="R1418" s="72"/>
      <c r="S1418" s="72"/>
      <c r="T1418" s="72"/>
      <c r="U1418" s="72"/>
      <c r="V1418" s="72"/>
      <c r="W1418" s="72"/>
      <c r="X1418" s="72"/>
      <c r="Y1418" s="72"/>
      <c r="Z1418" s="72"/>
      <c r="AA1418" s="72"/>
      <c r="AB1418" s="72"/>
      <c r="AC1418" s="72"/>
      <c r="AD1418" s="74"/>
    </row>
    <row r="1419" spans="1:30" s="65" customFormat="1" ht="15.75" x14ac:dyDescent="0.25">
      <c r="A1419" s="67"/>
      <c r="B1419" s="67"/>
      <c r="C1419" s="79"/>
      <c r="D1419" s="72"/>
      <c r="E1419" s="72"/>
      <c r="F1419" s="72"/>
      <c r="G1419" s="72"/>
      <c r="H1419" s="72"/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72"/>
      <c r="U1419" s="72"/>
      <c r="V1419" s="72"/>
      <c r="W1419" s="72"/>
      <c r="X1419" s="72"/>
      <c r="Y1419" s="72"/>
      <c r="Z1419" s="72"/>
      <c r="AA1419" s="72"/>
      <c r="AB1419" s="72"/>
      <c r="AC1419" s="72"/>
      <c r="AD1419" s="74"/>
    </row>
    <row r="1420" spans="1:30" s="65" customFormat="1" ht="15.75" x14ac:dyDescent="0.25">
      <c r="A1420" s="67"/>
      <c r="B1420" s="67"/>
      <c r="C1420" s="79"/>
      <c r="D1420" s="72"/>
      <c r="E1420" s="72"/>
      <c r="F1420" s="72"/>
      <c r="G1420" s="72"/>
      <c r="H1420" s="72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72"/>
      <c r="U1420" s="72"/>
      <c r="V1420" s="72"/>
      <c r="W1420" s="72"/>
      <c r="X1420" s="72"/>
      <c r="Y1420" s="72"/>
      <c r="Z1420" s="72"/>
      <c r="AA1420" s="72"/>
      <c r="AB1420" s="72"/>
      <c r="AC1420" s="72"/>
      <c r="AD1420" s="74"/>
    </row>
    <row r="1421" spans="1:30" s="65" customFormat="1" ht="15.75" x14ac:dyDescent="0.25">
      <c r="A1421" s="67"/>
      <c r="B1421" s="67"/>
      <c r="C1421" s="79"/>
      <c r="D1421" s="72"/>
      <c r="E1421" s="72"/>
      <c r="F1421" s="72"/>
      <c r="G1421" s="72"/>
      <c r="H1421" s="72"/>
      <c r="I1421" s="72"/>
      <c r="J1421" s="72"/>
      <c r="K1421" s="72"/>
      <c r="L1421" s="72"/>
      <c r="M1421" s="72"/>
      <c r="N1421" s="72"/>
      <c r="O1421" s="72"/>
      <c r="P1421" s="72"/>
      <c r="Q1421" s="72"/>
      <c r="R1421" s="72"/>
      <c r="S1421" s="72"/>
      <c r="T1421" s="72"/>
      <c r="U1421" s="72"/>
      <c r="V1421" s="72"/>
      <c r="W1421" s="72"/>
      <c r="X1421" s="72"/>
      <c r="Y1421" s="72"/>
      <c r="Z1421" s="72"/>
      <c r="AA1421" s="72"/>
      <c r="AB1421" s="72"/>
      <c r="AC1421" s="72"/>
      <c r="AD1421" s="74"/>
    </row>
    <row r="1422" spans="1:30" s="65" customFormat="1" ht="15.75" x14ac:dyDescent="0.25">
      <c r="A1422" s="67"/>
      <c r="B1422" s="67"/>
      <c r="C1422" s="79"/>
      <c r="D1422" s="72"/>
      <c r="E1422" s="72"/>
      <c r="F1422" s="72"/>
      <c r="G1422" s="72"/>
      <c r="H1422" s="72"/>
      <c r="I1422" s="72"/>
      <c r="J1422" s="72"/>
      <c r="K1422" s="72"/>
      <c r="L1422" s="72"/>
      <c r="M1422" s="72"/>
      <c r="N1422" s="72"/>
      <c r="O1422" s="72"/>
      <c r="P1422" s="72"/>
      <c r="Q1422" s="72"/>
      <c r="R1422" s="72"/>
      <c r="S1422" s="72"/>
      <c r="T1422" s="72"/>
      <c r="U1422" s="72"/>
      <c r="V1422" s="72"/>
      <c r="W1422" s="72"/>
      <c r="X1422" s="72"/>
      <c r="Y1422" s="72"/>
      <c r="Z1422" s="72"/>
      <c r="AA1422" s="72"/>
      <c r="AB1422" s="72"/>
      <c r="AC1422" s="72"/>
      <c r="AD1422" s="74"/>
    </row>
    <row r="1423" spans="1:30" s="65" customFormat="1" ht="15.75" x14ac:dyDescent="0.25">
      <c r="A1423" s="67"/>
      <c r="B1423" s="67"/>
      <c r="C1423" s="79"/>
      <c r="D1423" s="72"/>
      <c r="E1423" s="72"/>
      <c r="F1423" s="72"/>
      <c r="G1423" s="72"/>
      <c r="H1423" s="72"/>
      <c r="I1423" s="72"/>
      <c r="J1423" s="72"/>
      <c r="K1423" s="72"/>
      <c r="L1423" s="72"/>
      <c r="M1423" s="72"/>
      <c r="N1423" s="72"/>
      <c r="O1423" s="72"/>
      <c r="P1423" s="72"/>
      <c r="Q1423" s="72"/>
      <c r="R1423" s="72"/>
      <c r="S1423" s="72"/>
      <c r="T1423" s="72"/>
      <c r="U1423" s="72"/>
      <c r="V1423" s="72"/>
      <c r="W1423" s="72"/>
      <c r="X1423" s="72"/>
      <c r="Y1423" s="72"/>
      <c r="Z1423" s="72"/>
      <c r="AA1423" s="72"/>
      <c r="AB1423" s="72"/>
      <c r="AC1423" s="72"/>
      <c r="AD1423" s="74"/>
    </row>
    <row r="1424" spans="1:30" s="65" customFormat="1" ht="15.75" x14ac:dyDescent="0.25">
      <c r="A1424" s="67"/>
      <c r="B1424" s="67"/>
      <c r="C1424" s="79"/>
      <c r="D1424" s="72"/>
      <c r="E1424" s="72"/>
      <c r="F1424" s="72"/>
      <c r="G1424" s="72"/>
      <c r="H1424" s="72"/>
      <c r="I1424" s="72"/>
      <c r="J1424" s="72"/>
      <c r="K1424" s="72"/>
      <c r="L1424" s="72"/>
      <c r="M1424" s="72"/>
      <c r="N1424" s="72"/>
      <c r="O1424" s="72"/>
      <c r="P1424" s="72"/>
      <c r="Q1424" s="72"/>
      <c r="R1424" s="72"/>
      <c r="S1424" s="72"/>
      <c r="T1424" s="72"/>
      <c r="U1424" s="72"/>
      <c r="V1424" s="72"/>
      <c r="W1424" s="72"/>
      <c r="X1424" s="72"/>
      <c r="Y1424" s="72"/>
      <c r="Z1424" s="72"/>
      <c r="AA1424" s="72"/>
      <c r="AB1424" s="72"/>
      <c r="AC1424" s="72"/>
      <c r="AD1424" s="74"/>
    </row>
    <row r="1425" spans="1:30" s="65" customFormat="1" ht="15.75" x14ac:dyDescent="0.25">
      <c r="A1425" s="67"/>
      <c r="B1425" s="67"/>
      <c r="C1425" s="79"/>
      <c r="D1425" s="72"/>
      <c r="E1425" s="72"/>
      <c r="F1425" s="72"/>
      <c r="G1425" s="72"/>
      <c r="H1425" s="72"/>
      <c r="I1425" s="72"/>
      <c r="J1425" s="72"/>
      <c r="K1425" s="72"/>
      <c r="L1425" s="72"/>
      <c r="M1425" s="72"/>
      <c r="N1425" s="72"/>
      <c r="O1425" s="72"/>
      <c r="P1425" s="72"/>
      <c r="Q1425" s="72"/>
      <c r="R1425" s="72"/>
      <c r="S1425" s="72"/>
      <c r="T1425" s="72"/>
      <c r="U1425" s="72"/>
      <c r="V1425" s="72"/>
      <c r="W1425" s="72"/>
      <c r="X1425" s="72"/>
      <c r="Y1425" s="72"/>
      <c r="Z1425" s="72"/>
      <c r="AA1425" s="72"/>
      <c r="AB1425" s="72"/>
      <c r="AC1425" s="72"/>
      <c r="AD1425" s="74"/>
    </row>
    <row r="1426" spans="1:30" s="65" customFormat="1" ht="15.75" x14ac:dyDescent="0.25">
      <c r="A1426" s="67"/>
      <c r="B1426" s="67"/>
      <c r="C1426" s="79"/>
      <c r="D1426" s="72"/>
      <c r="E1426" s="72"/>
      <c r="F1426" s="72"/>
      <c r="G1426" s="72"/>
      <c r="H1426" s="72"/>
      <c r="I1426" s="72"/>
      <c r="J1426" s="72"/>
      <c r="K1426" s="72"/>
      <c r="L1426" s="72"/>
      <c r="M1426" s="72"/>
      <c r="N1426" s="72"/>
      <c r="O1426" s="72"/>
      <c r="P1426" s="72"/>
      <c r="Q1426" s="72"/>
      <c r="R1426" s="72"/>
      <c r="S1426" s="72"/>
      <c r="T1426" s="72"/>
      <c r="U1426" s="72"/>
      <c r="V1426" s="72"/>
      <c r="W1426" s="72"/>
      <c r="X1426" s="72"/>
      <c r="Y1426" s="72"/>
      <c r="Z1426" s="72"/>
      <c r="AA1426" s="72"/>
      <c r="AB1426" s="72"/>
      <c r="AC1426" s="72"/>
      <c r="AD1426" s="74"/>
    </row>
    <row r="1427" spans="1:30" s="65" customFormat="1" ht="15.75" x14ac:dyDescent="0.25">
      <c r="A1427" s="67"/>
      <c r="B1427" s="67"/>
      <c r="C1427" s="79"/>
      <c r="D1427" s="72"/>
      <c r="E1427" s="72"/>
      <c r="F1427" s="72"/>
      <c r="G1427" s="72"/>
      <c r="H1427" s="72"/>
      <c r="I1427" s="72"/>
      <c r="J1427" s="72"/>
      <c r="K1427" s="72"/>
      <c r="L1427" s="72"/>
      <c r="M1427" s="72"/>
      <c r="N1427" s="72"/>
      <c r="O1427" s="72"/>
      <c r="P1427" s="72"/>
      <c r="Q1427" s="72"/>
      <c r="R1427" s="72"/>
      <c r="S1427" s="72"/>
      <c r="T1427" s="72"/>
      <c r="U1427" s="72"/>
      <c r="V1427" s="72"/>
      <c r="W1427" s="72"/>
      <c r="X1427" s="72"/>
      <c r="Y1427" s="72"/>
      <c r="Z1427" s="72"/>
      <c r="AA1427" s="72"/>
      <c r="AB1427" s="72"/>
      <c r="AC1427" s="72"/>
      <c r="AD1427" s="74"/>
    </row>
    <row r="1428" spans="1:30" s="65" customFormat="1" ht="15.75" x14ac:dyDescent="0.25">
      <c r="A1428" s="67"/>
      <c r="B1428" s="67"/>
      <c r="C1428" s="79"/>
      <c r="D1428" s="72"/>
      <c r="E1428" s="72"/>
      <c r="F1428" s="72"/>
      <c r="G1428" s="72"/>
      <c r="H1428" s="72"/>
      <c r="I1428" s="72"/>
      <c r="J1428" s="72"/>
      <c r="K1428" s="72"/>
      <c r="L1428" s="72"/>
      <c r="M1428" s="72"/>
      <c r="N1428" s="72"/>
      <c r="O1428" s="72"/>
      <c r="P1428" s="72"/>
      <c r="Q1428" s="72"/>
      <c r="R1428" s="72"/>
      <c r="S1428" s="72"/>
      <c r="T1428" s="72"/>
      <c r="U1428" s="72"/>
      <c r="V1428" s="72"/>
      <c r="W1428" s="72"/>
      <c r="X1428" s="72"/>
      <c r="Y1428" s="72"/>
      <c r="Z1428" s="72"/>
      <c r="AA1428" s="72"/>
      <c r="AB1428" s="72"/>
      <c r="AC1428" s="72"/>
      <c r="AD1428" s="74"/>
    </row>
    <row r="1429" spans="1:30" s="65" customFormat="1" ht="15.75" x14ac:dyDescent="0.25">
      <c r="A1429" s="67"/>
      <c r="B1429" s="67"/>
      <c r="C1429" s="79"/>
      <c r="D1429" s="72"/>
      <c r="E1429" s="72"/>
      <c r="F1429" s="72"/>
      <c r="G1429" s="72"/>
      <c r="H1429" s="72"/>
      <c r="I1429" s="72"/>
      <c r="J1429" s="72"/>
      <c r="K1429" s="72"/>
      <c r="L1429" s="72"/>
      <c r="M1429" s="72"/>
      <c r="N1429" s="72"/>
      <c r="O1429" s="72"/>
      <c r="P1429" s="72"/>
      <c r="Q1429" s="72"/>
      <c r="R1429" s="72"/>
      <c r="S1429" s="72"/>
      <c r="T1429" s="72"/>
      <c r="U1429" s="72"/>
      <c r="V1429" s="72"/>
      <c r="W1429" s="72"/>
      <c r="X1429" s="72"/>
      <c r="Y1429" s="72"/>
      <c r="Z1429" s="72"/>
      <c r="AA1429" s="72"/>
      <c r="AB1429" s="72"/>
      <c r="AC1429" s="72"/>
      <c r="AD1429" s="74"/>
    </row>
    <row r="1430" spans="1:30" s="65" customFormat="1" ht="15.75" x14ac:dyDescent="0.25">
      <c r="A1430" s="67"/>
      <c r="B1430" s="67"/>
      <c r="C1430" s="79"/>
      <c r="D1430" s="72"/>
      <c r="E1430" s="72"/>
      <c r="F1430" s="72"/>
      <c r="G1430" s="72"/>
      <c r="H1430" s="72"/>
      <c r="I1430" s="72"/>
      <c r="J1430" s="72"/>
      <c r="K1430" s="72"/>
      <c r="L1430" s="72"/>
      <c r="M1430" s="72"/>
      <c r="N1430" s="72"/>
      <c r="O1430" s="72"/>
      <c r="P1430" s="72"/>
      <c r="Q1430" s="72"/>
      <c r="R1430" s="72"/>
      <c r="S1430" s="72"/>
      <c r="T1430" s="72"/>
      <c r="U1430" s="72"/>
      <c r="V1430" s="72"/>
      <c r="W1430" s="72"/>
      <c r="X1430" s="72"/>
      <c r="Y1430" s="72"/>
      <c r="Z1430" s="72"/>
      <c r="AA1430" s="72"/>
      <c r="AB1430" s="72"/>
      <c r="AC1430" s="72"/>
      <c r="AD1430" s="74"/>
    </row>
    <row r="1431" spans="1:30" s="65" customFormat="1" ht="15.75" x14ac:dyDescent="0.25">
      <c r="A1431" s="67"/>
      <c r="B1431" s="67"/>
      <c r="C1431" s="79"/>
      <c r="D1431" s="72"/>
      <c r="E1431" s="72"/>
      <c r="F1431" s="72"/>
      <c r="G1431" s="72"/>
      <c r="H1431" s="72"/>
      <c r="I1431" s="72"/>
      <c r="J1431" s="72"/>
      <c r="K1431" s="72"/>
      <c r="L1431" s="72"/>
      <c r="M1431" s="72"/>
      <c r="N1431" s="72"/>
      <c r="O1431" s="72"/>
      <c r="P1431" s="72"/>
      <c r="Q1431" s="72"/>
      <c r="R1431" s="72"/>
      <c r="S1431" s="72"/>
      <c r="T1431" s="72"/>
      <c r="U1431" s="72"/>
      <c r="V1431" s="72"/>
      <c r="W1431" s="72"/>
      <c r="X1431" s="72"/>
      <c r="Y1431" s="72"/>
      <c r="Z1431" s="72"/>
      <c r="AA1431" s="72"/>
      <c r="AB1431" s="72"/>
      <c r="AC1431" s="72"/>
      <c r="AD1431" s="74"/>
    </row>
    <row r="1432" spans="1:30" s="65" customFormat="1" ht="15.75" x14ac:dyDescent="0.25">
      <c r="A1432" s="67"/>
      <c r="B1432" s="67"/>
      <c r="C1432" s="79"/>
      <c r="D1432" s="72"/>
      <c r="E1432" s="72"/>
      <c r="F1432" s="72"/>
      <c r="G1432" s="72"/>
      <c r="H1432" s="72"/>
      <c r="I1432" s="72"/>
      <c r="J1432" s="72"/>
      <c r="K1432" s="72"/>
      <c r="L1432" s="72"/>
      <c r="M1432" s="72"/>
      <c r="N1432" s="72"/>
      <c r="O1432" s="72"/>
      <c r="P1432" s="72"/>
      <c r="Q1432" s="72"/>
      <c r="R1432" s="72"/>
      <c r="S1432" s="72"/>
      <c r="T1432" s="72"/>
      <c r="U1432" s="72"/>
      <c r="V1432" s="72"/>
      <c r="W1432" s="72"/>
      <c r="X1432" s="72"/>
      <c r="Y1432" s="72"/>
      <c r="Z1432" s="72"/>
      <c r="AA1432" s="72"/>
      <c r="AB1432" s="72"/>
      <c r="AC1432" s="72"/>
      <c r="AD1432" s="74"/>
    </row>
    <row r="1433" spans="1:30" s="65" customFormat="1" ht="15.75" x14ac:dyDescent="0.25">
      <c r="A1433" s="67"/>
      <c r="B1433" s="67"/>
      <c r="C1433" s="79"/>
      <c r="D1433" s="72"/>
      <c r="E1433" s="72"/>
      <c r="F1433" s="72"/>
      <c r="G1433" s="72"/>
      <c r="H1433" s="72"/>
      <c r="I1433" s="72"/>
      <c r="J1433" s="72"/>
      <c r="K1433" s="72"/>
      <c r="L1433" s="72"/>
      <c r="M1433" s="72"/>
      <c r="N1433" s="72"/>
      <c r="O1433" s="72"/>
      <c r="P1433" s="72"/>
      <c r="Q1433" s="72"/>
      <c r="R1433" s="72"/>
      <c r="S1433" s="72"/>
      <c r="T1433" s="72"/>
      <c r="U1433" s="72"/>
      <c r="V1433" s="72"/>
      <c r="W1433" s="72"/>
      <c r="X1433" s="72"/>
      <c r="Y1433" s="72"/>
      <c r="Z1433" s="72"/>
      <c r="AA1433" s="72"/>
      <c r="AB1433" s="72"/>
      <c r="AC1433" s="72"/>
      <c r="AD1433" s="74"/>
    </row>
    <row r="1434" spans="1:30" s="65" customFormat="1" ht="15.75" x14ac:dyDescent="0.25">
      <c r="A1434" s="67"/>
      <c r="B1434" s="67"/>
      <c r="C1434" s="79"/>
      <c r="D1434" s="72"/>
      <c r="E1434" s="72"/>
      <c r="F1434" s="72"/>
      <c r="G1434" s="72"/>
      <c r="H1434" s="72"/>
      <c r="I1434" s="72"/>
      <c r="J1434" s="72"/>
      <c r="K1434" s="72"/>
      <c r="L1434" s="72"/>
      <c r="M1434" s="72"/>
      <c r="N1434" s="72"/>
      <c r="O1434" s="72"/>
      <c r="P1434" s="72"/>
      <c r="Q1434" s="72"/>
      <c r="R1434" s="72"/>
      <c r="S1434" s="72"/>
      <c r="T1434" s="72"/>
      <c r="U1434" s="72"/>
      <c r="V1434" s="72"/>
      <c r="W1434" s="72"/>
      <c r="X1434" s="72"/>
      <c r="Y1434" s="72"/>
      <c r="Z1434" s="72"/>
      <c r="AA1434" s="72"/>
      <c r="AB1434" s="72"/>
      <c r="AC1434" s="72"/>
      <c r="AD1434" s="74"/>
    </row>
    <row r="1435" spans="1:30" s="65" customFormat="1" ht="15.75" x14ac:dyDescent="0.25">
      <c r="A1435" s="67"/>
      <c r="B1435" s="67"/>
      <c r="C1435" s="79"/>
      <c r="D1435" s="72"/>
      <c r="E1435" s="72"/>
      <c r="F1435" s="72"/>
      <c r="G1435" s="72"/>
      <c r="H1435" s="72"/>
      <c r="I1435" s="72"/>
      <c r="J1435" s="72"/>
      <c r="K1435" s="72"/>
      <c r="L1435" s="72"/>
      <c r="M1435" s="72"/>
      <c r="N1435" s="72"/>
      <c r="O1435" s="72"/>
      <c r="P1435" s="72"/>
      <c r="Q1435" s="72"/>
      <c r="R1435" s="72"/>
      <c r="S1435" s="72"/>
      <c r="T1435" s="72"/>
      <c r="U1435" s="72"/>
      <c r="V1435" s="72"/>
      <c r="W1435" s="72"/>
      <c r="X1435" s="72"/>
      <c r="Y1435" s="72"/>
      <c r="Z1435" s="72"/>
      <c r="AA1435" s="72"/>
      <c r="AB1435" s="72"/>
      <c r="AC1435" s="72"/>
      <c r="AD1435" s="74"/>
    </row>
    <row r="1436" spans="1:30" s="65" customFormat="1" ht="15.75" x14ac:dyDescent="0.25">
      <c r="A1436" s="67"/>
      <c r="B1436" s="67"/>
      <c r="C1436" s="79"/>
      <c r="D1436" s="72"/>
      <c r="E1436" s="72"/>
      <c r="F1436" s="72"/>
      <c r="G1436" s="72"/>
      <c r="H1436" s="72"/>
      <c r="I1436" s="72"/>
      <c r="J1436" s="72"/>
      <c r="K1436" s="72"/>
      <c r="L1436" s="72"/>
      <c r="M1436" s="72"/>
      <c r="N1436" s="72"/>
      <c r="O1436" s="72"/>
      <c r="P1436" s="72"/>
      <c r="Q1436" s="72"/>
      <c r="R1436" s="72"/>
      <c r="S1436" s="72"/>
      <c r="T1436" s="72"/>
      <c r="U1436" s="72"/>
      <c r="V1436" s="72"/>
      <c r="W1436" s="72"/>
      <c r="X1436" s="72"/>
      <c r="Y1436" s="72"/>
      <c r="Z1436" s="72"/>
      <c r="AA1436" s="72"/>
      <c r="AB1436" s="72"/>
      <c r="AC1436" s="72"/>
      <c r="AD1436" s="74"/>
    </row>
    <row r="1437" spans="1:30" s="65" customFormat="1" ht="15.75" x14ac:dyDescent="0.25">
      <c r="A1437" s="67"/>
      <c r="B1437" s="67"/>
      <c r="C1437" s="79"/>
      <c r="D1437" s="72"/>
      <c r="E1437" s="72"/>
      <c r="F1437" s="72"/>
      <c r="G1437" s="72"/>
      <c r="H1437" s="72"/>
      <c r="I1437" s="72"/>
      <c r="J1437" s="72"/>
      <c r="K1437" s="72"/>
      <c r="L1437" s="72"/>
      <c r="M1437" s="72"/>
      <c r="N1437" s="72"/>
      <c r="O1437" s="72"/>
      <c r="P1437" s="72"/>
      <c r="Q1437" s="72"/>
      <c r="R1437" s="72"/>
      <c r="S1437" s="72"/>
      <c r="T1437" s="72"/>
      <c r="U1437" s="72"/>
      <c r="V1437" s="72"/>
      <c r="W1437" s="72"/>
      <c r="X1437" s="72"/>
      <c r="Y1437" s="72"/>
      <c r="Z1437" s="72"/>
      <c r="AA1437" s="72"/>
      <c r="AB1437" s="72"/>
      <c r="AC1437" s="72"/>
      <c r="AD1437" s="74"/>
    </row>
    <row r="1438" spans="1:30" s="65" customFormat="1" ht="15.75" x14ac:dyDescent="0.25">
      <c r="A1438" s="67"/>
      <c r="B1438" s="67"/>
      <c r="C1438" s="79"/>
      <c r="D1438" s="72"/>
      <c r="E1438" s="72"/>
      <c r="F1438" s="72"/>
      <c r="G1438" s="72"/>
      <c r="H1438" s="72"/>
      <c r="I1438" s="72"/>
      <c r="J1438" s="72"/>
      <c r="K1438" s="72"/>
      <c r="L1438" s="72"/>
      <c r="M1438" s="72"/>
      <c r="N1438" s="72"/>
      <c r="O1438" s="72"/>
      <c r="P1438" s="72"/>
      <c r="Q1438" s="72"/>
      <c r="R1438" s="72"/>
      <c r="S1438" s="72"/>
      <c r="T1438" s="72"/>
      <c r="U1438" s="72"/>
      <c r="V1438" s="72"/>
      <c r="W1438" s="72"/>
      <c r="X1438" s="72"/>
      <c r="Y1438" s="72"/>
      <c r="Z1438" s="72"/>
      <c r="AA1438" s="72"/>
      <c r="AB1438" s="72"/>
      <c r="AC1438" s="72"/>
      <c r="AD1438" s="74"/>
    </row>
    <row r="1439" spans="1:30" s="65" customFormat="1" ht="15.75" x14ac:dyDescent="0.25">
      <c r="A1439" s="67"/>
      <c r="B1439" s="67"/>
      <c r="C1439" s="79"/>
      <c r="D1439" s="72"/>
      <c r="E1439" s="72"/>
      <c r="F1439" s="72"/>
      <c r="G1439" s="72"/>
      <c r="H1439" s="72"/>
      <c r="I1439" s="72"/>
      <c r="J1439" s="72"/>
      <c r="K1439" s="72"/>
      <c r="L1439" s="72"/>
      <c r="M1439" s="72"/>
      <c r="N1439" s="72"/>
      <c r="O1439" s="72"/>
      <c r="P1439" s="72"/>
      <c r="Q1439" s="72"/>
      <c r="R1439" s="72"/>
      <c r="S1439" s="72"/>
      <c r="T1439" s="72"/>
      <c r="U1439" s="72"/>
      <c r="V1439" s="72"/>
      <c r="W1439" s="72"/>
      <c r="X1439" s="72"/>
      <c r="Y1439" s="72"/>
      <c r="Z1439" s="72"/>
      <c r="AA1439" s="72"/>
      <c r="AB1439" s="72"/>
      <c r="AC1439" s="72"/>
      <c r="AD1439" s="74"/>
    </row>
    <row r="1440" spans="1:30" s="65" customFormat="1" ht="15.75" x14ac:dyDescent="0.25">
      <c r="A1440" s="67"/>
      <c r="B1440" s="67"/>
      <c r="C1440" s="79"/>
      <c r="D1440" s="72"/>
      <c r="E1440" s="72"/>
      <c r="F1440" s="72"/>
      <c r="G1440" s="72"/>
      <c r="H1440" s="72"/>
      <c r="I1440" s="72"/>
      <c r="J1440" s="72"/>
      <c r="K1440" s="72"/>
      <c r="L1440" s="72"/>
      <c r="M1440" s="72"/>
      <c r="N1440" s="72"/>
      <c r="O1440" s="72"/>
      <c r="P1440" s="72"/>
      <c r="Q1440" s="72"/>
      <c r="R1440" s="72"/>
      <c r="S1440" s="72"/>
      <c r="T1440" s="72"/>
      <c r="U1440" s="72"/>
      <c r="V1440" s="72"/>
      <c r="W1440" s="72"/>
      <c r="X1440" s="72"/>
      <c r="Y1440" s="72"/>
      <c r="Z1440" s="72"/>
      <c r="AA1440" s="72"/>
      <c r="AB1440" s="72"/>
      <c r="AC1440" s="72"/>
      <c r="AD1440" s="74"/>
    </row>
    <row r="1441" spans="1:30" s="65" customFormat="1" ht="15.75" x14ac:dyDescent="0.25">
      <c r="A1441" s="67"/>
      <c r="B1441" s="67"/>
      <c r="C1441" s="79"/>
      <c r="D1441" s="72"/>
      <c r="E1441" s="72"/>
      <c r="F1441" s="72"/>
      <c r="G1441" s="72"/>
      <c r="H1441" s="72"/>
      <c r="I1441" s="72"/>
      <c r="J1441" s="72"/>
      <c r="K1441" s="72"/>
      <c r="L1441" s="72"/>
      <c r="M1441" s="72"/>
      <c r="N1441" s="72"/>
      <c r="O1441" s="72"/>
      <c r="P1441" s="72"/>
      <c r="Q1441" s="72"/>
      <c r="R1441" s="72"/>
      <c r="S1441" s="72"/>
      <c r="T1441" s="72"/>
      <c r="U1441" s="72"/>
      <c r="V1441" s="72"/>
      <c r="W1441" s="72"/>
      <c r="X1441" s="72"/>
      <c r="Y1441" s="72"/>
      <c r="Z1441" s="72"/>
      <c r="AA1441" s="72"/>
      <c r="AB1441" s="72"/>
      <c r="AC1441" s="72"/>
      <c r="AD1441" s="74"/>
    </row>
    <row r="1442" spans="1:30" s="65" customFormat="1" ht="15.75" x14ac:dyDescent="0.25">
      <c r="A1442" s="67"/>
      <c r="B1442" s="67"/>
      <c r="C1442" s="79"/>
      <c r="D1442" s="72"/>
      <c r="E1442" s="72"/>
      <c r="F1442" s="72"/>
      <c r="G1442" s="72"/>
      <c r="H1442" s="72"/>
      <c r="I1442" s="72"/>
      <c r="J1442" s="72"/>
      <c r="K1442" s="72"/>
      <c r="L1442" s="72"/>
      <c r="M1442" s="72"/>
      <c r="N1442" s="72"/>
      <c r="O1442" s="72"/>
      <c r="P1442" s="72"/>
      <c r="Q1442" s="72"/>
      <c r="R1442" s="72"/>
      <c r="S1442" s="72"/>
      <c r="T1442" s="72"/>
      <c r="U1442" s="72"/>
      <c r="V1442" s="72"/>
      <c r="W1442" s="72"/>
      <c r="X1442" s="72"/>
      <c r="Y1442" s="72"/>
      <c r="Z1442" s="72"/>
      <c r="AA1442" s="72"/>
      <c r="AB1442" s="72"/>
      <c r="AC1442" s="72"/>
      <c r="AD1442" s="74"/>
    </row>
    <row r="1443" spans="1:30" s="65" customFormat="1" ht="15.75" x14ac:dyDescent="0.25">
      <c r="A1443" s="67"/>
      <c r="B1443" s="67"/>
      <c r="C1443" s="79"/>
      <c r="D1443" s="72"/>
      <c r="E1443" s="72"/>
      <c r="F1443" s="72"/>
      <c r="G1443" s="72"/>
      <c r="H1443" s="72"/>
      <c r="I1443" s="72"/>
      <c r="J1443" s="72"/>
      <c r="K1443" s="72"/>
      <c r="L1443" s="72"/>
      <c r="M1443" s="72"/>
      <c r="N1443" s="72"/>
      <c r="O1443" s="72"/>
      <c r="P1443" s="72"/>
      <c r="Q1443" s="72"/>
      <c r="R1443" s="72"/>
      <c r="S1443" s="72"/>
      <c r="T1443" s="72"/>
      <c r="U1443" s="72"/>
      <c r="V1443" s="72"/>
      <c r="W1443" s="72"/>
      <c r="X1443" s="72"/>
      <c r="Y1443" s="72"/>
      <c r="Z1443" s="72"/>
      <c r="AA1443" s="72"/>
      <c r="AB1443" s="72"/>
      <c r="AC1443" s="72"/>
      <c r="AD1443" s="74"/>
    </row>
    <row r="1444" spans="1:30" s="65" customFormat="1" ht="15.75" x14ac:dyDescent="0.25">
      <c r="A1444" s="67"/>
      <c r="B1444" s="67"/>
      <c r="C1444" s="79"/>
      <c r="D1444" s="72"/>
      <c r="E1444" s="72"/>
      <c r="F1444" s="72"/>
      <c r="G1444" s="72"/>
      <c r="H1444" s="72"/>
      <c r="I1444" s="72"/>
      <c r="J1444" s="72"/>
      <c r="K1444" s="72"/>
      <c r="L1444" s="72"/>
      <c r="M1444" s="72"/>
      <c r="N1444" s="72"/>
      <c r="O1444" s="72"/>
      <c r="P1444" s="72"/>
      <c r="Q1444" s="72"/>
      <c r="R1444" s="72"/>
      <c r="S1444" s="72"/>
      <c r="T1444" s="72"/>
      <c r="U1444" s="72"/>
      <c r="V1444" s="72"/>
      <c r="W1444" s="72"/>
      <c r="X1444" s="72"/>
      <c r="Y1444" s="72"/>
      <c r="Z1444" s="72"/>
      <c r="AA1444" s="72"/>
      <c r="AB1444" s="72"/>
      <c r="AC1444" s="72"/>
      <c r="AD1444" s="74"/>
    </row>
    <row r="1445" spans="1:30" s="65" customFormat="1" ht="15.75" x14ac:dyDescent="0.25">
      <c r="A1445" s="67"/>
      <c r="B1445" s="67"/>
      <c r="C1445" s="79"/>
      <c r="D1445" s="72"/>
      <c r="E1445" s="72"/>
      <c r="F1445" s="72"/>
      <c r="G1445" s="72"/>
      <c r="H1445" s="72"/>
      <c r="I1445" s="72"/>
      <c r="J1445" s="72"/>
      <c r="K1445" s="72"/>
      <c r="L1445" s="72"/>
      <c r="M1445" s="72"/>
      <c r="N1445" s="72"/>
      <c r="O1445" s="72"/>
      <c r="P1445" s="72"/>
      <c r="Q1445" s="72"/>
      <c r="R1445" s="72"/>
      <c r="S1445" s="72"/>
      <c r="T1445" s="72"/>
      <c r="U1445" s="72"/>
      <c r="V1445" s="72"/>
      <c r="W1445" s="72"/>
      <c r="X1445" s="72"/>
      <c r="Y1445" s="72"/>
      <c r="Z1445" s="72"/>
      <c r="AA1445" s="72"/>
      <c r="AB1445" s="72"/>
      <c r="AC1445" s="72"/>
      <c r="AD1445" s="74"/>
    </row>
    <row r="1446" spans="1:30" s="65" customFormat="1" ht="15.75" x14ac:dyDescent="0.25">
      <c r="A1446" s="67"/>
      <c r="B1446" s="67"/>
      <c r="C1446" s="79"/>
      <c r="D1446" s="72"/>
      <c r="E1446" s="72"/>
      <c r="F1446" s="72"/>
      <c r="G1446" s="72"/>
      <c r="H1446" s="72"/>
      <c r="I1446" s="72"/>
      <c r="J1446" s="72"/>
      <c r="K1446" s="72"/>
      <c r="L1446" s="72"/>
      <c r="M1446" s="72"/>
      <c r="N1446" s="72"/>
      <c r="O1446" s="72"/>
      <c r="P1446" s="72"/>
      <c r="Q1446" s="72"/>
      <c r="R1446" s="72"/>
      <c r="S1446" s="72"/>
      <c r="T1446" s="72"/>
      <c r="U1446" s="72"/>
      <c r="V1446" s="72"/>
      <c r="W1446" s="72"/>
      <c r="X1446" s="72"/>
      <c r="Y1446" s="72"/>
      <c r="Z1446" s="72"/>
      <c r="AA1446" s="72"/>
      <c r="AB1446" s="72"/>
      <c r="AC1446" s="72"/>
      <c r="AD1446" s="74"/>
    </row>
    <row r="1447" spans="1:30" s="65" customFormat="1" ht="15.75" x14ac:dyDescent="0.25">
      <c r="A1447" s="67"/>
      <c r="B1447" s="67"/>
      <c r="C1447" s="79"/>
      <c r="D1447" s="72"/>
      <c r="E1447" s="72"/>
      <c r="F1447" s="72"/>
      <c r="G1447" s="72"/>
      <c r="H1447" s="72"/>
      <c r="I1447" s="72"/>
      <c r="J1447" s="72"/>
      <c r="K1447" s="72"/>
      <c r="L1447" s="72"/>
      <c r="M1447" s="72"/>
      <c r="N1447" s="72"/>
      <c r="O1447" s="72"/>
      <c r="P1447" s="72"/>
      <c r="Q1447" s="72"/>
      <c r="R1447" s="72"/>
      <c r="S1447" s="72"/>
      <c r="T1447" s="72"/>
      <c r="U1447" s="72"/>
      <c r="V1447" s="72"/>
      <c r="W1447" s="72"/>
      <c r="X1447" s="72"/>
      <c r="Y1447" s="72"/>
      <c r="Z1447" s="72"/>
      <c r="AA1447" s="72"/>
      <c r="AB1447" s="72"/>
      <c r="AC1447" s="72"/>
      <c r="AD1447" s="74"/>
    </row>
    <row r="1448" spans="1:30" s="65" customFormat="1" ht="15.75" x14ac:dyDescent="0.25">
      <c r="A1448" s="67"/>
      <c r="B1448" s="67"/>
      <c r="C1448" s="79"/>
      <c r="D1448" s="72"/>
      <c r="E1448" s="72"/>
      <c r="F1448" s="72"/>
      <c r="G1448" s="72"/>
      <c r="H1448" s="72"/>
      <c r="I1448" s="72"/>
      <c r="J1448" s="72"/>
      <c r="K1448" s="72"/>
      <c r="L1448" s="72"/>
      <c r="M1448" s="72"/>
      <c r="N1448" s="72"/>
      <c r="O1448" s="72"/>
      <c r="P1448" s="72"/>
      <c r="Q1448" s="72"/>
      <c r="R1448" s="72"/>
      <c r="S1448" s="72"/>
      <c r="T1448" s="72"/>
      <c r="U1448" s="72"/>
      <c r="V1448" s="72"/>
      <c r="W1448" s="72"/>
      <c r="X1448" s="72"/>
      <c r="Y1448" s="72"/>
      <c r="Z1448" s="72"/>
      <c r="AA1448" s="72"/>
      <c r="AB1448" s="72"/>
      <c r="AC1448" s="72"/>
      <c r="AD1448" s="74"/>
    </row>
    <row r="1449" spans="1:30" s="65" customFormat="1" ht="15.75" x14ac:dyDescent="0.25">
      <c r="A1449" s="67"/>
      <c r="B1449" s="67"/>
      <c r="C1449" s="79"/>
      <c r="D1449" s="72"/>
      <c r="E1449" s="72"/>
      <c r="F1449" s="72"/>
      <c r="G1449" s="72"/>
      <c r="H1449" s="72"/>
      <c r="I1449" s="72"/>
      <c r="J1449" s="72"/>
      <c r="K1449" s="72"/>
      <c r="L1449" s="72"/>
      <c r="M1449" s="72"/>
      <c r="N1449" s="72"/>
      <c r="O1449" s="72"/>
      <c r="P1449" s="72"/>
      <c r="Q1449" s="72"/>
      <c r="R1449" s="72"/>
      <c r="S1449" s="72"/>
      <c r="T1449" s="72"/>
      <c r="U1449" s="72"/>
      <c r="V1449" s="72"/>
      <c r="W1449" s="72"/>
      <c r="X1449" s="72"/>
      <c r="Y1449" s="72"/>
      <c r="Z1449" s="72"/>
      <c r="AA1449" s="72"/>
      <c r="AB1449" s="72"/>
      <c r="AC1449" s="72"/>
      <c r="AD1449" s="74"/>
    </row>
    <row r="1450" spans="1:30" s="65" customFormat="1" ht="15.75" x14ac:dyDescent="0.25">
      <c r="A1450" s="67"/>
      <c r="B1450" s="67"/>
      <c r="C1450" s="79"/>
      <c r="D1450" s="72"/>
      <c r="E1450" s="72"/>
      <c r="F1450" s="72"/>
      <c r="G1450" s="72"/>
      <c r="H1450" s="72"/>
      <c r="I1450" s="72"/>
      <c r="J1450" s="72"/>
      <c r="K1450" s="72"/>
      <c r="L1450" s="72"/>
      <c r="M1450" s="72"/>
      <c r="N1450" s="72"/>
      <c r="O1450" s="72"/>
      <c r="P1450" s="72"/>
      <c r="Q1450" s="72"/>
      <c r="R1450" s="72"/>
      <c r="S1450" s="72"/>
      <c r="T1450" s="72"/>
      <c r="U1450" s="72"/>
      <c r="V1450" s="72"/>
      <c r="W1450" s="72"/>
      <c r="X1450" s="72"/>
      <c r="Y1450" s="72"/>
      <c r="Z1450" s="72"/>
      <c r="AA1450" s="72"/>
      <c r="AB1450" s="72"/>
      <c r="AC1450" s="72"/>
      <c r="AD1450" s="74"/>
    </row>
    <row r="1451" spans="1:30" s="65" customFormat="1" ht="15.75" x14ac:dyDescent="0.25">
      <c r="A1451" s="67"/>
      <c r="B1451" s="67"/>
      <c r="C1451" s="79"/>
      <c r="D1451" s="72"/>
      <c r="E1451" s="72"/>
      <c r="F1451" s="72"/>
      <c r="G1451" s="72"/>
      <c r="H1451" s="72"/>
      <c r="I1451" s="72"/>
      <c r="J1451" s="72"/>
      <c r="K1451" s="72"/>
      <c r="L1451" s="72"/>
      <c r="M1451" s="72"/>
      <c r="N1451" s="72"/>
      <c r="O1451" s="72"/>
      <c r="P1451" s="72"/>
      <c r="Q1451" s="72"/>
      <c r="R1451" s="72"/>
      <c r="S1451" s="72"/>
      <c r="T1451" s="72"/>
      <c r="U1451" s="72"/>
      <c r="V1451" s="72"/>
      <c r="W1451" s="72"/>
      <c r="X1451" s="72"/>
      <c r="Y1451" s="72"/>
      <c r="Z1451" s="72"/>
      <c r="AA1451" s="72"/>
      <c r="AB1451" s="72"/>
      <c r="AC1451" s="72"/>
      <c r="AD1451" s="74"/>
    </row>
    <row r="1452" spans="1:30" s="65" customFormat="1" ht="15.75" x14ac:dyDescent="0.25">
      <c r="A1452" s="67"/>
      <c r="B1452" s="67"/>
      <c r="C1452" s="79"/>
      <c r="D1452" s="72"/>
      <c r="E1452" s="72"/>
      <c r="F1452" s="72"/>
      <c r="G1452" s="72"/>
      <c r="H1452" s="72"/>
      <c r="I1452" s="72"/>
      <c r="J1452" s="72"/>
      <c r="K1452" s="72"/>
      <c r="L1452" s="72"/>
      <c r="M1452" s="72"/>
      <c r="N1452" s="72"/>
      <c r="O1452" s="72"/>
      <c r="P1452" s="72"/>
      <c r="Q1452" s="72"/>
      <c r="R1452" s="72"/>
      <c r="S1452" s="72"/>
      <c r="T1452" s="72"/>
      <c r="U1452" s="72"/>
      <c r="V1452" s="72"/>
      <c r="W1452" s="72"/>
      <c r="X1452" s="72"/>
      <c r="Y1452" s="72"/>
      <c r="Z1452" s="72"/>
      <c r="AA1452" s="72"/>
      <c r="AB1452" s="72"/>
      <c r="AC1452" s="72"/>
      <c r="AD1452" s="74"/>
    </row>
    <row r="1453" spans="1:30" s="65" customFormat="1" ht="15.75" x14ac:dyDescent="0.25">
      <c r="A1453" s="67"/>
      <c r="B1453" s="67"/>
      <c r="C1453" s="79"/>
      <c r="D1453" s="72"/>
      <c r="E1453" s="72"/>
      <c r="F1453" s="72"/>
      <c r="G1453" s="72"/>
      <c r="H1453" s="72"/>
      <c r="I1453" s="72"/>
      <c r="J1453" s="72"/>
      <c r="K1453" s="72"/>
      <c r="L1453" s="72"/>
      <c r="M1453" s="72"/>
      <c r="N1453" s="72"/>
      <c r="O1453" s="72"/>
      <c r="P1453" s="72"/>
      <c r="Q1453" s="72"/>
      <c r="R1453" s="72"/>
      <c r="S1453" s="72"/>
      <c r="T1453" s="72"/>
      <c r="U1453" s="72"/>
      <c r="V1453" s="72"/>
      <c r="W1453" s="72"/>
      <c r="X1453" s="72"/>
      <c r="Y1453" s="72"/>
      <c r="Z1453" s="72"/>
      <c r="AA1453" s="72"/>
      <c r="AB1453" s="72"/>
      <c r="AC1453" s="72"/>
      <c r="AD1453" s="74"/>
    </row>
    <row r="1454" spans="1:30" s="65" customFormat="1" ht="15.75" x14ac:dyDescent="0.25">
      <c r="A1454" s="67"/>
      <c r="B1454" s="67"/>
      <c r="C1454" s="79"/>
      <c r="D1454" s="72"/>
      <c r="E1454" s="72"/>
      <c r="F1454" s="72"/>
      <c r="G1454" s="72"/>
      <c r="H1454" s="72"/>
      <c r="I1454" s="72"/>
      <c r="J1454" s="72"/>
      <c r="K1454" s="72"/>
      <c r="L1454" s="72"/>
      <c r="M1454" s="72"/>
      <c r="N1454" s="72"/>
      <c r="O1454" s="72"/>
      <c r="P1454" s="72"/>
      <c r="Q1454" s="72"/>
      <c r="R1454" s="72"/>
      <c r="S1454" s="72"/>
      <c r="T1454" s="72"/>
      <c r="U1454" s="72"/>
      <c r="V1454" s="72"/>
      <c r="W1454" s="72"/>
      <c r="X1454" s="72"/>
      <c r="Y1454" s="72"/>
      <c r="Z1454" s="72"/>
      <c r="AA1454" s="72"/>
      <c r="AB1454" s="72"/>
      <c r="AC1454" s="72"/>
      <c r="AD1454" s="74"/>
    </row>
    <row r="1455" spans="1:30" s="65" customFormat="1" ht="15.75" x14ac:dyDescent="0.25">
      <c r="A1455" s="67"/>
      <c r="B1455" s="67"/>
      <c r="C1455" s="79"/>
      <c r="D1455" s="72"/>
      <c r="E1455" s="72"/>
      <c r="F1455" s="72"/>
      <c r="G1455" s="72"/>
      <c r="H1455" s="72"/>
      <c r="I1455" s="72"/>
      <c r="J1455" s="72"/>
      <c r="K1455" s="72"/>
      <c r="L1455" s="72"/>
      <c r="M1455" s="72"/>
      <c r="N1455" s="72"/>
      <c r="O1455" s="72"/>
      <c r="P1455" s="72"/>
      <c r="Q1455" s="72"/>
      <c r="R1455" s="72"/>
      <c r="S1455" s="72"/>
      <c r="T1455" s="72"/>
      <c r="U1455" s="72"/>
      <c r="V1455" s="72"/>
      <c r="W1455" s="72"/>
      <c r="X1455" s="72"/>
      <c r="Y1455" s="72"/>
      <c r="Z1455" s="72"/>
      <c r="AA1455" s="72"/>
      <c r="AB1455" s="72"/>
      <c r="AC1455" s="72"/>
      <c r="AD1455" s="74"/>
    </row>
    <row r="1456" spans="1:30" s="65" customFormat="1" ht="15.75" x14ac:dyDescent="0.25">
      <c r="A1456" s="67"/>
      <c r="B1456" s="67"/>
      <c r="C1456" s="79"/>
      <c r="D1456" s="72"/>
      <c r="E1456" s="72"/>
      <c r="F1456" s="72"/>
      <c r="G1456" s="72"/>
      <c r="H1456" s="72"/>
      <c r="I1456" s="72"/>
      <c r="J1456" s="72"/>
      <c r="K1456" s="72"/>
      <c r="L1456" s="72"/>
      <c r="M1456" s="72"/>
      <c r="N1456" s="72"/>
      <c r="O1456" s="72"/>
      <c r="P1456" s="72"/>
      <c r="Q1456" s="72"/>
      <c r="R1456" s="72"/>
      <c r="S1456" s="72"/>
      <c r="T1456" s="72"/>
      <c r="U1456" s="72"/>
      <c r="V1456" s="72"/>
      <c r="W1456" s="72"/>
      <c r="X1456" s="72"/>
      <c r="Y1456" s="72"/>
      <c r="Z1456" s="72"/>
      <c r="AA1456" s="72"/>
      <c r="AB1456" s="72"/>
      <c r="AC1456" s="72"/>
      <c r="AD1456" s="74"/>
    </row>
    <row r="1457" spans="1:30" s="65" customFormat="1" ht="15.75" x14ac:dyDescent="0.25">
      <c r="A1457" s="67"/>
      <c r="B1457" s="67"/>
      <c r="C1457" s="79"/>
      <c r="D1457" s="72"/>
      <c r="E1457" s="72"/>
      <c r="F1457" s="72"/>
      <c r="G1457" s="72"/>
      <c r="H1457" s="72"/>
      <c r="I1457" s="72"/>
      <c r="J1457" s="72"/>
      <c r="K1457" s="72"/>
      <c r="L1457" s="72"/>
      <c r="M1457" s="72"/>
      <c r="N1457" s="72"/>
      <c r="O1457" s="72"/>
      <c r="P1457" s="72"/>
      <c r="Q1457" s="72"/>
      <c r="R1457" s="72"/>
      <c r="S1457" s="72"/>
      <c r="T1457" s="72"/>
      <c r="U1457" s="72"/>
      <c r="V1457" s="72"/>
      <c r="W1457" s="72"/>
      <c r="X1457" s="72"/>
      <c r="Y1457" s="72"/>
      <c r="Z1457" s="72"/>
      <c r="AA1457" s="72"/>
      <c r="AB1457" s="72"/>
      <c r="AC1457" s="72"/>
      <c r="AD1457" s="74"/>
    </row>
    <row r="1458" spans="1:30" s="65" customFormat="1" ht="15.75" x14ac:dyDescent="0.25">
      <c r="A1458" s="67"/>
      <c r="B1458" s="67"/>
      <c r="C1458" s="79"/>
      <c r="D1458" s="72"/>
      <c r="E1458" s="72"/>
      <c r="F1458" s="72"/>
      <c r="G1458" s="72"/>
      <c r="H1458" s="72"/>
      <c r="I1458" s="72"/>
      <c r="J1458" s="72"/>
      <c r="K1458" s="72"/>
      <c r="L1458" s="72"/>
      <c r="M1458" s="72"/>
      <c r="N1458" s="72"/>
      <c r="O1458" s="72"/>
      <c r="P1458" s="72"/>
      <c r="Q1458" s="72"/>
      <c r="R1458" s="72"/>
      <c r="S1458" s="72"/>
      <c r="T1458" s="72"/>
      <c r="U1458" s="72"/>
      <c r="V1458" s="72"/>
      <c r="W1458" s="72"/>
      <c r="X1458" s="72"/>
      <c r="Y1458" s="72"/>
      <c r="Z1458" s="72"/>
      <c r="AA1458" s="72"/>
      <c r="AB1458" s="72"/>
      <c r="AC1458" s="72"/>
      <c r="AD1458" s="74"/>
    </row>
    <row r="1459" spans="1:30" s="65" customFormat="1" ht="15.75" x14ac:dyDescent="0.25">
      <c r="A1459" s="67"/>
      <c r="B1459" s="67"/>
      <c r="C1459" s="79"/>
      <c r="D1459" s="72"/>
      <c r="E1459" s="72"/>
      <c r="F1459" s="72"/>
      <c r="G1459" s="72"/>
      <c r="H1459" s="72"/>
      <c r="I1459" s="72"/>
      <c r="J1459" s="72"/>
      <c r="K1459" s="72"/>
      <c r="L1459" s="72"/>
      <c r="M1459" s="72"/>
      <c r="N1459" s="72"/>
      <c r="O1459" s="72"/>
      <c r="P1459" s="72"/>
      <c r="Q1459" s="72"/>
      <c r="R1459" s="72"/>
      <c r="S1459" s="72"/>
      <c r="T1459" s="72"/>
      <c r="U1459" s="72"/>
      <c r="V1459" s="72"/>
      <c r="W1459" s="72"/>
      <c r="X1459" s="72"/>
      <c r="Y1459" s="72"/>
      <c r="Z1459" s="72"/>
      <c r="AA1459" s="72"/>
      <c r="AB1459" s="72"/>
      <c r="AC1459" s="72"/>
      <c r="AD1459" s="74"/>
    </row>
    <row r="1460" spans="1:30" s="65" customFormat="1" ht="15.75" x14ac:dyDescent="0.25">
      <c r="A1460" s="67"/>
      <c r="B1460" s="67"/>
      <c r="C1460" s="79"/>
      <c r="D1460" s="72"/>
      <c r="E1460" s="72"/>
      <c r="F1460" s="72"/>
      <c r="G1460" s="72"/>
      <c r="H1460" s="72"/>
      <c r="I1460" s="72"/>
      <c r="J1460" s="72"/>
      <c r="K1460" s="72"/>
      <c r="L1460" s="72"/>
      <c r="M1460" s="72"/>
      <c r="N1460" s="72"/>
      <c r="O1460" s="72"/>
      <c r="P1460" s="72"/>
      <c r="Q1460" s="72"/>
      <c r="R1460" s="72"/>
      <c r="S1460" s="72"/>
      <c r="T1460" s="72"/>
      <c r="U1460" s="72"/>
      <c r="V1460" s="72"/>
      <c r="W1460" s="72"/>
      <c r="X1460" s="72"/>
      <c r="Y1460" s="72"/>
      <c r="Z1460" s="72"/>
      <c r="AA1460" s="72"/>
      <c r="AB1460" s="72"/>
      <c r="AC1460" s="72"/>
      <c r="AD1460" s="74"/>
    </row>
    <row r="1461" spans="1:30" s="65" customFormat="1" ht="15.75" x14ac:dyDescent="0.25">
      <c r="A1461" s="67"/>
      <c r="B1461" s="67"/>
      <c r="C1461" s="79"/>
      <c r="D1461" s="72"/>
      <c r="E1461" s="72"/>
      <c r="F1461" s="72"/>
      <c r="G1461" s="72"/>
      <c r="H1461" s="72"/>
      <c r="I1461" s="72"/>
      <c r="J1461" s="72"/>
      <c r="K1461" s="72"/>
      <c r="L1461" s="72"/>
      <c r="M1461" s="72"/>
      <c r="N1461" s="72"/>
      <c r="O1461" s="72"/>
      <c r="P1461" s="72"/>
      <c r="Q1461" s="72"/>
      <c r="R1461" s="72"/>
      <c r="S1461" s="72"/>
      <c r="T1461" s="72"/>
      <c r="U1461" s="72"/>
      <c r="V1461" s="72"/>
      <c r="W1461" s="72"/>
      <c r="X1461" s="72"/>
      <c r="Y1461" s="72"/>
      <c r="Z1461" s="72"/>
      <c r="AA1461" s="72"/>
      <c r="AB1461" s="72"/>
      <c r="AC1461" s="72"/>
      <c r="AD1461" s="74"/>
    </row>
    <row r="1462" spans="1:30" s="65" customFormat="1" ht="15.75" x14ac:dyDescent="0.25">
      <c r="A1462" s="67"/>
      <c r="B1462" s="67"/>
      <c r="C1462" s="79"/>
      <c r="D1462" s="72"/>
      <c r="E1462" s="72"/>
      <c r="F1462" s="72"/>
      <c r="G1462" s="72"/>
      <c r="H1462" s="72"/>
      <c r="I1462" s="72"/>
      <c r="J1462" s="72"/>
      <c r="K1462" s="72"/>
      <c r="L1462" s="72"/>
      <c r="M1462" s="72"/>
      <c r="N1462" s="72"/>
      <c r="O1462" s="72"/>
      <c r="P1462" s="72"/>
      <c r="Q1462" s="72"/>
      <c r="R1462" s="72"/>
      <c r="S1462" s="72"/>
      <c r="T1462" s="72"/>
      <c r="U1462" s="72"/>
      <c r="V1462" s="72"/>
      <c r="W1462" s="72"/>
      <c r="X1462" s="72"/>
      <c r="Y1462" s="72"/>
      <c r="Z1462" s="72"/>
      <c r="AA1462" s="72"/>
      <c r="AB1462" s="72"/>
      <c r="AC1462" s="72"/>
      <c r="AD1462" s="74"/>
    </row>
    <row r="1463" spans="1:30" s="65" customFormat="1" ht="15.75" x14ac:dyDescent="0.25">
      <c r="A1463" s="67"/>
      <c r="B1463" s="67"/>
      <c r="C1463" s="79"/>
      <c r="D1463" s="72"/>
      <c r="E1463" s="72"/>
      <c r="F1463" s="72"/>
      <c r="G1463" s="72"/>
      <c r="H1463" s="72"/>
      <c r="I1463" s="72"/>
      <c r="J1463" s="72"/>
      <c r="K1463" s="72"/>
      <c r="L1463" s="72"/>
      <c r="M1463" s="72"/>
      <c r="N1463" s="72"/>
      <c r="O1463" s="72"/>
      <c r="P1463" s="72"/>
      <c r="Q1463" s="72"/>
      <c r="R1463" s="72"/>
      <c r="S1463" s="72"/>
      <c r="T1463" s="72"/>
      <c r="U1463" s="72"/>
      <c r="V1463" s="72"/>
      <c r="W1463" s="72"/>
      <c r="X1463" s="72"/>
      <c r="Y1463" s="72"/>
      <c r="Z1463" s="72"/>
      <c r="AA1463" s="72"/>
      <c r="AB1463" s="72"/>
      <c r="AC1463" s="72"/>
      <c r="AD1463" s="74"/>
    </row>
    <row r="1464" spans="1:30" s="65" customFormat="1" ht="15.75" x14ac:dyDescent="0.25">
      <c r="A1464" s="67"/>
      <c r="B1464" s="67"/>
      <c r="C1464" s="79"/>
      <c r="D1464" s="72"/>
      <c r="E1464" s="72"/>
      <c r="F1464" s="72"/>
      <c r="G1464" s="72"/>
      <c r="H1464" s="72"/>
      <c r="I1464" s="72"/>
      <c r="J1464" s="72"/>
      <c r="K1464" s="72"/>
      <c r="L1464" s="72"/>
      <c r="M1464" s="72"/>
      <c r="N1464" s="72"/>
      <c r="O1464" s="72"/>
      <c r="P1464" s="72"/>
      <c r="Q1464" s="72"/>
      <c r="R1464" s="72"/>
      <c r="S1464" s="72"/>
      <c r="T1464" s="72"/>
      <c r="U1464" s="72"/>
      <c r="V1464" s="72"/>
      <c r="W1464" s="72"/>
      <c r="X1464" s="72"/>
      <c r="Y1464" s="72"/>
      <c r="Z1464" s="72"/>
      <c r="AA1464" s="72"/>
      <c r="AB1464" s="72"/>
      <c r="AC1464" s="72"/>
      <c r="AD1464" s="74"/>
    </row>
    <row r="1465" spans="1:30" s="65" customFormat="1" ht="15.75" x14ac:dyDescent="0.25">
      <c r="A1465" s="67"/>
      <c r="B1465" s="67"/>
      <c r="C1465" s="79"/>
      <c r="D1465" s="72"/>
      <c r="E1465" s="72"/>
      <c r="F1465" s="72"/>
      <c r="G1465" s="72"/>
      <c r="H1465" s="72"/>
      <c r="I1465" s="72"/>
      <c r="J1465" s="72"/>
      <c r="K1465" s="72"/>
      <c r="L1465" s="72"/>
      <c r="M1465" s="72"/>
      <c r="N1465" s="72"/>
      <c r="O1465" s="72"/>
      <c r="P1465" s="72"/>
      <c r="Q1465" s="72"/>
      <c r="R1465" s="72"/>
      <c r="S1465" s="72"/>
      <c r="T1465" s="72"/>
      <c r="U1465" s="72"/>
      <c r="V1465" s="72"/>
      <c r="W1465" s="72"/>
      <c r="X1465" s="72"/>
      <c r="Y1465" s="72"/>
      <c r="Z1465" s="72"/>
      <c r="AA1465" s="72"/>
      <c r="AB1465" s="72"/>
      <c r="AC1465" s="72"/>
      <c r="AD1465" s="74"/>
    </row>
    <row r="1466" spans="1:30" s="65" customFormat="1" ht="15.75" x14ac:dyDescent="0.25">
      <c r="A1466" s="67"/>
      <c r="B1466" s="67"/>
      <c r="C1466" s="79"/>
      <c r="D1466" s="72"/>
      <c r="E1466" s="72"/>
      <c r="F1466" s="72"/>
      <c r="G1466" s="72"/>
      <c r="H1466" s="72"/>
      <c r="I1466" s="72"/>
      <c r="J1466" s="72"/>
      <c r="K1466" s="72"/>
      <c r="L1466" s="72"/>
      <c r="M1466" s="72"/>
      <c r="N1466" s="72"/>
      <c r="O1466" s="72"/>
      <c r="P1466" s="72"/>
      <c r="Q1466" s="72"/>
      <c r="R1466" s="72"/>
      <c r="S1466" s="72"/>
      <c r="T1466" s="72"/>
      <c r="U1466" s="72"/>
      <c r="V1466" s="72"/>
      <c r="W1466" s="72"/>
      <c r="X1466" s="72"/>
      <c r="Y1466" s="72"/>
      <c r="Z1466" s="72"/>
      <c r="AA1466" s="72"/>
      <c r="AB1466" s="72"/>
      <c r="AC1466" s="72"/>
      <c r="AD1466" s="74"/>
    </row>
    <row r="1467" spans="1:30" s="65" customFormat="1" ht="15.75" x14ac:dyDescent="0.25">
      <c r="A1467" s="67"/>
      <c r="B1467" s="67"/>
      <c r="C1467" s="79"/>
      <c r="D1467" s="72"/>
      <c r="E1467" s="72"/>
      <c r="F1467" s="72"/>
      <c r="G1467" s="72"/>
      <c r="H1467" s="72"/>
      <c r="I1467" s="72"/>
      <c r="J1467" s="72"/>
      <c r="K1467" s="72"/>
      <c r="L1467" s="72"/>
      <c r="M1467" s="72"/>
      <c r="N1467" s="72"/>
      <c r="O1467" s="72"/>
      <c r="P1467" s="72"/>
      <c r="Q1467" s="72"/>
      <c r="R1467" s="72"/>
      <c r="S1467" s="72"/>
      <c r="T1467" s="72"/>
      <c r="U1467" s="72"/>
      <c r="V1467" s="72"/>
      <c r="W1467" s="72"/>
      <c r="X1467" s="72"/>
      <c r="Y1467" s="72"/>
      <c r="Z1467" s="72"/>
      <c r="AA1467" s="72"/>
      <c r="AB1467" s="72"/>
      <c r="AC1467" s="72"/>
      <c r="AD1467" s="74"/>
    </row>
    <row r="1468" spans="1:30" s="65" customFormat="1" ht="15.75" x14ac:dyDescent="0.25">
      <c r="A1468" s="67"/>
      <c r="B1468" s="67"/>
      <c r="C1468" s="79"/>
      <c r="D1468" s="72"/>
      <c r="E1468" s="72"/>
      <c r="F1468" s="72"/>
      <c r="G1468" s="72"/>
      <c r="H1468" s="72"/>
      <c r="I1468" s="72"/>
      <c r="J1468" s="72"/>
      <c r="K1468" s="72"/>
      <c r="L1468" s="72"/>
      <c r="M1468" s="72"/>
      <c r="N1468" s="72"/>
      <c r="O1468" s="72"/>
      <c r="P1468" s="72"/>
      <c r="Q1468" s="72"/>
      <c r="R1468" s="72"/>
      <c r="S1468" s="72"/>
      <c r="T1468" s="72"/>
      <c r="U1468" s="72"/>
      <c r="V1468" s="72"/>
      <c r="W1468" s="72"/>
      <c r="X1468" s="72"/>
      <c r="Y1468" s="72"/>
      <c r="Z1468" s="72"/>
      <c r="AA1468" s="72"/>
      <c r="AB1468" s="72"/>
      <c r="AC1468" s="72"/>
      <c r="AD1468" s="74"/>
    </row>
    <row r="1469" spans="1:30" s="65" customFormat="1" ht="15.75" x14ac:dyDescent="0.25">
      <c r="A1469" s="67"/>
      <c r="B1469" s="67"/>
      <c r="C1469" s="79"/>
      <c r="D1469" s="72"/>
      <c r="E1469" s="72"/>
      <c r="F1469" s="72"/>
      <c r="G1469" s="72"/>
      <c r="H1469" s="72"/>
      <c r="I1469" s="72"/>
      <c r="J1469" s="72"/>
      <c r="K1469" s="72"/>
      <c r="L1469" s="72"/>
      <c r="M1469" s="72"/>
      <c r="N1469" s="72"/>
      <c r="O1469" s="72"/>
      <c r="P1469" s="72"/>
      <c r="Q1469" s="72"/>
      <c r="R1469" s="72"/>
      <c r="S1469" s="72"/>
      <c r="T1469" s="72"/>
      <c r="U1469" s="72"/>
      <c r="V1469" s="72"/>
      <c r="W1469" s="72"/>
      <c r="X1469" s="72"/>
      <c r="Y1469" s="72"/>
      <c r="Z1469" s="72"/>
      <c r="AA1469" s="72"/>
      <c r="AB1469" s="72"/>
      <c r="AC1469" s="72"/>
      <c r="AD1469" s="74"/>
    </row>
    <row r="1470" spans="1:30" s="65" customFormat="1" ht="15.75" x14ac:dyDescent="0.25">
      <c r="A1470" s="67"/>
      <c r="B1470" s="67"/>
      <c r="C1470" s="79"/>
      <c r="D1470" s="72"/>
      <c r="E1470" s="72"/>
      <c r="F1470" s="72"/>
      <c r="G1470" s="72"/>
      <c r="H1470" s="72"/>
      <c r="I1470" s="72"/>
      <c r="J1470" s="72"/>
      <c r="K1470" s="72"/>
      <c r="L1470" s="72"/>
      <c r="M1470" s="72"/>
      <c r="N1470" s="72"/>
      <c r="O1470" s="72"/>
      <c r="P1470" s="72"/>
      <c r="Q1470" s="72"/>
      <c r="R1470" s="72"/>
      <c r="S1470" s="72"/>
      <c r="T1470" s="72"/>
      <c r="U1470" s="72"/>
      <c r="V1470" s="72"/>
      <c r="W1470" s="72"/>
      <c r="X1470" s="72"/>
      <c r="Y1470" s="72"/>
      <c r="Z1470" s="72"/>
      <c r="AA1470" s="72"/>
      <c r="AB1470" s="72"/>
      <c r="AC1470" s="72"/>
      <c r="AD1470" s="74"/>
    </row>
    <row r="1471" spans="1:30" s="65" customFormat="1" ht="15.75" x14ac:dyDescent="0.25">
      <c r="A1471" s="67"/>
      <c r="B1471" s="67"/>
      <c r="C1471" s="79"/>
      <c r="D1471" s="72"/>
      <c r="E1471" s="72"/>
      <c r="F1471" s="72"/>
      <c r="G1471" s="72"/>
      <c r="H1471" s="72"/>
      <c r="I1471" s="72"/>
      <c r="J1471" s="72"/>
      <c r="K1471" s="72"/>
      <c r="L1471" s="72"/>
      <c r="M1471" s="72"/>
      <c r="N1471" s="72"/>
      <c r="O1471" s="72"/>
      <c r="P1471" s="72"/>
      <c r="Q1471" s="72"/>
      <c r="R1471" s="72"/>
      <c r="S1471" s="72"/>
      <c r="T1471" s="72"/>
      <c r="U1471" s="72"/>
      <c r="V1471" s="72"/>
      <c r="W1471" s="72"/>
      <c r="X1471" s="72"/>
      <c r="Y1471" s="72"/>
      <c r="Z1471" s="72"/>
      <c r="AA1471" s="72"/>
      <c r="AB1471" s="72"/>
      <c r="AC1471" s="72"/>
      <c r="AD1471" s="74"/>
    </row>
    <row r="1472" spans="1:30" s="65" customFormat="1" ht="15.75" x14ac:dyDescent="0.25">
      <c r="A1472" s="67"/>
      <c r="B1472" s="67"/>
      <c r="C1472" s="79"/>
      <c r="D1472" s="72"/>
      <c r="E1472" s="72"/>
      <c r="F1472" s="72"/>
      <c r="G1472" s="72"/>
      <c r="H1472" s="72"/>
      <c r="I1472" s="72"/>
      <c r="J1472" s="72"/>
      <c r="K1472" s="72"/>
      <c r="L1472" s="72"/>
      <c r="M1472" s="72"/>
      <c r="N1472" s="72"/>
      <c r="O1472" s="72"/>
      <c r="P1472" s="72"/>
      <c r="Q1472" s="72"/>
      <c r="R1472" s="72"/>
      <c r="S1472" s="72"/>
      <c r="T1472" s="72"/>
      <c r="U1472" s="72"/>
      <c r="V1472" s="72"/>
      <c r="W1472" s="72"/>
      <c r="X1472" s="72"/>
      <c r="Y1472" s="72"/>
      <c r="Z1472" s="72"/>
      <c r="AA1472" s="72"/>
      <c r="AB1472" s="72"/>
      <c r="AC1472" s="72"/>
      <c r="AD1472" s="74"/>
    </row>
    <row r="1473" spans="1:30" s="65" customFormat="1" ht="15.75" x14ac:dyDescent="0.25">
      <c r="A1473" s="67"/>
      <c r="B1473" s="67"/>
      <c r="C1473" s="79"/>
      <c r="D1473" s="72"/>
      <c r="E1473" s="72"/>
      <c r="F1473" s="72"/>
      <c r="G1473" s="72"/>
      <c r="H1473" s="72"/>
      <c r="I1473" s="72"/>
      <c r="J1473" s="72"/>
      <c r="K1473" s="72"/>
      <c r="L1473" s="72"/>
      <c r="M1473" s="72"/>
      <c r="N1473" s="72"/>
      <c r="O1473" s="72"/>
      <c r="P1473" s="72"/>
      <c r="Q1473" s="72"/>
      <c r="R1473" s="72"/>
      <c r="S1473" s="72"/>
      <c r="T1473" s="72"/>
      <c r="U1473" s="72"/>
      <c r="V1473" s="72"/>
      <c r="W1473" s="72"/>
      <c r="X1473" s="72"/>
      <c r="Y1473" s="72"/>
      <c r="Z1473" s="72"/>
      <c r="AA1473" s="72"/>
      <c r="AB1473" s="72"/>
      <c r="AC1473" s="72"/>
      <c r="AD1473" s="74"/>
    </row>
    <row r="1474" spans="1:30" s="65" customFormat="1" ht="15.75" x14ac:dyDescent="0.25">
      <c r="A1474" s="67"/>
      <c r="B1474" s="67"/>
      <c r="C1474" s="79"/>
      <c r="D1474" s="72"/>
      <c r="E1474" s="72"/>
      <c r="F1474" s="72"/>
      <c r="G1474" s="72"/>
      <c r="H1474" s="72"/>
      <c r="I1474" s="72"/>
      <c r="J1474" s="72"/>
      <c r="K1474" s="72"/>
      <c r="L1474" s="72"/>
      <c r="M1474" s="72"/>
      <c r="N1474" s="72"/>
      <c r="O1474" s="72"/>
      <c r="P1474" s="72"/>
      <c r="Q1474" s="72"/>
      <c r="R1474" s="72"/>
      <c r="S1474" s="72"/>
      <c r="T1474" s="72"/>
      <c r="U1474" s="72"/>
      <c r="V1474" s="72"/>
      <c r="W1474" s="72"/>
      <c r="X1474" s="72"/>
      <c r="Y1474" s="72"/>
      <c r="Z1474" s="72"/>
      <c r="AA1474" s="72"/>
      <c r="AB1474" s="72"/>
      <c r="AC1474" s="72"/>
      <c r="AD1474" s="74"/>
    </row>
    <row r="1475" spans="1:30" s="65" customFormat="1" ht="15.75" x14ac:dyDescent="0.25">
      <c r="A1475" s="67"/>
      <c r="B1475" s="67"/>
      <c r="C1475" s="79"/>
      <c r="D1475" s="72"/>
      <c r="E1475" s="72"/>
      <c r="F1475" s="72"/>
      <c r="G1475" s="72"/>
      <c r="H1475" s="72"/>
      <c r="I1475" s="72"/>
      <c r="J1475" s="72"/>
      <c r="K1475" s="72"/>
      <c r="L1475" s="72"/>
      <c r="M1475" s="72"/>
      <c r="N1475" s="72"/>
      <c r="O1475" s="72"/>
      <c r="P1475" s="72"/>
      <c r="Q1475" s="72"/>
      <c r="R1475" s="72"/>
      <c r="S1475" s="72"/>
      <c r="T1475" s="72"/>
      <c r="U1475" s="72"/>
      <c r="V1475" s="72"/>
      <c r="W1475" s="72"/>
      <c r="X1475" s="72"/>
      <c r="Y1475" s="72"/>
      <c r="Z1475" s="72"/>
      <c r="AA1475" s="72"/>
      <c r="AB1475" s="72"/>
      <c r="AC1475" s="72"/>
      <c r="AD1475" s="74"/>
    </row>
    <row r="1476" spans="1:30" s="65" customFormat="1" ht="15.75" x14ac:dyDescent="0.25">
      <c r="A1476" s="67"/>
      <c r="B1476" s="67"/>
      <c r="C1476" s="79"/>
      <c r="D1476" s="72"/>
      <c r="E1476" s="72"/>
      <c r="F1476" s="72"/>
      <c r="G1476" s="72"/>
      <c r="H1476" s="72"/>
      <c r="I1476" s="72"/>
      <c r="J1476" s="72"/>
      <c r="K1476" s="72"/>
      <c r="L1476" s="72"/>
      <c r="M1476" s="72"/>
      <c r="N1476" s="72"/>
      <c r="O1476" s="72"/>
      <c r="P1476" s="72"/>
      <c r="Q1476" s="72"/>
      <c r="R1476" s="72"/>
      <c r="S1476" s="72"/>
      <c r="T1476" s="72"/>
      <c r="U1476" s="72"/>
      <c r="V1476" s="72"/>
      <c r="W1476" s="72"/>
      <c r="X1476" s="72"/>
      <c r="Y1476" s="72"/>
      <c r="Z1476" s="72"/>
      <c r="AA1476" s="72"/>
      <c r="AB1476" s="72"/>
      <c r="AC1476" s="72"/>
      <c r="AD1476" s="74"/>
    </row>
    <row r="1477" spans="1:30" s="65" customFormat="1" ht="15.75" x14ac:dyDescent="0.25">
      <c r="A1477" s="67"/>
      <c r="B1477" s="67"/>
      <c r="C1477" s="79"/>
      <c r="D1477" s="72"/>
      <c r="E1477" s="72"/>
      <c r="F1477" s="72"/>
      <c r="G1477" s="72"/>
      <c r="H1477" s="72"/>
      <c r="I1477" s="72"/>
      <c r="J1477" s="72"/>
      <c r="K1477" s="72"/>
      <c r="L1477" s="72"/>
      <c r="M1477" s="72"/>
      <c r="N1477" s="72"/>
      <c r="O1477" s="72"/>
      <c r="P1477" s="72"/>
      <c r="Q1477" s="72"/>
      <c r="R1477" s="72"/>
      <c r="S1477" s="72"/>
      <c r="T1477" s="72"/>
      <c r="U1477" s="72"/>
      <c r="V1477" s="72"/>
      <c r="W1477" s="72"/>
      <c r="X1477" s="72"/>
      <c r="Y1477" s="72"/>
      <c r="Z1477" s="72"/>
      <c r="AA1477" s="72"/>
      <c r="AB1477" s="72"/>
      <c r="AC1477" s="72"/>
      <c r="AD1477" s="74"/>
    </row>
    <row r="1478" spans="1:30" s="65" customFormat="1" ht="15.75" x14ac:dyDescent="0.25">
      <c r="A1478" s="67"/>
      <c r="B1478" s="67"/>
      <c r="C1478" s="79"/>
      <c r="D1478" s="72"/>
      <c r="E1478" s="72"/>
      <c r="F1478" s="72"/>
      <c r="G1478" s="72"/>
      <c r="H1478" s="72"/>
      <c r="I1478" s="72"/>
      <c r="J1478" s="72"/>
      <c r="K1478" s="72"/>
      <c r="L1478" s="72"/>
      <c r="M1478" s="72"/>
      <c r="N1478" s="72"/>
      <c r="O1478" s="72"/>
      <c r="P1478" s="72"/>
      <c r="Q1478" s="72"/>
      <c r="R1478" s="72"/>
      <c r="S1478" s="72"/>
      <c r="T1478" s="72"/>
      <c r="U1478" s="72"/>
      <c r="V1478" s="72"/>
      <c r="W1478" s="72"/>
      <c r="X1478" s="72"/>
      <c r="Y1478" s="72"/>
      <c r="Z1478" s="72"/>
      <c r="AA1478" s="72"/>
      <c r="AB1478" s="72"/>
      <c r="AC1478" s="72"/>
      <c r="AD1478" s="74"/>
    </row>
    <row r="1479" spans="1:30" s="65" customFormat="1" ht="15.75" x14ac:dyDescent="0.25">
      <c r="A1479" s="67"/>
      <c r="B1479" s="67"/>
      <c r="C1479" s="79"/>
      <c r="D1479" s="72"/>
      <c r="E1479" s="72"/>
      <c r="F1479" s="72"/>
      <c r="G1479" s="72"/>
      <c r="H1479" s="72"/>
      <c r="I1479" s="72"/>
      <c r="J1479" s="72"/>
      <c r="K1479" s="72"/>
      <c r="L1479" s="72"/>
      <c r="M1479" s="72"/>
      <c r="N1479" s="72"/>
      <c r="O1479" s="72"/>
      <c r="P1479" s="72"/>
      <c r="Q1479" s="72"/>
      <c r="R1479" s="72"/>
      <c r="S1479" s="72"/>
      <c r="T1479" s="72"/>
      <c r="U1479" s="72"/>
      <c r="V1479" s="72"/>
      <c r="W1479" s="72"/>
      <c r="X1479" s="72"/>
      <c r="Y1479" s="72"/>
      <c r="Z1479" s="72"/>
      <c r="AA1479" s="72"/>
      <c r="AB1479" s="72"/>
      <c r="AC1479" s="72"/>
      <c r="AD1479" s="74"/>
    </row>
    <row r="1480" spans="1:30" s="65" customFormat="1" ht="15.75" x14ac:dyDescent="0.25">
      <c r="A1480" s="67"/>
      <c r="B1480" s="67"/>
      <c r="C1480" s="79"/>
      <c r="D1480" s="72"/>
      <c r="E1480" s="72"/>
      <c r="F1480" s="72"/>
      <c r="G1480" s="72"/>
      <c r="H1480" s="72"/>
      <c r="I1480" s="72"/>
      <c r="J1480" s="72"/>
      <c r="K1480" s="72"/>
      <c r="L1480" s="72"/>
      <c r="M1480" s="72"/>
      <c r="N1480" s="72"/>
      <c r="O1480" s="72"/>
      <c r="P1480" s="72"/>
      <c r="Q1480" s="72"/>
      <c r="R1480" s="72"/>
      <c r="S1480" s="72"/>
      <c r="T1480" s="72"/>
      <c r="U1480" s="72"/>
      <c r="V1480" s="72"/>
      <c r="W1480" s="72"/>
      <c r="X1480" s="72"/>
      <c r="Y1480" s="72"/>
      <c r="Z1480" s="72"/>
      <c r="AA1480" s="72"/>
      <c r="AB1480" s="72"/>
      <c r="AC1480" s="72"/>
      <c r="AD1480" s="74"/>
    </row>
    <row r="1481" spans="1:30" s="65" customFormat="1" ht="15.75" x14ac:dyDescent="0.25">
      <c r="A1481" s="67"/>
      <c r="B1481" s="67"/>
      <c r="C1481" s="79"/>
      <c r="D1481" s="72"/>
      <c r="E1481" s="72"/>
      <c r="F1481" s="72"/>
      <c r="G1481" s="72"/>
      <c r="H1481" s="72"/>
      <c r="I1481" s="72"/>
      <c r="J1481" s="72"/>
      <c r="K1481" s="72"/>
      <c r="L1481" s="72"/>
      <c r="M1481" s="72"/>
      <c r="N1481" s="72"/>
      <c r="O1481" s="72"/>
      <c r="P1481" s="72"/>
      <c r="Q1481" s="72"/>
      <c r="R1481" s="72"/>
      <c r="S1481" s="72"/>
      <c r="T1481" s="72"/>
      <c r="U1481" s="72"/>
      <c r="V1481" s="72"/>
      <c r="W1481" s="72"/>
      <c r="X1481" s="72"/>
      <c r="Y1481" s="72"/>
      <c r="Z1481" s="72"/>
      <c r="AA1481" s="72"/>
      <c r="AB1481" s="72"/>
      <c r="AC1481" s="72"/>
      <c r="AD1481" s="74"/>
    </row>
    <row r="1482" spans="1:30" s="65" customFormat="1" ht="15.75" x14ac:dyDescent="0.25">
      <c r="A1482" s="67"/>
      <c r="B1482" s="67"/>
      <c r="C1482" s="79"/>
      <c r="D1482" s="72"/>
      <c r="E1482" s="72"/>
      <c r="F1482" s="72"/>
      <c r="G1482" s="72"/>
      <c r="H1482" s="72"/>
      <c r="I1482" s="72"/>
      <c r="J1482" s="72"/>
      <c r="K1482" s="72"/>
      <c r="L1482" s="72"/>
      <c r="M1482" s="72"/>
      <c r="N1482" s="72"/>
      <c r="O1482" s="72"/>
      <c r="P1482" s="72"/>
      <c r="Q1482" s="72"/>
      <c r="R1482" s="72"/>
      <c r="S1482" s="72"/>
      <c r="T1482" s="72"/>
      <c r="U1482" s="72"/>
      <c r="V1482" s="72"/>
      <c r="W1482" s="72"/>
      <c r="X1482" s="72"/>
      <c r="Y1482" s="72"/>
      <c r="Z1482" s="72"/>
      <c r="AA1482" s="72"/>
      <c r="AB1482" s="72"/>
      <c r="AC1482" s="72"/>
      <c r="AD1482" s="74"/>
    </row>
    <row r="1483" spans="1:30" s="65" customFormat="1" ht="15.75" x14ac:dyDescent="0.25">
      <c r="A1483" s="67"/>
      <c r="B1483" s="67"/>
      <c r="C1483" s="79"/>
      <c r="D1483" s="72"/>
      <c r="E1483" s="72"/>
      <c r="F1483" s="72"/>
      <c r="G1483" s="72"/>
      <c r="H1483" s="72"/>
      <c r="I1483" s="72"/>
      <c r="J1483" s="72"/>
      <c r="K1483" s="72"/>
      <c r="L1483" s="72"/>
      <c r="M1483" s="72"/>
      <c r="N1483" s="72"/>
      <c r="O1483" s="72"/>
      <c r="P1483" s="72"/>
      <c r="Q1483" s="72"/>
      <c r="R1483" s="72"/>
      <c r="S1483" s="72"/>
      <c r="T1483" s="72"/>
      <c r="U1483" s="72"/>
      <c r="V1483" s="72"/>
      <c r="W1483" s="72"/>
      <c r="X1483" s="72"/>
      <c r="Y1483" s="72"/>
      <c r="Z1483" s="72"/>
      <c r="AA1483" s="72"/>
      <c r="AB1483" s="72"/>
      <c r="AC1483" s="72"/>
      <c r="AD1483" s="74"/>
    </row>
    <row r="1484" spans="1:30" s="65" customFormat="1" ht="15.75" x14ac:dyDescent="0.25">
      <c r="A1484" s="67"/>
      <c r="B1484" s="67"/>
      <c r="C1484" s="79"/>
      <c r="D1484" s="72"/>
      <c r="E1484" s="72"/>
      <c r="F1484" s="72"/>
      <c r="G1484" s="72"/>
      <c r="H1484" s="72"/>
      <c r="I1484" s="72"/>
      <c r="J1484" s="72"/>
      <c r="K1484" s="72"/>
      <c r="L1484" s="72"/>
      <c r="M1484" s="72"/>
      <c r="N1484" s="72"/>
      <c r="O1484" s="72"/>
      <c r="P1484" s="72"/>
      <c r="Q1484" s="72"/>
      <c r="R1484" s="72"/>
      <c r="S1484" s="72"/>
      <c r="T1484" s="72"/>
      <c r="U1484" s="72"/>
      <c r="V1484" s="72"/>
      <c r="W1484" s="72"/>
      <c r="X1484" s="72"/>
      <c r="Y1484" s="72"/>
      <c r="Z1484" s="72"/>
      <c r="AA1484" s="72"/>
      <c r="AB1484" s="72"/>
      <c r="AC1484" s="72"/>
      <c r="AD1484" s="74"/>
    </row>
    <row r="1485" spans="1:30" s="65" customFormat="1" ht="15.75" x14ac:dyDescent="0.25">
      <c r="A1485" s="67"/>
      <c r="B1485" s="67"/>
      <c r="C1485" s="79"/>
      <c r="D1485" s="72"/>
      <c r="E1485" s="72"/>
      <c r="F1485" s="72"/>
      <c r="G1485" s="72"/>
      <c r="H1485" s="72"/>
      <c r="I1485" s="72"/>
      <c r="J1485" s="72"/>
      <c r="K1485" s="72"/>
      <c r="L1485" s="72"/>
      <c r="M1485" s="72"/>
      <c r="N1485" s="72"/>
      <c r="O1485" s="72"/>
      <c r="P1485" s="72"/>
      <c r="Q1485" s="72"/>
      <c r="R1485" s="72"/>
      <c r="S1485" s="72"/>
      <c r="T1485" s="72"/>
      <c r="U1485" s="72"/>
      <c r="V1485" s="72"/>
      <c r="W1485" s="72"/>
      <c r="X1485" s="72"/>
      <c r="Y1485" s="72"/>
      <c r="Z1485" s="72"/>
      <c r="AA1485" s="72"/>
      <c r="AB1485" s="72"/>
      <c r="AC1485" s="72"/>
      <c r="AD1485" s="74"/>
    </row>
    <row r="1486" spans="1:30" s="65" customFormat="1" ht="15.75" x14ac:dyDescent="0.25">
      <c r="A1486" s="67"/>
      <c r="B1486" s="67"/>
      <c r="C1486" s="79"/>
      <c r="D1486" s="72"/>
      <c r="E1486" s="72"/>
      <c r="F1486" s="72"/>
      <c r="G1486" s="72"/>
      <c r="H1486" s="72"/>
      <c r="I1486" s="72"/>
      <c r="J1486" s="72"/>
      <c r="K1486" s="72"/>
      <c r="L1486" s="72"/>
      <c r="M1486" s="72"/>
      <c r="N1486" s="72"/>
      <c r="O1486" s="72"/>
      <c r="P1486" s="72"/>
      <c r="Q1486" s="72"/>
      <c r="R1486" s="72"/>
      <c r="S1486" s="72"/>
      <c r="T1486" s="72"/>
      <c r="U1486" s="72"/>
      <c r="V1486" s="72"/>
      <c r="W1486" s="72"/>
      <c r="X1486" s="72"/>
      <c r="Y1486" s="72"/>
      <c r="Z1486" s="72"/>
      <c r="AA1486" s="72"/>
      <c r="AB1486" s="72"/>
      <c r="AC1486" s="72"/>
      <c r="AD1486" s="74"/>
    </row>
    <row r="1487" spans="1:30" s="65" customFormat="1" ht="15.75" x14ac:dyDescent="0.25">
      <c r="A1487" s="67"/>
      <c r="B1487" s="67"/>
      <c r="C1487" s="79"/>
      <c r="D1487" s="72"/>
      <c r="E1487" s="72"/>
      <c r="F1487" s="72"/>
      <c r="G1487" s="72"/>
      <c r="H1487" s="72"/>
      <c r="I1487" s="72"/>
      <c r="J1487" s="72"/>
      <c r="K1487" s="72"/>
      <c r="L1487" s="72"/>
      <c r="M1487" s="72"/>
      <c r="N1487" s="72"/>
      <c r="O1487" s="72"/>
      <c r="P1487" s="72"/>
      <c r="Q1487" s="72"/>
      <c r="R1487" s="72"/>
      <c r="S1487" s="72"/>
      <c r="T1487" s="72"/>
      <c r="U1487" s="72"/>
      <c r="V1487" s="72"/>
      <c r="W1487" s="72"/>
      <c r="X1487" s="72"/>
      <c r="Y1487" s="72"/>
      <c r="Z1487" s="72"/>
      <c r="AA1487" s="72"/>
      <c r="AB1487" s="72"/>
      <c r="AC1487" s="72"/>
      <c r="AD1487" s="74"/>
    </row>
    <row r="1488" spans="1:30" s="65" customFormat="1" ht="15.75" x14ac:dyDescent="0.25">
      <c r="A1488" s="67"/>
      <c r="B1488" s="67"/>
      <c r="C1488" s="79"/>
      <c r="D1488" s="72"/>
      <c r="E1488" s="72"/>
      <c r="F1488" s="72"/>
      <c r="G1488" s="72"/>
      <c r="H1488" s="72"/>
      <c r="I1488" s="72"/>
      <c r="J1488" s="72"/>
      <c r="K1488" s="72"/>
      <c r="L1488" s="72"/>
      <c r="M1488" s="72"/>
      <c r="N1488" s="72"/>
      <c r="O1488" s="72"/>
      <c r="P1488" s="72"/>
      <c r="Q1488" s="72"/>
      <c r="R1488" s="72"/>
      <c r="S1488" s="72"/>
      <c r="T1488" s="72"/>
      <c r="U1488" s="72"/>
      <c r="V1488" s="72"/>
      <c r="W1488" s="72"/>
      <c r="X1488" s="72"/>
      <c r="Y1488" s="72"/>
      <c r="Z1488" s="72"/>
      <c r="AA1488" s="72"/>
      <c r="AB1488" s="72"/>
      <c r="AC1488" s="72"/>
      <c r="AD1488" s="74"/>
    </row>
    <row r="1489" spans="1:30" s="65" customFormat="1" ht="15.75" x14ac:dyDescent="0.25">
      <c r="A1489" s="67"/>
      <c r="B1489" s="67"/>
      <c r="C1489" s="79"/>
      <c r="D1489" s="72"/>
      <c r="E1489" s="72"/>
      <c r="F1489" s="72"/>
      <c r="G1489" s="72"/>
      <c r="H1489" s="72"/>
      <c r="I1489" s="72"/>
      <c r="J1489" s="72"/>
      <c r="K1489" s="72"/>
      <c r="L1489" s="72"/>
      <c r="M1489" s="72"/>
      <c r="N1489" s="72"/>
      <c r="O1489" s="72"/>
      <c r="P1489" s="72"/>
      <c r="Q1489" s="72"/>
      <c r="R1489" s="72"/>
      <c r="S1489" s="72"/>
      <c r="T1489" s="72"/>
      <c r="U1489" s="72"/>
      <c r="V1489" s="72"/>
      <c r="W1489" s="72"/>
      <c r="X1489" s="72"/>
      <c r="Y1489" s="72"/>
      <c r="Z1489" s="72"/>
      <c r="AA1489" s="72"/>
      <c r="AB1489" s="72"/>
      <c r="AC1489" s="72"/>
      <c r="AD1489" s="74"/>
    </row>
    <row r="1490" spans="1:30" s="65" customFormat="1" ht="15.75" x14ac:dyDescent="0.25">
      <c r="A1490" s="67"/>
      <c r="B1490" s="67"/>
      <c r="C1490" s="79"/>
      <c r="D1490" s="72"/>
      <c r="E1490" s="72"/>
      <c r="F1490" s="72"/>
      <c r="G1490" s="72"/>
      <c r="H1490" s="72"/>
      <c r="I1490" s="72"/>
      <c r="J1490" s="72"/>
      <c r="K1490" s="72"/>
      <c r="L1490" s="72"/>
      <c r="M1490" s="72"/>
      <c r="N1490" s="72"/>
      <c r="O1490" s="72"/>
      <c r="P1490" s="72"/>
      <c r="Q1490" s="72"/>
      <c r="R1490" s="72"/>
      <c r="S1490" s="72"/>
      <c r="T1490" s="72"/>
      <c r="U1490" s="72"/>
      <c r="V1490" s="72"/>
      <c r="W1490" s="72"/>
      <c r="X1490" s="72"/>
      <c r="Y1490" s="72"/>
      <c r="Z1490" s="72"/>
      <c r="AA1490" s="72"/>
      <c r="AB1490" s="72"/>
      <c r="AC1490" s="72"/>
      <c r="AD1490" s="74"/>
    </row>
    <row r="1491" spans="1:30" s="65" customFormat="1" ht="15.75" x14ac:dyDescent="0.25">
      <c r="A1491" s="67"/>
      <c r="B1491" s="67"/>
      <c r="C1491" s="79"/>
      <c r="D1491" s="72"/>
      <c r="E1491" s="72"/>
      <c r="F1491" s="72"/>
      <c r="G1491" s="72"/>
      <c r="H1491" s="72"/>
      <c r="I1491" s="72"/>
      <c r="J1491" s="72"/>
      <c r="K1491" s="72"/>
      <c r="L1491" s="72"/>
      <c r="M1491" s="72"/>
      <c r="N1491" s="72"/>
      <c r="O1491" s="72"/>
      <c r="P1491" s="72"/>
      <c r="Q1491" s="72"/>
      <c r="R1491" s="72"/>
      <c r="S1491" s="72"/>
      <c r="T1491" s="72"/>
      <c r="U1491" s="72"/>
      <c r="V1491" s="72"/>
      <c r="W1491" s="72"/>
      <c r="X1491" s="72"/>
      <c r="Y1491" s="72"/>
      <c r="Z1491" s="72"/>
      <c r="AA1491" s="72"/>
      <c r="AB1491" s="72"/>
      <c r="AC1491" s="72"/>
      <c r="AD1491" s="74"/>
    </row>
    <row r="1492" spans="1:30" s="65" customFormat="1" ht="15.75" x14ac:dyDescent="0.25">
      <c r="A1492" s="67"/>
      <c r="B1492" s="67"/>
      <c r="C1492" s="79"/>
      <c r="D1492" s="72"/>
      <c r="E1492" s="72"/>
      <c r="F1492" s="72"/>
      <c r="G1492" s="72"/>
      <c r="H1492" s="72"/>
      <c r="I1492" s="72"/>
      <c r="J1492" s="72"/>
      <c r="K1492" s="72"/>
      <c r="L1492" s="72"/>
      <c r="M1492" s="72"/>
      <c r="N1492" s="72"/>
      <c r="O1492" s="72"/>
      <c r="P1492" s="72"/>
      <c r="Q1492" s="72"/>
      <c r="R1492" s="72"/>
      <c r="S1492" s="72"/>
      <c r="T1492" s="72"/>
      <c r="U1492" s="72"/>
      <c r="V1492" s="72"/>
      <c r="W1492" s="72"/>
      <c r="X1492" s="72"/>
      <c r="Y1492" s="72"/>
      <c r="Z1492" s="72"/>
      <c r="AA1492" s="72"/>
      <c r="AB1492" s="72"/>
      <c r="AC1492" s="72"/>
      <c r="AD1492" s="74"/>
    </row>
    <row r="1493" spans="1:30" s="65" customFormat="1" ht="15.75" x14ac:dyDescent="0.25">
      <c r="A1493" s="67"/>
      <c r="B1493" s="67"/>
      <c r="C1493" s="79"/>
      <c r="D1493" s="72"/>
      <c r="E1493" s="72"/>
      <c r="F1493" s="72"/>
      <c r="G1493" s="72"/>
      <c r="H1493" s="72"/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72"/>
      <c r="U1493" s="72"/>
      <c r="V1493" s="72"/>
      <c r="W1493" s="72"/>
      <c r="X1493" s="72"/>
      <c r="Y1493" s="72"/>
      <c r="Z1493" s="72"/>
      <c r="AA1493" s="72"/>
      <c r="AB1493" s="72"/>
      <c r="AC1493" s="72"/>
      <c r="AD1493" s="74"/>
    </row>
    <row r="1494" spans="1:30" s="65" customFormat="1" ht="15.75" x14ac:dyDescent="0.25">
      <c r="A1494" s="67"/>
      <c r="B1494" s="67"/>
      <c r="C1494" s="79"/>
      <c r="D1494" s="72"/>
      <c r="E1494" s="72"/>
      <c r="F1494" s="72"/>
      <c r="G1494" s="72"/>
      <c r="H1494" s="72"/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72"/>
      <c r="U1494" s="72"/>
      <c r="V1494" s="72"/>
      <c r="W1494" s="72"/>
      <c r="X1494" s="72"/>
      <c r="Y1494" s="72"/>
      <c r="Z1494" s="72"/>
      <c r="AA1494" s="72"/>
      <c r="AB1494" s="72"/>
      <c r="AC1494" s="72"/>
      <c r="AD1494" s="74"/>
    </row>
    <row r="1495" spans="1:30" s="65" customFormat="1" ht="15.75" x14ac:dyDescent="0.25">
      <c r="A1495" s="67"/>
      <c r="B1495" s="67"/>
      <c r="C1495" s="79"/>
      <c r="D1495" s="72"/>
      <c r="E1495" s="72"/>
      <c r="F1495" s="72"/>
      <c r="G1495" s="72"/>
      <c r="H1495" s="72"/>
      <c r="I1495" s="72"/>
      <c r="J1495" s="72"/>
      <c r="K1495" s="72"/>
      <c r="L1495" s="72"/>
      <c r="M1495" s="72"/>
      <c r="N1495" s="72"/>
      <c r="O1495" s="72"/>
      <c r="P1495" s="72"/>
      <c r="Q1495" s="72"/>
      <c r="R1495" s="72"/>
      <c r="S1495" s="72"/>
      <c r="T1495" s="72"/>
      <c r="U1495" s="72"/>
      <c r="V1495" s="72"/>
      <c r="W1495" s="72"/>
      <c r="X1495" s="72"/>
      <c r="Y1495" s="72"/>
      <c r="Z1495" s="72"/>
      <c r="AA1495" s="72"/>
      <c r="AB1495" s="72"/>
      <c r="AC1495" s="72"/>
      <c r="AD1495" s="74"/>
    </row>
    <row r="1496" spans="1:30" s="65" customFormat="1" ht="15.75" x14ac:dyDescent="0.25">
      <c r="A1496" s="67"/>
      <c r="B1496" s="67"/>
      <c r="C1496" s="79"/>
      <c r="D1496" s="72"/>
      <c r="E1496" s="72"/>
      <c r="F1496" s="72"/>
      <c r="G1496" s="72"/>
      <c r="H1496" s="72"/>
      <c r="I1496" s="72"/>
      <c r="J1496" s="72"/>
      <c r="K1496" s="72"/>
      <c r="L1496" s="72"/>
      <c r="M1496" s="72"/>
      <c r="N1496" s="72"/>
      <c r="O1496" s="72"/>
      <c r="P1496" s="72"/>
      <c r="Q1496" s="72"/>
      <c r="R1496" s="72"/>
      <c r="S1496" s="72"/>
      <c r="T1496" s="72"/>
      <c r="U1496" s="72"/>
      <c r="V1496" s="72"/>
      <c r="W1496" s="72"/>
      <c r="X1496" s="72"/>
      <c r="Y1496" s="72"/>
      <c r="Z1496" s="72"/>
      <c r="AA1496" s="72"/>
      <c r="AB1496" s="72"/>
      <c r="AC1496" s="72"/>
      <c r="AD1496" s="74"/>
    </row>
    <row r="1497" spans="1:30" s="65" customFormat="1" ht="15.75" x14ac:dyDescent="0.25">
      <c r="A1497" s="67"/>
      <c r="B1497" s="67"/>
      <c r="C1497" s="79"/>
      <c r="D1497" s="72"/>
      <c r="E1497" s="72"/>
      <c r="F1497" s="72"/>
      <c r="G1497" s="72"/>
      <c r="H1497" s="72"/>
      <c r="I1497" s="72"/>
      <c r="J1497" s="72"/>
      <c r="K1497" s="72"/>
      <c r="L1497" s="72"/>
      <c r="M1497" s="72"/>
      <c r="N1497" s="72"/>
      <c r="O1497" s="72"/>
      <c r="P1497" s="72"/>
      <c r="Q1497" s="72"/>
      <c r="R1497" s="72"/>
      <c r="S1497" s="72"/>
      <c r="T1497" s="72"/>
      <c r="U1497" s="72"/>
      <c r="V1497" s="72"/>
      <c r="W1497" s="72"/>
      <c r="X1497" s="72"/>
      <c r="Y1497" s="72"/>
      <c r="Z1497" s="72"/>
      <c r="AA1497" s="72"/>
      <c r="AB1497" s="72"/>
      <c r="AC1497" s="72"/>
      <c r="AD1497" s="74"/>
    </row>
    <row r="1498" spans="1:30" s="65" customFormat="1" ht="15.75" x14ac:dyDescent="0.25">
      <c r="A1498" s="67"/>
      <c r="B1498" s="67"/>
      <c r="C1498" s="79"/>
      <c r="D1498" s="72"/>
      <c r="E1498" s="72"/>
      <c r="F1498" s="72"/>
      <c r="G1498" s="72"/>
      <c r="H1498" s="72"/>
      <c r="I1498" s="72"/>
      <c r="J1498" s="72"/>
      <c r="K1498" s="72"/>
      <c r="L1498" s="72"/>
      <c r="M1498" s="72"/>
      <c r="N1498" s="72"/>
      <c r="O1498" s="72"/>
      <c r="P1498" s="72"/>
      <c r="Q1498" s="72"/>
      <c r="R1498" s="72"/>
      <c r="S1498" s="72"/>
      <c r="T1498" s="72"/>
      <c r="U1498" s="72"/>
      <c r="V1498" s="72"/>
      <c r="W1498" s="72"/>
      <c r="X1498" s="72"/>
      <c r="Y1498" s="72"/>
      <c r="Z1498" s="72"/>
      <c r="AA1498" s="72"/>
      <c r="AB1498" s="72"/>
      <c r="AC1498" s="72"/>
      <c r="AD1498" s="74"/>
    </row>
    <row r="1499" spans="1:30" s="65" customFormat="1" ht="15.75" x14ac:dyDescent="0.25">
      <c r="A1499" s="67"/>
      <c r="B1499" s="67"/>
      <c r="C1499" s="79"/>
      <c r="D1499" s="72"/>
      <c r="E1499" s="72"/>
      <c r="F1499" s="72"/>
      <c r="G1499" s="72"/>
      <c r="H1499" s="72"/>
      <c r="I1499" s="72"/>
      <c r="J1499" s="72"/>
      <c r="K1499" s="72"/>
      <c r="L1499" s="72"/>
      <c r="M1499" s="72"/>
      <c r="N1499" s="72"/>
      <c r="O1499" s="72"/>
      <c r="P1499" s="72"/>
      <c r="Q1499" s="72"/>
      <c r="R1499" s="72"/>
      <c r="S1499" s="72"/>
      <c r="T1499" s="72"/>
      <c r="U1499" s="72"/>
      <c r="V1499" s="72"/>
      <c r="W1499" s="72"/>
      <c r="X1499" s="72"/>
      <c r="Y1499" s="72"/>
      <c r="Z1499" s="72"/>
      <c r="AA1499" s="72"/>
      <c r="AB1499" s="72"/>
      <c r="AC1499" s="72"/>
      <c r="AD1499" s="74"/>
    </row>
    <row r="1500" spans="1:30" s="65" customFormat="1" ht="15.75" x14ac:dyDescent="0.25">
      <c r="A1500" s="67"/>
      <c r="B1500" s="67"/>
      <c r="C1500" s="79"/>
      <c r="D1500" s="72"/>
      <c r="E1500" s="72"/>
      <c r="F1500" s="72"/>
      <c r="G1500" s="72"/>
      <c r="H1500" s="72"/>
      <c r="I1500" s="72"/>
      <c r="J1500" s="72"/>
      <c r="K1500" s="72"/>
      <c r="L1500" s="72"/>
      <c r="M1500" s="72"/>
      <c r="N1500" s="72"/>
      <c r="O1500" s="72"/>
      <c r="P1500" s="72"/>
      <c r="Q1500" s="72"/>
      <c r="R1500" s="72"/>
      <c r="S1500" s="72"/>
      <c r="T1500" s="72"/>
      <c r="U1500" s="72"/>
      <c r="V1500" s="72"/>
      <c r="W1500" s="72"/>
      <c r="X1500" s="72"/>
      <c r="Y1500" s="72"/>
      <c r="Z1500" s="72"/>
      <c r="AA1500" s="72"/>
      <c r="AB1500" s="72"/>
      <c r="AC1500" s="72"/>
      <c r="AD1500" s="74"/>
    </row>
    <row r="1501" spans="1:30" s="65" customFormat="1" ht="15.75" x14ac:dyDescent="0.25">
      <c r="A1501" s="67"/>
      <c r="B1501" s="67"/>
      <c r="C1501" s="79"/>
      <c r="D1501" s="72"/>
      <c r="E1501" s="72"/>
      <c r="F1501" s="72"/>
      <c r="G1501" s="72"/>
      <c r="H1501" s="72"/>
      <c r="I1501" s="72"/>
      <c r="J1501" s="72"/>
      <c r="K1501" s="72"/>
      <c r="L1501" s="72"/>
      <c r="M1501" s="72"/>
      <c r="N1501" s="72"/>
      <c r="O1501" s="72"/>
      <c r="P1501" s="72"/>
      <c r="Q1501" s="72"/>
      <c r="R1501" s="72"/>
      <c r="S1501" s="72"/>
      <c r="T1501" s="72"/>
      <c r="U1501" s="72"/>
      <c r="V1501" s="72"/>
      <c r="W1501" s="72"/>
      <c r="X1501" s="72"/>
      <c r="Y1501" s="72"/>
      <c r="Z1501" s="72"/>
      <c r="AA1501" s="72"/>
      <c r="AB1501" s="72"/>
      <c r="AC1501" s="72"/>
      <c r="AD1501" s="74"/>
    </row>
    <row r="1502" spans="1:30" s="65" customFormat="1" ht="15.75" x14ac:dyDescent="0.25">
      <c r="A1502" s="67"/>
      <c r="B1502" s="67"/>
      <c r="C1502" s="79"/>
      <c r="D1502" s="72"/>
      <c r="E1502" s="72"/>
      <c r="F1502" s="72"/>
      <c r="G1502" s="72"/>
      <c r="H1502" s="72"/>
      <c r="I1502" s="72"/>
      <c r="J1502" s="72"/>
      <c r="K1502" s="72"/>
      <c r="L1502" s="72"/>
      <c r="M1502" s="72"/>
      <c r="N1502" s="72"/>
      <c r="O1502" s="72"/>
      <c r="P1502" s="72"/>
      <c r="Q1502" s="72"/>
      <c r="R1502" s="72"/>
      <c r="S1502" s="72"/>
      <c r="T1502" s="72"/>
      <c r="U1502" s="72"/>
      <c r="V1502" s="72"/>
      <c r="W1502" s="72"/>
      <c r="X1502" s="72"/>
      <c r="Y1502" s="72"/>
      <c r="Z1502" s="72"/>
      <c r="AA1502" s="72"/>
      <c r="AB1502" s="72"/>
      <c r="AC1502" s="72"/>
      <c r="AD1502" s="74"/>
    </row>
    <row r="1503" spans="1:30" s="65" customFormat="1" ht="15.75" x14ac:dyDescent="0.25">
      <c r="A1503" s="67"/>
      <c r="B1503" s="67"/>
      <c r="C1503" s="79"/>
      <c r="D1503" s="72"/>
      <c r="E1503" s="72"/>
      <c r="F1503" s="72"/>
      <c r="G1503" s="72"/>
      <c r="H1503" s="72"/>
      <c r="I1503" s="72"/>
      <c r="J1503" s="72"/>
      <c r="K1503" s="72"/>
      <c r="L1503" s="72"/>
      <c r="M1503" s="72"/>
      <c r="N1503" s="72"/>
      <c r="O1503" s="72"/>
      <c r="P1503" s="72"/>
      <c r="Q1503" s="72"/>
      <c r="R1503" s="72"/>
      <c r="S1503" s="72"/>
      <c r="T1503" s="72"/>
      <c r="U1503" s="72"/>
      <c r="V1503" s="72"/>
      <c r="W1503" s="72"/>
      <c r="X1503" s="72"/>
      <c r="Y1503" s="72"/>
      <c r="Z1503" s="72"/>
      <c r="AA1503" s="72"/>
      <c r="AB1503" s="72"/>
      <c r="AC1503" s="72"/>
      <c r="AD1503" s="74"/>
    </row>
    <row r="1504" spans="1:30" s="65" customFormat="1" ht="15.75" x14ac:dyDescent="0.25">
      <c r="A1504" s="67"/>
      <c r="B1504" s="67"/>
      <c r="C1504" s="79"/>
      <c r="D1504" s="72"/>
      <c r="E1504" s="72"/>
      <c r="F1504" s="72"/>
      <c r="G1504" s="72"/>
      <c r="H1504" s="72"/>
      <c r="I1504" s="72"/>
      <c r="J1504" s="72"/>
      <c r="K1504" s="72"/>
      <c r="L1504" s="72"/>
      <c r="M1504" s="72"/>
      <c r="N1504" s="72"/>
      <c r="O1504" s="72"/>
      <c r="P1504" s="72"/>
      <c r="Q1504" s="72"/>
      <c r="R1504" s="72"/>
      <c r="S1504" s="72"/>
      <c r="T1504" s="72"/>
      <c r="U1504" s="72"/>
      <c r="V1504" s="72"/>
      <c r="W1504" s="72"/>
      <c r="X1504" s="72"/>
      <c r="Y1504" s="72"/>
      <c r="Z1504" s="72"/>
      <c r="AA1504" s="72"/>
      <c r="AB1504" s="72"/>
      <c r="AC1504" s="72"/>
      <c r="AD1504" s="74"/>
    </row>
    <row r="1505" spans="1:30" s="65" customFormat="1" ht="15.75" x14ac:dyDescent="0.25">
      <c r="A1505" s="67"/>
      <c r="B1505" s="67"/>
      <c r="C1505" s="79"/>
      <c r="D1505" s="72"/>
      <c r="E1505" s="72"/>
      <c r="F1505" s="72"/>
      <c r="G1505" s="72"/>
      <c r="H1505" s="72"/>
      <c r="I1505" s="72"/>
      <c r="J1505" s="72"/>
      <c r="K1505" s="72"/>
      <c r="L1505" s="72"/>
      <c r="M1505" s="72"/>
      <c r="N1505" s="72"/>
      <c r="O1505" s="72"/>
      <c r="P1505" s="72"/>
      <c r="Q1505" s="72"/>
      <c r="R1505" s="72"/>
      <c r="S1505" s="72"/>
      <c r="T1505" s="72"/>
      <c r="U1505" s="72"/>
      <c r="V1505" s="72"/>
      <c r="W1505" s="72"/>
      <c r="X1505" s="72"/>
      <c r="Y1505" s="72"/>
      <c r="Z1505" s="72"/>
      <c r="AA1505" s="72"/>
      <c r="AB1505" s="72"/>
      <c r="AC1505" s="72"/>
      <c r="AD1505" s="74"/>
    </row>
    <row r="1506" spans="1:30" s="65" customFormat="1" ht="15.75" x14ac:dyDescent="0.25">
      <c r="A1506" s="67"/>
      <c r="B1506" s="67"/>
      <c r="C1506" s="79"/>
      <c r="D1506" s="72"/>
      <c r="E1506" s="72"/>
      <c r="F1506" s="72"/>
      <c r="G1506" s="72"/>
      <c r="H1506" s="72"/>
      <c r="I1506" s="72"/>
      <c r="J1506" s="72"/>
      <c r="K1506" s="72"/>
      <c r="L1506" s="72"/>
      <c r="M1506" s="72"/>
      <c r="N1506" s="72"/>
      <c r="O1506" s="72"/>
      <c r="P1506" s="72"/>
      <c r="Q1506" s="72"/>
      <c r="R1506" s="72"/>
      <c r="S1506" s="72"/>
      <c r="T1506" s="72"/>
      <c r="U1506" s="72"/>
      <c r="V1506" s="72"/>
      <c r="W1506" s="72"/>
      <c r="X1506" s="72"/>
      <c r="Y1506" s="72"/>
      <c r="Z1506" s="72"/>
      <c r="AA1506" s="72"/>
      <c r="AB1506" s="72"/>
      <c r="AC1506" s="72"/>
      <c r="AD1506" s="74"/>
    </row>
    <row r="1507" spans="1:30" s="65" customFormat="1" ht="15.75" x14ac:dyDescent="0.25">
      <c r="A1507" s="67"/>
      <c r="B1507" s="67"/>
      <c r="C1507" s="79"/>
      <c r="D1507" s="72"/>
      <c r="E1507" s="72"/>
      <c r="F1507" s="72"/>
      <c r="G1507" s="72"/>
      <c r="H1507" s="72"/>
      <c r="I1507" s="72"/>
      <c r="J1507" s="72"/>
      <c r="K1507" s="72"/>
      <c r="L1507" s="72"/>
      <c r="M1507" s="72"/>
      <c r="N1507" s="72"/>
      <c r="O1507" s="72"/>
      <c r="P1507" s="72"/>
      <c r="Q1507" s="72"/>
      <c r="R1507" s="72"/>
      <c r="S1507" s="72"/>
      <c r="T1507" s="72"/>
      <c r="U1507" s="72"/>
      <c r="V1507" s="72"/>
      <c r="W1507" s="72"/>
      <c r="X1507" s="72"/>
      <c r="Y1507" s="72"/>
      <c r="Z1507" s="72"/>
      <c r="AA1507" s="72"/>
      <c r="AB1507" s="72"/>
      <c r="AC1507" s="72"/>
      <c r="AD1507" s="74"/>
    </row>
    <row r="1508" spans="1:30" s="65" customFormat="1" ht="15.75" x14ac:dyDescent="0.25">
      <c r="A1508" s="67"/>
      <c r="B1508" s="67"/>
      <c r="C1508" s="79"/>
      <c r="D1508" s="72"/>
      <c r="E1508" s="72"/>
      <c r="F1508" s="72"/>
      <c r="G1508" s="72"/>
      <c r="H1508" s="72"/>
      <c r="I1508" s="72"/>
      <c r="J1508" s="72"/>
      <c r="K1508" s="72"/>
      <c r="L1508" s="72"/>
      <c r="M1508" s="72"/>
      <c r="N1508" s="72"/>
      <c r="O1508" s="72"/>
      <c r="P1508" s="72"/>
      <c r="Q1508" s="72"/>
      <c r="R1508" s="72"/>
      <c r="S1508" s="72"/>
      <c r="T1508" s="72"/>
      <c r="U1508" s="72"/>
      <c r="V1508" s="72"/>
      <c r="W1508" s="72"/>
      <c r="X1508" s="72"/>
      <c r="Y1508" s="72"/>
      <c r="Z1508" s="72"/>
      <c r="AA1508" s="72"/>
      <c r="AB1508" s="72"/>
      <c r="AC1508" s="72"/>
      <c r="AD1508" s="74"/>
    </row>
    <row r="1509" spans="1:30" s="65" customFormat="1" ht="15.75" x14ac:dyDescent="0.25">
      <c r="A1509" s="67"/>
      <c r="B1509" s="67"/>
      <c r="C1509" s="79"/>
      <c r="D1509" s="72"/>
      <c r="E1509" s="72"/>
      <c r="F1509" s="72"/>
      <c r="G1509" s="72"/>
      <c r="H1509" s="72"/>
      <c r="I1509" s="72"/>
      <c r="J1509" s="72"/>
      <c r="K1509" s="72"/>
      <c r="L1509" s="72"/>
      <c r="M1509" s="72"/>
      <c r="N1509" s="72"/>
      <c r="O1509" s="72"/>
      <c r="P1509" s="72"/>
      <c r="Q1509" s="72"/>
      <c r="R1509" s="72"/>
      <c r="S1509" s="72"/>
      <c r="T1509" s="72"/>
      <c r="U1509" s="72"/>
      <c r="V1509" s="72"/>
      <c r="W1509" s="72"/>
      <c r="X1509" s="72"/>
      <c r="Y1509" s="72"/>
      <c r="Z1509" s="72"/>
      <c r="AA1509" s="72"/>
      <c r="AB1509" s="72"/>
      <c r="AC1509" s="72"/>
      <c r="AD1509" s="74"/>
    </row>
    <row r="1510" spans="1:30" s="65" customFormat="1" ht="15.75" x14ac:dyDescent="0.25">
      <c r="A1510" s="67"/>
      <c r="B1510" s="67"/>
      <c r="C1510" s="79"/>
      <c r="D1510" s="72"/>
      <c r="E1510" s="72"/>
      <c r="F1510" s="72"/>
      <c r="G1510" s="72"/>
      <c r="H1510" s="72"/>
      <c r="I1510" s="72"/>
      <c r="J1510" s="72"/>
      <c r="K1510" s="72"/>
      <c r="L1510" s="72"/>
      <c r="M1510" s="72"/>
      <c r="N1510" s="72"/>
      <c r="O1510" s="72"/>
      <c r="P1510" s="72"/>
      <c r="Q1510" s="72"/>
      <c r="R1510" s="72"/>
      <c r="S1510" s="72"/>
      <c r="T1510" s="72"/>
      <c r="U1510" s="72"/>
      <c r="V1510" s="72"/>
      <c r="W1510" s="72"/>
      <c r="X1510" s="72"/>
      <c r="Y1510" s="72"/>
      <c r="Z1510" s="72"/>
      <c r="AA1510" s="72"/>
      <c r="AB1510" s="72"/>
      <c r="AC1510" s="72"/>
      <c r="AD1510" s="74"/>
    </row>
    <row r="1511" spans="1:30" s="65" customFormat="1" ht="15.75" x14ac:dyDescent="0.25">
      <c r="A1511" s="67"/>
      <c r="B1511" s="67"/>
      <c r="C1511" s="79"/>
      <c r="D1511" s="72"/>
      <c r="E1511" s="72"/>
      <c r="F1511" s="72"/>
      <c r="G1511" s="72"/>
      <c r="H1511" s="72"/>
      <c r="I1511" s="72"/>
      <c r="J1511" s="72"/>
      <c r="K1511" s="72"/>
      <c r="L1511" s="72"/>
      <c r="M1511" s="72"/>
      <c r="N1511" s="72"/>
      <c r="O1511" s="72"/>
      <c r="P1511" s="72"/>
      <c r="Q1511" s="72"/>
      <c r="R1511" s="72"/>
      <c r="S1511" s="72"/>
      <c r="T1511" s="72"/>
      <c r="U1511" s="72"/>
      <c r="V1511" s="72"/>
      <c r="W1511" s="72"/>
      <c r="X1511" s="72"/>
      <c r="Y1511" s="72"/>
      <c r="Z1511" s="72"/>
      <c r="AA1511" s="72"/>
      <c r="AB1511" s="72"/>
      <c r="AC1511" s="72"/>
      <c r="AD1511" s="74"/>
    </row>
    <row r="1512" spans="1:30" s="65" customFormat="1" ht="15.75" x14ac:dyDescent="0.25">
      <c r="A1512" s="67"/>
      <c r="B1512" s="67"/>
      <c r="C1512" s="79"/>
      <c r="D1512" s="72"/>
      <c r="E1512" s="72"/>
      <c r="F1512" s="72"/>
      <c r="G1512" s="72"/>
      <c r="H1512" s="72"/>
      <c r="I1512" s="72"/>
      <c r="J1512" s="72"/>
      <c r="K1512" s="72"/>
      <c r="L1512" s="72"/>
      <c r="M1512" s="72"/>
      <c r="N1512" s="72"/>
      <c r="O1512" s="72"/>
      <c r="P1512" s="72"/>
      <c r="Q1512" s="72"/>
      <c r="R1512" s="72"/>
      <c r="S1512" s="72"/>
      <c r="T1512" s="72"/>
      <c r="U1512" s="72"/>
      <c r="V1512" s="72"/>
      <c r="W1512" s="72"/>
      <c r="X1512" s="72"/>
      <c r="Y1512" s="72"/>
      <c r="Z1512" s="72"/>
      <c r="AA1512" s="72"/>
      <c r="AB1512" s="72"/>
      <c r="AC1512" s="72"/>
      <c r="AD1512" s="74"/>
    </row>
    <row r="1513" spans="1:30" s="65" customFormat="1" ht="15.75" x14ac:dyDescent="0.25">
      <c r="A1513" s="67"/>
      <c r="B1513" s="67"/>
      <c r="C1513" s="79"/>
      <c r="D1513" s="72"/>
      <c r="E1513" s="72"/>
      <c r="F1513" s="72"/>
      <c r="G1513" s="72"/>
      <c r="H1513" s="72"/>
      <c r="I1513" s="72"/>
      <c r="J1513" s="72"/>
      <c r="K1513" s="72"/>
      <c r="L1513" s="72"/>
      <c r="M1513" s="72"/>
      <c r="N1513" s="72"/>
      <c r="O1513" s="72"/>
      <c r="P1513" s="72"/>
      <c r="Q1513" s="72"/>
      <c r="R1513" s="72"/>
      <c r="S1513" s="72"/>
      <c r="T1513" s="72"/>
      <c r="U1513" s="72"/>
      <c r="V1513" s="72"/>
      <c r="W1513" s="72"/>
      <c r="X1513" s="72"/>
      <c r="Y1513" s="72"/>
      <c r="Z1513" s="72"/>
      <c r="AA1513" s="72"/>
      <c r="AB1513" s="72"/>
      <c r="AC1513" s="72"/>
      <c r="AD1513" s="74"/>
    </row>
    <row r="1514" spans="1:30" s="65" customFormat="1" ht="15.75" x14ac:dyDescent="0.25">
      <c r="A1514" s="67"/>
      <c r="B1514" s="67"/>
      <c r="C1514" s="79"/>
      <c r="D1514" s="72"/>
      <c r="E1514" s="72"/>
      <c r="F1514" s="72"/>
      <c r="G1514" s="72"/>
      <c r="H1514" s="72"/>
      <c r="I1514" s="72"/>
      <c r="J1514" s="72"/>
      <c r="K1514" s="72"/>
      <c r="L1514" s="72"/>
      <c r="M1514" s="72"/>
      <c r="N1514" s="72"/>
      <c r="O1514" s="72"/>
      <c r="P1514" s="72"/>
      <c r="Q1514" s="72"/>
      <c r="R1514" s="72"/>
      <c r="S1514" s="72"/>
      <c r="T1514" s="72"/>
      <c r="U1514" s="72"/>
      <c r="V1514" s="72"/>
      <c r="W1514" s="72"/>
      <c r="X1514" s="72"/>
      <c r="Y1514" s="72"/>
      <c r="Z1514" s="72"/>
      <c r="AA1514" s="72"/>
      <c r="AB1514" s="72"/>
      <c r="AC1514" s="72"/>
      <c r="AD1514" s="74"/>
    </row>
    <row r="1515" spans="1:30" s="65" customFormat="1" ht="15.75" x14ac:dyDescent="0.25">
      <c r="A1515" s="67"/>
      <c r="B1515" s="67"/>
      <c r="C1515" s="79"/>
      <c r="D1515" s="72"/>
      <c r="E1515" s="72"/>
      <c r="F1515" s="72"/>
      <c r="G1515" s="72"/>
      <c r="H1515" s="72"/>
      <c r="I1515" s="72"/>
      <c r="J1515" s="72"/>
      <c r="K1515" s="72"/>
      <c r="L1515" s="72"/>
      <c r="M1515" s="72"/>
      <c r="N1515" s="72"/>
      <c r="O1515" s="72"/>
      <c r="P1515" s="72"/>
      <c r="Q1515" s="72"/>
      <c r="R1515" s="72"/>
      <c r="S1515" s="72"/>
      <c r="T1515" s="72"/>
      <c r="U1515" s="72"/>
      <c r="V1515" s="72"/>
      <c r="W1515" s="72"/>
      <c r="X1515" s="72"/>
      <c r="Y1515" s="72"/>
      <c r="Z1515" s="72"/>
      <c r="AA1515" s="72"/>
      <c r="AB1515" s="72"/>
      <c r="AC1515" s="72"/>
      <c r="AD1515" s="74"/>
    </row>
    <row r="1516" spans="1:30" s="65" customFormat="1" ht="15.75" x14ac:dyDescent="0.25">
      <c r="A1516" s="67"/>
      <c r="B1516" s="67"/>
      <c r="C1516" s="79"/>
      <c r="D1516" s="72"/>
      <c r="E1516" s="72"/>
      <c r="F1516" s="72"/>
      <c r="G1516" s="72"/>
      <c r="H1516" s="72"/>
      <c r="I1516" s="72"/>
      <c r="J1516" s="72"/>
      <c r="K1516" s="72"/>
      <c r="L1516" s="72"/>
      <c r="M1516" s="72"/>
      <c r="N1516" s="72"/>
      <c r="O1516" s="72"/>
      <c r="P1516" s="72"/>
      <c r="Q1516" s="72"/>
      <c r="R1516" s="72"/>
      <c r="S1516" s="72"/>
      <c r="T1516" s="72"/>
      <c r="U1516" s="72"/>
      <c r="V1516" s="72"/>
      <c r="W1516" s="72"/>
      <c r="X1516" s="72"/>
      <c r="Y1516" s="72"/>
      <c r="Z1516" s="72"/>
      <c r="AA1516" s="72"/>
      <c r="AB1516" s="72"/>
      <c r="AC1516" s="72"/>
      <c r="AD1516" s="74"/>
    </row>
    <row r="1517" spans="1:30" s="65" customFormat="1" ht="15.75" x14ac:dyDescent="0.25">
      <c r="A1517" s="67"/>
      <c r="B1517" s="67"/>
      <c r="C1517" s="79"/>
      <c r="D1517" s="72"/>
      <c r="E1517" s="72"/>
      <c r="F1517" s="72"/>
      <c r="G1517" s="72"/>
      <c r="H1517" s="72"/>
      <c r="I1517" s="72"/>
      <c r="J1517" s="72"/>
      <c r="K1517" s="72"/>
      <c r="L1517" s="72"/>
      <c r="M1517" s="72"/>
      <c r="N1517" s="72"/>
      <c r="O1517" s="72"/>
      <c r="P1517" s="72"/>
      <c r="Q1517" s="72"/>
      <c r="R1517" s="72"/>
      <c r="S1517" s="72"/>
      <c r="T1517" s="72"/>
      <c r="U1517" s="72"/>
      <c r="V1517" s="72"/>
      <c r="W1517" s="72"/>
      <c r="X1517" s="72"/>
      <c r="Y1517" s="72"/>
      <c r="Z1517" s="72"/>
      <c r="AA1517" s="72"/>
      <c r="AB1517" s="72"/>
      <c r="AC1517" s="72"/>
      <c r="AD1517" s="74"/>
    </row>
    <row r="1518" spans="1:30" s="65" customFormat="1" ht="15.75" x14ac:dyDescent="0.25">
      <c r="A1518" s="67"/>
      <c r="B1518" s="67"/>
      <c r="C1518" s="79"/>
      <c r="D1518" s="72"/>
      <c r="E1518" s="72"/>
      <c r="F1518" s="72"/>
      <c r="G1518" s="72"/>
      <c r="H1518" s="72"/>
      <c r="I1518" s="72"/>
      <c r="J1518" s="72"/>
      <c r="K1518" s="72"/>
      <c r="L1518" s="72"/>
      <c r="M1518" s="72"/>
      <c r="N1518" s="72"/>
      <c r="O1518" s="72"/>
      <c r="P1518" s="72"/>
      <c r="Q1518" s="72"/>
      <c r="R1518" s="72"/>
      <c r="S1518" s="72"/>
      <c r="T1518" s="72"/>
      <c r="U1518" s="72"/>
      <c r="V1518" s="72"/>
      <c r="W1518" s="72"/>
      <c r="X1518" s="72"/>
      <c r="Y1518" s="72"/>
      <c r="Z1518" s="72"/>
      <c r="AA1518" s="72"/>
      <c r="AB1518" s="72"/>
      <c r="AC1518" s="72"/>
      <c r="AD1518" s="74"/>
    </row>
    <row r="1519" spans="1:30" s="65" customFormat="1" ht="15.75" x14ac:dyDescent="0.25">
      <c r="A1519" s="67"/>
      <c r="B1519" s="67"/>
      <c r="C1519" s="79"/>
      <c r="D1519" s="72"/>
      <c r="E1519" s="72"/>
      <c r="F1519" s="72"/>
      <c r="G1519" s="72"/>
      <c r="H1519" s="72"/>
      <c r="I1519" s="72"/>
      <c r="J1519" s="72"/>
      <c r="K1519" s="72"/>
      <c r="L1519" s="72"/>
      <c r="M1519" s="72"/>
      <c r="N1519" s="72"/>
      <c r="O1519" s="72"/>
      <c r="P1519" s="72"/>
      <c r="Q1519" s="72"/>
      <c r="R1519" s="72"/>
      <c r="S1519" s="72"/>
      <c r="T1519" s="72"/>
      <c r="U1519" s="72"/>
      <c r="V1519" s="72"/>
      <c r="W1519" s="72"/>
      <c r="X1519" s="72"/>
      <c r="Y1519" s="72"/>
      <c r="Z1519" s="72"/>
      <c r="AA1519" s="72"/>
      <c r="AB1519" s="72"/>
      <c r="AC1519" s="72"/>
      <c r="AD1519" s="74"/>
    </row>
    <row r="1520" spans="1:30" s="65" customFormat="1" ht="15.75" x14ac:dyDescent="0.25">
      <c r="A1520" s="67"/>
      <c r="B1520" s="67"/>
      <c r="C1520" s="79"/>
      <c r="D1520" s="72"/>
      <c r="E1520" s="72"/>
      <c r="F1520" s="72"/>
      <c r="G1520" s="72"/>
      <c r="H1520" s="72"/>
      <c r="I1520" s="72"/>
      <c r="J1520" s="72"/>
      <c r="K1520" s="72"/>
      <c r="L1520" s="72"/>
      <c r="M1520" s="72"/>
      <c r="N1520" s="72"/>
      <c r="O1520" s="72"/>
      <c r="P1520" s="72"/>
      <c r="Q1520" s="72"/>
      <c r="R1520" s="72"/>
      <c r="S1520" s="72"/>
      <c r="T1520" s="72"/>
      <c r="U1520" s="72"/>
      <c r="V1520" s="72"/>
      <c r="W1520" s="72"/>
      <c r="X1520" s="72"/>
      <c r="Y1520" s="72"/>
      <c r="Z1520" s="72"/>
      <c r="AA1520" s="72"/>
      <c r="AB1520" s="72"/>
      <c r="AC1520" s="72"/>
      <c r="AD1520" s="74"/>
    </row>
    <row r="1521" spans="1:30" s="65" customFormat="1" ht="15.75" x14ac:dyDescent="0.25">
      <c r="A1521" s="67"/>
      <c r="B1521" s="67"/>
      <c r="C1521" s="79"/>
      <c r="D1521" s="72"/>
      <c r="E1521" s="72"/>
      <c r="F1521" s="72"/>
      <c r="G1521" s="72"/>
      <c r="H1521" s="72"/>
      <c r="I1521" s="72"/>
      <c r="J1521" s="72"/>
      <c r="K1521" s="72"/>
      <c r="L1521" s="72"/>
      <c r="M1521" s="72"/>
      <c r="N1521" s="72"/>
      <c r="O1521" s="72"/>
      <c r="P1521" s="72"/>
      <c r="Q1521" s="72"/>
      <c r="R1521" s="72"/>
      <c r="S1521" s="72"/>
      <c r="T1521" s="72"/>
      <c r="U1521" s="72"/>
      <c r="V1521" s="72"/>
      <c r="W1521" s="72"/>
      <c r="X1521" s="72"/>
      <c r="Y1521" s="72"/>
      <c r="Z1521" s="72"/>
      <c r="AA1521" s="72"/>
      <c r="AB1521" s="72"/>
      <c r="AC1521" s="72"/>
      <c r="AD1521" s="74"/>
    </row>
    <row r="1522" spans="1:30" s="65" customFormat="1" ht="15.75" x14ac:dyDescent="0.25">
      <c r="A1522" s="67"/>
      <c r="B1522" s="67"/>
      <c r="C1522" s="79"/>
      <c r="D1522" s="72"/>
      <c r="E1522" s="72"/>
      <c r="F1522" s="72"/>
      <c r="G1522" s="72"/>
      <c r="H1522" s="72"/>
      <c r="I1522" s="72"/>
      <c r="J1522" s="72"/>
      <c r="K1522" s="72"/>
      <c r="L1522" s="72"/>
      <c r="M1522" s="72"/>
      <c r="N1522" s="72"/>
      <c r="O1522" s="72"/>
      <c r="P1522" s="72"/>
      <c r="Q1522" s="72"/>
      <c r="R1522" s="72"/>
      <c r="S1522" s="72"/>
      <c r="T1522" s="72"/>
      <c r="U1522" s="72"/>
      <c r="V1522" s="72"/>
      <c r="W1522" s="72"/>
      <c r="X1522" s="72"/>
      <c r="Y1522" s="72"/>
      <c r="Z1522" s="72"/>
      <c r="AA1522" s="72"/>
      <c r="AB1522" s="72"/>
      <c r="AC1522" s="72"/>
      <c r="AD1522" s="74"/>
    </row>
    <row r="1523" spans="1:30" s="65" customFormat="1" ht="15.75" x14ac:dyDescent="0.25">
      <c r="A1523" s="67"/>
      <c r="B1523" s="67"/>
      <c r="C1523" s="79"/>
      <c r="D1523" s="72"/>
      <c r="E1523" s="72"/>
      <c r="F1523" s="72"/>
      <c r="G1523" s="72"/>
      <c r="H1523" s="72"/>
      <c r="I1523" s="72"/>
      <c r="J1523" s="72"/>
      <c r="K1523" s="72"/>
      <c r="L1523" s="72"/>
      <c r="M1523" s="72"/>
      <c r="N1523" s="72"/>
      <c r="O1523" s="72"/>
      <c r="P1523" s="72"/>
      <c r="Q1523" s="72"/>
      <c r="R1523" s="72"/>
      <c r="S1523" s="72"/>
      <c r="T1523" s="72"/>
      <c r="U1523" s="72"/>
      <c r="V1523" s="72"/>
      <c r="W1523" s="72"/>
      <c r="X1523" s="72"/>
      <c r="Y1523" s="72"/>
      <c r="Z1523" s="72"/>
      <c r="AA1523" s="72"/>
      <c r="AB1523" s="72"/>
      <c r="AC1523" s="72"/>
      <c r="AD1523" s="74"/>
    </row>
    <row r="1524" spans="1:30" s="65" customFormat="1" ht="15.75" x14ac:dyDescent="0.25">
      <c r="A1524" s="67"/>
      <c r="B1524" s="67"/>
      <c r="C1524" s="79"/>
      <c r="D1524" s="72"/>
      <c r="E1524" s="72"/>
      <c r="F1524" s="72"/>
      <c r="G1524" s="72"/>
      <c r="H1524" s="72"/>
      <c r="I1524" s="72"/>
      <c r="J1524" s="72"/>
      <c r="K1524" s="72"/>
      <c r="L1524" s="72"/>
      <c r="M1524" s="72"/>
      <c r="N1524" s="72"/>
      <c r="O1524" s="72"/>
      <c r="P1524" s="72"/>
      <c r="Q1524" s="72"/>
      <c r="R1524" s="72"/>
      <c r="S1524" s="72"/>
      <c r="T1524" s="72"/>
      <c r="U1524" s="72"/>
      <c r="V1524" s="72"/>
      <c r="W1524" s="72"/>
      <c r="X1524" s="72"/>
      <c r="Y1524" s="72"/>
      <c r="Z1524" s="72"/>
      <c r="AA1524" s="72"/>
      <c r="AB1524" s="72"/>
      <c r="AC1524" s="72"/>
      <c r="AD1524" s="74"/>
    </row>
    <row r="1525" spans="1:30" s="65" customFormat="1" ht="15.75" x14ac:dyDescent="0.25">
      <c r="A1525" s="67"/>
      <c r="B1525" s="67"/>
      <c r="C1525" s="79"/>
      <c r="D1525" s="72"/>
      <c r="E1525" s="72"/>
      <c r="F1525" s="72"/>
      <c r="G1525" s="72"/>
      <c r="H1525" s="72"/>
      <c r="I1525" s="72"/>
      <c r="J1525" s="72"/>
      <c r="K1525" s="72"/>
      <c r="L1525" s="72"/>
      <c r="M1525" s="72"/>
      <c r="N1525" s="72"/>
      <c r="O1525" s="72"/>
      <c r="P1525" s="72"/>
      <c r="Q1525" s="72"/>
      <c r="R1525" s="72"/>
      <c r="S1525" s="72"/>
      <c r="T1525" s="72"/>
      <c r="U1525" s="72"/>
      <c r="V1525" s="72"/>
      <c r="W1525" s="72"/>
      <c r="X1525" s="72"/>
      <c r="Y1525" s="72"/>
      <c r="Z1525" s="72"/>
      <c r="AA1525" s="72"/>
      <c r="AB1525" s="72"/>
      <c r="AC1525" s="72"/>
      <c r="AD1525" s="74"/>
    </row>
    <row r="1526" spans="1:30" s="65" customFormat="1" ht="15.75" x14ac:dyDescent="0.25">
      <c r="A1526" s="67"/>
      <c r="B1526" s="67"/>
      <c r="C1526" s="79"/>
      <c r="D1526" s="72"/>
      <c r="E1526" s="72"/>
      <c r="F1526" s="72"/>
      <c r="G1526" s="72"/>
      <c r="H1526" s="72"/>
      <c r="I1526" s="72"/>
      <c r="J1526" s="72"/>
      <c r="K1526" s="72"/>
      <c r="L1526" s="72"/>
      <c r="M1526" s="72"/>
      <c r="N1526" s="72"/>
      <c r="O1526" s="72"/>
      <c r="P1526" s="72"/>
      <c r="Q1526" s="72"/>
      <c r="R1526" s="72"/>
      <c r="S1526" s="72"/>
      <c r="T1526" s="72"/>
      <c r="U1526" s="72"/>
      <c r="V1526" s="72"/>
      <c r="W1526" s="72"/>
      <c r="X1526" s="72"/>
      <c r="Y1526" s="72"/>
      <c r="Z1526" s="72"/>
      <c r="AA1526" s="72"/>
      <c r="AB1526" s="72"/>
      <c r="AC1526" s="72"/>
      <c r="AD1526" s="74"/>
    </row>
    <row r="1527" spans="1:30" s="65" customFormat="1" ht="15.75" x14ac:dyDescent="0.25">
      <c r="A1527" s="67"/>
      <c r="B1527" s="67"/>
      <c r="C1527" s="79"/>
      <c r="D1527" s="72"/>
      <c r="E1527" s="72"/>
      <c r="F1527" s="72"/>
      <c r="G1527" s="72"/>
      <c r="H1527" s="72"/>
      <c r="I1527" s="72"/>
      <c r="J1527" s="72"/>
      <c r="K1527" s="72"/>
      <c r="L1527" s="72"/>
      <c r="M1527" s="72"/>
      <c r="N1527" s="72"/>
      <c r="O1527" s="72"/>
      <c r="P1527" s="72"/>
      <c r="Q1527" s="72"/>
      <c r="R1527" s="72"/>
      <c r="S1527" s="72"/>
      <c r="T1527" s="72"/>
      <c r="U1527" s="72"/>
      <c r="V1527" s="72"/>
      <c r="W1527" s="72"/>
      <c r="X1527" s="72"/>
      <c r="Y1527" s="72"/>
      <c r="Z1527" s="72"/>
      <c r="AA1527" s="72"/>
      <c r="AB1527" s="72"/>
      <c r="AC1527" s="72"/>
      <c r="AD1527" s="74"/>
    </row>
    <row r="1528" spans="1:30" s="65" customFormat="1" ht="15.75" x14ac:dyDescent="0.25">
      <c r="A1528" s="67"/>
      <c r="B1528" s="67"/>
      <c r="C1528" s="79"/>
      <c r="D1528" s="72"/>
      <c r="E1528" s="72"/>
      <c r="F1528" s="72"/>
      <c r="G1528" s="72"/>
      <c r="H1528" s="72"/>
      <c r="I1528" s="72"/>
      <c r="J1528" s="72"/>
      <c r="K1528" s="72"/>
      <c r="L1528" s="72"/>
      <c r="M1528" s="72"/>
      <c r="N1528" s="72"/>
      <c r="O1528" s="72"/>
      <c r="P1528" s="72"/>
      <c r="Q1528" s="72"/>
      <c r="R1528" s="72"/>
      <c r="S1528" s="72"/>
      <c r="T1528" s="72"/>
      <c r="U1528" s="72"/>
      <c r="V1528" s="72"/>
      <c r="W1528" s="72"/>
      <c r="X1528" s="72"/>
      <c r="Y1528" s="72"/>
      <c r="Z1528" s="72"/>
      <c r="AA1528" s="72"/>
      <c r="AB1528" s="72"/>
      <c r="AC1528" s="72"/>
      <c r="AD1528" s="74"/>
    </row>
    <row r="1529" spans="1:30" s="65" customFormat="1" ht="15.75" x14ac:dyDescent="0.25">
      <c r="A1529" s="67"/>
      <c r="B1529" s="67"/>
      <c r="C1529" s="79"/>
      <c r="D1529" s="72"/>
      <c r="E1529" s="72"/>
      <c r="F1529" s="72"/>
      <c r="G1529" s="72"/>
      <c r="H1529" s="72"/>
      <c r="I1529" s="72"/>
      <c r="J1529" s="72"/>
      <c r="K1529" s="72"/>
      <c r="L1529" s="72"/>
      <c r="M1529" s="72"/>
      <c r="N1529" s="72"/>
      <c r="O1529" s="72"/>
      <c r="P1529" s="72"/>
      <c r="Q1529" s="72"/>
      <c r="R1529" s="72"/>
      <c r="S1529" s="72"/>
      <c r="T1529" s="72"/>
      <c r="U1529" s="72"/>
      <c r="V1529" s="72"/>
      <c r="W1529" s="72"/>
      <c r="X1529" s="72"/>
      <c r="Y1529" s="72"/>
      <c r="Z1529" s="72"/>
      <c r="AA1529" s="72"/>
      <c r="AB1529" s="72"/>
      <c r="AC1529" s="72"/>
      <c r="AD1529" s="74"/>
    </row>
    <row r="1530" spans="1:30" s="65" customFormat="1" ht="15.75" x14ac:dyDescent="0.25">
      <c r="A1530" s="67"/>
      <c r="B1530" s="67"/>
      <c r="C1530" s="79"/>
      <c r="D1530" s="72"/>
      <c r="E1530" s="72"/>
      <c r="F1530" s="72"/>
      <c r="G1530" s="72"/>
      <c r="H1530" s="72"/>
      <c r="I1530" s="72"/>
      <c r="J1530" s="72"/>
      <c r="K1530" s="72"/>
      <c r="L1530" s="72"/>
      <c r="M1530" s="72"/>
      <c r="N1530" s="72"/>
      <c r="O1530" s="72"/>
      <c r="P1530" s="72"/>
      <c r="Q1530" s="72"/>
      <c r="R1530" s="72"/>
      <c r="S1530" s="72"/>
      <c r="T1530" s="72"/>
      <c r="U1530" s="72"/>
      <c r="V1530" s="72"/>
      <c r="W1530" s="72"/>
      <c r="X1530" s="72"/>
      <c r="Y1530" s="72"/>
      <c r="Z1530" s="72"/>
      <c r="AA1530" s="72"/>
      <c r="AB1530" s="72"/>
      <c r="AC1530" s="72"/>
      <c r="AD1530" s="74"/>
    </row>
    <row r="1531" spans="1:30" s="65" customFormat="1" ht="15.75" x14ac:dyDescent="0.25">
      <c r="A1531" s="67"/>
      <c r="B1531" s="67"/>
      <c r="C1531" s="79"/>
      <c r="D1531" s="72"/>
      <c r="E1531" s="72"/>
      <c r="F1531" s="72"/>
      <c r="G1531" s="72"/>
      <c r="H1531" s="72"/>
      <c r="I1531" s="72"/>
      <c r="J1531" s="72"/>
      <c r="K1531" s="72"/>
      <c r="L1531" s="72"/>
      <c r="M1531" s="72"/>
      <c r="N1531" s="72"/>
      <c r="O1531" s="72"/>
      <c r="P1531" s="72"/>
      <c r="Q1531" s="72"/>
      <c r="R1531" s="72"/>
      <c r="S1531" s="72"/>
      <c r="T1531" s="72"/>
      <c r="U1531" s="72"/>
      <c r="V1531" s="72"/>
      <c r="W1531" s="72"/>
      <c r="X1531" s="72"/>
      <c r="Y1531" s="72"/>
      <c r="Z1531" s="72"/>
      <c r="AA1531" s="72"/>
      <c r="AB1531" s="72"/>
      <c r="AC1531" s="72"/>
      <c r="AD1531" s="74"/>
    </row>
    <row r="1532" spans="1:30" s="65" customFormat="1" ht="15.75" x14ac:dyDescent="0.25">
      <c r="A1532" s="67"/>
      <c r="B1532" s="67"/>
      <c r="C1532" s="79"/>
      <c r="D1532" s="72"/>
      <c r="E1532" s="72"/>
      <c r="F1532" s="72"/>
      <c r="G1532" s="72"/>
      <c r="H1532" s="72"/>
      <c r="I1532" s="72"/>
      <c r="J1532" s="72"/>
      <c r="K1532" s="72"/>
      <c r="L1532" s="72"/>
      <c r="M1532" s="72"/>
      <c r="N1532" s="72"/>
      <c r="O1532" s="72"/>
      <c r="P1532" s="72"/>
      <c r="Q1532" s="72"/>
      <c r="R1532" s="72"/>
      <c r="S1532" s="72"/>
      <c r="T1532" s="72"/>
      <c r="U1532" s="72"/>
      <c r="V1532" s="72"/>
      <c r="W1532" s="72"/>
      <c r="X1532" s="72"/>
      <c r="Y1532" s="72"/>
      <c r="Z1532" s="72"/>
      <c r="AA1532" s="72"/>
      <c r="AB1532" s="72"/>
      <c r="AC1532" s="72"/>
      <c r="AD1532" s="74"/>
    </row>
    <row r="1533" spans="1:30" s="65" customFormat="1" ht="15.75" x14ac:dyDescent="0.25">
      <c r="A1533" s="67"/>
      <c r="B1533" s="67"/>
      <c r="C1533" s="79"/>
      <c r="D1533" s="72"/>
      <c r="E1533" s="72"/>
      <c r="F1533" s="72"/>
      <c r="G1533" s="72"/>
      <c r="H1533" s="72"/>
      <c r="I1533" s="72"/>
      <c r="J1533" s="72"/>
      <c r="K1533" s="72"/>
      <c r="L1533" s="72"/>
      <c r="M1533" s="72"/>
      <c r="N1533" s="72"/>
      <c r="O1533" s="72"/>
      <c r="P1533" s="72"/>
      <c r="Q1533" s="72"/>
      <c r="R1533" s="72"/>
      <c r="S1533" s="72"/>
      <c r="T1533" s="72"/>
      <c r="U1533" s="72"/>
      <c r="V1533" s="72"/>
      <c r="W1533" s="72"/>
      <c r="X1533" s="72"/>
      <c r="Y1533" s="72"/>
      <c r="Z1533" s="72"/>
      <c r="AA1533" s="72"/>
      <c r="AB1533" s="72"/>
      <c r="AC1533" s="72"/>
      <c r="AD1533" s="74"/>
    </row>
    <row r="1534" spans="1:30" s="65" customFormat="1" ht="15.75" x14ac:dyDescent="0.25">
      <c r="A1534" s="67"/>
      <c r="B1534" s="67"/>
      <c r="C1534" s="79"/>
      <c r="D1534" s="72"/>
      <c r="E1534" s="72"/>
      <c r="F1534" s="72"/>
      <c r="G1534" s="72"/>
      <c r="H1534" s="72"/>
      <c r="I1534" s="72"/>
      <c r="J1534" s="72"/>
      <c r="K1534" s="72"/>
      <c r="L1534" s="72"/>
      <c r="M1534" s="72"/>
      <c r="N1534" s="72"/>
      <c r="O1534" s="72"/>
      <c r="P1534" s="72"/>
      <c r="Q1534" s="72"/>
      <c r="R1534" s="72"/>
      <c r="S1534" s="72"/>
      <c r="T1534" s="72"/>
      <c r="U1534" s="72"/>
      <c r="V1534" s="72"/>
      <c r="W1534" s="72"/>
      <c r="X1534" s="72"/>
      <c r="Y1534" s="72"/>
      <c r="Z1534" s="72"/>
      <c r="AA1534" s="72"/>
      <c r="AB1534" s="72"/>
      <c r="AC1534" s="72"/>
      <c r="AD1534" s="74"/>
    </row>
    <row r="1535" spans="1:30" s="65" customFormat="1" ht="15.75" x14ac:dyDescent="0.25">
      <c r="A1535" s="67"/>
      <c r="B1535" s="67"/>
      <c r="C1535" s="79"/>
      <c r="D1535" s="72"/>
      <c r="E1535" s="72"/>
      <c r="F1535" s="72"/>
      <c r="G1535" s="72"/>
      <c r="H1535" s="72"/>
      <c r="I1535" s="72"/>
      <c r="J1535" s="72"/>
      <c r="K1535" s="72"/>
      <c r="L1535" s="72"/>
      <c r="M1535" s="72"/>
      <c r="N1535" s="72"/>
      <c r="O1535" s="72"/>
      <c r="P1535" s="72"/>
      <c r="Q1535" s="72"/>
      <c r="R1535" s="72"/>
      <c r="S1535" s="72"/>
      <c r="T1535" s="72"/>
      <c r="U1535" s="72"/>
      <c r="V1535" s="72"/>
      <c r="W1535" s="72"/>
      <c r="X1535" s="72"/>
      <c r="Y1535" s="72"/>
      <c r="Z1535" s="72"/>
      <c r="AA1535" s="72"/>
      <c r="AB1535" s="72"/>
      <c r="AC1535" s="72"/>
      <c r="AD1535" s="74"/>
    </row>
    <row r="1536" spans="1:30" s="65" customFormat="1" ht="15.75" x14ac:dyDescent="0.25">
      <c r="A1536" s="67"/>
      <c r="B1536" s="67"/>
      <c r="C1536" s="79"/>
      <c r="D1536" s="72"/>
      <c r="E1536" s="72"/>
      <c r="F1536" s="72"/>
      <c r="G1536" s="72"/>
      <c r="H1536" s="72"/>
      <c r="I1536" s="72"/>
      <c r="J1536" s="72"/>
      <c r="K1536" s="72"/>
      <c r="L1536" s="72"/>
      <c r="M1536" s="72"/>
      <c r="N1536" s="72"/>
      <c r="O1536" s="72"/>
      <c r="P1536" s="72"/>
      <c r="Q1536" s="72"/>
      <c r="R1536" s="72"/>
      <c r="S1536" s="72"/>
      <c r="T1536" s="72"/>
      <c r="U1536" s="72"/>
      <c r="V1536" s="72"/>
      <c r="W1536" s="72"/>
      <c r="X1536" s="72"/>
      <c r="Y1536" s="72"/>
      <c r="Z1536" s="72"/>
      <c r="AA1536" s="72"/>
      <c r="AB1536" s="72"/>
      <c r="AC1536" s="72"/>
      <c r="AD1536" s="74"/>
    </row>
    <row r="1537" spans="1:30" s="65" customFormat="1" ht="15.75" x14ac:dyDescent="0.25">
      <c r="A1537" s="67"/>
      <c r="B1537" s="67"/>
      <c r="C1537" s="79"/>
      <c r="D1537" s="72"/>
      <c r="E1537" s="72"/>
      <c r="F1537" s="72"/>
      <c r="G1537" s="72"/>
      <c r="H1537" s="72"/>
      <c r="I1537" s="72"/>
      <c r="J1537" s="72"/>
      <c r="K1537" s="72"/>
      <c r="L1537" s="72"/>
      <c r="M1537" s="72"/>
      <c r="N1537" s="72"/>
      <c r="O1537" s="72"/>
      <c r="P1537" s="72"/>
      <c r="Q1537" s="72"/>
      <c r="R1537" s="72"/>
      <c r="S1537" s="72"/>
      <c r="T1537" s="72"/>
      <c r="U1537" s="72"/>
      <c r="V1537" s="72"/>
      <c r="W1537" s="72"/>
      <c r="X1537" s="72"/>
      <c r="Y1537" s="72"/>
      <c r="Z1537" s="72"/>
      <c r="AA1537" s="72"/>
      <c r="AB1537" s="72"/>
      <c r="AC1537" s="72"/>
      <c r="AD1537" s="74"/>
    </row>
    <row r="1538" spans="1:30" s="65" customFormat="1" ht="15.75" x14ac:dyDescent="0.25">
      <c r="A1538" s="67"/>
      <c r="B1538" s="67"/>
      <c r="C1538" s="79"/>
      <c r="D1538" s="72"/>
      <c r="E1538" s="72"/>
      <c r="F1538" s="72"/>
      <c r="G1538" s="72"/>
      <c r="H1538" s="72"/>
      <c r="I1538" s="72"/>
      <c r="J1538" s="72"/>
      <c r="K1538" s="72"/>
      <c r="L1538" s="72"/>
      <c r="M1538" s="72"/>
      <c r="N1538" s="72"/>
      <c r="O1538" s="72"/>
      <c r="P1538" s="72"/>
      <c r="Q1538" s="72"/>
      <c r="R1538" s="72"/>
      <c r="S1538" s="72"/>
      <c r="T1538" s="72"/>
      <c r="U1538" s="72"/>
      <c r="V1538" s="72"/>
      <c r="W1538" s="72"/>
      <c r="X1538" s="72"/>
      <c r="Y1538" s="72"/>
      <c r="Z1538" s="72"/>
      <c r="AA1538" s="72"/>
      <c r="AB1538" s="72"/>
      <c r="AC1538" s="72"/>
      <c r="AD1538" s="74"/>
    </row>
    <row r="1539" spans="1:30" s="65" customFormat="1" ht="15.75" x14ac:dyDescent="0.25">
      <c r="A1539" s="67"/>
      <c r="B1539" s="67"/>
      <c r="C1539" s="79"/>
      <c r="D1539" s="72"/>
      <c r="E1539" s="72"/>
      <c r="F1539" s="72"/>
      <c r="G1539" s="72"/>
      <c r="H1539" s="72"/>
      <c r="I1539" s="72"/>
      <c r="J1539" s="72"/>
      <c r="K1539" s="72"/>
      <c r="L1539" s="72"/>
      <c r="M1539" s="72"/>
      <c r="N1539" s="72"/>
      <c r="O1539" s="72"/>
      <c r="P1539" s="72"/>
      <c r="Q1539" s="72"/>
      <c r="R1539" s="72"/>
      <c r="S1539" s="72"/>
      <c r="T1539" s="72"/>
      <c r="U1539" s="72"/>
      <c r="V1539" s="72"/>
      <c r="W1539" s="72"/>
      <c r="X1539" s="72"/>
      <c r="Y1539" s="72"/>
      <c r="Z1539" s="72"/>
      <c r="AA1539" s="72"/>
      <c r="AB1539" s="72"/>
      <c r="AC1539" s="72"/>
      <c r="AD1539" s="74"/>
    </row>
    <row r="1540" spans="1:30" s="65" customFormat="1" ht="15.75" x14ac:dyDescent="0.25">
      <c r="A1540" s="67"/>
      <c r="B1540" s="67"/>
      <c r="C1540" s="79"/>
      <c r="D1540" s="72"/>
      <c r="E1540" s="72"/>
      <c r="F1540" s="72"/>
      <c r="G1540" s="72"/>
      <c r="H1540" s="72"/>
      <c r="I1540" s="72"/>
      <c r="J1540" s="72"/>
      <c r="K1540" s="72"/>
      <c r="L1540" s="72"/>
      <c r="M1540" s="72"/>
      <c r="N1540" s="72"/>
      <c r="O1540" s="72"/>
      <c r="P1540" s="72"/>
      <c r="Q1540" s="72"/>
      <c r="R1540" s="72"/>
      <c r="S1540" s="72"/>
      <c r="T1540" s="72"/>
      <c r="U1540" s="72"/>
      <c r="V1540" s="72"/>
      <c r="W1540" s="72"/>
      <c r="X1540" s="72"/>
      <c r="Y1540" s="72"/>
      <c r="Z1540" s="72"/>
      <c r="AA1540" s="72"/>
      <c r="AB1540" s="72"/>
      <c r="AC1540" s="72"/>
      <c r="AD1540" s="74"/>
    </row>
    <row r="1541" spans="1:30" s="65" customFormat="1" ht="15.75" x14ac:dyDescent="0.25">
      <c r="A1541" s="67"/>
      <c r="B1541" s="67"/>
      <c r="C1541" s="79"/>
      <c r="D1541" s="72"/>
      <c r="E1541" s="72"/>
      <c r="F1541" s="72"/>
      <c r="G1541" s="72"/>
      <c r="H1541" s="72"/>
      <c r="I1541" s="72"/>
      <c r="J1541" s="72"/>
      <c r="K1541" s="72"/>
      <c r="L1541" s="72"/>
      <c r="M1541" s="72"/>
      <c r="N1541" s="72"/>
      <c r="O1541" s="72"/>
      <c r="P1541" s="72"/>
      <c r="Q1541" s="72"/>
      <c r="R1541" s="72"/>
      <c r="S1541" s="72"/>
      <c r="T1541" s="72"/>
      <c r="U1541" s="72"/>
      <c r="V1541" s="72"/>
      <c r="W1541" s="72"/>
      <c r="X1541" s="72"/>
      <c r="Y1541" s="72"/>
      <c r="Z1541" s="72"/>
      <c r="AA1541" s="72"/>
      <c r="AB1541" s="72"/>
      <c r="AC1541" s="72"/>
      <c r="AD1541" s="74"/>
    </row>
    <row r="1542" spans="1:30" s="65" customFormat="1" ht="15.75" x14ac:dyDescent="0.25">
      <c r="A1542" s="67"/>
      <c r="B1542" s="67"/>
      <c r="C1542" s="79"/>
      <c r="D1542" s="72"/>
      <c r="E1542" s="72"/>
      <c r="F1542" s="72"/>
      <c r="G1542" s="72"/>
      <c r="H1542" s="72"/>
      <c r="I1542" s="72"/>
      <c r="J1542" s="72"/>
      <c r="K1542" s="72"/>
      <c r="L1542" s="72"/>
      <c r="M1542" s="72"/>
      <c r="N1542" s="72"/>
      <c r="O1542" s="72"/>
      <c r="P1542" s="72"/>
      <c r="Q1542" s="72"/>
      <c r="R1542" s="72"/>
      <c r="S1542" s="72"/>
      <c r="T1542" s="72"/>
      <c r="U1542" s="72"/>
      <c r="V1542" s="72"/>
      <c r="W1542" s="72"/>
      <c r="X1542" s="72"/>
      <c r="Y1542" s="72"/>
      <c r="Z1542" s="72"/>
      <c r="AA1542" s="72"/>
      <c r="AB1542" s="72"/>
      <c r="AC1542" s="72"/>
      <c r="AD1542" s="74"/>
    </row>
    <row r="1543" spans="1:30" s="65" customFormat="1" ht="15.75" x14ac:dyDescent="0.25">
      <c r="A1543" s="67"/>
      <c r="B1543" s="67"/>
      <c r="C1543" s="79"/>
      <c r="D1543" s="72"/>
      <c r="E1543" s="72"/>
      <c r="F1543" s="72"/>
      <c r="G1543" s="72"/>
      <c r="H1543" s="72"/>
      <c r="I1543" s="72"/>
      <c r="J1543" s="72"/>
      <c r="K1543" s="72"/>
      <c r="L1543" s="72"/>
      <c r="M1543" s="72"/>
      <c r="N1543" s="72"/>
      <c r="O1543" s="72"/>
      <c r="P1543" s="72"/>
      <c r="Q1543" s="72"/>
      <c r="R1543" s="72"/>
      <c r="S1543" s="72"/>
      <c r="T1543" s="72"/>
      <c r="U1543" s="72"/>
      <c r="V1543" s="72"/>
      <c r="W1543" s="72"/>
      <c r="X1543" s="72"/>
      <c r="Y1543" s="72"/>
      <c r="Z1543" s="72"/>
      <c r="AA1543" s="72"/>
      <c r="AB1543" s="72"/>
      <c r="AC1543" s="72"/>
      <c r="AD1543" s="74"/>
    </row>
    <row r="1544" spans="1:30" s="65" customFormat="1" ht="15.75" x14ac:dyDescent="0.25">
      <c r="A1544" s="67"/>
      <c r="B1544" s="67"/>
      <c r="C1544" s="79"/>
      <c r="D1544" s="72"/>
      <c r="E1544" s="72"/>
      <c r="F1544" s="72"/>
      <c r="G1544" s="72"/>
      <c r="H1544" s="72"/>
      <c r="I1544" s="72"/>
      <c r="J1544" s="72"/>
      <c r="K1544" s="72"/>
      <c r="L1544" s="72"/>
      <c r="M1544" s="72"/>
      <c r="N1544" s="72"/>
      <c r="O1544" s="72"/>
      <c r="P1544" s="72"/>
      <c r="Q1544" s="72"/>
      <c r="R1544" s="72"/>
      <c r="S1544" s="72"/>
      <c r="T1544" s="72"/>
      <c r="U1544" s="72"/>
      <c r="V1544" s="72"/>
      <c r="W1544" s="72"/>
      <c r="X1544" s="72"/>
      <c r="Y1544" s="72"/>
      <c r="Z1544" s="72"/>
      <c r="AA1544" s="72"/>
      <c r="AB1544" s="72"/>
      <c r="AC1544" s="72"/>
      <c r="AD1544" s="74"/>
    </row>
    <row r="1545" spans="1:30" s="65" customFormat="1" ht="15.75" x14ac:dyDescent="0.25">
      <c r="A1545" s="67"/>
      <c r="B1545" s="67"/>
      <c r="C1545" s="79"/>
      <c r="D1545" s="72"/>
      <c r="E1545" s="72"/>
      <c r="F1545" s="72"/>
      <c r="G1545" s="72"/>
      <c r="H1545" s="72"/>
      <c r="I1545" s="72"/>
      <c r="J1545" s="72"/>
      <c r="K1545" s="72"/>
      <c r="L1545" s="72"/>
      <c r="M1545" s="72"/>
      <c r="N1545" s="72"/>
      <c r="O1545" s="72"/>
      <c r="P1545" s="72"/>
      <c r="Q1545" s="72"/>
      <c r="R1545" s="72"/>
      <c r="S1545" s="72"/>
      <c r="T1545" s="72"/>
      <c r="U1545" s="72"/>
      <c r="V1545" s="72"/>
      <c r="W1545" s="72"/>
      <c r="X1545" s="72"/>
      <c r="Y1545" s="72"/>
      <c r="Z1545" s="72"/>
      <c r="AA1545" s="72"/>
      <c r="AB1545" s="72"/>
      <c r="AC1545" s="72"/>
      <c r="AD1545" s="74"/>
    </row>
    <row r="1546" spans="1:30" s="65" customFormat="1" ht="15.75" x14ac:dyDescent="0.25">
      <c r="A1546" s="67"/>
      <c r="B1546" s="67"/>
      <c r="C1546" s="79"/>
      <c r="D1546" s="72"/>
      <c r="E1546" s="72"/>
      <c r="F1546" s="72"/>
      <c r="G1546" s="72"/>
      <c r="H1546" s="72"/>
      <c r="I1546" s="72"/>
      <c r="J1546" s="72"/>
      <c r="K1546" s="72"/>
      <c r="L1546" s="72"/>
      <c r="M1546" s="72"/>
      <c r="N1546" s="72"/>
      <c r="O1546" s="72"/>
      <c r="P1546" s="72"/>
      <c r="Q1546" s="72"/>
      <c r="R1546" s="72"/>
      <c r="S1546" s="72"/>
      <c r="T1546" s="72"/>
      <c r="U1546" s="72"/>
      <c r="V1546" s="72"/>
      <c r="W1546" s="72"/>
      <c r="X1546" s="72"/>
      <c r="Y1546" s="72"/>
      <c r="Z1546" s="72"/>
      <c r="AA1546" s="72"/>
      <c r="AB1546" s="72"/>
      <c r="AC1546" s="72"/>
      <c r="AD1546" s="74"/>
    </row>
    <row r="1547" spans="1:30" s="65" customFormat="1" ht="15.75" x14ac:dyDescent="0.25">
      <c r="A1547" s="67"/>
      <c r="B1547" s="67"/>
      <c r="C1547" s="79"/>
      <c r="D1547" s="72"/>
      <c r="E1547" s="72"/>
      <c r="F1547" s="72"/>
      <c r="G1547" s="72"/>
      <c r="H1547" s="72"/>
      <c r="I1547" s="72"/>
      <c r="J1547" s="72"/>
      <c r="K1547" s="72"/>
      <c r="L1547" s="72"/>
      <c r="M1547" s="72"/>
      <c r="N1547" s="72"/>
      <c r="O1547" s="72"/>
      <c r="P1547" s="72"/>
      <c r="Q1547" s="72"/>
      <c r="R1547" s="72"/>
      <c r="S1547" s="72"/>
      <c r="T1547" s="72"/>
      <c r="U1547" s="72"/>
      <c r="V1547" s="72"/>
      <c r="W1547" s="72"/>
      <c r="X1547" s="72"/>
      <c r="Y1547" s="72"/>
      <c r="Z1547" s="72"/>
      <c r="AA1547" s="72"/>
      <c r="AB1547" s="72"/>
      <c r="AC1547" s="72"/>
      <c r="AD1547" s="74"/>
    </row>
    <row r="1548" spans="1:30" s="65" customFormat="1" ht="15.75" x14ac:dyDescent="0.25">
      <c r="A1548" s="67"/>
      <c r="B1548" s="67"/>
      <c r="C1548" s="79"/>
      <c r="D1548" s="72"/>
      <c r="E1548" s="72"/>
      <c r="F1548" s="72"/>
      <c r="G1548" s="72"/>
      <c r="H1548" s="72"/>
      <c r="I1548" s="72"/>
      <c r="J1548" s="72"/>
      <c r="K1548" s="72"/>
      <c r="L1548" s="72"/>
      <c r="M1548" s="72"/>
      <c r="N1548" s="72"/>
      <c r="O1548" s="72"/>
      <c r="P1548" s="72"/>
      <c r="Q1548" s="72"/>
      <c r="R1548" s="72"/>
      <c r="S1548" s="72"/>
      <c r="T1548" s="72"/>
      <c r="U1548" s="72"/>
      <c r="V1548" s="72"/>
      <c r="W1548" s="72"/>
      <c r="X1548" s="72"/>
      <c r="Y1548" s="72"/>
      <c r="Z1548" s="72"/>
      <c r="AA1548" s="72"/>
      <c r="AB1548" s="72"/>
      <c r="AC1548" s="72"/>
      <c r="AD1548" s="74"/>
    </row>
    <row r="1549" spans="1:30" s="65" customFormat="1" ht="15.75" x14ac:dyDescent="0.25">
      <c r="A1549" s="67"/>
      <c r="B1549" s="67"/>
      <c r="C1549" s="79"/>
      <c r="D1549" s="72"/>
      <c r="E1549" s="72"/>
      <c r="F1549" s="72"/>
      <c r="G1549" s="72"/>
      <c r="H1549" s="72"/>
      <c r="I1549" s="72"/>
      <c r="J1549" s="72"/>
      <c r="K1549" s="72"/>
      <c r="L1549" s="72"/>
      <c r="M1549" s="72"/>
      <c r="N1549" s="72"/>
      <c r="O1549" s="72"/>
      <c r="P1549" s="72"/>
      <c r="Q1549" s="72"/>
      <c r="R1549" s="72"/>
      <c r="S1549" s="72"/>
      <c r="T1549" s="72"/>
      <c r="U1549" s="72"/>
      <c r="V1549" s="72"/>
      <c r="W1549" s="72"/>
      <c r="X1549" s="72"/>
      <c r="Y1549" s="72"/>
      <c r="Z1549" s="72"/>
      <c r="AA1549" s="72"/>
      <c r="AB1549" s="72"/>
      <c r="AC1549" s="72"/>
      <c r="AD1549" s="74"/>
    </row>
    <row r="1550" spans="1:30" s="65" customFormat="1" ht="15.75" x14ac:dyDescent="0.25">
      <c r="A1550" s="67"/>
      <c r="B1550" s="67"/>
      <c r="C1550" s="79"/>
      <c r="D1550" s="72"/>
      <c r="E1550" s="72"/>
      <c r="F1550" s="72"/>
      <c r="G1550" s="72"/>
      <c r="H1550" s="72"/>
      <c r="I1550" s="72"/>
      <c r="J1550" s="72"/>
      <c r="K1550" s="72"/>
      <c r="L1550" s="72"/>
      <c r="M1550" s="72"/>
      <c r="N1550" s="72"/>
      <c r="O1550" s="72"/>
      <c r="P1550" s="72"/>
      <c r="Q1550" s="72"/>
      <c r="R1550" s="72"/>
      <c r="S1550" s="72"/>
      <c r="T1550" s="72"/>
      <c r="U1550" s="72"/>
      <c r="V1550" s="72"/>
      <c r="W1550" s="72"/>
      <c r="X1550" s="72"/>
      <c r="Y1550" s="72"/>
      <c r="Z1550" s="72"/>
      <c r="AA1550" s="72"/>
      <c r="AB1550" s="72"/>
      <c r="AC1550" s="72"/>
      <c r="AD1550" s="74"/>
    </row>
    <row r="1551" spans="1:30" s="65" customFormat="1" ht="15.75" x14ac:dyDescent="0.25">
      <c r="A1551" s="67"/>
      <c r="B1551" s="67"/>
      <c r="C1551" s="79"/>
      <c r="D1551" s="72"/>
      <c r="E1551" s="72"/>
      <c r="F1551" s="72"/>
      <c r="G1551" s="72"/>
      <c r="H1551" s="72"/>
      <c r="I1551" s="72"/>
      <c r="J1551" s="72"/>
      <c r="K1551" s="72"/>
      <c r="L1551" s="72"/>
      <c r="M1551" s="72"/>
      <c r="N1551" s="72"/>
      <c r="O1551" s="72"/>
      <c r="P1551" s="72"/>
      <c r="Q1551" s="72"/>
      <c r="R1551" s="72"/>
      <c r="S1551" s="72"/>
      <c r="T1551" s="72"/>
      <c r="U1551" s="72"/>
      <c r="V1551" s="72"/>
      <c r="W1551" s="72"/>
      <c r="X1551" s="72"/>
      <c r="Y1551" s="72"/>
      <c r="Z1551" s="72"/>
      <c r="AA1551" s="72"/>
      <c r="AB1551" s="72"/>
      <c r="AC1551" s="72"/>
      <c r="AD1551" s="74"/>
    </row>
    <row r="1552" spans="1:30" s="65" customFormat="1" ht="15.75" x14ac:dyDescent="0.25">
      <c r="A1552" s="67"/>
      <c r="B1552" s="67"/>
      <c r="C1552" s="79"/>
      <c r="D1552" s="72"/>
      <c r="E1552" s="72"/>
      <c r="F1552" s="72"/>
      <c r="G1552" s="72"/>
      <c r="H1552" s="72"/>
      <c r="I1552" s="72"/>
      <c r="J1552" s="72"/>
      <c r="K1552" s="72"/>
      <c r="L1552" s="72"/>
      <c r="M1552" s="72"/>
      <c r="N1552" s="72"/>
      <c r="O1552" s="72"/>
      <c r="P1552" s="72"/>
      <c r="Q1552" s="72"/>
      <c r="R1552" s="72"/>
      <c r="S1552" s="72"/>
      <c r="T1552" s="72"/>
      <c r="U1552" s="72"/>
      <c r="V1552" s="72"/>
      <c r="W1552" s="72"/>
      <c r="X1552" s="72"/>
      <c r="Y1552" s="72"/>
      <c r="Z1552" s="72"/>
      <c r="AA1552" s="72"/>
      <c r="AB1552" s="72"/>
      <c r="AC1552" s="72"/>
      <c r="AD1552" s="74"/>
    </row>
    <row r="1553" spans="1:30" s="65" customFormat="1" ht="15.75" x14ac:dyDescent="0.25">
      <c r="A1553" s="67"/>
      <c r="B1553" s="67"/>
      <c r="C1553" s="79"/>
      <c r="D1553" s="72"/>
      <c r="E1553" s="72"/>
      <c r="F1553" s="72"/>
      <c r="G1553" s="72"/>
      <c r="H1553" s="72"/>
      <c r="I1553" s="72"/>
      <c r="J1553" s="72"/>
      <c r="K1553" s="72"/>
      <c r="L1553" s="72"/>
      <c r="M1553" s="72"/>
      <c r="N1553" s="72"/>
      <c r="O1553" s="72"/>
      <c r="P1553" s="72"/>
      <c r="Q1553" s="72"/>
      <c r="R1553" s="72"/>
      <c r="S1553" s="72"/>
      <c r="T1553" s="72"/>
      <c r="U1553" s="72"/>
      <c r="V1553" s="72"/>
      <c r="W1553" s="72"/>
      <c r="X1553" s="72"/>
      <c r="Y1553" s="72"/>
      <c r="Z1553" s="72"/>
      <c r="AA1553" s="72"/>
      <c r="AB1553" s="72"/>
      <c r="AC1553" s="72"/>
      <c r="AD1553" s="74"/>
    </row>
    <row r="1554" spans="1:30" s="65" customFormat="1" ht="15.75" x14ac:dyDescent="0.25">
      <c r="A1554" s="67"/>
      <c r="B1554" s="67"/>
      <c r="C1554" s="79"/>
      <c r="D1554" s="72"/>
      <c r="E1554" s="72"/>
      <c r="F1554" s="72"/>
      <c r="G1554" s="72"/>
      <c r="H1554" s="72"/>
      <c r="I1554" s="72"/>
      <c r="J1554" s="72"/>
      <c r="K1554" s="72"/>
      <c r="L1554" s="72"/>
      <c r="M1554" s="72"/>
      <c r="N1554" s="72"/>
      <c r="O1554" s="72"/>
      <c r="P1554" s="72"/>
      <c r="Q1554" s="72"/>
      <c r="R1554" s="72"/>
      <c r="S1554" s="72"/>
      <c r="T1554" s="72"/>
      <c r="U1554" s="72"/>
      <c r="V1554" s="72"/>
      <c r="W1554" s="72"/>
      <c r="X1554" s="72"/>
      <c r="Y1554" s="72"/>
      <c r="Z1554" s="72"/>
      <c r="AA1554" s="72"/>
      <c r="AB1554" s="72"/>
      <c r="AC1554" s="72"/>
      <c r="AD1554" s="74"/>
    </row>
    <row r="1555" spans="1:30" s="65" customFormat="1" ht="15.75" x14ac:dyDescent="0.25">
      <c r="A1555" s="67"/>
      <c r="B1555" s="67"/>
      <c r="C1555" s="79"/>
      <c r="D1555" s="72"/>
      <c r="E1555" s="72"/>
      <c r="F1555" s="72"/>
      <c r="G1555" s="72"/>
      <c r="H1555" s="72"/>
      <c r="I1555" s="72"/>
      <c r="J1555" s="72"/>
      <c r="K1555" s="72"/>
      <c r="L1555" s="72"/>
      <c r="M1555" s="72"/>
      <c r="N1555" s="72"/>
      <c r="O1555" s="72"/>
      <c r="P1555" s="72"/>
      <c r="Q1555" s="72"/>
      <c r="R1555" s="72"/>
      <c r="S1555" s="72"/>
      <c r="T1555" s="72"/>
      <c r="U1555" s="72"/>
      <c r="V1555" s="72"/>
      <c r="W1555" s="72"/>
      <c r="X1555" s="72"/>
      <c r="Y1555" s="72"/>
      <c r="Z1555" s="72"/>
      <c r="AA1555" s="72"/>
      <c r="AB1555" s="72"/>
      <c r="AC1555" s="72"/>
      <c r="AD1555" s="74"/>
    </row>
    <row r="1556" spans="1:30" s="65" customFormat="1" ht="15.75" x14ac:dyDescent="0.25">
      <c r="A1556" s="67"/>
      <c r="B1556" s="67"/>
      <c r="C1556" s="79"/>
      <c r="D1556" s="72"/>
      <c r="E1556" s="72"/>
      <c r="F1556" s="72"/>
      <c r="G1556" s="72"/>
      <c r="H1556" s="72"/>
      <c r="I1556" s="72"/>
      <c r="J1556" s="72"/>
      <c r="K1556" s="72"/>
      <c r="L1556" s="72"/>
      <c r="M1556" s="72"/>
      <c r="N1556" s="72"/>
      <c r="O1556" s="72"/>
      <c r="P1556" s="72"/>
      <c r="Q1556" s="72"/>
      <c r="R1556" s="72"/>
      <c r="S1556" s="72"/>
      <c r="T1556" s="72"/>
      <c r="U1556" s="72"/>
      <c r="V1556" s="72"/>
      <c r="W1556" s="72"/>
      <c r="X1556" s="72"/>
      <c r="Y1556" s="72"/>
      <c r="Z1556" s="72"/>
      <c r="AA1556" s="72"/>
      <c r="AB1556" s="72"/>
      <c r="AC1556" s="72"/>
      <c r="AD1556" s="74"/>
    </row>
    <row r="1557" spans="1:30" s="65" customFormat="1" ht="15.75" x14ac:dyDescent="0.25">
      <c r="A1557" s="67"/>
      <c r="B1557" s="67"/>
      <c r="C1557" s="79"/>
      <c r="D1557" s="72"/>
      <c r="E1557" s="72"/>
      <c r="F1557" s="72"/>
      <c r="G1557" s="72"/>
      <c r="H1557" s="72"/>
      <c r="I1557" s="72"/>
      <c r="J1557" s="72"/>
      <c r="K1557" s="72"/>
      <c r="L1557" s="72"/>
      <c r="M1557" s="72"/>
      <c r="N1557" s="72"/>
      <c r="O1557" s="72"/>
      <c r="P1557" s="72"/>
      <c r="Q1557" s="72"/>
      <c r="R1557" s="72"/>
      <c r="S1557" s="72"/>
      <c r="T1557" s="72"/>
      <c r="U1557" s="72"/>
      <c r="V1557" s="72"/>
      <c r="W1557" s="72"/>
      <c r="X1557" s="72"/>
      <c r="Y1557" s="72"/>
      <c r="Z1557" s="72"/>
      <c r="AA1557" s="72"/>
      <c r="AB1557" s="72"/>
      <c r="AC1557" s="72"/>
      <c r="AD1557" s="74"/>
    </row>
    <row r="1558" spans="1:30" s="65" customFormat="1" ht="15.75" x14ac:dyDescent="0.25">
      <c r="A1558" s="67"/>
      <c r="B1558" s="67"/>
      <c r="C1558" s="79"/>
      <c r="D1558" s="72"/>
      <c r="E1558" s="72"/>
      <c r="F1558" s="72"/>
      <c r="G1558" s="72"/>
      <c r="H1558" s="72"/>
      <c r="I1558" s="72"/>
      <c r="J1558" s="72"/>
      <c r="K1558" s="72"/>
      <c r="L1558" s="72"/>
      <c r="M1558" s="72"/>
      <c r="N1558" s="72"/>
      <c r="O1558" s="72"/>
      <c r="P1558" s="72"/>
      <c r="Q1558" s="72"/>
      <c r="R1558" s="72"/>
      <c r="S1558" s="72"/>
      <c r="T1558" s="72"/>
      <c r="U1558" s="72"/>
      <c r="V1558" s="72"/>
      <c r="W1558" s="72"/>
      <c r="X1558" s="72"/>
      <c r="Y1558" s="72"/>
      <c r="Z1558" s="72"/>
      <c r="AA1558" s="72"/>
      <c r="AB1558" s="72"/>
      <c r="AC1558" s="72"/>
      <c r="AD1558" s="74"/>
    </row>
    <row r="1559" spans="1:30" s="65" customFormat="1" ht="15.75" x14ac:dyDescent="0.25">
      <c r="A1559" s="67"/>
      <c r="B1559" s="67"/>
      <c r="C1559" s="79"/>
      <c r="D1559" s="72"/>
      <c r="E1559" s="72"/>
      <c r="F1559" s="72"/>
      <c r="G1559" s="72"/>
      <c r="H1559" s="72"/>
      <c r="I1559" s="72"/>
      <c r="J1559" s="72"/>
      <c r="K1559" s="72"/>
      <c r="L1559" s="72"/>
      <c r="M1559" s="72"/>
      <c r="N1559" s="72"/>
      <c r="O1559" s="72"/>
      <c r="P1559" s="72"/>
      <c r="Q1559" s="72"/>
      <c r="R1559" s="72"/>
      <c r="S1559" s="72"/>
      <c r="T1559" s="72"/>
      <c r="U1559" s="72"/>
      <c r="V1559" s="72"/>
      <c r="W1559" s="72"/>
      <c r="X1559" s="72"/>
      <c r="Y1559" s="72"/>
      <c r="Z1559" s="72"/>
      <c r="AA1559" s="72"/>
      <c r="AB1559" s="72"/>
      <c r="AC1559" s="72"/>
      <c r="AD1559" s="74"/>
    </row>
    <row r="1560" spans="1:30" s="65" customFormat="1" ht="15.75" x14ac:dyDescent="0.25">
      <c r="A1560" s="67"/>
      <c r="B1560" s="67"/>
      <c r="C1560" s="79"/>
      <c r="D1560" s="72"/>
      <c r="E1560" s="72"/>
      <c r="F1560" s="72"/>
      <c r="G1560" s="72"/>
      <c r="H1560" s="72"/>
      <c r="I1560" s="72"/>
      <c r="J1560" s="72"/>
      <c r="K1560" s="72"/>
      <c r="L1560" s="72"/>
      <c r="M1560" s="72"/>
      <c r="N1560" s="72"/>
      <c r="O1560" s="72"/>
      <c r="P1560" s="72"/>
      <c r="Q1560" s="72"/>
      <c r="R1560" s="72"/>
      <c r="S1560" s="72"/>
      <c r="T1560" s="72"/>
      <c r="U1560" s="72"/>
      <c r="V1560" s="72"/>
      <c r="W1560" s="72"/>
      <c r="X1560" s="72"/>
      <c r="Y1560" s="72"/>
      <c r="Z1560" s="72"/>
      <c r="AA1560" s="72"/>
      <c r="AB1560" s="72"/>
      <c r="AC1560" s="72"/>
      <c r="AD1560" s="74"/>
    </row>
    <row r="1561" spans="1:30" s="65" customFormat="1" ht="15.75" x14ac:dyDescent="0.25">
      <c r="A1561" s="67"/>
      <c r="B1561" s="67"/>
      <c r="C1561" s="79"/>
      <c r="D1561" s="72"/>
      <c r="E1561" s="72"/>
      <c r="F1561" s="72"/>
      <c r="G1561" s="72"/>
      <c r="H1561" s="72"/>
      <c r="I1561" s="72"/>
      <c r="J1561" s="72"/>
      <c r="K1561" s="72"/>
      <c r="L1561" s="72"/>
      <c r="M1561" s="72"/>
      <c r="N1561" s="72"/>
      <c r="O1561" s="72"/>
      <c r="P1561" s="72"/>
      <c r="Q1561" s="72"/>
      <c r="R1561" s="72"/>
      <c r="S1561" s="72"/>
      <c r="T1561" s="72"/>
      <c r="U1561" s="72"/>
      <c r="V1561" s="72"/>
      <c r="W1561" s="72"/>
      <c r="X1561" s="72"/>
      <c r="Y1561" s="72"/>
      <c r="Z1561" s="72"/>
      <c r="AA1561" s="72"/>
      <c r="AB1561" s="72"/>
      <c r="AC1561" s="72"/>
      <c r="AD1561" s="74"/>
    </row>
    <row r="1562" spans="1:30" s="65" customFormat="1" ht="15.75" x14ac:dyDescent="0.25">
      <c r="A1562" s="67"/>
      <c r="B1562" s="67"/>
      <c r="C1562" s="79"/>
      <c r="D1562" s="72"/>
      <c r="E1562" s="72"/>
      <c r="F1562" s="72"/>
      <c r="G1562" s="72"/>
      <c r="H1562" s="72"/>
      <c r="I1562" s="72"/>
      <c r="J1562" s="72"/>
      <c r="K1562" s="72"/>
      <c r="L1562" s="72"/>
      <c r="M1562" s="72"/>
      <c r="N1562" s="72"/>
      <c r="O1562" s="72"/>
      <c r="P1562" s="72"/>
      <c r="Q1562" s="72"/>
      <c r="R1562" s="72"/>
      <c r="S1562" s="72"/>
      <c r="T1562" s="72"/>
      <c r="U1562" s="72"/>
      <c r="V1562" s="72"/>
      <c r="W1562" s="72"/>
      <c r="X1562" s="72"/>
      <c r="Y1562" s="72"/>
      <c r="Z1562" s="72"/>
      <c r="AA1562" s="72"/>
      <c r="AB1562" s="72"/>
      <c r="AC1562" s="72"/>
      <c r="AD1562" s="74"/>
    </row>
    <row r="1563" spans="1:30" s="65" customFormat="1" ht="15.75" x14ac:dyDescent="0.25">
      <c r="A1563" s="67"/>
      <c r="B1563" s="67"/>
      <c r="C1563" s="79"/>
      <c r="D1563" s="72"/>
      <c r="E1563" s="72"/>
      <c r="F1563" s="72"/>
      <c r="G1563" s="72"/>
      <c r="H1563" s="72"/>
      <c r="I1563" s="72"/>
      <c r="J1563" s="72"/>
      <c r="K1563" s="72"/>
      <c r="L1563" s="72"/>
      <c r="M1563" s="72"/>
      <c r="N1563" s="72"/>
      <c r="O1563" s="72"/>
      <c r="P1563" s="72"/>
      <c r="Q1563" s="72"/>
      <c r="R1563" s="72"/>
      <c r="S1563" s="72"/>
      <c r="T1563" s="72"/>
      <c r="U1563" s="72"/>
      <c r="V1563" s="72"/>
      <c r="W1563" s="72"/>
      <c r="X1563" s="72"/>
      <c r="Y1563" s="72"/>
      <c r="Z1563" s="72"/>
      <c r="AA1563" s="72"/>
      <c r="AB1563" s="72"/>
      <c r="AC1563" s="72"/>
      <c r="AD1563" s="74"/>
    </row>
    <row r="1564" spans="1:30" s="65" customFormat="1" ht="15.75" x14ac:dyDescent="0.25">
      <c r="A1564" s="67"/>
      <c r="B1564" s="67"/>
      <c r="C1564" s="79"/>
      <c r="D1564" s="72"/>
      <c r="E1564" s="72"/>
      <c r="F1564" s="72"/>
      <c r="G1564" s="72"/>
      <c r="H1564" s="72"/>
      <c r="I1564" s="72"/>
      <c r="J1564" s="72"/>
      <c r="K1564" s="72"/>
      <c r="L1564" s="72"/>
      <c r="M1564" s="72"/>
      <c r="N1564" s="72"/>
      <c r="O1564" s="72"/>
      <c r="P1564" s="72"/>
      <c r="Q1564" s="72"/>
      <c r="R1564" s="72"/>
      <c r="S1564" s="72"/>
      <c r="T1564" s="72"/>
      <c r="U1564" s="72"/>
      <c r="V1564" s="72"/>
      <c r="W1564" s="72"/>
      <c r="X1564" s="72"/>
      <c r="Y1564" s="72"/>
      <c r="Z1564" s="72"/>
      <c r="AA1564" s="72"/>
      <c r="AB1564" s="72"/>
      <c r="AC1564" s="72"/>
      <c r="AD1564" s="74"/>
    </row>
    <row r="1565" spans="1:30" s="65" customFormat="1" ht="15.75" x14ac:dyDescent="0.25">
      <c r="A1565" s="67"/>
      <c r="B1565" s="67"/>
      <c r="C1565" s="79"/>
      <c r="D1565" s="72"/>
      <c r="E1565" s="72"/>
      <c r="F1565" s="72"/>
      <c r="G1565" s="72"/>
      <c r="H1565" s="72"/>
      <c r="I1565" s="72"/>
      <c r="J1565" s="72"/>
      <c r="K1565" s="72"/>
      <c r="L1565" s="72"/>
      <c r="M1565" s="72"/>
      <c r="N1565" s="72"/>
      <c r="O1565" s="72"/>
      <c r="P1565" s="72"/>
      <c r="Q1565" s="72"/>
      <c r="R1565" s="72"/>
      <c r="S1565" s="72"/>
      <c r="T1565" s="72"/>
      <c r="U1565" s="72"/>
      <c r="V1565" s="72"/>
      <c r="W1565" s="72"/>
      <c r="X1565" s="72"/>
      <c r="Y1565" s="72"/>
      <c r="Z1565" s="72"/>
      <c r="AA1565" s="72"/>
      <c r="AB1565" s="72"/>
      <c r="AC1565" s="72"/>
      <c r="AD1565" s="74"/>
    </row>
    <row r="1566" spans="1:30" s="65" customFormat="1" ht="15.75" x14ac:dyDescent="0.25">
      <c r="A1566" s="67"/>
      <c r="B1566" s="67"/>
      <c r="C1566" s="79"/>
      <c r="D1566" s="72"/>
      <c r="E1566" s="72"/>
      <c r="F1566" s="72"/>
      <c r="G1566" s="72"/>
      <c r="H1566" s="72"/>
      <c r="I1566" s="72"/>
      <c r="J1566" s="72"/>
      <c r="K1566" s="72"/>
      <c r="L1566" s="72"/>
      <c r="M1566" s="72"/>
      <c r="N1566" s="72"/>
      <c r="O1566" s="72"/>
      <c r="P1566" s="72"/>
      <c r="Q1566" s="72"/>
      <c r="R1566" s="72"/>
      <c r="S1566" s="72"/>
      <c r="T1566" s="72"/>
      <c r="U1566" s="72"/>
      <c r="V1566" s="72"/>
      <c r="W1566" s="72"/>
      <c r="X1566" s="72"/>
      <c r="Y1566" s="72"/>
      <c r="Z1566" s="72"/>
      <c r="AA1566" s="72"/>
      <c r="AB1566" s="72"/>
      <c r="AC1566" s="72"/>
      <c r="AD1566" s="74"/>
    </row>
    <row r="1567" spans="1:30" s="65" customFormat="1" ht="15.75" x14ac:dyDescent="0.25">
      <c r="A1567" s="67"/>
      <c r="B1567" s="67"/>
      <c r="C1567" s="79"/>
      <c r="D1567" s="72"/>
      <c r="E1567" s="72"/>
      <c r="F1567" s="72"/>
      <c r="G1567" s="72"/>
      <c r="H1567" s="72"/>
      <c r="I1567" s="72"/>
      <c r="J1567" s="72"/>
      <c r="K1567" s="72"/>
      <c r="L1567" s="72"/>
      <c r="M1567" s="72"/>
      <c r="N1567" s="72"/>
      <c r="O1567" s="72"/>
      <c r="P1567" s="72"/>
      <c r="Q1567" s="72"/>
      <c r="R1567" s="72"/>
      <c r="S1567" s="72"/>
      <c r="T1567" s="72"/>
      <c r="U1567" s="72"/>
      <c r="V1567" s="72"/>
      <c r="W1567" s="72"/>
      <c r="X1567" s="72"/>
      <c r="Y1567" s="72"/>
      <c r="Z1567" s="72"/>
      <c r="AA1567" s="72"/>
      <c r="AB1567" s="72"/>
      <c r="AC1567" s="72"/>
      <c r="AD1567" s="74"/>
    </row>
    <row r="1568" spans="1:30" s="65" customFormat="1" ht="15.75" x14ac:dyDescent="0.25">
      <c r="A1568" s="67"/>
      <c r="B1568" s="67"/>
      <c r="C1568" s="79"/>
      <c r="D1568" s="72"/>
      <c r="E1568" s="72"/>
      <c r="F1568" s="72"/>
      <c r="G1568" s="72"/>
      <c r="H1568" s="72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72"/>
      <c r="U1568" s="72"/>
      <c r="V1568" s="72"/>
      <c r="W1568" s="72"/>
      <c r="X1568" s="72"/>
      <c r="Y1568" s="72"/>
      <c r="Z1568" s="72"/>
      <c r="AA1568" s="72"/>
      <c r="AB1568" s="72"/>
      <c r="AC1568" s="72"/>
      <c r="AD1568" s="74"/>
    </row>
    <row r="1569" spans="1:30" s="65" customFormat="1" ht="15.75" x14ac:dyDescent="0.25">
      <c r="A1569" s="67"/>
      <c r="B1569" s="67"/>
      <c r="C1569" s="79"/>
      <c r="D1569" s="72"/>
      <c r="E1569" s="72"/>
      <c r="F1569" s="72"/>
      <c r="G1569" s="72"/>
      <c r="H1569" s="72"/>
      <c r="I1569" s="72"/>
      <c r="J1569" s="72"/>
      <c r="K1569" s="72"/>
      <c r="L1569" s="72"/>
      <c r="M1569" s="72"/>
      <c r="N1569" s="72"/>
      <c r="O1569" s="72"/>
      <c r="P1569" s="72"/>
      <c r="Q1569" s="72"/>
      <c r="R1569" s="72"/>
      <c r="S1569" s="72"/>
      <c r="T1569" s="72"/>
      <c r="U1569" s="72"/>
      <c r="V1569" s="72"/>
      <c r="W1569" s="72"/>
      <c r="X1569" s="72"/>
      <c r="Y1569" s="72"/>
      <c r="Z1569" s="72"/>
      <c r="AA1569" s="72"/>
      <c r="AB1569" s="72"/>
      <c r="AC1569" s="72"/>
      <c r="AD1569" s="74"/>
    </row>
    <row r="1570" spans="1:30" s="65" customFormat="1" ht="15.75" x14ac:dyDescent="0.25">
      <c r="A1570" s="67"/>
      <c r="B1570" s="67"/>
      <c r="C1570" s="79"/>
      <c r="D1570" s="72"/>
      <c r="E1570" s="72"/>
      <c r="F1570" s="72"/>
      <c r="G1570" s="72"/>
      <c r="H1570" s="72"/>
      <c r="I1570" s="72"/>
      <c r="J1570" s="72"/>
      <c r="K1570" s="72"/>
      <c r="L1570" s="72"/>
      <c r="M1570" s="72"/>
      <c r="N1570" s="72"/>
      <c r="O1570" s="72"/>
      <c r="P1570" s="72"/>
      <c r="Q1570" s="72"/>
      <c r="R1570" s="72"/>
      <c r="S1570" s="72"/>
      <c r="T1570" s="72"/>
      <c r="U1570" s="72"/>
      <c r="V1570" s="72"/>
      <c r="W1570" s="72"/>
      <c r="X1570" s="72"/>
      <c r="Y1570" s="72"/>
      <c r="Z1570" s="72"/>
      <c r="AA1570" s="72"/>
      <c r="AB1570" s="72"/>
      <c r="AC1570" s="72"/>
      <c r="AD1570" s="74"/>
    </row>
    <row r="1571" spans="1:30" s="65" customFormat="1" ht="15.75" x14ac:dyDescent="0.25">
      <c r="A1571" s="67"/>
      <c r="B1571" s="67"/>
      <c r="C1571" s="79"/>
      <c r="D1571" s="72"/>
      <c r="E1571" s="72"/>
      <c r="F1571" s="72"/>
      <c r="G1571" s="72"/>
      <c r="H1571" s="72"/>
      <c r="I1571" s="72"/>
      <c r="J1571" s="72"/>
      <c r="K1571" s="72"/>
      <c r="L1571" s="72"/>
      <c r="M1571" s="72"/>
      <c r="N1571" s="72"/>
      <c r="O1571" s="72"/>
      <c r="P1571" s="72"/>
      <c r="Q1571" s="72"/>
      <c r="R1571" s="72"/>
      <c r="S1571" s="72"/>
      <c r="T1571" s="72"/>
      <c r="U1571" s="72"/>
      <c r="V1571" s="72"/>
      <c r="W1571" s="72"/>
      <c r="X1571" s="72"/>
      <c r="Y1571" s="72"/>
      <c r="Z1571" s="72"/>
      <c r="AA1571" s="72"/>
      <c r="AB1571" s="72"/>
      <c r="AC1571" s="72"/>
      <c r="AD1571" s="74"/>
    </row>
    <row r="1572" spans="1:30" s="65" customFormat="1" ht="15.75" x14ac:dyDescent="0.25">
      <c r="A1572" s="67"/>
      <c r="B1572" s="67"/>
      <c r="C1572" s="79"/>
      <c r="D1572" s="72"/>
      <c r="E1572" s="72"/>
      <c r="F1572" s="72"/>
      <c r="G1572" s="72"/>
      <c r="H1572" s="72"/>
      <c r="I1572" s="72"/>
      <c r="J1572" s="72"/>
      <c r="K1572" s="72"/>
      <c r="L1572" s="72"/>
      <c r="M1572" s="72"/>
      <c r="N1572" s="72"/>
      <c r="O1572" s="72"/>
      <c r="P1572" s="72"/>
      <c r="Q1572" s="72"/>
      <c r="R1572" s="72"/>
      <c r="S1572" s="72"/>
      <c r="T1572" s="72"/>
      <c r="U1572" s="72"/>
      <c r="V1572" s="72"/>
      <c r="W1572" s="72"/>
      <c r="X1572" s="72"/>
      <c r="Y1572" s="72"/>
      <c r="Z1572" s="72"/>
      <c r="AA1572" s="72"/>
      <c r="AB1572" s="72"/>
      <c r="AC1572" s="72"/>
      <c r="AD1572" s="74"/>
    </row>
    <row r="1573" spans="1:30" s="65" customFormat="1" ht="15.75" x14ac:dyDescent="0.25">
      <c r="A1573" s="67"/>
      <c r="B1573" s="67"/>
      <c r="C1573" s="79"/>
      <c r="D1573" s="72"/>
      <c r="E1573" s="72"/>
      <c r="F1573" s="72"/>
      <c r="G1573" s="72"/>
      <c r="H1573" s="72"/>
      <c r="I1573" s="72"/>
      <c r="J1573" s="72"/>
      <c r="K1573" s="72"/>
      <c r="L1573" s="72"/>
      <c r="M1573" s="72"/>
      <c r="N1573" s="72"/>
      <c r="O1573" s="72"/>
      <c r="P1573" s="72"/>
      <c r="Q1573" s="72"/>
      <c r="R1573" s="72"/>
      <c r="S1573" s="72"/>
      <c r="T1573" s="72"/>
      <c r="U1573" s="72"/>
      <c r="V1573" s="72"/>
      <c r="W1573" s="72"/>
      <c r="X1573" s="72"/>
      <c r="Y1573" s="72"/>
      <c r="Z1573" s="72"/>
      <c r="AA1573" s="72"/>
      <c r="AB1573" s="72"/>
      <c r="AC1573" s="72"/>
      <c r="AD1573" s="74"/>
    </row>
    <row r="1574" spans="1:30" s="65" customFormat="1" ht="15.75" x14ac:dyDescent="0.25">
      <c r="A1574" s="67"/>
      <c r="B1574" s="67"/>
      <c r="C1574" s="79"/>
      <c r="D1574" s="72"/>
      <c r="E1574" s="72"/>
      <c r="F1574" s="72"/>
      <c r="G1574" s="72"/>
      <c r="H1574" s="72"/>
      <c r="I1574" s="72"/>
      <c r="J1574" s="72"/>
      <c r="K1574" s="72"/>
      <c r="L1574" s="72"/>
      <c r="M1574" s="72"/>
      <c r="N1574" s="72"/>
      <c r="O1574" s="72"/>
      <c r="P1574" s="72"/>
      <c r="Q1574" s="72"/>
      <c r="R1574" s="72"/>
      <c r="S1574" s="72"/>
      <c r="T1574" s="72"/>
      <c r="U1574" s="72"/>
      <c r="V1574" s="72"/>
      <c r="W1574" s="72"/>
      <c r="X1574" s="72"/>
      <c r="Y1574" s="72"/>
      <c r="Z1574" s="72"/>
      <c r="AA1574" s="72"/>
      <c r="AB1574" s="72"/>
      <c r="AC1574" s="72"/>
      <c r="AD1574" s="74"/>
    </row>
    <row r="1575" spans="1:30" s="65" customFormat="1" ht="15.75" x14ac:dyDescent="0.25">
      <c r="A1575" s="67"/>
      <c r="B1575" s="67"/>
      <c r="C1575" s="79"/>
      <c r="D1575" s="72"/>
      <c r="E1575" s="72"/>
      <c r="F1575" s="72"/>
      <c r="G1575" s="72"/>
      <c r="H1575" s="72"/>
      <c r="I1575" s="72"/>
      <c r="J1575" s="72"/>
      <c r="K1575" s="72"/>
      <c r="L1575" s="72"/>
      <c r="M1575" s="72"/>
      <c r="N1575" s="72"/>
      <c r="O1575" s="72"/>
      <c r="P1575" s="72"/>
      <c r="Q1575" s="72"/>
      <c r="R1575" s="72"/>
      <c r="S1575" s="72"/>
      <c r="T1575" s="72"/>
      <c r="U1575" s="72"/>
      <c r="V1575" s="72"/>
      <c r="W1575" s="72"/>
      <c r="X1575" s="72"/>
      <c r="Y1575" s="72"/>
      <c r="Z1575" s="72"/>
      <c r="AA1575" s="72"/>
      <c r="AB1575" s="72"/>
      <c r="AC1575" s="72"/>
      <c r="AD1575" s="74"/>
    </row>
    <row r="1576" spans="1:30" s="65" customFormat="1" ht="15.75" x14ac:dyDescent="0.25">
      <c r="A1576" s="67"/>
      <c r="B1576" s="67"/>
      <c r="C1576" s="79"/>
      <c r="D1576" s="72"/>
      <c r="E1576" s="72"/>
      <c r="F1576" s="72"/>
      <c r="G1576" s="72"/>
      <c r="H1576" s="72"/>
      <c r="I1576" s="72"/>
      <c r="J1576" s="72"/>
      <c r="K1576" s="72"/>
      <c r="L1576" s="72"/>
      <c r="M1576" s="72"/>
      <c r="N1576" s="72"/>
      <c r="O1576" s="72"/>
      <c r="P1576" s="72"/>
      <c r="Q1576" s="72"/>
      <c r="R1576" s="72"/>
      <c r="S1576" s="72"/>
      <c r="T1576" s="72"/>
      <c r="U1576" s="72"/>
      <c r="V1576" s="72"/>
      <c r="W1576" s="72"/>
      <c r="X1576" s="72"/>
      <c r="Y1576" s="72"/>
      <c r="Z1576" s="72"/>
      <c r="AA1576" s="72"/>
      <c r="AB1576" s="72"/>
      <c r="AC1576" s="72"/>
      <c r="AD1576" s="74"/>
    </row>
    <row r="1577" spans="1:30" s="65" customFormat="1" ht="15.75" x14ac:dyDescent="0.25">
      <c r="A1577" s="67"/>
      <c r="B1577" s="67"/>
      <c r="C1577" s="79"/>
      <c r="D1577" s="72"/>
      <c r="E1577" s="72"/>
      <c r="F1577" s="72"/>
      <c r="G1577" s="72"/>
      <c r="H1577" s="72"/>
      <c r="I1577" s="72"/>
      <c r="J1577" s="72"/>
      <c r="K1577" s="72"/>
      <c r="L1577" s="72"/>
      <c r="M1577" s="72"/>
      <c r="N1577" s="72"/>
      <c r="O1577" s="72"/>
      <c r="P1577" s="72"/>
      <c r="Q1577" s="72"/>
      <c r="R1577" s="72"/>
      <c r="S1577" s="72"/>
      <c r="T1577" s="72"/>
      <c r="U1577" s="72"/>
      <c r="V1577" s="72"/>
      <c r="W1577" s="72"/>
      <c r="X1577" s="72"/>
      <c r="Y1577" s="72"/>
      <c r="Z1577" s="72"/>
      <c r="AA1577" s="72"/>
      <c r="AB1577" s="72"/>
      <c r="AC1577" s="72"/>
      <c r="AD1577" s="74"/>
    </row>
    <row r="1578" spans="1:30" s="65" customFormat="1" ht="15.75" x14ac:dyDescent="0.25">
      <c r="A1578" s="67"/>
      <c r="B1578" s="67"/>
      <c r="C1578" s="79"/>
      <c r="D1578" s="72"/>
      <c r="E1578" s="72"/>
      <c r="F1578" s="72"/>
      <c r="G1578" s="72"/>
      <c r="H1578" s="72"/>
      <c r="I1578" s="72"/>
      <c r="J1578" s="72"/>
      <c r="K1578" s="72"/>
      <c r="L1578" s="72"/>
      <c r="M1578" s="72"/>
      <c r="N1578" s="72"/>
      <c r="O1578" s="72"/>
      <c r="P1578" s="72"/>
      <c r="Q1578" s="72"/>
      <c r="R1578" s="72"/>
      <c r="S1578" s="72"/>
      <c r="T1578" s="72"/>
      <c r="U1578" s="72"/>
      <c r="V1578" s="72"/>
      <c r="W1578" s="72"/>
      <c r="X1578" s="72"/>
      <c r="Y1578" s="72"/>
      <c r="Z1578" s="72"/>
      <c r="AA1578" s="72"/>
      <c r="AB1578" s="72"/>
      <c r="AC1578" s="72"/>
      <c r="AD1578" s="74"/>
    </row>
    <row r="1579" spans="1:30" s="65" customFormat="1" ht="15.75" x14ac:dyDescent="0.25">
      <c r="A1579" s="67"/>
      <c r="B1579" s="67"/>
      <c r="C1579" s="79"/>
      <c r="D1579" s="72"/>
      <c r="E1579" s="72"/>
      <c r="F1579" s="72"/>
      <c r="G1579" s="72"/>
      <c r="H1579" s="72"/>
      <c r="I1579" s="72"/>
      <c r="J1579" s="72"/>
      <c r="K1579" s="72"/>
      <c r="L1579" s="72"/>
      <c r="M1579" s="72"/>
      <c r="N1579" s="72"/>
      <c r="O1579" s="72"/>
      <c r="P1579" s="72"/>
      <c r="Q1579" s="72"/>
      <c r="R1579" s="72"/>
      <c r="S1579" s="72"/>
      <c r="T1579" s="72"/>
      <c r="U1579" s="72"/>
      <c r="V1579" s="72"/>
      <c r="W1579" s="72"/>
      <c r="X1579" s="72"/>
      <c r="Y1579" s="72"/>
      <c r="Z1579" s="72"/>
      <c r="AA1579" s="72"/>
      <c r="AB1579" s="72"/>
      <c r="AC1579" s="72"/>
      <c r="AD1579" s="74"/>
    </row>
    <row r="1580" spans="1:30" s="65" customFormat="1" ht="15.75" x14ac:dyDescent="0.25">
      <c r="A1580" s="67"/>
      <c r="B1580" s="67"/>
      <c r="C1580" s="79"/>
      <c r="D1580" s="72"/>
      <c r="E1580" s="72"/>
      <c r="F1580" s="72"/>
      <c r="G1580" s="72"/>
      <c r="H1580" s="72"/>
      <c r="I1580" s="72"/>
      <c r="J1580" s="72"/>
      <c r="K1580" s="72"/>
      <c r="L1580" s="72"/>
      <c r="M1580" s="72"/>
      <c r="N1580" s="72"/>
      <c r="O1580" s="72"/>
      <c r="P1580" s="72"/>
      <c r="Q1580" s="72"/>
      <c r="R1580" s="72"/>
      <c r="S1580" s="72"/>
      <c r="T1580" s="72"/>
      <c r="U1580" s="72"/>
      <c r="V1580" s="72"/>
      <c r="W1580" s="72"/>
      <c r="X1580" s="72"/>
      <c r="Y1580" s="72"/>
      <c r="Z1580" s="72"/>
      <c r="AA1580" s="72"/>
      <c r="AB1580" s="72"/>
      <c r="AC1580" s="72"/>
      <c r="AD1580" s="74"/>
    </row>
    <row r="1581" spans="1:30" s="65" customFormat="1" ht="15.75" x14ac:dyDescent="0.25">
      <c r="A1581" s="67"/>
      <c r="B1581" s="67"/>
      <c r="C1581" s="79"/>
      <c r="D1581" s="72"/>
      <c r="E1581" s="72"/>
      <c r="F1581" s="72"/>
      <c r="G1581" s="72"/>
      <c r="H1581" s="72"/>
      <c r="I1581" s="72"/>
      <c r="J1581" s="72"/>
      <c r="K1581" s="72"/>
      <c r="L1581" s="72"/>
      <c r="M1581" s="72"/>
      <c r="N1581" s="72"/>
      <c r="O1581" s="72"/>
      <c r="P1581" s="72"/>
      <c r="Q1581" s="72"/>
      <c r="R1581" s="72"/>
      <c r="S1581" s="72"/>
      <c r="T1581" s="72"/>
      <c r="U1581" s="72"/>
      <c r="V1581" s="72"/>
      <c r="W1581" s="72"/>
      <c r="X1581" s="72"/>
      <c r="Y1581" s="72"/>
      <c r="Z1581" s="72"/>
      <c r="AA1581" s="72"/>
      <c r="AB1581" s="72"/>
      <c r="AC1581" s="72"/>
      <c r="AD1581" s="74"/>
    </row>
    <row r="1582" spans="1:30" s="65" customFormat="1" ht="15.75" x14ac:dyDescent="0.25">
      <c r="A1582" s="67"/>
      <c r="B1582" s="67"/>
      <c r="C1582" s="79"/>
      <c r="D1582" s="72"/>
      <c r="E1582" s="72"/>
      <c r="F1582" s="72"/>
      <c r="G1582" s="72"/>
      <c r="H1582" s="72"/>
      <c r="I1582" s="72"/>
      <c r="J1582" s="72"/>
      <c r="K1582" s="72"/>
      <c r="L1582" s="72"/>
      <c r="M1582" s="72"/>
      <c r="N1582" s="72"/>
      <c r="O1582" s="72"/>
      <c r="P1582" s="72"/>
      <c r="Q1582" s="72"/>
      <c r="R1582" s="72"/>
      <c r="S1582" s="72"/>
      <c r="T1582" s="72"/>
      <c r="U1582" s="72"/>
      <c r="V1582" s="72"/>
      <c r="W1582" s="72"/>
      <c r="X1582" s="72"/>
      <c r="Y1582" s="72"/>
      <c r="Z1582" s="72"/>
      <c r="AA1582" s="72"/>
      <c r="AB1582" s="72"/>
      <c r="AC1582" s="72"/>
      <c r="AD1582" s="74"/>
    </row>
    <row r="1583" spans="1:30" s="65" customFormat="1" ht="15.75" x14ac:dyDescent="0.25">
      <c r="A1583" s="67"/>
      <c r="B1583" s="67"/>
      <c r="C1583" s="79"/>
      <c r="D1583" s="72"/>
      <c r="E1583" s="72"/>
      <c r="F1583" s="72"/>
      <c r="G1583" s="72"/>
      <c r="H1583" s="72"/>
      <c r="I1583" s="72"/>
      <c r="J1583" s="72"/>
      <c r="K1583" s="72"/>
      <c r="L1583" s="72"/>
      <c r="M1583" s="72"/>
      <c r="N1583" s="72"/>
      <c r="O1583" s="72"/>
      <c r="P1583" s="72"/>
      <c r="Q1583" s="72"/>
      <c r="R1583" s="72"/>
      <c r="S1583" s="72"/>
      <c r="T1583" s="72"/>
      <c r="U1583" s="72"/>
      <c r="V1583" s="72"/>
      <c r="W1583" s="72"/>
      <c r="X1583" s="72"/>
      <c r="Y1583" s="72"/>
      <c r="Z1583" s="72"/>
      <c r="AA1583" s="72"/>
      <c r="AB1583" s="72"/>
      <c r="AC1583" s="72"/>
      <c r="AD1583" s="74"/>
    </row>
    <row r="1584" spans="1:30" s="65" customFormat="1" ht="15.75" x14ac:dyDescent="0.25">
      <c r="A1584" s="67"/>
      <c r="B1584" s="67"/>
      <c r="C1584" s="79"/>
      <c r="D1584" s="72"/>
      <c r="E1584" s="72"/>
      <c r="F1584" s="72"/>
      <c r="G1584" s="72"/>
      <c r="H1584" s="72"/>
      <c r="I1584" s="72"/>
      <c r="J1584" s="72"/>
      <c r="K1584" s="72"/>
      <c r="L1584" s="72"/>
      <c r="M1584" s="72"/>
      <c r="N1584" s="72"/>
      <c r="O1584" s="72"/>
      <c r="P1584" s="72"/>
      <c r="Q1584" s="72"/>
      <c r="R1584" s="72"/>
      <c r="S1584" s="72"/>
      <c r="T1584" s="72"/>
      <c r="U1584" s="72"/>
      <c r="V1584" s="72"/>
      <c r="W1584" s="72"/>
      <c r="X1584" s="72"/>
      <c r="Y1584" s="72"/>
      <c r="Z1584" s="72"/>
      <c r="AA1584" s="72"/>
      <c r="AB1584" s="72"/>
      <c r="AC1584" s="72"/>
      <c r="AD1584" s="74"/>
    </row>
    <row r="1585" spans="1:30" s="65" customFormat="1" ht="15.75" x14ac:dyDescent="0.25">
      <c r="A1585" s="67"/>
      <c r="B1585" s="67"/>
      <c r="C1585" s="79"/>
      <c r="D1585" s="72"/>
      <c r="E1585" s="72"/>
      <c r="F1585" s="72"/>
      <c r="G1585" s="72"/>
      <c r="H1585" s="72"/>
      <c r="I1585" s="72"/>
      <c r="J1585" s="72"/>
      <c r="K1585" s="72"/>
      <c r="L1585" s="72"/>
      <c r="M1585" s="72"/>
      <c r="N1585" s="72"/>
      <c r="O1585" s="72"/>
      <c r="P1585" s="72"/>
      <c r="Q1585" s="72"/>
      <c r="R1585" s="72"/>
      <c r="S1585" s="72"/>
      <c r="T1585" s="72"/>
      <c r="U1585" s="72"/>
      <c r="V1585" s="72"/>
      <c r="W1585" s="72"/>
      <c r="X1585" s="72"/>
      <c r="Y1585" s="72"/>
      <c r="Z1585" s="72"/>
      <c r="AA1585" s="72"/>
      <c r="AB1585" s="72"/>
      <c r="AC1585" s="72"/>
      <c r="AD1585" s="74"/>
    </row>
    <row r="1586" spans="1:30" s="65" customFormat="1" ht="15.75" x14ac:dyDescent="0.25">
      <c r="A1586" s="67"/>
      <c r="B1586" s="67"/>
      <c r="C1586" s="79"/>
      <c r="D1586" s="72"/>
      <c r="E1586" s="72"/>
      <c r="F1586" s="72"/>
      <c r="G1586" s="72"/>
      <c r="H1586" s="72"/>
      <c r="I1586" s="72"/>
      <c r="J1586" s="72"/>
      <c r="K1586" s="72"/>
      <c r="L1586" s="72"/>
      <c r="M1586" s="72"/>
      <c r="N1586" s="72"/>
      <c r="O1586" s="72"/>
      <c r="P1586" s="72"/>
      <c r="Q1586" s="72"/>
      <c r="R1586" s="72"/>
      <c r="S1586" s="72"/>
      <c r="T1586" s="72"/>
      <c r="U1586" s="72"/>
      <c r="V1586" s="72"/>
      <c r="W1586" s="72"/>
      <c r="X1586" s="72"/>
      <c r="Y1586" s="72"/>
      <c r="Z1586" s="72"/>
      <c r="AA1586" s="72"/>
      <c r="AB1586" s="72"/>
      <c r="AC1586" s="72"/>
      <c r="AD1586" s="74"/>
    </row>
    <row r="1587" spans="1:30" s="65" customFormat="1" ht="15.75" x14ac:dyDescent="0.25">
      <c r="A1587" s="67"/>
      <c r="B1587" s="67"/>
      <c r="C1587" s="79"/>
      <c r="D1587" s="72"/>
      <c r="E1587" s="72"/>
      <c r="F1587" s="72"/>
      <c r="G1587" s="72"/>
      <c r="H1587" s="72"/>
      <c r="I1587" s="72"/>
      <c r="J1587" s="72"/>
      <c r="K1587" s="72"/>
      <c r="L1587" s="72"/>
      <c r="M1587" s="72"/>
      <c r="N1587" s="72"/>
      <c r="O1587" s="72"/>
      <c r="P1587" s="72"/>
      <c r="Q1587" s="72"/>
      <c r="R1587" s="72"/>
      <c r="S1587" s="72"/>
      <c r="T1587" s="72"/>
      <c r="U1587" s="72"/>
      <c r="V1587" s="72"/>
      <c r="W1587" s="72"/>
      <c r="X1587" s="72"/>
      <c r="Y1587" s="72"/>
      <c r="Z1587" s="72"/>
      <c r="AA1587" s="72"/>
      <c r="AB1587" s="72"/>
      <c r="AC1587" s="72"/>
      <c r="AD1587" s="74"/>
    </row>
    <row r="1588" spans="1:30" s="65" customFormat="1" ht="15.75" x14ac:dyDescent="0.25">
      <c r="A1588" s="67"/>
      <c r="B1588" s="67"/>
      <c r="C1588" s="79"/>
      <c r="D1588" s="72"/>
      <c r="E1588" s="72"/>
      <c r="F1588" s="72"/>
      <c r="G1588" s="72"/>
      <c r="H1588" s="72"/>
      <c r="I1588" s="72"/>
      <c r="J1588" s="72"/>
      <c r="K1588" s="72"/>
      <c r="L1588" s="72"/>
      <c r="M1588" s="72"/>
      <c r="N1588" s="72"/>
      <c r="O1588" s="72"/>
      <c r="P1588" s="72"/>
      <c r="Q1588" s="72"/>
      <c r="R1588" s="72"/>
      <c r="S1588" s="72"/>
      <c r="T1588" s="72"/>
      <c r="U1588" s="72"/>
      <c r="V1588" s="72"/>
      <c r="W1588" s="72"/>
      <c r="X1588" s="72"/>
      <c r="Y1588" s="72"/>
      <c r="Z1588" s="72"/>
      <c r="AA1588" s="72"/>
      <c r="AB1588" s="72"/>
      <c r="AC1588" s="72"/>
      <c r="AD1588" s="74"/>
    </row>
    <row r="1589" spans="1:30" s="65" customFormat="1" ht="15.75" x14ac:dyDescent="0.25">
      <c r="A1589" s="67"/>
      <c r="B1589" s="67"/>
      <c r="C1589" s="79"/>
      <c r="D1589" s="72"/>
      <c r="E1589" s="72"/>
      <c r="F1589" s="72"/>
      <c r="G1589" s="72"/>
      <c r="H1589" s="72"/>
      <c r="I1589" s="72"/>
      <c r="J1589" s="72"/>
      <c r="K1589" s="72"/>
      <c r="L1589" s="72"/>
      <c r="M1589" s="72"/>
      <c r="N1589" s="72"/>
      <c r="O1589" s="72"/>
      <c r="P1589" s="72"/>
      <c r="Q1589" s="72"/>
      <c r="R1589" s="72"/>
      <c r="S1589" s="72"/>
      <c r="T1589" s="72"/>
      <c r="U1589" s="72"/>
      <c r="V1589" s="72"/>
      <c r="W1589" s="72"/>
      <c r="X1589" s="72"/>
      <c r="Y1589" s="72"/>
      <c r="Z1589" s="72"/>
      <c r="AA1589" s="72"/>
      <c r="AB1589" s="72"/>
      <c r="AC1589" s="72"/>
      <c r="AD1589" s="74"/>
    </row>
    <row r="1590" spans="1:30" s="65" customFormat="1" ht="15.75" x14ac:dyDescent="0.25">
      <c r="A1590" s="67"/>
      <c r="B1590" s="67"/>
      <c r="C1590" s="79"/>
      <c r="D1590" s="72"/>
      <c r="E1590" s="72"/>
      <c r="F1590" s="72"/>
      <c r="G1590" s="72"/>
      <c r="H1590" s="72"/>
      <c r="I1590" s="72"/>
      <c r="J1590" s="72"/>
      <c r="K1590" s="72"/>
      <c r="L1590" s="72"/>
      <c r="M1590" s="72"/>
      <c r="N1590" s="72"/>
      <c r="O1590" s="72"/>
      <c r="P1590" s="72"/>
      <c r="Q1590" s="72"/>
      <c r="R1590" s="72"/>
      <c r="S1590" s="72"/>
      <c r="T1590" s="72"/>
      <c r="U1590" s="72"/>
      <c r="V1590" s="72"/>
      <c r="W1590" s="72"/>
      <c r="X1590" s="72"/>
      <c r="Y1590" s="72"/>
      <c r="Z1590" s="72"/>
      <c r="AA1590" s="72"/>
      <c r="AB1590" s="72"/>
      <c r="AC1590" s="72"/>
      <c r="AD1590" s="74"/>
    </row>
    <row r="1591" spans="1:30" s="65" customFormat="1" ht="15.75" x14ac:dyDescent="0.25">
      <c r="A1591" s="67"/>
      <c r="B1591" s="67"/>
      <c r="C1591" s="79"/>
      <c r="D1591" s="72"/>
      <c r="E1591" s="72"/>
      <c r="F1591" s="72"/>
      <c r="G1591" s="72"/>
      <c r="H1591" s="72"/>
      <c r="I1591" s="72"/>
      <c r="J1591" s="72"/>
      <c r="K1591" s="72"/>
      <c r="L1591" s="72"/>
      <c r="M1591" s="72"/>
      <c r="N1591" s="72"/>
      <c r="O1591" s="72"/>
      <c r="P1591" s="72"/>
      <c r="Q1591" s="72"/>
      <c r="R1591" s="72"/>
      <c r="S1591" s="72"/>
      <c r="T1591" s="72"/>
      <c r="U1591" s="72"/>
      <c r="V1591" s="72"/>
      <c r="W1591" s="72"/>
      <c r="X1591" s="72"/>
      <c r="Y1591" s="72"/>
      <c r="Z1591" s="72"/>
      <c r="AA1591" s="72"/>
      <c r="AB1591" s="72"/>
      <c r="AC1591" s="72"/>
      <c r="AD1591" s="74"/>
    </row>
    <row r="1592" spans="1:30" s="65" customFormat="1" ht="15.75" x14ac:dyDescent="0.25">
      <c r="A1592" s="67"/>
      <c r="B1592" s="67"/>
      <c r="C1592" s="79"/>
      <c r="D1592" s="72"/>
      <c r="E1592" s="72"/>
      <c r="F1592" s="72"/>
      <c r="G1592" s="72"/>
      <c r="H1592" s="72"/>
      <c r="I1592" s="72"/>
      <c r="J1592" s="72"/>
      <c r="K1592" s="72"/>
      <c r="L1592" s="72"/>
      <c r="M1592" s="72"/>
      <c r="N1592" s="72"/>
      <c r="O1592" s="72"/>
      <c r="P1592" s="72"/>
      <c r="Q1592" s="72"/>
      <c r="R1592" s="72"/>
      <c r="S1592" s="72"/>
      <c r="T1592" s="72"/>
      <c r="U1592" s="72"/>
      <c r="V1592" s="72"/>
      <c r="W1592" s="72"/>
      <c r="X1592" s="72"/>
      <c r="Y1592" s="72"/>
      <c r="Z1592" s="72"/>
      <c r="AA1592" s="72"/>
      <c r="AB1592" s="72"/>
      <c r="AC1592" s="72"/>
      <c r="AD1592" s="74"/>
    </row>
    <row r="1593" spans="1:30" s="65" customFormat="1" ht="15.75" x14ac:dyDescent="0.25">
      <c r="A1593" s="67"/>
      <c r="B1593" s="67"/>
      <c r="C1593" s="79"/>
      <c r="D1593" s="72"/>
      <c r="E1593" s="72"/>
      <c r="F1593" s="72"/>
      <c r="G1593" s="72"/>
      <c r="H1593" s="72"/>
      <c r="I1593" s="72"/>
      <c r="J1593" s="72"/>
      <c r="K1593" s="72"/>
      <c r="L1593" s="72"/>
      <c r="M1593" s="72"/>
      <c r="N1593" s="72"/>
      <c r="O1593" s="72"/>
      <c r="P1593" s="72"/>
      <c r="Q1593" s="72"/>
      <c r="R1593" s="72"/>
      <c r="S1593" s="72"/>
      <c r="T1593" s="72"/>
      <c r="U1593" s="72"/>
      <c r="V1593" s="72"/>
      <c r="W1593" s="72"/>
      <c r="X1593" s="72"/>
      <c r="Y1593" s="72"/>
      <c r="Z1593" s="72"/>
      <c r="AA1593" s="72"/>
      <c r="AB1593" s="72"/>
      <c r="AC1593" s="72"/>
      <c r="AD1593" s="74"/>
    </row>
    <row r="1594" spans="1:30" s="65" customFormat="1" ht="15.75" x14ac:dyDescent="0.25">
      <c r="A1594" s="67"/>
      <c r="B1594" s="67"/>
      <c r="C1594" s="79"/>
      <c r="D1594" s="72"/>
      <c r="E1594" s="72"/>
      <c r="F1594" s="72"/>
      <c r="G1594" s="72"/>
      <c r="H1594" s="72"/>
      <c r="I1594" s="72"/>
      <c r="J1594" s="72"/>
      <c r="K1594" s="72"/>
      <c r="L1594" s="72"/>
      <c r="M1594" s="72"/>
      <c r="N1594" s="72"/>
      <c r="O1594" s="72"/>
      <c r="P1594" s="72"/>
      <c r="Q1594" s="72"/>
      <c r="R1594" s="72"/>
      <c r="S1594" s="72"/>
      <c r="T1594" s="72"/>
      <c r="U1594" s="72"/>
      <c r="V1594" s="72"/>
      <c r="W1594" s="72"/>
      <c r="X1594" s="72"/>
      <c r="Y1594" s="72"/>
      <c r="Z1594" s="72"/>
      <c r="AA1594" s="72"/>
      <c r="AB1594" s="72"/>
      <c r="AC1594" s="72"/>
      <c r="AD1594" s="74"/>
    </row>
    <row r="1595" spans="1:30" s="65" customFormat="1" ht="15.75" x14ac:dyDescent="0.25">
      <c r="A1595" s="67"/>
      <c r="B1595" s="67"/>
      <c r="C1595" s="79"/>
      <c r="D1595" s="72"/>
      <c r="E1595" s="72"/>
      <c r="F1595" s="72"/>
      <c r="G1595" s="72"/>
      <c r="H1595" s="72"/>
      <c r="I1595" s="72"/>
      <c r="J1595" s="72"/>
      <c r="K1595" s="72"/>
      <c r="L1595" s="72"/>
      <c r="M1595" s="72"/>
      <c r="N1595" s="72"/>
      <c r="O1595" s="72"/>
      <c r="P1595" s="72"/>
      <c r="Q1595" s="72"/>
      <c r="R1595" s="72"/>
      <c r="S1595" s="72"/>
      <c r="T1595" s="72"/>
      <c r="U1595" s="72"/>
      <c r="V1595" s="72"/>
      <c r="W1595" s="72"/>
      <c r="X1595" s="72"/>
      <c r="Y1595" s="72"/>
      <c r="Z1595" s="72"/>
      <c r="AA1595" s="72"/>
      <c r="AB1595" s="72"/>
      <c r="AC1595" s="72"/>
      <c r="AD1595" s="74"/>
    </row>
    <row r="1596" spans="1:30" s="65" customFormat="1" ht="15.75" x14ac:dyDescent="0.25">
      <c r="A1596" s="67"/>
      <c r="B1596" s="67"/>
      <c r="C1596" s="79"/>
      <c r="D1596" s="72"/>
      <c r="E1596" s="72"/>
      <c r="F1596" s="72"/>
      <c r="G1596" s="72"/>
      <c r="H1596" s="72"/>
      <c r="I1596" s="72"/>
      <c r="J1596" s="72"/>
      <c r="K1596" s="72"/>
      <c r="L1596" s="72"/>
      <c r="M1596" s="72"/>
      <c r="N1596" s="72"/>
      <c r="O1596" s="72"/>
      <c r="P1596" s="72"/>
      <c r="Q1596" s="72"/>
      <c r="R1596" s="72"/>
      <c r="S1596" s="72"/>
      <c r="T1596" s="72"/>
      <c r="U1596" s="72"/>
      <c r="V1596" s="72"/>
      <c r="W1596" s="72"/>
      <c r="X1596" s="72"/>
      <c r="Y1596" s="72"/>
      <c r="Z1596" s="72"/>
      <c r="AA1596" s="72"/>
      <c r="AB1596" s="72"/>
      <c r="AC1596" s="72"/>
      <c r="AD1596" s="74"/>
    </row>
    <row r="1597" spans="1:30" s="65" customFormat="1" ht="15.75" x14ac:dyDescent="0.25">
      <c r="A1597" s="67"/>
      <c r="B1597" s="67"/>
      <c r="C1597" s="79"/>
      <c r="D1597" s="72"/>
      <c r="E1597" s="72"/>
      <c r="F1597" s="72"/>
      <c r="G1597" s="72"/>
      <c r="H1597" s="72"/>
      <c r="I1597" s="72"/>
      <c r="J1597" s="72"/>
      <c r="K1597" s="72"/>
      <c r="L1597" s="72"/>
      <c r="M1597" s="72"/>
      <c r="N1597" s="72"/>
      <c r="O1597" s="72"/>
      <c r="P1597" s="72"/>
      <c r="Q1597" s="72"/>
      <c r="R1597" s="72"/>
      <c r="S1597" s="72"/>
      <c r="T1597" s="72"/>
      <c r="U1597" s="72"/>
      <c r="V1597" s="72"/>
      <c r="W1597" s="72"/>
      <c r="X1597" s="72"/>
      <c r="Y1597" s="72"/>
      <c r="Z1597" s="72"/>
      <c r="AA1597" s="72"/>
      <c r="AB1597" s="72"/>
      <c r="AC1597" s="72"/>
      <c r="AD1597" s="74"/>
    </row>
    <row r="1598" spans="1:30" s="65" customFormat="1" ht="15.75" x14ac:dyDescent="0.25">
      <c r="A1598" s="67"/>
      <c r="B1598" s="67"/>
      <c r="C1598" s="79"/>
      <c r="D1598" s="72"/>
      <c r="E1598" s="72"/>
      <c r="F1598" s="72"/>
      <c r="G1598" s="72"/>
      <c r="H1598" s="72"/>
      <c r="I1598" s="72"/>
      <c r="J1598" s="72"/>
      <c r="K1598" s="72"/>
      <c r="L1598" s="72"/>
      <c r="M1598" s="72"/>
      <c r="N1598" s="72"/>
      <c r="O1598" s="72"/>
      <c r="P1598" s="72"/>
      <c r="Q1598" s="72"/>
      <c r="R1598" s="72"/>
      <c r="S1598" s="72"/>
      <c r="T1598" s="72"/>
      <c r="U1598" s="72"/>
      <c r="V1598" s="72"/>
      <c r="W1598" s="72"/>
      <c r="X1598" s="72"/>
      <c r="Y1598" s="72"/>
      <c r="Z1598" s="72"/>
      <c r="AA1598" s="72"/>
      <c r="AB1598" s="72"/>
      <c r="AC1598" s="72"/>
      <c r="AD1598" s="74"/>
    </row>
    <row r="1599" spans="1:30" s="65" customFormat="1" ht="15.75" x14ac:dyDescent="0.25">
      <c r="A1599" s="67"/>
      <c r="B1599" s="67"/>
      <c r="C1599" s="79"/>
      <c r="D1599" s="72"/>
      <c r="E1599" s="72"/>
      <c r="F1599" s="72"/>
      <c r="G1599" s="72"/>
      <c r="H1599" s="72"/>
      <c r="I1599" s="72"/>
      <c r="J1599" s="72"/>
      <c r="K1599" s="72"/>
      <c r="L1599" s="72"/>
      <c r="M1599" s="72"/>
      <c r="N1599" s="72"/>
      <c r="O1599" s="72"/>
      <c r="P1599" s="72"/>
      <c r="Q1599" s="72"/>
      <c r="R1599" s="72"/>
      <c r="S1599" s="72"/>
      <c r="T1599" s="72"/>
      <c r="U1599" s="72"/>
      <c r="V1599" s="72"/>
      <c r="W1599" s="72"/>
      <c r="X1599" s="72"/>
      <c r="Y1599" s="72"/>
      <c r="Z1599" s="72"/>
      <c r="AA1599" s="72"/>
      <c r="AB1599" s="72"/>
      <c r="AC1599" s="72"/>
      <c r="AD1599" s="74"/>
    </row>
    <row r="1600" spans="1:30" s="65" customFormat="1" ht="15.75" x14ac:dyDescent="0.25">
      <c r="A1600" s="67"/>
      <c r="B1600" s="67"/>
      <c r="C1600" s="79"/>
      <c r="D1600" s="72"/>
      <c r="E1600" s="72"/>
      <c r="F1600" s="72"/>
      <c r="G1600" s="72"/>
      <c r="H1600" s="72"/>
      <c r="I1600" s="72"/>
      <c r="J1600" s="72"/>
      <c r="K1600" s="72"/>
      <c r="L1600" s="72"/>
      <c r="M1600" s="72"/>
      <c r="N1600" s="72"/>
      <c r="O1600" s="72"/>
      <c r="P1600" s="72"/>
      <c r="Q1600" s="72"/>
      <c r="R1600" s="72"/>
      <c r="S1600" s="72"/>
      <c r="T1600" s="72"/>
      <c r="U1600" s="72"/>
      <c r="V1600" s="72"/>
      <c r="W1600" s="72"/>
      <c r="X1600" s="72"/>
      <c r="Y1600" s="72"/>
      <c r="Z1600" s="72"/>
      <c r="AA1600" s="72"/>
      <c r="AB1600" s="72"/>
      <c r="AC1600" s="72"/>
      <c r="AD1600" s="74"/>
    </row>
    <row r="1601" spans="1:30" s="65" customFormat="1" ht="15.75" x14ac:dyDescent="0.25">
      <c r="A1601" s="67"/>
      <c r="B1601" s="67"/>
      <c r="C1601" s="79"/>
      <c r="D1601" s="72"/>
      <c r="E1601" s="72"/>
      <c r="F1601" s="72"/>
      <c r="G1601" s="72"/>
      <c r="H1601" s="72"/>
      <c r="I1601" s="72"/>
      <c r="J1601" s="72"/>
      <c r="K1601" s="72"/>
      <c r="L1601" s="72"/>
      <c r="M1601" s="72"/>
      <c r="N1601" s="72"/>
      <c r="O1601" s="72"/>
      <c r="P1601" s="72"/>
      <c r="Q1601" s="72"/>
      <c r="R1601" s="72"/>
      <c r="S1601" s="72"/>
      <c r="T1601" s="72"/>
      <c r="U1601" s="72"/>
      <c r="V1601" s="72"/>
      <c r="W1601" s="72"/>
      <c r="X1601" s="72"/>
      <c r="Y1601" s="72"/>
      <c r="Z1601" s="72"/>
      <c r="AA1601" s="72"/>
      <c r="AB1601" s="72"/>
      <c r="AC1601" s="72"/>
      <c r="AD1601" s="74"/>
    </row>
    <row r="1602" spans="1:30" s="65" customFormat="1" ht="15.75" x14ac:dyDescent="0.25">
      <c r="A1602" s="67"/>
      <c r="B1602" s="67"/>
      <c r="C1602" s="79"/>
      <c r="D1602" s="72"/>
      <c r="E1602" s="72"/>
      <c r="F1602" s="72"/>
      <c r="G1602" s="72"/>
      <c r="H1602" s="72"/>
      <c r="I1602" s="72"/>
      <c r="J1602" s="72"/>
      <c r="K1602" s="72"/>
      <c r="L1602" s="72"/>
      <c r="M1602" s="72"/>
      <c r="N1602" s="72"/>
      <c r="O1602" s="72"/>
      <c r="P1602" s="72"/>
      <c r="Q1602" s="72"/>
      <c r="R1602" s="72"/>
      <c r="S1602" s="72"/>
      <c r="T1602" s="72"/>
      <c r="U1602" s="72"/>
      <c r="V1602" s="72"/>
      <c r="W1602" s="72"/>
      <c r="X1602" s="72"/>
      <c r="Y1602" s="72"/>
      <c r="Z1602" s="72"/>
      <c r="AA1602" s="72"/>
      <c r="AB1602" s="72"/>
      <c r="AC1602" s="72"/>
      <c r="AD1602" s="74"/>
    </row>
    <row r="1603" spans="1:30" s="65" customFormat="1" ht="15.75" x14ac:dyDescent="0.25">
      <c r="A1603" s="67"/>
      <c r="B1603" s="67"/>
      <c r="C1603" s="79"/>
      <c r="D1603" s="72"/>
      <c r="E1603" s="72"/>
      <c r="F1603" s="72"/>
      <c r="G1603" s="72"/>
      <c r="H1603" s="72"/>
      <c r="I1603" s="72"/>
      <c r="J1603" s="72"/>
      <c r="K1603" s="72"/>
      <c r="L1603" s="72"/>
      <c r="M1603" s="72"/>
      <c r="N1603" s="72"/>
      <c r="O1603" s="72"/>
      <c r="P1603" s="72"/>
      <c r="Q1603" s="72"/>
      <c r="R1603" s="72"/>
      <c r="S1603" s="72"/>
      <c r="T1603" s="72"/>
      <c r="U1603" s="72"/>
      <c r="V1603" s="72"/>
      <c r="W1603" s="72"/>
      <c r="X1603" s="72"/>
      <c r="Y1603" s="72"/>
      <c r="Z1603" s="72"/>
      <c r="AA1603" s="72"/>
      <c r="AB1603" s="72"/>
      <c r="AC1603" s="72"/>
      <c r="AD1603" s="74"/>
    </row>
    <row r="1604" spans="1:30" s="65" customFormat="1" ht="15.75" x14ac:dyDescent="0.25">
      <c r="A1604" s="67"/>
      <c r="B1604" s="67"/>
      <c r="C1604" s="79"/>
      <c r="D1604" s="72"/>
      <c r="E1604" s="72"/>
      <c r="F1604" s="72"/>
      <c r="G1604" s="72"/>
      <c r="H1604" s="72"/>
      <c r="I1604" s="72"/>
      <c r="J1604" s="72"/>
      <c r="K1604" s="72"/>
      <c r="L1604" s="72"/>
      <c r="M1604" s="72"/>
      <c r="N1604" s="72"/>
      <c r="O1604" s="72"/>
      <c r="P1604" s="72"/>
      <c r="Q1604" s="72"/>
      <c r="R1604" s="72"/>
      <c r="S1604" s="72"/>
      <c r="T1604" s="72"/>
      <c r="U1604" s="72"/>
      <c r="V1604" s="72"/>
      <c r="W1604" s="72"/>
      <c r="X1604" s="72"/>
      <c r="Y1604" s="72"/>
      <c r="Z1604" s="72"/>
      <c r="AA1604" s="72"/>
      <c r="AB1604" s="72"/>
      <c r="AC1604" s="72"/>
      <c r="AD1604" s="74"/>
    </row>
    <row r="1605" spans="1:30" s="65" customFormat="1" ht="15.75" x14ac:dyDescent="0.25">
      <c r="A1605" s="67"/>
      <c r="B1605" s="67"/>
      <c r="C1605" s="79"/>
      <c r="D1605" s="72"/>
      <c r="E1605" s="72"/>
      <c r="F1605" s="72"/>
      <c r="G1605" s="72"/>
      <c r="H1605" s="72"/>
      <c r="I1605" s="72"/>
      <c r="J1605" s="72"/>
      <c r="K1605" s="72"/>
      <c r="L1605" s="72"/>
      <c r="M1605" s="72"/>
      <c r="N1605" s="72"/>
      <c r="O1605" s="72"/>
      <c r="P1605" s="72"/>
      <c r="Q1605" s="72"/>
      <c r="R1605" s="72"/>
      <c r="S1605" s="72"/>
      <c r="T1605" s="72"/>
      <c r="U1605" s="72"/>
      <c r="V1605" s="72"/>
      <c r="W1605" s="72"/>
      <c r="X1605" s="72"/>
      <c r="Y1605" s="72"/>
      <c r="Z1605" s="72"/>
      <c r="AA1605" s="72"/>
      <c r="AB1605" s="72"/>
      <c r="AC1605" s="72"/>
      <c r="AD1605" s="74"/>
    </row>
    <row r="1606" spans="1:30" s="65" customFormat="1" ht="15.75" x14ac:dyDescent="0.25">
      <c r="A1606" s="67"/>
      <c r="B1606" s="67"/>
      <c r="C1606" s="79"/>
      <c r="D1606" s="72"/>
      <c r="E1606" s="72"/>
      <c r="F1606" s="72"/>
      <c r="G1606" s="72"/>
      <c r="H1606" s="72"/>
      <c r="I1606" s="72"/>
      <c r="J1606" s="72"/>
      <c r="K1606" s="72"/>
      <c r="L1606" s="72"/>
      <c r="M1606" s="72"/>
      <c r="N1606" s="72"/>
      <c r="O1606" s="72"/>
      <c r="P1606" s="72"/>
      <c r="Q1606" s="72"/>
      <c r="R1606" s="72"/>
      <c r="S1606" s="72"/>
      <c r="T1606" s="72"/>
      <c r="U1606" s="72"/>
      <c r="V1606" s="72"/>
      <c r="W1606" s="72"/>
      <c r="X1606" s="72"/>
      <c r="Y1606" s="72"/>
      <c r="Z1606" s="72"/>
      <c r="AA1606" s="72"/>
      <c r="AB1606" s="72"/>
      <c r="AC1606" s="72"/>
      <c r="AD1606" s="74"/>
    </row>
    <row r="1607" spans="1:30" s="65" customFormat="1" ht="15.75" x14ac:dyDescent="0.25">
      <c r="A1607" s="67"/>
      <c r="B1607" s="67"/>
      <c r="C1607" s="79"/>
      <c r="D1607" s="72"/>
      <c r="E1607" s="72"/>
      <c r="F1607" s="72"/>
      <c r="G1607" s="72"/>
      <c r="H1607" s="72"/>
      <c r="I1607" s="72"/>
      <c r="J1607" s="72"/>
      <c r="K1607" s="72"/>
      <c r="L1607" s="72"/>
      <c r="M1607" s="72"/>
      <c r="N1607" s="72"/>
      <c r="O1607" s="72"/>
      <c r="P1607" s="72"/>
      <c r="Q1607" s="72"/>
      <c r="R1607" s="72"/>
      <c r="S1607" s="72"/>
      <c r="T1607" s="72"/>
      <c r="U1607" s="72"/>
      <c r="V1607" s="72"/>
      <c r="W1607" s="72"/>
      <c r="X1607" s="72"/>
      <c r="Y1607" s="72"/>
      <c r="Z1607" s="72"/>
      <c r="AA1607" s="72"/>
      <c r="AB1607" s="72"/>
      <c r="AC1607" s="72"/>
      <c r="AD1607" s="74"/>
    </row>
    <row r="1608" spans="1:30" s="65" customFormat="1" ht="15.75" x14ac:dyDescent="0.25">
      <c r="A1608" s="67"/>
      <c r="B1608" s="67"/>
      <c r="C1608" s="79"/>
      <c r="D1608" s="72"/>
      <c r="E1608" s="72"/>
      <c r="F1608" s="72"/>
      <c r="G1608" s="72"/>
      <c r="H1608" s="72"/>
      <c r="I1608" s="72"/>
      <c r="J1608" s="72"/>
      <c r="K1608" s="72"/>
      <c r="L1608" s="72"/>
      <c r="M1608" s="72"/>
      <c r="N1608" s="72"/>
      <c r="O1608" s="72"/>
      <c r="P1608" s="72"/>
      <c r="Q1608" s="72"/>
      <c r="R1608" s="72"/>
      <c r="S1608" s="72"/>
      <c r="T1608" s="72"/>
      <c r="U1608" s="72"/>
      <c r="V1608" s="72"/>
      <c r="W1608" s="72"/>
      <c r="X1608" s="72"/>
      <c r="Y1608" s="72"/>
      <c r="Z1608" s="72"/>
      <c r="AA1608" s="72"/>
      <c r="AB1608" s="72"/>
      <c r="AC1608" s="72"/>
      <c r="AD1608" s="74"/>
    </row>
    <row r="1609" spans="1:30" s="65" customFormat="1" ht="15.75" x14ac:dyDescent="0.25">
      <c r="A1609" s="67"/>
      <c r="B1609" s="67"/>
      <c r="C1609" s="79"/>
      <c r="D1609" s="72"/>
      <c r="E1609" s="72"/>
      <c r="F1609" s="72"/>
      <c r="G1609" s="72"/>
      <c r="H1609" s="72"/>
      <c r="I1609" s="72"/>
      <c r="J1609" s="72"/>
      <c r="K1609" s="72"/>
      <c r="L1609" s="72"/>
      <c r="M1609" s="72"/>
      <c r="N1609" s="72"/>
      <c r="O1609" s="72"/>
      <c r="P1609" s="72"/>
      <c r="Q1609" s="72"/>
      <c r="R1609" s="72"/>
      <c r="S1609" s="72"/>
      <c r="T1609" s="72"/>
      <c r="U1609" s="72"/>
      <c r="V1609" s="72"/>
      <c r="W1609" s="72"/>
      <c r="X1609" s="72"/>
      <c r="Y1609" s="72"/>
      <c r="Z1609" s="72"/>
      <c r="AA1609" s="72"/>
      <c r="AB1609" s="72"/>
      <c r="AC1609" s="72"/>
      <c r="AD1609" s="74"/>
    </row>
    <row r="1610" spans="1:30" s="65" customFormat="1" ht="15.75" x14ac:dyDescent="0.25">
      <c r="A1610" s="67"/>
      <c r="B1610" s="67"/>
      <c r="C1610" s="79"/>
      <c r="D1610" s="72"/>
      <c r="E1610" s="72"/>
      <c r="F1610" s="72"/>
      <c r="G1610" s="72"/>
      <c r="H1610" s="72"/>
      <c r="I1610" s="72"/>
      <c r="J1610" s="72"/>
      <c r="K1610" s="72"/>
      <c r="L1610" s="72"/>
      <c r="M1610" s="72"/>
      <c r="N1610" s="72"/>
      <c r="O1610" s="72"/>
      <c r="P1610" s="72"/>
      <c r="Q1610" s="72"/>
      <c r="R1610" s="72"/>
      <c r="S1610" s="72"/>
      <c r="T1610" s="72"/>
      <c r="U1610" s="72"/>
      <c r="V1610" s="72"/>
      <c r="W1610" s="72"/>
      <c r="X1610" s="72"/>
      <c r="Y1610" s="72"/>
      <c r="Z1610" s="72"/>
      <c r="AA1610" s="72"/>
      <c r="AB1610" s="72"/>
      <c r="AC1610" s="72"/>
      <c r="AD1610" s="74"/>
    </row>
    <row r="1611" spans="1:30" s="65" customFormat="1" ht="15.75" x14ac:dyDescent="0.25">
      <c r="A1611" s="67"/>
      <c r="B1611" s="67"/>
      <c r="C1611" s="79"/>
      <c r="D1611" s="72"/>
      <c r="E1611" s="72"/>
      <c r="F1611" s="72"/>
      <c r="G1611" s="72"/>
      <c r="H1611" s="72"/>
      <c r="I1611" s="72"/>
      <c r="J1611" s="72"/>
      <c r="K1611" s="72"/>
      <c r="L1611" s="72"/>
      <c r="M1611" s="72"/>
      <c r="N1611" s="72"/>
      <c r="O1611" s="72"/>
      <c r="P1611" s="72"/>
      <c r="Q1611" s="72"/>
      <c r="R1611" s="72"/>
      <c r="S1611" s="72"/>
      <c r="T1611" s="72"/>
      <c r="U1611" s="72"/>
      <c r="V1611" s="72"/>
      <c r="W1611" s="72"/>
      <c r="X1611" s="72"/>
      <c r="Y1611" s="72"/>
      <c r="Z1611" s="72"/>
      <c r="AA1611" s="72"/>
      <c r="AB1611" s="72"/>
      <c r="AC1611" s="72"/>
      <c r="AD1611" s="74"/>
    </row>
    <row r="1612" spans="1:30" s="65" customFormat="1" ht="15.75" x14ac:dyDescent="0.25">
      <c r="A1612" s="67"/>
      <c r="B1612" s="67"/>
      <c r="C1612" s="79"/>
      <c r="D1612" s="72"/>
      <c r="E1612" s="72"/>
      <c r="F1612" s="72"/>
      <c r="G1612" s="72"/>
      <c r="H1612" s="72"/>
      <c r="I1612" s="72"/>
      <c r="J1612" s="72"/>
      <c r="K1612" s="72"/>
      <c r="L1612" s="72"/>
      <c r="M1612" s="72"/>
      <c r="N1612" s="72"/>
      <c r="O1612" s="72"/>
      <c r="P1612" s="72"/>
      <c r="Q1612" s="72"/>
      <c r="R1612" s="72"/>
      <c r="S1612" s="72"/>
      <c r="T1612" s="72"/>
      <c r="U1612" s="72"/>
      <c r="V1612" s="72"/>
      <c r="W1612" s="72"/>
      <c r="X1612" s="72"/>
      <c r="Y1612" s="72"/>
      <c r="Z1612" s="72"/>
      <c r="AA1612" s="72"/>
      <c r="AB1612" s="72"/>
      <c r="AC1612" s="72"/>
      <c r="AD1612" s="74"/>
    </row>
    <row r="1613" spans="1:30" s="65" customFormat="1" ht="15.75" x14ac:dyDescent="0.25">
      <c r="A1613" s="67"/>
      <c r="B1613" s="67"/>
      <c r="C1613" s="79"/>
      <c r="D1613" s="72"/>
      <c r="E1613" s="72"/>
      <c r="F1613" s="72"/>
      <c r="G1613" s="72"/>
      <c r="H1613" s="72"/>
      <c r="I1613" s="72"/>
      <c r="J1613" s="72"/>
      <c r="K1613" s="72"/>
      <c r="L1613" s="72"/>
      <c r="M1613" s="72"/>
      <c r="N1613" s="72"/>
      <c r="O1613" s="72"/>
      <c r="P1613" s="72"/>
      <c r="Q1613" s="72"/>
      <c r="R1613" s="72"/>
      <c r="S1613" s="72"/>
      <c r="T1613" s="72"/>
      <c r="U1613" s="72"/>
      <c r="V1613" s="72"/>
      <c r="W1613" s="72"/>
      <c r="X1613" s="72"/>
      <c r="Y1613" s="72"/>
      <c r="Z1613" s="72"/>
      <c r="AA1613" s="72"/>
      <c r="AB1613" s="72"/>
      <c r="AC1613" s="72"/>
      <c r="AD1613" s="74"/>
    </row>
    <row r="1614" spans="1:30" s="65" customFormat="1" ht="15.75" x14ac:dyDescent="0.25">
      <c r="A1614" s="67"/>
      <c r="B1614" s="67"/>
      <c r="C1614" s="79"/>
      <c r="D1614" s="72"/>
      <c r="E1614" s="72"/>
      <c r="F1614" s="72"/>
      <c r="G1614" s="72"/>
      <c r="H1614" s="72"/>
      <c r="I1614" s="72"/>
      <c r="J1614" s="72"/>
      <c r="K1614" s="72"/>
      <c r="L1614" s="72"/>
      <c r="M1614" s="72"/>
      <c r="N1614" s="72"/>
      <c r="O1614" s="72"/>
      <c r="P1614" s="72"/>
      <c r="Q1614" s="72"/>
      <c r="R1614" s="72"/>
      <c r="S1614" s="72"/>
      <c r="T1614" s="72"/>
      <c r="U1614" s="72"/>
      <c r="V1614" s="72"/>
      <c r="W1614" s="72"/>
      <c r="X1614" s="72"/>
      <c r="Y1614" s="72"/>
      <c r="Z1614" s="72"/>
      <c r="AA1614" s="72"/>
      <c r="AB1614" s="72"/>
      <c r="AC1614" s="72"/>
      <c r="AD1614" s="74"/>
    </row>
    <row r="1615" spans="1:30" s="65" customFormat="1" ht="15.75" x14ac:dyDescent="0.25">
      <c r="A1615" s="67"/>
      <c r="B1615" s="67"/>
      <c r="C1615" s="79"/>
      <c r="D1615" s="72"/>
      <c r="E1615" s="72"/>
      <c r="F1615" s="72"/>
      <c r="G1615" s="72"/>
      <c r="H1615" s="72"/>
      <c r="I1615" s="72"/>
      <c r="J1615" s="72"/>
      <c r="K1615" s="72"/>
      <c r="L1615" s="72"/>
      <c r="M1615" s="72"/>
      <c r="N1615" s="72"/>
      <c r="O1615" s="72"/>
      <c r="P1615" s="72"/>
      <c r="Q1615" s="72"/>
      <c r="R1615" s="72"/>
      <c r="S1615" s="72"/>
      <c r="T1615" s="72"/>
      <c r="U1615" s="72"/>
      <c r="V1615" s="72"/>
      <c r="W1615" s="72"/>
      <c r="X1615" s="72"/>
      <c r="Y1615" s="72"/>
      <c r="Z1615" s="72"/>
      <c r="AA1615" s="72"/>
      <c r="AB1615" s="72"/>
      <c r="AC1615" s="72"/>
      <c r="AD1615" s="74"/>
    </row>
    <row r="1616" spans="1:30" s="65" customFormat="1" ht="15.75" x14ac:dyDescent="0.25">
      <c r="A1616" s="67"/>
      <c r="B1616" s="67"/>
      <c r="C1616" s="79"/>
      <c r="D1616" s="72"/>
      <c r="E1616" s="72"/>
      <c r="F1616" s="72"/>
      <c r="G1616" s="72"/>
      <c r="H1616" s="72"/>
      <c r="I1616" s="72"/>
      <c r="J1616" s="72"/>
      <c r="K1616" s="72"/>
      <c r="L1616" s="72"/>
      <c r="M1616" s="72"/>
      <c r="N1616" s="72"/>
      <c r="O1616" s="72"/>
      <c r="P1616" s="72"/>
      <c r="Q1616" s="72"/>
      <c r="R1616" s="72"/>
      <c r="S1616" s="72"/>
      <c r="T1616" s="72"/>
      <c r="U1616" s="72"/>
      <c r="V1616" s="72"/>
      <c r="W1616" s="72"/>
      <c r="X1616" s="72"/>
      <c r="Y1616" s="72"/>
      <c r="Z1616" s="72"/>
      <c r="AA1616" s="72"/>
      <c r="AB1616" s="72"/>
      <c r="AC1616" s="72"/>
      <c r="AD1616" s="74"/>
    </row>
    <row r="1617" spans="1:30" s="65" customFormat="1" ht="15.75" x14ac:dyDescent="0.25">
      <c r="A1617" s="67"/>
      <c r="B1617" s="67"/>
      <c r="C1617" s="79"/>
      <c r="D1617" s="72"/>
      <c r="E1617" s="72"/>
      <c r="F1617" s="72"/>
      <c r="G1617" s="72"/>
      <c r="H1617" s="72"/>
      <c r="I1617" s="72"/>
      <c r="J1617" s="72"/>
      <c r="K1617" s="72"/>
      <c r="L1617" s="72"/>
      <c r="M1617" s="72"/>
      <c r="N1617" s="72"/>
      <c r="O1617" s="72"/>
      <c r="P1617" s="72"/>
      <c r="Q1617" s="72"/>
      <c r="R1617" s="72"/>
      <c r="S1617" s="72"/>
      <c r="T1617" s="72"/>
      <c r="U1617" s="72"/>
      <c r="V1617" s="72"/>
      <c r="W1617" s="72"/>
      <c r="X1617" s="72"/>
      <c r="Y1617" s="72"/>
      <c r="Z1617" s="72"/>
      <c r="AA1617" s="72"/>
      <c r="AB1617" s="72"/>
      <c r="AC1617" s="72"/>
      <c r="AD1617" s="74"/>
    </row>
    <row r="1618" spans="1:30" s="65" customFormat="1" ht="15.75" x14ac:dyDescent="0.25">
      <c r="A1618" s="67"/>
      <c r="B1618" s="67"/>
      <c r="C1618" s="79"/>
      <c r="D1618" s="72"/>
      <c r="E1618" s="72"/>
      <c r="F1618" s="72"/>
      <c r="G1618" s="72"/>
      <c r="H1618" s="72"/>
      <c r="I1618" s="72"/>
      <c r="J1618" s="72"/>
      <c r="K1618" s="72"/>
      <c r="L1618" s="72"/>
      <c r="M1618" s="72"/>
      <c r="N1618" s="72"/>
      <c r="O1618" s="72"/>
      <c r="P1618" s="72"/>
      <c r="Q1618" s="72"/>
      <c r="R1618" s="72"/>
      <c r="S1618" s="72"/>
      <c r="T1618" s="72"/>
      <c r="U1618" s="72"/>
      <c r="V1618" s="72"/>
      <c r="W1618" s="72"/>
      <c r="X1618" s="72"/>
      <c r="Y1618" s="72"/>
      <c r="Z1618" s="72"/>
      <c r="AA1618" s="72"/>
      <c r="AB1618" s="72"/>
      <c r="AC1618" s="72"/>
      <c r="AD1618" s="74"/>
    </row>
    <row r="1619" spans="1:30" s="65" customFormat="1" ht="15.75" x14ac:dyDescent="0.25">
      <c r="A1619" s="67"/>
      <c r="B1619" s="67"/>
      <c r="C1619" s="79"/>
      <c r="D1619" s="72"/>
      <c r="E1619" s="72"/>
      <c r="F1619" s="72"/>
      <c r="G1619" s="72"/>
      <c r="H1619" s="72"/>
      <c r="I1619" s="72"/>
      <c r="J1619" s="72"/>
      <c r="K1619" s="72"/>
      <c r="L1619" s="72"/>
      <c r="M1619" s="72"/>
      <c r="N1619" s="72"/>
      <c r="O1619" s="72"/>
      <c r="P1619" s="72"/>
      <c r="Q1619" s="72"/>
      <c r="R1619" s="72"/>
      <c r="S1619" s="72"/>
      <c r="T1619" s="72"/>
      <c r="U1619" s="72"/>
      <c r="V1619" s="72"/>
      <c r="W1619" s="72"/>
      <c r="X1619" s="72"/>
      <c r="Y1619" s="72"/>
      <c r="Z1619" s="72"/>
      <c r="AA1619" s="72"/>
      <c r="AB1619" s="72"/>
      <c r="AC1619" s="72"/>
      <c r="AD1619" s="74"/>
    </row>
    <row r="1620" spans="1:30" s="65" customFormat="1" ht="15.75" x14ac:dyDescent="0.25">
      <c r="A1620" s="67"/>
      <c r="B1620" s="67"/>
      <c r="C1620" s="79"/>
      <c r="D1620" s="72"/>
      <c r="E1620" s="72"/>
      <c r="F1620" s="72"/>
      <c r="G1620" s="72"/>
      <c r="H1620" s="72"/>
      <c r="I1620" s="72"/>
      <c r="J1620" s="72"/>
      <c r="K1620" s="72"/>
      <c r="L1620" s="72"/>
      <c r="M1620" s="72"/>
      <c r="N1620" s="72"/>
      <c r="O1620" s="72"/>
      <c r="P1620" s="72"/>
      <c r="Q1620" s="72"/>
      <c r="R1620" s="72"/>
      <c r="S1620" s="72"/>
      <c r="T1620" s="72"/>
      <c r="U1620" s="72"/>
      <c r="V1620" s="72"/>
      <c r="W1620" s="72"/>
      <c r="X1620" s="72"/>
      <c r="Y1620" s="72"/>
      <c r="Z1620" s="72"/>
      <c r="AA1620" s="72"/>
      <c r="AB1620" s="72"/>
      <c r="AC1620" s="72"/>
      <c r="AD1620" s="74"/>
    </row>
    <row r="1621" spans="1:30" s="65" customFormat="1" ht="15.75" x14ac:dyDescent="0.25">
      <c r="A1621" s="67"/>
      <c r="B1621" s="67"/>
      <c r="C1621" s="79"/>
      <c r="D1621" s="72"/>
      <c r="E1621" s="72"/>
      <c r="F1621" s="72"/>
      <c r="G1621" s="72"/>
      <c r="H1621" s="72"/>
      <c r="I1621" s="72"/>
      <c r="J1621" s="72"/>
      <c r="K1621" s="72"/>
      <c r="L1621" s="72"/>
      <c r="M1621" s="72"/>
      <c r="N1621" s="72"/>
      <c r="O1621" s="72"/>
      <c r="P1621" s="72"/>
      <c r="Q1621" s="72"/>
      <c r="R1621" s="72"/>
      <c r="S1621" s="72"/>
      <c r="T1621" s="72"/>
      <c r="U1621" s="72"/>
      <c r="V1621" s="72"/>
      <c r="W1621" s="72"/>
      <c r="X1621" s="72"/>
      <c r="Y1621" s="72"/>
      <c r="Z1621" s="72"/>
      <c r="AA1621" s="72"/>
      <c r="AB1621" s="72"/>
      <c r="AC1621" s="72"/>
      <c r="AD1621" s="74"/>
    </row>
    <row r="1622" spans="1:30" s="65" customFormat="1" ht="15.75" x14ac:dyDescent="0.25">
      <c r="A1622" s="67"/>
      <c r="B1622" s="67"/>
      <c r="C1622" s="79"/>
      <c r="D1622" s="72"/>
      <c r="E1622" s="72"/>
      <c r="F1622" s="72"/>
      <c r="G1622" s="72"/>
      <c r="H1622" s="72"/>
      <c r="I1622" s="72"/>
      <c r="J1622" s="72"/>
      <c r="K1622" s="72"/>
      <c r="L1622" s="72"/>
      <c r="M1622" s="72"/>
      <c r="N1622" s="72"/>
      <c r="O1622" s="72"/>
      <c r="P1622" s="72"/>
      <c r="Q1622" s="72"/>
      <c r="R1622" s="72"/>
      <c r="S1622" s="72"/>
      <c r="T1622" s="72"/>
      <c r="U1622" s="72"/>
      <c r="V1622" s="72"/>
      <c r="W1622" s="72"/>
      <c r="X1622" s="72"/>
      <c r="Y1622" s="72"/>
      <c r="Z1622" s="72"/>
      <c r="AA1622" s="72"/>
      <c r="AB1622" s="72"/>
      <c r="AC1622" s="72"/>
      <c r="AD1622" s="74"/>
    </row>
    <row r="1623" spans="1:30" s="65" customFormat="1" ht="15.75" x14ac:dyDescent="0.25">
      <c r="A1623" s="67"/>
      <c r="B1623" s="67"/>
      <c r="C1623" s="79"/>
      <c r="D1623" s="72"/>
      <c r="E1623" s="72"/>
      <c r="F1623" s="72"/>
      <c r="G1623" s="72"/>
      <c r="H1623" s="72"/>
      <c r="I1623" s="72"/>
      <c r="J1623" s="72"/>
      <c r="K1623" s="72"/>
      <c r="L1623" s="72"/>
      <c r="M1623" s="72"/>
      <c r="N1623" s="72"/>
      <c r="O1623" s="72"/>
      <c r="P1623" s="72"/>
      <c r="Q1623" s="72"/>
      <c r="R1623" s="72"/>
      <c r="S1623" s="72"/>
      <c r="T1623" s="72"/>
      <c r="U1623" s="72"/>
      <c r="V1623" s="72"/>
      <c r="W1623" s="72"/>
      <c r="X1623" s="72"/>
      <c r="Y1623" s="72"/>
      <c r="Z1623" s="72"/>
      <c r="AA1623" s="72"/>
      <c r="AB1623" s="72"/>
      <c r="AC1623" s="72"/>
      <c r="AD1623" s="74"/>
    </row>
    <row r="1624" spans="1:30" s="65" customFormat="1" ht="15.75" x14ac:dyDescent="0.25">
      <c r="A1624" s="67"/>
      <c r="B1624" s="67"/>
      <c r="C1624" s="79"/>
      <c r="D1624" s="72"/>
      <c r="E1624" s="72"/>
      <c r="F1624" s="72"/>
      <c r="G1624" s="72"/>
      <c r="H1624" s="72"/>
      <c r="I1624" s="72"/>
      <c r="J1624" s="72"/>
      <c r="K1624" s="72"/>
      <c r="L1624" s="72"/>
      <c r="M1624" s="72"/>
      <c r="N1624" s="72"/>
      <c r="O1624" s="72"/>
      <c r="P1624" s="72"/>
      <c r="Q1624" s="72"/>
      <c r="R1624" s="72"/>
      <c r="S1624" s="72"/>
      <c r="T1624" s="72"/>
      <c r="U1624" s="72"/>
      <c r="V1624" s="72"/>
      <c r="W1624" s="72"/>
      <c r="X1624" s="72"/>
      <c r="Y1624" s="72"/>
      <c r="Z1624" s="72"/>
      <c r="AA1624" s="72"/>
      <c r="AB1624" s="72"/>
      <c r="AC1624" s="72"/>
      <c r="AD1624" s="74"/>
    </row>
    <row r="1625" spans="1:30" s="65" customFormat="1" ht="15.75" x14ac:dyDescent="0.25">
      <c r="A1625" s="67"/>
      <c r="B1625" s="67"/>
      <c r="C1625" s="79"/>
      <c r="D1625" s="72"/>
      <c r="E1625" s="72"/>
      <c r="F1625" s="72"/>
      <c r="G1625" s="72"/>
      <c r="H1625" s="72"/>
      <c r="I1625" s="72"/>
      <c r="J1625" s="72"/>
      <c r="K1625" s="72"/>
      <c r="L1625" s="72"/>
      <c r="M1625" s="72"/>
      <c r="N1625" s="72"/>
      <c r="O1625" s="72"/>
      <c r="P1625" s="72"/>
      <c r="Q1625" s="72"/>
      <c r="R1625" s="72"/>
      <c r="S1625" s="72"/>
      <c r="T1625" s="72"/>
      <c r="U1625" s="72"/>
      <c r="V1625" s="72"/>
      <c r="W1625" s="72"/>
      <c r="X1625" s="72"/>
      <c r="Y1625" s="72"/>
      <c r="Z1625" s="72"/>
      <c r="AA1625" s="72"/>
      <c r="AB1625" s="72"/>
      <c r="AC1625" s="72"/>
      <c r="AD1625" s="74"/>
    </row>
    <row r="1626" spans="1:30" s="65" customFormat="1" ht="15.75" x14ac:dyDescent="0.25">
      <c r="A1626" s="67"/>
      <c r="B1626" s="67"/>
      <c r="C1626" s="79"/>
      <c r="D1626" s="72"/>
      <c r="E1626" s="72"/>
      <c r="F1626" s="72"/>
      <c r="G1626" s="72"/>
      <c r="H1626" s="72"/>
      <c r="I1626" s="72"/>
      <c r="J1626" s="72"/>
      <c r="K1626" s="72"/>
      <c r="L1626" s="72"/>
      <c r="M1626" s="72"/>
      <c r="N1626" s="72"/>
      <c r="O1626" s="72"/>
      <c r="P1626" s="72"/>
      <c r="Q1626" s="72"/>
      <c r="R1626" s="72"/>
      <c r="S1626" s="72"/>
      <c r="T1626" s="72"/>
      <c r="U1626" s="72"/>
      <c r="V1626" s="72"/>
      <c r="W1626" s="72"/>
      <c r="X1626" s="72"/>
      <c r="Y1626" s="72"/>
      <c r="Z1626" s="72"/>
      <c r="AA1626" s="72"/>
      <c r="AB1626" s="72"/>
      <c r="AC1626" s="72"/>
      <c r="AD1626" s="74"/>
    </row>
    <row r="1627" spans="1:30" s="65" customFormat="1" ht="15.75" x14ac:dyDescent="0.25">
      <c r="A1627" s="67"/>
      <c r="B1627" s="67"/>
      <c r="C1627" s="79"/>
      <c r="D1627" s="72"/>
      <c r="E1627" s="72"/>
      <c r="F1627" s="72"/>
      <c r="G1627" s="72"/>
      <c r="H1627" s="72"/>
      <c r="I1627" s="72"/>
      <c r="J1627" s="72"/>
      <c r="K1627" s="72"/>
      <c r="L1627" s="72"/>
      <c r="M1627" s="72"/>
      <c r="N1627" s="72"/>
      <c r="O1627" s="72"/>
      <c r="P1627" s="72"/>
      <c r="Q1627" s="72"/>
      <c r="R1627" s="72"/>
      <c r="S1627" s="72"/>
      <c r="T1627" s="72"/>
      <c r="U1627" s="72"/>
      <c r="V1627" s="72"/>
      <c r="W1627" s="72"/>
      <c r="X1627" s="72"/>
      <c r="Y1627" s="72"/>
      <c r="Z1627" s="72"/>
      <c r="AA1627" s="72"/>
      <c r="AB1627" s="72"/>
      <c r="AC1627" s="72"/>
      <c r="AD1627" s="74"/>
    </row>
    <row r="1628" spans="1:30" s="65" customFormat="1" ht="15.75" x14ac:dyDescent="0.25">
      <c r="A1628" s="67"/>
      <c r="B1628" s="67"/>
      <c r="C1628" s="79"/>
      <c r="D1628" s="72"/>
      <c r="E1628" s="72"/>
      <c r="F1628" s="72"/>
      <c r="G1628" s="72"/>
      <c r="H1628" s="72"/>
      <c r="I1628" s="72"/>
      <c r="J1628" s="72"/>
      <c r="K1628" s="72"/>
      <c r="L1628" s="72"/>
      <c r="M1628" s="72"/>
      <c r="N1628" s="72"/>
      <c r="O1628" s="72"/>
      <c r="P1628" s="72"/>
      <c r="Q1628" s="72"/>
      <c r="R1628" s="72"/>
      <c r="S1628" s="72"/>
      <c r="T1628" s="72"/>
      <c r="U1628" s="72"/>
      <c r="V1628" s="72"/>
      <c r="W1628" s="72"/>
      <c r="X1628" s="72"/>
      <c r="Y1628" s="72"/>
      <c r="Z1628" s="72"/>
      <c r="AA1628" s="72"/>
      <c r="AB1628" s="72"/>
      <c r="AC1628" s="72"/>
      <c r="AD1628" s="74"/>
    </row>
    <row r="1629" spans="1:30" s="65" customFormat="1" ht="15.75" x14ac:dyDescent="0.25">
      <c r="A1629" s="67"/>
      <c r="B1629" s="67"/>
      <c r="C1629" s="79"/>
      <c r="D1629" s="72"/>
      <c r="E1629" s="72"/>
      <c r="F1629" s="72"/>
      <c r="G1629" s="72"/>
      <c r="H1629" s="72"/>
      <c r="I1629" s="72"/>
      <c r="J1629" s="72"/>
      <c r="K1629" s="72"/>
      <c r="L1629" s="72"/>
      <c r="M1629" s="72"/>
      <c r="N1629" s="72"/>
      <c r="O1629" s="72"/>
      <c r="P1629" s="72"/>
      <c r="Q1629" s="72"/>
      <c r="R1629" s="72"/>
      <c r="S1629" s="72"/>
      <c r="T1629" s="72"/>
      <c r="U1629" s="72"/>
      <c r="V1629" s="72"/>
      <c r="W1629" s="72"/>
      <c r="X1629" s="72"/>
      <c r="Y1629" s="72"/>
      <c r="Z1629" s="72"/>
      <c r="AA1629" s="72"/>
      <c r="AB1629" s="72"/>
      <c r="AC1629" s="72"/>
      <c r="AD1629" s="74"/>
    </row>
    <row r="1630" spans="1:30" s="65" customFormat="1" ht="15.75" x14ac:dyDescent="0.25">
      <c r="A1630" s="67"/>
      <c r="B1630" s="67"/>
      <c r="C1630" s="79"/>
      <c r="D1630" s="72"/>
      <c r="E1630" s="72"/>
      <c r="F1630" s="72"/>
      <c r="G1630" s="72"/>
      <c r="H1630" s="72"/>
      <c r="I1630" s="72"/>
      <c r="J1630" s="72"/>
      <c r="K1630" s="72"/>
      <c r="L1630" s="72"/>
      <c r="M1630" s="72"/>
      <c r="N1630" s="72"/>
      <c r="O1630" s="72"/>
      <c r="P1630" s="72"/>
      <c r="Q1630" s="72"/>
      <c r="R1630" s="72"/>
      <c r="S1630" s="72"/>
      <c r="T1630" s="72"/>
      <c r="U1630" s="72"/>
      <c r="V1630" s="72"/>
      <c r="W1630" s="72"/>
      <c r="X1630" s="72"/>
      <c r="Y1630" s="72"/>
      <c r="Z1630" s="72"/>
      <c r="AA1630" s="72"/>
      <c r="AB1630" s="72"/>
      <c r="AC1630" s="72"/>
      <c r="AD1630" s="74"/>
    </row>
    <row r="1631" spans="1:30" s="65" customFormat="1" ht="15.75" x14ac:dyDescent="0.25">
      <c r="A1631" s="67"/>
      <c r="B1631" s="67"/>
      <c r="C1631" s="79"/>
      <c r="D1631" s="72"/>
      <c r="E1631" s="72"/>
      <c r="F1631" s="72"/>
      <c r="G1631" s="72"/>
      <c r="H1631" s="72"/>
      <c r="I1631" s="72"/>
      <c r="J1631" s="72"/>
      <c r="K1631" s="72"/>
      <c r="L1631" s="72"/>
      <c r="M1631" s="72"/>
      <c r="N1631" s="72"/>
      <c r="O1631" s="72"/>
      <c r="P1631" s="72"/>
      <c r="Q1631" s="72"/>
      <c r="R1631" s="72"/>
      <c r="S1631" s="72"/>
      <c r="T1631" s="72"/>
      <c r="U1631" s="72"/>
      <c r="V1631" s="72"/>
      <c r="W1631" s="72"/>
      <c r="X1631" s="72"/>
      <c r="Y1631" s="72"/>
      <c r="Z1631" s="72"/>
      <c r="AA1631" s="72"/>
      <c r="AB1631" s="72"/>
      <c r="AC1631" s="72"/>
      <c r="AD1631" s="74"/>
    </row>
    <row r="1632" spans="1:30" s="65" customFormat="1" ht="15.75" x14ac:dyDescent="0.25">
      <c r="A1632" s="67"/>
      <c r="B1632" s="67"/>
      <c r="C1632" s="79"/>
      <c r="D1632" s="72"/>
      <c r="E1632" s="72"/>
      <c r="F1632" s="72"/>
      <c r="G1632" s="72"/>
      <c r="H1632" s="72"/>
      <c r="I1632" s="72"/>
      <c r="J1632" s="72"/>
      <c r="K1632" s="72"/>
      <c r="L1632" s="72"/>
      <c r="M1632" s="72"/>
      <c r="N1632" s="72"/>
      <c r="O1632" s="72"/>
      <c r="P1632" s="72"/>
      <c r="Q1632" s="72"/>
      <c r="R1632" s="72"/>
      <c r="S1632" s="72"/>
      <c r="T1632" s="72"/>
      <c r="U1632" s="72"/>
      <c r="V1632" s="72"/>
      <c r="W1632" s="72"/>
      <c r="X1632" s="72"/>
      <c r="Y1632" s="72"/>
      <c r="Z1632" s="72"/>
      <c r="AA1632" s="72"/>
      <c r="AB1632" s="72"/>
      <c r="AC1632" s="72"/>
      <c r="AD1632" s="74"/>
    </row>
    <row r="1633" spans="1:30" s="65" customFormat="1" ht="15.75" x14ac:dyDescent="0.25">
      <c r="A1633" s="67"/>
      <c r="B1633" s="67"/>
      <c r="C1633" s="79"/>
      <c r="D1633" s="72"/>
      <c r="E1633" s="72"/>
      <c r="F1633" s="72"/>
      <c r="G1633" s="72"/>
      <c r="H1633" s="72"/>
      <c r="I1633" s="72"/>
      <c r="J1633" s="72"/>
      <c r="K1633" s="72"/>
      <c r="L1633" s="72"/>
      <c r="M1633" s="72"/>
      <c r="N1633" s="72"/>
      <c r="O1633" s="72"/>
      <c r="P1633" s="72"/>
      <c r="Q1633" s="72"/>
      <c r="R1633" s="72"/>
      <c r="S1633" s="72"/>
      <c r="T1633" s="72"/>
      <c r="U1633" s="72"/>
      <c r="V1633" s="72"/>
      <c r="W1633" s="72"/>
      <c r="X1633" s="72"/>
      <c r="Y1633" s="72"/>
      <c r="Z1633" s="72"/>
      <c r="AA1633" s="72"/>
      <c r="AB1633" s="72"/>
      <c r="AC1633" s="72"/>
      <c r="AD1633" s="74"/>
    </row>
    <row r="1634" spans="1:30" s="65" customFormat="1" ht="15.75" x14ac:dyDescent="0.25">
      <c r="A1634" s="67"/>
      <c r="B1634" s="67"/>
      <c r="C1634" s="79"/>
      <c r="D1634" s="72"/>
      <c r="E1634" s="72"/>
      <c r="F1634" s="72"/>
      <c r="G1634" s="72"/>
      <c r="H1634" s="72"/>
      <c r="I1634" s="72"/>
      <c r="J1634" s="72"/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  <c r="W1634" s="72"/>
      <c r="X1634" s="72"/>
      <c r="Y1634" s="72"/>
      <c r="Z1634" s="72"/>
      <c r="AA1634" s="72"/>
      <c r="AB1634" s="72"/>
      <c r="AC1634" s="72"/>
      <c r="AD1634" s="74"/>
    </row>
    <row r="1635" spans="1:30" s="65" customFormat="1" ht="15.75" x14ac:dyDescent="0.25">
      <c r="A1635" s="67"/>
      <c r="B1635" s="67"/>
      <c r="C1635" s="79"/>
      <c r="D1635" s="72"/>
      <c r="E1635" s="72"/>
      <c r="F1635" s="72"/>
      <c r="G1635" s="72"/>
      <c r="H1635" s="72"/>
      <c r="I1635" s="72"/>
      <c r="J1635" s="72"/>
      <c r="K1635" s="72"/>
      <c r="L1635" s="72"/>
      <c r="M1635" s="72"/>
      <c r="N1635" s="72"/>
      <c r="O1635" s="72"/>
      <c r="P1635" s="72"/>
      <c r="Q1635" s="72"/>
      <c r="R1635" s="72"/>
      <c r="S1635" s="72"/>
      <c r="T1635" s="72"/>
      <c r="U1635" s="72"/>
      <c r="V1635" s="72"/>
      <c r="W1635" s="72"/>
      <c r="X1635" s="72"/>
      <c r="Y1635" s="72"/>
      <c r="Z1635" s="72"/>
      <c r="AA1635" s="72"/>
      <c r="AB1635" s="72"/>
      <c r="AC1635" s="72"/>
      <c r="AD1635" s="74"/>
    </row>
    <row r="1636" spans="1:30" s="65" customFormat="1" ht="15.75" x14ac:dyDescent="0.25">
      <c r="A1636" s="67"/>
      <c r="B1636" s="67"/>
      <c r="C1636" s="79"/>
      <c r="D1636" s="72"/>
      <c r="E1636" s="72"/>
      <c r="F1636" s="72"/>
      <c r="G1636" s="72"/>
      <c r="H1636" s="72"/>
      <c r="I1636" s="72"/>
      <c r="J1636" s="72"/>
      <c r="K1636" s="72"/>
      <c r="L1636" s="72"/>
      <c r="M1636" s="72"/>
      <c r="N1636" s="72"/>
      <c r="O1636" s="72"/>
      <c r="P1636" s="72"/>
      <c r="Q1636" s="72"/>
      <c r="R1636" s="72"/>
      <c r="S1636" s="72"/>
      <c r="T1636" s="72"/>
      <c r="U1636" s="72"/>
      <c r="V1636" s="72"/>
      <c r="W1636" s="72"/>
      <c r="X1636" s="72"/>
      <c r="Y1636" s="72"/>
      <c r="Z1636" s="72"/>
      <c r="AA1636" s="72"/>
      <c r="AB1636" s="72"/>
      <c r="AC1636" s="72"/>
      <c r="AD1636" s="74"/>
    </row>
    <row r="1637" spans="1:30" s="65" customFormat="1" ht="15.75" x14ac:dyDescent="0.25">
      <c r="A1637" s="67"/>
      <c r="B1637" s="67"/>
      <c r="C1637" s="79"/>
      <c r="D1637" s="72"/>
      <c r="E1637" s="72"/>
      <c r="F1637" s="72"/>
      <c r="G1637" s="72"/>
      <c r="H1637" s="72"/>
      <c r="I1637" s="72"/>
      <c r="J1637" s="72"/>
      <c r="K1637" s="72"/>
      <c r="L1637" s="72"/>
      <c r="M1637" s="72"/>
      <c r="N1637" s="72"/>
      <c r="O1637" s="72"/>
      <c r="P1637" s="72"/>
      <c r="Q1637" s="72"/>
      <c r="R1637" s="72"/>
      <c r="S1637" s="72"/>
      <c r="T1637" s="72"/>
      <c r="U1637" s="72"/>
      <c r="V1637" s="72"/>
      <c r="W1637" s="72"/>
      <c r="X1637" s="72"/>
      <c r="Y1637" s="72"/>
      <c r="Z1637" s="72"/>
      <c r="AA1637" s="72"/>
      <c r="AB1637" s="72"/>
      <c r="AC1637" s="72"/>
      <c r="AD1637" s="74"/>
    </row>
    <row r="1638" spans="1:30" s="65" customFormat="1" ht="15.75" x14ac:dyDescent="0.25">
      <c r="A1638" s="67"/>
      <c r="B1638" s="67"/>
      <c r="C1638" s="79"/>
      <c r="D1638" s="72"/>
      <c r="E1638" s="72"/>
      <c r="F1638" s="72"/>
      <c r="G1638" s="72"/>
      <c r="H1638" s="72"/>
      <c r="I1638" s="72"/>
      <c r="J1638" s="72"/>
      <c r="K1638" s="72"/>
      <c r="L1638" s="72"/>
      <c r="M1638" s="72"/>
      <c r="N1638" s="72"/>
      <c r="O1638" s="72"/>
      <c r="P1638" s="72"/>
      <c r="Q1638" s="72"/>
      <c r="R1638" s="72"/>
      <c r="S1638" s="72"/>
      <c r="T1638" s="72"/>
      <c r="U1638" s="72"/>
      <c r="V1638" s="72"/>
      <c r="W1638" s="72"/>
      <c r="X1638" s="72"/>
      <c r="Y1638" s="72"/>
      <c r="Z1638" s="72"/>
      <c r="AA1638" s="72"/>
      <c r="AB1638" s="72"/>
      <c r="AC1638" s="72"/>
      <c r="AD1638" s="74"/>
    </row>
    <row r="1639" spans="1:30" s="65" customFormat="1" ht="15.75" x14ac:dyDescent="0.25">
      <c r="A1639" s="67"/>
      <c r="B1639" s="67"/>
      <c r="C1639" s="79"/>
      <c r="D1639" s="72"/>
      <c r="E1639" s="72"/>
      <c r="F1639" s="72"/>
      <c r="G1639" s="72"/>
      <c r="H1639" s="72"/>
      <c r="I1639" s="72"/>
      <c r="J1639" s="72"/>
      <c r="K1639" s="72"/>
      <c r="L1639" s="72"/>
      <c r="M1639" s="72"/>
      <c r="N1639" s="72"/>
      <c r="O1639" s="72"/>
      <c r="P1639" s="72"/>
      <c r="Q1639" s="72"/>
      <c r="R1639" s="72"/>
      <c r="S1639" s="72"/>
      <c r="T1639" s="72"/>
      <c r="U1639" s="72"/>
      <c r="V1639" s="72"/>
      <c r="W1639" s="72"/>
      <c r="X1639" s="72"/>
      <c r="Y1639" s="72"/>
      <c r="Z1639" s="72"/>
      <c r="AA1639" s="72"/>
      <c r="AB1639" s="72"/>
      <c r="AC1639" s="72"/>
      <c r="AD1639" s="74"/>
    </row>
    <row r="1640" spans="1:30" s="65" customFormat="1" ht="15.75" x14ac:dyDescent="0.25">
      <c r="A1640" s="67"/>
      <c r="B1640" s="67"/>
      <c r="C1640" s="79"/>
      <c r="D1640" s="72"/>
      <c r="E1640" s="72"/>
      <c r="F1640" s="72"/>
      <c r="G1640" s="72"/>
      <c r="H1640" s="72"/>
      <c r="I1640" s="72"/>
      <c r="J1640" s="72"/>
      <c r="K1640" s="72"/>
      <c r="L1640" s="72"/>
      <c r="M1640" s="72"/>
      <c r="N1640" s="72"/>
      <c r="O1640" s="72"/>
      <c r="P1640" s="72"/>
      <c r="Q1640" s="72"/>
      <c r="R1640" s="72"/>
      <c r="S1640" s="72"/>
      <c r="T1640" s="72"/>
      <c r="U1640" s="72"/>
      <c r="V1640" s="72"/>
      <c r="W1640" s="72"/>
      <c r="X1640" s="72"/>
      <c r="Y1640" s="72"/>
      <c r="Z1640" s="72"/>
      <c r="AA1640" s="72"/>
      <c r="AB1640" s="72"/>
      <c r="AC1640" s="72"/>
      <c r="AD1640" s="74"/>
    </row>
    <row r="1641" spans="1:30" s="65" customFormat="1" ht="15.75" x14ac:dyDescent="0.25">
      <c r="A1641" s="67"/>
      <c r="B1641" s="67"/>
      <c r="C1641" s="79"/>
      <c r="D1641" s="72"/>
      <c r="E1641" s="72"/>
      <c r="F1641" s="72"/>
      <c r="G1641" s="72"/>
      <c r="H1641" s="72"/>
      <c r="I1641" s="72"/>
      <c r="J1641" s="72"/>
      <c r="K1641" s="72"/>
      <c r="L1641" s="72"/>
      <c r="M1641" s="72"/>
      <c r="N1641" s="72"/>
      <c r="O1641" s="72"/>
      <c r="P1641" s="72"/>
      <c r="Q1641" s="72"/>
      <c r="R1641" s="72"/>
      <c r="S1641" s="72"/>
      <c r="T1641" s="72"/>
      <c r="U1641" s="72"/>
      <c r="V1641" s="72"/>
      <c r="W1641" s="72"/>
      <c r="X1641" s="72"/>
      <c r="Y1641" s="72"/>
      <c r="Z1641" s="72"/>
      <c r="AA1641" s="72"/>
      <c r="AB1641" s="72"/>
      <c r="AC1641" s="72"/>
      <c r="AD1641" s="74"/>
    </row>
    <row r="1642" spans="1:30" s="65" customFormat="1" ht="15.75" x14ac:dyDescent="0.25">
      <c r="A1642" s="67"/>
      <c r="B1642" s="67"/>
      <c r="C1642" s="79"/>
      <c r="D1642" s="72"/>
      <c r="E1642" s="72"/>
      <c r="F1642" s="72"/>
      <c r="G1642" s="72"/>
      <c r="H1642" s="72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72"/>
      <c r="U1642" s="72"/>
      <c r="V1642" s="72"/>
      <c r="W1642" s="72"/>
      <c r="X1642" s="72"/>
      <c r="Y1642" s="72"/>
      <c r="Z1642" s="72"/>
      <c r="AA1642" s="72"/>
      <c r="AB1642" s="72"/>
      <c r="AC1642" s="72"/>
      <c r="AD1642" s="74"/>
    </row>
    <row r="1643" spans="1:30" s="65" customFormat="1" ht="15.75" x14ac:dyDescent="0.25">
      <c r="A1643" s="67"/>
      <c r="B1643" s="67"/>
      <c r="C1643" s="79"/>
      <c r="D1643" s="72"/>
      <c r="E1643" s="72"/>
      <c r="F1643" s="72"/>
      <c r="G1643" s="72"/>
      <c r="H1643" s="72"/>
      <c r="I1643" s="72"/>
      <c r="J1643" s="72"/>
      <c r="K1643" s="72"/>
      <c r="L1643" s="72"/>
      <c r="M1643" s="72"/>
      <c r="N1643" s="72"/>
      <c r="O1643" s="72"/>
      <c r="P1643" s="72"/>
      <c r="Q1643" s="72"/>
      <c r="R1643" s="72"/>
      <c r="S1643" s="72"/>
      <c r="T1643" s="72"/>
      <c r="U1643" s="72"/>
      <c r="V1643" s="72"/>
      <c r="W1643" s="72"/>
      <c r="X1643" s="72"/>
      <c r="Y1643" s="72"/>
      <c r="Z1643" s="72"/>
      <c r="AA1643" s="72"/>
      <c r="AB1643" s="72"/>
      <c r="AC1643" s="72"/>
      <c r="AD1643" s="74"/>
    </row>
    <row r="1644" spans="1:30" s="65" customFormat="1" ht="15.75" x14ac:dyDescent="0.25">
      <c r="A1644" s="67"/>
      <c r="B1644" s="67"/>
      <c r="C1644" s="79"/>
      <c r="D1644" s="72"/>
      <c r="E1644" s="72"/>
      <c r="F1644" s="72"/>
      <c r="G1644" s="72"/>
      <c r="H1644" s="72"/>
      <c r="I1644" s="72"/>
      <c r="J1644" s="72"/>
      <c r="K1644" s="72"/>
      <c r="L1644" s="72"/>
      <c r="M1644" s="72"/>
      <c r="N1644" s="72"/>
      <c r="O1644" s="72"/>
      <c r="P1644" s="72"/>
      <c r="Q1644" s="72"/>
      <c r="R1644" s="72"/>
      <c r="S1644" s="72"/>
      <c r="T1644" s="72"/>
      <c r="U1644" s="72"/>
      <c r="V1644" s="72"/>
      <c r="W1644" s="72"/>
      <c r="X1644" s="72"/>
      <c r="Y1644" s="72"/>
      <c r="Z1644" s="72"/>
      <c r="AA1644" s="72"/>
      <c r="AB1644" s="72"/>
      <c r="AC1644" s="72"/>
      <c r="AD1644" s="74"/>
    </row>
    <row r="1645" spans="1:30" s="65" customFormat="1" ht="15.75" x14ac:dyDescent="0.25">
      <c r="A1645" s="67"/>
      <c r="B1645" s="67"/>
      <c r="C1645" s="79"/>
      <c r="D1645" s="72"/>
      <c r="E1645" s="72"/>
      <c r="F1645" s="72"/>
      <c r="G1645" s="72"/>
      <c r="H1645" s="72"/>
      <c r="I1645" s="72"/>
      <c r="J1645" s="72"/>
      <c r="K1645" s="72"/>
      <c r="L1645" s="72"/>
      <c r="M1645" s="72"/>
      <c r="N1645" s="72"/>
      <c r="O1645" s="72"/>
      <c r="P1645" s="72"/>
      <c r="Q1645" s="72"/>
      <c r="R1645" s="72"/>
      <c r="S1645" s="72"/>
      <c r="T1645" s="72"/>
      <c r="U1645" s="72"/>
      <c r="V1645" s="72"/>
      <c r="W1645" s="72"/>
      <c r="X1645" s="72"/>
      <c r="Y1645" s="72"/>
      <c r="Z1645" s="72"/>
      <c r="AA1645" s="72"/>
      <c r="AB1645" s="72"/>
      <c r="AC1645" s="72"/>
      <c r="AD1645" s="74"/>
    </row>
    <row r="1646" spans="1:30" s="65" customFormat="1" ht="15.75" x14ac:dyDescent="0.25">
      <c r="A1646" s="67"/>
      <c r="B1646" s="67"/>
      <c r="C1646" s="79"/>
      <c r="D1646" s="72"/>
      <c r="E1646" s="72"/>
      <c r="F1646" s="72"/>
      <c r="G1646" s="72"/>
      <c r="H1646" s="72"/>
      <c r="I1646" s="72"/>
      <c r="J1646" s="72"/>
      <c r="K1646" s="72"/>
      <c r="L1646" s="72"/>
      <c r="M1646" s="72"/>
      <c r="N1646" s="72"/>
      <c r="O1646" s="72"/>
      <c r="P1646" s="72"/>
      <c r="Q1646" s="72"/>
      <c r="R1646" s="72"/>
      <c r="S1646" s="72"/>
      <c r="T1646" s="72"/>
      <c r="U1646" s="72"/>
      <c r="V1646" s="72"/>
      <c r="W1646" s="72"/>
      <c r="X1646" s="72"/>
      <c r="Y1646" s="72"/>
      <c r="Z1646" s="72"/>
      <c r="AA1646" s="72"/>
      <c r="AB1646" s="72"/>
      <c r="AC1646" s="72"/>
      <c r="AD1646" s="74"/>
    </row>
    <row r="1647" spans="1:30" s="65" customFormat="1" ht="15.75" x14ac:dyDescent="0.25">
      <c r="A1647" s="67"/>
      <c r="B1647" s="67"/>
      <c r="C1647" s="79"/>
      <c r="D1647" s="72"/>
      <c r="E1647" s="72"/>
      <c r="F1647" s="72"/>
      <c r="G1647" s="72"/>
      <c r="H1647" s="72"/>
      <c r="I1647" s="72"/>
      <c r="J1647" s="72"/>
      <c r="K1647" s="72"/>
      <c r="L1647" s="72"/>
      <c r="M1647" s="72"/>
      <c r="N1647" s="72"/>
      <c r="O1647" s="72"/>
      <c r="P1647" s="72"/>
      <c r="Q1647" s="72"/>
      <c r="R1647" s="72"/>
      <c r="S1647" s="72"/>
      <c r="T1647" s="72"/>
      <c r="U1647" s="72"/>
      <c r="V1647" s="72"/>
      <c r="W1647" s="72"/>
      <c r="X1647" s="72"/>
      <c r="Y1647" s="72"/>
      <c r="Z1647" s="72"/>
      <c r="AA1647" s="72"/>
      <c r="AB1647" s="72"/>
      <c r="AC1647" s="72"/>
      <c r="AD1647" s="74"/>
    </row>
    <row r="1648" spans="1:30" s="65" customFormat="1" ht="15.75" x14ac:dyDescent="0.25">
      <c r="A1648" s="67"/>
      <c r="B1648" s="67"/>
      <c r="C1648" s="79"/>
      <c r="D1648" s="72"/>
      <c r="E1648" s="72"/>
      <c r="F1648" s="72"/>
      <c r="G1648" s="72"/>
      <c r="H1648" s="72"/>
      <c r="I1648" s="72"/>
      <c r="J1648" s="72"/>
      <c r="K1648" s="72"/>
      <c r="L1648" s="72"/>
      <c r="M1648" s="72"/>
      <c r="N1648" s="72"/>
      <c r="O1648" s="72"/>
      <c r="P1648" s="72"/>
      <c r="Q1648" s="72"/>
      <c r="R1648" s="72"/>
      <c r="S1648" s="72"/>
      <c r="T1648" s="72"/>
      <c r="U1648" s="72"/>
      <c r="V1648" s="72"/>
      <c r="W1648" s="72"/>
      <c r="X1648" s="72"/>
      <c r="Y1648" s="72"/>
      <c r="Z1648" s="72"/>
      <c r="AA1648" s="72"/>
      <c r="AB1648" s="72"/>
      <c r="AC1648" s="72"/>
      <c r="AD1648" s="74"/>
    </row>
    <row r="1649" spans="1:30" s="65" customFormat="1" ht="15.75" x14ac:dyDescent="0.25">
      <c r="A1649" s="67"/>
      <c r="B1649" s="67"/>
      <c r="C1649" s="79"/>
      <c r="D1649" s="72"/>
      <c r="E1649" s="72"/>
      <c r="F1649" s="72"/>
      <c r="G1649" s="72"/>
      <c r="H1649" s="72"/>
      <c r="I1649" s="72"/>
      <c r="J1649" s="72"/>
      <c r="K1649" s="72"/>
      <c r="L1649" s="72"/>
      <c r="M1649" s="72"/>
      <c r="N1649" s="72"/>
      <c r="O1649" s="72"/>
      <c r="P1649" s="72"/>
      <c r="Q1649" s="72"/>
      <c r="R1649" s="72"/>
      <c r="S1649" s="72"/>
      <c r="T1649" s="72"/>
      <c r="U1649" s="72"/>
      <c r="V1649" s="72"/>
      <c r="W1649" s="72"/>
      <c r="X1649" s="72"/>
      <c r="Y1649" s="72"/>
      <c r="Z1649" s="72"/>
      <c r="AA1649" s="72"/>
      <c r="AB1649" s="72"/>
      <c r="AC1649" s="72"/>
      <c r="AD1649" s="74"/>
    </row>
    <row r="1650" spans="1:30" s="65" customFormat="1" ht="15.75" x14ac:dyDescent="0.25">
      <c r="A1650" s="67"/>
      <c r="B1650" s="67"/>
      <c r="C1650" s="79"/>
      <c r="D1650" s="72"/>
      <c r="E1650" s="72"/>
      <c r="F1650" s="72"/>
      <c r="G1650" s="72"/>
      <c r="H1650" s="72"/>
      <c r="I1650" s="72"/>
      <c r="J1650" s="72"/>
      <c r="K1650" s="72"/>
      <c r="L1650" s="72"/>
      <c r="M1650" s="72"/>
      <c r="N1650" s="72"/>
      <c r="O1650" s="72"/>
      <c r="P1650" s="72"/>
      <c r="Q1650" s="72"/>
      <c r="R1650" s="72"/>
      <c r="S1650" s="72"/>
      <c r="T1650" s="72"/>
      <c r="U1650" s="72"/>
      <c r="V1650" s="72"/>
      <c r="W1650" s="72"/>
      <c r="X1650" s="72"/>
      <c r="Y1650" s="72"/>
      <c r="Z1650" s="72"/>
      <c r="AA1650" s="72"/>
      <c r="AB1650" s="72"/>
      <c r="AC1650" s="72"/>
      <c r="AD1650" s="74"/>
    </row>
    <row r="1651" spans="1:30" s="65" customFormat="1" ht="15.75" x14ac:dyDescent="0.25">
      <c r="A1651" s="67"/>
      <c r="B1651" s="67"/>
      <c r="C1651" s="79"/>
      <c r="D1651" s="72"/>
      <c r="E1651" s="72"/>
      <c r="F1651" s="72"/>
      <c r="G1651" s="72"/>
      <c r="H1651" s="72"/>
      <c r="I1651" s="72"/>
      <c r="J1651" s="72"/>
      <c r="K1651" s="72"/>
      <c r="L1651" s="72"/>
      <c r="M1651" s="72"/>
      <c r="N1651" s="72"/>
      <c r="O1651" s="72"/>
      <c r="P1651" s="72"/>
      <c r="Q1651" s="72"/>
      <c r="R1651" s="72"/>
      <c r="S1651" s="72"/>
      <c r="T1651" s="72"/>
      <c r="U1651" s="72"/>
      <c r="V1651" s="72"/>
      <c r="W1651" s="72"/>
      <c r="X1651" s="72"/>
      <c r="Y1651" s="72"/>
      <c r="Z1651" s="72"/>
      <c r="AA1651" s="72"/>
      <c r="AB1651" s="72"/>
      <c r="AC1651" s="72"/>
      <c r="AD1651" s="74"/>
    </row>
    <row r="1652" spans="1:30" s="65" customFormat="1" ht="15.75" x14ac:dyDescent="0.25">
      <c r="A1652" s="67"/>
      <c r="B1652" s="67"/>
      <c r="C1652" s="79"/>
      <c r="D1652" s="72"/>
      <c r="E1652" s="72"/>
      <c r="F1652" s="72"/>
      <c r="G1652" s="72"/>
      <c r="H1652" s="72"/>
      <c r="I1652" s="72"/>
      <c r="J1652" s="72"/>
      <c r="K1652" s="72"/>
      <c r="L1652" s="72"/>
      <c r="M1652" s="72"/>
      <c r="N1652" s="72"/>
      <c r="O1652" s="72"/>
      <c r="P1652" s="72"/>
      <c r="Q1652" s="72"/>
      <c r="R1652" s="72"/>
      <c r="S1652" s="72"/>
      <c r="T1652" s="72"/>
      <c r="U1652" s="72"/>
      <c r="V1652" s="72"/>
      <c r="W1652" s="72"/>
      <c r="X1652" s="72"/>
      <c r="Y1652" s="72"/>
      <c r="Z1652" s="72"/>
      <c r="AA1652" s="72"/>
      <c r="AB1652" s="72"/>
      <c r="AC1652" s="72"/>
      <c r="AD1652" s="74"/>
    </row>
    <row r="1653" spans="1:30" s="65" customFormat="1" ht="15.75" x14ac:dyDescent="0.25">
      <c r="A1653" s="67"/>
      <c r="B1653" s="67"/>
      <c r="C1653" s="79"/>
      <c r="D1653" s="72"/>
      <c r="E1653" s="72"/>
      <c r="F1653" s="72"/>
      <c r="G1653" s="72"/>
      <c r="H1653" s="72"/>
      <c r="I1653" s="72"/>
      <c r="J1653" s="72"/>
      <c r="K1653" s="72"/>
      <c r="L1653" s="72"/>
      <c r="M1653" s="72"/>
      <c r="N1653" s="72"/>
      <c r="O1653" s="72"/>
      <c r="P1653" s="72"/>
      <c r="Q1653" s="72"/>
      <c r="R1653" s="72"/>
      <c r="S1653" s="72"/>
      <c r="T1653" s="72"/>
      <c r="U1653" s="72"/>
      <c r="V1653" s="72"/>
      <c r="W1653" s="72"/>
      <c r="X1653" s="72"/>
      <c r="Y1653" s="72"/>
      <c r="Z1653" s="72"/>
      <c r="AA1653" s="72"/>
      <c r="AB1653" s="72"/>
      <c r="AC1653" s="72"/>
      <c r="AD1653" s="74"/>
    </row>
    <row r="1654" spans="1:30" s="65" customFormat="1" ht="15.75" x14ac:dyDescent="0.25">
      <c r="A1654" s="67"/>
      <c r="B1654" s="67"/>
      <c r="C1654" s="79"/>
      <c r="D1654" s="72"/>
      <c r="E1654" s="72"/>
      <c r="F1654" s="72"/>
      <c r="G1654" s="72"/>
      <c r="H1654" s="72"/>
      <c r="I1654" s="72"/>
      <c r="J1654" s="72"/>
      <c r="K1654" s="72"/>
      <c r="L1654" s="72"/>
      <c r="M1654" s="72"/>
      <c r="N1654" s="72"/>
      <c r="O1654" s="72"/>
      <c r="P1654" s="72"/>
      <c r="Q1654" s="72"/>
      <c r="R1654" s="72"/>
      <c r="S1654" s="72"/>
      <c r="T1654" s="72"/>
      <c r="U1654" s="72"/>
      <c r="V1654" s="72"/>
      <c r="W1654" s="72"/>
      <c r="X1654" s="72"/>
      <c r="Y1654" s="72"/>
      <c r="Z1654" s="72"/>
      <c r="AA1654" s="72"/>
      <c r="AB1654" s="72"/>
      <c r="AC1654" s="72"/>
      <c r="AD1654" s="74"/>
    </row>
    <row r="1655" spans="1:30" s="65" customFormat="1" ht="15.75" x14ac:dyDescent="0.25">
      <c r="A1655" s="67"/>
      <c r="B1655" s="67"/>
      <c r="C1655" s="79"/>
      <c r="D1655" s="72"/>
      <c r="E1655" s="72"/>
      <c r="F1655" s="72"/>
      <c r="G1655" s="72"/>
      <c r="H1655" s="72"/>
      <c r="I1655" s="72"/>
      <c r="J1655" s="72"/>
      <c r="K1655" s="72"/>
      <c r="L1655" s="72"/>
      <c r="M1655" s="72"/>
      <c r="N1655" s="72"/>
      <c r="O1655" s="72"/>
      <c r="P1655" s="72"/>
      <c r="Q1655" s="72"/>
      <c r="R1655" s="72"/>
      <c r="S1655" s="72"/>
      <c r="T1655" s="72"/>
      <c r="U1655" s="72"/>
      <c r="V1655" s="72"/>
      <c r="W1655" s="72"/>
      <c r="X1655" s="72"/>
      <c r="Y1655" s="72"/>
      <c r="Z1655" s="72"/>
      <c r="AA1655" s="72"/>
      <c r="AB1655" s="72"/>
      <c r="AC1655" s="72"/>
      <c r="AD1655" s="74"/>
    </row>
    <row r="1656" spans="1:30" s="65" customFormat="1" ht="15.75" x14ac:dyDescent="0.25">
      <c r="A1656" s="67"/>
      <c r="B1656" s="67"/>
      <c r="C1656" s="79"/>
      <c r="D1656" s="72"/>
      <c r="E1656" s="72"/>
      <c r="F1656" s="72"/>
      <c r="G1656" s="72"/>
      <c r="H1656" s="72"/>
      <c r="I1656" s="72"/>
      <c r="J1656" s="72"/>
      <c r="K1656" s="72"/>
      <c r="L1656" s="72"/>
      <c r="M1656" s="72"/>
      <c r="N1656" s="72"/>
      <c r="O1656" s="72"/>
      <c r="P1656" s="72"/>
      <c r="Q1656" s="72"/>
      <c r="R1656" s="72"/>
      <c r="S1656" s="72"/>
      <c r="T1656" s="72"/>
      <c r="U1656" s="72"/>
      <c r="V1656" s="72"/>
      <c r="W1656" s="72"/>
      <c r="X1656" s="72"/>
      <c r="Y1656" s="72"/>
      <c r="Z1656" s="72"/>
      <c r="AA1656" s="72"/>
      <c r="AB1656" s="72"/>
      <c r="AC1656" s="72"/>
      <c r="AD1656" s="74"/>
    </row>
    <row r="1657" spans="1:30" s="65" customFormat="1" ht="15.75" x14ac:dyDescent="0.25">
      <c r="A1657" s="67"/>
      <c r="B1657" s="67"/>
      <c r="C1657" s="79"/>
      <c r="D1657" s="72"/>
      <c r="E1657" s="72"/>
      <c r="F1657" s="72"/>
      <c r="G1657" s="72"/>
      <c r="H1657" s="72"/>
      <c r="I1657" s="72"/>
      <c r="J1657" s="72"/>
      <c r="K1657" s="72"/>
      <c r="L1657" s="72"/>
      <c r="M1657" s="72"/>
      <c r="N1657" s="72"/>
      <c r="O1657" s="72"/>
      <c r="P1657" s="72"/>
      <c r="Q1657" s="72"/>
      <c r="R1657" s="72"/>
      <c r="S1657" s="72"/>
      <c r="T1657" s="72"/>
      <c r="U1657" s="72"/>
      <c r="V1657" s="72"/>
      <c r="W1657" s="72"/>
      <c r="X1657" s="72"/>
      <c r="Y1657" s="72"/>
      <c r="Z1657" s="72"/>
      <c r="AA1657" s="72"/>
      <c r="AB1657" s="72"/>
      <c r="AC1657" s="72"/>
      <c r="AD1657" s="74"/>
    </row>
    <row r="1658" spans="1:30" s="65" customFormat="1" ht="15.75" x14ac:dyDescent="0.25">
      <c r="A1658" s="67"/>
      <c r="B1658" s="67"/>
      <c r="C1658" s="79"/>
      <c r="D1658" s="72"/>
      <c r="E1658" s="72"/>
      <c r="F1658" s="72"/>
      <c r="G1658" s="72"/>
      <c r="H1658" s="72"/>
      <c r="I1658" s="72"/>
      <c r="J1658" s="72"/>
      <c r="K1658" s="72"/>
      <c r="L1658" s="72"/>
      <c r="M1658" s="72"/>
      <c r="N1658" s="72"/>
      <c r="O1658" s="72"/>
      <c r="P1658" s="72"/>
      <c r="Q1658" s="72"/>
      <c r="R1658" s="72"/>
      <c r="S1658" s="72"/>
      <c r="T1658" s="72"/>
      <c r="U1658" s="72"/>
      <c r="V1658" s="72"/>
      <c r="W1658" s="72"/>
      <c r="X1658" s="72"/>
      <c r="Y1658" s="72"/>
      <c r="Z1658" s="72"/>
      <c r="AA1658" s="72"/>
      <c r="AB1658" s="72"/>
      <c r="AC1658" s="72"/>
      <c r="AD1658" s="74"/>
    </row>
    <row r="1659" spans="1:30" s="65" customFormat="1" ht="15.75" x14ac:dyDescent="0.25">
      <c r="A1659" s="67"/>
      <c r="B1659" s="67"/>
      <c r="C1659" s="79"/>
      <c r="D1659" s="72"/>
      <c r="E1659" s="72"/>
      <c r="F1659" s="72"/>
      <c r="G1659" s="72"/>
      <c r="H1659" s="72"/>
      <c r="I1659" s="72"/>
      <c r="J1659" s="72"/>
      <c r="K1659" s="72"/>
      <c r="L1659" s="72"/>
      <c r="M1659" s="72"/>
      <c r="N1659" s="72"/>
      <c r="O1659" s="72"/>
      <c r="P1659" s="72"/>
      <c r="Q1659" s="72"/>
      <c r="R1659" s="72"/>
      <c r="S1659" s="72"/>
      <c r="T1659" s="72"/>
      <c r="U1659" s="72"/>
      <c r="V1659" s="72"/>
      <c r="W1659" s="72"/>
      <c r="X1659" s="72"/>
      <c r="Y1659" s="72"/>
      <c r="Z1659" s="72"/>
      <c r="AA1659" s="72"/>
      <c r="AB1659" s="72"/>
      <c r="AC1659" s="72"/>
      <c r="AD1659" s="74"/>
    </row>
    <row r="1660" spans="1:30" s="65" customFormat="1" ht="15.75" x14ac:dyDescent="0.25">
      <c r="A1660" s="67"/>
      <c r="B1660" s="67"/>
      <c r="C1660" s="79"/>
      <c r="D1660" s="72"/>
      <c r="E1660" s="72"/>
      <c r="F1660" s="72"/>
      <c r="G1660" s="72"/>
      <c r="H1660" s="72"/>
      <c r="I1660" s="72"/>
      <c r="J1660" s="72"/>
      <c r="K1660" s="72"/>
      <c r="L1660" s="72"/>
      <c r="M1660" s="72"/>
      <c r="N1660" s="72"/>
      <c r="O1660" s="72"/>
      <c r="P1660" s="72"/>
      <c r="Q1660" s="72"/>
      <c r="R1660" s="72"/>
      <c r="S1660" s="72"/>
      <c r="T1660" s="72"/>
      <c r="U1660" s="72"/>
      <c r="V1660" s="72"/>
      <c r="W1660" s="72"/>
      <c r="X1660" s="72"/>
      <c r="Y1660" s="72"/>
      <c r="Z1660" s="72"/>
      <c r="AA1660" s="72"/>
      <c r="AB1660" s="72"/>
      <c r="AC1660" s="72"/>
      <c r="AD1660" s="74"/>
    </row>
    <row r="1661" spans="1:30" s="65" customFormat="1" ht="15.75" x14ac:dyDescent="0.25">
      <c r="A1661" s="67"/>
      <c r="B1661" s="67"/>
      <c r="C1661" s="79"/>
      <c r="D1661" s="72"/>
      <c r="E1661" s="72"/>
      <c r="F1661" s="72"/>
      <c r="G1661" s="72"/>
      <c r="H1661" s="72"/>
      <c r="I1661" s="72"/>
      <c r="J1661" s="72"/>
      <c r="K1661" s="72"/>
      <c r="L1661" s="72"/>
      <c r="M1661" s="72"/>
      <c r="N1661" s="72"/>
      <c r="O1661" s="72"/>
      <c r="P1661" s="72"/>
      <c r="Q1661" s="72"/>
      <c r="R1661" s="72"/>
      <c r="S1661" s="72"/>
      <c r="T1661" s="72"/>
      <c r="U1661" s="72"/>
      <c r="V1661" s="72"/>
      <c r="W1661" s="72"/>
      <c r="X1661" s="72"/>
      <c r="Y1661" s="72"/>
      <c r="Z1661" s="72"/>
      <c r="AA1661" s="72"/>
      <c r="AB1661" s="72"/>
      <c r="AC1661" s="72"/>
      <c r="AD1661" s="74"/>
    </row>
    <row r="1662" spans="1:30" s="65" customFormat="1" ht="15.75" x14ac:dyDescent="0.25">
      <c r="A1662" s="67"/>
      <c r="B1662" s="67"/>
      <c r="C1662" s="79"/>
      <c r="D1662" s="72"/>
      <c r="E1662" s="72"/>
      <c r="F1662" s="72"/>
      <c r="G1662" s="72"/>
      <c r="H1662" s="72"/>
      <c r="I1662" s="72"/>
      <c r="J1662" s="72"/>
      <c r="K1662" s="72"/>
      <c r="L1662" s="72"/>
      <c r="M1662" s="72"/>
      <c r="N1662" s="72"/>
      <c r="O1662" s="72"/>
      <c r="P1662" s="72"/>
      <c r="Q1662" s="72"/>
      <c r="R1662" s="72"/>
      <c r="S1662" s="72"/>
      <c r="T1662" s="72"/>
      <c r="U1662" s="72"/>
      <c r="V1662" s="72"/>
      <c r="W1662" s="72"/>
      <c r="X1662" s="72"/>
      <c r="Y1662" s="72"/>
      <c r="Z1662" s="72"/>
      <c r="AA1662" s="72"/>
      <c r="AB1662" s="72"/>
      <c r="AC1662" s="72"/>
      <c r="AD1662" s="74"/>
    </row>
    <row r="1663" spans="1:30" s="65" customFormat="1" ht="15.75" x14ac:dyDescent="0.25">
      <c r="A1663" s="67"/>
      <c r="B1663" s="67"/>
      <c r="C1663" s="79"/>
      <c r="D1663" s="72"/>
      <c r="E1663" s="72"/>
      <c r="F1663" s="72"/>
      <c r="G1663" s="72"/>
      <c r="H1663" s="72"/>
      <c r="I1663" s="72"/>
      <c r="J1663" s="72"/>
      <c r="K1663" s="72"/>
      <c r="L1663" s="72"/>
      <c r="M1663" s="72"/>
      <c r="N1663" s="72"/>
      <c r="O1663" s="72"/>
      <c r="P1663" s="72"/>
      <c r="Q1663" s="72"/>
      <c r="R1663" s="72"/>
      <c r="S1663" s="72"/>
      <c r="T1663" s="72"/>
      <c r="U1663" s="72"/>
      <c r="V1663" s="72"/>
      <c r="W1663" s="72"/>
      <c r="X1663" s="72"/>
      <c r="Y1663" s="72"/>
      <c r="Z1663" s="72"/>
      <c r="AA1663" s="72"/>
      <c r="AB1663" s="72"/>
      <c r="AC1663" s="72"/>
      <c r="AD1663" s="74"/>
    </row>
    <row r="1664" spans="1:30" s="65" customFormat="1" ht="15.75" x14ac:dyDescent="0.25">
      <c r="A1664" s="67"/>
      <c r="B1664" s="67"/>
      <c r="C1664" s="79"/>
      <c r="D1664" s="72"/>
      <c r="E1664" s="72"/>
      <c r="F1664" s="72"/>
      <c r="G1664" s="72"/>
      <c r="H1664" s="72"/>
      <c r="I1664" s="72"/>
      <c r="J1664" s="72"/>
      <c r="K1664" s="72"/>
      <c r="L1664" s="72"/>
      <c r="M1664" s="72"/>
      <c r="N1664" s="72"/>
      <c r="O1664" s="72"/>
      <c r="P1664" s="72"/>
      <c r="Q1664" s="72"/>
      <c r="R1664" s="72"/>
      <c r="S1664" s="72"/>
      <c r="T1664" s="72"/>
      <c r="U1664" s="72"/>
      <c r="V1664" s="72"/>
      <c r="W1664" s="72"/>
      <c r="X1664" s="72"/>
      <c r="Y1664" s="72"/>
      <c r="Z1664" s="72"/>
      <c r="AA1664" s="72"/>
      <c r="AB1664" s="72"/>
      <c r="AC1664" s="72"/>
      <c r="AD1664" s="74"/>
    </row>
    <row r="1665" spans="1:30" s="65" customFormat="1" ht="15.75" x14ac:dyDescent="0.25">
      <c r="A1665" s="67"/>
      <c r="B1665" s="67"/>
      <c r="C1665" s="79"/>
      <c r="D1665" s="72"/>
      <c r="E1665" s="72"/>
      <c r="F1665" s="72"/>
      <c r="G1665" s="72"/>
      <c r="H1665" s="72"/>
      <c r="I1665" s="72"/>
      <c r="J1665" s="72"/>
      <c r="K1665" s="72"/>
      <c r="L1665" s="72"/>
      <c r="M1665" s="72"/>
      <c r="N1665" s="72"/>
      <c r="O1665" s="72"/>
      <c r="P1665" s="72"/>
      <c r="Q1665" s="72"/>
      <c r="R1665" s="72"/>
      <c r="S1665" s="72"/>
      <c r="T1665" s="72"/>
      <c r="U1665" s="72"/>
      <c r="V1665" s="72"/>
      <c r="W1665" s="72"/>
      <c r="X1665" s="72"/>
      <c r="Y1665" s="72"/>
      <c r="Z1665" s="72"/>
      <c r="AA1665" s="72"/>
      <c r="AB1665" s="72"/>
      <c r="AC1665" s="72"/>
      <c r="AD1665" s="74"/>
    </row>
    <row r="1666" spans="1:30" s="65" customFormat="1" ht="15.75" x14ac:dyDescent="0.25">
      <c r="A1666" s="67"/>
      <c r="B1666" s="67"/>
      <c r="C1666" s="79"/>
      <c r="D1666" s="72"/>
      <c r="E1666" s="72"/>
      <c r="F1666" s="72"/>
      <c r="G1666" s="72"/>
      <c r="H1666" s="72"/>
      <c r="I1666" s="72"/>
      <c r="J1666" s="72"/>
      <c r="K1666" s="72"/>
      <c r="L1666" s="72"/>
      <c r="M1666" s="72"/>
      <c r="N1666" s="72"/>
      <c r="O1666" s="72"/>
      <c r="P1666" s="72"/>
      <c r="Q1666" s="72"/>
      <c r="R1666" s="72"/>
      <c r="S1666" s="72"/>
      <c r="T1666" s="72"/>
      <c r="U1666" s="72"/>
      <c r="V1666" s="72"/>
      <c r="W1666" s="72"/>
      <c r="X1666" s="72"/>
      <c r="Y1666" s="72"/>
      <c r="Z1666" s="72"/>
      <c r="AA1666" s="72"/>
      <c r="AB1666" s="72"/>
      <c r="AC1666" s="72"/>
      <c r="AD1666" s="74"/>
    </row>
    <row r="1667" spans="1:30" s="65" customFormat="1" ht="15.75" x14ac:dyDescent="0.25">
      <c r="A1667" s="67"/>
      <c r="B1667" s="67"/>
      <c r="C1667" s="79"/>
      <c r="D1667" s="72"/>
      <c r="E1667" s="72"/>
      <c r="F1667" s="72"/>
      <c r="G1667" s="72"/>
      <c r="H1667" s="72"/>
      <c r="I1667" s="72"/>
      <c r="J1667" s="72"/>
      <c r="K1667" s="72"/>
      <c r="L1667" s="72"/>
      <c r="M1667" s="72"/>
      <c r="N1667" s="72"/>
      <c r="O1667" s="72"/>
      <c r="P1667" s="72"/>
      <c r="Q1667" s="72"/>
      <c r="R1667" s="72"/>
      <c r="S1667" s="72"/>
      <c r="T1667" s="72"/>
      <c r="U1667" s="72"/>
      <c r="V1667" s="72"/>
      <c r="W1667" s="72"/>
      <c r="X1667" s="72"/>
      <c r="Y1667" s="72"/>
      <c r="Z1667" s="72"/>
      <c r="AA1667" s="72"/>
      <c r="AB1667" s="72"/>
      <c r="AC1667" s="72"/>
      <c r="AD1667" s="74"/>
    </row>
    <row r="1668" spans="1:30" s="65" customFormat="1" ht="15.75" x14ac:dyDescent="0.25">
      <c r="A1668" s="67"/>
      <c r="B1668" s="67"/>
      <c r="C1668" s="79"/>
      <c r="D1668" s="72"/>
      <c r="E1668" s="72"/>
      <c r="F1668" s="72"/>
      <c r="G1668" s="72"/>
      <c r="H1668" s="72"/>
      <c r="I1668" s="72"/>
      <c r="J1668" s="72"/>
      <c r="K1668" s="72"/>
      <c r="L1668" s="72"/>
      <c r="M1668" s="72"/>
      <c r="N1668" s="72"/>
      <c r="O1668" s="72"/>
      <c r="P1668" s="72"/>
      <c r="Q1668" s="72"/>
      <c r="R1668" s="72"/>
      <c r="S1668" s="72"/>
      <c r="T1668" s="72"/>
      <c r="U1668" s="72"/>
      <c r="V1668" s="72"/>
      <c r="W1668" s="72"/>
      <c r="X1668" s="72"/>
      <c r="Y1668" s="72"/>
      <c r="Z1668" s="72"/>
      <c r="AA1668" s="72"/>
      <c r="AB1668" s="72"/>
      <c r="AC1668" s="72"/>
      <c r="AD1668" s="74"/>
    </row>
    <row r="1669" spans="1:30" s="65" customFormat="1" ht="15.75" x14ac:dyDescent="0.25">
      <c r="A1669" s="67"/>
      <c r="B1669" s="67"/>
      <c r="C1669" s="79"/>
      <c r="D1669" s="72"/>
      <c r="E1669" s="72"/>
      <c r="F1669" s="72"/>
      <c r="G1669" s="72"/>
      <c r="H1669" s="72"/>
      <c r="I1669" s="72"/>
      <c r="J1669" s="72"/>
      <c r="K1669" s="72"/>
      <c r="L1669" s="72"/>
      <c r="M1669" s="72"/>
      <c r="N1669" s="72"/>
      <c r="O1669" s="72"/>
      <c r="P1669" s="72"/>
      <c r="Q1669" s="72"/>
      <c r="R1669" s="72"/>
      <c r="S1669" s="72"/>
      <c r="T1669" s="72"/>
      <c r="U1669" s="72"/>
      <c r="V1669" s="72"/>
      <c r="W1669" s="72"/>
      <c r="X1669" s="72"/>
      <c r="Y1669" s="72"/>
      <c r="Z1669" s="72"/>
      <c r="AA1669" s="72"/>
      <c r="AB1669" s="72"/>
      <c r="AC1669" s="72"/>
      <c r="AD1669" s="74"/>
    </row>
    <row r="1670" spans="1:30" s="65" customFormat="1" ht="15.75" x14ac:dyDescent="0.25">
      <c r="A1670" s="67"/>
      <c r="B1670" s="67"/>
      <c r="C1670" s="79"/>
      <c r="D1670" s="72"/>
      <c r="E1670" s="72"/>
      <c r="F1670" s="72"/>
      <c r="G1670" s="72"/>
      <c r="H1670" s="72"/>
      <c r="I1670" s="72"/>
      <c r="J1670" s="72"/>
      <c r="K1670" s="72"/>
      <c r="L1670" s="72"/>
      <c r="M1670" s="72"/>
      <c r="N1670" s="72"/>
      <c r="O1670" s="72"/>
      <c r="P1670" s="72"/>
      <c r="Q1670" s="72"/>
      <c r="R1670" s="72"/>
      <c r="S1670" s="72"/>
      <c r="T1670" s="72"/>
      <c r="U1670" s="72"/>
      <c r="V1670" s="72"/>
      <c r="W1670" s="72"/>
      <c r="X1670" s="72"/>
      <c r="Y1670" s="72"/>
      <c r="Z1670" s="72"/>
      <c r="AA1670" s="72"/>
      <c r="AB1670" s="72"/>
      <c r="AC1670" s="72"/>
      <c r="AD1670" s="74"/>
    </row>
    <row r="1671" spans="1:30" s="65" customFormat="1" ht="15.75" x14ac:dyDescent="0.25">
      <c r="A1671" s="67"/>
      <c r="B1671" s="67"/>
      <c r="C1671" s="79"/>
      <c r="D1671" s="72"/>
      <c r="E1671" s="72"/>
      <c r="F1671" s="72"/>
      <c r="G1671" s="72"/>
      <c r="H1671" s="72"/>
      <c r="I1671" s="72"/>
      <c r="J1671" s="72"/>
      <c r="K1671" s="72"/>
      <c r="L1671" s="72"/>
      <c r="M1671" s="72"/>
      <c r="N1671" s="72"/>
      <c r="O1671" s="72"/>
      <c r="P1671" s="72"/>
      <c r="Q1671" s="72"/>
      <c r="R1671" s="72"/>
      <c r="S1671" s="72"/>
      <c r="T1671" s="72"/>
      <c r="U1671" s="72"/>
      <c r="V1671" s="72"/>
      <c r="W1671" s="72"/>
      <c r="X1671" s="72"/>
      <c r="Y1671" s="72"/>
      <c r="Z1671" s="72"/>
      <c r="AA1671" s="72"/>
      <c r="AB1671" s="72"/>
      <c r="AC1671" s="72"/>
      <c r="AD1671" s="74"/>
    </row>
    <row r="1672" spans="1:30" s="65" customFormat="1" ht="15.75" x14ac:dyDescent="0.25">
      <c r="A1672" s="67"/>
      <c r="B1672" s="67"/>
      <c r="C1672" s="79"/>
      <c r="D1672" s="72"/>
      <c r="E1672" s="72"/>
      <c r="F1672" s="72"/>
      <c r="G1672" s="72"/>
      <c r="H1672" s="72"/>
      <c r="I1672" s="72"/>
      <c r="J1672" s="72"/>
      <c r="K1672" s="72"/>
      <c r="L1672" s="72"/>
      <c r="M1672" s="72"/>
      <c r="N1672" s="72"/>
      <c r="O1672" s="72"/>
      <c r="P1672" s="72"/>
      <c r="Q1672" s="72"/>
      <c r="R1672" s="72"/>
      <c r="S1672" s="72"/>
      <c r="T1672" s="72"/>
      <c r="U1672" s="72"/>
      <c r="V1672" s="72"/>
      <c r="W1672" s="72"/>
      <c r="X1672" s="72"/>
      <c r="Y1672" s="72"/>
      <c r="Z1672" s="72"/>
      <c r="AA1672" s="72"/>
      <c r="AB1672" s="72"/>
      <c r="AC1672" s="72"/>
      <c r="AD1672" s="74"/>
    </row>
    <row r="1673" spans="1:30" s="65" customFormat="1" ht="15.75" x14ac:dyDescent="0.25">
      <c r="A1673" s="67"/>
      <c r="B1673" s="67"/>
      <c r="C1673" s="79"/>
      <c r="D1673" s="72"/>
      <c r="E1673" s="72"/>
      <c r="F1673" s="72"/>
      <c r="G1673" s="72"/>
      <c r="H1673" s="72"/>
      <c r="I1673" s="72"/>
      <c r="J1673" s="72"/>
      <c r="K1673" s="72"/>
      <c r="L1673" s="72"/>
      <c r="M1673" s="72"/>
      <c r="N1673" s="72"/>
      <c r="O1673" s="72"/>
      <c r="P1673" s="72"/>
      <c r="Q1673" s="72"/>
      <c r="R1673" s="72"/>
      <c r="S1673" s="72"/>
      <c r="T1673" s="72"/>
      <c r="U1673" s="72"/>
      <c r="V1673" s="72"/>
      <c r="W1673" s="72"/>
      <c r="X1673" s="72"/>
      <c r="Y1673" s="72"/>
      <c r="Z1673" s="72"/>
      <c r="AA1673" s="72"/>
      <c r="AB1673" s="72"/>
      <c r="AC1673" s="72"/>
      <c r="AD1673" s="74"/>
    </row>
    <row r="1674" spans="1:30" s="65" customFormat="1" ht="15.75" x14ac:dyDescent="0.25">
      <c r="A1674" s="67"/>
      <c r="B1674" s="67"/>
      <c r="C1674" s="79"/>
      <c r="D1674" s="72"/>
      <c r="E1674" s="72"/>
      <c r="F1674" s="72"/>
      <c r="G1674" s="72"/>
      <c r="H1674" s="72"/>
      <c r="I1674" s="72"/>
      <c r="J1674" s="72"/>
      <c r="K1674" s="72"/>
      <c r="L1674" s="72"/>
      <c r="M1674" s="72"/>
      <c r="N1674" s="72"/>
      <c r="O1674" s="72"/>
      <c r="P1674" s="72"/>
      <c r="Q1674" s="72"/>
      <c r="R1674" s="72"/>
      <c r="S1674" s="72"/>
      <c r="T1674" s="72"/>
      <c r="U1674" s="72"/>
      <c r="V1674" s="72"/>
      <c r="W1674" s="72"/>
      <c r="X1674" s="72"/>
      <c r="Y1674" s="72"/>
      <c r="Z1674" s="72"/>
      <c r="AA1674" s="72"/>
      <c r="AB1674" s="72"/>
      <c r="AC1674" s="72"/>
      <c r="AD1674" s="74"/>
    </row>
    <row r="1675" spans="1:30" s="65" customFormat="1" ht="15.75" x14ac:dyDescent="0.25">
      <c r="A1675" s="67"/>
      <c r="B1675" s="67"/>
      <c r="C1675" s="79"/>
      <c r="D1675" s="72"/>
      <c r="E1675" s="72"/>
      <c r="F1675" s="72"/>
      <c r="G1675" s="72"/>
      <c r="H1675" s="72"/>
      <c r="I1675" s="72"/>
      <c r="J1675" s="72"/>
      <c r="K1675" s="72"/>
      <c r="L1675" s="72"/>
      <c r="M1675" s="72"/>
      <c r="N1675" s="72"/>
      <c r="O1675" s="72"/>
      <c r="P1675" s="72"/>
      <c r="Q1675" s="72"/>
      <c r="R1675" s="72"/>
      <c r="S1675" s="72"/>
      <c r="T1675" s="72"/>
      <c r="U1675" s="72"/>
      <c r="V1675" s="72"/>
      <c r="W1675" s="72"/>
      <c r="X1675" s="72"/>
      <c r="Y1675" s="72"/>
      <c r="Z1675" s="72"/>
      <c r="AA1675" s="72"/>
      <c r="AB1675" s="72"/>
      <c r="AC1675" s="72"/>
      <c r="AD1675" s="74"/>
    </row>
    <row r="1676" spans="1:30" s="65" customFormat="1" ht="15.75" x14ac:dyDescent="0.25">
      <c r="A1676" s="67"/>
      <c r="B1676" s="67"/>
      <c r="C1676" s="79"/>
      <c r="D1676" s="72"/>
      <c r="E1676" s="72"/>
      <c r="F1676" s="72"/>
      <c r="G1676" s="72"/>
      <c r="H1676" s="72"/>
      <c r="I1676" s="72"/>
      <c r="J1676" s="72"/>
      <c r="K1676" s="72"/>
      <c r="L1676" s="72"/>
      <c r="M1676" s="72"/>
      <c r="N1676" s="72"/>
      <c r="O1676" s="72"/>
      <c r="P1676" s="72"/>
      <c r="Q1676" s="72"/>
      <c r="R1676" s="72"/>
      <c r="S1676" s="72"/>
      <c r="T1676" s="72"/>
      <c r="U1676" s="72"/>
      <c r="V1676" s="72"/>
      <c r="W1676" s="72"/>
      <c r="X1676" s="72"/>
      <c r="Y1676" s="72"/>
      <c r="Z1676" s="72"/>
      <c r="AA1676" s="72"/>
      <c r="AB1676" s="72"/>
      <c r="AC1676" s="72"/>
      <c r="AD1676" s="74"/>
    </row>
    <row r="1677" spans="1:30" s="65" customFormat="1" ht="15.75" x14ac:dyDescent="0.25">
      <c r="A1677" s="67"/>
      <c r="B1677" s="67"/>
      <c r="C1677" s="79"/>
      <c r="D1677" s="72"/>
      <c r="E1677" s="72"/>
      <c r="F1677" s="72"/>
      <c r="G1677" s="72"/>
      <c r="H1677" s="72"/>
      <c r="I1677" s="72"/>
      <c r="J1677" s="72"/>
      <c r="K1677" s="72"/>
      <c r="L1677" s="72"/>
      <c r="M1677" s="72"/>
      <c r="N1677" s="72"/>
      <c r="O1677" s="72"/>
      <c r="P1677" s="72"/>
      <c r="Q1677" s="72"/>
      <c r="R1677" s="72"/>
      <c r="S1677" s="72"/>
      <c r="T1677" s="72"/>
      <c r="U1677" s="72"/>
      <c r="V1677" s="72"/>
      <c r="W1677" s="72"/>
      <c r="X1677" s="72"/>
      <c r="Y1677" s="72"/>
      <c r="Z1677" s="72"/>
      <c r="AA1677" s="72"/>
      <c r="AB1677" s="72"/>
      <c r="AC1677" s="72"/>
      <c r="AD1677" s="74"/>
    </row>
    <row r="1678" spans="1:30" s="65" customFormat="1" ht="15.75" x14ac:dyDescent="0.25">
      <c r="A1678" s="67"/>
      <c r="B1678" s="67"/>
      <c r="C1678" s="79"/>
      <c r="D1678" s="72"/>
      <c r="E1678" s="72"/>
      <c r="F1678" s="72"/>
      <c r="G1678" s="72"/>
      <c r="H1678" s="72"/>
      <c r="I1678" s="72"/>
      <c r="J1678" s="72"/>
      <c r="K1678" s="72"/>
      <c r="L1678" s="72"/>
      <c r="M1678" s="72"/>
      <c r="N1678" s="72"/>
      <c r="O1678" s="72"/>
      <c r="P1678" s="72"/>
      <c r="Q1678" s="72"/>
      <c r="R1678" s="72"/>
      <c r="S1678" s="72"/>
      <c r="T1678" s="72"/>
      <c r="U1678" s="72"/>
      <c r="V1678" s="72"/>
      <c r="W1678" s="72"/>
      <c r="X1678" s="72"/>
      <c r="Y1678" s="72"/>
      <c r="Z1678" s="72"/>
      <c r="AA1678" s="72"/>
      <c r="AB1678" s="72"/>
      <c r="AC1678" s="72"/>
      <c r="AD1678" s="74"/>
    </row>
    <row r="1679" spans="1:30" s="65" customFormat="1" ht="15.75" x14ac:dyDescent="0.25">
      <c r="A1679" s="67"/>
      <c r="B1679" s="67"/>
      <c r="C1679" s="79"/>
      <c r="D1679" s="72"/>
      <c r="E1679" s="72"/>
      <c r="F1679" s="72"/>
      <c r="G1679" s="72"/>
      <c r="H1679" s="72"/>
      <c r="I1679" s="72"/>
      <c r="J1679" s="72"/>
      <c r="K1679" s="72"/>
      <c r="L1679" s="72"/>
      <c r="M1679" s="72"/>
      <c r="N1679" s="72"/>
      <c r="O1679" s="72"/>
      <c r="P1679" s="72"/>
      <c r="Q1679" s="72"/>
      <c r="R1679" s="72"/>
      <c r="S1679" s="72"/>
      <c r="T1679" s="72"/>
      <c r="U1679" s="72"/>
      <c r="V1679" s="72"/>
      <c r="W1679" s="72"/>
      <c r="X1679" s="72"/>
      <c r="Y1679" s="72"/>
      <c r="Z1679" s="72"/>
      <c r="AA1679" s="72"/>
      <c r="AB1679" s="72"/>
      <c r="AC1679" s="72"/>
      <c r="AD1679" s="74"/>
    </row>
    <row r="1680" spans="1:30" s="65" customFormat="1" ht="15.75" x14ac:dyDescent="0.25">
      <c r="A1680" s="67"/>
      <c r="B1680" s="67"/>
      <c r="C1680" s="79"/>
      <c r="D1680" s="72"/>
      <c r="E1680" s="72"/>
      <c r="F1680" s="72"/>
      <c r="G1680" s="72"/>
      <c r="H1680" s="72"/>
      <c r="I1680" s="72"/>
      <c r="J1680" s="72"/>
      <c r="K1680" s="72"/>
      <c r="L1680" s="72"/>
      <c r="M1680" s="72"/>
      <c r="N1680" s="72"/>
      <c r="O1680" s="72"/>
      <c r="P1680" s="72"/>
      <c r="Q1680" s="72"/>
      <c r="R1680" s="72"/>
      <c r="S1680" s="72"/>
      <c r="T1680" s="72"/>
      <c r="U1680" s="72"/>
      <c r="V1680" s="72"/>
      <c r="W1680" s="72"/>
      <c r="X1680" s="72"/>
      <c r="Y1680" s="72"/>
      <c r="Z1680" s="72"/>
      <c r="AA1680" s="72"/>
      <c r="AB1680" s="72"/>
      <c r="AC1680" s="72"/>
      <c r="AD1680" s="74"/>
    </row>
    <row r="1681" spans="1:30" s="65" customFormat="1" ht="15.75" x14ac:dyDescent="0.25">
      <c r="A1681" s="67"/>
      <c r="B1681" s="67"/>
      <c r="C1681" s="79"/>
      <c r="D1681" s="72"/>
      <c r="E1681" s="72"/>
      <c r="F1681" s="72"/>
      <c r="G1681" s="72"/>
      <c r="H1681" s="72"/>
      <c r="I1681" s="72"/>
      <c r="J1681" s="72"/>
      <c r="K1681" s="72"/>
      <c r="L1681" s="72"/>
      <c r="M1681" s="72"/>
      <c r="N1681" s="72"/>
      <c r="O1681" s="72"/>
      <c r="P1681" s="72"/>
      <c r="Q1681" s="72"/>
      <c r="R1681" s="72"/>
      <c r="S1681" s="72"/>
      <c r="T1681" s="72"/>
      <c r="U1681" s="72"/>
      <c r="V1681" s="72"/>
      <c r="W1681" s="72"/>
      <c r="X1681" s="72"/>
      <c r="Y1681" s="72"/>
      <c r="Z1681" s="72"/>
      <c r="AA1681" s="72"/>
      <c r="AB1681" s="72"/>
      <c r="AC1681" s="72"/>
      <c r="AD1681" s="74"/>
    </row>
    <row r="1682" spans="1:30" s="65" customFormat="1" ht="15.75" x14ac:dyDescent="0.25">
      <c r="A1682" s="67"/>
      <c r="B1682" s="67"/>
      <c r="C1682" s="79"/>
      <c r="D1682" s="72"/>
      <c r="E1682" s="72"/>
      <c r="F1682" s="72"/>
      <c r="G1682" s="72"/>
      <c r="H1682" s="72"/>
      <c r="I1682" s="72"/>
      <c r="J1682" s="72"/>
      <c r="K1682" s="72"/>
      <c r="L1682" s="72"/>
      <c r="M1682" s="72"/>
      <c r="N1682" s="72"/>
      <c r="O1682" s="72"/>
      <c r="P1682" s="72"/>
      <c r="Q1682" s="72"/>
      <c r="R1682" s="72"/>
      <c r="S1682" s="72"/>
      <c r="T1682" s="72"/>
      <c r="U1682" s="72"/>
      <c r="V1682" s="72"/>
      <c r="W1682" s="72"/>
      <c r="X1682" s="72"/>
      <c r="Y1682" s="72"/>
      <c r="Z1682" s="72"/>
      <c r="AA1682" s="72"/>
      <c r="AB1682" s="72"/>
      <c r="AC1682" s="72"/>
      <c r="AD1682" s="74"/>
    </row>
    <row r="1683" spans="1:30" s="65" customFormat="1" ht="15.75" x14ac:dyDescent="0.25">
      <c r="A1683" s="67"/>
      <c r="B1683" s="67"/>
      <c r="C1683" s="79"/>
      <c r="D1683" s="72"/>
      <c r="E1683" s="72"/>
      <c r="F1683" s="72"/>
      <c r="G1683" s="72"/>
      <c r="H1683" s="72"/>
      <c r="I1683" s="72"/>
      <c r="J1683" s="72"/>
      <c r="K1683" s="72"/>
      <c r="L1683" s="72"/>
      <c r="M1683" s="72"/>
      <c r="N1683" s="72"/>
      <c r="O1683" s="72"/>
      <c r="P1683" s="72"/>
      <c r="Q1683" s="72"/>
      <c r="R1683" s="72"/>
      <c r="S1683" s="72"/>
      <c r="T1683" s="72"/>
      <c r="U1683" s="72"/>
      <c r="V1683" s="72"/>
      <c r="W1683" s="72"/>
      <c r="X1683" s="72"/>
      <c r="Y1683" s="72"/>
      <c r="Z1683" s="72"/>
      <c r="AA1683" s="72"/>
      <c r="AB1683" s="72"/>
      <c r="AC1683" s="72"/>
      <c r="AD1683" s="74"/>
    </row>
    <row r="1684" spans="1:30" s="65" customFormat="1" ht="15.75" x14ac:dyDescent="0.25">
      <c r="A1684" s="67"/>
      <c r="B1684" s="67"/>
      <c r="C1684" s="79"/>
      <c r="D1684" s="72"/>
      <c r="E1684" s="72"/>
      <c r="F1684" s="72"/>
      <c r="G1684" s="72"/>
      <c r="H1684" s="72"/>
      <c r="I1684" s="72"/>
      <c r="J1684" s="72"/>
      <c r="K1684" s="72"/>
      <c r="L1684" s="72"/>
      <c r="M1684" s="72"/>
      <c r="N1684" s="72"/>
      <c r="O1684" s="72"/>
      <c r="P1684" s="72"/>
      <c r="Q1684" s="72"/>
      <c r="R1684" s="72"/>
      <c r="S1684" s="72"/>
      <c r="T1684" s="72"/>
      <c r="U1684" s="72"/>
      <c r="V1684" s="72"/>
      <c r="W1684" s="72"/>
      <c r="X1684" s="72"/>
      <c r="Y1684" s="72"/>
      <c r="Z1684" s="72"/>
      <c r="AA1684" s="72"/>
      <c r="AB1684" s="72"/>
      <c r="AC1684" s="72"/>
      <c r="AD1684" s="74"/>
    </row>
    <row r="1685" spans="1:30" s="65" customFormat="1" ht="15.75" x14ac:dyDescent="0.25">
      <c r="A1685" s="67"/>
      <c r="B1685" s="67"/>
      <c r="C1685" s="79"/>
      <c r="D1685" s="72"/>
      <c r="E1685" s="72"/>
      <c r="F1685" s="72"/>
      <c r="G1685" s="72"/>
      <c r="H1685" s="72"/>
      <c r="I1685" s="72"/>
      <c r="J1685" s="72"/>
      <c r="K1685" s="72"/>
      <c r="L1685" s="72"/>
      <c r="M1685" s="72"/>
      <c r="N1685" s="72"/>
      <c r="O1685" s="72"/>
      <c r="P1685" s="72"/>
      <c r="Q1685" s="72"/>
      <c r="R1685" s="72"/>
      <c r="S1685" s="72"/>
      <c r="T1685" s="72"/>
      <c r="U1685" s="72"/>
      <c r="V1685" s="72"/>
      <c r="W1685" s="72"/>
      <c r="X1685" s="72"/>
      <c r="Y1685" s="72"/>
      <c r="Z1685" s="72"/>
      <c r="AA1685" s="72"/>
      <c r="AB1685" s="72"/>
      <c r="AC1685" s="72"/>
      <c r="AD1685" s="74"/>
    </row>
    <row r="1686" spans="1:30" s="65" customFormat="1" ht="15.75" x14ac:dyDescent="0.25">
      <c r="A1686" s="67"/>
      <c r="B1686" s="67"/>
      <c r="C1686" s="79"/>
      <c r="D1686" s="72"/>
      <c r="E1686" s="72"/>
      <c r="F1686" s="72"/>
      <c r="G1686" s="72"/>
      <c r="H1686" s="72"/>
      <c r="I1686" s="72"/>
      <c r="J1686" s="72"/>
      <c r="K1686" s="72"/>
      <c r="L1686" s="72"/>
      <c r="M1686" s="72"/>
      <c r="N1686" s="72"/>
      <c r="O1686" s="72"/>
      <c r="P1686" s="72"/>
      <c r="Q1686" s="72"/>
      <c r="R1686" s="72"/>
      <c r="S1686" s="72"/>
      <c r="T1686" s="72"/>
      <c r="U1686" s="72"/>
      <c r="V1686" s="72"/>
      <c r="W1686" s="72"/>
      <c r="X1686" s="72"/>
      <c r="Y1686" s="72"/>
      <c r="Z1686" s="72"/>
      <c r="AA1686" s="72"/>
      <c r="AB1686" s="72"/>
      <c r="AC1686" s="72"/>
      <c r="AD1686" s="74"/>
    </row>
    <row r="1687" spans="1:30" s="65" customFormat="1" ht="15.75" x14ac:dyDescent="0.25">
      <c r="A1687" s="67"/>
      <c r="B1687" s="67"/>
      <c r="C1687" s="79"/>
      <c r="D1687" s="72"/>
      <c r="E1687" s="72"/>
      <c r="F1687" s="72"/>
      <c r="G1687" s="72"/>
      <c r="H1687" s="72"/>
      <c r="I1687" s="72"/>
      <c r="J1687" s="72"/>
      <c r="K1687" s="72"/>
      <c r="L1687" s="72"/>
      <c r="M1687" s="72"/>
      <c r="N1687" s="72"/>
      <c r="O1687" s="72"/>
      <c r="P1687" s="72"/>
      <c r="Q1687" s="72"/>
      <c r="R1687" s="72"/>
      <c r="S1687" s="72"/>
      <c r="T1687" s="72"/>
      <c r="U1687" s="72"/>
      <c r="V1687" s="72"/>
      <c r="W1687" s="72"/>
      <c r="X1687" s="72"/>
      <c r="Y1687" s="72"/>
      <c r="Z1687" s="72"/>
      <c r="AA1687" s="72"/>
      <c r="AB1687" s="72"/>
      <c r="AC1687" s="72"/>
      <c r="AD1687" s="74"/>
    </row>
    <row r="1688" spans="1:30" s="65" customFormat="1" ht="15.75" x14ac:dyDescent="0.25">
      <c r="A1688" s="67"/>
      <c r="B1688" s="67"/>
      <c r="C1688" s="79"/>
      <c r="D1688" s="72"/>
      <c r="E1688" s="72"/>
      <c r="F1688" s="72"/>
      <c r="G1688" s="72"/>
      <c r="H1688" s="72"/>
      <c r="I1688" s="72"/>
      <c r="J1688" s="72"/>
      <c r="K1688" s="72"/>
      <c r="L1688" s="72"/>
      <c r="M1688" s="72"/>
      <c r="N1688" s="72"/>
      <c r="O1688" s="72"/>
      <c r="P1688" s="72"/>
      <c r="Q1688" s="72"/>
      <c r="R1688" s="72"/>
      <c r="S1688" s="72"/>
      <c r="T1688" s="72"/>
      <c r="U1688" s="72"/>
      <c r="V1688" s="72"/>
      <c r="W1688" s="72"/>
      <c r="X1688" s="72"/>
      <c r="Y1688" s="72"/>
      <c r="Z1688" s="72"/>
      <c r="AA1688" s="72"/>
      <c r="AB1688" s="72"/>
      <c r="AC1688" s="72"/>
      <c r="AD1688" s="74"/>
    </row>
    <row r="1689" spans="1:30" s="65" customFormat="1" ht="15.75" x14ac:dyDescent="0.25">
      <c r="A1689" s="67"/>
      <c r="B1689" s="67"/>
      <c r="C1689" s="79"/>
      <c r="D1689" s="72"/>
      <c r="E1689" s="72"/>
      <c r="F1689" s="72"/>
      <c r="G1689" s="72"/>
      <c r="H1689" s="72"/>
      <c r="I1689" s="72"/>
      <c r="J1689" s="72"/>
      <c r="K1689" s="72"/>
      <c r="L1689" s="72"/>
      <c r="M1689" s="72"/>
      <c r="N1689" s="72"/>
      <c r="O1689" s="72"/>
      <c r="P1689" s="72"/>
      <c r="Q1689" s="72"/>
      <c r="R1689" s="72"/>
      <c r="S1689" s="72"/>
      <c r="T1689" s="72"/>
      <c r="U1689" s="72"/>
      <c r="V1689" s="72"/>
      <c r="W1689" s="72"/>
      <c r="X1689" s="72"/>
      <c r="Y1689" s="72"/>
      <c r="Z1689" s="72"/>
      <c r="AA1689" s="72"/>
      <c r="AB1689" s="72"/>
      <c r="AC1689" s="72"/>
      <c r="AD1689" s="74"/>
    </row>
    <row r="1690" spans="1:30" s="65" customFormat="1" ht="15.75" x14ac:dyDescent="0.25">
      <c r="A1690" s="67"/>
      <c r="B1690" s="67"/>
      <c r="C1690" s="79"/>
      <c r="D1690" s="72"/>
      <c r="E1690" s="72"/>
      <c r="F1690" s="72"/>
      <c r="G1690" s="72"/>
      <c r="H1690" s="72"/>
      <c r="I1690" s="72"/>
      <c r="J1690" s="72"/>
      <c r="K1690" s="72"/>
      <c r="L1690" s="72"/>
      <c r="M1690" s="72"/>
      <c r="N1690" s="72"/>
      <c r="O1690" s="72"/>
      <c r="P1690" s="72"/>
      <c r="Q1690" s="72"/>
      <c r="R1690" s="72"/>
      <c r="S1690" s="72"/>
      <c r="T1690" s="72"/>
      <c r="U1690" s="72"/>
      <c r="V1690" s="72"/>
      <c r="W1690" s="72"/>
      <c r="X1690" s="72"/>
      <c r="Y1690" s="72"/>
      <c r="Z1690" s="72"/>
      <c r="AA1690" s="72"/>
      <c r="AB1690" s="72"/>
      <c r="AC1690" s="72"/>
      <c r="AD1690" s="74"/>
    </row>
    <row r="1691" spans="1:30" s="65" customFormat="1" ht="15.75" x14ac:dyDescent="0.25">
      <c r="A1691" s="67"/>
      <c r="B1691" s="67"/>
      <c r="C1691" s="79"/>
      <c r="D1691" s="72"/>
      <c r="E1691" s="72"/>
      <c r="F1691" s="72"/>
      <c r="G1691" s="72"/>
      <c r="H1691" s="72"/>
      <c r="I1691" s="72"/>
      <c r="J1691" s="72"/>
      <c r="K1691" s="72"/>
      <c r="L1691" s="72"/>
      <c r="M1691" s="72"/>
      <c r="N1691" s="72"/>
      <c r="O1691" s="72"/>
      <c r="P1691" s="72"/>
      <c r="Q1691" s="72"/>
      <c r="R1691" s="72"/>
      <c r="S1691" s="72"/>
      <c r="T1691" s="72"/>
      <c r="U1691" s="72"/>
      <c r="V1691" s="72"/>
      <c r="W1691" s="72"/>
      <c r="X1691" s="72"/>
      <c r="Y1691" s="72"/>
      <c r="Z1691" s="72"/>
      <c r="AA1691" s="72"/>
      <c r="AB1691" s="72"/>
      <c r="AC1691" s="72"/>
      <c r="AD1691" s="74"/>
    </row>
    <row r="1692" spans="1:30" s="65" customFormat="1" ht="15.75" x14ac:dyDescent="0.25">
      <c r="A1692" s="67"/>
      <c r="B1692" s="67"/>
      <c r="C1692" s="79"/>
      <c r="D1692" s="72"/>
      <c r="E1692" s="72"/>
      <c r="F1692" s="72"/>
      <c r="G1692" s="72"/>
      <c r="H1692" s="72"/>
      <c r="I1692" s="72"/>
      <c r="J1692" s="72"/>
      <c r="K1692" s="72"/>
      <c r="L1692" s="72"/>
      <c r="M1692" s="72"/>
      <c r="N1692" s="72"/>
      <c r="O1692" s="72"/>
      <c r="P1692" s="72"/>
      <c r="Q1692" s="72"/>
      <c r="R1692" s="72"/>
      <c r="S1692" s="72"/>
      <c r="T1692" s="72"/>
      <c r="U1692" s="72"/>
      <c r="V1692" s="72"/>
      <c r="W1692" s="72"/>
      <c r="X1692" s="72"/>
      <c r="Y1692" s="72"/>
      <c r="Z1692" s="72"/>
      <c r="AA1692" s="72"/>
      <c r="AB1692" s="72"/>
      <c r="AC1692" s="72"/>
      <c r="AD1692" s="74"/>
    </row>
    <row r="1693" spans="1:30" s="65" customFormat="1" ht="15.75" x14ac:dyDescent="0.25">
      <c r="A1693" s="67"/>
      <c r="B1693" s="67"/>
      <c r="C1693" s="79"/>
      <c r="D1693" s="72"/>
      <c r="E1693" s="72"/>
      <c r="F1693" s="72"/>
      <c r="G1693" s="72"/>
      <c r="H1693" s="72"/>
      <c r="I1693" s="72"/>
      <c r="J1693" s="72"/>
      <c r="K1693" s="72"/>
      <c r="L1693" s="72"/>
      <c r="M1693" s="72"/>
      <c r="N1693" s="72"/>
      <c r="O1693" s="72"/>
      <c r="P1693" s="72"/>
      <c r="Q1693" s="72"/>
      <c r="R1693" s="72"/>
      <c r="S1693" s="72"/>
      <c r="T1693" s="72"/>
      <c r="U1693" s="72"/>
      <c r="V1693" s="72"/>
      <c r="W1693" s="72"/>
      <c r="X1693" s="72"/>
      <c r="Y1693" s="72"/>
      <c r="Z1693" s="72"/>
      <c r="AA1693" s="72"/>
      <c r="AB1693" s="72"/>
      <c r="AC1693" s="72"/>
      <c r="AD1693" s="74"/>
    </row>
    <row r="1694" spans="1:30" s="65" customFormat="1" ht="15.75" x14ac:dyDescent="0.25">
      <c r="A1694" s="67"/>
      <c r="B1694" s="67"/>
      <c r="C1694" s="79"/>
      <c r="D1694" s="72"/>
      <c r="E1694" s="72"/>
      <c r="F1694" s="72"/>
      <c r="G1694" s="72"/>
      <c r="H1694" s="72"/>
      <c r="I1694" s="72"/>
      <c r="J1694" s="72"/>
      <c r="K1694" s="72"/>
      <c r="L1694" s="72"/>
      <c r="M1694" s="72"/>
      <c r="N1694" s="72"/>
      <c r="O1694" s="72"/>
      <c r="P1694" s="72"/>
      <c r="Q1694" s="72"/>
      <c r="R1694" s="72"/>
      <c r="S1694" s="72"/>
      <c r="T1694" s="72"/>
      <c r="U1694" s="72"/>
      <c r="V1694" s="72"/>
      <c r="W1694" s="72"/>
      <c r="X1694" s="72"/>
      <c r="Y1694" s="72"/>
      <c r="Z1694" s="72"/>
      <c r="AA1694" s="72"/>
      <c r="AB1694" s="72"/>
      <c r="AC1694" s="72"/>
      <c r="AD1694" s="74"/>
    </row>
    <row r="1695" spans="1:30" s="65" customFormat="1" ht="15.75" x14ac:dyDescent="0.25">
      <c r="A1695" s="67"/>
      <c r="B1695" s="67"/>
      <c r="C1695" s="79"/>
      <c r="D1695" s="72"/>
      <c r="E1695" s="72"/>
      <c r="F1695" s="72"/>
      <c r="G1695" s="72"/>
      <c r="H1695" s="72"/>
      <c r="I1695" s="72"/>
      <c r="J1695" s="72"/>
      <c r="K1695" s="72"/>
      <c r="L1695" s="72"/>
      <c r="M1695" s="72"/>
      <c r="N1695" s="72"/>
      <c r="O1695" s="72"/>
      <c r="P1695" s="72"/>
      <c r="Q1695" s="72"/>
      <c r="R1695" s="72"/>
      <c r="S1695" s="72"/>
      <c r="T1695" s="72"/>
      <c r="U1695" s="72"/>
      <c r="V1695" s="72"/>
      <c r="W1695" s="72"/>
      <c r="X1695" s="72"/>
      <c r="Y1695" s="72"/>
      <c r="Z1695" s="72"/>
      <c r="AA1695" s="72"/>
      <c r="AB1695" s="72"/>
      <c r="AC1695" s="72"/>
      <c r="AD1695" s="74"/>
    </row>
    <row r="1696" spans="1:30" s="65" customFormat="1" ht="15.75" x14ac:dyDescent="0.25">
      <c r="A1696" s="67"/>
      <c r="B1696" s="67"/>
      <c r="C1696" s="79"/>
      <c r="D1696" s="72"/>
      <c r="E1696" s="72"/>
      <c r="F1696" s="72"/>
      <c r="G1696" s="72"/>
      <c r="H1696" s="72"/>
      <c r="I1696" s="72"/>
      <c r="J1696" s="72"/>
      <c r="K1696" s="72"/>
      <c r="L1696" s="72"/>
      <c r="M1696" s="72"/>
      <c r="N1696" s="72"/>
      <c r="O1696" s="72"/>
      <c r="P1696" s="72"/>
      <c r="Q1696" s="72"/>
      <c r="R1696" s="72"/>
      <c r="S1696" s="72"/>
      <c r="T1696" s="72"/>
      <c r="U1696" s="72"/>
      <c r="V1696" s="72"/>
      <c r="W1696" s="72"/>
      <c r="X1696" s="72"/>
      <c r="Y1696" s="72"/>
      <c r="Z1696" s="72"/>
      <c r="AA1696" s="72"/>
      <c r="AB1696" s="72"/>
      <c r="AC1696" s="72"/>
      <c r="AD1696" s="74"/>
    </row>
    <row r="1697" spans="1:30" s="65" customFormat="1" ht="15.75" x14ac:dyDescent="0.25">
      <c r="A1697" s="67"/>
      <c r="B1697" s="67"/>
      <c r="C1697" s="79"/>
      <c r="D1697" s="72"/>
      <c r="E1697" s="72"/>
      <c r="F1697" s="72"/>
      <c r="G1697" s="72"/>
      <c r="H1697" s="72"/>
      <c r="I1697" s="72"/>
      <c r="J1697" s="72"/>
      <c r="K1697" s="72"/>
      <c r="L1697" s="72"/>
      <c r="M1697" s="72"/>
      <c r="N1697" s="72"/>
      <c r="O1697" s="72"/>
      <c r="P1697" s="72"/>
      <c r="Q1697" s="72"/>
      <c r="R1697" s="72"/>
      <c r="S1697" s="72"/>
      <c r="T1697" s="72"/>
      <c r="U1697" s="72"/>
      <c r="V1697" s="72"/>
      <c r="W1697" s="72"/>
      <c r="X1697" s="72"/>
      <c r="Y1697" s="72"/>
      <c r="Z1697" s="72"/>
      <c r="AA1697" s="72"/>
      <c r="AB1697" s="72"/>
      <c r="AC1697" s="72"/>
      <c r="AD1697" s="74"/>
    </row>
    <row r="1698" spans="1:30" s="65" customFormat="1" ht="15.75" x14ac:dyDescent="0.25">
      <c r="A1698" s="67"/>
      <c r="B1698" s="67"/>
      <c r="C1698" s="79"/>
      <c r="D1698" s="72"/>
      <c r="E1698" s="72"/>
      <c r="F1698" s="72"/>
      <c r="G1698" s="72"/>
      <c r="H1698" s="72"/>
      <c r="I1698" s="72"/>
      <c r="J1698" s="72"/>
      <c r="K1698" s="72"/>
      <c r="L1698" s="72"/>
      <c r="M1698" s="72"/>
      <c r="N1698" s="72"/>
      <c r="O1698" s="72"/>
      <c r="P1698" s="72"/>
      <c r="Q1698" s="72"/>
      <c r="R1698" s="72"/>
      <c r="S1698" s="72"/>
      <c r="T1698" s="72"/>
      <c r="U1698" s="72"/>
      <c r="V1698" s="72"/>
      <c r="W1698" s="72"/>
      <c r="X1698" s="72"/>
      <c r="Y1698" s="72"/>
      <c r="Z1698" s="72"/>
      <c r="AA1698" s="72"/>
      <c r="AB1698" s="72"/>
      <c r="AC1698" s="72"/>
      <c r="AD1698" s="74"/>
    </row>
    <row r="1699" spans="1:30" s="65" customFormat="1" ht="15.75" x14ac:dyDescent="0.25">
      <c r="A1699" s="67"/>
      <c r="B1699" s="67"/>
      <c r="C1699" s="79"/>
      <c r="D1699" s="72"/>
      <c r="E1699" s="72"/>
      <c r="F1699" s="72"/>
      <c r="G1699" s="72"/>
      <c r="H1699" s="72"/>
      <c r="I1699" s="72"/>
      <c r="J1699" s="72"/>
      <c r="K1699" s="72"/>
      <c r="L1699" s="72"/>
      <c r="M1699" s="72"/>
      <c r="N1699" s="72"/>
      <c r="O1699" s="72"/>
      <c r="P1699" s="72"/>
      <c r="Q1699" s="72"/>
      <c r="R1699" s="72"/>
      <c r="S1699" s="72"/>
      <c r="T1699" s="72"/>
      <c r="U1699" s="72"/>
      <c r="V1699" s="72"/>
      <c r="W1699" s="72"/>
      <c r="X1699" s="72"/>
      <c r="Y1699" s="72"/>
      <c r="Z1699" s="72"/>
      <c r="AA1699" s="72"/>
      <c r="AB1699" s="72"/>
      <c r="AC1699" s="72"/>
      <c r="AD1699" s="74"/>
    </row>
    <row r="1700" spans="1:30" s="65" customFormat="1" ht="15.75" x14ac:dyDescent="0.25">
      <c r="A1700" s="67"/>
      <c r="B1700" s="67"/>
      <c r="C1700" s="79"/>
      <c r="D1700" s="72"/>
      <c r="E1700" s="72"/>
      <c r="F1700" s="72"/>
      <c r="G1700" s="72"/>
      <c r="H1700" s="72"/>
      <c r="I1700" s="72"/>
      <c r="J1700" s="72"/>
      <c r="K1700" s="72"/>
      <c r="L1700" s="72"/>
      <c r="M1700" s="72"/>
      <c r="N1700" s="72"/>
      <c r="O1700" s="72"/>
      <c r="P1700" s="72"/>
      <c r="Q1700" s="72"/>
      <c r="R1700" s="72"/>
      <c r="S1700" s="72"/>
      <c r="T1700" s="72"/>
      <c r="U1700" s="72"/>
      <c r="V1700" s="72"/>
      <c r="W1700" s="72"/>
      <c r="X1700" s="72"/>
      <c r="Y1700" s="72"/>
      <c r="Z1700" s="72"/>
      <c r="AA1700" s="72"/>
      <c r="AB1700" s="72"/>
      <c r="AC1700" s="72"/>
      <c r="AD1700" s="74"/>
    </row>
    <row r="1701" spans="1:30" s="65" customFormat="1" ht="15.75" x14ac:dyDescent="0.25">
      <c r="A1701" s="67"/>
      <c r="B1701" s="67"/>
      <c r="C1701" s="79"/>
      <c r="D1701" s="72"/>
      <c r="E1701" s="72"/>
      <c r="F1701" s="72"/>
      <c r="G1701" s="72"/>
      <c r="H1701" s="72"/>
      <c r="I1701" s="72"/>
      <c r="J1701" s="72"/>
      <c r="K1701" s="72"/>
      <c r="L1701" s="72"/>
      <c r="M1701" s="72"/>
      <c r="N1701" s="72"/>
      <c r="O1701" s="72"/>
      <c r="P1701" s="72"/>
      <c r="Q1701" s="72"/>
      <c r="R1701" s="72"/>
      <c r="S1701" s="72"/>
      <c r="T1701" s="72"/>
      <c r="U1701" s="72"/>
      <c r="V1701" s="72"/>
      <c r="W1701" s="72"/>
      <c r="X1701" s="72"/>
      <c r="Y1701" s="72"/>
      <c r="Z1701" s="72"/>
      <c r="AA1701" s="72"/>
      <c r="AB1701" s="72"/>
      <c r="AC1701" s="72"/>
      <c r="AD1701" s="74"/>
    </row>
    <row r="1702" spans="1:30" s="65" customFormat="1" ht="15.75" x14ac:dyDescent="0.25">
      <c r="A1702" s="67"/>
      <c r="B1702" s="67"/>
      <c r="C1702" s="79"/>
      <c r="D1702" s="72"/>
      <c r="E1702" s="72"/>
      <c r="F1702" s="72"/>
      <c r="G1702" s="72"/>
      <c r="H1702" s="72"/>
      <c r="I1702" s="72"/>
      <c r="J1702" s="72"/>
      <c r="K1702" s="72"/>
      <c r="L1702" s="72"/>
      <c r="M1702" s="72"/>
      <c r="N1702" s="72"/>
      <c r="O1702" s="72"/>
      <c r="P1702" s="72"/>
      <c r="Q1702" s="72"/>
      <c r="R1702" s="72"/>
      <c r="S1702" s="72"/>
      <c r="T1702" s="72"/>
      <c r="U1702" s="72"/>
      <c r="V1702" s="72"/>
      <c r="W1702" s="72"/>
      <c r="X1702" s="72"/>
      <c r="Y1702" s="72"/>
      <c r="Z1702" s="72"/>
      <c r="AA1702" s="72"/>
      <c r="AB1702" s="72"/>
      <c r="AC1702" s="72"/>
      <c r="AD1702" s="74"/>
    </row>
    <row r="1703" spans="1:30" s="65" customFormat="1" ht="15.75" x14ac:dyDescent="0.25">
      <c r="A1703" s="67"/>
      <c r="B1703" s="67"/>
      <c r="C1703" s="79"/>
      <c r="D1703" s="72"/>
      <c r="E1703" s="72"/>
      <c r="F1703" s="72"/>
      <c r="G1703" s="72"/>
      <c r="H1703" s="72"/>
      <c r="I1703" s="72"/>
      <c r="J1703" s="72"/>
      <c r="K1703" s="72"/>
      <c r="L1703" s="72"/>
      <c r="M1703" s="72"/>
      <c r="N1703" s="72"/>
      <c r="O1703" s="72"/>
      <c r="P1703" s="72"/>
      <c r="Q1703" s="72"/>
      <c r="R1703" s="72"/>
      <c r="S1703" s="72"/>
      <c r="T1703" s="72"/>
      <c r="U1703" s="72"/>
      <c r="V1703" s="72"/>
      <c r="W1703" s="72"/>
      <c r="X1703" s="72"/>
      <c r="Y1703" s="72"/>
      <c r="Z1703" s="72"/>
      <c r="AA1703" s="72"/>
      <c r="AB1703" s="72"/>
      <c r="AC1703" s="72"/>
      <c r="AD1703" s="74"/>
    </row>
    <row r="1704" spans="1:30" s="65" customFormat="1" ht="15.75" x14ac:dyDescent="0.25">
      <c r="A1704" s="67"/>
      <c r="B1704" s="67"/>
      <c r="C1704" s="79"/>
      <c r="D1704" s="72"/>
      <c r="E1704" s="72"/>
      <c r="F1704" s="72"/>
      <c r="G1704" s="72"/>
      <c r="H1704" s="72"/>
      <c r="I1704" s="72"/>
      <c r="J1704" s="72"/>
      <c r="K1704" s="72"/>
      <c r="L1704" s="72"/>
      <c r="M1704" s="72"/>
      <c r="N1704" s="72"/>
      <c r="O1704" s="72"/>
      <c r="P1704" s="72"/>
      <c r="Q1704" s="72"/>
      <c r="R1704" s="72"/>
      <c r="S1704" s="72"/>
      <c r="T1704" s="72"/>
      <c r="U1704" s="72"/>
      <c r="V1704" s="72"/>
      <c r="W1704" s="72"/>
      <c r="X1704" s="72"/>
      <c r="Y1704" s="72"/>
      <c r="Z1704" s="72"/>
      <c r="AA1704" s="72"/>
      <c r="AB1704" s="72"/>
      <c r="AC1704" s="72"/>
      <c r="AD1704" s="74"/>
    </row>
    <row r="1705" spans="1:30" s="65" customFormat="1" ht="15.75" x14ac:dyDescent="0.25">
      <c r="A1705" s="67"/>
      <c r="B1705" s="67"/>
      <c r="C1705" s="79"/>
      <c r="D1705" s="72"/>
      <c r="E1705" s="72"/>
      <c r="F1705" s="72"/>
      <c r="G1705" s="72"/>
      <c r="H1705" s="72"/>
      <c r="I1705" s="72"/>
      <c r="J1705" s="72"/>
      <c r="K1705" s="72"/>
      <c r="L1705" s="72"/>
      <c r="M1705" s="72"/>
      <c r="N1705" s="72"/>
      <c r="O1705" s="72"/>
      <c r="P1705" s="72"/>
      <c r="Q1705" s="72"/>
      <c r="R1705" s="72"/>
      <c r="S1705" s="72"/>
      <c r="T1705" s="72"/>
      <c r="U1705" s="72"/>
      <c r="V1705" s="72"/>
      <c r="W1705" s="72"/>
      <c r="X1705" s="72"/>
      <c r="Y1705" s="72"/>
      <c r="Z1705" s="72"/>
      <c r="AA1705" s="72"/>
      <c r="AB1705" s="72"/>
      <c r="AC1705" s="72"/>
      <c r="AD1705" s="74"/>
    </row>
    <row r="1706" spans="1:30" s="65" customFormat="1" ht="15.75" x14ac:dyDescent="0.25">
      <c r="A1706" s="67"/>
      <c r="B1706" s="67"/>
      <c r="C1706" s="79"/>
      <c r="D1706" s="72"/>
      <c r="E1706" s="72"/>
      <c r="F1706" s="72"/>
      <c r="G1706" s="72"/>
      <c r="H1706" s="72"/>
      <c r="I1706" s="72"/>
      <c r="J1706" s="72"/>
      <c r="K1706" s="72"/>
      <c r="L1706" s="72"/>
      <c r="M1706" s="72"/>
      <c r="N1706" s="72"/>
      <c r="O1706" s="72"/>
      <c r="P1706" s="72"/>
      <c r="Q1706" s="72"/>
      <c r="R1706" s="72"/>
      <c r="S1706" s="72"/>
      <c r="T1706" s="72"/>
      <c r="U1706" s="72"/>
      <c r="V1706" s="72"/>
      <c r="W1706" s="72"/>
      <c r="X1706" s="72"/>
      <c r="Y1706" s="72"/>
      <c r="Z1706" s="72"/>
      <c r="AA1706" s="72"/>
      <c r="AB1706" s="72"/>
      <c r="AC1706" s="72"/>
      <c r="AD1706" s="74"/>
    </row>
    <row r="1707" spans="1:30" s="65" customFormat="1" ht="15.75" x14ac:dyDescent="0.25">
      <c r="A1707" s="67"/>
      <c r="B1707" s="67"/>
      <c r="C1707" s="79"/>
      <c r="D1707" s="72"/>
      <c r="E1707" s="72"/>
      <c r="F1707" s="72"/>
      <c r="G1707" s="72"/>
      <c r="H1707" s="72"/>
      <c r="I1707" s="72"/>
      <c r="J1707" s="72"/>
      <c r="K1707" s="72"/>
      <c r="L1707" s="72"/>
      <c r="M1707" s="72"/>
      <c r="N1707" s="72"/>
      <c r="O1707" s="72"/>
      <c r="P1707" s="72"/>
      <c r="Q1707" s="72"/>
      <c r="R1707" s="72"/>
      <c r="S1707" s="72"/>
      <c r="T1707" s="72"/>
      <c r="U1707" s="72"/>
      <c r="V1707" s="72"/>
      <c r="W1707" s="72"/>
      <c r="X1707" s="72"/>
      <c r="Y1707" s="72"/>
      <c r="Z1707" s="72"/>
      <c r="AA1707" s="72"/>
      <c r="AB1707" s="72"/>
      <c r="AC1707" s="72"/>
      <c r="AD1707" s="74"/>
    </row>
    <row r="1708" spans="1:30" s="65" customFormat="1" ht="15.75" x14ac:dyDescent="0.25">
      <c r="A1708" s="67"/>
      <c r="B1708" s="67"/>
      <c r="C1708" s="79"/>
      <c r="D1708" s="72"/>
      <c r="E1708" s="72"/>
      <c r="F1708" s="72"/>
      <c r="G1708" s="72"/>
      <c r="H1708" s="72"/>
      <c r="I1708" s="72"/>
      <c r="J1708" s="72"/>
      <c r="K1708" s="72"/>
      <c r="L1708" s="72"/>
      <c r="M1708" s="72"/>
      <c r="N1708" s="72"/>
      <c r="O1708" s="72"/>
      <c r="P1708" s="72"/>
      <c r="Q1708" s="72"/>
      <c r="R1708" s="72"/>
      <c r="S1708" s="72"/>
      <c r="T1708" s="72"/>
      <c r="U1708" s="72"/>
      <c r="V1708" s="72"/>
      <c r="W1708" s="72"/>
      <c r="X1708" s="72"/>
      <c r="Y1708" s="72"/>
      <c r="Z1708" s="72"/>
      <c r="AA1708" s="72"/>
      <c r="AB1708" s="72"/>
      <c r="AC1708" s="72"/>
      <c r="AD1708" s="74"/>
    </row>
    <row r="1709" spans="1:30" s="65" customFormat="1" ht="15.75" x14ac:dyDescent="0.25">
      <c r="A1709" s="67"/>
      <c r="B1709" s="67"/>
      <c r="C1709" s="79"/>
      <c r="D1709" s="72"/>
      <c r="E1709" s="72"/>
      <c r="F1709" s="72"/>
      <c r="G1709" s="72"/>
      <c r="H1709" s="72"/>
      <c r="I1709" s="72"/>
      <c r="J1709" s="72"/>
      <c r="K1709" s="72"/>
      <c r="L1709" s="72"/>
      <c r="M1709" s="72"/>
      <c r="N1709" s="72"/>
      <c r="O1709" s="72"/>
      <c r="P1709" s="72"/>
      <c r="Q1709" s="72"/>
      <c r="R1709" s="72"/>
      <c r="S1709" s="72"/>
      <c r="T1709" s="72"/>
      <c r="U1709" s="72"/>
      <c r="V1709" s="72"/>
      <c r="W1709" s="72"/>
      <c r="X1709" s="72"/>
      <c r="Y1709" s="72"/>
      <c r="Z1709" s="72"/>
      <c r="AA1709" s="72"/>
      <c r="AB1709" s="72"/>
      <c r="AC1709" s="72"/>
      <c r="AD1709" s="74"/>
    </row>
    <row r="1710" spans="1:30" s="65" customFormat="1" ht="15.75" x14ac:dyDescent="0.25">
      <c r="A1710" s="67"/>
      <c r="B1710" s="67"/>
      <c r="C1710" s="79"/>
      <c r="D1710" s="72"/>
      <c r="E1710" s="72"/>
      <c r="F1710" s="72"/>
      <c r="G1710" s="72"/>
      <c r="H1710" s="72"/>
      <c r="I1710" s="72"/>
      <c r="J1710" s="72"/>
      <c r="K1710" s="72"/>
      <c r="L1710" s="72"/>
      <c r="M1710" s="72"/>
      <c r="N1710" s="72"/>
      <c r="O1710" s="72"/>
      <c r="P1710" s="72"/>
      <c r="Q1710" s="72"/>
      <c r="R1710" s="72"/>
      <c r="S1710" s="72"/>
      <c r="T1710" s="72"/>
      <c r="U1710" s="72"/>
      <c r="V1710" s="72"/>
      <c r="W1710" s="72"/>
      <c r="X1710" s="72"/>
      <c r="Y1710" s="72"/>
      <c r="Z1710" s="72"/>
      <c r="AA1710" s="72"/>
      <c r="AB1710" s="72"/>
      <c r="AC1710" s="72"/>
      <c r="AD1710" s="74"/>
    </row>
    <row r="1711" spans="1:30" s="65" customFormat="1" ht="15.75" x14ac:dyDescent="0.25">
      <c r="A1711" s="67"/>
      <c r="B1711" s="67"/>
      <c r="C1711" s="79"/>
      <c r="D1711" s="72"/>
      <c r="E1711" s="72"/>
      <c r="F1711" s="72"/>
      <c r="G1711" s="72"/>
      <c r="H1711" s="72"/>
      <c r="I1711" s="72"/>
      <c r="J1711" s="72"/>
      <c r="K1711" s="72"/>
      <c r="L1711" s="72"/>
      <c r="M1711" s="72"/>
      <c r="N1711" s="72"/>
      <c r="O1711" s="72"/>
      <c r="P1711" s="72"/>
      <c r="Q1711" s="72"/>
      <c r="R1711" s="72"/>
      <c r="S1711" s="72"/>
      <c r="T1711" s="72"/>
      <c r="U1711" s="72"/>
      <c r="V1711" s="72"/>
      <c r="W1711" s="72"/>
      <c r="X1711" s="72"/>
      <c r="Y1711" s="72"/>
      <c r="Z1711" s="72"/>
      <c r="AA1711" s="72"/>
      <c r="AB1711" s="72"/>
      <c r="AC1711" s="72"/>
      <c r="AD1711" s="74"/>
    </row>
    <row r="1712" spans="1:30" s="65" customFormat="1" ht="15.75" x14ac:dyDescent="0.25">
      <c r="A1712" s="67"/>
      <c r="B1712" s="67"/>
      <c r="C1712" s="79"/>
      <c r="D1712" s="72"/>
      <c r="E1712" s="72"/>
      <c r="F1712" s="72"/>
      <c r="G1712" s="72"/>
      <c r="H1712" s="72"/>
      <c r="I1712" s="72"/>
      <c r="J1712" s="72"/>
      <c r="K1712" s="72"/>
      <c r="L1712" s="72"/>
      <c r="M1712" s="72"/>
      <c r="N1712" s="72"/>
      <c r="O1712" s="72"/>
      <c r="P1712" s="72"/>
      <c r="Q1712" s="72"/>
      <c r="R1712" s="72"/>
      <c r="S1712" s="72"/>
      <c r="T1712" s="72"/>
      <c r="U1712" s="72"/>
      <c r="V1712" s="72"/>
      <c r="W1712" s="72"/>
      <c r="X1712" s="72"/>
      <c r="Y1712" s="72"/>
      <c r="Z1712" s="72"/>
      <c r="AA1712" s="72"/>
      <c r="AB1712" s="72"/>
      <c r="AC1712" s="72"/>
      <c r="AD1712" s="74"/>
    </row>
    <row r="1713" spans="1:30" s="65" customFormat="1" ht="15.75" x14ac:dyDescent="0.25">
      <c r="A1713" s="67"/>
      <c r="B1713" s="67"/>
      <c r="C1713" s="79"/>
      <c r="D1713" s="72"/>
      <c r="E1713" s="72"/>
      <c r="F1713" s="72"/>
      <c r="G1713" s="72"/>
      <c r="H1713" s="72"/>
      <c r="I1713" s="72"/>
      <c r="J1713" s="72"/>
      <c r="K1713" s="72"/>
      <c r="L1713" s="72"/>
      <c r="M1713" s="72"/>
      <c r="N1713" s="72"/>
      <c r="O1713" s="72"/>
      <c r="P1713" s="72"/>
      <c r="Q1713" s="72"/>
      <c r="R1713" s="72"/>
      <c r="S1713" s="72"/>
      <c r="T1713" s="72"/>
      <c r="U1713" s="72"/>
      <c r="V1713" s="72"/>
      <c r="W1713" s="72"/>
      <c r="X1713" s="72"/>
      <c r="Y1713" s="72"/>
      <c r="Z1713" s="72"/>
      <c r="AA1713" s="72"/>
      <c r="AB1713" s="72"/>
      <c r="AC1713" s="72"/>
      <c r="AD1713" s="74"/>
    </row>
    <row r="1714" spans="1:30" s="65" customFormat="1" ht="15.75" x14ac:dyDescent="0.25">
      <c r="A1714" s="67"/>
      <c r="B1714" s="67"/>
      <c r="C1714" s="79"/>
      <c r="D1714" s="72"/>
      <c r="E1714" s="72"/>
      <c r="F1714" s="72"/>
      <c r="G1714" s="72"/>
      <c r="H1714" s="72"/>
      <c r="I1714" s="72"/>
      <c r="J1714" s="72"/>
      <c r="K1714" s="72"/>
      <c r="L1714" s="72"/>
      <c r="M1714" s="72"/>
      <c r="N1714" s="72"/>
      <c r="O1714" s="72"/>
      <c r="P1714" s="72"/>
      <c r="Q1714" s="72"/>
      <c r="R1714" s="72"/>
      <c r="S1714" s="72"/>
      <c r="T1714" s="72"/>
      <c r="U1714" s="72"/>
      <c r="V1714" s="72"/>
      <c r="W1714" s="72"/>
      <c r="X1714" s="72"/>
      <c r="Y1714" s="72"/>
      <c r="Z1714" s="72"/>
      <c r="AA1714" s="72"/>
      <c r="AB1714" s="72"/>
      <c r="AC1714" s="72"/>
      <c r="AD1714" s="74"/>
    </row>
    <row r="1715" spans="1:30" s="65" customFormat="1" ht="15.75" x14ac:dyDescent="0.25">
      <c r="A1715" s="67"/>
      <c r="B1715" s="67"/>
      <c r="C1715" s="79"/>
      <c r="D1715" s="72"/>
      <c r="E1715" s="72"/>
      <c r="F1715" s="72"/>
      <c r="G1715" s="72"/>
      <c r="H1715" s="72"/>
      <c r="I1715" s="72"/>
      <c r="J1715" s="72"/>
      <c r="K1715" s="72"/>
      <c r="L1715" s="72"/>
      <c r="M1715" s="72"/>
      <c r="N1715" s="72"/>
      <c r="O1715" s="72"/>
      <c r="P1715" s="72"/>
      <c r="Q1715" s="72"/>
      <c r="R1715" s="72"/>
      <c r="S1715" s="72"/>
      <c r="T1715" s="72"/>
      <c r="U1715" s="72"/>
      <c r="V1715" s="72"/>
      <c r="W1715" s="72"/>
      <c r="X1715" s="72"/>
      <c r="Y1715" s="72"/>
      <c r="Z1715" s="72"/>
      <c r="AA1715" s="72"/>
      <c r="AB1715" s="72"/>
      <c r="AC1715" s="72"/>
      <c r="AD1715" s="74"/>
    </row>
    <row r="1716" spans="1:30" s="65" customFormat="1" ht="15.75" x14ac:dyDescent="0.25">
      <c r="A1716" s="67"/>
      <c r="B1716" s="67"/>
      <c r="C1716" s="79"/>
      <c r="D1716" s="72"/>
      <c r="E1716" s="72"/>
      <c r="F1716" s="72"/>
      <c r="G1716" s="72"/>
      <c r="H1716" s="72"/>
      <c r="I1716" s="72"/>
      <c r="J1716" s="72"/>
      <c r="K1716" s="72"/>
      <c r="L1716" s="72"/>
      <c r="M1716" s="72"/>
      <c r="N1716" s="72"/>
      <c r="O1716" s="72"/>
      <c r="P1716" s="72"/>
      <c r="Q1716" s="72"/>
      <c r="R1716" s="72"/>
      <c r="S1716" s="72"/>
      <c r="T1716" s="72"/>
      <c r="U1716" s="72"/>
      <c r="V1716" s="72"/>
      <c r="W1716" s="72"/>
      <c r="X1716" s="72"/>
      <c r="Y1716" s="72"/>
      <c r="Z1716" s="72"/>
      <c r="AA1716" s="72"/>
      <c r="AB1716" s="72"/>
      <c r="AC1716" s="72"/>
      <c r="AD1716" s="74"/>
    </row>
    <row r="1717" spans="1:30" s="65" customFormat="1" ht="15.75" x14ac:dyDescent="0.25">
      <c r="A1717" s="67"/>
      <c r="B1717" s="67"/>
      <c r="C1717" s="79"/>
      <c r="D1717" s="72"/>
      <c r="E1717" s="72"/>
      <c r="F1717" s="72"/>
      <c r="G1717" s="72"/>
      <c r="H1717" s="72"/>
      <c r="I1717" s="72"/>
      <c r="J1717" s="72"/>
      <c r="K1717" s="72"/>
      <c r="L1717" s="72"/>
      <c r="M1717" s="72"/>
      <c r="N1717" s="72"/>
      <c r="O1717" s="72"/>
      <c r="P1717" s="72"/>
      <c r="Q1717" s="72"/>
      <c r="R1717" s="72"/>
      <c r="S1717" s="72"/>
      <c r="T1717" s="72"/>
      <c r="U1717" s="72"/>
      <c r="V1717" s="72"/>
      <c r="W1717" s="72"/>
      <c r="X1717" s="72"/>
      <c r="Y1717" s="72"/>
      <c r="Z1717" s="72"/>
      <c r="AA1717" s="72"/>
      <c r="AB1717" s="72"/>
      <c r="AC1717" s="72"/>
      <c r="AD1717" s="74"/>
    </row>
    <row r="1718" spans="1:30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</row>
    <row r="1719" spans="1:30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</row>
    <row r="1720" spans="1:30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</row>
    <row r="1721" spans="1:30" x14ac:dyDescent="0.25">
      <c r="A1721" s="1"/>
      <c r="B1721" s="1"/>
      <c r="C1721" s="1"/>
      <c r="D1721" s="80"/>
      <c r="E1721" s="1"/>
      <c r="F1721" s="80"/>
      <c r="G1721" s="1"/>
      <c r="H1721" s="1"/>
      <c r="I1721" s="1"/>
      <c r="J1721" s="80"/>
      <c r="K1721" s="1"/>
      <c r="L1721" s="1"/>
      <c r="M1721" s="1"/>
      <c r="N1721" s="80"/>
      <c r="O1721" s="1"/>
      <c r="P1721" s="1"/>
      <c r="Q1721" s="1"/>
      <c r="R1721" s="80"/>
      <c r="S1721" s="1"/>
      <c r="T1721" s="1"/>
      <c r="U1721" s="1"/>
      <c r="V1721" s="80"/>
      <c r="W1721" s="1"/>
      <c r="X1721" s="1"/>
      <c r="Y1721" s="1"/>
    </row>
    <row r="1722" spans="1:30" x14ac:dyDescent="0.25">
      <c r="A1722" s="1"/>
      <c r="B1722" s="1"/>
      <c r="C1722" s="1"/>
      <c r="D1722" s="80"/>
      <c r="E1722" s="1"/>
      <c r="F1722" s="80"/>
      <c r="G1722" s="1"/>
      <c r="H1722" s="1"/>
      <c r="I1722" s="1"/>
      <c r="J1722" s="80"/>
      <c r="K1722" s="1"/>
      <c r="L1722" s="1"/>
      <c r="M1722" s="1"/>
      <c r="N1722" s="80"/>
      <c r="O1722" s="1"/>
      <c r="P1722" s="1"/>
      <c r="Q1722" s="1"/>
      <c r="R1722" s="80"/>
      <c r="S1722" s="1"/>
      <c r="T1722" s="1"/>
      <c r="U1722" s="1"/>
      <c r="V1722" s="80"/>
      <c r="W1722" s="1"/>
      <c r="X1722" s="1"/>
      <c r="Y1722" s="1"/>
    </row>
    <row r="1723" spans="1:30" x14ac:dyDescent="0.25">
      <c r="A1723" s="1"/>
      <c r="B1723" s="1"/>
      <c r="C1723" s="1"/>
      <c r="D1723" s="80"/>
      <c r="E1723" s="1"/>
      <c r="F1723" s="80"/>
      <c r="G1723" s="1"/>
      <c r="H1723" s="1"/>
      <c r="I1723" s="1"/>
      <c r="J1723" s="80"/>
      <c r="K1723" s="1"/>
      <c r="L1723" s="1"/>
      <c r="M1723" s="1"/>
      <c r="N1723" s="80"/>
      <c r="O1723" s="1"/>
      <c r="P1723" s="1"/>
      <c r="Q1723" s="1"/>
      <c r="R1723" s="80"/>
      <c r="S1723" s="1"/>
      <c r="T1723" s="1"/>
      <c r="U1723" s="1"/>
      <c r="V1723" s="80"/>
      <c r="W1723" s="1"/>
      <c r="X1723" s="1"/>
      <c r="Y1723" s="1"/>
    </row>
    <row r="1724" spans="1:30" x14ac:dyDescent="0.25">
      <c r="A1724" s="1"/>
      <c r="B1724" s="1"/>
      <c r="C1724" s="1"/>
      <c r="D1724" s="80"/>
      <c r="E1724" s="1"/>
      <c r="F1724" s="80"/>
      <c r="G1724" s="1"/>
      <c r="H1724" s="1"/>
      <c r="I1724" s="1"/>
      <c r="J1724" s="80"/>
      <c r="K1724" s="1"/>
      <c r="L1724" s="1"/>
      <c r="M1724" s="1"/>
      <c r="N1724" s="80"/>
      <c r="O1724" s="1"/>
      <c r="P1724" s="1"/>
      <c r="Q1724" s="1"/>
      <c r="R1724" s="80"/>
      <c r="S1724" s="1"/>
      <c r="T1724" s="1"/>
      <c r="U1724" s="1"/>
      <c r="V1724" s="80"/>
      <c r="W1724" s="1"/>
      <c r="X1724" s="1"/>
      <c r="Y1724" s="1"/>
    </row>
    <row r="1725" spans="1:30" x14ac:dyDescent="0.25">
      <c r="A1725" s="1"/>
      <c r="B1725" s="1"/>
      <c r="C1725" s="1"/>
      <c r="D1725" s="80"/>
      <c r="E1725" s="3"/>
      <c r="F1725" s="80"/>
      <c r="G1725" s="3"/>
      <c r="H1725" s="3"/>
      <c r="I1725" s="3"/>
      <c r="J1725" s="80"/>
      <c r="K1725" s="3"/>
      <c r="L1725" s="3"/>
      <c r="M1725" s="3"/>
      <c r="N1725" s="80"/>
      <c r="O1725" s="3"/>
      <c r="P1725" s="3"/>
      <c r="Q1725" s="3"/>
      <c r="R1725" s="80"/>
      <c r="S1725" s="3"/>
      <c r="T1725" s="3"/>
      <c r="U1725" s="3"/>
      <c r="V1725" s="80"/>
      <c r="W1725" s="3"/>
      <c r="X1725" s="3"/>
      <c r="Y1725" s="3"/>
    </row>
    <row r="1726" spans="1:30" x14ac:dyDescent="0.25">
      <c r="A1726" s="1"/>
      <c r="B1726" s="1"/>
      <c r="C1726" s="1"/>
      <c r="D1726" s="80"/>
      <c r="E1726" s="1"/>
      <c r="F1726" s="80"/>
      <c r="G1726" s="1"/>
      <c r="H1726" s="1"/>
      <c r="I1726" s="1"/>
      <c r="J1726" s="80"/>
      <c r="K1726" s="1"/>
      <c r="L1726" s="1"/>
      <c r="M1726" s="1"/>
      <c r="N1726" s="80"/>
      <c r="O1726" s="1"/>
      <c r="P1726" s="1"/>
      <c r="Q1726" s="1"/>
      <c r="R1726" s="80"/>
      <c r="S1726" s="1"/>
      <c r="T1726" s="1"/>
      <c r="U1726" s="1"/>
      <c r="V1726" s="80"/>
      <c r="W1726" s="1"/>
      <c r="X1726" s="1"/>
      <c r="Y1726" s="1"/>
    </row>
    <row r="1727" spans="1:30" x14ac:dyDescent="0.25">
      <c r="A1727" s="1"/>
      <c r="B1727" s="1"/>
      <c r="C1727" s="1"/>
      <c r="D1727" s="80"/>
      <c r="E1727" s="1"/>
      <c r="F1727" s="80"/>
      <c r="G1727" s="1"/>
      <c r="H1727" s="1"/>
      <c r="I1727" s="1"/>
      <c r="J1727" s="80"/>
      <c r="K1727" s="1"/>
      <c r="L1727" s="1"/>
      <c r="M1727" s="1"/>
      <c r="N1727" s="80"/>
      <c r="O1727" s="1"/>
      <c r="P1727" s="1"/>
      <c r="Q1727" s="1"/>
      <c r="R1727" s="80"/>
      <c r="S1727" s="1"/>
      <c r="T1727" s="1"/>
      <c r="U1727" s="1"/>
      <c r="V1727" s="80"/>
      <c r="W1727" s="1"/>
      <c r="X1727" s="1"/>
      <c r="Y1727" s="1"/>
    </row>
    <row r="1728" spans="1:30" x14ac:dyDescent="0.25">
      <c r="A1728" s="1"/>
      <c r="B1728" s="1"/>
      <c r="C1728" s="1"/>
      <c r="D1728" s="80"/>
      <c r="E1728" s="1"/>
      <c r="F1728" s="80"/>
      <c r="G1728" s="1"/>
      <c r="H1728" s="1"/>
      <c r="I1728" s="1"/>
      <c r="J1728" s="80"/>
      <c r="K1728" s="1"/>
      <c r="L1728" s="1"/>
      <c r="M1728" s="1"/>
      <c r="N1728" s="80"/>
      <c r="O1728" s="1"/>
      <c r="P1728" s="1"/>
      <c r="Q1728" s="1"/>
      <c r="R1728" s="80"/>
      <c r="S1728" s="1"/>
      <c r="T1728" s="1"/>
      <c r="U1728" s="1"/>
      <c r="V1728" s="80"/>
      <c r="W1728" s="1"/>
      <c r="X1728" s="1"/>
      <c r="Y1728" s="1"/>
    </row>
    <row r="1729" spans="1:29" x14ac:dyDescent="0.25">
      <c r="A1729" s="1"/>
      <c r="B1729" s="1"/>
      <c r="C1729" s="1"/>
      <c r="D1729" s="80"/>
      <c r="E1729" s="2"/>
      <c r="F1729" s="80"/>
      <c r="G1729" s="2"/>
      <c r="H1729" s="2"/>
      <c r="I1729" s="2"/>
      <c r="J1729" s="80"/>
      <c r="K1729" s="2"/>
      <c r="L1729" s="2"/>
      <c r="M1729" s="2"/>
      <c r="N1729" s="80"/>
      <c r="O1729" s="2"/>
      <c r="P1729" s="2"/>
      <c r="Q1729" s="2"/>
      <c r="R1729" s="80"/>
      <c r="S1729" s="2"/>
      <c r="T1729" s="2"/>
      <c r="U1729" s="2"/>
      <c r="V1729" s="80"/>
      <c r="W1729" s="2"/>
      <c r="X1729" s="2"/>
      <c r="Y1729" s="2"/>
    </row>
    <row r="1730" spans="1:29" x14ac:dyDescent="0.25">
      <c r="A1730" s="1"/>
      <c r="B1730" s="1"/>
      <c r="C1730" s="1"/>
      <c r="D1730" s="81"/>
      <c r="E1730" s="3"/>
      <c r="F1730" s="81"/>
      <c r="G1730" s="3"/>
      <c r="H1730" s="3"/>
      <c r="I1730" s="3"/>
      <c r="J1730" s="81"/>
      <c r="K1730" s="3"/>
      <c r="L1730" s="3"/>
      <c r="M1730" s="3"/>
      <c r="N1730" s="81"/>
      <c r="O1730" s="3"/>
      <c r="P1730" s="3"/>
      <c r="Q1730" s="3"/>
      <c r="R1730" s="81"/>
      <c r="S1730" s="3"/>
      <c r="T1730" s="3"/>
      <c r="U1730" s="3"/>
      <c r="V1730" s="81"/>
      <c r="W1730" s="3"/>
      <c r="X1730" s="3"/>
      <c r="Y1730" s="3"/>
    </row>
    <row r="1731" spans="1:29" x14ac:dyDescent="0.25">
      <c r="A1731" s="1"/>
      <c r="B1731" s="1"/>
      <c r="C1731" s="1"/>
      <c r="D1731" s="81"/>
      <c r="E1731" s="1"/>
      <c r="F1731" s="81"/>
      <c r="G1731" s="1"/>
      <c r="H1731" s="1"/>
      <c r="I1731" s="1"/>
      <c r="J1731" s="81"/>
      <c r="K1731" s="1"/>
      <c r="L1731" s="1"/>
      <c r="M1731" s="1"/>
      <c r="N1731" s="81"/>
      <c r="O1731" s="1"/>
      <c r="P1731" s="1"/>
      <c r="Q1731" s="1"/>
      <c r="R1731" s="81"/>
      <c r="S1731" s="1"/>
      <c r="T1731" s="1"/>
      <c r="U1731" s="1"/>
      <c r="V1731" s="81"/>
      <c r="W1731" s="1"/>
      <c r="X1731" s="1"/>
      <c r="Y1731" s="1"/>
    </row>
    <row r="1732" spans="1:29" x14ac:dyDescent="0.25">
      <c r="A1732" s="1"/>
      <c r="B1732" s="1"/>
      <c r="C1732" s="1"/>
      <c r="D1732" s="81"/>
      <c r="E1732" s="3"/>
      <c r="F1732" s="81"/>
      <c r="G1732" s="3"/>
      <c r="H1732" s="3"/>
      <c r="I1732" s="3"/>
      <c r="J1732" s="81"/>
      <c r="K1732" s="3"/>
      <c r="L1732" s="3"/>
      <c r="M1732" s="3"/>
      <c r="N1732" s="81"/>
      <c r="O1732" s="3"/>
      <c r="P1732" s="3"/>
      <c r="Q1732" s="3"/>
      <c r="R1732" s="81"/>
      <c r="S1732" s="3"/>
      <c r="T1732" s="3"/>
      <c r="U1732" s="3"/>
      <c r="V1732" s="81"/>
      <c r="W1732" s="3"/>
      <c r="X1732" s="3"/>
      <c r="Y1732" s="3"/>
    </row>
    <row r="1733" spans="1:29" x14ac:dyDescent="0.25">
      <c r="A1733" s="1"/>
      <c r="B1733" s="1"/>
      <c r="C1733" s="1"/>
      <c r="D1733" s="81"/>
      <c r="E1733" s="3"/>
      <c r="F1733" s="81"/>
      <c r="G1733" s="3"/>
      <c r="H1733" s="3"/>
      <c r="I1733" s="3"/>
      <c r="J1733" s="81"/>
      <c r="K1733" s="3"/>
      <c r="L1733" s="3"/>
      <c r="M1733" s="3"/>
      <c r="N1733" s="81"/>
      <c r="O1733" s="3"/>
      <c r="P1733" s="3"/>
      <c r="Q1733" s="3"/>
      <c r="R1733" s="81"/>
      <c r="S1733" s="3"/>
      <c r="T1733" s="3"/>
      <c r="U1733" s="3"/>
      <c r="V1733" s="81"/>
      <c r="W1733" s="3"/>
      <c r="X1733" s="3"/>
      <c r="Y1733" s="3"/>
    </row>
    <row r="1734" spans="1:29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</row>
    <row r="1735" spans="1:29" x14ac:dyDescent="0.25">
      <c r="A1735" s="3"/>
      <c r="B1735" s="3"/>
      <c r="C1735" s="3"/>
      <c r="D1735" s="84"/>
      <c r="E1735" s="3"/>
      <c r="F1735" s="84"/>
      <c r="G1735" s="3"/>
      <c r="H1735" s="3"/>
      <c r="I1735" s="3"/>
      <c r="J1735" s="84"/>
      <c r="K1735" s="3"/>
      <c r="L1735" s="3"/>
      <c r="M1735" s="3"/>
      <c r="N1735" s="84"/>
      <c r="O1735" s="3"/>
      <c r="P1735" s="3"/>
      <c r="Q1735" s="3"/>
      <c r="R1735" s="84"/>
      <c r="S1735" s="3"/>
      <c r="T1735" s="3"/>
      <c r="U1735" s="3"/>
      <c r="V1735" s="84"/>
      <c r="W1735" s="3"/>
      <c r="X1735" s="3"/>
      <c r="Y1735" s="3"/>
      <c r="Z1735" s="3"/>
      <c r="AA1735" s="3"/>
      <c r="AB1735" s="3"/>
      <c r="AC1735" s="3"/>
    </row>
    <row r="1736" spans="1:29" ht="15.75" x14ac:dyDescent="0.25">
      <c r="A1736" s="4"/>
      <c r="B1736" s="4"/>
      <c r="C1736" s="4"/>
      <c r="D1736" s="102"/>
      <c r="E1736" s="4"/>
      <c r="F1736" s="102"/>
      <c r="G1736" s="4"/>
      <c r="H1736" s="4"/>
      <c r="I1736" s="4"/>
      <c r="J1736" s="102"/>
      <c r="K1736" s="4"/>
      <c r="L1736" s="4"/>
      <c r="M1736" s="4"/>
      <c r="N1736" s="102"/>
      <c r="O1736" s="4"/>
      <c r="P1736" s="4"/>
      <c r="Q1736" s="4"/>
      <c r="R1736" s="102"/>
      <c r="S1736" s="4"/>
      <c r="T1736" s="4"/>
      <c r="U1736" s="4"/>
      <c r="V1736" s="102"/>
      <c r="W1736" s="4"/>
      <c r="X1736" s="4"/>
      <c r="Y1736" s="4"/>
      <c r="Z1736" s="5"/>
      <c r="AA1736" s="5"/>
      <c r="AB1736" s="5"/>
      <c r="AC1736" s="5"/>
    </row>
    <row r="1737" spans="1:29" x14ac:dyDescent="0.25">
      <c r="A1737" s="1"/>
      <c r="B1737" s="1"/>
      <c r="C1737" s="1"/>
      <c r="D1737" s="102"/>
      <c r="E1737" s="1"/>
      <c r="F1737" s="102"/>
      <c r="G1737" s="1"/>
      <c r="H1737" s="1"/>
      <c r="I1737" s="1"/>
      <c r="J1737" s="102"/>
      <c r="K1737" s="1"/>
      <c r="L1737" s="1"/>
      <c r="M1737" s="1"/>
      <c r="N1737" s="102"/>
      <c r="O1737" s="1"/>
      <c r="P1737" s="1"/>
      <c r="Q1737" s="1"/>
      <c r="R1737" s="102"/>
      <c r="S1737" s="1"/>
      <c r="T1737" s="1"/>
      <c r="U1737" s="1"/>
      <c r="V1737" s="102"/>
      <c r="W1737" s="1"/>
      <c r="X1737" s="1"/>
      <c r="Y1737" s="1"/>
      <c r="Z1737" s="1"/>
      <c r="AA1737" s="1"/>
      <c r="AB1737" s="1"/>
      <c r="AC1737" s="1"/>
    </row>
    <row r="1738" spans="1:29" x14ac:dyDescent="0.25"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</row>
    <row r="1739" spans="1:29" x14ac:dyDescent="0.25"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</row>
    <row r="1740" spans="1:29" x14ac:dyDescent="0.25"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</row>
    <row r="1741" spans="1:29" x14ac:dyDescent="0.25"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</row>
    <row r="1742" spans="1:29" x14ac:dyDescent="0.25"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</row>
    <row r="1743" spans="1:29" x14ac:dyDescent="0.25"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</row>
    <row r="1744" spans="1:29" x14ac:dyDescent="0.25"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</row>
    <row r="1745" spans="4:29" x14ac:dyDescent="0.25"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</row>
    <row r="1746" spans="4:29" x14ac:dyDescent="0.25"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</row>
    <row r="1747" spans="4:29" x14ac:dyDescent="0.25"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</row>
    <row r="1748" spans="4:29" x14ac:dyDescent="0.25"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</row>
    <row r="1749" spans="4:29" x14ac:dyDescent="0.25"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</row>
    <row r="1750" spans="4:29" x14ac:dyDescent="0.25"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</row>
    <row r="1751" spans="4:29" x14ac:dyDescent="0.25"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</row>
    <row r="1752" spans="4:29" x14ac:dyDescent="0.25"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</row>
    <row r="1753" spans="4:29" x14ac:dyDescent="0.25"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</row>
    <row r="1754" spans="4:29" x14ac:dyDescent="0.25"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</row>
    <row r="1755" spans="4:29" x14ac:dyDescent="0.25"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</row>
    <row r="1756" spans="4:29" x14ac:dyDescent="0.25"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</row>
    <row r="1757" spans="4:29" x14ac:dyDescent="0.25"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</row>
    <row r="1758" spans="4:29" x14ac:dyDescent="0.25"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</row>
    <row r="1759" spans="4:29" x14ac:dyDescent="0.25"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</row>
    <row r="1760" spans="4:29" x14ac:dyDescent="0.25"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</row>
    <row r="1761" spans="4:29" x14ac:dyDescent="0.25"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</row>
    <row r="1762" spans="4:29" x14ac:dyDescent="0.25"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</row>
    <row r="1763" spans="4:29" x14ac:dyDescent="0.25"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</row>
    <row r="1764" spans="4:29" x14ac:dyDescent="0.25"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</row>
    <row r="1765" spans="4:29" x14ac:dyDescent="0.25"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</row>
    <row r="1766" spans="4:29" x14ac:dyDescent="0.25"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</row>
    <row r="1767" spans="4:29" x14ac:dyDescent="0.25"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</row>
    <row r="1768" spans="4:29" x14ac:dyDescent="0.25"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</row>
    <row r="1769" spans="4:29" x14ac:dyDescent="0.25"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</row>
    <row r="1770" spans="4:29" x14ac:dyDescent="0.25"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</row>
    <row r="1771" spans="4:29" x14ac:dyDescent="0.25"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</row>
    <row r="1772" spans="4:29" x14ac:dyDescent="0.25"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</row>
    <row r="1773" spans="4:29" x14ac:dyDescent="0.25"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</row>
    <row r="1774" spans="4:29" x14ac:dyDescent="0.25"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</row>
    <row r="1775" spans="4:29" x14ac:dyDescent="0.25"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</row>
    <row r="1776" spans="4:29" x14ac:dyDescent="0.25"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</row>
    <row r="1777" spans="1:29" x14ac:dyDescent="0.25"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</row>
    <row r="1778" spans="1:29" x14ac:dyDescent="0.25"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</row>
    <row r="1779" spans="1:29" x14ac:dyDescent="0.25"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</row>
    <row r="1780" spans="1:29" x14ac:dyDescent="0.25"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</row>
    <row r="1781" spans="1:29" x14ac:dyDescent="0.25"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</row>
    <row r="1782" spans="1:29" x14ac:dyDescent="0.25"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</row>
    <row r="1783" spans="1:29" x14ac:dyDescent="0.25"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</row>
    <row r="1784" spans="1:29" x14ac:dyDescent="0.25"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</row>
    <row r="1785" spans="1:29" x14ac:dyDescent="0.25"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</row>
    <row r="1786" spans="1:29" x14ac:dyDescent="0.25"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</row>
    <row r="1787" spans="1:29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</row>
    <row r="1788" spans="1:29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</row>
    <row r="1789" spans="1:29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</row>
    <row r="1790" spans="1:29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</row>
    <row r="1791" spans="1:29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</row>
    <row r="1792" spans="1:29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</row>
    <row r="1793" spans="1:29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</row>
    <row r="1794" spans="1:29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</row>
    <row r="1795" spans="1:29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</row>
    <row r="1796" spans="1:29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</row>
    <row r="1797" spans="1:29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</row>
    <row r="1798" spans="1:29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</row>
    <row r="1799" spans="1:29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</row>
    <row r="1800" spans="1:29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</row>
    <row r="1801" spans="1:29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</row>
    <row r="1802" spans="1:29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</row>
    <row r="1803" spans="1:29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</row>
    <row r="1804" spans="1:29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</row>
    <row r="1805" spans="1:29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</row>
    <row r="1806" spans="1:29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</row>
    <row r="1807" spans="1:29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</row>
    <row r="1808" spans="1:29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</row>
    <row r="1809" spans="1:29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</row>
  </sheetData>
  <autoFilter ref="A9:AC1116" xr:uid="{9357FED6-164A-424A-AD73-F229973776D7}"/>
  <sortState ref="A10:AE1116">
    <sortCondition ref="A10:A1116"/>
  </sortState>
  <mergeCells count="18">
    <mergeCell ref="T4:U4"/>
    <mergeCell ref="V4:W4"/>
    <mergeCell ref="X4:Y4"/>
    <mergeCell ref="A2:AC2"/>
    <mergeCell ref="A3:A5"/>
    <mergeCell ref="B3:C4"/>
    <mergeCell ref="AB1:AC1"/>
    <mergeCell ref="D4:E4"/>
    <mergeCell ref="H4:I4"/>
    <mergeCell ref="F4:G4"/>
    <mergeCell ref="D3:Y3"/>
    <mergeCell ref="N4:O4"/>
    <mergeCell ref="P4:Q4"/>
    <mergeCell ref="J4:K4"/>
    <mergeCell ref="L4:M4"/>
    <mergeCell ref="Z3:AA4"/>
    <mergeCell ref="AB3:AC4"/>
    <mergeCell ref="R4:S4"/>
  </mergeCells>
  <conditionalFormatting sqref="A10:AC1717">
    <cfRule type="containsBlanks" dxfId="34" priority="1">
      <formula>LEN(TRIM(A10))=0</formula>
    </cfRule>
  </conditionalFormatting>
  <dataValidations count="5">
    <dataValidation errorStyle="warning" allowBlank="1" showInputMessage="1" showErrorMessage="1" sqref="C19" xr:uid="{CAC45675-A28C-424F-8A7D-924D02E91299}"/>
    <dataValidation type="whole" errorStyle="warning" operator="greaterThanOrEqual" allowBlank="1" showInputMessage="1" showErrorMessage="1" sqref="D111:Y112 D83:Y94 D23:Y49 D96:Y107 D10:Y15 D114:Y1717" xr:uid="{D768DCC2-0F56-4968-BFC9-6B5E182C24A5}">
      <formula1>0</formula1>
    </dataValidation>
    <dataValidation allowBlank="1" sqref="A6:B9 AD6:XFD7 C6 C8:XFD9 D6:Y7" xr:uid="{F744F57E-A3F0-4A01-9BC8-6D037194BCA0}"/>
    <dataValidation type="decimal" operator="greaterThanOrEqual" allowBlank="1" sqref="D16:Y22" xr:uid="{823F23CC-A5CF-4897-8A61-E325FCA24DFF}">
      <formula1>0</formula1>
    </dataValidation>
    <dataValidation type="list" allowBlank="1" showInputMessage="1" showErrorMessage="1" prompt="выбрать из выпадающего списка" sqref="Z10:AC1717" xr:uid="{5CB46C35-EAC3-4475-A3E4-A5573DA30891}">
      <formula1>"да"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выбрать из выпадающего списка" xr:uid="{9BD89539-4648-4D79-91C4-1766063EF75E}">
          <x14:formula1>
            <xm:f>Ответственный!$L$3:$L$10</xm:f>
          </x14:formula1>
          <xm:sqref>B10:B1717</xm:sqref>
        </x14:dataValidation>
        <x14:dataValidation type="list" allowBlank="1" showInputMessage="1" showErrorMessage="1" prompt="выбрать из выпадающего списка" xr:uid="{D8A5964D-0619-4BD2-98C7-04F290ED1DCF}">
          <x14:formula1>
            <xm:f>Ответственный!$J$3:$J$46</xm:f>
          </x14:formula1>
          <xm:sqref>A10:A1717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4F81-39D3-4C38-BAB5-48827172D77D}">
  <dimension ref="A1:AE745"/>
  <sheetViews>
    <sheetView zoomScale="80" zoomScaleNormal="80" workbookViewId="0">
      <selection activeCell="A9" sqref="A9"/>
    </sheetView>
  </sheetViews>
  <sheetFormatPr defaultColWidth="14.42578125" defaultRowHeight="15" x14ac:dyDescent="0.25"/>
  <cols>
    <col min="1" max="1" width="31.42578125" style="148" bestFit="1" customWidth="1"/>
    <col min="2" max="2" width="22.28515625" style="148" customWidth="1"/>
    <col min="3" max="3" width="20.5703125" style="148" customWidth="1"/>
    <col min="4" max="25" width="7.7109375" style="148" customWidth="1"/>
    <col min="26" max="26" width="22.5703125" style="148" customWidth="1"/>
    <col min="27" max="27" width="21.140625" style="148" customWidth="1"/>
    <col min="28" max="28" width="23.42578125" style="148" customWidth="1"/>
    <col min="29" max="29" width="21.140625" style="148" customWidth="1"/>
    <col min="30" max="16384" width="14.42578125" style="148"/>
  </cols>
  <sheetData>
    <row r="1" spans="1:30" ht="33" customHeight="1" x14ac:dyDescent="0.25">
      <c r="A1" s="194" t="s">
        <v>260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</row>
    <row r="2" spans="1:30" ht="18" customHeight="1" x14ac:dyDescent="0.25">
      <c r="A2" s="195" t="s">
        <v>125</v>
      </c>
      <c r="B2" s="195" t="s">
        <v>136</v>
      </c>
      <c r="C2" s="195"/>
      <c r="D2" s="198" t="s">
        <v>179</v>
      </c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200"/>
      <c r="Z2" s="201" t="s">
        <v>174</v>
      </c>
      <c r="AA2" s="202"/>
      <c r="AB2" s="201" t="s">
        <v>178</v>
      </c>
      <c r="AC2" s="202"/>
      <c r="AD2" s="19"/>
    </row>
    <row r="3" spans="1:30" s="95" customFormat="1" ht="33.75" customHeight="1" x14ac:dyDescent="0.25">
      <c r="A3" s="196"/>
      <c r="B3" s="195"/>
      <c r="C3" s="195"/>
      <c r="D3" s="193" t="s">
        <v>164</v>
      </c>
      <c r="E3" s="193"/>
      <c r="F3" s="193" t="s">
        <v>165</v>
      </c>
      <c r="G3" s="193"/>
      <c r="H3" s="193" t="s">
        <v>166</v>
      </c>
      <c r="I3" s="193"/>
      <c r="J3" s="193" t="s">
        <v>167</v>
      </c>
      <c r="K3" s="193"/>
      <c r="L3" s="193" t="s">
        <v>168</v>
      </c>
      <c r="M3" s="193"/>
      <c r="N3" s="193" t="s">
        <v>169</v>
      </c>
      <c r="O3" s="193"/>
      <c r="P3" s="193" t="s">
        <v>122</v>
      </c>
      <c r="Q3" s="193"/>
      <c r="R3" s="193" t="s">
        <v>123</v>
      </c>
      <c r="S3" s="193"/>
      <c r="T3" s="193" t="s">
        <v>124</v>
      </c>
      <c r="U3" s="193"/>
      <c r="V3" s="193" t="s">
        <v>120</v>
      </c>
      <c r="W3" s="193"/>
      <c r="X3" s="193" t="s">
        <v>121</v>
      </c>
      <c r="Y3" s="193"/>
      <c r="Z3" s="203"/>
      <c r="AA3" s="204"/>
      <c r="AB3" s="203"/>
      <c r="AC3" s="204"/>
    </row>
    <row r="4" spans="1:30" s="19" customFormat="1" ht="48.75" customHeight="1" x14ac:dyDescent="0.25">
      <c r="A4" s="196"/>
      <c r="B4" s="83" t="s">
        <v>126</v>
      </c>
      <c r="C4" s="83" t="s">
        <v>104</v>
      </c>
      <c r="D4" s="97" t="s">
        <v>161</v>
      </c>
      <c r="E4" s="97" t="s">
        <v>182</v>
      </c>
      <c r="F4" s="97" t="s">
        <v>161</v>
      </c>
      <c r="G4" s="97" t="s">
        <v>182</v>
      </c>
      <c r="H4" s="97" t="s">
        <v>161</v>
      </c>
      <c r="I4" s="97" t="s">
        <v>182</v>
      </c>
      <c r="J4" s="97" t="s">
        <v>161</v>
      </c>
      <c r="K4" s="97" t="s">
        <v>182</v>
      </c>
      <c r="L4" s="97" t="s">
        <v>161</v>
      </c>
      <c r="M4" s="97" t="s">
        <v>182</v>
      </c>
      <c r="N4" s="97" t="s">
        <v>161</v>
      </c>
      <c r="O4" s="97" t="s">
        <v>182</v>
      </c>
      <c r="P4" s="97" t="s">
        <v>161</v>
      </c>
      <c r="Q4" s="97" t="s">
        <v>182</v>
      </c>
      <c r="R4" s="97" t="s">
        <v>161</v>
      </c>
      <c r="S4" s="97" t="s">
        <v>182</v>
      </c>
      <c r="T4" s="97" t="s">
        <v>161</v>
      </c>
      <c r="U4" s="97" t="s">
        <v>182</v>
      </c>
      <c r="V4" s="97" t="s">
        <v>161</v>
      </c>
      <c r="W4" s="97" t="s">
        <v>182</v>
      </c>
      <c r="X4" s="97" t="s">
        <v>161</v>
      </c>
      <c r="Y4" s="97" t="s">
        <v>182</v>
      </c>
      <c r="Z4" s="98" t="s">
        <v>175</v>
      </c>
      <c r="AA4" s="98" t="s">
        <v>176</v>
      </c>
      <c r="AB4" s="98" t="s">
        <v>261</v>
      </c>
      <c r="AC4" s="98" t="s">
        <v>177</v>
      </c>
    </row>
    <row r="5" spans="1:30" s="20" customFormat="1" x14ac:dyDescent="0.25">
      <c r="A5" s="15"/>
      <c r="B5" s="16" t="s">
        <v>79</v>
      </c>
      <c r="C5" s="16">
        <f>COUNTA(C9:C440)</f>
        <v>44</v>
      </c>
      <c r="D5" s="16">
        <f t="shared" ref="D5:Y5" si="0">SUM(D9:D440)</f>
        <v>2631</v>
      </c>
      <c r="E5" s="16">
        <f t="shared" si="0"/>
        <v>61307</v>
      </c>
      <c r="F5" s="16">
        <f t="shared" si="0"/>
        <v>2713</v>
      </c>
      <c r="G5" s="16">
        <f t="shared" si="0"/>
        <v>65751</v>
      </c>
      <c r="H5" s="16">
        <f t="shared" si="0"/>
        <v>2806</v>
      </c>
      <c r="I5" s="16">
        <f t="shared" si="0"/>
        <v>69957</v>
      </c>
      <c r="J5" s="16">
        <f t="shared" si="0"/>
        <v>2942</v>
      </c>
      <c r="K5" s="16">
        <f t="shared" si="0"/>
        <v>77771</v>
      </c>
      <c r="L5" s="16">
        <f t="shared" si="0"/>
        <v>3032</v>
      </c>
      <c r="M5" s="16">
        <f t="shared" si="0"/>
        <v>80176</v>
      </c>
      <c r="N5" s="16">
        <f t="shared" si="0"/>
        <v>3097</v>
      </c>
      <c r="O5" s="16">
        <f t="shared" si="0"/>
        <v>82371</v>
      </c>
      <c r="P5" s="16">
        <f t="shared" si="0"/>
        <v>3010</v>
      </c>
      <c r="Q5" s="16">
        <f t="shared" si="0"/>
        <v>78066</v>
      </c>
      <c r="R5" s="16">
        <f t="shared" si="0"/>
        <v>3001</v>
      </c>
      <c r="S5" s="16">
        <f t="shared" si="0"/>
        <v>79258</v>
      </c>
      <c r="T5" s="16">
        <f t="shared" si="0"/>
        <v>2911</v>
      </c>
      <c r="U5" s="16">
        <f t="shared" si="0"/>
        <v>77419</v>
      </c>
      <c r="V5" s="16">
        <f t="shared" si="0"/>
        <v>1531</v>
      </c>
      <c r="W5" s="16">
        <f t="shared" si="0"/>
        <v>30172</v>
      </c>
      <c r="X5" s="16">
        <f t="shared" si="0"/>
        <v>1455</v>
      </c>
      <c r="Y5" s="16">
        <f t="shared" si="0"/>
        <v>25878</v>
      </c>
      <c r="Z5" s="16">
        <f>COUNTIF(Z9:Z440,"да")</f>
        <v>0</v>
      </c>
      <c r="AA5" s="16">
        <f>COUNTIF(AA9:AA440,"да")</f>
        <v>0</v>
      </c>
      <c r="AB5" s="16">
        <f>COUNTIF(AB9:AB440,"да")</f>
        <v>0</v>
      </c>
      <c r="AC5" s="16">
        <f>COUNTIF(AC9:AC440,"да")</f>
        <v>0</v>
      </c>
    </row>
    <row r="6" spans="1:30" s="20" customFormat="1" x14ac:dyDescent="0.25">
      <c r="A6" s="15"/>
      <c r="B6" s="16" t="s">
        <v>83</v>
      </c>
      <c r="C6" s="16">
        <f>SUBTOTAL(3,C9:C440)</f>
        <v>44</v>
      </c>
      <c r="D6" s="16">
        <f t="shared" ref="D6:Y6" si="1">SUBTOTAL(9,D9:D440)</f>
        <v>2631</v>
      </c>
      <c r="E6" s="16">
        <f t="shared" si="1"/>
        <v>61307</v>
      </c>
      <c r="F6" s="16">
        <f t="shared" si="1"/>
        <v>2713</v>
      </c>
      <c r="G6" s="16">
        <f t="shared" si="1"/>
        <v>65751</v>
      </c>
      <c r="H6" s="16">
        <f t="shared" si="1"/>
        <v>2806</v>
      </c>
      <c r="I6" s="16">
        <f t="shared" si="1"/>
        <v>69957</v>
      </c>
      <c r="J6" s="16">
        <f t="shared" si="1"/>
        <v>2942</v>
      </c>
      <c r="K6" s="16">
        <f t="shared" si="1"/>
        <v>77771</v>
      </c>
      <c r="L6" s="16">
        <f t="shared" si="1"/>
        <v>3032</v>
      </c>
      <c r="M6" s="16">
        <f t="shared" si="1"/>
        <v>80176</v>
      </c>
      <c r="N6" s="16">
        <f t="shared" si="1"/>
        <v>3097</v>
      </c>
      <c r="O6" s="16">
        <f t="shared" si="1"/>
        <v>82371</v>
      </c>
      <c r="P6" s="16">
        <f t="shared" si="1"/>
        <v>3010</v>
      </c>
      <c r="Q6" s="16">
        <f t="shared" si="1"/>
        <v>78066</v>
      </c>
      <c r="R6" s="16">
        <f t="shared" si="1"/>
        <v>3001</v>
      </c>
      <c r="S6" s="16">
        <f t="shared" si="1"/>
        <v>79258</v>
      </c>
      <c r="T6" s="16">
        <f t="shared" si="1"/>
        <v>2911</v>
      </c>
      <c r="U6" s="16">
        <f t="shared" si="1"/>
        <v>77419</v>
      </c>
      <c r="V6" s="16">
        <f t="shared" si="1"/>
        <v>1531</v>
      </c>
      <c r="W6" s="16">
        <f t="shared" si="1"/>
        <v>30172</v>
      </c>
      <c r="X6" s="16">
        <f t="shared" si="1"/>
        <v>1455</v>
      </c>
      <c r="Y6" s="16">
        <f t="shared" si="1"/>
        <v>25878</v>
      </c>
      <c r="Z6" s="16">
        <f>SUBTOTAL(3,Z9:Z440)</f>
        <v>44</v>
      </c>
      <c r="AA6" s="16">
        <f>SUBTOTAL(3,AA9:AA440)</f>
        <v>44</v>
      </c>
      <c r="AB6" s="16">
        <f>SUBTOTAL(3,AB9:AB440)</f>
        <v>44</v>
      </c>
      <c r="AC6" s="16">
        <f>SUBTOTAL(3,AC9:AC440)</f>
        <v>44</v>
      </c>
    </row>
    <row r="7" spans="1:30" s="19" customFormat="1" ht="16.5" customHeight="1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30" s="20" customForma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</row>
    <row r="9" spans="1:30" s="65" customFormat="1" ht="15.75" x14ac:dyDescent="0.25">
      <c r="A9" s="85" t="s">
        <v>15</v>
      </c>
      <c r="B9" s="85"/>
      <c r="C9" s="79">
        <v>24</v>
      </c>
      <c r="D9" s="72">
        <v>46</v>
      </c>
      <c r="E9" s="72">
        <v>875</v>
      </c>
      <c r="F9" s="72">
        <v>48</v>
      </c>
      <c r="G9" s="72">
        <v>1029</v>
      </c>
      <c r="H9" s="72">
        <v>48</v>
      </c>
      <c r="I9" s="72">
        <v>1083</v>
      </c>
      <c r="J9" s="72">
        <v>50</v>
      </c>
      <c r="K9" s="72">
        <v>1136</v>
      </c>
      <c r="L9" s="72">
        <v>54</v>
      </c>
      <c r="M9" s="72">
        <v>1306</v>
      </c>
      <c r="N9" s="72">
        <v>53</v>
      </c>
      <c r="O9" s="72">
        <v>1303</v>
      </c>
      <c r="P9" s="72">
        <v>52</v>
      </c>
      <c r="Q9" s="72">
        <v>1200</v>
      </c>
      <c r="R9" s="72">
        <v>53</v>
      </c>
      <c r="S9" s="72">
        <v>1192</v>
      </c>
      <c r="T9" s="72">
        <v>56</v>
      </c>
      <c r="U9" s="72">
        <v>1318</v>
      </c>
      <c r="V9" s="72">
        <v>25</v>
      </c>
      <c r="W9" s="72">
        <v>419</v>
      </c>
      <c r="X9" s="72">
        <v>21</v>
      </c>
      <c r="Y9" s="72">
        <v>344</v>
      </c>
      <c r="Z9" s="72">
        <v>17</v>
      </c>
      <c r="AA9" s="101">
        <v>13</v>
      </c>
      <c r="AB9" s="101">
        <v>12</v>
      </c>
      <c r="AC9" s="101">
        <v>10</v>
      </c>
      <c r="AD9" s="74"/>
    </row>
    <row r="10" spans="1:30" s="65" customFormat="1" ht="15.75" x14ac:dyDescent="0.25">
      <c r="A10" s="85" t="s">
        <v>90</v>
      </c>
      <c r="B10" s="85"/>
      <c r="C10" s="79">
        <v>29</v>
      </c>
      <c r="D10" s="72">
        <v>103</v>
      </c>
      <c r="E10" s="72">
        <v>2557</v>
      </c>
      <c r="F10" s="72">
        <v>103</v>
      </c>
      <c r="G10" s="72">
        <v>2687</v>
      </c>
      <c r="H10" s="72">
        <v>107</v>
      </c>
      <c r="I10" s="72">
        <v>3059</v>
      </c>
      <c r="J10" s="72">
        <v>116</v>
      </c>
      <c r="K10" s="72">
        <v>3376</v>
      </c>
      <c r="L10" s="72">
        <v>116</v>
      </c>
      <c r="M10" s="72">
        <v>3457</v>
      </c>
      <c r="N10" s="72">
        <v>118</v>
      </c>
      <c r="O10" s="72">
        <v>3549</v>
      </c>
      <c r="P10" s="72">
        <v>115</v>
      </c>
      <c r="Q10" s="72">
        <v>3453</v>
      </c>
      <c r="R10" s="72">
        <v>117</v>
      </c>
      <c r="S10" s="72">
        <v>3584</v>
      </c>
      <c r="T10" s="72">
        <v>114</v>
      </c>
      <c r="U10" s="72">
        <v>3447</v>
      </c>
      <c r="V10" s="72">
        <v>54</v>
      </c>
      <c r="W10" s="72">
        <v>1388</v>
      </c>
      <c r="X10" s="72">
        <v>52</v>
      </c>
      <c r="Y10" s="72">
        <v>1303</v>
      </c>
      <c r="Z10" s="72">
        <v>21</v>
      </c>
      <c r="AA10" s="72">
        <v>28</v>
      </c>
      <c r="AB10" s="72">
        <v>18</v>
      </c>
      <c r="AC10" s="72">
        <v>24</v>
      </c>
      <c r="AD10" s="74"/>
    </row>
    <row r="11" spans="1:30" s="65" customFormat="1" ht="15.75" x14ac:dyDescent="0.25">
      <c r="A11" s="85" t="s">
        <v>17</v>
      </c>
      <c r="B11" s="67"/>
      <c r="C11" s="79">
        <v>26</v>
      </c>
      <c r="D11" s="72">
        <v>42</v>
      </c>
      <c r="E11" s="72">
        <v>811</v>
      </c>
      <c r="F11" s="72">
        <v>45</v>
      </c>
      <c r="G11" s="72">
        <v>865</v>
      </c>
      <c r="H11" s="72">
        <v>44</v>
      </c>
      <c r="I11" s="72">
        <v>934</v>
      </c>
      <c r="J11" s="72">
        <v>47</v>
      </c>
      <c r="K11" s="72">
        <v>1028</v>
      </c>
      <c r="L11" s="72">
        <v>52</v>
      </c>
      <c r="M11" s="72">
        <v>1096</v>
      </c>
      <c r="N11" s="72">
        <v>52</v>
      </c>
      <c r="O11" s="72">
        <v>1143</v>
      </c>
      <c r="P11" s="72">
        <v>50</v>
      </c>
      <c r="Q11" s="72">
        <v>1129</v>
      </c>
      <c r="R11" s="72">
        <v>52</v>
      </c>
      <c r="S11" s="72">
        <v>1153</v>
      </c>
      <c r="T11" s="72">
        <v>49</v>
      </c>
      <c r="U11" s="72">
        <v>1119</v>
      </c>
      <c r="V11" s="72">
        <v>22</v>
      </c>
      <c r="W11" s="72">
        <v>303</v>
      </c>
      <c r="X11" s="72">
        <v>20</v>
      </c>
      <c r="Y11" s="72">
        <v>238</v>
      </c>
      <c r="Z11" s="72">
        <v>18</v>
      </c>
      <c r="AA11" s="72">
        <v>20</v>
      </c>
      <c r="AB11" s="72">
        <v>6</v>
      </c>
      <c r="AC11" s="72">
        <v>20</v>
      </c>
      <c r="AD11" s="74"/>
    </row>
    <row r="12" spans="1:30" s="64" customFormat="1" ht="15.75" x14ac:dyDescent="0.25">
      <c r="A12" s="85" t="s">
        <v>91</v>
      </c>
      <c r="B12" s="67"/>
      <c r="C12" s="79">
        <v>32</v>
      </c>
      <c r="D12" s="73">
        <v>81</v>
      </c>
      <c r="E12" s="73">
        <v>1628</v>
      </c>
      <c r="F12" s="73">
        <v>86</v>
      </c>
      <c r="G12" s="73">
        <v>1850</v>
      </c>
      <c r="H12" s="73">
        <v>83</v>
      </c>
      <c r="I12" s="73">
        <v>1858</v>
      </c>
      <c r="J12" s="73">
        <v>87</v>
      </c>
      <c r="K12" s="73">
        <v>2138</v>
      </c>
      <c r="L12" s="73">
        <v>91</v>
      </c>
      <c r="M12" s="73">
        <v>2176</v>
      </c>
      <c r="N12" s="73">
        <v>93</v>
      </c>
      <c r="O12" s="73">
        <v>2295</v>
      </c>
      <c r="P12" s="73">
        <v>94</v>
      </c>
      <c r="Q12" s="73">
        <v>2178</v>
      </c>
      <c r="R12" s="73">
        <v>91</v>
      </c>
      <c r="S12" s="73">
        <v>2040</v>
      </c>
      <c r="T12" s="73">
        <v>90</v>
      </c>
      <c r="U12" s="73">
        <v>2102</v>
      </c>
      <c r="V12" s="73">
        <v>45</v>
      </c>
      <c r="W12" s="73">
        <v>801</v>
      </c>
      <c r="X12" s="73">
        <v>42</v>
      </c>
      <c r="Y12" s="73">
        <v>723</v>
      </c>
      <c r="Z12" s="73">
        <v>25</v>
      </c>
      <c r="AA12" s="73">
        <v>25</v>
      </c>
      <c r="AB12" s="73">
        <v>12</v>
      </c>
      <c r="AC12" s="73">
        <v>25</v>
      </c>
      <c r="AD12" s="75"/>
    </row>
    <row r="13" spans="1:30" s="65" customFormat="1" ht="15.75" x14ac:dyDescent="0.25">
      <c r="A13" s="85" t="s">
        <v>19</v>
      </c>
      <c r="B13" s="67"/>
      <c r="C13" s="79">
        <v>12</v>
      </c>
      <c r="D13" s="72">
        <v>14</v>
      </c>
      <c r="E13" s="72">
        <v>231</v>
      </c>
      <c r="F13" s="72">
        <v>17</v>
      </c>
      <c r="G13" s="72">
        <v>295</v>
      </c>
      <c r="H13" s="72">
        <v>15</v>
      </c>
      <c r="I13" s="72">
        <v>254</v>
      </c>
      <c r="J13" s="72">
        <v>15</v>
      </c>
      <c r="K13" s="72">
        <v>314</v>
      </c>
      <c r="L13" s="72">
        <v>16</v>
      </c>
      <c r="M13" s="72">
        <v>331</v>
      </c>
      <c r="N13" s="72">
        <v>17</v>
      </c>
      <c r="O13" s="72">
        <v>356</v>
      </c>
      <c r="P13" s="72">
        <v>15</v>
      </c>
      <c r="Q13" s="72">
        <v>286</v>
      </c>
      <c r="R13" s="72">
        <v>16</v>
      </c>
      <c r="S13" s="72">
        <v>323</v>
      </c>
      <c r="T13" s="72">
        <v>15</v>
      </c>
      <c r="U13" s="72">
        <v>333</v>
      </c>
      <c r="V13" s="72">
        <v>15</v>
      </c>
      <c r="W13" s="72">
        <v>136</v>
      </c>
      <c r="X13" s="72">
        <v>13</v>
      </c>
      <c r="Y13" s="72">
        <v>83</v>
      </c>
      <c r="Z13" s="72">
        <v>12</v>
      </c>
      <c r="AA13" s="72">
        <v>3</v>
      </c>
      <c r="AB13" s="72">
        <v>3</v>
      </c>
      <c r="AC13" s="72">
        <v>3</v>
      </c>
      <c r="AD13" s="74"/>
    </row>
    <row r="14" spans="1:30" s="65" customFormat="1" ht="15.75" x14ac:dyDescent="0.25">
      <c r="A14" s="85" t="s">
        <v>21</v>
      </c>
      <c r="B14" s="67"/>
      <c r="C14" s="79">
        <v>33</v>
      </c>
      <c r="D14" s="72">
        <v>61</v>
      </c>
      <c r="E14" s="72">
        <v>1275</v>
      </c>
      <c r="F14" s="72">
        <v>61</v>
      </c>
      <c r="G14" s="72">
        <v>1315</v>
      </c>
      <c r="H14" s="72">
        <v>63</v>
      </c>
      <c r="I14" s="72">
        <v>1402</v>
      </c>
      <c r="J14" s="72">
        <v>63</v>
      </c>
      <c r="K14" s="72">
        <v>1468</v>
      </c>
      <c r="L14" s="72">
        <v>69</v>
      </c>
      <c r="M14" s="72">
        <v>1756</v>
      </c>
      <c r="N14" s="72">
        <v>71</v>
      </c>
      <c r="O14" s="72">
        <v>1809</v>
      </c>
      <c r="P14" s="72">
        <v>74</v>
      </c>
      <c r="Q14" s="72">
        <v>1740</v>
      </c>
      <c r="R14" s="72">
        <v>73</v>
      </c>
      <c r="S14" s="72">
        <v>1793</v>
      </c>
      <c r="T14" s="72">
        <v>67</v>
      </c>
      <c r="U14" s="72">
        <v>1711</v>
      </c>
      <c r="V14" s="72">
        <v>27</v>
      </c>
      <c r="W14" s="72">
        <v>562</v>
      </c>
      <c r="X14" s="72">
        <v>27</v>
      </c>
      <c r="Y14" s="72">
        <v>521</v>
      </c>
      <c r="Z14" s="72">
        <v>21</v>
      </c>
      <c r="AA14" s="72">
        <v>31</v>
      </c>
      <c r="AB14" s="72">
        <v>9</v>
      </c>
      <c r="AC14" s="72">
        <v>31</v>
      </c>
      <c r="AD14" s="74"/>
    </row>
    <row r="15" spans="1:30" s="65" customFormat="1" ht="15.75" x14ac:dyDescent="0.25">
      <c r="A15" s="85" t="s">
        <v>23</v>
      </c>
      <c r="B15" s="67"/>
      <c r="C15" s="79">
        <v>13</v>
      </c>
      <c r="D15" s="72">
        <v>22</v>
      </c>
      <c r="E15" s="72">
        <v>414</v>
      </c>
      <c r="F15" s="72">
        <v>22</v>
      </c>
      <c r="G15" s="72">
        <v>410</v>
      </c>
      <c r="H15" s="72">
        <v>24</v>
      </c>
      <c r="I15" s="72">
        <v>504</v>
      </c>
      <c r="J15" s="72">
        <v>24</v>
      </c>
      <c r="K15" s="72">
        <v>520</v>
      </c>
      <c r="L15" s="72">
        <v>24</v>
      </c>
      <c r="M15" s="72">
        <v>518</v>
      </c>
      <c r="N15" s="72">
        <v>26</v>
      </c>
      <c r="O15" s="72">
        <v>563</v>
      </c>
      <c r="P15" s="72">
        <v>26</v>
      </c>
      <c r="Q15" s="72">
        <v>529</v>
      </c>
      <c r="R15" s="72">
        <v>27</v>
      </c>
      <c r="S15" s="72">
        <v>601</v>
      </c>
      <c r="T15" s="72">
        <v>27</v>
      </c>
      <c r="U15" s="72">
        <v>557</v>
      </c>
      <c r="V15" s="72">
        <v>20</v>
      </c>
      <c r="W15" s="72">
        <v>193</v>
      </c>
      <c r="X15" s="72">
        <v>17</v>
      </c>
      <c r="Y15" s="72">
        <v>141</v>
      </c>
      <c r="Z15" s="72">
        <v>13</v>
      </c>
      <c r="AA15" s="72">
        <v>4</v>
      </c>
      <c r="AB15" s="72">
        <v>5</v>
      </c>
      <c r="AC15" s="72">
        <v>1</v>
      </c>
      <c r="AD15" s="74"/>
    </row>
    <row r="16" spans="1:30" s="65" customFormat="1" ht="15.75" x14ac:dyDescent="0.25">
      <c r="A16" s="85" t="s">
        <v>25</v>
      </c>
      <c r="B16" s="67"/>
      <c r="C16" s="79">
        <v>20</v>
      </c>
      <c r="D16" s="72">
        <v>42</v>
      </c>
      <c r="E16" s="72">
        <v>525</v>
      </c>
      <c r="F16" s="72">
        <v>33</v>
      </c>
      <c r="G16" s="72">
        <v>610</v>
      </c>
      <c r="H16" s="72">
        <v>30</v>
      </c>
      <c r="I16" s="72">
        <v>575</v>
      </c>
      <c r="J16" s="72">
        <v>34</v>
      </c>
      <c r="K16" s="72">
        <v>695</v>
      </c>
      <c r="L16" s="72">
        <v>36</v>
      </c>
      <c r="M16" s="72">
        <v>716</v>
      </c>
      <c r="N16" s="72">
        <v>38</v>
      </c>
      <c r="O16" s="72">
        <v>682</v>
      </c>
      <c r="P16" s="72">
        <v>34</v>
      </c>
      <c r="Q16" s="72">
        <v>667</v>
      </c>
      <c r="R16" s="72">
        <v>37</v>
      </c>
      <c r="S16" s="72">
        <v>746</v>
      </c>
      <c r="T16" s="72">
        <v>35</v>
      </c>
      <c r="U16" s="72">
        <v>719</v>
      </c>
      <c r="V16" s="72">
        <v>19</v>
      </c>
      <c r="W16" s="72">
        <v>242</v>
      </c>
      <c r="X16" s="72">
        <v>17</v>
      </c>
      <c r="Y16" s="72">
        <v>190</v>
      </c>
      <c r="Z16" s="72">
        <v>16</v>
      </c>
      <c r="AA16" s="72">
        <v>7</v>
      </c>
      <c r="AB16" s="72">
        <v>7</v>
      </c>
      <c r="AC16" s="72">
        <v>7</v>
      </c>
      <c r="AD16" s="74"/>
    </row>
    <row r="17" spans="1:31" s="65" customFormat="1" ht="15.75" x14ac:dyDescent="0.25">
      <c r="A17" s="85" t="s">
        <v>92</v>
      </c>
      <c r="B17" s="67"/>
      <c r="C17" s="79">
        <v>16</v>
      </c>
      <c r="D17" s="72">
        <v>53</v>
      </c>
      <c r="E17" s="72">
        <v>1336</v>
      </c>
      <c r="F17" s="72">
        <v>53</v>
      </c>
      <c r="G17" s="72">
        <v>1340</v>
      </c>
      <c r="H17" s="72">
        <v>57</v>
      </c>
      <c r="I17" s="72">
        <v>1468</v>
      </c>
      <c r="J17" s="72">
        <v>59</v>
      </c>
      <c r="K17" s="72">
        <v>1666</v>
      </c>
      <c r="L17" s="72">
        <v>62</v>
      </c>
      <c r="M17" s="72">
        <v>1748</v>
      </c>
      <c r="N17" s="72">
        <v>60</v>
      </c>
      <c r="O17" s="72">
        <v>1728</v>
      </c>
      <c r="P17" s="72">
        <v>59</v>
      </c>
      <c r="Q17" s="72">
        <v>1664</v>
      </c>
      <c r="R17" s="72">
        <v>58</v>
      </c>
      <c r="S17" s="72">
        <v>1652</v>
      </c>
      <c r="T17" s="72">
        <v>58</v>
      </c>
      <c r="U17" s="72">
        <v>1591</v>
      </c>
      <c r="V17" s="72">
        <v>28</v>
      </c>
      <c r="W17" s="72">
        <v>690</v>
      </c>
      <c r="X17" s="72">
        <v>29</v>
      </c>
      <c r="Y17" s="72">
        <v>538</v>
      </c>
      <c r="Z17" s="72">
        <v>11</v>
      </c>
      <c r="AA17" s="72">
        <v>16</v>
      </c>
      <c r="AB17" s="72">
        <v>11</v>
      </c>
      <c r="AC17" s="72">
        <v>12</v>
      </c>
      <c r="AD17" s="74"/>
    </row>
    <row r="18" spans="1:31" s="65" customFormat="1" ht="15.75" x14ac:dyDescent="0.25">
      <c r="A18" s="85" t="s">
        <v>93</v>
      </c>
      <c r="B18" s="67"/>
      <c r="C18" s="79">
        <v>15</v>
      </c>
      <c r="D18" s="72">
        <v>30</v>
      </c>
      <c r="E18" s="72">
        <v>650</v>
      </c>
      <c r="F18" s="72">
        <v>30</v>
      </c>
      <c r="G18" s="72">
        <v>684</v>
      </c>
      <c r="H18" s="72">
        <v>33</v>
      </c>
      <c r="I18" s="72">
        <v>741</v>
      </c>
      <c r="J18" s="72">
        <v>33</v>
      </c>
      <c r="K18" s="72">
        <v>862</v>
      </c>
      <c r="L18" s="72">
        <v>33</v>
      </c>
      <c r="M18" s="72">
        <v>873</v>
      </c>
      <c r="N18" s="72">
        <v>33</v>
      </c>
      <c r="O18" s="72">
        <v>889</v>
      </c>
      <c r="P18" s="72">
        <v>32</v>
      </c>
      <c r="Q18" s="72">
        <v>915</v>
      </c>
      <c r="R18" s="72">
        <v>32</v>
      </c>
      <c r="S18" s="72">
        <v>883</v>
      </c>
      <c r="T18" s="72">
        <v>31</v>
      </c>
      <c r="U18" s="72">
        <v>847</v>
      </c>
      <c r="V18" s="72">
        <v>13</v>
      </c>
      <c r="W18" s="72">
        <v>258</v>
      </c>
      <c r="X18" s="72">
        <v>13</v>
      </c>
      <c r="Y18" s="72">
        <v>215</v>
      </c>
      <c r="Z18" s="72">
        <v>8</v>
      </c>
      <c r="AA18" s="72">
        <v>10</v>
      </c>
      <c r="AB18" s="72">
        <v>0</v>
      </c>
      <c r="AC18" s="72">
        <v>8</v>
      </c>
      <c r="AD18" s="74"/>
    </row>
    <row r="19" spans="1:31" s="65" customFormat="1" ht="15.75" x14ac:dyDescent="0.25">
      <c r="A19" s="85" t="s">
        <v>27</v>
      </c>
      <c r="B19" s="67"/>
      <c r="C19" s="79">
        <v>23</v>
      </c>
      <c r="D19" s="72">
        <v>42</v>
      </c>
      <c r="E19" s="72">
        <v>798</v>
      </c>
      <c r="F19" s="72">
        <v>43</v>
      </c>
      <c r="G19" s="72">
        <v>871</v>
      </c>
      <c r="H19" s="72">
        <v>44</v>
      </c>
      <c r="I19" s="72">
        <v>901</v>
      </c>
      <c r="J19" s="72">
        <v>47</v>
      </c>
      <c r="K19" s="72">
        <v>1040</v>
      </c>
      <c r="L19" s="72">
        <v>45</v>
      </c>
      <c r="M19" s="72">
        <v>966</v>
      </c>
      <c r="N19" s="72">
        <v>52</v>
      </c>
      <c r="O19" s="72">
        <v>1112</v>
      </c>
      <c r="P19" s="72">
        <v>52</v>
      </c>
      <c r="Q19" s="72">
        <v>1076</v>
      </c>
      <c r="R19" s="72">
        <v>47</v>
      </c>
      <c r="S19" s="72">
        <v>1125</v>
      </c>
      <c r="T19" s="72">
        <v>49</v>
      </c>
      <c r="U19" s="72">
        <v>1075</v>
      </c>
      <c r="V19" s="72">
        <v>25</v>
      </c>
      <c r="W19" s="72">
        <v>342</v>
      </c>
      <c r="X19" s="72">
        <v>23</v>
      </c>
      <c r="Y19" s="72">
        <v>261</v>
      </c>
      <c r="Z19" s="72">
        <v>23</v>
      </c>
      <c r="AA19" s="72">
        <v>16</v>
      </c>
      <c r="AB19" s="72">
        <v>13</v>
      </c>
      <c r="AC19" s="72">
        <v>11</v>
      </c>
      <c r="AD19" s="74"/>
    </row>
    <row r="20" spans="1:31" s="65" customFormat="1" ht="15.75" x14ac:dyDescent="0.25">
      <c r="A20" s="85" t="s">
        <v>29</v>
      </c>
      <c r="B20" s="67"/>
      <c r="C20" s="79">
        <v>29</v>
      </c>
      <c r="D20" s="72">
        <v>84</v>
      </c>
      <c r="E20" s="72">
        <v>2076</v>
      </c>
      <c r="F20" s="72">
        <v>87</v>
      </c>
      <c r="G20" s="72">
        <v>2194</v>
      </c>
      <c r="H20" s="72">
        <v>86</v>
      </c>
      <c r="I20" s="72">
        <v>2248</v>
      </c>
      <c r="J20" s="72">
        <v>87</v>
      </c>
      <c r="K20" s="72">
        <v>2363</v>
      </c>
      <c r="L20" s="72">
        <v>94</v>
      </c>
      <c r="M20" s="72">
        <v>2626</v>
      </c>
      <c r="N20" s="72">
        <v>95</v>
      </c>
      <c r="O20" s="72">
        <v>2648</v>
      </c>
      <c r="P20" s="72">
        <v>90</v>
      </c>
      <c r="Q20" s="72">
        <v>2384</v>
      </c>
      <c r="R20" s="72">
        <v>86</v>
      </c>
      <c r="S20" s="72">
        <v>2427</v>
      </c>
      <c r="T20" s="72">
        <v>88</v>
      </c>
      <c r="U20" s="72">
        <v>2432</v>
      </c>
      <c r="V20" s="72">
        <v>35</v>
      </c>
      <c r="W20" s="72">
        <v>858</v>
      </c>
      <c r="X20" s="72">
        <v>38</v>
      </c>
      <c r="Y20" s="72">
        <v>715</v>
      </c>
      <c r="Z20" s="72">
        <v>23</v>
      </c>
      <c r="AA20" s="72">
        <v>14</v>
      </c>
      <c r="AB20" s="72">
        <v>4</v>
      </c>
      <c r="AC20" s="72">
        <v>3</v>
      </c>
      <c r="AD20" s="74"/>
    </row>
    <row r="21" spans="1:31" s="65" customFormat="1" ht="15.75" x14ac:dyDescent="0.25">
      <c r="A21" s="85" t="s">
        <v>31</v>
      </c>
      <c r="B21" s="67"/>
      <c r="C21" s="79">
        <v>25</v>
      </c>
      <c r="D21" s="72">
        <v>44</v>
      </c>
      <c r="E21" s="72">
        <v>966</v>
      </c>
      <c r="F21" s="72">
        <v>48</v>
      </c>
      <c r="G21" s="72">
        <v>1067</v>
      </c>
      <c r="H21" s="72">
        <v>53</v>
      </c>
      <c r="I21" s="72">
        <v>1100</v>
      </c>
      <c r="J21" s="72">
        <v>50</v>
      </c>
      <c r="K21" s="72">
        <v>1289</v>
      </c>
      <c r="L21" s="72">
        <v>53</v>
      </c>
      <c r="M21" s="72">
        <v>1278</v>
      </c>
      <c r="N21" s="72">
        <v>54</v>
      </c>
      <c r="O21" s="72">
        <v>1322</v>
      </c>
      <c r="P21" s="72">
        <v>58</v>
      </c>
      <c r="Q21" s="72">
        <v>1345</v>
      </c>
      <c r="R21" s="72">
        <v>55</v>
      </c>
      <c r="S21" s="72">
        <v>1384</v>
      </c>
      <c r="T21" s="72">
        <v>51</v>
      </c>
      <c r="U21" s="72">
        <v>1365</v>
      </c>
      <c r="V21" s="72">
        <v>36</v>
      </c>
      <c r="W21" s="72">
        <v>578</v>
      </c>
      <c r="X21" s="72">
        <v>36</v>
      </c>
      <c r="Y21" s="72">
        <v>532</v>
      </c>
      <c r="Z21" s="72">
        <v>22</v>
      </c>
      <c r="AA21" s="72">
        <v>19</v>
      </c>
      <c r="AB21" s="72">
        <v>10</v>
      </c>
      <c r="AC21" s="72">
        <v>13</v>
      </c>
      <c r="AD21" s="74"/>
    </row>
    <row r="22" spans="1:31" s="65" customFormat="1" ht="15.75" x14ac:dyDescent="0.25">
      <c r="A22" s="85" t="s">
        <v>33</v>
      </c>
      <c r="B22" s="67"/>
      <c r="C22" s="79">
        <v>25</v>
      </c>
      <c r="D22" s="72">
        <v>48</v>
      </c>
      <c r="E22" s="72">
        <v>1047</v>
      </c>
      <c r="F22" s="72">
        <v>49</v>
      </c>
      <c r="G22" s="72">
        <v>1112</v>
      </c>
      <c r="H22" s="72">
        <v>52</v>
      </c>
      <c r="I22" s="72">
        <v>1219</v>
      </c>
      <c r="J22" s="72">
        <v>53</v>
      </c>
      <c r="K22" s="72">
        <v>1300</v>
      </c>
      <c r="L22" s="72">
        <v>58</v>
      </c>
      <c r="M22" s="72">
        <v>1443</v>
      </c>
      <c r="N22" s="72">
        <v>55</v>
      </c>
      <c r="O22" s="72">
        <v>1404</v>
      </c>
      <c r="P22" s="72">
        <v>57</v>
      </c>
      <c r="Q22" s="72">
        <v>1390</v>
      </c>
      <c r="R22" s="72">
        <v>59</v>
      </c>
      <c r="S22" s="72">
        <v>1408</v>
      </c>
      <c r="T22" s="72">
        <v>55</v>
      </c>
      <c r="U22" s="72">
        <v>1340</v>
      </c>
      <c r="V22" s="72">
        <v>32</v>
      </c>
      <c r="W22" s="72">
        <v>559</v>
      </c>
      <c r="X22" s="72">
        <v>33</v>
      </c>
      <c r="Y22" s="72">
        <v>567</v>
      </c>
      <c r="Z22" s="72">
        <v>25</v>
      </c>
      <c r="AA22" s="72">
        <v>23</v>
      </c>
      <c r="AB22" s="72">
        <v>4</v>
      </c>
      <c r="AC22" s="72">
        <v>20</v>
      </c>
      <c r="AD22" s="74"/>
    </row>
    <row r="23" spans="1:31" s="65" customFormat="1" ht="15.75" x14ac:dyDescent="0.25">
      <c r="A23" s="85" t="s">
        <v>35</v>
      </c>
      <c r="B23" s="67"/>
      <c r="C23" s="79">
        <v>13</v>
      </c>
      <c r="D23" s="73">
        <v>21</v>
      </c>
      <c r="E23" s="73">
        <v>404</v>
      </c>
      <c r="F23" s="73">
        <v>21</v>
      </c>
      <c r="G23" s="73">
        <v>407</v>
      </c>
      <c r="H23" s="73">
        <v>21</v>
      </c>
      <c r="I23" s="73">
        <v>434</v>
      </c>
      <c r="J23" s="73">
        <v>23</v>
      </c>
      <c r="K23" s="73">
        <v>507</v>
      </c>
      <c r="L23" s="73">
        <v>23</v>
      </c>
      <c r="M23" s="73">
        <v>519</v>
      </c>
      <c r="N23" s="73">
        <v>24</v>
      </c>
      <c r="O23" s="73">
        <v>554</v>
      </c>
      <c r="P23" s="73">
        <v>24</v>
      </c>
      <c r="Q23" s="73">
        <v>522</v>
      </c>
      <c r="R23" s="73">
        <v>23</v>
      </c>
      <c r="S23" s="73">
        <v>487</v>
      </c>
      <c r="T23" s="73">
        <v>24</v>
      </c>
      <c r="U23" s="73">
        <v>534</v>
      </c>
      <c r="V23" s="73">
        <v>10</v>
      </c>
      <c r="W23" s="73">
        <v>208</v>
      </c>
      <c r="X23" s="73">
        <v>12</v>
      </c>
      <c r="Y23" s="73">
        <v>137</v>
      </c>
      <c r="Z23" s="73">
        <v>11</v>
      </c>
      <c r="AA23" s="73">
        <v>7</v>
      </c>
      <c r="AB23" s="73">
        <v>5</v>
      </c>
      <c r="AC23" s="73">
        <v>7</v>
      </c>
      <c r="AD23" s="75"/>
      <c r="AE23" s="64"/>
    </row>
    <row r="24" spans="1:31" s="65" customFormat="1" ht="15.75" x14ac:dyDescent="0.25">
      <c r="A24" s="85" t="s">
        <v>37</v>
      </c>
      <c r="B24" s="67"/>
      <c r="C24" s="79">
        <v>18</v>
      </c>
      <c r="D24" s="72">
        <v>33</v>
      </c>
      <c r="E24" s="72">
        <v>609</v>
      </c>
      <c r="F24" s="72">
        <v>29</v>
      </c>
      <c r="G24" s="72">
        <v>639</v>
      </c>
      <c r="H24" s="72">
        <v>32</v>
      </c>
      <c r="I24" s="72">
        <v>759</v>
      </c>
      <c r="J24" s="72">
        <v>36</v>
      </c>
      <c r="K24" s="72">
        <v>853</v>
      </c>
      <c r="L24" s="72">
        <v>38</v>
      </c>
      <c r="M24" s="72">
        <v>898</v>
      </c>
      <c r="N24" s="72">
        <v>41</v>
      </c>
      <c r="O24" s="72">
        <v>1037</v>
      </c>
      <c r="P24" s="72">
        <v>39</v>
      </c>
      <c r="Q24" s="72">
        <v>946</v>
      </c>
      <c r="R24" s="72">
        <v>40</v>
      </c>
      <c r="S24" s="72">
        <v>950</v>
      </c>
      <c r="T24" s="72">
        <v>40</v>
      </c>
      <c r="U24" s="72">
        <v>1019</v>
      </c>
      <c r="V24" s="72">
        <v>28</v>
      </c>
      <c r="W24" s="72">
        <v>545</v>
      </c>
      <c r="X24" s="72">
        <v>24</v>
      </c>
      <c r="Y24" s="72">
        <v>474</v>
      </c>
      <c r="Z24" s="72">
        <v>18</v>
      </c>
      <c r="AA24" s="72">
        <v>9</v>
      </c>
      <c r="AB24" s="72">
        <v>6</v>
      </c>
      <c r="AC24" s="72">
        <v>9</v>
      </c>
      <c r="AD24" s="74"/>
    </row>
    <row r="25" spans="1:31" s="65" customFormat="1" ht="15.75" x14ac:dyDescent="0.25">
      <c r="A25" s="85" t="s">
        <v>39</v>
      </c>
      <c r="B25" s="67"/>
      <c r="C25" s="79">
        <v>22</v>
      </c>
      <c r="D25" s="72">
        <v>37</v>
      </c>
      <c r="E25" s="72">
        <v>803</v>
      </c>
      <c r="F25" s="72">
        <v>40</v>
      </c>
      <c r="G25" s="72">
        <v>840</v>
      </c>
      <c r="H25" s="72">
        <v>41</v>
      </c>
      <c r="I25" s="72">
        <v>839</v>
      </c>
      <c r="J25" s="72">
        <v>45</v>
      </c>
      <c r="K25" s="72">
        <v>984</v>
      </c>
      <c r="L25" s="72">
        <v>46</v>
      </c>
      <c r="M25" s="72">
        <v>1009</v>
      </c>
      <c r="N25" s="72">
        <v>48</v>
      </c>
      <c r="O25" s="72">
        <v>1078</v>
      </c>
      <c r="P25" s="72">
        <v>46</v>
      </c>
      <c r="Q25" s="72">
        <v>1016</v>
      </c>
      <c r="R25" s="72">
        <v>44</v>
      </c>
      <c r="S25" s="72">
        <v>1009</v>
      </c>
      <c r="T25" s="72">
        <v>42</v>
      </c>
      <c r="U25" s="72">
        <v>1006</v>
      </c>
      <c r="V25" s="72">
        <v>21</v>
      </c>
      <c r="W25" s="72">
        <v>328</v>
      </c>
      <c r="X25" s="72">
        <v>22</v>
      </c>
      <c r="Y25" s="72">
        <v>343</v>
      </c>
      <c r="Z25" s="72">
        <v>19</v>
      </c>
      <c r="AA25" s="72">
        <v>22</v>
      </c>
      <c r="AB25" s="72">
        <v>2</v>
      </c>
      <c r="AC25" s="72">
        <v>22</v>
      </c>
      <c r="AD25" s="74"/>
    </row>
    <row r="26" spans="1:31" s="65" customFormat="1" ht="15.75" x14ac:dyDescent="0.25">
      <c r="A26" s="85" t="s">
        <v>41</v>
      </c>
      <c r="B26" s="67"/>
      <c r="C26" s="79">
        <v>24</v>
      </c>
      <c r="D26" s="72">
        <v>45</v>
      </c>
      <c r="E26" s="72">
        <v>925</v>
      </c>
      <c r="F26" s="72">
        <v>44</v>
      </c>
      <c r="G26" s="72">
        <v>996</v>
      </c>
      <c r="H26" s="72">
        <v>50</v>
      </c>
      <c r="I26" s="72">
        <v>1018</v>
      </c>
      <c r="J26" s="72">
        <v>50</v>
      </c>
      <c r="K26" s="72">
        <v>1153</v>
      </c>
      <c r="L26" s="72">
        <v>54</v>
      </c>
      <c r="M26" s="72">
        <v>1250</v>
      </c>
      <c r="N26" s="72">
        <v>54</v>
      </c>
      <c r="O26" s="72">
        <v>1357</v>
      </c>
      <c r="P26" s="72">
        <v>56</v>
      </c>
      <c r="Q26" s="72">
        <v>1261</v>
      </c>
      <c r="R26" s="72">
        <v>51</v>
      </c>
      <c r="S26" s="72">
        <v>1296</v>
      </c>
      <c r="T26" s="72">
        <v>56</v>
      </c>
      <c r="U26" s="72">
        <v>1272</v>
      </c>
      <c r="V26" s="72">
        <v>30</v>
      </c>
      <c r="W26" s="72">
        <v>509</v>
      </c>
      <c r="X26" s="72">
        <v>34</v>
      </c>
      <c r="Y26" s="72">
        <v>511</v>
      </c>
      <c r="Z26" s="72">
        <v>17</v>
      </c>
      <c r="AA26" s="72">
        <v>22</v>
      </c>
      <c r="AB26" s="72">
        <v>13</v>
      </c>
      <c r="AC26" s="72">
        <v>22</v>
      </c>
      <c r="AD26" s="74"/>
    </row>
    <row r="27" spans="1:31" s="65" customFormat="1" ht="15.75" x14ac:dyDescent="0.25">
      <c r="A27" s="85" t="s">
        <v>94</v>
      </c>
      <c r="B27" s="67"/>
      <c r="C27" s="79">
        <v>123</v>
      </c>
      <c r="D27" s="72">
        <v>641</v>
      </c>
      <c r="E27" s="72">
        <v>18143</v>
      </c>
      <c r="F27" s="72">
        <v>655</v>
      </c>
      <c r="G27" s="72">
        <v>19362</v>
      </c>
      <c r="H27" s="72">
        <v>684</v>
      </c>
      <c r="I27" s="72">
        <v>20424</v>
      </c>
      <c r="J27" s="72">
        <v>719</v>
      </c>
      <c r="K27" s="72">
        <v>22512</v>
      </c>
      <c r="L27" s="72">
        <v>722</v>
      </c>
      <c r="M27" s="72">
        <v>22611</v>
      </c>
      <c r="N27" s="72">
        <v>741</v>
      </c>
      <c r="O27" s="72">
        <v>22940</v>
      </c>
      <c r="P27" s="72">
        <v>699</v>
      </c>
      <c r="Q27" s="72">
        <v>21548</v>
      </c>
      <c r="R27" s="72">
        <v>693</v>
      </c>
      <c r="S27" s="72">
        <v>21278</v>
      </c>
      <c r="T27" s="72">
        <v>647</v>
      </c>
      <c r="U27" s="72">
        <v>20384</v>
      </c>
      <c r="V27" s="72">
        <v>339</v>
      </c>
      <c r="W27" s="72">
        <v>9385</v>
      </c>
      <c r="X27" s="72">
        <v>311</v>
      </c>
      <c r="Y27" s="72">
        <v>7903</v>
      </c>
      <c r="Z27" s="72">
        <v>119</v>
      </c>
      <c r="AA27" s="72">
        <v>77</v>
      </c>
      <c r="AB27" s="72">
        <v>39</v>
      </c>
      <c r="AC27" s="72">
        <v>46</v>
      </c>
      <c r="AD27" s="74"/>
    </row>
    <row r="28" spans="1:31" s="65" customFormat="1" ht="15.75" x14ac:dyDescent="0.25">
      <c r="A28" s="85" t="s">
        <v>43</v>
      </c>
      <c r="B28" s="67"/>
      <c r="C28" s="79">
        <v>11</v>
      </c>
      <c r="D28" s="72">
        <v>16</v>
      </c>
      <c r="E28" s="72">
        <v>253</v>
      </c>
      <c r="F28" s="72">
        <v>16</v>
      </c>
      <c r="G28" s="72">
        <v>286</v>
      </c>
      <c r="H28" s="72">
        <v>14</v>
      </c>
      <c r="I28" s="72">
        <v>272</v>
      </c>
      <c r="J28" s="72">
        <v>16</v>
      </c>
      <c r="K28" s="72">
        <v>311</v>
      </c>
      <c r="L28" s="72">
        <v>15</v>
      </c>
      <c r="M28" s="72">
        <v>291</v>
      </c>
      <c r="N28" s="72">
        <v>17</v>
      </c>
      <c r="O28" s="72">
        <v>367</v>
      </c>
      <c r="P28" s="72">
        <v>18</v>
      </c>
      <c r="Q28" s="72">
        <v>314</v>
      </c>
      <c r="R28" s="72">
        <v>17</v>
      </c>
      <c r="S28" s="72">
        <v>329</v>
      </c>
      <c r="T28" s="72">
        <v>16</v>
      </c>
      <c r="U28" s="72">
        <v>357</v>
      </c>
      <c r="V28" s="72">
        <v>12</v>
      </c>
      <c r="W28" s="72">
        <v>147</v>
      </c>
      <c r="X28" s="72">
        <v>10</v>
      </c>
      <c r="Y28" s="72">
        <v>105</v>
      </c>
      <c r="Z28" s="72">
        <v>10</v>
      </c>
      <c r="AA28" s="72">
        <v>10</v>
      </c>
      <c r="AB28" s="72">
        <v>5</v>
      </c>
      <c r="AC28" s="72">
        <v>10</v>
      </c>
      <c r="AD28" s="74"/>
    </row>
    <row r="29" spans="1:31" s="65" customFormat="1" ht="15.75" x14ac:dyDescent="0.25">
      <c r="A29" s="85" t="s">
        <v>45</v>
      </c>
      <c r="B29" s="67"/>
      <c r="C29" s="79">
        <v>34</v>
      </c>
      <c r="D29" s="72">
        <v>59</v>
      </c>
      <c r="E29" s="72">
        <v>1264</v>
      </c>
      <c r="F29" s="72">
        <v>62</v>
      </c>
      <c r="G29" s="72">
        <v>1352</v>
      </c>
      <c r="H29" s="72">
        <v>60</v>
      </c>
      <c r="I29" s="72">
        <v>1431</v>
      </c>
      <c r="J29" s="72">
        <v>70</v>
      </c>
      <c r="K29" s="72">
        <v>1700</v>
      </c>
      <c r="L29" s="72">
        <v>69</v>
      </c>
      <c r="M29" s="72">
        <v>1756</v>
      </c>
      <c r="N29" s="72">
        <v>71</v>
      </c>
      <c r="O29" s="72">
        <v>1754</v>
      </c>
      <c r="P29" s="72">
        <v>69</v>
      </c>
      <c r="Q29" s="72">
        <v>1753</v>
      </c>
      <c r="R29" s="72">
        <v>72</v>
      </c>
      <c r="S29" s="72">
        <v>1710</v>
      </c>
      <c r="T29" s="72">
        <v>71</v>
      </c>
      <c r="U29" s="72">
        <v>1703</v>
      </c>
      <c r="V29" s="72">
        <v>29</v>
      </c>
      <c r="W29" s="72">
        <v>523</v>
      </c>
      <c r="X29" s="72">
        <v>26</v>
      </c>
      <c r="Y29" s="72">
        <v>404</v>
      </c>
      <c r="Z29" s="72">
        <v>24</v>
      </c>
      <c r="AA29" s="72">
        <v>34</v>
      </c>
      <c r="AB29" s="72">
        <v>13</v>
      </c>
      <c r="AC29" s="72">
        <v>20</v>
      </c>
      <c r="AD29" s="74"/>
    </row>
    <row r="30" spans="1:31" s="65" customFormat="1" ht="15.75" x14ac:dyDescent="0.25">
      <c r="A30" s="85" t="s">
        <v>47</v>
      </c>
      <c r="B30" s="67"/>
      <c r="C30" s="79">
        <v>24</v>
      </c>
      <c r="D30" s="72">
        <v>44</v>
      </c>
      <c r="E30" s="72">
        <v>870</v>
      </c>
      <c r="F30" s="72">
        <v>47</v>
      </c>
      <c r="G30" s="72">
        <v>995</v>
      </c>
      <c r="H30" s="72">
        <v>47</v>
      </c>
      <c r="I30" s="72">
        <v>1057</v>
      </c>
      <c r="J30" s="72">
        <v>49</v>
      </c>
      <c r="K30" s="72">
        <v>1147</v>
      </c>
      <c r="L30" s="72">
        <v>51</v>
      </c>
      <c r="M30" s="72">
        <v>1272</v>
      </c>
      <c r="N30" s="72">
        <v>51</v>
      </c>
      <c r="O30" s="72">
        <v>1251</v>
      </c>
      <c r="P30" s="72">
        <v>55</v>
      </c>
      <c r="Q30" s="72">
        <v>1260</v>
      </c>
      <c r="R30" s="72">
        <v>52</v>
      </c>
      <c r="S30" s="72">
        <v>1273</v>
      </c>
      <c r="T30" s="72">
        <v>55</v>
      </c>
      <c r="U30" s="72">
        <v>1377</v>
      </c>
      <c r="V30" s="72">
        <v>29</v>
      </c>
      <c r="W30" s="72">
        <v>385</v>
      </c>
      <c r="X30" s="72">
        <v>27</v>
      </c>
      <c r="Y30" s="72">
        <v>351</v>
      </c>
      <c r="Z30" s="72">
        <v>20</v>
      </c>
      <c r="AA30" s="72">
        <v>11</v>
      </c>
      <c r="AB30" s="72">
        <v>7</v>
      </c>
      <c r="AC30" s="72">
        <v>8</v>
      </c>
      <c r="AD30" s="74"/>
    </row>
    <row r="31" spans="1:31" s="64" customFormat="1" ht="15.75" x14ac:dyDescent="0.25">
      <c r="A31" s="85" t="s">
        <v>49</v>
      </c>
      <c r="B31" s="67"/>
      <c r="C31" s="79">
        <v>16</v>
      </c>
      <c r="D31" s="72">
        <v>27</v>
      </c>
      <c r="E31" s="72">
        <v>521</v>
      </c>
      <c r="F31" s="72">
        <v>27</v>
      </c>
      <c r="G31" s="72">
        <v>529</v>
      </c>
      <c r="H31" s="72">
        <v>30</v>
      </c>
      <c r="I31" s="72">
        <v>534</v>
      </c>
      <c r="J31" s="72">
        <v>36</v>
      </c>
      <c r="K31" s="72">
        <v>674</v>
      </c>
      <c r="L31" s="72">
        <v>32</v>
      </c>
      <c r="M31" s="72">
        <v>628</v>
      </c>
      <c r="N31" s="72">
        <v>35</v>
      </c>
      <c r="O31" s="72">
        <v>739</v>
      </c>
      <c r="P31" s="72">
        <v>33</v>
      </c>
      <c r="Q31" s="72">
        <v>635</v>
      </c>
      <c r="R31" s="72">
        <v>31</v>
      </c>
      <c r="S31" s="72">
        <v>666</v>
      </c>
      <c r="T31" s="72">
        <v>39</v>
      </c>
      <c r="U31" s="72">
        <v>739</v>
      </c>
      <c r="V31" s="72">
        <v>22</v>
      </c>
      <c r="W31" s="72">
        <v>250</v>
      </c>
      <c r="X31" s="72">
        <v>25</v>
      </c>
      <c r="Y31" s="72">
        <v>285</v>
      </c>
      <c r="Z31" s="72">
        <v>15</v>
      </c>
      <c r="AA31" s="72">
        <v>6</v>
      </c>
      <c r="AB31" s="72">
        <v>8</v>
      </c>
      <c r="AC31" s="72">
        <v>6</v>
      </c>
      <c r="AD31" s="74"/>
      <c r="AE31" s="65"/>
    </row>
    <row r="32" spans="1:31" s="65" customFormat="1" ht="15.75" x14ac:dyDescent="0.25">
      <c r="A32" s="85" t="s">
        <v>51</v>
      </c>
      <c r="B32" s="67"/>
      <c r="C32" s="79">
        <v>29</v>
      </c>
      <c r="D32" s="72">
        <v>39</v>
      </c>
      <c r="E32" s="72">
        <v>796</v>
      </c>
      <c r="F32" s="72">
        <v>43</v>
      </c>
      <c r="G32" s="72">
        <v>924</v>
      </c>
      <c r="H32" s="72">
        <v>46</v>
      </c>
      <c r="I32" s="72">
        <v>913</v>
      </c>
      <c r="J32" s="72">
        <v>49</v>
      </c>
      <c r="K32" s="72">
        <v>1119</v>
      </c>
      <c r="L32" s="72">
        <v>50</v>
      </c>
      <c r="M32" s="72">
        <v>1066</v>
      </c>
      <c r="N32" s="72">
        <v>52</v>
      </c>
      <c r="O32" s="72">
        <v>1133</v>
      </c>
      <c r="P32" s="72">
        <v>52</v>
      </c>
      <c r="Q32" s="72">
        <v>1140</v>
      </c>
      <c r="R32" s="72">
        <v>53</v>
      </c>
      <c r="S32" s="72">
        <v>1118</v>
      </c>
      <c r="T32" s="72">
        <v>50</v>
      </c>
      <c r="U32" s="72">
        <v>1117</v>
      </c>
      <c r="V32" s="72">
        <v>24</v>
      </c>
      <c r="W32" s="72">
        <v>386</v>
      </c>
      <c r="X32" s="72">
        <v>25</v>
      </c>
      <c r="Y32" s="72">
        <v>312</v>
      </c>
      <c r="Z32" s="72">
        <v>20</v>
      </c>
      <c r="AA32" s="72">
        <v>19</v>
      </c>
      <c r="AB32" s="72">
        <v>17</v>
      </c>
      <c r="AC32" s="72">
        <v>17</v>
      </c>
      <c r="AD32" s="74"/>
    </row>
    <row r="33" spans="1:31" s="65" customFormat="1" ht="15.75" x14ac:dyDescent="0.25">
      <c r="A33" s="85" t="s">
        <v>53</v>
      </c>
      <c r="B33" s="67"/>
      <c r="C33" s="79">
        <v>16</v>
      </c>
      <c r="D33" s="72">
        <v>23</v>
      </c>
      <c r="E33" s="72">
        <v>420</v>
      </c>
      <c r="F33" s="72">
        <v>26</v>
      </c>
      <c r="G33" s="72">
        <v>442</v>
      </c>
      <c r="H33" s="72">
        <v>26</v>
      </c>
      <c r="I33" s="72">
        <v>451</v>
      </c>
      <c r="J33" s="72">
        <v>27</v>
      </c>
      <c r="K33" s="72">
        <v>494</v>
      </c>
      <c r="L33" s="72">
        <v>32</v>
      </c>
      <c r="M33" s="72">
        <v>594</v>
      </c>
      <c r="N33" s="72">
        <v>35</v>
      </c>
      <c r="O33" s="72">
        <v>635</v>
      </c>
      <c r="P33" s="72">
        <v>32</v>
      </c>
      <c r="Q33" s="72">
        <v>593</v>
      </c>
      <c r="R33" s="72">
        <v>32</v>
      </c>
      <c r="S33" s="72">
        <v>658</v>
      </c>
      <c r="T33" s="72">
        <v>29</v>
      </c>
      <c r="U33" s="72">
        <v>585</v>
      </c>
      <c r="V33" s="72">
        <v>17</v>
      </c>
      <c r="W33" s="72">
        <v>225</v>
      </c>
      <c r="X33" s="72">
        <v>17</v>
      </c>
      <c r="Y33" s="72">
        <v>188</v>
      </c>
      <c r="Z33" s="72">
        <v>16</v>
      </c>
      <c r="AA33" s="72">
        <v>16</v>
      </c>
      <c r="AB33" s="72">
        <v>10</v>
      </c>
      <c r="AC33" s="72">
        <v>14</v>
      </c>
      <c r="AD33" s="74"/>
    </row>
    <row r="34" spans="1:31" s="65" customFormat="1" ht="15.75" x14ac:dyDescent="0.25">
      <c r="A34" s="85" t="s">
        <v>55</v>
      </c>
      <c r="B34" s="67"/>
      <c r="C34" s="79">
        <v>20</v>
      </c>
      <c r="D34" s="73">
        <v>22</v>
      </c>
      <c r="E34" s="73">
        <v>408</v>
      </c>
      <c r="F34" s="73">
        <v>23</v>
      </c>
      <c r="G34" s="73">
        <v>402</v>
      </c>
      <c r="H34" s="73">
        <v>24</v>
      </c>
      <c r="I34" s="73">
        <v>431</v>
      </c>
      <c r="J34" s="73">
        <v>25</v>
      </c>
      <c r="K34" s="73">
        <v>511</v>
      </c>
      <c r="L34" s="73">
        <v>25</v>
      </c>
      <c r="M34" s="73">
        <v>541</v>
      </c>
      <c r="N34" s="73">
        <v>25</v>
      </c>
      <c r="O34" s="73">
        <v>580</v>
      </c>
      <c r="P34" s="73">
        <v>30</v>
      </c>
      <c r="Q34" s="73">
        <v>612</v>
      </c>
      <c r="R34" s="73">
        <v>28</v>
      </c>
      <c r="S34" s="73">
        <v>600</v>
      </c>
      <c r="T34" s="73">
        <v>25</v>
      </c>
      <c r="U34" s="73">
        <v>522</v>
      </c>
      <c r="V34" s="73">
        <v>18</v>
      </c>
      <c r="W34" s="73">
        <v>266</v>
      </c>
      <c r="X34" s="73">
        <v>20</v>
      </c>
      <c r="Y34" s="73">
        <v>204</v>
      </c>
      <c r="Z34" s="72">
        <v>20</v>
      </c>
      <c r="AA34" s="72">
        <v>15</v>
      </c>
      <c r="AB34" s="72">
        <v>5</v>
      </c>
      <c r="AC34" s="72">
        <v>9</v>
      </c>
      <c r="AD34" s="74"/>
    </row>
    <row r="35" spans="1:31" s="65" customFormat="1" ht="15.75" x14ac:dyDescent="0.25">
      <c r="A35" s="85" t="s">
        <v>57</v>
      </c>
      <c r="B35" s="67"/>
      <c r="C35" s="79">
        <v>18</v>
      </c>
      <c r="D35" s="72">
        <v>36</v>
      </c>
      <c r="E35" s="72">
        <v>776</v>
      </c>
      <c r="F35" s="72">
        <v>36</v>
      </c>
      <c r="G35" s="72">
        <v>724</v>
      </c>
      <c r="H35" s="72">
        <v>42</v>
      </c>
      <c r="I35" s="72">
        <v>918</v>
      </c>
      <c r="J35" s="72">
        <v>40</v>
      </c>
      <c r="K35" s="72">
        <v>936</v>
      </c>
      <c r="L35" s="72">
        <v>43</v>
      </c>
      <c r="M35" s="72">
        <v>945</v>
      </c>
      <c r="N35" s="72">
        <v>44</v>
      </c>
      <c r="O35" s="72">
        <v>1017</v>
      </c>
      <c r="P35" s="72">
        <v>41</v>
      </c>
      <c r="Q35" s="72">
        <v>953</v>
      </c>
      <c r="R35" s="72">
        <v>38</v>
      </c>
      <c r="S35" s="72">
        <v>897</v>
      </c>
      <c r="T35" s="72">
        <v>38</v>
      </c>
      <c r="U35" s="72">
        <v>840</v>
      </c>
      <c r="V35" s="72">
        <v>22</v>
      </c>
      <c r="W35" s="72">
        <v>285</v>
      </c>
      <c r="X35" s="72">
        <v>20</v>
      </c>
      <c r="Y35" s="72">
        <v>238</v>
      </c>
      <c r="Z35" s="72">
        <v>16</v>
      </c>
      <c r="AA35" s="72">
        <v>12</v>
      </c>
      <c r="AB35" s="72">
        <v>11</v>
      </c>
      <c r="AC35" s="72">
        <v>12</v>
      </c>
      <c r="AD35" s="74"/>
    </row>
    <row r="36" spans="1:31" s="65" customFormat="1" ht="15.75" x14ac:dyDescent="0.25">
      <c r="A36" s="85" t="s">
        <v>59</v>
      </c>
      <c r="B36" s="67"/>
      <c r="C36" s="79">
        <v>18</v>
      </c>
      <c r="D36" s="72">
        <v>17</v>
      </c>
      <c r="E36" s="72">
        <v>277</v>
      </c>
      <c r="F36" s="72">
        <v>19</v>
      </c>
      <c r="G36" s="72">
        <v>306</v>
      </c>
      <c r="H36" s="72">
        <v>19</v>
      </c>
      <c r="I36" s="72">
        <v>304</v>
      </c>
      <c r="J36" s="72">
        <v>21</v>
      </c>
      <c r="K36" s="72">
        <v>358</v>
      </c>
      <c r="L36" s="72">
        <v>21</v>
      </c>
      <c r="M36" s="72">
        <v>390</v>
      </c>
      <c r="N36" s="72">
        <v>21</v>
      </c>
      <c r="O36" s="72">
        <v>407</v>
      </c>
      <c r="P36" s="72">
        <v>20</v>
      </c>
      <c r="Q36" s="72">
        <v>356</v>
      </c>
      <c r="R36" s="72">
        <v>19</v>
      </c>
      <c r="S36" s="72">
        <v>373</v>
      </c>
      <c r="T36" s="72">
        <v>19</v>
      </c>
      <c r="U36" s="72">
        <v>321</v>
      </c>
      <c r="V36" s="72">
        <v>13</v>
      </c>
      <c r="W36" s="72">
        <v>185</v>
      </c>
      <c r="X36" s="72">
        <v>13</v>
      </c>
      <c r="Y36" s="72">
        <v>107</v>
      </c>
      <c r="Z36" s="72">
        <v>14</v>
      </c>
      <c r="AA36" s="72">
        <v>17</v>
      </c>
      <c r="AB36" s="72">
        <v>6</v>
      </c>
      <c r="AC36" s="72">
        <v>17</v>
      </c>
      <c r="AD36" s="74"/>
    </row>
    <row r="37" spans="1:31" s="65" customFormat="1" ht="15.75" x14ac:dyDescent="0.25">
      <c r="A37" s="85" t="s">
        <v>95</v>
      </c>
      <c r="B37" s="67"/>
      <c r="C37" s="79">
        <v>31</v>
      </c>
      <c r="D37" s="72">
        <v>132</v>
      </c>
      <c r="E37" s="72">
        <v>3578</v>
      </c>
      <c r="F37" s="72">
        <v>139</v>
      </c>
      <c r="G37" s="72">
        <v>3887</v>
      </c>
      <c r="H37" s="72">
        <v>142</v>
      </c>
      <c r="I37" s="72">
        <v>4401</v>
      </c>
      <c r="J37" s="72">
        <v>154</v>
      </c>
      <c r="K37" s="72">
        <v>4881</v>
      </c>
      <c r="L37" s="72">
        <v>152</v>
      </c>
      <c r="M37" s="72">
        <v>4753</v>
      </c>
      <c r="N37" s="72">
        <v>149</v>
      </c>
      <c r="O37" s="72">
        <v>4836</v>
      </c>
      <c r="P37" s="72">
        <v>139</v>
      </c>
      <c r="Q37" s="72">
        <v>4348</v>
      </c>
      <c r="R37" s="72">
        <v>142</v>
      </c>
      <c r="S37" s="72">
        <v>4418</v>
      </c>
      <c r="T37" s="72">
        <v>132</v>
      </c>
      <c r="U37" s="72">
        <v>4172</v>
      </c>
      <c r="V37" s="72">
        <v>54</v>
      </c>
      <c r="W37" s="72">
        <v>1405</v>
      </c>
      <c r="X37" s="72">
        <v>56</v>
      </c>
      <c r="Y37" s="72">
        <v>1336</v>
      </c>
      <c r="Z37" s="72">
        <v>31</v>
      </c>
      <c r="AA37" s="72">
        <v>29</v>
      </c>
      <c r="AB37" s="72">
        <v>27</v>
      </c>
      <c r="AC37" s="72">
        <v>29</v>
      </c>
      <c r="AD37" s="74"/>
    </row>
    <row r="38" spans="1:31" s="65" customFormat="1" ht="15.75" x14ac:dyDescent="0.25">
      <c r="A38" s="85" t="s">
        <v>61</v>
      </c>
      <c r="B38" s="67"/>
      <c r="C38" s="79">
        <v>23</v>
      </c>
      <c r="D38" s="72">
        <v>35</v>
      </c>
      <c r="E38" s="72">
        <v>546</v>
      </c>
      <c r="F38" s="72">
        <v>34</v>
      </c>
      <c r="G38" s="72">
        <v>574</v>
      </c>
      <c r="H38" s="72">
        <v>36</v>
      </c>
      <c r="I38" s="72">
        <v>645</v>
      </c>
      <c r="J38" s="72">
        <v>34</v>
      </c>
      <c r="K38" s="72">
        <v>630</v>
      </c>
      <c r="L38" s="72">
        <v>37</v>
      </c>
      <c r="M38" s="72">
        <v>731</v>
      </c>
      <c r="N38" s="72">
        <v>38</v>
      </c>
      <c r="O38" s="72">
        <v>700</v>
      </c>
      <c r="P38" s="72">
        <v>38</v>
      </c>
      <c r="Q38" s="72">
        <v>693</v>
      </c>
      <c r="R38" s="72">
        <v>34</v>
      </c>
      <c r="S38" s="72">
        <v>707</v>
      </c>
      <c r="T38" s="72">
        <v>36</v>
      </c>
      <c r="U38" s="72">
        <v>658</v>
      </c>
      <c r="V38" s="72">
        <v>18</v>
      </c>
      <c r="W38" s="72">
        <v>208</v>
      </c>
      <c r="X38" s="72">
        <v>19</v>
      </c>
      <c r="Y38" s="72">
        <v>174</v>
      </c>
      <c r="Z38" s="72">
        <v>17</v>
      </c>
      <c r="AA38" s="72">
        <v>2</v>
      </c>
      <c r="AB38" s="72">
        <v>1</v>
      </c>
      <c r="AC38" s="72">
        <v>1</v>
      </c>
      <c r="AD38" s="74"/>
    </row>
    <row r="39" spans="1:31" s="65" customFormat="1" ht="15.75" x14ac:dyDescent="0.25">
      <c r="A39" s="85" t="s">
        <v>63</v>
      </c>
      <c r="B39" s="67"/>
      <c r="C39" s="79">
        <v>18</v>
      </c>
      <c r="D39" s="72">
        <v>30</v>
      </c>
      <c r="E39" s="72">
        <v>442</v>
      </c>
      <c r="F39" s="72">
        <v>29</v>
      </c>
      <c r="G39" s="72">
        <v>482</v>
      </c>
      <c r="H39" s="72">
        <v>30</v>
      </c>
      <c r="I39" s="72">
        <v>554</v>
      </c>
      <c r="J39" s="72">
        <v>30</v>
      </c>
      <c r="K39" s="72">
        <v>561</v>
      </c>
      <c r="L39" s="72">
        <v>33</v>
      </c>
      <c r="M39" s="72">
        <v>595</v>
      </c>
      <c r="N39" s="72">
        <v>33</v>
      </c>
      <c r="O39" s="72">
        <v>646</v>
      </c>
      <c r="P39" s="72">
        <v>33</v>
      </c>
      <c r="Q39" s="72">
        <v>608</v>
      </c>
      <c r="R39" s="72">
        <v>32</v>
      </c>
      <c r="S39" s="72">
        <v>594</v>
      </c>
      <c r="T39" s="72">
        <v>32</v>
      </c>
      <c r="U39" s="72">
        <v>611</v>
      </c>
      <c r="V39" s="72">
        <v>22</v>
      </c>
      <c r="W39" s="72">
        <v>295</v>
      </c>
      <c r="X39" s="72">
        <v>22</v>
      </c>
      <c r="Y39" s="72">
        <v>276</v>
      </c>
      <c r="Z39" s="72">
        <v>18</v>
      </c>
      <c r="AA39" s="72">
        <v>17</v>
      </c>
      <c r="AB39" s="72">
        <v>4</v>
      </c>
      <c r="AC39" s="72">
        <v>17</v>
      </c>
      <c r="AD39" s="74"/>
    </row>
    <row r="40" spans="1:31" s="65" customFormat="1" ht="15.75" x14ac:dyDescent="0.25">
      <c r="A40" s="85" t="s">
        <v>64</v>
      </c>
      <c r="B40" s="67"/>
      <c r="C40" s="79">
        <v>12</v>
      </c>
      <c r="D40" s="72">
        <v>19</v>
      </c>
      <c r="E40" s="72">
        <v>326</v>
      </c>
      <c r="F40" s="72">
        <v>20</v>
      </c>
      <c r="G40" s="72">
        <v>357</v>
      </c>
      <c r="H40" s="72">
        <v>17</v>
      </c>
      <c r="I40" s="72">
        <v>393</v>
      </c>
      <c r="J40" s="72">
        <v>19</v>
      </c>
      <c r="K40" s="72">
        <v>401</v>
      </c>
      <c r="L40" s="72">
        <v>20</v>
      </c>
      <c r="M40" s="72">
        <v>448</v>
      </c>
      <c r="N40" s="72">
        <v>19</v>
      </c>
      <c r="O40" s="72">
        <v>454</v>
      </c>
      <c r="P40" s="72">
        <v>22</v>
      </c>
      <c r="Q40" s="72">
        <v>451</v>
      </c>
      <c r="R40" s="72">
        <v>19</v>
      </c>
      <c r="S40" s="72">
        <v>441</v>
      </c>
      <c r="T40" s="72">
        <v>21</v>
      </c>
      <c r="U40" s="72">
        <v>481</v>
      </c>
      <c r="V40" s="72">
        <v>16</v>
      </c>
      <c r="W40" s="72">
        <v>170</v>
      </c>
      <c r="X40" s="72">
        <v>15</v>
      </c>
      <c r="Y40" s="72">
        <v>174</v>
      </c>
      <c r="Z40" s="72">
        <v>12</v>
      </c>
      <c r="AA40" s="72">
        <v>9</v>
      </c>
      <c r="AB40" s="72">
        <v>9</v>
      </c>
      <c r="AC40" s="72">
        <v>9</v>
      </c>
      <c r="AD40" s="74"/>
    </row>
    <row r="41" spans="1:31" s="65" customFormat="1" ht="15.75" x14ac:dyDescent="0.25">
      <c r="A41" s="85" t="s">
        <v>65</v>
      </c>
      <c r="B41" s="67"/>
      <c r="C41" s="79">
        <v>29</v>
      </c>
      <c r="D41" s="72">
        <v>60</v>
      </c>
      <c r="E41" s="72">
        <v>1322</v>
      </c>
      <c r="F41" s="72">
        <v>58</v>
      </c>
      <c r="G41" s="72">
        <v>1384</v>
      </c>
      <c r="H41" s="72">
        <v>62</v>
      </c>
      <c r="I41" s="72">
        <v>1385</v>
      </c>
      <c r="J41" s="72">
        <v>60</v>
      </c>
      <c r="K41" s="72">
        <v>1558</v>
      </c>
      <c r="L41" s="72">
        <v>63</v>
      </c>
      <c r="M41" s="72">
        <v>1576</v>
      </c>
      <c r="N41" s="72">
        <v>66</v>
      </c>
      <c r="O41" s="72">
        <v>1726</v>
      </c>
      <c r="P41" s="72">
        <v>60</v>
      </c>
      <c r="Q41" s="72">
        <v>1580</v>
      </c>
      <c r="R41" s="72">
        <v>60</v>
      </c>
      <c r="S41" s="72">
        <v>1593</v>
      </c>
      <c r="T41" s="72">
        <v>60</v>
      </c>
      <c r="U41" s="72">
        <v>1625</v>
      </c>
      <c r="V41" s="72">
        <v>33</v>
      </c>
      <c r="W41" s="72">
        <v>537</v>
      </c>
      <c r="X41" s="72">
        <v>30</v>
      </c>
      <c r="Y41" s="72">
        <v>368</v>
      </c>
      <c r="Z41" s="72">
        <v>25</v>
      </c>
      <c r="AA41" s="72">
        <v>6</v>
      </c>
      <c r="AB41" s="72">
        <v>6</v>
      </c>
      <c r="AC41" s="72">
        <v>6</v>
      </c>
      <c r="AD41" s="74"/>
    </row>
    <row r="42" spans="1:31" s="65" customFormat="1" ht="15.75" x14ac:dyDescent="0.25">
      <c r="A42" s="85" t="s">
        <v>66</v>
      </c>
      <c r="B42" s="67"/>
      <c r="C42" s="79">
        <v>36</v>
      </c>
      <c r="D42" s="72">
        <v>58</v>
      </c>
      <c r="E42" s="72">
        <v>1103</v>
      </c>
      <c r="F42" s="72">
        <v>64</v>
      </c>
      <c r="G42" s="72">
        <v>1246</v>
      </c>
      <c r="H42" s="72">
        <v>65</v>
      </c>
      <c r="I42" s="72">
        <v>1255</v>
      </c>
      <c r="J42" s="72">
        <v>66</v>
      </c>
      <c r="K42" s="72">
        <v>1462</v>
      </c>
      <c r="L42" s="72">
        <v>66</v>
      </c>
      <c r="M42" s="72">
        <v>1535</v>
      </c>
      <c r="N42" s="72">
        <v>70</v>
      </c>
      <c r="O42" s="72">
        <v>1591</v>
      </c>
      <c r="P42" s="72">
        <v>69</v>
      </c>
      <c r="Q42" s="72">
        <v>1438</v>
      </c>
      <c r="R42" s="72">
        <v>70</v>
      </c>
      <c r="S42" s="72">
        <v>1541</v>
      </c>
      <c r="T42" s="72">
        <v>71</v>
      </c>
      <c r="U42" s="72">
        <v>1553</v>
      </c>
      <c r="V42" s="72">
        <v>31</v>
      </c>
      <c r="W42" s="72">
        <v>583</v>
      </c>
      <c r="X42" s="72">
        <v>29</v>
      </c>
      <c r="Y42" s="72">
        <v>443</v>
      </c>
      <c r="Z42" s="72">
        <v>20</v>
      </c>
      <c r="AA42" s="72">
        <v>20</v>
      </c>
      <c r="AB42" s="72">
        <v>14</v>
      </c>
      <c r="AC42" s="72">
        <v>17</v>
      </c>
      <c r="AD42" s="74"/>
    </row>
    <row r="43" spans="1:31" s="65" customFormat="1" ht="15.75" x14ac:dyDescent="0.25">
      <c r="A43" s="85" t="s">
        <v>89</v>
      </c>
      <c r="B43" s="67"/>
      <c r="C43" s="79">
        <v>71</v>
      </c>
      <c r="D43" s="72">
        <v>211</v>
      </c>
      <c r="E43" s="72">
        <v>5816</v>
      </c>
      <c r="F43" s="72">
        <v>221</v>
      </c>
      <c r="G43" s="72">
        <v>6359</v>
      </c>
      <c r="H43" s="72">
        <v>231</v>
      </c>
      <c r="I43" s="72">
        <v>6704</v>
      </c>
      <c r="J43" s="72">
        <v>248</v>
      </c>
      <c r="K43" s="72">
        <v>7511</v>
      </c>
      <c r="L43" s="72">
        <v>253</v>
      </c>
      <c r="M43" s="72">
        <v>7770</v>
      </c>
      <c r="N43" s="72">
        <v>262</v>
      </c>
      <c r="O43" s="72">
        <v>7845</v>
      </c>
      <c r="P43" s="72">
        <v>251</v>
      </c>
      <c r="Q43" s="72">
        <v>7626</v>
      </c>
      <c r="R43" s="72">
        <v>261</v>
      </c>
      <c r="S43" s="72">
        <v>8051</v>
      </c>
      <c r="T43" s="72">
        <v>249</v>
      </c>
      <c r="U43" s="72">
        <v>7573</v>
      </c>
      <c r="V43" s="72">
        <v>131</v>
      </c>
      <c r="W43" s="72">
        <v>2809</v>
      </c>
      <c r="X43" s="72">
        <v>118</v>
      </c>
      <c r="Y43" s="72">
        <v>2381</v>
      </c>
      <c r="Z43" s="72">
        <v>60</v>
      </c>
      <c r="AA43" s="72">
        <v>36</v>
      </c>
      <c r="AB43" s="72">
        <v>18</v>
      </c>
      <c r="AC43" s="72">
        <v>29</v>
      </c>
      <c r="AD43" s="74"/>
    </row>
    <row r="44" spans="1:31" s="65" customFormat="1" ht="15.75" x14ac:dyDescent="0.25">
      <c r="A44" s="85" t="s">
        <v>67</v>
      </c>
      <c r="B44" s="67"/>
      <c r="C44" s="79">
        <v>9</v>
      </c>
      <c r="D44" s="73">
        <v>16</v>
      </c>
      <c r="E44" s="73">
        <v>325</v>
      </c>
      <c r="F44" s="73">
        <v>15</v>
      </c>
      <c r="G44" s="73">
        <v>279</v>
      </c>
      <c r="H44" s="73">
        <v>19</v>
      </c>
      <c r="I44" s="73">
        <v>367</v>
      </c>
      <c r="J44" s="73">
        <v>19</v>
      </c>
      <c r="K44" s="73">
        <v>386</v>
      </c>
      <c r="L44" s="73">
        <v>19</v>
      </c>
      <c r="M44" s="73">
        <v>396</v>
      </c>
      <c r="N44" s="73">
        <v>21</v>
      </c>
      <c r="O44" s="73">
        <v>438</v>
      </c>
      <c r="P44" s="73">
        <v>24</v>
      </c>
      <c r="Q44" s="73">
        <v>458</v>
      </c>
      <c r="R44" s="73">
        <v>25</v>
      </c>
      <c r="S44" s="73">
        <v>452</v>
      </c>
      <c r="T44" s="73">
        <v>20</v>
      </c>
      <c r="U44" s="73">
        <v>422</v>
      </c>
      <c r="V44" s="73">
        <v>11</v>
      </c>
      <c r="W44" s="73">
        <v>191</v>
      </c>
      <c r="X44" s="73">
        <v>11</v>
      </c>
      <c r="Y44" s="73">
        <v>165</v>
      </c>
      <c r="Z44" s="73">
        <v>9</v>
      </c>
      <c r="AA44" s="73">
        <v>5</v>
      </c>
      <c r="AB44" s="73">
        <v>4</v>
      </c>
      <c r="AC44" s="73">
        <v>4</v>
      </c>
      <c r="AD44" s="75"/>
      <c r="AE44" s="64"/>
    </row>
    <row r="45" spans="1:31" s="65" customFormat="1" ht="15.75" x14ac:dyDescent="0.25">
      <c r="A45" s="85" t="s">
        <v>68</v>
      </c>
      <c r="B45" s="67"/>
      <c r="C45" s="79">
        <v>14</v>
      </c>
      <c r="D45" s="73">
        <v>18</v>
      </c>
      <c r="E45" s="73">
        <v>364</v>
      </c>
      <c r="F45" s="73">
        <v>22</v>
      </c>
      <c r="G45" s="73">
        <v>439</v>
      </c>
      <c r="H45" s="73">
        <v>20</v>
      </c>
      <c r="I45" s="73">
        <v>421</v>
      </c>
      <c r="J45" s="73">
        <v>21</v>
      </c>
      <c r="K45" s="73">
        <v>468</v>
      </c>
      <c r="L45" s="73">
        <v>25</v>
      </c>
      <c r="M45" s="73">
        <v>519</v>
      </c>
      <c r="N45" s="73">
        <v>21</v>
      </c>
      <c r="O45" s="73">
        <v>473</v>
      </c>
      <c r="P45" s="73">
        <v>25</v>
      </c>
      <c r="Q45" s="73">
        <v>525</v>
      </c>
      <c r="R45" s="73">
        <v>24</v>
      </c>
      <c r="S45" s="73">
        <v>508</v>
      </c>
      <c r="T45" s="73">
        <v>24</v>
      </c>
      <c r="U45" s="73">
        <v>546</v>
      </c>
      <c r="V45" s="73">
        <v>16</v>
      </c>
      <c r="W45" s="73">
        <v>202</v>
      </c>
      <c r="X45" s="73">
        <v>16</v>
      </c>
      <c r="Y45" s="73">
        <v>168</v>
      </c>
      <c r="Z45" s="73">
        <v>14</v>
      </c>
      <c r="AA45" s="73">
        <v>6</v>
      </c>
      <c r="AB45" s="73">
        <v>6</v>
      </c>
      <c r="AC45" s="73">
        <v>6</v>
      </c>
      <c r="AD45" s="75"/>
      <c r="AE45" s="64"/>
    </row>
    <row r="46" spans="1:31" s="65" customFormat="1" ht="15.75" x14ac:dyDescent="0.25">
      <c r="A46" s="85" t="s">
        <v>69</v>
      </c>
      <c r="B46" s="67"/>
      <c r="C46" s="79">
        <v>33</v>
      </c>
      <c r="D46" s="72">
        <v>58</v>
      </c>
      <c r="E46" s="72">
        <v>1195</v>
      </c>
      <c r="F46" s="72">
        <v>64</v>
      </c>
      <c r="G46" s="72">
        <v>1331</v>
      </c>
      <c r="H46" s="72">
        <v>66</v>
      </c>
      <c r="I46" s="72">
        <v>1436</v>
      </c>
      <c r="J46" s="72">
        <v>64</v>
      </c>
      <c r="K46" s="72">
        <v>1545</v>
      </c>
      <c r="L46" s="72">
        <v>71</v>
      </c>
      <c r="M46" s="72">
        <v>1617</v>
      </c>
      <c r="N46" s="72">
        <v>67</v>
      </c>
      <c r="O46" s="72">
        <v>1557</v>
      </c>
      <c r="P46" s="72">
        <v>66</v>
      </c>
      <c r="Q46" s="72">
        <v>1542</v>
      </c>
      <c r="R46" s="72">
        <v>63</v>
      </c>
      <c r="S46" s="72">
        <v>1611</v>
      </c>
      <c r="T46" s="72">
        <v>63</v>
      </c>
      <c r="U46" s="72">
        <v>1625</v>
      </c>
      <c r="V46" s="72">
        <v>44</v>
      </c>
      <c r="W46" s="72">
        <v>615</v>
      </c>
      <c r="X46" s="72">
        <v>42</v>
      </c>
      <c r="Y46" s="72">
        <v>640</v>
      </c>
      <c r="Z46" s="72">
        <v>26</v>
      </c>
      <c r="AA46" s="72">
        <v>12</v>
      </c>
      <c r="AB46" s="72">
        <v>11</v>
      </c>
      <c r="AC46" s="72">
        <v>11</v>
      </c>
      <c r="AD46" s="74"/>
    </row>
    <row r="47" spans="1:31" s="65" customFormat="1" ht="15.75" x14ac:dyDescent="0.25">
      <c r="A47" s="85" t="s">
        <v>70</v>
      </c>
      <c r="B47" s="67"/>
      <c r="C47" s="79">
        <v>20</v>
      </c>
      <c r="D47" s="72">
        <v>43</v>
      </c>
      <c r="E47" s="72">
        <v>1039</v>
      </c>
      <c r="F47" s="72">
        <v>43</v>
      </c>
      <c r="G47" s="72">
        <v>1091</v>
      </c>
      <c r="H47" s="72">
        <v>45</v>
      </c>
      <c r="I47" s="72">
        <v>1174</v>
      </c>
      <c r="J47" s="72">
        <v>49</v>
      </c>
      <c r="K47" s="72">
        <v>1232</v>
      </c>
      <c r="L47" s="72">
        <v>53</v>
      </c>
      <c r="M47" s="72">
        <v>1386</v>
      </c>
      <c r="N47" s="72">
        <v>52</v>
      </c>
      <c r="O47" s="72">
        <v>1362</v>
      </c>
      <c r="P47" s="72">
        <v>51</v>
      </c>
      <c r="Q47" s="72">
        <v>1300</v>
      </c>
      <c r="R47" s="72">
        <v>56</v>
      </c>
      <c r="S47" s="72">
        <v>1438</v>
      </c>
      <c r="T47" s="72">
        <v>53</v>
      </c>
      <c r="U47" s="72">
        <v>1349</v>
      </c>
      <c r="V47" s="72">
        <v>29</v>
      </c>
      <c r="W47" s="72">
        <v>519</v>
      </c>
      <c r="X47" s="72">
        <v>28</v>
      </c>
      <c r="Y47" s="72">
        <v>487</v>
      </c>
      <c r="Z47" s="72">
        <v>19</v>
      </c>
      <c r="AA47" s="72">
        <v>20</v>
      </c>
      <c r="AB47" s="72">
        <v>9</v>
      </c>
      <c r="AC47" s="72">
        <v>17</v>
      </c>
      <c r="AD47" s="74"/>
    </row>
    <row r="48" spans="1:31" s="65" customFormat="1" ht="15.75" x14ac:dyDescent="0.25">
      <c r="A48" s="85" t="s">
        <v>71</v>
      </c>
      <c r="B48" s="67"/>
      <c r="C48" s="79">
        <v>20</v>
      </c>
      <c r="D48" s="72">
        <v>44</v>
      </c>
      <c r="E48" s="72">
        <v>997</v>
      </c>
      <c r="F48" s="72">
        <v>46</v>
      </c>
      <c r="G48" s="72">
        <v>1033</v>
      </c>
      <c r="H48" s="72">
        <v>48</v>
      </c>
      <c r="I48" s="72">
        <v>1078</v>
      </c>
      <c r="J48" s="72">
        <v>53</v>
      </c>
      <c r="K48" s="72">
        <v>1236</v>
      </c>
      <c r="L48" s="72">
        <v>55</v>
      </c>
      <c r="M48" s="72">
        <v>1261</v>
      </c>
      <c r="N48" s="72">
        <v>54</v>
      </c>
      <c r="O48" s="72">
        <v>1351</v>
      </c>
      <c r="P48" s="72">
        <v>53</v>
      </c>
      <c r="Q48" s="72">
        <v>1247</v>
      </c>
      <c r="R48" s="72">
        <v>51</v>
      </c>
      <c r="S48" s="72">
        <v>1251</v>
      </c>
      <c r="T48" s="72">
        <v>54</v>
      </c>
      <c r="U48" s="72">
        <v>1372</v>
      </c>
      <c r="V48" s="72">
        <v>23</v>
      </c>
      <c r="W48" s="72">
        <v>417</v>
      </c>
      <c r="X48" s="72">
        <v>21</v>
      </c>
      <c r="Y48" s="72">
        <v>357</v>
      </c>
      <c r="Z48" s="72">
        <v>18</v>
      </c>
      <c r="AA48" s="72">
        <v>18</v>
      </c>
      <c r="AB48" s="72">
        <v>9</v>
      </c>
      <c r="AC48" s="72">
        <v>20</v>
      </c>
      <c r="AD48" s="74"/>
    </row>
    <row r="49" spans="1:30" s="65" customFormat="1" ht="15.75" x14ac:dyDescent="0.25">
      <c r="A49" s="85" t="s">
        <v>72</v>
      </c>
      <c r="B49" s="67"/>
      <c r="C49" s="79">
        <v>27</v>
      </c>
      <c r="D49" s="72">
        <v>47</v>
      </c>
      <c r="E49" s="72">
        <v>1010</v>
      </c>
      <c r="F49" s="72">
        <v>53</v>
      </c>
      <c r="G49" s="72">
        <v>1105</v>
      </c>
      <c r="H49" s="72">
        <v>55</v>
      </c>
      <c r="I49" s="72">
        <v>1247</v>
      </c>
      <c r="J49" s="72">
        <v>57</v>
      </c>
      <c r="K49" s="72">
        <v>1384</v>
      </c>
      <c r="L49" s="72">
        <v>59</v>
      </c>
      <c r="M49" s="72">
        <v>1435</v>
      </c>
      <c r="N49" s="72">
        <v>65</v>
      </c>
      <c r="O49" s="72">
        <v>1580</v>
      </c>
      <c r="P49" s="72">
        <v>59</v>
      </c>
      <c r="Q49" s="72">
        <v>1411</v>
      </c>
      <c r="R49" s="72">
        <v>64</v>
      </c>
      <c r="S49" s="72">
        <v>1550</v>
      </c>
      <c r="T49" s="72">
        <v>60</v>
      </c>
      <c r="U49" s="72">
        <v>1511</v>
      </c>
      <c r="V49" s="72">
        <v>42</v>
      </c>
      <c r="W49" s="72">
        <v>667</v>
      </c>
      <c r="X49" s="72">
        <v>32</v>
      </c>
      <c r="Y49" s="72">
        <v>508</v>
      </c>
      <c r="Z49" s="72">
        <v>26</v>
      </c>
      <c r="AA49" s="72">
        <v>20</v>
      </c>
      <c r="AB49" s="72">
        <v>12</v>
      </c>
      <c r="AC49" s="72">
        <v>18</v>
      </c>
      <c r="AD49" s="74"/>
    </row>
    <row r="50" spans="1:30" s="65" customFormat="1" ht="15.75" x14ac:dyDescent="0.25">
      <c r="A50" s="85" t="s">
        <v>433</v>
      </c>
      <c r="B50" s="67"/>
      <c r="C50" s="79">
        <v>16</v>
      </c>
      <c r="D50" s="72">
        <v>24</v>
      </c>
      <c r="E50" s="72">
        <v>389</v>
      </c>
      <c r="F50" s="72">
        <v>23</v>
      </c>
      <c r="G50" s="72">
        <v>384</v>
      </c>
      <c r="H50" s="72">
        <v>24</v>
      </c>
      <c r="I50" s="72">
        <v>419</v>
      </c>
      <c r="J50" s="72">
        <v>26</v>
      </c>
      <c r="K50" s="72">
        <v>511</v>
      </c>
      <c r="L50" s="72">
        <v>24</v>
      </c>
      <c r="M50" s="72">
        <v>483</v>
      </c>
      <c r="N50" s="72">
        <v>26</v>
      </c>
      <c r="O50" s="72">
        <v>511</v>
      </c>
      <c r="P50" s="72">
        <v>25</v>
      </c>
      <c r="Q50" s="72">
        <v>435</v>
      </c>
      <c r="R50" s="72">
        <v>25</v>
      </c>
      <c r="S50" s="72">
        <v>496</v>
      </c>
      <c r="T50" s="72">
        <v>25</v>
      </c>
      <c r="U50" s="72">
        <v>497</v>
      </c>
      <c r="V50" s="72">
        <v>10</v>
      </c>
      <c r="W50" s="72">
        <v>119</v>
      </c>
      <c r="X50" s="72">
        <v>9</v>
      </c>
      <c r="Y50" s="72">
        <v>89</v>
      </c>
      <c r="Z50" s="72">
        <v>9</v>
      </c>
      <c r="AA50" s="72">
        <v>9</v>
      </c>
      <c r="AB50" s="72">
        <v>1</v>
      </c>
      <c r="AC50" s="72">
        <v>9</v>
      </c>
      <c r="AD50" s="74"/>
    </row>
    <row r="51" spans="1:30" s="65" customFormat="1" ht="15.75" x14ac:dyDescent="0.25">
      <c r="A51" s="85" t="s">
        <v>74</v>
      </c>
      <c r="B51" s="67"/>
      <c r="C51" s="79">
        <v>28</v>
      </c>
      <c r="D51" s="72">
        <v>49</v>
      </c>
      <c r="E51" s="72">
        <v>947</v>
      </c>
      <c r="F51" s="72">
        <v>53</v>
      </c>
      <c r="G51" s="72">
        <v>1005</v>
      </c>
      <c r="H51" s="72">
        <v>52</v>
      </c>
      <c r="I51" s="72">
        <v>1018</v>
      </c>
      <c r="J51" s="72">
        <v>56</v>
      </c>
      <c r="K51" s="72">
        <v>1230</v>
      </c>
      <c r="L51" s="72">
        <v>59</v>
      </c>
      <c r="M51" s="72">
        <v>1269</v>
      </c>
      <c r="N51" s="72">
        <v>56</v>
      </c>
      <c r="O51" s="72">
        <v>1283</v>
      </c>
      <c r="P51" s="72">
        <v>53</v>
      </c>
      <c r="Q51" s="72">
        <v>1234</v>
      </c>
      <c r="R51" s="72">
        <v>58</v>
      </c>
      <c r="S51" s="72">
        <v>1277</v>
      </c>
      <c r="T51" s="72">
        <v>59</v>
      </c>
      <c r="U51" s="72">
        <v>1345</v>
      </c>
      <c r="V51" s="72">
        <v>28</v>
      </c>
      <c r="W51" s="72">
        <v>344</v>
      </c>
      <c r="X51" s="72">
        <v>27</v>
      </c>
      <c r="Y51" s="72">
        <v>279</v>
      </c>
      <c r="Z51" s="72">
        <v>22</v>
      </c>
      <c r="AA51" s="72">
        <v>23</v>
      </c>
      <c r="AB51" s="72">
        <v>9</v>
      </c>
      <c r="AC51" s="72">
        <v>18</v>
      </c>
      <c r="AD51" s="74"/>
    </row>
    <row r="52" spans="1:30" s="65" customFormat="1" ht="15.75" x14ac:dyDescent="0.25">
      <c r="A52" s="85" t="s">
        <v>7</v>
      </c>
      <c r="B52" s="67"/>
      <c r="C52" s="79">
        <v>11</v>
      </c>
      <c r="D52" s="72">
        <v>15</v>
      </c>
      <c r="E52" s="72">
        <v>250</v>
      </c>
      <c r="F52" s="72">
        <v>16</v>
      </c>
      <c r="G52" s="72">
        <v>262</v>
      </c>
      <c r="H52" s="72">
        <v>19</v>
      </c>
      <c r="I52" s="72">
        <v>329</v>
      </c>
      <c r="J52" s="72">
        <v>15</v>
      </c>
      <c r="K52" s="72">
        <v>321</v>
      </c>
      <c r="L52" s="72">
        <v>19</v>
      </c>
      <c r="M52" s="72">
        <v>342</v>
      </c>
      <c r="N52" s="72">
        <v>22</v>
      </c>
      <c r="O52" s="72">
        <v>366</v>
      </c>
      <c r="P52" s="72">
        <v>20</v>
      </c>
      <c r="Q52" s="72">
        <v>305</v>
      </c>
      <c r="R52" s="72">
        <v>21</v>
      </c>
      <c r="S52" s="72">
        <v>375</v>
      </c>
      <c r="T52" s="72">
        <v>16</v>
      </c>
      <c r="U52" s="72">
        <v>347</v>
      </c>
      <c r="V52" s="72">
        <v>13</v>
      </c>
      <c r="W52" s="72">
        <v>135</v>
      </c>
      <c r="X52" s="72">
        <v>13</v>
      </c>
      <c r="Y52" s="72">
        <v>100</v>
      </c>
      <c r="Z52" s="72">
        <v>11</v>
      </c>
      <c r="AA52" s="72">
        <v>11</v>
      </c>
      <c r="AB52" s="72">
        <v>6</v>
      </c>
      <c r="AC52" s="72">
        <v>10</v>
      </c>
      <c r="AD52" s="74"/>
    </row>
    <row r="53" spans="1:30" s="65" customFormat="1" ht="15.75" x14ac:dyDescent="0.25">
      <c r="A53" s="67"/>
      <c r="B53" s="67"/>
      <c r="C53" s="79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4"/>
    </row>
    <row r="54" spans="1:30" s="65" customFormat="1" ht="15.75" x14ac:dyDescent="0.25">
      <c r="A54" s="67"/>
      <c r="B54" s="67"/>
      <c r="C54" s="79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4"/>
    </row>
    <row r="55" spans="1:30" s="65" customFormat="1" ht="15.75" x14ac:dyDescent="0.25">
      <c r="A55" s="67"/>
      <c r="B55" s="67"/>
      <c r="C55" s="79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4"/>
    </row>
    <row r="56" spans="1:30" s="65" customFormat="1" ht="15.75" x14ac:dyDescent="0.25">
      <c r="A56" s="67"/>
      <c r="B56" s="67"/>
      <c r="C56" s="79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4"/>
    </row>
    <row r="57" spans="1:30" s="65" customFormat="1" ht="15.75" x14ac:dyDescent="0.25">
      <c r="A57" s="67"/>
      <c r="B57" s="67"/>
      <c r="C57" s="79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4"/>
    </row>
    <row r="58" spans="1:30" s="65" customFormat="1" ht="15.75" x14ac:dyDescent="0.25">
      <c r="A58" s="67"/>
      <c r="B58" s="67"/>
      <c r="C58" s="79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4"/>
    </row>
    <row r="59" spans="1:30" s="65" customFormat="1" ht="15.75" x14ac:dyDescent="0.25">
      <c r="A59" s="67"/>
      <c r="B59" s="67"/>
      <c r="C59" s="79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4"/>
    </row>
    <row r="60" spans="1:30" s="65" customFormat="1" ht="15.75" x14ac:dyDescent="0.25">
      <c r="A60" s="67"/>
      <c r="B60" s="67"/>
      <c r="C60" s="79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4"/>
    </row>
    <row r="61" spans="1:30" s="65" customFormat="1" ht="15.75" x14ac:dyDescent="0.25">
      <c r="A61" s="67"/>
      <c r="B61" s="67"/>
      <c r="C61" s="79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4"/>
    </row>
    <row r="62" spans="1:30" s="65" customFormat="1" ht="15.75" x14ac:dyDescent="0.25">
      <c r="A62" s="67"/>
      <c r="B62" s="67"/>
      <c r="C62" s="79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4"/>
    </row>
    <row r="63" spans="1:30" s="65" customFormat="1" ht="15.75" x14ac:dyDescent="0.25">
      <c r="A63" s="67"/>
      <c r="B63" s="67"/>
      <c r="C63" s="79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4"/>
    </row>
    <row r="64" spans="1:30" s="65" customFormat="1" ht="15.75" x14ac:dyDescent="0.25">
      <c r="A64" s="67"/>
      <c r="B64" s="67"/>
      <c r="C64" s="79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4"/>
    </row>
    <row r="65" spans="1:30" s="65" customFormat="1" ht="15.75" x14ac:dyDescent="0.25">
      <c r="A65" s="67"/>
      <c r="B65" s="67"/>
      <c r="C65" s="79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4"/>
    </row>
    <row r="66" spans="1:30" s="65" customFormat="1" ht="15.75" x14ac:dyDescent="0.25">
      <c r="A66" s="67"/>
      <c r="B66" s="67"/>
      <c r="C66" s="79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4"/>
    </row>
    <row r="67" spans="1:30" s="65" customFormat="1" ht="15.75" x14ac:dyDescent="0.25">
      <c r="A67" s="67"/>
      <c r="B67" s="67"/>
      <c r="C67" s="79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4"/>
    </row>
    <row r="68" spans="1:30" s="65" customFormat="1" ht="15.75" x14ac:dyDescent="0.25">
      <c r="A68" s="67"/>
      <c r="B68" s="67"/>
      <c r="C68" s="79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4"/>
    </row>
    <row r="69" spans="1:30" s="65" customFormat="1" ht="15.75" x14ac:dyDescent="0.25">
      <c r="A69" s="67"/>
      <c r="B69" s="67"/>
      <c r="C69" s="79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4"/>
    </row>
    <row r="70" spans="1:30" s="65" customFormat="1" ht="15.75" x14ac:dyDescent="0.25">
      <c r="A70" s="67"/>
      <c r="B70" s="67"/>
      <c r="C70" s="79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4"/>
    </row>
    <row r="71" spans="1:30" s="65" customFormat="1" ht="15.75" x14ac:dyDescent="0.25">
      <c r="A71" s="67"/>
      <c r="B71" s="67"/>
      <c r="C71" s="79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4"/>
    </row>
    <row r="72" spans="1:30" s="65" customFormat="1" ht="15.75" x14ac:dyDescent="0.25">
      <c r="A72" s="67"/>
      <c r="B72" s="67"/>
      <c r="C72" s="79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4"/>
    </row>
    <row r="73" spans="1:30" s="65" customFormat="1" ht="15.75" x14ac:dyDescent="0.25">
      <c r="A73" s="67"/>
      <c r="B73" s="67"/>
      <c r="C73" s="79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4"/>
    </row>
    <row r="74" spans="1:30" s="65" customFormat="1" ht="15.75" x14ac:dyDescent="0.25">
      <c r="A74" s="67"/>
      <c r="B74" s="67"/>
      <c r="C74" s="79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4"/>
    </row>
    <row r="75" spans="1:30" s="65" customFormat="1" ht="15.75" x14ac:dyDescent="0.25">
      <c r="A75" s="67"/>
      <c r="B75" s="67"/>
      <c r="C75" s="79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4"/>
    </row>
    <row r="76" spans="1:30" s="65" customFormat="1" ht="15.75" x14ac:dyDescent="0.25">
      <c r="A76" s="67"/>
      <c r="B76" s="67"/>
      <c r="C76" s="79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4"/>
    </row>
    <row r="77" spans="1:30" s="65" customFormat="1" ht="15.75" x14ac:dyDescent="0.25">
      <c r="A77" s="67"/>
      <c r="B77" s="67"/>
      <c r="C77" s="79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4"/>
    </row>
    <row r="78" spans="1:30" s="65" customFormat="1" ht="15.75" x14ac:dyDescent="0.25">
      <c r="A78" s="67"/>
      <c r="B78" s="67"/>
      <c r="C78" s="79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4"/>
    </row>
    <row r="79" spans="1:30" s="65" customFormat="1" ht="15.75" x14ac:dyDescent="0.25">
      <c r="A79" s="67"/>
      <c r="B79" s="67"/>
      <c r="C79" s="79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4"/>
    </row>
    <row r="80" spans="1:30" s="65" customFormat="1" ht="15.75" x14ac:dyDescent="0.25">
      <c r="A80" s="67"/>
      <c r="B80" s="67"/>
      <c r="C80" s="79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4"/>
    </row>
    <row r="81" spans="1:30" s="65" customFormat="1" ht="15.75" x14ac:dyDescent="0.25">
      <c r="A81" s="67"/>
      <c r="B81" s="67"/>
      <c r="C81" s="79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4"/>
    </row>
    <row r="82" spans="1:30" s="65" customFormat="1" ht="15.75" x14ac:dyDescent="0.25">
      <c r="A82" s="67"/>
      <c r="B82" s="67"/>
      <c r="C82" s="79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4"/>
    </row>
    <row r="83" spans="1:30" s="65" customFormat="1" ht="15.75" x14ac:dyDescent="0.25">
      <c r="A83" s="67"/>
      <c r="B83" s="67"/>
      <c r="C83" s="79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4"/>
    </row>
    <row r="84" spans="1:30" s="65" customFormat="1" ht="15.75" x14ac:dyDescent="0.25">
      <c r="A84" s="67"/>
      <c r="B84" s="67"/>
      <c r="C84" s="79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4"/>
    </row>
    <row r="85" spans="1:30" s="65" customFormat="1" ht="15.75" x14ac:dyDescent="0.25">
      <c r="A85" s="67"/>
      <c r="B85" s="67"/>
      <c r="C85" s="79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4"/>
    </row>
    <row r="86" spans="1:30" s="65" customFormat="1" ht="15.75" x14ac:dyDescent="0.25">
      <c r="A86" s="67"/>
      <c r="B86" s="67"/>
      <c r="C86" s="79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4"/>
    </row>
    <row r="87" spans="1:30" s="65" customFormat="1" ht="15.75" x14ac:dyDescent="0.25">
      <c r="A87" s="67"/>
      <c r="B87" s="67"/>
      <c r="C87" s="79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4"/>
    </row>
    <row r="88" spans="1:30" s="65" customFormat="1" ht="15.75" x14ac:dyDescent="0.25">
      <c r="A88" s="67"/>
      <c r="B88" s="67"/>
      <c r="C88" s="79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4"/>
    </row>
    <row r="89" spans="1:30" s="65" customFormat="1" ht="15.75" x14ac:dyDescent="0.25">
      <c r="A89" s="67"/>
      <c r="B89" s="67"/>
      <c r="C89" s="79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4"/>
    </row>
    <row r="90" spans="1:30" s="65" customFormat="1" ht="15.75" x14ac:dyDescent="0.25">
      <c r="A90" s="67"/>
      <c r="B90" s="67"/>
      <c r="C90" s="79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4"/>
    </row>
    <row r="91" spans="1:30" s="65" customFormat="1" ht="15.75" x14ac:dyDescent="0.25">
      <c r="A91" s="67"/>
      <c r="B91" s="67"/>
      <c r="C91" s="79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4"/>
    </row>
    <row r="92" spans="1:30" s="65" customFormat="1" ht="15.75" x14ac:dyDescent="0.25">
      <c r="A92" s="67"/>
      <c r="B92" s="67"/>
      <c r="C92" s="79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4"/>
    </row>
    <row r="93" spans="1:30" s="65" customFormat="1" ht="15.75" x14ac:dyDescent="0.25">
      <c r="A93" s="67"/>
      <c r="B93" s="67"/>
      <c r="C93" s="79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4"/>
    </row>
    <row r="94" spans="1:30" s="65" customFormat="1" ht="15.75" x14ac:dyDescent="0.25">
      <c r="A94" s="67"/>
      <c r="B94" s="67"/>
      <c r="C94" s="79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4"/>
    </row>
    <row r="95" spans="1:30" s="65" customFormat="1" ht="15.75" x14ac:dyDescent="0.25">
      <c r="A95" s="67"/>
      <c r="B95" s="67"/>
      <c r="C95" s="79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4"/>
    </row>
    <row r="96" spans="1:30" s="65" customFormat="1" ht="15.75" x14ac:dyDescent="0.25">
      <c r="A96" s="67"/>
      <c r="B96" s="67"/>
      <c r="C96" s="79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4"/>
    </row>
    <row r="97" spans="1:30" s="65" customFormat="1" ht="15.75" x14ac:dyDescent="0.25">
      <c r="A97" s="67"/>
      <c r="B97" s="67"/>
      <c r="C97" s="79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4"/>
    </row>
    <row r="98" spans="1:30" s="65" customFormat="1" ht="15.75" x14ac:dyDescent="0.25">
      <c r="A98" s="67"/>
      <c r="B98" s="67"/>
      <c r="C98" s="79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4"/>
    </row>
    <row r="99" spans="1:30" s="65" customFormat="1" ht="15.75" x14ac:dyDescent="0.25">
      <c r="A99" s="67"/>
      <c r="B99" s="67"/>
      <c r="C99" s="79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4"/>
    </row>
    <row r="100" spans="1:30" s="65" customFormat="1" ht="15.75" x14ac:dyDescent="0.25">
      <c r="A100" s="67"/>
      <c r="B100" s="67"/>
      <c r="C100" s="79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4"/>
    </row>
    <row r="101" spans="1:30" s="65" customFormat="1" ht="15.75" x14ac:dyDescent="0.25">
      <c r="A101" s="67"/>
      <c r="B101" s="67"/>
      <c r="C101" s="79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4"/>
    </row>
    <row r="102" spans="1:30" s="65" customFormat="1" ht="15.75" x14ac:dyDescent="0.25">
      <c r="A102" s="67"/>
      <c r="B102" s="67"/>
      <c r="C102" s="79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4"/>
    </row>
    <row r="103" spans="1:30" s="65" customFormat="1" ht="15.75" x14ac:dyDescent="0.25">
      <c r="A103" s="67"/>
      <c r="B103" s="67"/>
      <c r="C103" s="79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4"/>
    </row>
    <row r="104" spans="1:30" s="65" customFormat="1" ht="15.75" x14ac:dyDescent="0.25">
      <c r="A104" s="67"/>
      <c r="B104" s="67"/>
      <c r="C104" s="79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4"/>
    </row>
    <row r="105" spans="1:30" s="65" customFormat="1" ht="15.75" x14ac:dyDescent="0.25">
      <c r="A105" s="67"/>
      <c r="B105" s="67"/>
      <c r="C105" s="79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4"/>
    </row>
    <row r="106" spans="1:30" s="65" customFormat="1" ht="15.75" x14ac:dyDescent="0.25">
      <c r="A106" s="67"/>
      <c r="B106" s="67"/>
      <c r="C106" s="79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4"/>
    </row>
    <row r="107" spans="1:30" s="65" customFormat="1" ht="15.75" x14ac:dyDescent="0.25">
      <c r="A107" s="67"/>
      <c r="B107" s="67"/>
      <c r="C107" s="79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4"/>
    </row>
    <row r="108" spans="1:30" s="65" customFormat="1" ht="15.75" x14ac:dyDescent="0.25">
      <c r="A108" s="67"/>
      <c r="B108" s="67"/>
      <c r="C108" s="79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4"/>
    </row>
    <row r="109" spans="1:30" s="65" customFormat="1" ht="15.75" x14ac:dyDescent="0.25">
      <c r="A109" s="67"/>
      <c r="B109" s="67"/>
      <c r="C109" s="79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4"/>
    </row>
    <row r="110" spans="1:30" s="65" customFormat="1" ht="15.75" x14ac:dyDescent="0.25">
      <c r="A110" s="67"/>
      <c r="B110" s="67"/>
      <c r="C110" s="79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4"/>
    </row>
    <row r="111" spans="1:30" s="65" customFormat="1" ht="15.75" x14ac:dyDescent="0.25">
      <c r="A111" s="67"/>
      <c r="B111" s="67"/>
      <c r="C111" s="79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4"/>
    </row>
    <row r="112" spans="1:30" s="65" customFormat="1" ht="15.75" x14ac:dyDescent="0.25">
      <c r="A112" s="67"/>
      <c r="B112" s="67"/>
      <c r="C112" s="79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4"/>
    </row>
    <row r="113" spans="1:30" s="65" customFormat="1" ht="15.75" x14ac:dyDescent="0.25">
      <c r="A113" s="67"/>
      <c r="B113" s="67"/>
      <c r="C113" s="79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4"/>
    </row>
    <row r="114" spans="1:30" s="65" customFormat="1" ht="15.75" x14ac:dyDescent="0.25">
      <c r="A114" s="67"/>
      <c r="B114" s="67"/>
      <c r="C114" s="79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4"/>
    </row>
    <row r="115" spans="1:30" s="65" customFormat="1" ht="15.75" x14ac:dyDescent="0.25">
      <c r="A115" s="67"/>
      <c r="B115" s="67"/>
      <c r="C115" s="79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4"/>
    </row>
    <row r="116" spans="1:30" s="65" customFormat="1" ht="15.75" x14ac:dyDescent="0.25">
      <c r="A116" s="67"/>
      <c r="B116" s="67"/>
      <c r="C116" s="79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4"/>
    </row>
    <row r="117" spans="1:30" s="65" customFormat="1" ht="15.75" x14ac:dyDescent="0.25">
      <c r="A117" s="67"/>
      <c r="B117" s="67"/>
      <c r="C117" s="79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4"/>
    </row>
    <row r="118" spans="1:30" s="65" customFormat="1" ht="15.75" x14ac:dyDescent="0.25">
      <c r="A118" s="67"/>
      <c r="B118" s="67"/>
      <c r="C118" s="79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4"/>
    </row>
    <row r="119" spans="1:30" s="65" customFormat="1" ht="15.75" x14ac:dyDescent="0.25">
      <c r="A119" s="67"/>
      <c r="B119" s="67"/>
      <c r="C119" s="79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4"/>
    </row>
    <row r="120" spans="1:30" s="65" customFormat="1" ht="15.75" x14ac:dyDescent="0.25">
      <c r="A120" s="67"/>
      <c r="B120" s="67"/>
      <c r="C120" s="79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4"/>
    </row>
    <row r="121" spans="1:30" s="65" customFormat="1" ht="15.75" x14ac:dyDescent="0.25">
      <c r="A121" s="67"/>
      <c r="B121" s="67"/>
      <c r="C121" s="79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4"/>
    </row>
    <row r="122" spans="1:30" s="65" customFormat="1" ht="15.75" x14ac:dyDescent="0.25">
      <c r="A122" s="67"/>
      <c r="B122" s="67"/>
      <c r="C122" s="79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4"/>
    </row>
    <row r="123" spans="1:30" s="65" customFormat="1" ht="15.75" x14ac:dyDescent="0.25">
      <c r="A123" s="67"/>
      <c r="B123" s="67"/>
      <c r="C123" s="79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4"/>
    </row>
    <row r="124" spans="1:30" s="65" customFormat="1" ht="15.75" x14ac:dyDescent="0.25">
      <c r="A124" s="67"/>
      <c r="B124" s="67"/>
      <c r="C124" s="79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4"/>
    </row>
    <row r="125" spans="1:30" s="65" customFormat="1" ht="15.75" x14ac:dyDescent="0.25">
      <c r="A125" s="67"/>
      <c r="B125" s="67"/>
      <c r="C125" s="79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4"/>
    </row>
    <row r="126" spans="1:30" s="65" customFormat="1" ht="15.75" x14ac:dyDescent="0.25">
      <c r="A126" s="67"/>
      <c r="B126" s="67"/>
      <c r="C126" s="79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4"/>
    </row>
    <row r="127" spans="1:30" s="65" customFormat="1" ht="15.75" x14ac:dyDescent="0.25">
      <c r="A127" s="67"/>
      <c r="B127" s="67"/>
      <c r="C127" s="79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4"/>
    </row>
    <row r="128" spans="1:30" s="65" customFormat="1" ht="15.75" x14ac:dyDescent="0.25">
      <c r="A128" s="67"/>
      <c r="B128" s="67"/>
      <c r="C128" s="79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4"/>
    </row>
    <row r="129" spans="1:30" s="65" customFormat="1" ht="15.75" x14ac:dyDescent="0.25">
      <c r="A129" s="67"/>
      <c r="B129" s="67"/>
      <c r="C129" s="79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4"/>
    </row>
    <row r="130" spans="1:30" s="65" customFormat="1" ht="15.75" x14ac:dyDescent="0.25">
      <c r="A130" s="67"/>
      <c r="B130" s="67"/>
      <c r="C130" s="79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4"/>
    </row>
    <row r="131" spans="1:30" s="65" customFormat="1" ht="15.75" x14ac:dyDescent="0.25">
      <c r="A131" s="67"/>
      <c r="B131" s="67"/>
      <c r="C131" s="79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4"/>
    </row>
    <row r="132" spans="1:30" s="65" customFormat="1" ht="15.75" x14ac:dyDescent="0.25">
      <c r="A132" s="67"/>
      <c r="B132" s="67"/>
      <c r="C132" s="79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4"/>
    </row>
    <row r="133" spans="1:30" s="65" customFormat="1" ht="15.75" x14ac:dyDescent="0.25">
      <c r="A133" s="67"/>
      <c r="B133" s="67"/>
      <c r="C133" s="79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4"/>
    </row>
    <row r="134" spans="1:30" s="65" customFormat="1" ht="15.75" x14ac:dyDescent="0.25">
      <c r="A134" s="67"/>
      <c r="B134" s="67"/>
      <c r="C134" s="79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4"/>
    </row>
    <row r="135" spans="1:30" s="65" customFormat="1" ht="15.75" x14ac:dyDescent="0.25">
      <c r="A135" s="67"/>
      <c r="B135" s="67"/>
      <c r="C135" s="79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4"/>
    </row>
    <row r="136" spans="1:30" s="65" customFormat="1" ht="15.75" x14ac:dyDescent="0.25">
      <c r="A136" s="67"/>
      <c r="B136" s="67"/>
      <c r="C136" s="79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4"/>
    </row>
    <row r="137" spans="1:30" s="65" customFormat="1" ht="15.75" x14ac:dyDescent="0.25">
      <c r="A137" s="67"/>
      <c r="B137" s="67"/>
      <c r="C137" s="79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4"/>
    </row>
    <row r="138" spans="1:30" s="65" customFormat="1" ht="15.75" x14ac:dyDescent="0.25">
      <c r="A138" s="67"/>
      <c r="B138" s="67"/>
      <c r="C138" s="79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4"/>
    </row>
    <row r="139" spans="1:30" s="65" customFormat="1" ht="15.75" x14ac:dyDescent="0.25">
      <c r="A139" s="67"/>
      <c r="B139" s="67"/>
      <c r="C139" s="79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4"/>
    </row>
    <row r="140" spans="1:30" s="65" customFormat="1" ht="15.75" x14ac:dyDescent="0.25">
      <c r="A140" s="67"/>
      <c r="B140" s="67"/>
      <c r="C140" s="79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4"/>
    </row>
    <row r="141" spans="1:30" s="65" customFormat="1" ht="15.75" x14ac:dyDescent="0.25">
      <c r="A141" s="67"/>
      <c r="B141" s="67"/>
      <c r="C141" s="79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4"/>
    </row>
    <row r="142" spans="1:30" s="65" customFormat="1" ht="15.75" x14ac:dyDescent="0.25">
      <c r="A142" s="67"/>
      <c r="B142" s="67"/>
      <c r="C142" s="79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4"/>
    </row>
    <row r="143" spans="1:30" s="65" customFormat="1" ht="15.75" x14ac:dyDescent="0.25">
      <c r="A143" s="67"/>
      <c r="B143" s="67"/>
      <c r="C143" s="79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4"/>
    </row>
    <row r="144" spans="1:30" s="65" customFormat="1" ht="15.75" x14ac:dyDescent="0.25">
      <c r="A144" s="67"/>
      <c r="B144" s="67"/>
      <c r="C144" s="79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4"/>
    </row>
    <row r="145" spans="1:30" s="65" customFormat="1" ht="15.75" x14ac:dyDescent="0.25">
      <c r="A145" s="67"/>
      <c r="B145" s="67"/>
      <c r="C145" s="79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4"/>
    </row>
    <row r="146" spans="1:30" s="65" customFormat="1" ht="15.75" x14ac:dyDescent="0.25">
      <c r="A146" s="67"/>
      <c r="B146" s="67"/>
      <c r="C146" s="79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4"/>
    </row>
    <row r="147" spans="1:30" s="65" customFormat="1" ht="15.75" x14ac:dyDescent="0.25">
      <c r="A147" s="67"/>
      <c r="B147" s="67"/>
      <c r="C147" s="79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4"/>
    </row>
    <row r="148" spans="1:30" s="65" customFormat="1" ht="15.75" x14ac:dyDescent="0.25">
      <c r="A148" s="67"/>
      <c r="B148" s="67"/>
      <c r="C148" s="79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4"/>
    </row>
    <row r="149" spans="1:30" s="65" customFormat="1" ht="15.75" x14ac:dyDescent="0.25">
      <c r="A149" s="67"/>
      <c r="B149" s="67"/>
      <c r="C149" s="79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4"/>
    </row>
    <row r="150" spans="1:30" s="65" customFormat="1" ht="15.75" x14ac:dyDescent="0.25">
      <c r="A150" s="67"/>
      <c r="B150" s="67"/>
      <c r="C150" s="79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4"/>
    </row>
    <row r="151" spans="1:30" s="65" customFormat="1" ht="15.75" x14ac:dyDescent="0.25">
      <c r="A151" s="67"/>
      <c r="B151" s="67"/>
      <c r="C151" s="79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4"/>
    </row>
    <row r="152" spans="1:30" s="65" customFormat="1" ht="15.75" x14ac:dyDescent="0.25">
      <c r="A152" s="67"/>
      <c r="B152" s="67"/>
      <c r="C152" s="79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4"/>
    </row>
    <row r="153" spans="1:30" s="65" customFormat="1" ht="15.75" x14ac:dyDescent="0.25">
      <c r="A153" s="67"/>
      <c r="B153" s="67"/>
      <c r="C153" s="79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4"/>
    </row>
    <row r="154" spans="1:30" s="65" customFormat="1" ht="15.75" x14ac:dyDescent="0.25">
      <c r="A154" s="67"/>
      <c r="B154" s="67"/>
      <c r="C154" s="79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4"/>
    </row>
    <row r="155" spans="1:30" s="65" customFormat="1" ht="15.75" x14ac:dyDescent="0.25">
      <c r="A155" s="67"/>
      <c r="B155" s="67"/>
      <c r="C155" s="79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4"/>
    </row>
    <row r="156" spans="1:30" s="65" customFormat="1" ht="15.75" x14ac:dyDescent="0.25">
      <c r="A156" s="67"/>
      <c r="B156" s="67"/>
      <c r="C156" s="79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4"/>
    </row>
    <row r="157" spans="1:30" s="65" customFormat="1" ht="15.75" x14ac:dyDescent="0.25">
      <c r="A157" s="67"/>
      <c r="B157" s="67"/>
      <c r="C157" s="79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4"/>
    </row>
    <row r="158" spans="1:30" s="65" customFormat="1" ht="15.75" x14ac:dyDescent="0.25">
      <c r="A158" s="67"/>
      <c r="B158" s="67"/>
      <c r="C158" s="79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4"/>
    </row>
    <row r="159" spans="1:30" s="65" customFormat="1" ht="15.75" x14ac:dyDescent="0.25">
      <c r="A159" s="67"/>
      <c r="B159" s="67"/>
      <c r="C159" s="79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4"/>
    </row>
    <row r="160" spans="1:30" s="65" customFormat="1" ht="15.75" x14ac:dyDescent="0.25">
      <c r="A160" s="67"/>
      <c r="B160" s="67"/>
      <c r="C160" s="79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4"/>
    </row>
    <row r="161" spans="1:30" s="65" customFormat="1" ht="15.75" x14ac:dyDescent="0.25">
      <c r="A161" s="67"/>
      <c r="B161" s="67"/>
      <c r="C161" s="79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4"/>
    </row>
    <row r="162" spans="1:30" s="65" customFormat="1" ht="15.75" x14ac:dyDescent="0.25">
      <c r="A162" s="67"/>
      <c r="B162" s="67"/>
      <c r="C162" s="79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4"/>
    </row>
    <row r="163" spans="1:30" s="65" customFormat="1" ht="15.75" x14ac:dyDescent="0.25">
      <c r="A163" s="67"/>
      <c r="B163" s="67"/>
      <c r="C163" s="79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4"/>
    </row>
    <row r="164" spans="1:30" s="65" customFormat="1" ht="15.75" x14ac:dyDescent="0.25">
      <c r="A164" s="67"/>
      <c r="B164" s="67"/>
      <c r="C164" s="79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4"/>
    </row>
    <row r="165" spans="1:30" s="65" customFormat="1" ht="15.75" x14ac:dyDescent="0.25">
      <c r="A165" s="67"/>
      <c r="B165" s="67"/>
      <c r="C165" s="79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4"/>
    </row>
    <row r="166" spans="1:30" s="65" customFormat="1" ht="15.75" x14ac:dyDescent="0.25">
      <c r="A166" s="67"/>
      <c r="B166" s="67"/>
      <c r="C166" s="79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4"/>
    </row>
    <row r="167" spans="1:30" s="65" customFormat="1" ht="15.75" x14ac:dyDescent="0.25">
      <c r="A167" s="67"/>
      <c r="B167" s="67"/>
      <c r="C167" s="79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4"/>
    </row>
    <row r="168" spans="1:30" s="65" customFormat="1" ht="15.75" x14ac:dyDescent="0.25">
      <c r="A168" s="67"/>
      <c r="B168" s="67"/>
      <c r="C168" s="79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4"/>
    </row>
    <row r="169" spans="1:30" s="65" customFormat="1" ht="15.75" x14ac:dyDescent="0.25">
      <c r="A169" s="67"/>
      <c r="B169" s="67"/>
      <c r="C169" s="79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4"/>
    </row>
    <row r="170" spans="1:30" s="65" customFormat="1" ht="15.75" x14ac:dyDescent="0.25">
      <c r="A170" s="67"/>
      <c r="B170" s="67"/>
      <c r="C170" s="79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4"/>
    </row>
    <row r="171" spans="1:30" s="65" customFormat="1" ht="15.75" x14ac:dyDescent="0.25">
      <c r="A171" s="67"/>
      <c r="B171" s="67"/>
      <c r="C171" s="79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4"/>
    </row>
    <row r="172" spans="1:30" s="65" customFormat="1" ht="15.75" x14ac:dyDescent="0.25">
      <c r="A172" s="67"/>
      <c r="B172" s="67"/>
      <c r="C172" s="79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4"/>
    </row>
    <row r="173" spans="1:30" s="65" customFormat="1" ht="15.75" x14ac:dyDescent="0.25">
      <c r="A173" s="67"/>
      <c r="B173" s="67"/>
      <c r="C173" s="79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4"/>
    </row>
    <row r="174" spans="1:30" s="65" customFormat="1" ht="15.75" x14ac:dyDescent="0.25">
      <c r="A174" s="67"/>
      <c r="B174" s="67"/>
      <c r="C174" s="79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4"/>
    </row>
    <row r="175" spans="1:30" s="65" customFormat="1" ht="15.75" x14ac:dyDescent="0.25">
      <c r="A175" s="67"/>
      <c r="B175" s="67"/>
      <c r="C175" s="79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4"/>
    </row>
    <row r="176" spans="1:30" s="65" customFormat="1" ht="15.75" x14ac:dyDescent="0.25">
      <c r="A176" s="67"/>
      <c r="B176" s="67"/>
      <c r="C176" s="79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4"/>
    </row>
    <row r="177" spans="1:30" s="65" customFormat="1" ht="15.75" x14ac:dyDescent="0.25">
      <c r="A177" s="67"/>
      <c r="B177" s="67"/>
      <c r="C177" s="79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4"/>
    </row>
    <row r="178" spans="1:30" s="65" customFormat="1" ht="15.75" x14ac:dyDescent="0.25">
      <c r="A178" s="67"/>
      <c r="B178" s="67"/>
      <c r="C178" s="79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4"/>
    </row>
    <row r="179" spans="1:30" s="65" customFormat="1" ht="15.75" x14ac:dyDescent="0.25">
      <c r="A179" s="67"/>
      <c r="B179" s="67"/>
      <c r="C179" s="79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4"/>
    </row>
    <row r="180" spans="1:30" s="65" customFormat="1" ht="15.75" x14ac:dyDescent="0.25">
      <c r="A180" s="67"/>
      <c r="B180" s="67"/>
      <c r="C180" s="79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4"/>
    </row>
    <row r="181" spans="1:30" s="65" customFormat="1" ht="15.75" x14ac:dyDescent="0.25">
      <c r="A181" s="67"/>
      <c r="B181" s="67"/>
      <c r="C181" s="79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4"/>
    </row>
    <row r="182" spans="1:30" s="65" customFormat="1" ht="15.75" x14ac:dyDescent="0.25">
      <c r="A182" s="67"/>
      <c r="B182" s="67"/>
      <c r="C182" s="79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4"/>
    </row>
    <row r="183" spans="1:30" s="65" customFormat="1" ht="15.75" x14ac:dyDescent="0.25">
      <c r="A183" s="67"/>
      <c r="B183" s="67"/>
      <c r="C183" s="79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4"/>
    </row>
    <row r="184" spans="1:30" s="65" customFormat="1" ht="15.75" x14ac:dyDescent="0.25">
      <c r="A184" s="67"/>
      <c r="B184" s="67"/>
      <c r="C184" s="79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4"/>
    </row>
    <row r="185" spans="1:30" s="65" customFormat="1" ht="15.75" x14ac:dyDescent="0.25">
      <c r="A185" s="67"/>
      <c r="B185" s="67"/>
      <c r="C185" s="79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4"/>
    </row>
    <row r="186" spans="1:30" s="65" customFormat="1" ht="15.75" x14ac:dyDescent="0.25">
      <c r="A186" s="67"/>
      <c r="B186" s="67"/>
      <c r="C186" s="79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4"/>
    </row>
    <row r="187" spans="1:30" s="65" customFormat="1" ht="15.75" x14ac:dyDescent="0.25">
      <c r="A187" s="67"/>
      <c r="B187" s="67"/>
      <c r="C187" s="79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4"/>
    </row>
    <row r="188" spans="1:30" s="65" customFormat="1" ht="15.75" x14ac:dyDescent="0.25">
      <c r="A188" s="67"/>
      <c r="B188" s="67"/>
      <c r="C188" s="79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4"/>
    </row>
    <row r="189" spans="1:30" s="65" customFormat="1" ht="15.75" x14ac:dyDescent="0.25">
      <c r="A189" s="67"/>
      <c r="B189" s="67"/>
      <c r="C189" s="79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4"/>
    </row>
    <row r="190" spans="1:30" s="65" customFormat="1" ht="15.75" x14ac:dyDescent="0.25">
      <c r="A190" s="67"/>
      <c r="B190" s="67"/>
      <c r="C190" s="79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4"/>
    </row>
    <row r="191" spans="1:30" s="65" customFormat="1" ht="15.75" x14ac:dyDescent="0.25">
      <c r="A191" s="67"/>
      <c r="B191" s="67"/>
      <c r="C191" s="79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4"/>
    </row>
    <row r="192" spans="1:30" s="65" customFormat="1" ht="15.75" x14ac:dyDescent="0.25">
      <c r="A192" s="67"/>
      <c r="B192" s="67"/>
      <c r="C192" s="79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4"/>
    </row>
    <row r="193" spans="1:30" s="65" customFormat="1" ht="15.75" x14ac:dyDescent="0.25">
      <c r="A193" s="67"/>
      <c r="B193" s="67"/>
      <c r="C193" s="79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4"/>
    </row>
    <row r="194" spans="1:30" s="65" customFormat="1" ht="15.75" x14ac:dyDescent="0.25">
      <c r="A194" s="67"/>
      <c r="B194" s="67"/>
      <c r="C194" s="79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4"/>
    </row>
    <row r="195" spans="1:30" s="65" customFormat="1" ht="15.75" x14ac:dyDescent="0.25">
      <c r="A195" s="67"/>
      <c r="B195" s="67"/>
      <c r="C195" s="79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4"/>
    </row>
    <row r="196" spans="1:30" s="65" customFormat="1" ht="15.75" x14ac:dyDescent="0.25">
      <c r="A196" s="67"/>
      <c r="B196" s="67"/>
      <c r="C196" s="79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4"/>
    </row>
    <row r="197" spans="1:30" s="65" customFormat="1" ht="15.75" x14ac:dyDescent="0.25">
      <c r="A197" s="67"/>
      <c r="B197" s="67"/>
      <c r="C197" s="79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4"/>
    </row>
    <row r="198" spans="1:30" s="65" customFormat="1" ht="15.75" x14ac:dyDescent="0.25">
      <c r="A198" s="67"/>
      <c r="B198" s="67"/>
      <c r="C198" s="79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4"/>
    </row>
    <row r="199" spans="1:30" s="65" customFormat="1" ht="15.75" x14ac:dyDescent="0.25">
      <c r="A199" s="67"/>
      <c r="B199" s="67"/>
      <c r="C199" s="79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4"/>
    </row>
    <row r="200" spans="1:30" s="65" customFormat="1" ht="15.75" x14ac:dyDescent="0.25">
      <c r="A200" s="67"/>
      <c r="B200" s="67"/>
      <c r="C200" s="79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4"/>
    </row>
    <row r="201" spans="1:30" s="65" customFormat="1" ht="15.75" x14ac:dyDescent="0.25">
      <c r="A201" s="67"/>
      <c r="B201" s="67"/>
      <c r="C201" s="79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4"/>
    </row>
    <row r="202" spans="1:30" s="65" customFormat="1" ht="15.75" x14ac:dyDescent="0.25">
      <c r="A202" s="67"/>
      <c r="B202" s="67"/>
      <c r="C202" s="79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4"/>
    </row>
    <row r="203" spans="1:30" s="65" customFormat="1" ht="15.75" x14ac:dyDescent="0.25">
      <c r="A203" s="67"/>
      <c r="B203" s="67"/>
      <c r="C203" s="79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4"/>
    </row>
    <row r="204" spans="1:30" s="65" customFormat="1" ht="15.75" x14ac:dyDescent="0.25">
      <c r="A204" s="67"/>
      <c r="B204" s="67"/>
      <c r="C204" s="79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4"/>
    </row>
    <row r="205" spans="1:30" s="65" customFormat="1" ht="15.75" x14ac:dyDescent="0.25">
      <c r="A205" s="67"/>
      <c r="B205" s="67"/>
      <c r="C205" s="79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4"/>
    </row>
    <row r="206" spans="1:30" s="65" customFormat="1" ht="15.75" x14ac:dyDescent="0.25">
      <c r="A206" s="67"/>
      <c r="B206" s="67"/>
      <c r="C206" s="79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4"/>
    </row>
    <row r="207" spans="1:30" s="65" customFormat="1" ht="15.75" x14ac:dyDescent="0.25">
      <c r="A207" s="67"/>
      <c r="B207" s="67"/>
      <c r="C207" s="79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4"/>
    </row>
    <row r="208" spans="1:30" s="65" customFormat="1" ht="15.75" x14ac:dyDescent="0.25">
      <c r="A208" s="67"/>
      <c r="B208" s="67"/>
      <c r="C208" s="79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4"/>
    </row>
    <row r="209" spans="1:30" s="65" customFormat="1" ht="15.75" x14ac:dyDescent="0.25">
      <c r="A209" s="67"/>
      <c r="B209" s="67"/>
      <c r="C209" s="79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4"/>
    </row>
    <row r="210" spans="1:30" s="65" customFormat="1" ht="15.75" x14ac:dyDescent="0.25">
      <c r="A210" s="67"/>
      <c r="B210" s="67"/>
      <c r="C210" s="79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4"/>
    </row>
    <row r="211" spans="1:30" s="65" customFormat="1" ht="15.75" x14ac:dyDescent="0.25">
      <c r="A211" s="67"/>
      <c r="B211" s="67"/>
      <c r="C211" s="79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4"/>
    </row>
    <row r="212" spans="1:30" s="65" customFormat="1" ht="15.75" x14ac:dyDescent="0.25">
      <c r="A212" s="67"/>
      <c r="B212" s="67"/>
      <c r="C212" s="79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4"/>
    </row>
    <row r="213" spans="1:30" s="65" customFormat="1" ht="15.75" x14ac:dyDescent="0.25">
      <c r="A213" s="67"/>
      <c r="B213" s="67"/>
      <c r="C213" s="79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4"/>
    </row>
    <row r="214" spans="1:30" s="65" customFormat="1" ht="15.75" x14ac:dyDescent="0.25">
      <c r="A214" s="67"/>
      <c r="B214" s="67"/>
      <c r="C214" s="79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4"/>
    </row>
    <row r="215" spans="1:30" s="65" customFormat="1" ht="15.75" x14ac:dyDescent="0.25">
      <c r="A215" s="67"/>
      <c r="B215" s="67"/>
      <c r="C215" s="79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4"/>
    </row>
    <row r="216" spans="1:30" s="65" customFormat="1" ht="15.75" x14ac:dyDescent="0.25">
      <c r="A216" s="67"/>
      <c r="B216" s="67"/>
      <c r="C216" s="79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4"/>
    </row>
    <row r="217" spans="1:30" s="65" customFormat="1" ht="15.75" x14ac:dyDescent="0.25">
      <c r="A217" s="67"/>
      <c r="B217" s="67"/>
      <c r="C217" s="79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4"/>
    </row>
    <row r="218" spans="1:30" s="65" customFormat="1" ht="15.75" x14ac:dyDescent="0.25">
      <c r="A218" s="67"/>
      <c r="B218" s="67"/>
      <c r="C218" s="79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4"/>
    </row>
    <row r="219" spans="1:30" s="65" customFormat="1" ht="15.75" x14ac:dyDescent="0.25">
      <c r="A219" s="67"/>
      <c r="B219" s="67"/>
      <c r="C219" s="79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4"/>
    </row>
    <row r="220" spans="1:30" s="65" customFormat="1" ht="15.75" x14ac:dyDescent="0.25">
      <c r="A220" s="67"/>
      <c r="B220" s="67"/>
      <c r="C220" s="79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4"/>
    </row>
    <row r="221" spans="1:30" s="65" customFormat="1" ht="15.75" x14ac:dyDescent="0.25">
      <c r="A221" s="67"/>
      <c r="B221" s="67"/>
      <c r="C221" s="79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4"/>
    </row>
    <row r="222" spans="1:30" s="65" customFormat="1" ht="15.75" x14ac:dyDescent="0.25">
      <c r="A222" s="67"/>
      <c r="B222" s="67"/>
      <c r="C222" s="79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4"/>
    </row>
    <row r="223" spans="1:30" s="65" customFormat="1" ht="15.75" x14ac:dyDescent="0.25">
      <c r="A223" s="67"/>
      <c r="B223" s="67"/>
      <c r="C223" s="79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4"/>
    </row>
    <row r="224" spans="1:30" s="65" customFormat="1" ht="15.75" x14ac:dyDescent="0.25">
      <c r="A224" s="67"/>
      <c r="B224" s="67"/>
      <c r="C224" s="79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4"/>
    </row>
    <row r="225" spans="1:30" s="65" customFormat="1" ht="15.75" x14ac:dyDescent="0.25">
      <c r="A225" s="67"/>
      <c r="B225" s="67"/>
      <c r="C225" s="79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4"/>
    </row>
    <row r="226" spans="1:30" s="65" customFormat="1" ht="15.75" x14ac:dyDescent="0.25">
      <c r="A226" s="67"/>
      <c r="B226" s="67"/>
      <c r="C226" s="79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4"/>
    </row>
    <row r="227" spans="1:30" s="65" customFormat="1" ht="15.75" x14ac:dyDescent="0.25">
      <c r="A227" s="67"/>
      <c r="B227" s="67"/>
      <c r="C227" s="79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4"/>
    </row>
    <row r="228" spans="1:30" s="65" customFormat="1" ht="15.75" x14ac:dyDescent="0.25">
      <c r="A228" s="67"/>
      <c r="B228" s="67"/>
      <c r="C228" s="79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4"/>
    </row>
    <row r="229" spans="1:30" s="65" customFormat="1" ht="15.75" x14ac:dyDescent="0.25">
      <c r="A229" s="67"/>
      <c r="B229" s="67"/>
      <c r="C229" s="79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4"/>
    </row>
    <row r="230" spans="1:30" s="65" customFormat="1" ht="15.75" x14ac:dyDescent="0.25">
      <c r="A230" s="67"/>
      <c r="B230" s="67"/>
      <c r="C230" s="79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4"/>
    </row>
    <row r="231" spans="1:30" s="65" customFormat="1" ht="15.75" x14ac:dyDescent="0.25">
      <c r="A231" s="67"/>
      <c r="B231" s="67"/>
      <c r="C231" s="79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4"/>
    </row>
    <row r="232" spans="1:30" s="65" customFormat="1" ht="15.75" x14ac:dyDescent="0.25">
      <c r="A232" s="67"/>
      <c r="B232" s="67"/>
      <c r="C232" s="79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4"/>
    </row>
    <row r="233" spans="1:30" s="65" customFormat="1" ht="15.75" x14ac:dyDescent="0.25">
      <c r="A233" s="67"/>
      <c r="B233" s="67"/>
      <c r="C233" s="79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4"/>
    </row>
    <row r="234" spans="1:30" s="65" customFormat="1" ht="15.75" x14ac:dyDescent="0.25">
      <c r="A234" s="67"/>
      <c r="B234" s="67"/>
      <c r="C234" s="79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4"/>
    </row>
    <row r="235" spans="1:30" s="65" customFormat="1" ht="15.75" x14ac:dyDescent="0.25">
      <c r="A235" s="67"/>
      <c r="B235" s="67"/>
      <c r="C235" s="79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4"/>
    </row>
    <row r="236" spans="1:30" s="65" customFormat="1" ht="15.75" x14ac:dyDescent="0.25">
      <c r="A236" s="67"/>
      <c r="B236" s="67"/>
      <c r="C236" s="79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4"/>
    </row>
    <row r="237" spans="1:30" s="65" customFormat="1" ht="15.75" x14ac:dyDescent="0.25">
      <c r="A237" s="67"/>
      <c r="B237" s="67"/>
      <c r="C237" s="79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4"/>
    </row>
    <row r="238" spans="1:30" s="65" customFormat="1" ht="15.75" x14ac:dyDescent="0.25">
      <c r="A238" s="67"/>
      <c r="B238" s="67"/>
      <c r="C238" s="79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4"/>
    </row>
    <row r="239" spans="1:30" s="65" customFormat="1" ht="15.75" x14ac:dyDescent="0.25">
      <c r="A239" s="67"/>
      <c r="B239" s="67"/>
      <c r="C239" s="79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4"/>
    </row>
    <row r="240" spans="1:30" s="65" customFormat="1" ht="15.75" x14ac:dyDescent="0.25">
      <c r="A240" s="67"/>
      <c r="B240" s="67"/>
      <c r="C240" s="79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4"/>
    </row>
    <row r="241" spans="1:30" s="65" customFormat="1" ht="15.75" x14ac:dyDescent="0.25">
      <c r="A241" s="67"/>
      <c r="B241" s="67"/>
      <c r="C241" s="79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4"/>
    </row>
    <row r="242" spans="1:30" s="65" customFormat="1" ht="15.75" x14ac:dyDescent="0.25">
      <c r="A242" s="67"/>
      <c r="B242" s="67"/>
      <c r="C242" s="79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4"/>
    </row>
    <row r="243" spans="1:30" s="65" customFormat="1" ht="15.75" x14ac:dyDescent="0.25">
      <c r="A243" s="67"/>
      <c r="B243" s="67"/>
      <c r="C243" s="79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4"/>
    </row>
    <row r="244" spans="1:30" s="65" customFormat="1" ht="15.75" x14ac:dyDescent="0.25">
      <c r="A244" s="67"/>
      <c r="B244" s="67"/>
      <c r="C244" s="79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4"/>
    </row>
    <row r="245" spans="1:30" s="65" customFormat="1" ht="15.75" x14ac:dyDescent="0.25">
      <c r="A245" s="67"/>
      <c r="B245" s="67"/>
      <c r="C245" s="79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4"/>
    </row>
    <row r="246" spans="1:30" s="65" customFormat="1" ht="15.75" x14ac:dyDescent="0.25">
      <c r="A246" s="67"/>
      <c r="B246" s="67"/>
      <c r="C246" s="79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4"/>
    </row>
    <row r="247" spans="1:30" s="65" customFormat="1" ht="15.75" x14ac:dyDescent="0.25">
      <c r="A247" s="67"/>
      <c r="B247" s="67"/>
      <c r="C247" s="79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4"/>
    </row>
    <row r="248" spans="1:30" s="65" customFormat="1" ht="15.75" x14ac:dyDescent="0.25">
      <c r="A248" s="67"/>
      <c r="B248" s="67"/>
      <c r="C248" s="79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4"/>
    </row>
    <row r="249" spans="1:30" s="65" customFormat="1" ht="15.75" x14ac:dyDescent="0.25">
      <c r="A249" s="67"/>
      <c r="B249" s="67"/>
      <c r="C249" s="79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4"/>
    </row>
    <row r="250" spans="1:30" s="65" customFormat="1" ht="15.75" x14ac:dyDescent="0.25">
      <c r="A250" s="67"/>
      <c r="B250" s="67"/>
      <c r="C250" s="79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4"/>
    </row>
    <row r="251" spans="1:30" s="65" customFormat="1" ht="15.75" x14ac:dyDescent="0.25">
      <c r="A251" s="67"/>
      <c r="B251" s="67"/>
      <c r="C251" s="79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4"/>
    </row>
    <row r="252" spans="1:30" s="65" customFormat="1" ht="15.75" x14ac:dyDescent="0.25">
      <c r="A252" s="67"/>
      <c r="B252" s="67"/>
      <c r="C252" s="79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4"/>
    </row>
    <row r="253" spans="1:30" s="65" customFormat="1" ht="15.75" x14ac:dyDescent="0.25">
      <c r="A253" s="67"/>
      <c r="B253" s="67"/>
      <c r="C253" s="79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4"/>
    </row>
    <row r="254" spans="1:30" s="65" customFormat="1" ht="15.75" x14ac:dyDescent="0.25">
      <c r="A254" s="67"/>
      <c r="B254" s="67"/>
      <c r="C254" s="79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4"/>
    </row>
    <row r="255" spans="1:30" s="65" customFormat="1" ht="15.75" x14ac:dyDescent="0.25">
      <c r="A255" s="67"/>
      <c r="B255" s="67"/>
      <c r="C255" s="79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4"/>
    </row>
    <row r="256" spans="1:30" s="65" customFormat="1" ht="15.75" x14ac:dyDescent="0.25">
      <c r="A256" s="67"/>
      <c r="B256" s="67"/>
      <c r="C256" s="79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4"/>
    </row>
    <row r="257" spans="1:30" s="65" customFormat="1" ht="15.75" x14ac:dyDescent="0.25">
      <c r="A257" s="67"/>
      <c r="B257" s="67"/>
      <c r="C257" s="79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4"/>
    </row>
    <row r="258" spans="1:30" s="65" customFormat="1" ht="15.75" x14ac:dyDescent="0.25">
      <c r="A258" s="67"/>
      <c r="B258" s="67"/>
      <c r="C258" s="79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4"/>
    </row>
    <row r="259" spans="1:30" s="65" customFormat="1" ht="15.75" x14ac:dyDescent="0.25">
      <c r="A259" s="67"/>
      <c r="B259" s="67"/>
      <c r="C259" s="79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4"/>
    </row>
    <row r="260" spans="1:30" s="65" customFormat="1" ht="15.75" x14ac:dyDescent="0.25">
      <c r="A260" s="67"/>
      <c r="B260" s="67"/>
      <c r="C260" s="79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4"/>
    </row>
    <row r="261" spans="1:30" s="65" customFormat="1" ht="15.75" x14ac:dyDescent="0.25">
      <c r="A261" s="67"/>
      <c r="B261" s="67"/>
      <c r="C261" s="79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4"/>
    </row>
    <row r="262" spans="1:30" s="65" customFormat="1" ht="15.75" x14ac:dyDescent="0.25">
      <c r="A262" s="67"/>
      <c r="B262" s="67"/>
      <c r="C262" s="79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4"/>
    </row>
    <row r="263" spans="1:30" s="65" customFormat="1" ht="15.75" x14ac:dyDescent="0.25">
      <c r="A263" s="67"/>
      <c r="B263" s="67"/>
      <c r="C263" s="79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4"/>
    </row>
    <row r="264" spans="1:30" s="65" customFormat="1" ht="15.75" x14ac:dyDescent="0.25">
      <c r="A264" s="67"/>
      <c r="B264" s="67"/>
      <c r="C264" s="79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4"/>
    </row>
    <row r="265" spans="1:30" s="65" customFormat="1" ht="15.75" x14ac:dyDescent="0.25">
      <c r="A265" s="67"/>
      <c r="B265" s="67"/>
      <c r="C265" s="79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4"/>
    </row>
    <row r="266" spans="1:30" s="65" customFormat="1" ht="15.75" x14ac:dyDescent="0.25">
      <c r="A266" s="67"/>
      <c r="B266" s="67"/>
      <c r="C266" s="79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4"/>
    </row>
    <row r="267" spans="1:30" s="65" customFormat="1" ht="15.75" x14ac:dyDescent="0.25">
      <c r="A267" s="67"/>
      <c r="B267" s="67"/>
      <c r="C267" s="79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4"/>
    </row>
    <row r="268" spans="1:30" s="65" customFormat="1" ht="15.75" x14ac:dyDescent="0.25">
      <c r="A268" s="67"/>
      <c r="B268" s="67"/>
      <c r="C268" s="79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4"/>
    </row>
    <row r="269" spans="1:30" s="65" customFormat="1" ht="15.75" x14ac:dyDescent="0.25">
      <c r="A269" s="67"/>
      <c r="B269" s="67"/>
      <c r="C269" s="79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4"/>
    </row>
    <row r="270" spans="1:30" s="65" customFormat="1" ht="15.75" x14ac:dyDescent="0.25">
      <c r="A270" s="67"/>
      <c r="B270" s="67"/>
      <c r="C270" s="79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4"/>
    </row>
    <row r="271" spans="1:30" s="65" customFormat="1" ht="15.75" x14ac:dyDescent="0.25">
      <c r="A271" s="67"/>
      <c r="B271" s="67"/>
      <c r="C271" s="79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4"/>
    </row>
    <row r="272" spans="1:30" s="65" customFormat="1" ht="15.75" x14ac:dyDescent="0.25">
      <c r="A272" s="67"/>
      <c r="B272" s="67"/>
      <c r="C272" s="79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4"/>
    </row>
    <row r="273" spans="1:30" s="65" customFormat="1" ht="15.75" x14ac:dyDescent="0.25">
      <c r="A273" s="67"/>
      <c r="B273" s="67"/>
      <c r="C273" s="79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4"/>
    </row>
    <row r="274" spans="1:30" s="65" customFormat="1" ht="15.75" x14ac:dyDescent="0.25">
      <c r="A274" s="67"/>
      <c r="B274" s="67"/>
      <c r="C274" s="79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4"/>
    </row>
    <row r="275" spans="1:30" s="65" customFormat="1" ht="15.75" x14ac:dyDescent="0.25">
      <c r="A275" s="67"/>
      <c r="B275" s="67"/>
      <c r="C275" s="79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4"/>
    </row>
    <row r="276" spans="1:30" s="65" customFormat="1" ht="15.75" x14ac:dyDescent="0.25">
      <c r="A276" s="67"/>
      <c r="B276" s="67"/>
      <c r="C276" s="79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4"/>
    </row>
    <row r="277" spans="1:30" s="65" customFormat="1" ht="15.75" x14ac:dyDescent="0.25">
      <c r="A277" s="67"/>
      <c r="B277" s="67"/>
      <c r="C277" s="79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4"/>
    </row>
    <row r="278" spans="1:30" s="65" customFormat="1" ht="15.75" x14ac:dyDescent="0.25">
      <c r="A278" s="67"/>
      <c r="B278" s="67"/>
      <c r="C278" s="79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4"/>
    </row>
    <row r="279" spans="1:30" s="65" customFormat="1" ht="15.75" x14ac:dyDescent="0.25">
      <c r="A279" s="67"/>
      <c r="B279" s="67"/>
      <c r="C279" s="79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4"/>
    </row>
    <row r="280" spans="1:30" s="65" customFormat="1" ht="15.75" x14ac:dyDescent="0.25">
      <c r="A280" s="67"/>
      <c r="B280" s="67"/>
      <c r="C280" s="79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4"/>
    </row>
    <row r="281" spans="1:30" s="65" customFormat="1" ht="15.75" x14ac:dyDescent="0.25">
      <c r="A281" s="67"/>
      <c r="B281" s="67"/>
      <c r="C281" s="79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4"/>
    </row>
    <row r="282" spans="1:30" s="65" customFormat="1" ht="15.75" x14ac:dyDescent="0.25">
      <c r="A282" s="67"/>
      <c r="B282" s="67"/>
      <c r="C282" s="79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4"/>
    </row>
    <row r="283" spans="1:30" s="65" customFormat="1" ht="15.75" x14ac:dyDescent="0.25">
      <c r="A283" s="67"/>
      <c r="B283" s="67"/>
      <c r="C283" s="79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4"/>
    </row>
    <row r="284" spans="1:30" s="65" customFormat="1" ht="15.75" x14ac:dyDescent="0.25">
      <c r="A284" s="67"/>
      <c r="B284" s="67"/>
      <c r="C284" s="79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4"/>
    </row>
    <row r="285" spans="1:30" s="65" customFormat="1" ht="15.75" x14ac:dyDescent="0.25">
      <c r="A285" s="67"/>
      <c r="B285" s="67"/>
      <c r="C285" s="79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4"/>
    </row>
    <row r="286" spans="1:30" s="65" customFormat="1" ht="15.75" x14ac:dyDescent="0.25">
      <c r="A286" s="67"/>
      <c r="B286" s="67"/>
      <c r="C286" s="79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4"/>
    </row>
    <row r="287" spans="1:30" s="65" customFormat="1" ht="15.75" x14ac:dyDescent="0.25">
      <c r="A287" s="67"/>
      <c r="B287" s="67"/>
      <c r="C287" s="79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4"/>
    </row>
    <row r="288" spans="1:30" s="65" customFormat="1" ht="15.75" x14ac:dyDescent="0.25">
      <c r="A288" s="67"/>
      <c r="B288" s="67"/>
      <c r="C288" s="79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4"/>
    </row>
    <row r="289" spans="1:30" s="65" customFormat="1" ht="15.75" x14ac:dyDescent="0.25">
      <c r="A289" s="67"/>
      <c r="B289" s="67"/>
      <c r="C289" s="79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4"/>
    </row>
    <row r="290" spans="1:30" s="65" customFormat="1" ht="15.75" x14ac:dyDescent="0.25">
      <c r="A290" s="67"/>
      <c r="B290" s="67"/>
      <c r="C290" s="79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4"/>
    </row>
    <row r="291" spans="1:30" s="65" customFormat="1" ht="15.75" x14ac:dyDescent="0.25">
      <c r="A291" s="67"/>
      <c r="B291" s="67"/>
      <c r="C291" s="79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4"/>
    </row>
    <row r="292" spans="1:30" s="65" customFormat="1" ht="15.75" x14ac:dyDescent="0.25">
      <c r="A292" s="67"/>
      <c r="B292" s="67"/>
      <c r="C292" s="79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4"/>
    </row>
    <row r="293" spans="1:30" s="65" customFormat="1" ht="15.75" x14ac:dyDescent="0.25">
      <c r="A293" s="67"/>
      <c r="B293" s="67"/>
      <c r="C293" s="79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4"/>
    </row>
    <row r="294" spans="1:30" s="65" customFormat="1" ht="15.75" x14ac:dyDescent="0.25">
      <c r="A294" s="67"/>
      <c r="B294" s="67"/>
      <c r="C294" s="79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4"/>
    </row>
    <row r="295" spans="1:30" s="65" customFormat="1" ht="15.75" x14ac:dyDescent="0.25">
      <c r="A295" s="67"/>
      <c r="B295" s="67"/>
      <c r="C295" s="79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4"/>
    </row>
    <row r="296" spans="1:30" s="65" customFormat="1" ht="15.75" x14ac:dyDescent="0.25">
      <c r="A296" s="67"/>
      <c r="B296" s="67"/>
      <c r="C296" s="79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4"/>
    </row>
    <row r="297" spans="1:30" s="65" customFormat="1" ht="15.75" x14ac:dyDescent="0.25">
      <c r="A297" s="67"/>
      <c r="B297" s="67"/>
      <c r="C297" s="79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4"/>
    </row>
    <row r="298" spans="1:30" s="65" customFormat="1" ht="15.75" x14ac:dyDescent="0.25">
      <c r="A298" s="67"/>
      <c r="B298" s="67"/>
      <c r="C298" s="79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4"/>
    </row>
    <row r="299" spans="1:30" s="65" customFormat="1" ht="15.75" x14ac:dyDescent="0.25">
      <c r="A299" s="67"/>
      <c r="B299" s="67"/>
      <c r="C299" s="79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4"/>
    </row>
    <row r="300" spans="1:30" s="65" customFormat="1" ht="15.75" x14ac:dyDescent="0.25">
      <c r="A300" s="67"/>
      <c r="B300" s="67"/>
      <c r="C300" s="79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4"/>
    </row>
    <row r="301" spans="1:30" s="65" customFormat="1" ht="15.75" x14ac:dyDescent="0.25">
      <c r="A301" s="67"/>
      <c r="B301" s="67"/>
      <c r="C301" s="79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4"/>
    </row>
    <row r="302" spans="1:30" s="65" customFormat="1" ht="15.75" x14ac:dyDescent="0.25">
      <c r="A302" s="67"/>
      <c r="B302" s="67"/>
      <c r="C302" s="79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4"/>
    </row>
    <row r="303" spans="1:30" s="65" customFormat="1" ht="15.75" x14ac:dyDescent="0.25">
      <c r="A303" s="67"/>
      <c r="B303" s="67"/>
      <c r="C303" s="79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4"/>
    </row>
    <row r="304" spans="1:30" s="65" customFormat="1" ht="15.75" x14ac:dyDescent="0.25">
      <c r="A304" s="67"/>
      <c r="B304" s="67"/>
      <c r="C304" s="79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4"/>
    </row>
    <row r="305" spans="1:30" s="65" customFormat="1" ht="15.75" x14ac:dyDescent="0.25">
      <c r="A305" s="67"/>
      <c r="B305" s="67"/>
      <c r="C305" s="79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4"/>
    </row>
    <row r="306" spans="1:30" s="65" customFormat="1" ht="15.75" x14ac:dyDescent="0.25">
      <c r="A306" s="67"/>
      <c r="B306" s="67"/>
      <c r="C306" s="79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4"/>
    </row>
    <row r="307" spans="1:30" s="65" customFormat="1" ht="15.75" x14ac:dyDescent="0.25">
      <c r="A307" s="67"/>
      <c r="B307" s="67"/>
      <c r="C307" s="79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4"/>
    </row>
    <row r="308" spans="1:30" s="65" customFormat="1" ht="15.75" x14ac:dyDescent="0.25">
      <c r="A308" s="67"/>
      <c r="B308" s="67"/>
      <c r="C308" s="79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4"/>
    </row>
    <row r="309" spans="1:30" s="65" customFormat="1" ht="15.75" x14ac:dyDescent="0.25">
      <c r="A309" s="67"/>
      <c r="B309" s="67"/>
      <c r="C309" s="79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4"/>
    </row>
    <row r="310" spans="1:30" s="65" customFormat="1" ht="15.75" x14ac:dyDescent="0.25">
      <c r="A310" s="67"/>
      <c r="B310" s="67"/>
      <c r="C310" s="79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4"/>
    </row>
    <row r="311" spans="1:30" s="65" customFormat="1" ht="15.75" x14ac:dyDescent="0.25">
      <c r="A311" s="67"/>
      <c r="B311" s="67"/>
      <c r="C311" s="79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4"/>
    </row>
    <row r="312" spans="1:30" s="65" customFormat="1" ht="15.75" x14ac:dyDescent="0.25">
      <c r="A312" s="67"/>
      <c r="B312" s="67"/>
      <c r="C312" s="79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4"/>
    </row>
    <row r="313" spans="1:30" s="65" customFormat="1" ht="15.75" x14ac:dyDescent="0.25">
      <c r="A313" s="67"/>
      <c r="B313" s="67"/>
      <c r="C313" s="79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4"/>
    </row>
    <row r="314" spans="1:30" s="65" customFormat="1" ht="15.75" x14ac:dyDescent="0.25">
      <c r="A314" s="67"/>
      <c r="B314" s="67"/>
      <c r="C314" s="79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4"/>
    </row>
    <row r="315" spans="1:30" s="65" customFormat="1" ht="15.75" x14ac:dyDescent="0.25">
      <c r="A315" s="67"/>
      <c r="B315" s="67"/>
      <c r="C315" s="79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4"/>
    </row>
    <row r="316" spans="1:30" s="65" customFormat="1" ht="15.75" x14ac:dyDescent="0.25">
      <c r="A316" s="67"/>
      <c r="B316" s="67"/>
      <c r="C316" s="79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4"/>
    </row>
    <row r="317" spans="1:30" s="65" customFormat="1" ht="15.75" x14ac:dyDescent="0.25">
      <c r="A317" s="67"/>
      <c r="B317" s="67"/>
      <c r="C317" s="79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4"/>
    </row>
    <row r="318" spans="1:30" s="65" customFormat="1" ht="15.75" x14ac:dyDescent="0.25">
      <c r="A318" s="67"/>
      <c r="B318" s="67"/>
      <c r="C318" s="79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4"/>
    </row>
    <row r="319" spans="1:30" s="65" customFormat="1" ht="15.75" x14ac:dyDescent="0.25">
      <c r="A319" s="67"/>
      <c r="B319" s="67"/>
      <c r="C319" s="79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4"/>
    </row>
    <row r="320" spans="1:30" s="65" customFormat="1" ht="15.75" x14ac:dyDescent="0.25">
      <c r="A320" s="67"/>
      <c r="B320" s="67"/>
      <c r="C320" s="79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4"/>
    </row>
    <row r="321" spans="1:30" s="65" customFormat="1" ht="15.75" x14ac:dyDescent="0.25">
      <c r="A321" s="67"/>
      <c r="B321" s="67"/>
      <c r="C321" s="79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4"/>
    </row>
    <row r="322" spans="1:30" s="65" customFormat="1" ht="15.75" x14ac:dyDescent="0.25">
      <c r="A322" s="67"/>
      <c r="B322" s="67"/>
      <c r="C322" s="79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4"/>
    </row>
    <row r="323" spans="1:30" s="65" customFormat="1" ht="15.75" x14ac:dyDescent="0.25">
      <c r="A323" s="67"/>
      <c r="B323" s="67"/>
      <c r="C323" s="79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4"/>
    </row>
    <row r="324" spans="1:30" s="65" customFormat="1" ht="15.75" x14ac:dyDescent="0.25">
      <c r="A324" s="67"/>
      <c r="B324" s="67"/>
      <c r="C324" s="79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4"/>
    </row>
    <row r="325" spans="1:30" s="65" customFormat="1" ht="15.75" x14ac:dyDescent="0.25">
      <c r="A325" s="67"/>
      <c r="B325" s="67"/>
      <c r="C325" s="79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4"/>
    </row>
    <row r="326" spans="1:30" s="65" customFormat="1" ht="15.75" x14ac:dyDescent="0.25">
      <c r="A326" s="67"/>
      <c r="B326" s="67"/>
      <c r="C326" s="79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4"/>
    </row>
    <row r="327" spans="1:30" s="65" customFormat="1" ht="15.75" x14ac:dyDescent="0.25">
      <c r="A327" s="67"/>
      <c r="B327" s="67"/>
      <c r="C327" s="79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4"/>
    </row>
    <row r="328" spans="1:30" s="65" customFormat="1" ht="15.75" x14ac:dyDescent="0.25">
      <c r="A328" s="67"/>
      <c r="B328" s="67"/>
      <c r="C328" s="79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4"/>
    </row>
    <row r="329" spans="1:30" s="65" customFormat="1" ht="15.75" x14ac:dyDescent="0.25">
      <c r="A329" s="67"/>
      <c r="B329" s="67"/>
      <c r="C329" s="79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4"/>
    </row>
    <row r="330" spans="1:30" s="65" customFormat="1" ht="15.75" x14ac:dyDescent="0.25">
      <c r="A330" s="67"/>
      <c r="B330" s="67"/>
      <c r="C330" s="79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4"/>
    </row>
    <row r="331" spans="1:30" s="65" customFormat="1" ht="15.75" x14ac:dyDescent="0.25">
      <c r="A331" s="67"/>
      <c r="B331" s="67"/>
      <c r="C331" s="79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4"/>
    </row>
    <row r="332" spans="1:30" s="65" customFormat="1" ht="15.75" x14ac:dyDescent="0.25">
      <c r="A332" s="67"/>
      <c r="B332" s="67"/>
      <c r="C332" s="79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4"/>
    </row>
    <row r="333" spans="1:30" s="65" customFormat="1" ht="15.75" x14ac:dyDescent="0.25">
      <c r="A333" s="67"/>
      <c r="B333" s="67"/>
      <c r="C333" s="79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4"/>
    </row>
    <row r="334" spans="1:30" s="65" customFormat="1" ht="15.75" x14ac:dyDescent="0.25">
      <c r="A334" s="67"/>
      <c r="B334" s="67"/>
      <c r="C334" s="79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4"/>
    </row>
    <row r="335" spans="1:30" s="65" customFormat="1" ht="15.75" x14ac:dyDescent="0.25">
      <c r="A335" s="67"/>
      <c r="B335" s="67"/>
      <c r="C335" s="79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4"/>
    </row>
    <row r="336" spans="1:30" s="65" customFormat="1" ht="15.75" x14ac:dyDescent="0.25">
      <c r="A336" s="67"/>
      <c r="B336" s="67"/>
      <c r="C336" s="79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4"/>
    </row>
    <row r="337" spans="1:30" s="65" customFormat="1" ht="15.75" x14ac:dyDescent="0.25">
      <c r="A337" s="67"/>
      <c r="B337" s="67"/>
      <c r="C337" s="79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4"/>
    </row>
    <row r="338" spans="1:30" s="65" customFormat="1" ht="15.75" x14ac:dyDescent="0.25">
      <c r="A338" s="67"/>
      <c r="B338" s="67"/>
      <c r="C338" s="79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4"/>
    </row>
    <row r="339" spans="1:30" s="65" customFormat="1" ht="15.75" x14ac:dyDescent="0.25">
      <c r="A339" s="67"/>
      <c r="B339" s="67"/>
      <c r="C339" s="79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4"/>
    </row>
    <row r="340" spans="1:30" s="65" customFormat="1" ht="15.75" x14ac:dyDescent="0.25">
      <c r="A340" s="67"/>
      <c r="B340" s="67"/>
      <c r="C340" s="79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4"/>
    </row>
    <row r="341" spans="1:30" s="65" customFormat="1" ht="15.75" x14ac:dyDescent="0.25">
      <c r="A341" s="67"/>
      <c r="B341" s="67"/>
      <c r="C341" s="79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4"/>
    </row>
    <row r="342" spans="1:30" s="65" customFormat="1" ht="15.75" x14ac:dyDescent="0.25">
      <c r="A342" s="67"/>
      <c r="B342" s="67"/>
      <c r="C342" s="79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4"/>
    </row>
    <row r="343" spans="1:30" s="65" customFormat="1" ht="15.75" x14ac:dyDescent="0.25">
      <c r="A343" s="67"/>
      <c r="B343" s="67"/>
      <c r="C343" s="79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4"/>
    </row>
    <row r="344" spans="1:30" s="65" customFormat="1" ht="15.75" x14ac:dyDescent="0.25">
      <c r="A344" s="67"/>
      <c r="B344" s="67"/>
      <c r="C344" s="79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4"/>
    </row>
    <row r="345" spans="1:30" s="65" customFormat="1" ht="15.75" x14ac:dyDescent="0.25">
      <c r="A345" s="67"/>
      <c r="B345" s="67"/>
      <c r="C345" s="79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4"/>
    </row>
    <row r="346" spans="1:30" s="65" customFormat="1" ht="15.75" x14ac:dyDescent="0.25">
      <c r="A346" s="67"/>
      <c r="B346" s="67"/>
      <c r="C346" s="79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4"/>
    </row>
    <row r="347" spans="1:30" s="65" customFormat="1" ht="15.75" x14ac:dyDescent="0.25">
      <c r="A347" s="67"/>
      <c r="B347" s="67"/>
      <c r="C347" s="79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4"/>
    </row>
    <row r="348" spans="1:30" s="65" customFormat="1" ht="15.75" x14ac:dyDescent="0.25">
      <c r="A348" s="67"/>
      <c r="B348" s="67"/>
      <c r="C348" s="79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4"/>
    </row>
    <row r="349" spans="1:30" s="65" customFormat="1" ht="15.75" x14ac:dyDescent="0.25">
      <c r="A349" s="67"/>
      <c r="B349" s="67"/>
      <c r="C349" s="79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4"/>
    </row>
    <row r="350" spans="1:30" s="65" customFormat="1" ht="15.75" x14ac:dyDescent="0.25">
      <c r="A350" s="67"/>
      <c r="B350" s="67"/>
      <c r="C350" s="79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4"/>
    </row>
    <row r="351" spans="1:30" s="65" customFormat="1" ht="15.75" x14ac:dyDescent="0.25">
      <c r="A351" s="67"/>
      <c r="B351" s="67"/>
      <c r="C351" s="79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4"/>
    </row>
    <row r="352" spans="1:30" s="65" customFormat="1" ht="15.75" x14ac:dyDescent="0.25">
      <c r="A352" s="67"/>
      <c r="B352" s="67"/>
      <c r="C352" s="79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4"/>
    </row>
    <row r="353" spans="1:30" s="65" customFormat="1" ht="15.75" x14ac:dyDescent="0.25">
      <c r="A353" s="67"/>
      <c r="B353" s="67"/>
      <c r="C353" s="79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4"/>
    </row>
    <row r="354" spans="1:30" s="65" customFormat="1" ht="15.75" x14ac:dyDescent="0.25">
      <c r="A354" s="67"/>
      <c r="B354" s="67"/>
      <c r="C354" s="79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4"/>
    </row>
    <row r="355" spans="1:30" s="65" customFormat="1" ht="15.75" x14ac:dyDescent="0.25">
      <c r="A355" s="67"/>
      <c r="B355" s="67"/>
      <c r="C355" s="79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4"/>
    </row>
    <row r="356" spans="1:30" s="65" customFormat="1" ht="15.75" x14ac:dyDescent="0.25">
      <c r="A356" s="67"/>
      <c r="B356" s="67"/>
      <c r="C356" s="79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4"/>
    </row>
    <row r="357" spans="1:30" s="65" customFormat="1" ht="15.75" x14ac:dyDescent="0.25">
      <c r="A357" s="67"/>
      <c r="B357" s="67"/>
      <c r="C357" s="79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4"/>
    </row>
    <row r="358" spans="1:30" s="65" customFormat="1" ht="15.75" x14ac:dyDescent="0.25">
      <c r="A358" s="67"/>
      <c r="B358" s="67"/>
      <c r="C358" s="79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4"/>
    </row>
    <row r="359" spans="1:30" s="65" customFormat="1" ht="15.75" x14ac:dyDescent="0.25">
      <c r="A359" s="67"/>
      <c r="B359" s="67"/>
      <c r="C359" s="79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4"/>
    </row>
    <row r="360" spans="1:30" s="65" customFormat="1" ht="15.75" x14ac:dyDescent="0.25">
      <c r="A360" s="67"/>
      <c r="B360" s="67"/>
      <c r="C360" s="79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4"/>
    </row>
    <row r="361" spans="1:30" s="65" customFormat="1" ht="15.75" x14ac:dyDescent="0.25">
      <c r="A361" s="67"/>
      <c r="B361" s="67"/>
      <c r="C361" s="79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4"/>
    </row>
    <row r="362" spans="1:30" s="65" customFormat="1" ht="15.75" x14ac:dyDescent="0.25">
      <c r="A362" s="67"/>
      <c r="B362" s="67"/>
      <c r="C362" s="79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4"/>
    </row>
    <row r="363" spans="1:30" s="65" customFormat="1" ht="15.75" x14ac:dyDescent="0.25">
      <c r="A363" s="67"/>
      <c r="B363" s="67"/>
      <c r="C363" s="79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4"/>
    </row>
    <row r="364" spans="1:30" s="65" customFormat="1" ht="15.75" x14ac:dyDescent="0.25">
      <c r="A364" s="67"/>
      <c r="B364" s="67"/>
      <c r="C364" s="79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4"/>
    </row>
    <row r="365" spans="1:30" s="65" customFormat="1" ht="15.75" x14ac:dyDescent="0.25">
      <c r="A365" s="67"/>
      <c r="B365" s="67"/>
      <c r="C365" s="79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4"/>
    </row>
    <row r="366" spans="1:30" s="65" customFormat="1" ht="15.75" x14ac:dyDescent="0.25">
      <c r="A366" s="67"/>
      <c r="B366" s="67"/>
      <c r="C366" s="79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4"/>
    </row>
    <row r="367" spans="1:30" s="65" customFormat="1" ht="15.75" x14ac:dyDescent="0.25">
      <c r="A367" s="67"/>
      <c r="B367" s="67"/>
      <c r="C367" s="79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4"/>
    </row>
    <row r="368" spans="1:30" s="65" customFormat="1" ht="15.75" x14ac:dyDescent="0.25">
      <c r="A368" s="67"/>
      <c r="B368" s="67"/>
      <c r="C368" s="79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4"/>
    </row>
    <row r="369" spans="1:30" s="65" customFormat="1" ht="15.75" x14ac:dyDescent="0.25">
      <c r="A369" s="67"/>
      <c r="B369" s="67"/>
      <c r="C369" s="79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4"/>
    </row>
    <row r="370" spans="1:30" s="65" customFormat="1" ht="15.75" x14ac:dyDescent="0.25">
      <c r="A370" s="67"/>
      <c r="B370" s="67"/>
      <c r="C370" s="79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4"/>
    </row>
    <row r="371" spans="1:30" s="65" customFormat="1" ht="15.75" x14ac:dyDescent="0.25">
      <c r="A371" s="67"/>
      <c r="B371" s="67"/>
      <c r="C371" s="79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4"/>
    </row>
    <row r="372" spans="1:30" s="65" customFormat="1" ht="15.75" x14ac:dyDescent="0.25">
      <c r="A372" s="67"/>
      <c r="B372" s="67"/>
      <c r="C372" s="79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4"/>
    </row>
    <row r="373" spans="1:30" s="65" customFormat="1" ht="15.75" x14ac:dyDescent="0.25">
      <c r="A373" s="67"/>
      <c r="B373" s="67"/>
      <c r="C373" s="79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4"/>
    </row>
    <row r="374" spans="1:30" s="65" customFormat="1" ht="15.75" x14ac:dyDescent="0.25">
      <c r="A374" s="67"/>
      <c r="B374" s="67"/>
      <c r="C374" s="79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4"/>
    </row>
    <row r="375" spans="1:30" s="65" customFormat="1" ht="15.75" x14ac:dyDescent="0.25">
      <c r="A375" s="67"/>
      <c r="B375" s="67"/>
      <c r="C375" s="79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4"/>
    </row>
    <row r="376" spans="1:30" s="65" customFormat="1" ht="15.75" x14ac:dyDescent="0.25">
      <c r="A376" s="67"/>
      <c r="B376" s="67"/>
      <c r="C376" s="79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4"/>
    </row>
    <row r="377" spans="1:30" s="65" customFormat="1" ht="15.75" x14ac:dyDescent="0.25">
      <c r="A377" s="67"/>
      <c r="B377" s="67"/>
      <c r="C377" s="79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4"/>
    </row>
    <row r="378" spans="1:30" s="65" customFormat="1" ht="15.75" x14ac:dyDescent="0.25">
      <c r="A378" s="67"/>
      <c r="B378" s="67"/>
      <c r="C378" s="79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4"/>
    </row>
    <row r="379" spans="1:30" s="65" customFormat="1" ht="15.75" x14ac:dyDescent="0.25">
      <c r="A379" s="67"/>
      <c r="B379" s="67"/>
      <c r="C379" s="79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4"/>
    </row>
    <row r="380" spans="1:30" s="65" customFormat="1" ht="15.75" x14ac:dyDescent="0.25">
      <c r="A380" s="67"/>
      <c r="B380" s="67"/>
      <c r="C380" s="79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4"/>
    </row>
    <row r="381" spans="1:30" s="65" customFormat="1" ht="15.75" x14ac:dyDescent="0.25">
      <c r="A381" s="67"/>
      <c r="B381" s="67"/>
      <c r="C381" s="79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4"/>
    </row>
    <row r="382" spans="1:30" s="65" customFormat="1" ht="15.75" x14ac:dyDescent="0.25">
      <c r="A382" s="67"/>
      <c r="B382" s="67"/>
      <c r="C382" s="79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4"/>
    </row>
    <row r="383" spans="1:30" s="65" customFormat="1" ht="15.75" x14ac:dyDescent="0.25">
      <c r="A383" s="67"/>
      <c r="B383" s="67"/>
      <c r="C383" s="79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4"/>
    </row>
    <row r="384" spans="1:30" s="65" customFormat="1" ht="15.75" x14ac:dyDescent="0.25">
      <c r="A384" s="67"/>
      <c r="B384" s="67"/>
      <c r="C384" s="79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4"/>
    </row>
    <row r="385" spans="1:30" s="65" customFormat="1" ht="15.75" x14ac:dyDescent="0.25">
      <c r="A385" s="67"/>
      <c r="B385" s="67"/>
      <c r="C385" s="79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4"/>
    </row>
    <row r="386" spans="1:30" s="65" customFormat="1" ht="15.75" x14ac:dyDescent="0.25">
      <c r="A386" s="67"/>
      <c r="B386" s="67"/>
      <c r="C386" s="79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4"/>
    </row>
    <row r="387" spans="1:30" s="65" customFormat="1" ht="15.75" x14ac:dyDescent="0.25">
      <c r="A387" s="67"/>
      <c r="B387" s="67"/>
      <c r="C387" s="79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4"/>
    </row>
    <row r="388" spans="1:30" s="65" customFormat="1" ht="15.75" x14ac:dyDescent="0.25">
      <c r="A388" s="67"/>
      <c r="B388" s="67"/>
      <c r="C388" s="79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4"/>
    </row>
    <row r="389" spans="1:30" s="65" customFormat="1" ht="15.75" x14ac:dyDescent="0.25">
      <c r="A389" s="67"/>
      <c r="B389" s="67"/>
      <c r="C389" s="79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4"/>
    </row>
    <row r="390" spans="1:30" s="65" customFormat="1" ht="15.75" x14ac:dyDescent="0.25">
      <c r="A390" s="67"/>
      <c r="B390" s="67"/>
      <c r="C390" s="79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4"/>
    </row>
    <row r="391" spans="1:30" s="65" customFormat="1" ht="15.75" x14ac:dyDescent="0.25">
      <c r="A391" s="67"/>
      <c r="B391" s="67"/>
      <c r="C391" s="79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4"/>
    </row>
    <row r="392" spans="1:30" s="65" customFormat="1" ht="15.75" x14ac:dyDescent="0.25">
      <c r="A392" s="67"/>
      <c r="B392" s="67"/>
      <c r="C392" s="79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4"/>
    </row>
    <row r="393" spans="1:30" s="65" customFormat="1" ht="15.75" x14ac:dyDescent="0.25">
      <c r="A393" s="67"/>
      <c r="B393" s="67"/>
      <c r="C393" s="79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4"/>
    </row>
    <row r="394" spans="1:30" s="65" customFormat="1" ht="15.75" x14ac:dyDescent="0.25">
      <c r="A394" s="67"/>
      <c r="B394" s="67"/>
      <c r="C394" s="79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4"/>
    </row>
    <row r="395" spans="1:30" s="65" customFormat="1" ht="15.75" x14ac:dyDescent="0.25">
      <c r="A395" s="67"/>
      <c r="B395" s="67"/>
      <c r="C395" s="79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4"/>
    </row>
    <row r="396" spans="1:30" s="65" customFormat="1" ht="15.75" x14ac:dyDescent="0.25">
      <c r="A396" s="67"/>
      <c r="B396" s="67"/>
      <c r="C396" s="79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4"/>
    </row>
    <row r="397" spans="1:30" s="65" customFormat="1" ht="15.75" x14ac:dyDescent="0.25">
      <c r="A397" s="67"/>
      <c r="B397" s="67"/>
      <c r="C397" s="79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4"/>
    </row>
    <row r="398" spans="1:30" s="65" customFormat="1" ht="15.75" x14ac:dyDescent="0.25">
      <c r="A398" s="67"/>
      <c r="B398" s="67"/>
      <c r="C398" s="79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4"/>
    </row>
    <row r="399" spans="1:30" s="65" customFormat="1" ht="15.75" x14ac:dyDescent="0.25">
      <c r="A399" s="67"/>
      <c r="B399" s="67"/>
      <c r="C399" s="79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4"/>
    </row>
    <row r="400" spans="1:30" s="65" customFormat="1" ht="15.75" x14ac:dyDescent="0.25">
      <c r="A400" s="67"/>
      <c r="B400" s="67"/>
      <c r="C400" s="79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4"/>
    </row>
    <row r="401" spans="1:30" s="65" customFormat="1" ht="15.75" x14ac:dyDescent="0.25">
      <c r="A401" s="67"/>
      <c r="B401" s="67"/>
      <c r="C401" s="79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4"/>
    </row>
    <row r="402" spans="1:30" s="65" customFormat="1" ht="15.75" x14ac:dyDescent="0.25">
      <c r="A402" s="67"/>
      <c r="B402" s="67"/>
      <c r="C402" s="79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4"/>
    </row>
    <row r="403" spans="1:30" s="65" customFormat="1" ht="15.75" x14ac:dyDescent="0.25">
      <c r="A403" s="67"/>
      <c r="B403" s="67"/>
      <c r="C403" s="79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4"/>
    </row>
    <row r="404" spans="1:30" s="65" customFormat="1" ht="15.75" x14ac:dyDescent="0.25">
      <c r="A404" s="67"/>
      <c r="B404" s="67"/>
      <c r="C404" s="79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4"/>
    </row>
    <row r="405" spans="1:30" s="65" customFormat="1" ht="15.75" x14ac:dyDescent="0.25">
      <c r="A405" s="67"/>
      <c r="B405" s="67"/>
      <c r="C405" s="79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4"/>
    </row>
    <row r="406" spans="1:30" s="65" customFormat="1" ht="15.75" x14ac:dyDescent="0.25">
      <c r="A406" s="67"/>
      <c r="B406" s="67"/>
      <c r="C406" s="79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4"/>
    </row>
    <row r="407" spans="1:30" s="65" customFormat="1" ht="15.75" x14ac:dyDescent="0.25">
      <c r="A407" s="67"/>
      <c r="B407" s="67"/>
      <c r="C407" s="79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4"/>
    </row>
    <row r="408" spans="1:30" s="65" customFormat="1" ht="15.75" x14ac:dyDescent="0.25">
      <c r="A408" s="67"/>
      <c r="B408" s="67"/>
      <c r="C408" s="79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4"/>
    </row>
    <row r="409" spans="1:30" s="65" customFormat="1" ht="15.75" x14ac:dyDescent="0.25">
      <c r="A409" s="67"/>
      <c r="B409" s="67"/>
      <c r="C409" s="79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4"/>
    </row>
    <row r="410" spans="1:30" s="65" customFormat="1" ht="15.75" x14ac:dyDescent="0.25">
      <c r="A410" s="67"/>
      <c r="B410" s="67"/>
      <c r="C410" s="79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4"/>
    </row>
    <row r="411" spans="1:30" s="65" customFormat="1" ht="15.75" x14ac:dyDescent="0.25">
      <c r="A411" s="67"/>
      <c r="B411" s="67"/>
      <c r="C411" s="79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4"/>
    </row>
    <row r="412" spans="1:30" s="65" customFormat="1" ht="15.75" x14ac:dyDescent="0.25">
      <c r="A412" s="67"/>
      <c r="B412" s="67"/>
      <c r="C412" s="79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4"/>
    </row>
    <row r="413" spans="1:30" s="65" customFormat="1" ht="15.75" x14ac:dyDescent="0.25">
      <c r="A413" s="67"/>
      <c r="B413" s="67"/>
      <c r="C413" s="79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4"/>
    </row>
    <row r="414" spans="1:30" s="65" customFormat="1" ht="15.75" x14ac:dyDescent="0.25">
      <c r="A414" s="67"/>
      <c r="B414" s="67"/>
      <c r="C414" s="79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4"/>
    </row>
    <row r="415" spans="1:30" s="65" customFormat="1" ht="15.75" x14ac:dyDescent="0.25">
      <c r="A415" s="67"/>
      <c r="B415" s="67"/>
      <c r="C415" s="79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4"/>
    </row>
    <row r="416" spans="1:30" s="65" customFormat="1" ht="15.75" x14ac:dyDescent="0.25">
      <c r="A416" s="67"/>
      <c r="B416" s="67"/>
      <c r="C416" s="79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4"/>
    </row>
    <row r="417" spans="1:30" s="65" customFormat="1" ht="15.75" x14ac:dyDescent="0.25">
      <c r="A417" s="67"/>
      <c r="B417" s="67"/>
      <c r="C417" s="79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4"/>
    </row>
    <row r="418" spans="1:30" s="65" customFormat="1" ht="15.75" x14ac:dyDescent="0.25">
      <c r="A418" s="67"/>
      <c r="B418" s="67"/>
      <c r="C418" s="79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4"/>
    </row>
    <row r="419" spans="1:30" s="65" customFormat="1" ht="15.75" x14ac:dyDescent="0.25">
      <c r="A419" s="67"/>
      <c r="B419" s="67"/>
      <c r="C419" s="79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4"/>
    </row>
    <row r="420" spans="1:30" s="65" customFormat="1" ht="15.75" x14ac:dyDescent="0.25">
      <c r="A420" s="67"/>
      <c r="B420" s="67"/>
      <c r="C420" s="79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4"/>
    </row>
    <row r="421" spans="1:30" s="65" customFormat="1" ht="15.75" x14ac:dyDescent="0.25">
      <c r="A421" s="67"/>
      <c r="B421" s="67"/>
      <c r="C421" s="79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4"/>
    </row>
    <row r="422" spans="1:30" s="65" customFormat="1" ht="15.75" x14ac:dyDescent="0.25">
      <c r="A422" s="67"/>
      <c r="B422" s="67"/>
      <c r="C422" s="79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4"/>
    </row>
    <row r="423" spans="1:30" s="65" customFormat="1" ht="15.75" x14ac:dyDescent="0.25">
      <c r="A423" s="67"/>
      <c r="B423" s="67"/>
      <c r="C423" s="79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4"/>
    </row>
    <row r="424" spans="1:30" s="65" customFormat="1" ht="15.75" x14ac:dyDescent="0.25">
      <c r="A424" s="67"/>
      <c r="B424" s="67"/>
      <c r="C424" s="79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4"/>
    </row>
    <row r="425" spans="1:30" s="65" customFormat="1" ht="15.75" x14ac:dyDescent="0.25">
      <c r="A425" s="67"/>
      <c r="B425" s="67"/>
      <c r="C425" s="79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4"/>
    </row>
    <row r="426" spans="1:30" s="65" customFormat="1" ht="15.75" x14ac:dyDescent="0.25">
      <c r="A426" s="67"/>
      <c r="B426" s="67"/>
      <c r="C426" s="79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4"/>
    </row>
    <row r="427" spans="1:30" s="65" customFormat="1" ht="15.75" x14ac:dyDescent="0.25">
      <c r="A427" s="67"/>
      <c r="B427" s="67"/>
      <c r="C427" s="79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4"/>
    </row>
    <row r="428" spans="1:30" s="65" customFormat="1" ht="15.75" x14ac:dyDescent="0.25">
      <c r="A428" s="67"/>
      <c r="B428" s="67"/>
      <c r="C428" s="79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4"/>
    </row>
    <row r="429" spans="1:30" s="65" customFormat="1" ht="15.75" x14ac:dyDescent="0.25">
      <c r="A429" s="67"/>
      <c r="B429" s="67"/>
      <c r="C429" s="79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4"/>
    </row>
    <row r="430" spans="1:30" s="65" customFormat="1" ht="15.75" x14ac:dyDescent="0.25">
      <c r="A430" s="67"/>
      <c r="B430" s="67"/>
      <c r="C430" s="79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4"/>
    </row>
    <row r="431" spans="1:30" s="65" customFormat="1" ht="15.75" x14ac:dyDescent="0.25">
      <c r="A431" s="67"/>
      <c r="B431" s="67"/>
      <c r="C431" s="79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4"/>
    </row>
    <row r="432" spans="1:30" s="65" customFormat="1" ht="15.75" x14ac:dyDescent="0.25">
      <c r="A432" s="67"/>
      <c r="B432" s="67"/>
      <c r="C432" s="79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4"/>
    </row>
    <row r="433" spans="1:30" s="65" customFormat="1" ht="15.75" x14ac:dyDescent="0.25">
      <c r="A433" s="67"/>
      <c r="B433" s="67"/>
      <c r="C433" s="79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4"/>
    </row>
    <row r="434" spans="1:30" s="65" customFormat="1" ht="15.75" x14ac:dyDescent="0.25">
      <c r="A434" s="67"/>
      <c r="B434" s="67"/>
      <c r="C434" s="79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4"/>
    </row>
    <row r="435" spans="1:30" s="65" customFormat="1" ht="15.75" x14ac:dyDescent="0.25">
      <c r="A435" s="67"/>
      <c r="B435" s="67"/>
      <c r="C435" s="79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4"/>
    </row>
    <row r="436" spans="1:30" s="65" customFormat="1" ht="15.75" x14ac:dyDescent="0.25">
      <c r="A436" s="67"/>
      <c r="B436" s="67"/>
      <c r="C436" s="79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4"/>
    </row>
    <row r="437" spans="1:30" s="65" customFormat="1" ht="15.75" x14ac:dyDescent="0.25">
      <c r="A437" s="67"/>
      <c r="B437" s="67"/>
      <c r="C437" s="79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4"/>
    </row>
    <row r="438" spans="1:30" s="65" customFormat="1" ht="15.75" x14ac:dyDescent="0.25">
      <c r="A438" s="67"/>
      <c r="B438" s="67"/>
      <c r="C438" s="79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4"/>
    </row>
    <row r="439" spans="1:30" s="65" customFormat="1" ht="15.75" x14ac:dyDescent="0.25">
      <c r="A439" s="67"/>
      <c r="B439" s="67"/>
      <c r="C439" s="79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4"/>
    </row>
    <row r="440" spans="1:30" s="65" customFormat="1" ht="15.75" x14ac:dyDescent="0.25">
      <c r="A440" s="67"/>
      <c r="B440" s="67"/>
      <c r="C440" s="79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4"/>
    </row>
    <row r="441" spans="1:30" s="65" customFormat="1" ht="15.75" x14ac:dyDescent="0.25">
      <c r="A441" s="67"/>
      <c r="B441" s="67"/>
      <c r="C441" s="79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4"/>
    </row>
    <row r="442" spans="1:30" s="65" customFormat="1" ht="15.75" x14ac:dyDescent="0.25">
      <c r="A442" s="67"/>
      <c r="B442" s="67"/>
      <c r="C442" s="79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4"/>
    </row>
    <row r="443" spans="1:30" s="65" customFormat="1" ht="15.75" x14ac:dyDescent="0.25">
      <c r="A443" s="67"/>
      <c r="B443" s="67"/>
      <c r="C443" s="79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4"/>
    </row>
    <row r="444" spans="1:30" s="65" customFormat="1" ht="15.75" x14ac:dyDescent="0.25">
      <c r="A444" s="67"/>
      <c r="B444" s="67"/>
      <c r="C444" s="79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4"/>
    </row>
    <row r="445" spans="1:30" s="65" customFormat="1" ht="15.75" x14ac:dyDescent="0.25">
      <c r="A445" s="67"/>
      <c r="B445" s="67"/>
      <c r="C445" s="79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4"/>
    </row>
    <row r="446" spans="1:30" s="65" customFormat="1" ht="15.75" x14ac:dyDescent="0.25">
      <c r="A446" s="67"/>
      <c r="B446" s="67"/>
      <c r="C446" s="79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4"/>
    </row>
    <row r="447" spans="1:30" s="65" customFormat="1" ht="15.75" x14ac:dyDescent="0.25">
      <c r="A447" s="67"/>
      <c r="B447" s="67"/>
      <c r="C447" s="79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4"/>
    </row>
    <row r="448" spans="1:30" s="65" customFormat="1" ht="15.75" x14ac:dyDescent="0.25">
      <c r="A448" s="67"/>
      <c r="B448" s="67"/>
      <c r="C448" s="79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4"/>
    </row>
    <row r="449" spans="1:30" s="65" customFormat="1" ht="15.75" x14ac:dyDescent="0.25">
      <c r="A449" s="67"/>
      <c r="B449" s="67"/>
      <c r="C449" s="79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4"/>
    </row>
    <row r="450" spans="1:30" s="65" customFormat="1" ht="15.75" x14ac:dyDescent="0.25">
      <c r="A450" s="67"/>
      <c r="B450" s="67"/>
      <c r="C450" s="79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4"/>
    </row>
    <row r="451" spans="1:30" s="65" customFormat="1" ht="15.75" x14ac:dyDescent="0.25">
      <c r="A451" s="67"/>
      <c r="B451" s="67"/>
      <c r="C451" s="79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4"/>
    </row>
    <row r="452" spans="1:30" s="65" customFormat="1" ht="15.75" x14ac:dyDescent="0.25">
      <c r="A452" s="67"/>
      <c r="B452" s="67"/>
      <c r="C452" s="79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4"/>
    </row>
    <row r="453" spans="1:30" s="65" customFormat="1" ht="15.75" x14ac:dyDescent="0.25">
      <c r="A453" s="67"/>
      <c r="B453" s="67"/>
      <c r="C453" s="79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4"/>
    </row>
    <row r="454" spans="1:30" s="65" customFormat="1" ht="15.75" x14ac:dyDescent="0.25">
      <c r="A454" s="67"/>
      <c r="B454" s="67"/>
      <c r="C454" s="79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4"/>
    </row>
    <row r="455" spans="1:30" s="65" customFormat="1" ht="15.75" x14ac:dyDescent="0.25">
      <c r="A455" s="67"/>
      <c r="B455" s="67"/>
      <c r="C455" s="79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4"/>
    </row>
    <row r="456" spans="1:30" s="65" customFormat="1" ht="15.75" x14ac:dyDescent="0.25">
      <c r="A456" s="67"/>
      <c r="B456" s="67"/>
      <c r="C456" s="79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4"/>
    </row>
    <row r="457" spans="1:30" s="65" customFormat="1" ht="15.75" x14ac:dyDescent="0.25">
      <c r="A457" s="67"/>
      <c r="B457" s="67"/>
      <c r="C457" s="79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4"/>
    </row>
    <row r="458" spans="1:30" s="65" customFormat="1" ht="15.75" x14ac:dyDescent="0.25">
      <c r="A458" s="67"/>
      <c r="B458" s="67"/>
      <c r="C458" s="79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4"/>
    </row>
    <row r="459" spans="1:30" s="65" customFormat="1" ht="15.75" x14ac:dyDescent="0.25">
      <c r="A459" s="67"/>
      <c r="B459" s="67"/>
      <c r="C459" s="79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4"/>
    </row>
    <row r="460" spans="1:30" s="65" customFormat="1" ht="15.75" x14ac:dyDescent="0.25">
      <c r="A460" s="67"/>
      <c r="B460" s="67"/>
      <c r="C460" s="79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4"/>
    </row>
    <row r="461" spans="1:30" s="65" customFormat="1" ht="15.75" x14ac:dyDescent="0.25">
      <c r="A461" s="67"/>
      <c r="B461" s="67"/>
      <c r="C461" s="79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4"/>
    </row>
    <row r="462" spans="1:30" s="65" customFormat="1" ht="15.75" x14ac:dyDescent="0.25">
      <c r="A462" s="67"/>
      <c r="B462" s="67"/>
      <c r="C462" s="79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4"/>
    </row>
    <row r="463" spans="1:30" s="65" customFormat="1" ht="15.75" x14ac:dyDescent="0.25">
      <c r="A463" s="67"/>
      <c r="B463" s="67"/>
      <c r="C463" s="79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4"/>
    </row>
    <row r="464" spans="1:30" s="65" customFormat="1" ht="15.75" x14ac:dyDescent="0.25">
      <c r="A464" s="67"/>
      <c r="B464" s="67"/>
      <c r="C464" s="79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4"/>
    </row>
    <row r="465" spans="1:30" s="65" customFormat="1" ht="15.75" x14ac:dyDescent="0.25">
      <c r="A465" s="67"/>
      <c r="B465" s="67"/>
      <c r="C465" s="79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4"/>
    </row>
    <row r="466" spans="1:30" s="65" customFormat="1" ht="15.75" x14ac:dyDescent="0.25">
      <c r="A466" s="67"/>
      <c r="B466" s="67"/>
      <c r="C466" s="79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4"/>
    </row>
    <row r="467" spans="1:30" s="65" customFormat="1" ht="15.75" x14ac:dyDescent="0.25">
      <c r="A467" s="67"/>
      <c r="B467" s="67"/>
      <c r="C467" s="79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4"/>
    </row>
    <row r="468" spans="1:30" s="65" customFormat="1" ht="15.75" x14ac:dyDescent="0.25">
      <c r="A468" s="67"/>
      <c r="B468" s="67"/>
      <c r="C468" s="79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4"/>
    </row>
    <row r="469" spans="1:30" s="65" customFormat="1" ht="15.75" x14ac:dyDescent="0.25">
      <c r="A469" s="67"/>
      <c r="B469" s="67"/>
      <c r="C469" s="79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4"/>
    </row>
    <row r="470" spans="1:30" s="65" customFormat="1" ht="15.75" x14ac:dyDescent="0.25">
      <c r="A470" s="67"/>
      <c r="B470" s="67"/>
      <c r="C470" s="79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4"/>
    </row>
    <row r="471" spans="1:30" s="65" customFormat="1" ht="15.75" x14ac:dyDescent="0.25">
      <c r="A471" s="67"/>
      <c r="B471" s="67"/>
      <c r="C471" s="79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4"/>
    </row>
    <row r="472" spans="1:30" s="65" customFormat="1" ht="15.75" x14ac:dyDescent="0.25">
      <c r="A472" s="67"/>
      <c r="B472" s="67"/>
      <c r="C472" s="79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4"/>
    </row>
    <row r="473" spans="1:30" s="65" customFormat="1" ht="15.75" x14ac:dyDescent="0.25">
      <c r="A473" s="67"/>
      <c r="B473" s="67"/>
      <c r="C473" s="79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4"/>
    </row>
    <row r="474" spans="1:30" s="65" customFormat="1" ht="15.75" x14ac:dyDescent="0.25">
      <c r="A474" s="67"/>
      <c r="B474" s="67"/>
      <c r="C474" s="79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4"/>
    </row>
    <row r="475" spans="1:30" s="65" customFormat="1" ht="15.75" x14ac:dyDescent="0.25">
      <c r="A475" s="67"/>
      <c r="B475" s="67"/>
      <c r="C475" s="79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4"/>
    </row>
    <row r="476" spans="1:30" s="65" customFormat="1" ht="15.75" x14ac:dyDescent="0.25">
      <c r="A476" s="67"/>
      <c r="B476" s="67"/>
      <c r="C476" s="79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4"/>
    </row>
    <row r="477" spans="1:30" s="65" customFormat="1" ht="15.75" x14ac:dyDescent="0.25">
      <c r="A477" s="67"/>
      <c r="B477" s="67"/>
      <c r="C477" s="79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4"/>
    </row>
    <row r="478" spans="1:30" s="65" customFormat="1" ht="15.75" x14ac:dyDescent="0.25">
      <c r="A478" s="67"/>
      <c r="B478" s="67"/>
      <c r="C478" s="79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4"/>
    </row>
    <row r="479" spans="1:30" s="65" customFormat="1" ht="15.75" x14ac:dyDescent="0.25">
      <c r="A479" s="67"/>
      <c r="B479" s="67"/>
      <c r="C479" s="79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4"/>
    </row>
    <row r="480" spans="1:30" s="65" customFormat="1" ht="15.75" x14ac:dyDescent="0.25">
      <c r="A480" s="67"/>
      <c r="B480" s="67"/>
      <c r="C480" s="79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4"/>
    </row>
    <row r="481" spans="1:30" s="65" customFormat="1" ht="15.75" x14ac:dyDescent="0.25">
      <c r="A481" s="67"/>
      <c r="B481" s="67"/>
      <c r="C481" s="79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4"/>
    </row>
    <row r="482" spans="1:30" s="65" customFormat="1" ht="15.75" x14ac:dyDescent="0.25">
      <c r="A482" s="67"/>
      <c r="B482" s="67"/>
      <c r="C482" s="79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4"/>
    </row>
    <row r="483" spans="1:30" s="65" customFormat="1" ht="15.75" x14ac:dyDescent="0.25">
      <c r="A483" s="67"/>
      <c r="B483" s="67"/>
      <c r="C483" s="79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4"/>
    </row>
    <row r="484" spans="1:30" s="65" customFormat="1" ht="15.75" x14ac:dyDescent="0.25">
      <c r="A484" s="67"/>
      <c r="B484" s="67"/>
      <c r="C484" s="79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4"/>
    </row>
    <row r="485" spans="1:30" s="65" customFormat="1" ht="15.75" x14ac:dyDescent="0.25">
      <c r="A485" s="67"/>
      <c r="B485" s="67"/>
      <c r="C485" s="79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4"/>
    </row>
    <row r="486" spans="1:30" s="65" customFormat="1" ht="15.75" x14ac:dyDescent="0.25">
      <c r="A486" s="67"/>
      <c r="B486" s="67"/>
      <c r="C486" s="79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4"/>
    </row>
    <row r="487" spans="1:30" s="65" customFormat="1" ht="15.75" x14ac:dyDescent="0.25">
      <c r="A487" s="67"/>
      <c r="B487" s="67"/>
      <c r="C487" s="79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4"/>
    </row>
    <row r="488" spans="1:30" s="65" customFormat="1" ht="15.75" x14ac:dyDescent="0.25">
      <c r="A488" s="67"/>
      <c r="B488" s="67"/>
      <c r="C488" s="79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4"/>
    </row>
    <row r="489" spans="1:30" s="65" customFormat="1" ht="15.75" x14ac:dyDescent="0.25">
      <c r="A489" s="67"/>
      <c r="B489" s="67"/>
      <c r="C489" s="79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4"/>
    </row>
    <row r="490" spans="1:30" s="65" customFormat="1" ht="15.75" x14ac:dyDescent="0.25">
      <c r="A490" s="67"/>
      <c r="B490" s="67"/>
      <c r="C490" s="79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4"/>
    </row>
    <row r="491" spans="1:30" s="65" customFormat="1" ht="15.75" x14ac:dyDescent="0.25">
      <c r="A491" s="67"/>
      <c r="B491" s="67"/>
      <c r="C491" s="79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4"/>
    </row>
    <row r="492" spans="1:30" s="65" customFormat="1" ht="15.75" x14ac:dyDescent="0.25">
      <c r="A492" s="67"/>
      <c r="B492" s="67"/>
      <c r="C492" s="79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4"/>
    </row>
    <row r="493" spans="1:30" s="65" customFormat="1" ht="15.75" x14ac:dyDescent="0.25">
      <c r="A493" s="67"/>
      <c r="B493" s="67"/>
      <c r="C493" s="79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4"/>
    </row>
    <row r="494" spans="1:30" s="65" customFormat="1" ht="15.75" x14ac:dyDescent="0.25">
      <c r="A494" s="67"/>
      <c r="B494" s="67"/>
      <c r="C494" s="79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4"/>
    </row>
    <row r="495" spans="1:30" s="65" customFormat="1" ht="15.75" x14ac:dyDescent="0.25">
      <c r="A495" s="67"/>
      <c r="B495" s="67"/>
      <c r="C495" s="79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4"/>
    </row>
    <row r="496" spans="1:30" s="65" customFormat="1" ht="15.75" x14ac:dyDescent="0.25">
      <c r="A496" s="67"/>
      <c r="B496" s="67"/>
      <c r="C496" s="79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4"/>
    </row>
    <row r="497" spans="1:30" s="65" customFormat="1" ht="15.75" x14ac:dyDescent="0.25">
      <c r="A497" s="67"/>
      <c r="B497" s="67"/>
      <c r="C497" s="79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4"/>
    </row>
    <row r="498" spans="1:30" s="65" customFormat="1" ht="15.75" x14ac:dyDescent="0.25">
      <c r="A498" s="67"/>
      <c r="B498" s="67"/>
      <c r="C498" s="79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4"/>
    </row>
    <row r="499" spans="1:30" s="65" customFormat="1" ht="15.75" x14ac:dyDescent="0.25">
      <c r="A499" s="67"/>
      <c r="B499" s="67"/>
      <c r="C499" s="79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4"/>
    </row>
    <row r="500" spans="1:30" s="65" customFormat="1" ht="15.75" x14ac:dyDescent="0.25">
      <c r="A500" s="67"/>
      <c r="B500" s="67"/>
      <c r="C500" s="79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4"/>
    </row>
    <row r="501" spans="1:30" s="65" customFormat="1" ht="15.75" x14ac:dyDescent="0.25">
      <c r="A501" s="67"/>
      <c r="B501" s="67"/>
      <c r="C501" s="79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4"/>
    </row>
    <row r="502" spans="1:30" s="65" customFormat="1" ht="15.75" x14ac:dyDescent="0.25">
      <c r="A502" s="67"/>
      <c r="B502" s="67"/>
      <c r="C502" s="79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4"/>
    </row>
    <row r="503" spans="1:30" s="65" customFormat="1" ht="15.75" x14ac:dyDescent="0.25">
      <c r="A503" s="67"/>
      <c r="B503" s="67"/>
      <c r="C503" s="79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4"/>
    </row>
    <row r="504" spans="1:30" s="65" customFormat="1" ht="15.75" x14ac:dyDescent="0.25">
      <c r="A504" s="67"/>
      <c r="B504" s="67"/>
      <c r="C504" s="79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4"/>
    </row>
    <row r="505" spans="1:30" s="65" customFormat="1" ht="15.75" x14ac:dyDescent="0.25">
      <c r="A505" s="67"/>
      <c r="B505" s="67"/>
      <c r="C505" s="79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4"/>
    </row>
    <row r="506" spans="1:30" s="65" customFormat="1" ht="15.75" x14ac:dyDescent="0.25">
      <c r="A506" s="67"/>
      <c r="B506" s="67"/>
      <c r="C506" s="79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4"/>
    </row>
    <row r="507" spans="1:30" s="65" customFormat="1" ht="15.75" x14ac:dyDescent="0.25">
      <c r="A507" s="67"/>
      <c r="B507" s="67"/>
      <c r="C507" s="79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4"/>
    </row>
    <row r="508" spans="1:30" s="65" customFormat="1" ht="15.75" x14ac:dyDescent="0.25">
      <c r="A508" s="67"/>
      <c r="B508" s="67"/>
      <c r="C508" s="79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4"/>
    </row>
    <row r="509" spans="1:30" s="65" customFormat="1" ht="15.75" x14ac:dyDescent="0.25">
      <c r="A509" s="67"/>
      <c r="B509" s="67"/>
      <c r="C509" s="79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4"/>
    </row>
    <row r="510" spans="1:30" s="65" customFormat="1" ht="15.75" x14ac:dyDescent="0.25">
      <c r="A510" s="67"/>
      <c r="B510" s="67"/>
      <c r="C510" s="79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4"/>
    </row>
    <row r="511" spans="1:30" s="65" customFormat="1" ht="15.75" x14ac:dyDescent="0.25">
      <c r="A511" s="67"/>
      <c r="B511" s="67"/>
      <c r="C511" s="79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4"/>
    </row>
    <row r="512" spans="1:30" s="65" customFormat="1" ht="15.75" x14ac:dyDescent="0.25">
      <c r="A512" s="67"/>
      <c r="B512" s="67"/>
      <c r="C512" s="79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4"/>
    </row>
    <row r="513" spans="1:30" s="65" customFormat="1" ht="15.75" x14ac:dyDescent="0.25">
      <c r="A513" s="67"/>
      <c r="B513" s="67"/>
      <c r="C513" s="79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4"/>
    </row>
    <row r="514" spans="1:30" s="65" customFormat="1" ht="15.75" x14ac:dyDescent="0.25">
      <c r="A514" s="67"/>
      <c r="B514" s="67"/>
      <c r="C514" s="79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4"/>
    </row>
    <row r="515" spans="1:30" s="65" customFormat="1" ht="15.75" x14ac:dyDescent="0.25">
      <c r="A515" s="67"/>
      <c r="B515" s="67"/>
      <c r="C515" s="79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4"/>
    </row>
    <row r="516" spans="1:30" s="65" customFormat="1" ht="15.75" x14ac:dyDescent="0.25">
      <c r="A516" s="67"/>
      <c r="B516" s="67"/>
      <c r="C516" s="79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4"/>
    </row>
    <row r="517" spans="1:30" s="65" customFormat="1" ht="15.75" x14ac:dyDescent="0.25">
      <c r="A517" s="67"/>
      <c r="B517" s="67"/>
      <c r="C517" s="79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4"/>
    </row>
    <row r="518" spans="1:30" s="65" customFormat="1" ht="15.75" x14ac:dyDescent="0.25">
      <c r="A518" s="67"/>
      <c r="B518" s="67"/>
      <c r="C518" s="79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4"/>
    </row>
    <row r="519" spans="1:30" s="65" customFormat="1" ht="15.75" x14ac:dyDescent="0.25">
      <c r="A519" s="67"/>
      <c r="B519" s="67"/>
      <c r="C519" s="79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4"/>
    </row>
    <row r="520" spans="1:30" s="65" customFormat="1" ht="15.75" x14ac:dyDescent="0.25">
      <c r="A520" s="67"/>
      <c r="B520" s="67"/>
      <c r="C520" s="79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4"/>
    </row>
    <row r="521" spans="1:30" s="65" customFormat="1" ht="15.75" x14ac:dyDescent="0.25">
      <c r="A521" s="67"/>
      <c r="B521" s="67"/>
      <c r="C521" s="79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4"/>
    </row>
    <row r="522" spans="1:30" s="65" customFormat="1" ht="15.75" x14ac:dyDescent="0.25">
      <c r="A522" s="67"/>
      <c r="B522" s="67"/>
      <c r="C522" s="79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4"/>
    </row>
    <row r="523" spans="1:30" s="65" customFormat="1" ht="15.75" x14ac:dyDescent="0.25">
      <c r="A523" s="67"/>
      <c r="B523" s="67"/>
      <c r="C523" s="79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4"/>
    </row>
    <row r="524" spans="1:30" s="65" customFormat="1" ht="15.75" x14ac:dyDescent="0.25">
      <c r="A524" s="67"/>
      <c r="B524" s="67"/>
      <c r="C524" s="79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4"/>
    </row>
    <row r="525" spans="1:30" s="65" customFormat="1" ht="15.75" x14ac:dyDescent="0.25">
      <c r="A525" s="67"/>
      <c r="B525" s="67"/>
      <c r="C525" s="79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4"/>
    </row>
    <row r="526" spans="1:30" s="65" customFormat="1" ht="15.75" x14ac:dyDescent="0.25">
      <c r="A526" s="67"/>
      <c r="B526" s="67"/>
      <c r="C526" s="79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4"/>
    </row>
    <row r="527" spans="1:30" s="65" customFormat="1" ht="15.75" x14ac:dyDescent="0.25">
      <c r="A527" s="67"/>
      <c r="B527" s="67"/>
      <c r="C527" s="79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4"/>
    </row>
    <row r="528" spans="1:30" s="65" customFormat="1" ht="15.75" x14ac:dyDescent="0.25">
      <c r="A528" s="67"/>
      <c r="B528" s="67"/>
      <c r="C528" s="79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4"/>
    </row>
    <row r="529" spans="1:30" s="65" customFormat="1" ht="15.75" x14ac:dyDescent="0.25">
      <c r="A529" s="67"/>
      <c r="B529" s="67"/>
      <c r="C529" s="79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4"/>
    </row>
    <row r="530" spans="1:30" s="65" customFormat="1" ht="15.75" x14ac:dyDescent="0.25">
      <c r="A530" s="67"/>
      <c r="B530" s="67"/>
      <c r="C530" s="79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4"/>
    </row>
    <row r="531" spans="1:30" s="65" customFormat="1" ht="15.75" x14ac:dyDescent="0.25">
      <c r="A531" s="67"/>
      <c r="B531" s="67"/>
      <c r="C531" s="79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4"/>
    </row>
    <row r="532" spans="1:30" s="65" customFormat="1" ht="15.75" x14ac:dyDescent="0.25">
      <c r="A532" s="67"/>
      <c r="B532" s="67"/>
      <c r="C532" s="79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4"/>
    </row>
    <row r="533" spans="1:30" s="65" customFormat="1" ht="15.75" x14ac:dyDescent="0.25">
      <c r="A533" s="67"/>
      <c r="B533" s="67"/>
      <c r="C533" s="79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4"/>
    </row>
    <row r="534" spans="1:30" s="65" customFormat="1" ht="15.75" x14ac:dyDescent="0.25">
      <c r="A534" s="67"/>
      <c r="B534" s="67"/>
      <c r="C534" s="79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4"/>
    </row>
    <row r="535" spans="1:30" s="65" customFormat="1" ht="15.75" x14ac:dyDescent="0.25">
      <c r="A535" s="67"/>
      <c r="B535" s="67"/>
      <c r="C535" s="79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4"/>
    </row>
    <row r="536" spans="1:30" s="65" customFormat="1" ht="15.75" x14ac:dyDescent="0.25">
      <c r="A536" s="67"/>
      <c r="B536" s="67"/>
      <c r="C536" s="79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4"/>
    </row>
    <row r="537" spans="1:30" s="65" customFormat="1" ht="15.75" x14ac:dyDescent="0.25">
      <c r="A537" s="67"/>
      <c r="B537" s="67"/>
      <c r="C537" s="79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4"/>
    </row>
    <row r="538" spans="1:30" s="65" customFormat="1" ht="15.75" x14ac:dyDescent="0.25">
      <c r="A538" s="67"/>
      <c r="B538" s="67"/>
      <c r="C538" s="79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4"/>
    </row>
    <row r="539" spans="1:30" s="65" customFormat="1" ht="15.75" x14ac:dyDescent="0.25">
      <c r="A539" s="67"/>
      <c r="B539" s="67"/>
      <c r="C539" s="79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4"/>
    </row>
    <row r="540" spans="1:30" s="65" customFormat="1" ht="15.75" x14ac:dyDescent="0.25">
      <c r="A540" s="67"/>
      <c r="B540" s="67"/>
      <c r="C540" s="79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4"/>
    </row>
    <row r="541" spans="1:30" s="65" customFormat="1" ht="15.75" x14ac:dyDescent="0.25">
      <c r="A541" s="67"/>
      <c r="B541" s="67"/>
      <c r="C541" s="79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4"/>
    </row>
    <row r="542" spans="1:30" s="65" customFormat="1" ht="15.75" x14ac:dyDescent="0.25">
      <c r="A542" s="67"/>
      <c r="B542" s="67"/>
      <c r="C542" s="79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4"/>
    </row>
    <row r="543" spans="1:30" s="65" customFormat="1" ht="15.75" x14ac:dyDescent="0.25">
      <c r="A543" s="67"/>
      <c r="B543" s="67"/>
      <c r="C543" s="79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4"/>
    </row>
    <row r="544" spans="1:30" s="65" customFormat="1" ht="15.75" x14ac:dyDescent="0.25">
      <c r="A544" s="67"/>
      <c r="B544" s="67"/>
      <c r="C544" s="79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4"/>
    </row>
    <row r="545" spans="1:30" s="65" customFormat="1" ht="15.75" x14ac:dyDescent="0.25">
      <c r="A545" s="67"/>
      <c r="B545" s="67"/>
      <c r="C545" s="79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4"/>
    </row>
    <row r="546" spans="1:30" s="65" customFormat="1" ht="15.75" x14ac:dyDescent="0.25">
      <c r="A546" s="67"/>
      <c r="B546" s="67"/>
      <c r="C546" s="79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4"/>
    </row>
    <row r="547" spans="1:30" s="65" customFormat="1" ht="15.75" x14ac:dyDescent="0.25">
      <c r="A547" s="67"/>
      <c r="B547" s="67"/>
      <c r="C547" s="79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4"/>
    </row>
    <row r="548" spans="1:30" s="65" customFormat="1" ht="15.75" x14ac:dyDescent="0.25">
      <c r="A548" s="67"/>
      <c r="B548" s="67"/>
      <c r="C548" s="79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4"/>
    </row>
    <row r="549" spans="1:30" s="65" customFormat="1" ht="15.75" x14ac:dyDescent="0.25">
      <c r="A549" s="67"/>
      <c r="B549" s="67"/>
      <c r="C549" s="79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4"/>
    </row>
    <row r="550" spans="1:30" s="65" customFormat="1" ht="15.75" x14ac:dyDescent="0.25">
      <c r="A550" s="67"/>
      <c r="B550" s="67"/>
      <c r="C550" s="79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4"/>
    </row>
    <row r="551" spans="1:30" s="65" customFormat="1" ht="15.75" x14ac:dyDescent="0.25">
      <c r="A551" s="67"/>
      <c r="B551" s="67"/>
      <c r="C551" s="79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4"/>
    </row>
    <row r="552" spans="1:30" s="65" customFormat="1" ht="15.75" x14ac:dyDescent="0.25">
      <c r="A552" s="67"/>
      <c r="B552" s="67"/>
      <c r="C552" s="79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4"/>
    </row>
    <row r="553" spans="1:30" s="65" customFormat="1" ht="15.75" x14ac:dyDescent="0.25">
      <c r="A553" s="67"/>
      <c r="B553" s="67"/>
      <c r="C553" s="79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4"/>
    </row>
    <row r="554" spans="1:30" s="65" customFormat="1" ht="15.75" x14ac:dyDescent="0.25">
      <c r="A554" s="67"/>
      <c r="B554" s="67"/>
      <c r="C554" s="79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4"/>
    </row>
    <row r="555" spans="1:30" s="65" customFormat="1" ht="15.75" x14ac:dyDescent="0.25">
      <c r="A555" s="67"/>
      <c r="B555" s="67"/>
      <c r="C555" s="79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4"/>
    </row>
    <row r="556" spans="1:30" s="65" customFormat="1" ht="15.75" x14ac:dyDescent="0.25">
      <c r="A556" s="67"/>
      <c r="B556" s="67"/>
      <c r="C556" s="79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4"/>
    </row>
    <row r="557" spans="1:30" s="65" customFormat="1" ht="15.75" x14ac:dyDescent="0.25">
      <c r="A557" s="67"/>
      <c r="B557" s="67"/>
      <c r="C557" s="79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4"/>
    </row>
    <row r="558" spans="1:30" s="65" customFormat="1" ht="15.75" x14ac:dyDescent="0.25">
      <c r="A558" s="67"/>
      <c r="B558" s="67"/>
      <c r="C558" s="79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4"/>
    </row>
    <row r="559" spans="1:30" s="65" customFormat="1" ht="15.75" x14ac:dyDescent="0.25">
      <c r="A559" s="67"/>
      <c r="B559" s="67"/>
      <c r="C559" s="79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4"/>
    </row>
    <row r="560" spans="1:30" s="65" customFormat="1" ht="15.75" x14ac:dyDescent="0.25">
      <c r="A560" s="67"/>
      <c r="B560" s="67"/>
      <c r="C560" s="79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4"/>
    </row>
    <row r="561" spans="1:30" s="65" customFormat="1" ht="15.75" x14ac:dyDescent="0.25">
      <c r="A561" s="67"/>
      <c r="B561" s="67"/>
      <c r="C561" s="79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4"/>
    </row>
    <row r="562" spans="1:30" s="65" customFormat="1" ht="15.75" x14ac:dyDescent="0.25">
      <c r="A562" s="67"/>
      <c r="B562" s="67"/>
      <c r="C562" s="79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4"/>
    </row>
    <row r="563" spans="1:30" s="65" customFormat="1" ht="15.75" x14ac:dyDescent="0.25">
      <c r="A563" s="67"/>
      <c r="B563" s="67"/>
      <c r="C563" s="79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4"/>
    </row>
    <row r="564" spans="1:30" s="65" customFormat="1" ht="15.75" x14ac:dyDescent="0.25">
      <c r="A564" s="67"/>
      <c r="B564" s="67"/>
      <c r="C564" s="79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4"/>
    </row>
    <row r="565" spans="1:30" s="65" customFormat="1" ht="15.75" x14ac:dyDescent="0.25">
      <c r="A565" s="67"/>
      <c r="B565" s="67"/>
      <c r="C565" s="79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4"/>
    </row>
    <row r="566" spans="1:30" s="65" customFormat="1" ht="15.75" x14ac:dyDescent="0.25">
      <c r="A566" s="67"/>
      <c r="B566" s="67"/>
      <c r="C566" s="79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4"/>
    </row>
    <row r="567" spans="1:30" s="65" customFormat="1" ht="15.75" x14ac:dyDescent="0.25">
      <c r="A567" s="67"/>
      <c r="B567" s="67"/>
      <c r="C567" s="79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4"/>
    </row>
    <row r="568" spans="1:30" s="65" customFormat="1" ht="15.75" x14ac:dyDescent="0.25">
      <c r="A568" s="67"/>
      <c r="B568" s="67"/>
      <c r="C568" s="79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4"/>
    </row>
    <row r="569" spans="1:30" s="65" customFormat="1" ht="15.75" x14ac:dyDescent="0.25">
      <c r="A569" s="67"/>
      <c r="B569" s="67"/>
      <c r="C569" s="79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4"/>
    </row>
    <row r="570" spans="1:30" s="65" customFormat="1" ht="15.75" x14ac:dyDescent="0.25">
      <c r="A570" s="67"/>
      <c r="B570" s="67"/>
      <c r="C570" s="79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4"/>
    </row>
    <row r="571" spans="1:30" s="65" customFormat="1" ht="15.75" x14ac:dyDescent="0.25">
      <c r="A571" s="67"/>
      <c r="B571" s="67"/>
      <c r="C571" s="79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4"/>
    </row>
    <row r="572" spans="1:30" s="65" customFormat="1" ht="15.75" x14ac:dyDescent="0.25">
      <c r="A572" s="67"/>
      <c r="B572" s="67"/>
      <c r="C572" s="79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4"/>
    </row>
    <row r="573" spans="1:30" s="65" customFormat="1" ht="15.75" x14ac:dyDescent="0.25">
      <c r="A573" s="67"/>
      <c r="B573" s="67"/>
      <c r="C573" s="79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4"/>
    </row>
    <row r="574" spans="1:30" s="65" customFormat="1" ht="15.75" x14ac:dyDescent="0.25">
      <c r="A574" s="67"/>
      <c r="B574" s="67"/>
      <c r="C574" s="79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4"/>
    </row>
    <row r="575" spans="1:30" s="65" customFormat="1" ht="15.75" x14ac:dyDescent="0.25">
      <c r="A575" s="67"/>
      <c r="B575" s="67"/>
      <c r="C575" s="79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4"/>
    </row>
    <row r="576" spans="1:30" s="65" customFormat="1" ht="15.75" x14ac:dyDescent="0.25">
      <c r="A576" s="67"/>
      <c r="B576" s="67"/>
      <c r="C576" s="79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4"/>
    </row>
    <row r="577" spans="1:30" s="65" customFormat="1" ht="15.75" x14ac:dyDescent="0.25">
      <c r="A577" s="67"/>
      <c r="B577" s="67"/>
      <c r="C577" s="79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4"/>
    </row>
    <row r="578" spans="1:30" s="65" customFormat="1" ht="15.75" x14ac:dyDescent="0.25">
      <c r="A578" s="67"/>
      <c r="B578" s="67"/>
      <c r="C578" s="79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4"/>
    </row>
    <row r="579" spans="1:30" s="65" customFormat="1" ht="15.75" x14ac:dyDescent="0.25">
      <c r="A579" s="67"/>
      <c r="B579" s="67"/>
      <c r="C579" s="79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4"/>
    </row>
    <row r="580" spans="1:30" s="65" customFormat="1" ht="15.75" x14ac:dyDescent="0.25">
      <c r="A580" s="67"/>
      <c r="B580" s="67"/>
      <c r="C580" s="79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4"/>
    </row>
    <row r="581" spans="1:30" s="65" customFormat="1" ht="15.75" x14ac:dyDescent="0.25">
      <c r="A581" s="67"/>
      <c r="B581" s="67"/>
      <c r="C581" s="79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4"/>
    </row>
    <row r="582" spans="1:30" s="65" customFormat="1" ht="15.75" x14ac:dyDescent="0.25">
      <c r="A582" s="67"/>
      <c r="B582" s="67"/>
      <c r="C582" s="79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4"/>
    </row>
    <row r="583" spans="1:30" s="65" customFormat="1" ht="15.75" x14ac:dyDescent="0.25">
      <c r="A583" s="67"/>
      <c r="B583" s="67"/>
      <c r="C583" s="79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4"/>
    </row>
    <row r="584" spans="1:30" s="65" customFormat="1" ht="15.75" x14ac:dyDescent="0.25">
      <c r="A584" s="67"/>
      <c r="B584" s="67"/>
      <c r="C584" s="79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4"/>
    </row>
    <row r="585" spans="1:30" s="65" customFormat="1" ht="15.75" x14ac:dyDescent="0.25">
      <c r="A585" s="67"/>
      <c r="B585" s="67"/>
      <c r="C585" s="79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4"/>
    </row>
    <row r="586" spans="1:30" s="65" customFormat="1" ht="15.75" x14ac:dyDescent="0.25">
      <c r="A586" s="67"/>
      <c r="B586" s="67"/>
      <c r="C586" s="79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4"/>
    </row>
    <row r="587" spans="1:30" s="65" customFormat="1" ht="15.75" x14ac:dyDescent="0.25">
      <c r="A587" s="67"/>
      <c r="B587" s="67"/>
      <c r="C587" s="79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4"/>
    </row>
    <row r="588" spans="1:30" s="65" customFormat="1" ht="15.75" x14ac:dyDescent="0.25">
      <c r="A588" s="67"/>
      <c r="B588" s="67"/>
      <c r="C588" s="79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4"/>
    </row>
    <row r="589" spans="1:30" s="65" customFormat="1" ht="15.75" x14ac:dyDescent="0.25">
      <c r="A589" s="67"/>
      <c r="B589" s="67"/>
      <c r="C589" s="79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4"/>
    </row>
    <row r="590" spans="1:30" s="65" customFormat="1" ht="15.75" x14ac:dyDescent="0.25">
      <c r="A590" s="67"/>
      <c r="B590" s="67"/>
      <c r="C590" s="79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4"/>
    </row>
    <row r="591" spans="1:30" s="65" customFormat="1" ht="15.75" x14ac:dyDescent="0.25">
      <c r="A591" s="67"/>
      <c r="B591" s="67"/>
      <c r="C591" s="79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4"/>
    </row>
    <row r="592" spans="1:30" s="65" customFormat="1" ht="15.75" x14ac:dyDescent="0.25">
      <c r="A592" s="67"/>
      <c r="B592" s="67"/>
      <c r="C592" s="79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4"/>
    </row>
    <row r="593" spans="1:30" s="65" customFormat="1" ht="15.75" x14ac:dyDescent="0.25">
      <c r="A593" s="67"/>
      <c r="B593" s="67"/>
      <c r="C593" s="79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4"/>
    </row>
    <row r="594" spans="1:30" s="65" customFormat="1" ht="15.75" x14ac:dyDescent="0.25">
      <c r="A594" s="67"/>
      <c r="B594" s="67"/>
      <c r="C594" s="79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4"/>
    </row>
    <row r="595" spans="1:30" s="65" customFormat="1" ht="15.75" x14ac:dyDescent="0.25">
      <c r="A595" s="67"/>
      <c r="B595" s="67"/>
      <c r="C595" s="79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4"/>
    </row>
    <row r="596" spans="1:30" s="65" customFormat="1" ht="15.75" x14ac:dyDescent="0.25">
      <c r="A596" s="67"/>
      <c r="B596" s="67"/>
      <c r="C596" s="79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4"/>
    </row>
    <row r="597" spans="1:30" s="65" customFormat="1" ht="15.75" x14ac:dyDescent="0.25">
      <c r="A597" s="67"/>
      <c r="B597" s="67"/>
      <c r="C597" s="79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4"/>
    </row>
    <row r="598" spans="1:30" s="65" customFormat="1" ht="15.75" x14ac:dyDescent="0.25">
      <c r="A598" s="67"/>
      <c r="B598" s="67"/>
      <c r="C598" s="79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4"/>
    </row>
    <row r="599" spans="1:30" s="65" customFormat="1" ht="15.75" x14ac:dyDescent="0.25">
      <c r="A599" s="67"/>
      <c r="B599" s="67"/>
      <c r="C599" s="79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4"/>
    </row>
    <row r="600" spans="1:30" s="65" customFormat="1" ht="15.75" x14ac:dyDescent="0.25">
      <c r="A600" s="67"/>
      <c r="B600" s="67"/>
      <c r="C600" s="79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4"/>
    </row>
    <row r="601" spans="1:30" s="65" customFormat="1" ht="15.75" x14ac:dyDescent="0.25">
      <c r="A601" s="67"/>
      <c r="B601" s="67"/>
      <c r="C601" s="79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4"/>
    </row>
    <row r="602" spans="1:30" s="65" customFormat="1" ht="15.75" x14ac:dyDescent="0.25">
      <c r="A602" s="67"/>
      <c r="B602" s="67"/>
      <c r="C602" s="79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4"/>
    </row>
    <row r="603" spans="1:30" s="65" customFormat="1" ht="15.75" x14ac:dyDescent="0.25">
      <c r="A603" s="67"/>
      <c r="B603" s="67"/>
      <c r="C603" s="79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4"/>
    </row>
    <row r="604" spans="1:30" s="65" customFormat="1" ht="15.75" x14ac:dyDescent="0.25">
      <c r="A604" s="67"/>
      <c r="B604" s="67"/>
      <c r="C604" s="79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4"/>
    </row>
    <row r="605" spans="1:30" s="65" customFormat="1" ht="15.75" x14ac:dyDescent="0.25">
      <c r="A605" s="67"/>
      <c r="B605" s="67"/>
      <c r="C605" s="79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4"/>
    </row>
    <row r="606" spans="1:30" s="65" customFormat="1" ht="15.75" x14ac:dyDescent="0.25">
      <c r="A606" s="67"/>
      <c r="B606" s="67"/>
      <c r="C606" s="79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4"/>
    </row>
    <row r="607" spans="1:30" s="65" customFormat="1" ht="15.75" x14ac:dyDescent="0.25">
      <c r="A607" s="67"/>
      <c r="B607" s="67"/>
      <c r="C607" s="79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4"/>
    </row>
    <row r="608" spans="1:30" s="65" customFormat="1" ht="15.75" x14ac:dyDescent="0.25">
      <c r="A608" s="67"/>
      <c r="B608" s="67"/>
      <c r="C608" s="79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4"/>
    </row>
    <row r="609" spans="1:30" s="65" customFormat="1" ht="15.75" x14ac:dyDescent="0.25">
      <c r="A609" s="67"/>
      <c r="B609" s="67"/>
      <c r="C609" s="79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4"/>
    </row>
    <row r="610" spans="1:30" s="65" customFormat="1" ht="15.75" x14ac:dyDescent="0.25">
      <c r="A610" s="67"/>
      <c r="B610" s="67"/>
      <c r="C610" s="79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4"/>
    </row>
    <row r="611" spans="1:30" s="65" customFormat="1" ht="15.75" x14ac:dyDescent="0.25">
      <c r="A611" s="67"/>
      <c r="B611" s="67"/>
      <c r="C611" s="79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4"/>
    </row>
    <row r="612" spans="1:30" s="65" customFormat="1" ht="15.75" x14ac:dyDescent="0.25">
      <c r="A612" s="67"/>
      <c r="B612" s="67"/>
      <c r="C612" s="79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4"/>
    </row>
    <row r="613" spans="1:30" s="65" customFormat="1" ht="15.75" x14ac:dyDescent="0.25">
      <c r="A613" s="67"/>
      <c r="B613" s="67"/>
      <c r="C613" s="79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4"/>
    </row>
    <row r="614" spans="1:30" s="65" customFormat="1" ht="15.75" x14ac:dyDescent="0.25">
      <c r="A614" s="67"/>
      <c r="B614" s="67"/>
      <c r="C614" s="79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4"/>
    </row>
    <row r="615" spans="1:30" s="65" customFormat="1" ht="15.75" x14ac:dyDescent="0.25">
      <c r="A615" s="67"/>
      <c r="B615" s="67"/>
      <c r="C615" s="79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4"/>
    </row>
    <row r="616" spans="1:30" s="65" customFormat="1" ht="15.75" x14ac:dyDescent="0.25">
      <c r="A616" s="67"/>
      <c r="B616" s="67"/>
      <c r="C616" s="79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4"/>
    </row>
    <row r="617" spans="1:30" s="65" customFormat="1" ht="15.75" x14ac:dyDescent="0.25">
      <c r="A617" s="67"/>
      <c r="B617" s="67"/>
      <c r="C617" s="79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4"/>
    </row>
    <row r="618" spans="1:30" s="65" customFormat="1" ht="15.75" x14ac:dyDescent="0.25">
      <c r="A618" s="67"/>
      <c r="B618" s="67"/>
      <c r="C618" s="79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4"/>
    </row>
    <row r="619" spans="1:30" s="65" customFormat="1" ht="15.75" x14ac:dyDescent="0.25">
      <c r="A619" s="67"/>
      <c r="B619" s="67"/>
      <c r="C619" s="79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4"/>
    </row>
    <row r="620" spans="1:30" s="65" customFormat="1" ht="15.75" x14ac:dyDescent="0.25">
      <c r="A620" s="67"/>
      <c r="B620" s="67"/>
      <c r="C620" s="79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4"/>
    </row>
    <row r="621" spans="1:30" s="65" customFormat="1" ht="15.75" x14ac:dyDescent="0.25">
      <c r="A621" s="67"/>
      <c r="B621" s="67"/>
      <c r="C621" s="79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4"/>
    </row>
    <row r="622" spans="1:30" s="65" customFormat="1" ht="15.75" x14ac:dyDescent="0.25">
      <c r="A622" s="67"/>
      <c r="B622" s="67"/>
      <c r="C622" s="79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4"/>
    </row>
    <row r="623" spans="1:30" s="65" customFormat="1" ht="15.75" x14ac:dyDescent="0.25">
      <c r="A623" s="67"/>
      <c r="B623" s="67"/>
      <c r="C623" s="79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4"/>
    </row>
    <row r="624" spans="1:30" s="65" customFormat="1" ht="15.75" x14ac:dyDescent="0.25">
      <c r="A624" s="67"/>
      <c r="B624" s="67"/>
      <c r="C624" s="79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4"/>
    </row>
    <row r="625" spans="1:30" s="65" customFormat="1" ht="15.75" x14ac:dyDescent="0.25">
      <c r="A625" s="67"/>
      <c r="B625" s="67"/>
      <c r="C625" s="79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4"/>
    </row>
    <row r="626" spans="1:30" s="65" customFormat="1" ht="15.75" x14ac:dyDescent="0.25">
      <c r="A626" s="67"/>
      <c r="B626" s="67"/>
      <c r="C626" s="79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4"/>
    </row>
    <row r="627" spans="1:30" s="65" customFormat="1" ht="15.75" x14ac:dyDescent="0.25">
      <c r="A627" s="67"/>
      <c r="B627" s="67"/>
      <c r="C627" s="79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4"/>
    </row>
    <row r="628" spans="1:30" s="65" customFormat="1" ht="15.75" x14ac:dyDescent="0.25">
      <c r="A628" s="67"/>
      <c r="B628" s="67"/>
      <c r="C628" s="79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4"/>
    </row>
    <row r="629" spans="1:30" s="65" customFormat="1" ht="15.75" x14ac:dyDescent="0.25">
      <c r="A629" s="67"/>
      <c r="B629" s="67"/>
      <c r="C629" s="79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4"/>
    </row>
    <row r="630" spans="1:30" s="65" customFormat="1" ht="15.75" x14ac:dyDescent="0.25">
      <c r="A630" s="67"/>
      <c r="B630" s="67"/>
      <c r="C630" s="79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4"/>
    </row>
    <row r="631" spans="1:30" s="65" customFormat="1" ht="15.75" x14ac:dyDescent="0.25">
      <c r="A631" s="67"/>
      <c r="B631" s="67"/>
      <c r="C631" s="79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4"/>
    </row>
    <row r="632" spans="1:30" s="65" customFormat="1" ht="15.75" x14ac:dyDescent="0.25">
      <c r="A632" s="67"/>
      <c r="B632" s="67"/>
      <c r="C632" s="79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4"/>
    </row>
    <row r="633" spans="1:30" s="65" customFormat="1" ht="15.75" x14ac:dyDescent="0.25">
      <c r="A633" s="67"/>
      <c r="B633" s="67"/>
      <c r="C633" s="79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4"/>
    </row>
    <row r="634" spans="1:30" s="65" customFormat="1" ht="15.75" x14ac:dyDescent="0.25">
      <c r="A634" s="67"/>
      <c r="B634" s="67"/>
      <c r="C634" s="79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4"/>
    </row>
    <row r="635" spans="1:30" s="65" customFormat="1" ht="15.75" x14ac:dyDescent="0.25">
      <c r="A635" s="67"/>
      <c r="B635" s="67"/>
      <c r="C635" s="79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4"/>
    </row>
    <row r="636" spans="1:30" s="65" customFormat="1" ht="15.75" x14ac:dyDescent="0.25">
      <c r="A636" s="67"/>
      <c r="B636" s="67"/>
      <c r="C636" s="79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4"/>
    </row>
    <row r="637" spans="1:30" s="65" customFormat="1" ht="15.75" x14ac:dyDescent="0.25">
      <c r="A637" s="67"/>
      <c r="B637" s="67"/>
      <c r="C637" s="79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4"/>
    </row>
    <row r="638" spans="1:30" s="65" customFormat="1" ht="15.75" x14ac:dyDescent="0.25">
      <c r="A638" s="67"/>
      <c r="B638" s="67"/>
      <c r="C638" s="79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4"/>
    </row>
    <row r="639" spans="1:30" s="65" customFormat="1" ht="15.75" x14ac:dyDescent="0.25">
      <c r="A639" s="67"/>
      <c r="B639" s="67"/>
      <c r="C639" s="79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4"/>
    </row>
    <row r="640" spans="1:30" s="65" customFormat="1" ht="15.75" x14ac:dyDescent="0.25">
      <c r="A640" s="67"/>
      <c r="B640" s="67"/>
      <c r="C640" s="79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4"/>
    </row>
    <row r="641" spans="1:30" s="65" customFormat="1" ht="15.75" x14ac:dyDescent="0.25">
      <c r="A641" s="67"/>
      <c r="B641" s="67"/>
      <c r="C641" s="79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4"/>
    </row>
    <row r="642" spans="1:30" s="65" customFormat="1" ht="15.75" x14ac:dyDescent="0.25">
      <c r="A642" s="67"/>
      <c r="B642" s="67"/>
      <c r="C642" s="79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4"/>
    </row>
    <row r="643" spans="1:30" s="65" customFormat="1" ht="15.75" x14ac:dyDescent="0.25">
      <c r="A643" s="67"/>
      <c r="B643" s="67"/>
      <c r="C643" s="79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4"/>
    </row>
    <row r="644" spans="1:30" s="65" customFormat="1" ht="15.75" x14ac:dyDescent="0.25">
      <c r="A644" s="67"/>
      <c r="B644" s="67"/>
      <c r="C644" s="79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4"/>
    </row>
    <row r="645" spans="1:30" s="65" customFormat="1" ht="15.75" x14ac:dyDescent="0.25">
      <c r="A645" s="67"/>
      <c r="B645" s="67"/>
      <c r="C645" s="79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4"/>
    </row>
    <row r="646" spans="1:30" s="65" customFormat="1" ht="15.75" x14ac:dyDescent="0.25">
      <c r="A646" s="67"/>
      <c r="B646" s="67"/>
      <c r="C646" s="79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4"/>
    </row>
    <row r="647" spans="1:30" s="65" customFormat="1" ht="15.75" x14ac:dyDescent="0.25">
      <c r="A647" s="67"/>
      <c r="B647" s="67"/>
      <c r="C647" s="79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4"/>
    </row>
    <row r="648" spans="1:30" s="65" customFormat="1" ht="15.75" x14ac:dyDescent="0.25">
      <c r="A648" s="67"/>
      <c r="B648" s="67"/>
      <c r="C648" s="79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4"/>
    </row>
    <row r="649" spans="1:30" s="65" customFormat="1" ht="15.75" x14ac:dyDescent="0.25">
      <c r="A649" s="67"/>
      <c r="B649" s="67"/>
      <c r="C649" s="79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4"/>
    </row>
    <row r="650" spans="1:30" s="65" customFormat="1" ht="15.75" x14ac:dyDescent="0.25">
      <c r="A650" s="67"/>
      <c r="B650" s="67"/>
      <c r="C650" s="79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4"/>
    </row>
    <row r="651" spans="1:30" s="65" customFormat="1" ht="15.75" x14ac:dyDescent="0.25">
      <c r="A651" s="67"/>
      <c r="B651" s="67"/>
      <c r="C651" s="79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4"/>
    </row>
    <row r="652" spans="1:30" s="65" customFormat="1" ht="15.75" x14ac:dyDescent="0.25">
      <c r="A652" s="67"/>
      <c r="B652" s="67"/>
      <c r="C652" s="79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4"/>
    </row>
    <row r="653" spans="1:30" s="65" customFormat="1" ht="15.75" x14ac:dyDescent="0.25">
      <c r="A653" s="67"/>
      <c r="B653" s="67"/>
      <c r="C653" s="79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4"/>
    </row>
    <row r="654" spans="1:3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3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3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5">
      <c r="A657" s="1"/>
      <c r="B657" s="1"/>
      <c r="C657" s="1"/>
      <c r="D657" s="80"/>
      <c r="E657" s="1"/>
      <c r="F657" s="80"/>
      <c r="G657" s="1"/>
      <c r="H657" s="1"/>
      <c r="I657" s="1"/>
      <c r="J657" s="80"/>
      <c r="K657" s="1"/>
      <c r="L657" s="1"/>
      <c r="M657" s="1"/>
      <c r="N657" s="80"/>
      <c r="O657" s="1"/>
      <c r="P657" s="1"/>
      <c r="Q657" s="1"/>
      <c r="R657" s="80"/>
      <c r="S657" s="1"/>
      <c r="T657" s="1"/>
      <c r="U657" s="1"/>
      <c r="V657" s="80"/>
      <c r="W657" s="1"/>
      <c r="X657" s="1"/>
      <c r="Y657" s="1"/>
    </row>
    <row r="658" spans="1:29" x14ac:dyDescent="0.25">
      <c r="A658" s="1"/>
      <c r="B658" s="1"/>
      <c r="C658" s="1"/>
      <c r="D658" s="80"/>
      <c r="E658" s="1"/>
      <c r="F658" s="80"/>
      <c r="G658" s="1"/>
      <c r="H658" s="1"/>
      <c r="I658" s="1"/>
      <c r="J658" s="80"/>
      <c r="K658" s="1"/>
      <c r="L658" s="1"/>
      <c r="M658" s="1"/>
      <c r="N658" s="80"/>
      <c r="O658" s="1"/>
      <c r="P658" s="1"/>
      <c r="Q658" s="1"/>
      <c r="R658" s="80"/>
      <c r="S658" s="1"/>
      <c r="T658" s="1"/>
      <c r="U658" s="1"/>
      <c r="V658" s="80"/>
      <c r="W658" s="1"/>
      <c r="X658" s="1"/>
      <c r="Y658" s="1"/>
    </row>
    <row r="659" spans="1:29" x14ac:dyDescent="0.25">
      <c r="A659" s="1"/>
      <c r="B659" s="1"/>
      <c r="C659" s="1"/>
      <c r="D659" s="80"/>
      <c r="E659" s="1"/>
      <c r="F659" s="80"/>
      <c r="G659" s="1"/>
      <c r="H659" s="1"/>
      <c r="I659" s="1"/>
      <c r="J659" s="80"/>
      <c r="K659" s="1"/>
      <c r="L659" s="1"/>
      <c r="M659" s="1"/>
      <c r="N659" s="80"/>
      <c r="O659" s="1"/>
      <c r="P659" s="1"/>
      <c r="Q659" s="1"/>
      <c r="R659" s="80"/>
      <c r="S659" s="1"/>
      <c r="T659" s="1"/>
      <c r="U659" s="1"/>
      <c r="V659" s="80"/>
      <c r="W659" s="1"/>
      <c r="X659" s="1"/>
      <c r="Y659" s="1"/>
    </row>
    <row r="660" spans="1:29" x14ac:dyDescent="0.25">
      <c r="A660" s="1"/>
      <c r="B660" s="1"/>
      <c r="C660" s="1"/>
      <c r="D660" s="80"/>
      <c r="E660" s="1"/>
      <c r="F660" s="80"/>
      <c r="G660" s="1"/>
      <c r="H660" s="1"/>
      <c r="I660" s="1"/>
      <c r="J660" s="80"/>
      <c r="K660" s="1"/>
      <c r="L660" s="1"/>
      <c r="M660" s="1"/>
      <c r="N660" s="80"/>
      <c r="O660" s="1"/>
      <c r="P660" s="1"/>
      <c r="Q660" s="1"/>
      <c r="R660" s="80"/>
      <c r="S660" s="1"/>
      <c r="T660" s="1"/>
      <c r="U660" s="1"/>
      <c r="V660" s="80"/>
      <c r="W660" s="1"/>
      <c r="X660" s="1"/>
      <c r="Y660" s="1"/>
    </row>
    <row r="661" spans="1:29" x14ac:dyDescent="0.25">
      <c r="A661" s="1"/>
      <c r="B661" s="1"/>
      <c r="C661" s="1"/>
      <c r="D661" s="80"/>
      <c r="E661" s="3"/>
      <c r="F661" s="80"/>
      <c r="G661" s="3"/>
      <c r="H661" s="3"/>
      <c r="I661" s="3"/>
      <c r="J661" s="80"/>
      <c r="K661" s="3"/>
      <c r="L661" s="3"/>
      <c r="M661" s="3"/>
      <c r="N661" s="80"/>
      <c r="O661" s="3"/>
      <c r="P661" s="3"/>
      <c r="Q661" s="3"/>
      <c r="R661" s="80"/>
      <c r="S661" s="3"/>
      <c r="T661" s="3"/>
      <c r="U661" s="3"/>
      <c r="V661" s="80"/>
      <c r="W661" s="3"/>
      <c r="X661" s="3"/>
      <c r="Y661" s="3"/>
    </row>
    <row r="662" spans="1:29" x14ac:dyDescent="0.25">
      <c r="A662" s="1"/>
      <c r="B662" s="1"/>
      <c r="C662" s="1"/>
      <c r="D662" s="80"/>
      <c r="E662" s="1"/>
      <c r="F662" s="80"/>
      <c r="G662" s="1"/>
      <c r="H662" s="1"/>
      <c r="I662" s="1"/>
      <c r="J662" s="80"/>
      <c r="K662" s="1"/>
      <c r="L662" s="1"/>
      <c r="M662" s="1"/>
      <c r="N662" s="80"/>
      <c r="O662" s="1"/>
      <c r="P662" s="1"/>
      <c r="Q662" s="1"/>
      <c r="R662" s="80"/>
      <c r="S662" s="1"/>
      <c r="T662" s="1"/>
      <c r="U662" s="1"/>
      <c r="V662" s="80"/>
      <c r="W662" s="1"/>
      <c r="X662" s="1"/>
      <c r="Y662" s="1"/>
    </row>
    <row r="663" spans="1:29" x14ac:dyDescent="0.25">
      <c r="A663" s="1"/>
      <c r="B663" s="1"/>
      <c r="C663" s="1"/>
      <c r="D663" s="80"/>
      <c r="E663" s="1"/>
      <c r="F663" s="80"/>
      <c r="G663" s="1"/>
      <c r="H663" s="1"/>
      <c r="I663" s="1"/>
      <c r="J663" s="80"/>
      <c r="K663" s="1"/>
      <c r="L663" s="1"/>
      <c r="M663" s="1"/>
      <c r="N663" s="80"/>
      <c r="O663" s="1"/>
      <c r="P663" s="1"/>
      <c r="Q663" s="1"/>
      <c r="R663" s="80"/>
      <c r="S663" s="1"/>
      <c r="T663" s="1"/>
      <c r="U663" s="1"/>
      <c r="V663" s="80"/>
      <c r="W663" s="1"/>
      <c r="X663" s="1"/>
      <c r="Y663" s="1"/>
    </row>
    <row r="664" spans="1:29" x14ac:dyDescent="0.25">
      <c r="A664" s="1"/>
      <c r="B664" s="1"/>
      <c r="C664" s="1"/>
      <c r="D664" s="80"/>
      <c r="E664" s="1"/>
      <c r="F664" s="80"/>
      <c r="G664" s="1"/>
      <c r="H664" s="1"/>
      <c r="I664" s="1"/>
      <c r="J664" s="80"/>
      <c r="K664" s="1"/>
      <c r="L664" s="1"/>
      <c r="M664" s="1"/>
      <c r="N664" s="80"/>
      <c r="O664" s="1"/>
      <c r="P664" s="1"/>
      <c r="Q664" s="1"/>
      <c r="R664" s="80"/>
      <c r="S664" s="1"/>
      <c r="T664" s="1"/>
      <c r="U664" s="1"/>
      <c r="V664" s="80"/>
      <c r="W664" s="1"/>
      <c r="X664" s="1"/>
      <c r="Y664" s="1"/>
    </row>
    <row r="665" spans="1:29" x14ac:dyDescent="0.25">
      <c r="A665" s="1"/>
      <c r="B665" s="1"/>
      <c r="C665" s="1"/>
      <c r="D665" s="80"/>
      <c r="E665" s="2"/>
      <c r="F665" s="80"/>
      <c r="G665" s="2"/>
      <c r="H665" s="2"/>
      <c r="I665" s="2"/>
      <c r="J665" s="80"/>
      <c r="K665" s="2"/>
      <c r="L665" s="2"/>
      <c r="M665" s="2"/>
      <c r="N665" s="80"/>
      <c r="O665" s="2"/>
      <c r="P665" s="2"/>
      <c r="Q665" s="2"/>
      <c r="R665" s="80"/>
      <c r="S665" s="2"/>
      <c r="T665" s="2"/>
      <c r="U665" s="2"/>
      <c r="V665" s="80"/>
      <c r="W665" s="2"/>
      <c r="X665" s="2"/>
      <c r="Y665" s="2"/>
    </row>
    <row r="666" spans="1:29" x14ac:dyDescent="0.25">
      <c r="A666" s="1"/>
      <c r="B666" s="1"/>
      <c r="C666" s="1"/>
      <c r="D666" s="81"/>
      <c r="E666" s="3"/>
      <c r="F666" s="81"/>
      <c r="G666" s="3"/>
      <c r="H666" s="3"/>
      <c r="I666" s="3"/>
      <c r="J666" s="81"/>
      <c r="K666" s="3"/>
      <c r="L666" s="3"/>
      <c r="M666" s="3"/>
      <c r="N666" s="81"/>
      <c r="O666" s="3"/>
      <c r="P666" s="3"/>
      <c r="Q666" s="3"/>
      <c r="R666" s="81"/>
      <c r="S666" s="3"/>
      <c r="T666" s="3"/>
      <c r="U666" s="3"/>
      <c r="V666" s="81"/>
      <c r="W666" s="3"/>
      <c r="X666" s="3"/>
      <c r="Y666" s="3"/>
    </row>
    <row r="667" spans="1:29" x14ac:dyDescent="0.25">
      <c r="A667" s="1"/>
      <c r="B667" s="1"/>
      <c r="C667" s="1"/>
      <c r="D667" s="81"/>
      <c r="E667" s="1"/>
      <c r="F667" s="81"/>
      <c r="G667" s="1"/>
      <c r="H667" s="1"/>
      <c r="I667" s="1"/>
      <c r="J667" s="81"/>
      <c r="K667" s="1"/>
      <c r="L667" s="1"/>
      <c r="M667" s="1"/>
      <c r="N667" s="81"/>
      <c r="O667" s="1"/>
      <c r="P667" s="1"/>
      <c r="Q667" s="1"/>
      <c r="R667" s="81"/>
      <c r="S667" s="1"/>
      <c r="T667" s="1"/>
      <c r="U667" s="1"/>
      <c r="V667" s="81"/>
      <c r="W667" s="1"/>
      <c r="X667" s="1"/>
      <c r="Y667" s="1"/>
    </row>
    <row r="668" spans="1:29" x14ac:dyDescent="0.25">
      <c r="A668" s="1"/>
      <c r="B668" s="1"/>
      <c r="C668" s="1"/>
      <c r="D668" s="81"/>
      <c r="E668" s="3"/>
      <c r="F668" s="81"/>
      <c r="G668" s="3"/>
      <c r="H668" s="3"/>
      <c r="I668" s="3"/>
      <c r="J668" s="81"/>
      <c r="K668" s="3"/>
      <c r="L668" s="3"/>
      <c r="M668" s="3"/>
      <c r="N668" s="81"/>
      <c r="O668" s="3"/>
      <c r="P668" s="3"/>
      <c r="Q668" s="3"/>
      <c r="R668" s="81"/>
      <c r="S668" s="3"/>
      <c r="T668" s="3"/>
      <c r="U668" s="3"/>
      <c r="V668" s="81"/>
      <c r="W668" s="3"/>
      <c r="X668" s="3"/>
      <c r="Y668" s="3"/>
    </row>
    <row r="669" spans="1:29" x14ac:dyDescent="0.25">
      <c r="A669" s="1"/>
      <c r="B669" s="1"/>
      <c r="C669" s="1"/>
      <c r="D669" s="81"/>
      <c r="E669" s="3"/>
      <c r="F669" s="81"/>
      <c r="G669" s="3"/>
      <c r="H669" s="3"/>
      <c r="I669" s="3"/>
      <c r="J669" s="81"/>
      <c r="K669" s="3"/>
      <c r="L669" s="3"/>
      <c r="M669" s="3"/>
      <c r="N669" s="81"/>
      <c r="O669" s="3"/>
      <c r="P669" s="3"/>
      <c r="Q669" s="3"/>
      <c r="R669" s="81"/>
      <c r="S669" s="3"/>
      <c r="T669" s="3"/>
      <c r="U669" s="3"/>
      <c r="V669" s="81"/>
      <c r="W669" s="3"/>
      <c r="X669" s="3"/>
      <c r="Y669" s="3"/>
    </row>
    <row r="670" spans="1:29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5">
      <c r="A671" s="3"/>
      <c r="B671" s="3"/>
      <c r="C671" s="3"/>
      <c r="D671" s="84"/>
      <c r="E671" s="3"/>
      <c r="F671" s="84"/>
      <c r="G671" s="3"/>
      <c r="H671" s="3"/>
      <c r="I671" s="3"/>
      <c r="J671" s="84"/>
      <c r="K671" s="3"/>
      <c r="L671" s="3"/>
      <c r="M671" s="3"/>
      <c r="N671" s="84"/>
      <c r="O671" s="3"/>
      <c r="P671" s="3"/>
      <c r="Q671" s="3"/>
      <c r="R671" s="84"/>
      <c r="S671" s="3"/>
      <c r="T671" s="3"/>
      <c r="U671" s="3"/>
      <c r="V671" s="84"/>
      <c r="W671" s="3"/>
      <c r="X671" s="3"/>
      <c r="Y671" s="3"/>
      <c r="Z671" s="3"/>
      <c r="AA671" s="3"/>
      <c r="AB671" s="3"/>
      <c r="AC671" s="3"/>
    </row>
    <row r="672" spans="1:29" ht="15.75" x14ac:dyDescent="0.25">
      <c r="A672" s="4"/>
      <c r="B672" s="4"/>
      <c r="C672" s="4"/>
      <c r="D672" s="102"/>
      <c r="E672" s="4"/>
      <c r="F672" s="102"/>
      <c r="G672" s="4"/>
      <c r="H672" s="4"/>
      <c r="I672" s="4"/>
      <c r="J672" s="102"/>
      <c r="K672" s="4"/>
      <c r="L672" s="4"/>
      <c r="M672" s="4"/>
      <c r="N672" s="102"/>
      <c r="O672" s="4"/>
      <c r="P672" s="4"/>
      <c r="Q672" s="4"/>
      <c r="R672" s="102"/>
      <c r="S672" s="4"/>
      <c r="T672" s="4"/>
      <c r="U672" s="4"/>
      <c r="V672" s="102"/>
      <c r="W672" s="4"/>
      <c r="X672" s="4"/>
      <c r="Y672" s="4"/>
      <c r="Z672" s="5"/>
      <c r="AA672" s="5"/>
      <c r="AB672" s="5"/>
      <c r="AC672" s="5"/>
    </row>
    <row r="673" spans="1:29" x14ac:dyDescent="0.25">
      <c r="A673" s="1"/>
      <c r="B673" s="1"/>
      <c r="C673" s="1"/>
      <c r="D673" s="102"/>
      <c r="E673" s="1"/>
      <c r="F673" s="102"/>
      <c r="G673" s="1"/>
      <c r="H673" s="1"/>
      <c r="I673" s="1"/>
      <c r="J673" s="102"/>
      <c r="K673" s="1"/>
      <c r="L673" s="1"/>
      <c r="M673" s="1"/>
      <c r="N673" s="102"/>
      <c r="O673" s="1"/>
      <c r="P673" s="1"/>
      <c r="Q673" s="1"/>
      <c r="R673" s="102"/>
      <c r="S673" s="1"/>
      <c r="T673" s="1"/>
      <c r="U673" s="1"/>
      <c r="V673" s="102"/>
      <c r="W673" s="1"/>
      <c r="X673" s="1"/>
      <c r="Y673" s="1"/>
      <c r="Z673" s="1"/>
      <c r="AA673" s="1"/>
      <c r="AB673" s="1"/>
      <c r="AC673" s="1"/>
    </row>
    <row r="674" spans="1:29" x14ac:dyDescent="0.25"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5"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5"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5"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5"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5"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5"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5"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5"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5"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5"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5"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5"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5"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5"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4:29" x14ac:dyDescent="0.25"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4:29" x14ac:dyDescent="0.25"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4:29" x14ac:dyDescent="0.25"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4:29" x14ac:dyDescent="0.25"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4:29" x14ac:dyDescent="0.25"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4:29" x14ac:dyDescent="0.25"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4:29" x14ac:dyDescent="0.25"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4:29" x14ac:dyDescent="0.25"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4:29" x14ac:dyDescent="0.25"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4:29" x14ac:dyDescent="0.25"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4:29" x14ac:dyDescent="0.25"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4:29" x14ac:dyDescent="0.25"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4:29" x14ac:dyDescent="0.25"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4:29" x14ac:dyDescent="0.25"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4:29" x14ac:dyDescent="0.25"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4:29" x14ac:dyDescent="0.25"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4:29" x14ac:dyDescent="0.25"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4:29" x14ac:dyDescent="0.25"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4:29" x14ac:dyDescent="0.25"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4:29" x14ac:dyDescent="0.25"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4:29" x14ac:dyDescent="0.25"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4:29" x14ac:dyDescent="0.25"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4:29" x14ac:dyDescent="0.25"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4:29" x14ac:dyDescent="0.25"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4:29" x14ac:dyDescent="0.25"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4:29" x14ac:dyDescent="0.25"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4:29" x14ac:dyDescent="0.25"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4:29" x14ac:dyDescent="0.25"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4:29" x14ac:dyDescent="0.25"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4:29" x14ac:dyDescent="0.25"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4:29" x14ac:dyDescent="0.25"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4:29" x14ac:dyDescent="0.25"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5"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5"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</sheetData>
  <autoFilter ref="A8:AE52" xr:uid="{23F4C8BA-87CD-439D-8E7A-69E949ECF723}"/>
  <mergeCells count="17">
    <mergeCell ref="L3:M3"/>
    <mergeCell ref="N3:O3"/>
    <mergeCell ref="P3:Q3"/>
    <mergeCell ref="R3:S3"/>
    <mergeCell ref="T3:U3"/>
    <mergeCell ref="A1:AC1"/>
    <mergeCell ref="A2:A4"/>
    <mergeCell ref="B2:C3"/>
    <mergeCell ref="D2:Y2"/>
    <mergeCell ref="Z2:AA3"/>
    <mergeCell ref="AB2:AC3"/>
    <mergeCell ref="D3:E3"/>
    <mergeCell ref="F3:G3"/>
    <mergeCell ref="H3:I3"/>
    <mergeCell ref="V3:W3"/>
    <mergeCell ref="X3:Y3"/>
    <mergeCell ref="J3:K3"/>
  </mergeCells>
  <conditionalFormatting sqref="A9:AC653">
    <cfRule type="containsBlanks" dxfId="33" priority="1">
      <formula>LEN(TRIM(A9))=0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080"/>
  <sheetViews>
    <sheetView zoomScale="80" zoomScaleNormal="80" workbookViewId="0">
      <pane ySplit="9" topLeftCell="A10" activePane="bottomLeft" state="frozen"/>
      <selection pane="bottomLeft" activeCell="A10" sqref="A10"/>
    </sheetView>
  </sheetViews>
  <sheetFormatPr defaultColWidth="14.42578125" defaultRowHeight="15" x14ac:dyDescent="0.25"/>
  <cols>
    <col min="1" max="1" width="28.7109375" style="17" bestFit="1" customWidth="1"/>
    <col min="2" max="2" width="22.7109375" style="17" customWidth="1"/>
    <col min="3" max="3" width="21.42578125" style="17" customWidth="1"/>
    <col min="4" max="4" width="36.5703125" style="17" customWidth="1"/>
    <col min="5" max="5" width="19" style="17" customWidth="1"/>
    <col min="6" max="6" width="21.28515625" style="17" customWidth="1"/>
    <col min="7" max="7" width="18.140625" style="17" customWidth="1"/>
    <col min="8" max="8" width="22" style="17" customWidth="1"/>
    <col min="9" max="9" width="21.140625" style="17" customWidth="1"/>
    <col min="10" max="10" width="21.28515625" style="17" customWidth="1"/>
    <col min="11" max="16384" width="14.42578125" style="17"/>
  </cols>
  <sheetData>
    <row r="1" spans="1:13" ht="18" customHeight="1" x14ac:dyDescent="0.25">
      <c r="A1" s="1"/>
      <c r="B1" s="1"/>
      <c r="C1" s="1"/>
      <c r="D1" s="1"/>
      <c r="E1" s="1"/>
      <c r="F1" s="1"/>
      <c r="H1" s="104"/>
      <c r="I1" s="205" t="s">
        <v>111</v>
      </c>
      <c r="J1" s="205"/>
    </row>
    <row r="2" spans="1:13" ht="42.75" customHeight="1" x14ac:dyDescent="0.25">
      <c r="A2" s="208" t="s">
        <v>105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3" ht="18" customHeight="1" x14ac:dyDescent="0.25">
      <c r="A3" s="211" t="s">
        <v>106</v>
      </c>
      <c r="B3" s="209" t="s">
        <v>139</v>
      </c>
      <c r="C3" s="210"/>
      <c r="D3" s="209" t="s">
        <v>107</v>
      </c>
      <c r="E3" s="206" t="s">
        <v>120</v>
      </c>
      <c r="F3" s="206"/>
      <c r="G3" s="206" t="s">
        <v>121</v>
      </c>
      <c r="H3" s="206"/>
      <c r="I3" s="206" t="s">
        <v>80</v>
      </c>
      <c r="J3" s="206" t="s">
        <v>81</v>
      </c>
    </row>
    <row r="4" spans="1:13" s="82" customFormat="1" ht="18" customHeight="1" x14ac:dyDescent="0.25">
      <c r="A4" s="212"/>
      <c r="B4" s="206" t="s">
        <v>108</v>
      </c>
      <c r="C4" s="206" t="s">
        <v>104</v>
      </c>
      <c r="D4" s="213"/>
      <c r="E4" s="206" t="s">
        <v>137</v>
      </c>
      <c r="F4" s="206" t="s">
        <v>138</v>
      </c>
      <c r="G4" s="206" t="s">
        <v>137</v>
      </c>
      <c r="H4" s="206" t="s">
        <v>138</v>
      </c>
      <c r="I4" s="207"/>
      <c r="J4" s="207"/>
      <c r="K4" s="82" t="s">
        <v>488</v>
      </c>
    </row>
    <row r="5" spans="1:13" ht="18" customHeight="1" x14ac:dyDescent="0.25">
      <c r="A5" s="212"/>
      <c r="B5" s="206"/>
      <c r="C5" s="206"/>
      <c r="D5" s="213"/>
      <c r="E5" s="206"/>
      <c r="F5" s="206"/>
      <c r="G5" s="206"/>
      <c r="H5" s="206"/>
      <c r="I5" s="207"/>
      <c r="J5" s="207"/>
    </row>
    <row r="6" spans="1:13" s="22" customFormat="1" x14ac:dyDescent="0.25">
      <c r="A6" s="23"/>
      <c r="B6" s="24" t="s">
        <v>79</v>
      </c>
      <c r="C6" s="24">
        <f>COUNTA(C10:C2200)</f>
        <v>2041</v>
      </c>
      <c r="D6" s="24">
        <f>SUMPRODUCT(1/COUNTIF(D10:D2051, D10:D2051))</f>
        <v>33.999999999999901</v>
      </c>
      <c r="E6" s="24">
        <f t="shared" ref="E6:J6" si="0">SUM(E10:E2200)</f>
        <v>1726</v>
      </c>
      <c r="F6" s="24">
        <f t="shared" si="0"/>
        <v>29521</v>
      </c>
      <c r="G6" s="24">
        <f t="shared" si="0"/>
        <v>1680</v>
      </c>
      <c r="H6" s="24">
        <f t="shared" si="0"/>
        <v>24976</v>
      </c>
      <c r="I6" s="24">
        <f t="shared" si="0"/>
        <v>3406</v>
      </c>
      <c r="J6" s="24">
        <f t="shared" si="0"/>
        <v>54497</v>
      </c>
    </row>
    <row r="7" spans="1:13" s="22" customFormat="1" x14ac:dyDescent="0.25">
      <c r="A7"/>
      <c r="B7" s="24" t="s">
        <v>83</v>
      </c>
      <c r="C7" s="24">
        <f>SUBTOTAL(3,C10:C2200)</f>
        <v>2041</v>
      </c>
      <c r="D7" s="24">
        <f>SUBTOTAL(3,D10:D2200)</f>
        <v>2042</v>
      </c>
      <c r="E7" s="24">
        <f>SUBTOTAL(9,E10:E2200)</f>
        <v>1726</v>
      </c>
      <c r="F7" s="24">
        <f>SUBTOTAL(9,F10:F2200)</f>
        <v>29521</v>
      </c>
      <c r="G7" s="24">
        <f>SUBTOTAL(9,G10:G2200)</f>
        <v>1680</v>
      </c>
      <c r="H7" s="24">
        <f>SUBTOTAL(9,H10:H2200)</f>
        <v>24976</v>
      </c>
      <c r="I7" s="24">
        <f>SUBTOTAL(9,I10:I22003)</f>
        <v>3406</v>
      </c>
      <c r="J7" s="24">
        <f>SUBTOTAL(9,J10:J2200)</f>
        <v>54497</v>
      </c>
      <c r="K7" s="22">
        <f t="array" ref="K7">SUM(IF((K10:K2051=1)*(D10:D2051&lt;&gt;""), 1/COUNTIFS(D10:D2051, D10:D2051, K10:K2051, 1), 0))</f>
        <v>33.999999999999901</v>
      </c>
    </row>
    <row r="8" spans="1:13" s="26" customFormat="1" ht="15.75" customHeight="1" x14ac:dyDescent="0.2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</row>
    <row r="9" spans="1:13" s="26" customFormat="1" ht="14.2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3" s="123" customFormat="1" x14ac:dyDescent="0.25">
      <c r="A10" s="124" t="s">
        <v>15</v>
      </c>
      <c r="B10" s="29" t="s">
        <v>97</v>
      </c>
      <c r="C10" s="29">
        <v>1</v>
      </c>
      <c r="D10" s="28" t="s">
        <v>6</v>
      </c>
      <c r="E10" s="30">
        <v>2</v>
      </c>
      <c r="F10" s="30">
        <v>10</v>
      </c>
      <c r="G10" s="30">
        <v>1</v>
      </c>
      <c r="H10" s="30">
        <v>9</v>
      </c>
      <c r="I10" s="31">
        <f t="shared" ref="I10:I49" si="1">E10+G10</f>
        <v>3</v>
      </c>
      <c r="J10" s="31">
        <f t="shared" ref="J10:J49" si="2">F10+H10</f>
        <v>19</v>
      </c>
      <c r="K10">
        <f>SUBTOTAL(3, D10)</f>
        <v>1</v>
      </c>
    </row>
    <row r="11" spans="1:13" s="123" customFormat="1" x14ac:dyDescent="0.25">
      <c r="A11" s="124" t="s">
        <v>15</v>
      </c>
      <c r="B11" s="29" t="s">
        <v>97</v>
      </c>
      <c r="C11" s="29">
        <v>1</v>
      </c>
      <c r="D11" s="28" t="s">
        <v>54</v>
      </c>
      <c r="E11" s="30">
        <v>2</v>
      </c>
      <c r="F11" s="30">
        <v>28</v>
      </c>
      <c r="G11" s="30">
        <v>1</v>
      </c>
      <c r="H11" s="30">
        <v>20</v>
      </c>
      <c r="I11" s="31">
        <f t="shared" si="1"/>
        <v>3</v>
      </c>
      <c r="J11" s="31">
        <f t="shared" si="2"/>
        <v>48</v>
      </c>
      <c r="K11">
        <f t="shared" ref="K11:K74" si="3">SUBTOTAL(3, D11)</f>
        <v>1</v>
      </c>
    </row>
    <row r="12" spans="1:13" s="123" customFormat="1" x14ac:dyDescent="0.25">
      <c r="A12" s="124" t="s">
        <v>15</v>
      </c>
      <c r="B12" s="29" t="s">
        <v>97</v>
      </c>
      <c r="C12" s="29">
        <v>3</v>
      </c>
      <c r="D12" s="28" t="s">
        <v>58</v>
      </c>
      <c r="E12" s="30">
        <v>2</v>
      </c>
      <c r="F12" s="30">
        <v>22</v>
      </c>
      <c r="G12" s="30">
        <v>1</v>
      </c>
      <c r="H12" s="30">
        <v>15</v>
      </c>
      <c r="I12" s="31">
        <f t="shared" si="1"/>
        <v>3</v>
      </c>
      <c r="J12" s="31">
        <f t="shared" si="2"/>
        <v>37</v>
      </c>
      <c r="K12">
        <f t="shared" si="3"/>
        <v>1</v>
      </c>
    </row>
    <row r="13" spans="1:13" s="123" customFormat="1" x14ac:dyDescent="0.25">
      <c r="A13" s="124" t="s">
        <v>15</v>
      </c>
      <c r="B13" s="29" t="s">
        <v>97</v>
      </c>
      <c r="C13" s="29">
        <v>3</v>
      </c>
      <c r="D13" s="28" t="s">
        <v>13</v>
      </c>
      <c r="E13" s="30">
        <v>2</v>
      </c>
      <c r="F13" s="30">
        <v>26</v>
      </c>
      <c r="G13" s="30">
        <v>1</v>
      </c>
      <c r="H13" s="30">
        <v>20</v>
      </c>
      <c r="I13" s="31">
        <f t="shared" si="1"/>
        <v>3</v>
      </c>
      <c r="J13" s="31">
        <f t="shared" si="2"/>
        <v>46</v>
      </c>
      <c r="K13">
        <f t="shared" si="3"/>
        <v>1</v>
      </c>
      <c r="M13" s="148"/>
    </row>
    <row r="14" spans="1:13" s="123" customFormat="1" x14ac:dyDescent="0.25">
      <c r="A14" s="124" t="s">
        <v>15</v>
      </c>
      <c r="B14" s="29" t="s">
        <v>97</v>
      </c>
      <c r="C14" s="29">
        <v>4</v>
      </c>
      <c r="D14" s="28" t="s">
        <v>6</v>
      </c>
      <c r="E14" s="30">
        <v>2</v>
      </c>
      <c r="F14" s="30">
        <v>20</v>
      </c>
      <c r="G14" s="30">
        <v>2</v>
      </c>
      <c r="H14" s="30">
        <v>18</v>
      </c>
      <c r="I14" s="31">
        <f t="shared" si="1"/>
        <v>4</v>
      </c>
      <c r="J14" s="31">
        <f t="shared" si="2"/>
        <v>38</v>
      </c>
      <c r="K14">
        <f t="shared" si="3"/>
        <v>1</v>
      </c>
    </row>
    <row r="15" spans="1:13" s="123" customFormat="1" x14ac:dyDescent="0.25">
      <c r="A15" s="125" t="s">
        <v>15</v>
      </c>
      <c r="B15" s="29" t="s">
        <v>97</v>
      </c>
      <c r="C15" s="32">
        <v>4</v>
      </c>
      <c r="D15" s="28" t="s">
        <v>42</v>
      </c>
      <c r="E15" s="33">
        <v>2</v>
      </c>
      <c r="F15" s="33">
        <v>22</v>
      </c>
      <c r="G15" s="33">
        <v>2</v>
      </c>
      <c r="H15" s="33">
        <v>26</v>
      </c>
      <c r="I15" s="31">
        <f t="shared" si="1"/>
        <v>4</v>
      </c>
      <c r="J15" s="31">
        <f t="shared" si="2"/>
        <v>48</v>
      </c>
      <c r="K15">
        <f t="shared" si="3"/>
        <v>1</v>
      </c>
    </row>
    <row r="16" spans="1:13" s="123" customFormat="1" x14ac:dyDescent="0.25">
      <c r="A16" s="124" t="s">
        <v>15</v>
      </c>
      <c r="B16" s="29" t="s">
        <v>97</v>
      </c>
      <c r="C16" s="29">
        <v>4</v>
      </c>
      <c r="D16" s="28" t="s">
        <v>48</v>
      </c>
      <c r="E16" s="30"/>
      <c r="F16" s="30"/>
      <c r="G16" s="30">
        <v>1</v>
      </c>
      <c r="H16" s="30">
        <v>14</v>
      </c>
      <c r="I16" s="31">
        <f t="shared" si="1"/>
        <v>1</v>
      </c>
      <c r="J16" s="31">
        <f t="shared" si="2"/>
        <v>14</v>
      </c>
      <c r="K16">
        <f t="shared" si="3"/>
        <v>1</v>
      </c>
    </row>
    <row r="17" spans="1:11" s="123" customFormat="1" x14ac:dyDescent="0.25">
      <c r="A17" s="124" t="s">
        <v>15</v>
      </c>
      <c r="B17" s="29" t="s">
        <v>97</v>
      </c>
      <c r="C17" s="29">
        <v>4</v>
      </c>
      <c r="D17" s="28" t="s">
        <v>60</v>
      </c>
      <c r="E17" s="30"/>
      <c r="F17" s="30"/>
      <c r="G17" s="30">
        <v>1</v>
      </c>
      <c r="H17" s="30">
        <v>20</v>
      </c>
      <c r="I17" s="31">
        <f t="shared" si="1"/>
        <v>1</v>
      </c>
      <c r="J17" s="31">
        <f t="shared" si="2"/>
        <v>20</v>
      </c>
      <c r="K17">
        <f t="shared" si="3"/>
        <v>1</v>
      </c>
    </row>
    <row r="18" spans="1:11" s="123" customFormat="1" x14ac:dyDescent="0.25">
      <c r="A18" s="124" t="s">
        <v>15</v>
      </c>
      <c r="B18" s="29" t="s">
        <v>97</v>
      </c>
      <c r="C18" s="29">
        <v>4</v>
      </c>
      <c r="D18" s="28" t="s">
        <v>26</v>
      </c>
      <c r="E18" s="30">
        <v>2</v>
      </c>
      <c r="F18" s="30">
        <v>26</v>
      </c>
      <c r="G18" s="30"/>
      <c r="H18" s="30"/>
      <c r="I18" s="31">
        <f t="shared" si="1"/>
        <v>2</v>
      </c>
      <c r="J18" s="31">
        <f t="shared" si="2"/>
        <v>26</v>
      </c>
      <c r="K18">
        <f t="shared" si="3"/>
        <v>1</v>
      </c>
    </row>
    <row r="19" spans="1:11" s="123" customFormat="1" x14ac:dyDescent="0.25">
      <c r="A19" s="126" t="s">
        <v>15</v>
      </c>
      <c r="B19" s="29" t="s">
        <v>97</v>
      </c>
      <c r="C19" s="32">
        <v>5</v>
      </c>
      <c r="D19" s="28" t="s">
        <v>46</v>
      </c>
      <c r="E19" s="33">
        <v>1</v>
      </c>
      <c r="F19" s="33">
        <v>12</v>
      </c>
      <c r="G19" s="33">
        <v>1</v>
      </c>
      <c r="H19" s="33">
        <v>11</v>
      </c>
      <c r="I19" s="31">
        <f t="shared" si="1"/>
        <v>2</v>
      </c>
      <c r="J19" s="31">
        <f t="shared" si="2"/>
        <v>23</v>
      </c>
      <c r="K19">
        <f t="shared" si="3"/>
        <v>1</v>
      </c>
    </row>
    <row r="20" spans="1:11" s="123" customFormat="1" x14ac:dyDescent="0.25">
      <c r="A20" s="124" t="s">
        <v>15</v>
      </c>
      <c r="B20" s="29" t="s">
        <v>97</v>
      </c>
      <c r="C20" s="29">
        <v>6</v>
      </c>
      <c r="D20" s="28" t="s">
        <v>58</v>
      </c>
      <c r="E20" s="30">
        <v>1</v>
      </c>
      <c r="F20" s="30">
        <v>13</v>
      </c>
      <c r="G20" s="30">
        <v>1</v>
      </c>
      <c r="H20" s="30">
        <v>2</v>
      </c>
      <c r="I20" s="31">
        <f t="shared" si="1"/>
        <v>2</v>
      </c>
      <c r="J20" s="31">
        <f t="shared" si="2"/>
        <v>15</v>
      </c>
      <c r="K20">
        <f t="shared" si="3"/>
        <v>1</v>
      </c>
    </row>
    <row r="21" spans="1:11" s="123" customFormat="1" x14ac:dyDescent="0.25">
      <c r="A21" s="124" t="s">
        <v>15</v>
      </c>
      <c r="B21" s="29" t="s">
        <v>97</v>
      </c>
      <c r="C21" s="29">
        <v>6</v>
      </c>
      <c r="D21" s="28" t="s">
        <v>24</v>
      </c>
      <c r="E21" s="34">
        <v>1</v>
      </c>
      <c r="F21" s="34">
        <v>5</v>
      </c>
      <c r="G21" s="30">
        <v>1</v>
      </c>
      <c r="H21" s="30">
        <v>4</v>
      </c>
      <c r="I21" s="31">
        <f t="shared" si="1"/>
        <v>2</v>
      </c>
      <c r="J21" s="31">
        <f t="shared" si="2"/>
        <v>9</v>
      </c>
      <c r="K21">
        <f t="shared" si="3"/>
        <v>1</v>
      </c>
    </row>
    <row r="22" spans="1:11" s="123" customFormat="1" x14ac:dyDescent="0.25">
      <c r="A22" s="124" t="s">
        <v>15</v>
      </c>
      <c r="B22" s="29" t="s">
        <v>97</v>
      </c>
      <c r="C22" s="29">
        <v>9</v>
      </c>
      <c r="D22" s="28" t="s">
        <v>60</v>
      </c>
      <c r="E22" s="34">
        <v>1</v>
      </c>
      <c r="F22" s="34">
        <v>7</v>
      </c>
      <c r="G22" s="30"/>
      <c r="H22" s="30"/>
      <c r="I22" s="31">
        <f t="shared" si="1"/>
        <v>1</v>
      </c>
      <c r="J22" s="31">
        <f t="shared" si="2"/>
        <v>7</v>
      </c>
      <c r="K22">
        <f t="shared" si="3"/>
        <v>1</v>
      </c>
    </row>
    <row r="23" spans="1:11" s="123" customFormat="1" x14ac:dyDescent="0.25">
      <c r="A23" s="124" t="s">
        <v>15</v>
      </c>
      <c r="B23" s="29" t="s">
        <v>97</v>
      </c>
      <c r="C23" s="29">
        <v>9</v>
      </c>
      <c r="D23" s="28" t="s">
        <v>46</v>
      </c>
      <c r="E23" s="30"/>
      <c r="F23" s="30"/>
      <c r="G23" s="30">
        <v>1</v>
      </c>
      <c r="H23" s="30">
        <v>4</v>
      </c>
      <c r="I23" s="31">
        <f t="shared" si="1"/>
        <v>1</v>
      </c>
      <c r="J23" s="31">
        <f t="shared" si="2"/>
        <v>4</v>
      </c>
      <c r="K23">
        <f t="shared" si="3"/>
        <v>1</v>
      </c>
    </row>
    <row r="24" spans="1:11" s="123" customFormat="1" x14ac:dyDescent="0.25">
      <c r="A24" s="124" t="s">
        <v>15</v>
      </c>
      <c r="B24" s="29" t="s">
        <v>97</v>
      </c>
      <c r="C24" s="29">
        <v>10</v>
      </c>
      <c r="D24" s="28" t="s">
        <v>34</v>
      </c>
      <c r="E24" s="30">
        <v>1</v>
      </c>
      <c r="F24" s="30">
        <v>15</v>
      </c>
      <c r="G24" s="30">
        <v>1</v>
      </c>
      <c r="H24" s="30">
        <v>17</v>
      </c>
      <c r="I24" s="31">
        <f t="shared" si="1"/>
        <v>2</v>
      </c>
      <c r="J24" s="31">
        <f t="shared" si="2"/>
        <v>32</v>
      </c>
      <c r="K24">
        <f t="shared" si="3"/>
        <v>1</v>
      </c>
    </row>
    <row r="25" spans="1:11" s="123" customFormat="1" x14ac:dyDescent="0.25">
      <c r="A25" s="124" t="s">
        <v>15</v>
      </c>
      <c r="B25" s="29" t="s">
        <v>97</v>
      </c>
      <c r="C25" s="29">
        <v>12</v>
      </c>
      <c r="D25" s="28" t="s">
        <v>13</v>
      </c>
      <c r="E25" s="30">
        <v>1</v>
      </c>
      <c r="F25" s="30">
        <v>23</v>
      </c>
      <c r="G25" s="30">
        <v>1</v>
      </c>
      <c r="H25" s="30">
        <v>15</v>
      </c>
      <c r="I25" s="31">
        <f t="shared" si="1"/>
        <v>2</v>
      </c>
      <c r="J25" s="31">
        <f t="shared" si="2"/>
        <v>38</v>
      </c>
      <c r="K25">
        <f t="shared" si="3"/>
        <v>1</v>
      </c>
    </row>
    <row r="26" spans="1:11" s="123" customFormat="1" x14ac:dyDescent="0.25">
      <c r="A26" s="124" t="s">
        <v>15</v>
      </c>
      <c r="B26" s="29" t="s">
        <v>97</v>
      </c>
      <c r="C26" s="29">
        <v>15</v>
      </c>
      <c r="D26" s="28" t="s">
        <v>58</v>
      </c>
      <c r="E26" s="30">
        <v>1</v>
      </c>
      <c r="F26" s="30">
        <v>16</v>
      </c>
      <c r="G26" s="30">
        <v>1</v>
      </c>
      <c r="H26" s="30">
        <v>8</v>
      </c>
      <c r="I26" s="31">
        <f t="shared" si="1"/>
        <v>2</v>
      </c>
      <c r="J26" s="31">
        <f t="shared" si="2"/>
        <v>24</v>
      </c>
      <c r="K26">
        <f t="shared" si="3"/>
        <v>1</v>
      </c>
    </row>
    <row r="27" spans="1:11" s="123" customFormat="1" x14ac:dyDescent="0.25">
      <c r="A27" s="124" t="s">
        <v>15</v>
      </c>
      <c r="B27" s="29" t="s">
        <v>97</v>
      </c>
      <c r="C27" s="29">
        <v>15</v>
      </c>
      <c r="D27" s="28" t="s">
        <v>1</v>
      </c>
      <c r="E27" s="30"/>
      <c r="F27" s="30">
        <v>2</v>
      </c>
      <c r="G27" s="30"/>
      <c r="H27" s="30">
        <v>1</v>
      </c>
      <c r="I27" s="31">
        <f t="shared" si="1"/>
        <v>0</v>
      </c>
      <c r="J27" s="31">
        <f t="shared" si="2"/>
        <v>3</v>
      </c>
      <c r="K27">
        <f t="shared" si="3"/>
        <v>1</v>
      </c>
    </row>
    <row r="28" spans="1:11" s="123" customFormat="1" x14ac:dyDescent="0.25">
      <c r="A28" s="124" t="s">
        <v>15</v>
      </c>
      <c r="B28" s="29" t="s">
        <v>98</v>
      </c>
      <c r="C28" s="29">
        <v>17</v>
      </c>
      <c r="D28" s="28" t="s">
        <v>14</v>
      </c>
      <c r="E28" s="30">
        <v>1</v>
      </c>
      <c r="F28" s="30">
        <v>19</v>
      </c>
      <c r="G28" s="30">
        <v>1</v>
      </c>
      <c r="H28" s="30">
        <v>11</v>
      </c>
      <c r="I28" s="31">
        <f t="shared" si="1"/>
        <v>2</v>
      </c>
      <c r="J28" s="31">
        <f t="shared" si="2"/>
        <v>30</v>
      </c>
      <c r="K28">
        <f t="shared" si="3"/>
        <v>1</v>
      </c>
    </row>
    <row r="29" spans="1:11" s="123" customFormat="1" x14ac:dyDescent="0.25">
      <c r="A29" s="126" t="s">
        <v>15</v>
      </c>
      <c r="B29" s="29" t="s">
        <v>98</v>
      </c>
      <c r="C29" s="32">
        <v>17</v>
      </c>
      <c r="D29" s="28" t="s">
        <v>6</v>
      </c>
      <c r="E29" s="33">
        <v>1</v>
      </c>
      <c r="F29" s="33">
        <v>8</v>
      </c>
      <c r="G29" s="33">
        <v>1</v>
      </c>
      <c r="H29" s="33">
        <v>9</v>
      </c>
      <c r="I29" s="31">
        <f t="shared" si="1"/>
        <v>2</v>
      </c>
      <c r="J29" s="31">
        <f t="shared" si="2"/>
        <v>17</v>
      </c>
      <c r="K29">
        <f t="shared" si="3"/>
        <v>1</v>
      </c>
    </row>
    <row r="30" spans="1:11" s="123" customFormat="1" x14ac:dyDescent="0.25">
      <c r="A30" s="126" t="s">
        <v>15</v>
      </c>
      <c r="B30" s="29" t="s">
        <v>97</v>
      </c>
      <c r="C30" s="32">
        <v>20</v>
      </c>
      <c r="D30" s="28" t="s">
        <v>58</v>
      </c>
      <c r="E30" s="33">
        <v>1</v>
      </c>
      <c r="F30" s="33">
        <v>6</v>
      </c>
      <c r="G30" s="33">
        <v>1</v>
      </c>
      <c r="H30" s="33">
        <v>4</v>
      </c>
      <c r="I30" s="31">
        <f t="shared" si="1"/>
        <v>2</v>
      </c>
      <c r="J30" s="31">
        <f t="shared" si="2"/>
        <v>10</v>
      </c>
      <c r="K30">
        <f t="shared" si="3"/>
        <v>1</v>
      </c>
    </row>
    <row r="31" spans="1:11" s="123" customFormat="1" x14ac:dyDescent="0.25">
      <c r="A31" s="124" t="s">
        <v>15</v>
      </c>
      <c r="B31" s="29" t="s">
        <v>97</v>
      </c>
      <c r="C31" s="29">
        <v>30</v>
      </c>
      <c r="D31" s="28" t="s">
        <v>16</v>
      </c>
      <c r="E31" s="30">
        <v>1</v>
      </c>
      <c r="F31" s="30">
        <v>4</v>
      </c>
      <c r="G31" s="30"/>
      <c r="H31" s="30"/>
      <c r="I31" s="31">
        <f t="shared" si="1"/>
        <v>1</v>
      </c>
      <c r="J31" s="31">
        <f t="shared" si="2"/>
        <v>4</v>
      </c>
      <c r="K31">
        <f t="shared" si="3"/>
        <v>1</v>
      </c>
    </row>
    <row r="32" spans="1:11" s="123" customFormat="1" x14ac:dyDescent="0.25">
      <c r="A32" s="124" t="s">
        <v>15</v>
      </c>
      <c r="B32" s="29" t="s">
        <v>97</v>
      </c>
      <c r="C32" s="29">
        <v>30</v>
      </c>
      <c r="D32" s="28" t="s">
        <v>10</v>
      </c>
      <c r="E32" s="30">
        <v>1</v>
      </c>
      <c r="F32" s="30">
        <v>7</v>
      </c>
      <c r="G32" s="30">
        <v>1</v>
      </c>
      <c r="H32" s="30">
        <v>4</v>
      </c>
      <c r="I32" s="31">
        <f t="shared" si="1"/>
        <v>2</v>
      </c>
      <c r="J32" s="31">
        <f t="shared" si="2"/>
        <v>11</v>
      </c>
      <c r="K32">
        <f t="shared" si="3"/>
        <v>1</v>
      </c>
    </row>
    <row r="33" spans="1:11" s="123" customFormat="1" x14ac:dyDescent="0.25">
      <c r="A33" s="124" t="s">
        <v>15</v>
      </c>
      <c r="B33" s="29" t="s">
        <v>97</v>
      </c>
      <c r="C33" s="29">
        <v>30</v>
      </c>
      <c r="D33" s="28" t="s">
        <v>26</v>
      </c>
      <c r="E33" s="30">
        <v>1</v>
      </c>
      <c r="F33" s="30">
        <v>7</v>
      </c>
      <c r="G33" s="30">
        <v>1</v>
      </c>
      <c r="H33" s="30">
        <v>7</v>
      </c>
      <c r="I33" s="31">
        <f t="shared" si="1"/>
        <v>2</v>
      </c>
      <c r="J33" s="31">
        <f t="shared" si="2"/>
        <v>14</v>
      </c>
      <c r="K33">
        <f t="shared" si="3"/>
        <v>1</v>
      </c>
    </row>
    <row r="34" spans="1:11" s="123" customFormat="1" x14ac:dyDescent="0.25">
      <c r="A34" s="126" t="s">
        <v>15</v>
      </c>
      <c r="B34" s="29" t="s">
        <v>97</v>
      </c>
      <c r="C34" s="32">
        <v>31</v>
      </c>
      <c r="D34" s="28" t="s">
        <v>58</v>
      </c>
      <c r="E34" s="33"/>
      <c r="F34" s="33"/>
      <c r="G34" s="33">
        <v>1</v>
      </c>
      <c r="H34" s="33">
        <v>3</v>
      </c>
      <c r="I34" s="31">
        <f t="shared" si="1"/>
        <v>1</v>
      </c>
      <c r="J34" s="31">
        <f t="shared" si="2"/>
        <v>3</v>
      </c>
      <c r="K34">
        <f t="shared" si="3"/>
        <v>1</v>
      </c>
    </row>
    <row r="35" spans="1:11" s="123" customFormat="1" x14ac:dyDescent="0.25">
      <c r="A35" s="126" t="s">
        <v>15</v>
      </c>
      <c r="B35" s="29" t="s">
        <v>97</v>
      </c>
      <c r="C35" s="32">
        <v>31</v>
      </c>
      <c r="D35" s="28" t="s">
        <v>60</v>
      </c>
      <c r="E35" s="33">
        <v>1</v>
      </c>
      <c r="F35" s="33">
        <v>4</v>
      </c>
      <c r="G35" s="33"/>
      <c r="H35" s="33"/>
      <c r="I35" s="31">
        <f t="shared" si="1"/>
        <v>1</v>
      </c>
      <c r="J35" s="31">
        <f t="shared" si="2"/>
        <v>4</v>
      </c>
      <c r="K35">
        <f t="shared" si="3"/>
        <v>1</v>
      </c>
    </row>
    <row r="36" spans="1:11" s="123" customFormat="1" x14ac:dyDescent="0.25">
      <c r="A36" s="124" t="s">
        <v>15</v>
      </c>
      <c r="B36" s="29" t="s">
        <v>97</v>
      </c>
      <c r="C36" s="29">
        <v>32</v>
      </c>
      <c r="D36" s="28" t="s">
        <v>58</v>
      </c>
      <c r="E36" s="30"/>
      <c r="F36" s="30"/>
      <c r="G36" s="30">
        <v>1</v>
      </c>
      <c r="H36" s="30">
        <v>3</v>
      </c>
      <c r="I36" s="31">
        <f t="shared" si="1"/>
        <v>1</v>
      </c>
      <c r="J36" s="31">
        <f t="shared" si="2"/>
        <v>3</v>
      </c>
      <c r="K36">
        <f t="shared" si="3"/>
        <v>1</v>
      </c>
    </row>
    <row r="37" spans="1:11" s="123" customFormat="1" x14ac:dyDescent="0.25">
      <c r="A37" s="126" t="s">
        <v>15</v>
      </c>
      <c r="B37" s="29" t="s">
        <v>97</v>
      </c>
      <c r="C37" s="32">
        <v>38</v>
      </c>
      <c r="D37" s="28" t="s">
        <v>12</v>
      </c>
      <c r="E37" s="33"/>
      <c r="F37" s="33"/>
      <c r="G37" s="33">
        <v>2</v>
      </c>
      <c r="H37" s="33">
        <v>14</v>
      </c>
      <c r="I37" s="31">
        <f t="shared" si="1"/>
        <v>2</v>
      </c>
      <c r="J37" s="31">
        <f t="shared" si="2"/>
        <v>14</v>
      </c>
      <c r="K37">
        <f t="shared" si="3"/>
        <v>1</v>
      </c>
    </row>
    <row r="38" spans="1:11" s="123" customFormat="1" x14ac:dyDescent="0.25">
      <c r="A38" s="126" t="s">
        <v>15</v>
      </c>
      <c r="B38" s="29" t="s">
        <v>97</v>
      </c>
      <c r="C38" s="32">
        <v>38</v>
      </c>
      <c r="D38" s="28" t="s">
        <v>13</v>
      </c>
      <c r="E38" s="33">
        <v>2</v>
      </c>
      <c r="F38" s="33">
        <v>13</v>
      </c>
      <c r="G38" s="33">
        <v>2</v>
      </c>
      <c r="H38" s="33">
        <v>11</v>
      </c>
      <c r="I38" s="31">
        <f t="shared" si="1"/>
        <v>4</v>
      </c>
      <c r="J38" s="31">
        <f t="shared" si="2"/>
        <v>24</v>
      </c>
      <c r="K38">
        <f t="shared" si="3"/>
        <v>1</v>
      </c>
    </row>
    <row r="39" spans="1:11" s="123" customFormat="1" x14ac:dyDescent="0.25">
      <c r="A39" s="127" t="s">
        <v>15</v>
      </c>
      <c r="B39" s="36" t="s">
        <v>97</v>
      </c>
      <c r="C39" s="36">
        <v>38</v>
      </c>
      <c r="D39" s="35" t="s">
        <v>9</v>
      </c>
      <c r="E39" s="34">
        <v>2</v>
      </c>
      <c r="F39" s="30">
        <v>11</v>
      </c>
      <c r="G39" s="34"/>
      <c r="H39" s="34"/>
      <c r="I39" s="31">
        <f t="shared" si="1"/>
        <v>2</v>
      </c>
      <c r="J39" s="31">
        <f t="shared" si="2"/>
        <v>11</v>
      </c>
      <c r="K39">
        <f t="shared" si="3"/>
        <v>1</v>
      </c>
    </row>
    <row r="40" spans="1:11" s="123" customFormat="1" x14ac:dyDescent="0.25">
      <c r="A40" s="126" t="s">
        <v>15</v>
      </c>
      <c r="B40" s="29" t="s">
        <v>97</v>
      </c>
      <c r="C40" s="32">
        <v>38</v>
      </c>
      <c r="D40" s="28" t="s">
        <v>42</v>
      </c>
      <c r="E40" s="33"/>
      <c r="F40" s="33"/>
      <c r="G40" s="33">
        <v>2</v>
      </c>
      <c r="H40" s="33">
        <v>15</v>
      </c>
      <c r="I40" s="31">
        <f t="shared" si="1"/>
        <v>2</v>
      </c>
      <c r="J40" s="31">
        <f t="shared" si="2"/>
        <v>15</v>
      </c>
      <c r="K40">
        <f t="shared" si="3"/>
        <v>1</v>
      </c>
    </row>
    <row r="41" spans="1:11" s="123" customFormat="1" x14ac:dyDescent="0.25">
      <c r="A41" s="126" t="s">
        <v>15</v>
      </c>
      <c r="B41" s="29" t="s">
        <v>97</v>
      </c>
      <c r="C41" s="32">
        <v>38</v>
      </c>
      <c r="D41" s="28" t="s">
        <v>54</v>
      </c>
      <c r="E41" s="33">
        <v>2</v>
      </c>
      <c r="F41" s="33">
        <v>24</v>
      </c>
      <c r="G41" s="33"/>
      <c r="H41" s="33"/>
      <c r="I41" s="31">
        <f t="shared" si="1"/>
        <v>2</v>
      </c>
      <c r="J41" s="31">
        <f t="shared" si="2"/>
        <v>24</v>
      </c>
      <c r="K41">
        <f t="shared" si="3"/>
        <v>1</v>
      </c>
    </row>
    <row r="42" spans="1:11" s="123" customFormat="1" x14ac:dyDescent="0.25">
      <c r="A42" s="126" t="s">
        <v>15</v>
      </c>
      <c r="B42" s="29" t="s">
        <v>97</v>
      </c>
      <c r="C42" s="32">
        <v>38</v>
      </c>
      <c r="D42" s="28" t="s">
        <v>60</v>
      </c>
      <c r="E42" s="33"/>
      <c r="F42" s="33"/>
      <c r="G42" s="33">
        <v>2</v>
      </c>
      <c r="H42" s="33">
        <v>16</v>
      </c>
      <c r="I42" s="31">
        <f t="shared" si="1"/>
        <v>2</v>
      </c>
      <c r="J42" s="31">
        <f t="shared" si="2"/>
        <v>16</v>
      </c>
      <c r="K42">
        <f t="shared" si="3"/>
        <v>1</v>
      </c>
    </row>
    <row r="43" spans="1:11" s="123" customFormat="1" x14ac:dyDescent="0.25">
      <c r="A43" s="126" t="s">
        <v>15</v>
      </c>
      <c r="B43" s="36" t="s">
        <v>97</v>
      </c>
      <c r="C43" s="32">
        <v>42</v>
      </c>
      <c r="D43" s="35" t="s">
        <v>13</v>
      </c>
      <c r="E43" s="33">
        <v>1</v>
      </c>
      <c r="F43" s="33">
        <v>10</v>
      </c>
      <c r="G43" s="33">
        <v>1</v>
      </c>
      <c r="H43" s="33">
        <v>7</v>
      </c>
      <c r="I43" s="31">
        <f t="shared" si="1"/>
        <v>2</v>
      </c>
      <c r="J43" s="31">
        <f t="shared" si="2"/>
        <v>17</v>
      </c>
      <c r="K43">
        <f t="shared" si="3"/>
        <v>1</v>
      </c>
    </row>
    <row r="44" spans="1:11" s="123" customFormat="1" x14ac:dyDescent="0.25">
      <c r="A44" s="126" t="s">
        <v>15</v>
      </c>
      <c r="B44" s="36" t="s">
        <v>97</v>
      </c>
      <c r="C44" s="32">
        <v>42</v>
      </c>
      <c r="D44" s="35" t="s">
        <v>1</v>
      </c>
      <c r="E44" s="33"/>
      <c r="F44" s="33">
        <v>1</v>
      </c>
      <c r="G44" s="33"/>
      <c r="H44" s="33"/>
      <c r="I44" s="31">
        <f t="shared" si="1"/>
        <v>0</v>
      </c>
      <c r="J44" s="31">
        <f t="shared" si="2"/>
        <v>1</v>
      </c>
      <c r="K44">
        <f t="shared" si="3"/>
        <v>1</v>
      </c>
    </row>
    <row r="45" spans="1:11" s="123" customFormat="1" x14ac:dyDescent="0.25">
      <c r="A45" s="126" t="s">
        <v>15</v>
      </c>
      <c r="B45" s="29" t="s">
        <v>97</v>
      </c>
      <c r="C45" s="32">
        <v>42</v>
      </c>
      <c r="D45" s="28" t="s">
        <v>52</v>
      </c>
      <c r="E45" s="33">
        <v>1</v>
      </c>
      <c r="F45" s="33">
        <v>5</v>
      </c>
      <c r="G45" s="33">
        <v>1</v>
      </c>
      <c r="H45" s="33">
        <v>5</v>
      </c>
      <c r="I45" s="31">
        <f t="shared" si="1"/>
        <v>2</v>
      </c>
      <c r="J45" s="31">
        <f t="shared" si="2"/>
        <v>10</v>
      </c>
      <c r="K45">
        <f t="shared" si="3"/>
        <v>1</v>
      </c>
    </row>
    <row r="46" spans="1:11" s="123" customFormat="1" x14ac:dyDescent="0.25">
      <c r="A46" s="126" t="s">
        <v>15</v>
      </c>
      <c r="B46" s="29" t="s">
        <v>98</v>
      </c>
      <c r="C46" s="32">
        <v>43</v>
      </c>
      <c r="D46" s="28" t="s">
        <v>13</v>
      </c>
      <c r="E46" s="33"/>
      <c r="F46" s="33"/>
      <c r="G46" s="33">
        <v>1</v>
      </c>
      <c r="H46" s="33">
        <v>17</v>
      </c>
      <c r="I46" s="31">
        <f t="shared" si="1"/>
        <v>1</v>
      </c>
      <c r="J46" s="31">
        <f t="shared" si="2"/>
        <v>17</v>
      </c>
      <c r="K46">
        <f t="shared" si="3"/>
        <v>1</v>
      </c>
    </row>
    <row r="47" spans="1:11" s="123" customFormat="1" x14ac:dyDescent="0.25">
      <c r="A47" s="126" t="s">
        <v>15</v>
      </c>
      <c r="B47" s="29" t="s">
        <v>98</v>
      </c>
      <c r="C47" s="32">
        <v>43</v>
      </c>
      <c r="D47" s="28" t="s">
        <v>46</v>
      </c>
      <c r="E47" s="33">
        <v>1</v>
      </c>
      <c r="F47" s="33">
        <v>17</v>
      </c>
      <c r="G47" s="33"/>
      <c r="H47" s="33"/>
      <c r="I47" s="31">
        <f t="shared" si="1"/>
        <v>1</v>
      </c>
      <c r="J47" s="31">
        <f t="shared" si="2"/>
        <v>17</v>
      </c>
      <c r="K47">
        <f t="shared" si="3"/>
        <v>1</v>
      </c>
    </row>
    <row r="48" spans="1:11" x14ac:dyDescent="0.25">
      <c r="A48" s="12" t="s">
        <v>90</v>
      </c>
      <c r="B48" s="29" t="s">
        <v>97</v>
      </c>
      <c r="C48" s="32">
        <v>1</v>
      </c>
      <c r="D48" s="28" t="s">
        <v>26</v>
      </c>
      <c r="E48" s="33">
        <v>1</v>
      </c>
      <c r="F48" s="33">
        <v>20</v>
      </c>
      <c r="G48" s="33">
        <v>1</v>
      </c>
      <c r="H48" s="33">
        <v>20</v>
      </c>
      <c r="I48" s="31">
        <f t="shared" si="1"/>
        <v>2</v>
      </c>
      <c r="J48" s="31">
        <f t="shared" si="2"/>
        <v>40</v>
      </c>
      <c r="K48">
        <f t="shared" si="3"/>
        <v>1</v>
      </c>
    </row>
    <row r="49" spans="1:11" x14ac:dyDescent="0.25">
      <c r="A49" s="12" t="s">
        <v>90</v>
      </c>
      <c r="B49" s="29" t="s">
        <v>97</v>
      </c>
      <c r="C49" s="32">
        <v>1</v>
      </c>
      <c r="D49" s="28" t="s">
        <v>46</v>
      </c>
      <c r="E49" s="33">
        <v>1</v>
      </c>
      <c r="F49" s="33">
        <v>15</v>
      </c>
      <c r="G49" s="33">
        <v>1</v>
      </c>
      <c r="H49" s="33">
        <v>12</v>
      </c>
      <c r="I49" s="31">
        <f t="shared" si="1"/>
        <v>2</v>
      </c>
      <c r="J49" s="31">
        <f t="shared" si="2"/>
        <v>27</v>
      </c>
      <c r="K49">
        <f t="shared" si="3"/>
        <v>1</v>
      </c>
    </row>
    <row r="50" spans="1:11" x14ac:dyDescent="0.25">
      <c r="A50" s="12" t="s">
        <v>90</v>
      </c>
      <c r="B50" s="36" t="s">
        <v>97</v>
      </c>
      <c r="C50" s="32">
        <v>2</v>
      </c>
      <c r="D50" s="28" t="s">
        <v>10</v>
      </c>
      <c r="E50" s="33">
        <v>1</v>
      </c>
      <c r="F50" s="33">
        <v>14</v>
      </c>
      <c r="G50" s="33">
        <v>1</v>
      </c>
      <c r="H50" s="33">
        <v>7</v>
      </c>
      <c r="I50" s="31">
        <v>2</v>
      </c>
      <c r="J50" s="31">
        <v>21</v>
      </c>
      <c r="K50">
        <f t="shared" si="3"/>
        <v>1</v>
      </c>
    </row>
    <row r="51" spans="1:11" x14ac:dyDescent="0.25">
      <c r="A51" s="12" t="s">
        <v>90</v>
      </c>
      <c r="B51" s="29" t="s">
        <v>97</v>
      </c>
      <c r="C51" s="32">
        <v>2</v>
      </c>
      <c r="D51" s="28" t="s">
        <v>30</v>
      </c>
      <c r="E51" s="33">
        <v>1</v>
      </c>
      <c r="F51" s="33">
        <v>34</v>
      </c>
      <c r="G51" s="33"/>
      <c r="H51" s="33"/>
      <c r="I51" s="31">
        <v>1</v>
      </c>
      <c r="J51" s="31">
        <v>34</v>
      </c>
      <c r="K51">
        <f t="shared" si="3"/>
        <v>1</v>
      </c>
    </row>
    <row r="52" spans="1:11" x14ac:dyDescent="0.25">
      <c r="A52" s="12" t="s">
        <v>90</v>
      </c>
      <c r="B52" s="29" t="s">
        <v>97</v>
      </c>
      <c r="C52" s="32">
        <v>2</v>
      </c>
      <c r="D52" s="28" t="s">
        <v>58</v>
      </c>
      <c r="E52" s="33">
        <v>1</v>
      </c>
      <c r="F52" s="33">
        <v>23</v>
      </c>
      <c r="G52" s="33"/>
      <c r="H52" s="33"/>
      <c r="I52" s="31">
        <v>1</v>
      </c>
      <c r="J52" s="31">
        <v>23</v>
      </c>
      <c r="K52">
        <f t="shared" si="3"/>
        <v>1</v>
      </c>
    </row>
    <row r="53" spans="1:11" x14ac:dyDescent="0.25">
      <c r="A53" s="12" t="s">
        <v>90</v>
      </c>
      <c r="B53" s="29" t="s">
        <v>97</v>
      </c>
      <c r="C53" s="32">
        <v>2</v>
      </c>
      <c r="D53" s="28" t="s">
        <v>46</v>
      </c>
      <c r="E53" s="33"/>
      <c r="F53" s="33"/>
      <c r="G53" s="33">
        <v>1</v>
      </c>
      <c r="H53" s="33">
        <v>19</v>
      </c>
      <c r="I53" s="31">
        <v>1</v>
      </c>
      <c r="J53" s="31">
        <v>19</v>
      </c>
      <c r="K53">
        <f t="shared" si="3"/>
        <v>1</v>
      </c>
    </row>
    <row r="54" spans="1:11" x14ac:dyDescent="0.25">
      <c r="A54" s="12" t="s">
        <v>90</v>
      </c>
      <c r="B54" s="29" t="s">
        <v>97</v>
      </c>
      <c r="C54" s="32">
        <v>3</v>
      </c>
      <c r="D54" s="28" t="s">
        <v>46</v>
      </c>
      <c r="E54" s="33">
        <v>1</v>
      </c>
      <c r="F54" s="33">
        <v>31</v>
      </c>
      <c r="G54" s="33">
        <v>1</v>
      </c>
      <c r="H54" s="33">
        <v>26</v>
      </c>
      <c r="I54" s="31">
        <v>2</v>
      </c>
      <c r="J54" s="31">
        <v>57</v>
      </c>
      <c r="K54">
        <f t="shared" si="3"/>
        <v>1</v>
      </c>
    </row>
    <row r="55" spans="1:11" x14ac:dyDescent="0.25">
      <c r="A55" s="12" t="s">
        <v>90</v>
      </c>
      <c r="B55" s="29" t="s">
        <v>97</v>
      </c>
      <c r="C55" s="32">
        <v>3</v>
      </c>
      <c r="D55" s="28" t="s">
        <v>40</v>
      </c>
      <c r="E55" s="33">
        <v>1</v>
      </c>
      <c r="F55" s="33">
        <v>30</v>
      </c>
      <c r="G55" s="33">
        <v>1</v>
      </c>
      <c r="H55" s="33">
        <v>30</v>
      </c>
      <c r="I55" s="31">
        <v>2</v>
      </c>
      <c r="J55" s="31">
        <v>60</v>
      </c>
      <c r="K55">
        <f t="shared" si="3"/>
        <v>1</v>
      </c>
    </row>
    <row r="56" spans="1:11" x14ac:dyDescent="0.25">
      <c r="A56" s="12" t="s">
        <v>90</v>
      </c>
      <c r="B56" s="29" t="s">
        <v>97</v>
      </c>
      <c r="C56" s="32">
        <v>4</v>
      </c>
      <c r="D56" s="28" t="s">
        <v>42</v>
      </c>
      <c r="E56" s="33">
        <v>1</v>
      </c>
      <c r="F56" s="33">
        <v>36</v>
      </c>
      <c r="G56" s="33">
        <v>1</v>
      </c>
      <c r="H56" s="33">
        <v>38</v>
      </c>
      <c r="I56" s="31">
        <v>2</v>
      </c>
      <c r="J56" s="31">
        <v>74</v>
      </c>
      <c r="K56">
        <f t="shared" si="3"/>
        <v>1</v>
      </c>
    </row>
    <row r="57" spans="1:11" x14ac:dyDescent="0.25">
      <c r="A57" s="12" t="s">
        <v>90</v>
      </c>
      <c r="B57" s="29" t="s">
        <v>97</v>
      </c>
      <c r="C57" s="32">
        <v>4</v>
      </c>
      <c r="D57" s="28" t="s">
        <v>10</v>
      </c>
      <c r="E57" s="33">
        <v>1</v>
      </c>
      <c r="F57" s="33">
        <v>36</v>
      </c>
      <c r="G57" s="33">
        <v>1</v>
      </c>
      <c r="H57" s="33">
        <v>20</v>
      </c>
      <c r="I57" s="31">
        <v>2</v>
      </c>
      <c r="J57" s="31">
        <v>56</v>
      </c>
      <c r="K57">
        <f t="shared" si="3"/>
        <v>1</v>
      </c>
    </row>
    <row r="58" spans="1:11" x14ac:dyDescent="0.25">
      <c r="A58" s="12" t="s">
        <v>90</v>
      </c>
      <c r="B58" s="29" t="s">
        <v>97</v>
      </c>
      <c r="C58" s="32">
        <v>4</v>
      </c>
      <c r="D58" s="28" t="s">
        <v>20</v>
      </c>
      <c r="E58" s="33">
        <v>1</v>
      </c>
      <c r="F58" s="33">
        <v>34</v>
      </c>
      <c r="G58" s="33">
        <v>1</v>
      </c>
      <c r="H58" s="33">
        <v>39</v>
      </c>
      <c r="I58" s="31">
        <v>2</v>
      </c>
      <c r="J58" s="31">
        <v>73</v>
      </c>
      <c r="K58">
        <f t="shared" si="3"/>
        <v>1</v>
      </c>
    </row>
    <row r="59" spans="1:11" x14ac:dyDescent="0.25">
      <c r="A59" s="12" t="s">
        <v>90</v>
      </c>
      <c r="B59" s="29" t="s">
        <v>97</v>
      </c>
      <c r="C59" s="32">
        <v>4</v>
      </c>
      <c r="D59" s="28" t="s">
        <v>60</v>
      </c>
      <c r="E59" s="33">
        <v>1</v>
      </c>
      <c r="F59" s="33">
        <v>29</v>
      </c>
      <c r="G59" s="33"/>
      <c r="H59" s="33"/>
      <c r="I59" s="31">
        <v>1</v>
      </c>
      <c r="J59" s="31">
        <v>29</v>
      </c>
      <c r="K59">
        <f t="shared" si="3"/>
        <v>1</v>
      </c>
    </row>
    <row r="60" spans="1:11" x14ac:dyDescent="0.25">
      <c r="A60" s="12" t="s">
        <v>90</v>
      </c>
      <c r="B60" s="29" t="s">
        <v>97</v>
      </c>
      <c r="C60" s="32">
        <v>5</v>
      </c>
      <c r="D60" s="28" t="s">
        <v>24</v>
      </c>
      <c r="E60" s="33">
        <v>1</v>
      </c>
      <c r="F60" s="33">
        <v>35</v>
      </c>
      <c r="G60" s="33">
        <v>1</v>
      </c>
      <c r="H60" s="33">
        <v>27</v>
      </c>
      <c r="I60" s="31">
        <v>2</v>
      </c>
      <c r="J60" s="31">
        <v>62</v>
      </c>
      <c r="K60">
        <f t="shared" si="3"/>
        <v>1</v>
      </c>
    </row>
    <row r="61" spans="1:11" x14ac:dyDescent="0.25">
      <c r="A61" s="12" t="s">
        <v>90</v>
      </c>
      <c r="B61" s="29" t="s">
        <v>97</v>
      </c>
      <c r="C61" s="32">
        <v>5</v>
      </c>
      <c r="D61" s="35" t="s">
        <v>9</v>
      </c>
      <c r="E61" s="33">
        <v>1</v>
      </c>
      <c r="F61" s="33">
        <v>15</v>
      </c>
      <c r="G61" s="33">
        <v>1</v>
      </c>
      <c r="H61" s="33">
        <v>12</v>
      </c>
      <c r="I61" s="31">
        <v>2</v>
      </c>
      <c r="J61" s="31">
        <v>27</v>
      </c>
      <c r="K61">
        <f t="shared" si="3"/>
        <v>1</v>
      </c>
    </row>
    <row r="62" spans="1:11" x14ac:dyDescent="0.25">
      <c r="A62" s="12" t="s">
        <v>90</v>
      </c>
      <c r="B62" s="29" t="s">
        <v>97</v>
      </c>
      <c r="C62" s="32">
        <v>5</v>
      </c>
      <c r="D62" s="28" t="s">
        <v>54</v>
      </c>
      <c r="E62" s="33">
        <v>1</v>
      </c>
      <c r="F62" s="33">
        <v>24</v>
      </c>
      <c r="G62" s="33">
        <v>1</v>
      </c>
      <c r="H62" s="33">
        <v>15</v>
      </c>
      <c r="I62" s="31">
        <v>2</v>
      </c>
      <c r="J62" s="31">
        <v>39</v>
      </c>
      <c r="K62">
        <f t="shared" si="3"/>
        <v>1</v>
      </c>
    </row>
    <row r="63" spans="1:11" x14ac:dyDescent="0.25">
      <c r="A63" s="12" t="s">
        <v>90</v>
      </c>
      <c r="B63" s="29" t="s">
        <v>97</v>
      </c>
      <c r="C63" s="32">
        <v>6</v>
      </c>
      <c r="D63" s="28" t="s">
        <v>42</v>
      </c>
      <c r="E63" s="33">
        <v>1</v>
      </c>
      <c r="F63" s="33">
        <v>32</v>
      </c>
      <c r="G63" s="33">
        <v>1</v>
      </c>
      <c r="H63" s="33">
        <v>24</v>
      </c>
      <c r="I63" s="31">
        <v>2</v>
      </c>
      <c r="J63" s="31">
        <v>56</v>
      </c>
      <c r="K63">
        <f t="shared" si="3"/>
        <v>1</v>
      </c>
    </row>
    <row r="64" spans="1:11" x14ac:dyDescent="0.25">
      <c r="A64" s="12" t="s">
        <v>90</v>
      </c>
      <c r="B64" s="29" t="s">
        <v>97</v>
      </c>
      <c r="C64" s="32">
        <v>6</v>
      </c>
      <c r="D64" s="28" t="s">
        <v>46</v>
      </c>
      <c r="E64" s="33">
        <v>1</v>
      </c>
      <c r="F64" s="33">
        <v>24</v>
      </c>
      <c r="G64" s="33">
        <v>1</v>
      </c>
      <c r="H64" s="33">
        <v>23</v>
      </c>
      <c r="I64" s="31">
        <v>2</v>
      </c>
      <c r="J64" s="31">
        <v>47</v>
      </c>
      <c r="K64">
        <f t="shared" si="3"/>
        <v>1</v>
      </c>
    </row>
    <row r="65" spans="1:11" x14ac:dyDescent="0.25">
      <c r="A65" s="12" t="s">
        <v>90</v>
      </c>
      <c r="B65" s="29" t="s">
        <v>97</v>
      </c>
      <c r="C65" s="32">
        <v>6</v>
      </c>
      <c r="D65" s="28" t="s">
        <v>16</v>
      </c>
      <c r="E65" s="33">
        <v>1</v>
      </c>
      <c r="F65" s="33">
        <v>22</v>
      </c>
      <c r="G65" s="33">
        <v>1</v>
      </c>
      <c r="H65" s="33">
        <v>13</v>
      </c>
      <c r="I65" s="31">
        <v>2</v>
      </c>
      <c r="J65" s="31">
        <v>35</v>
      </c>
      <c r="K65">
        <f t="shared" si="3"/>
        <v>1</v>
      </c>
    </row>
    <row r="66" spans="1:11" x14ac:dyDescent="0.25">
      <c r="A66" s="12" t="s">
        <v>90</v>
      </c>
      <c r="B66" s="29" t="s">
        <v>97</v>
      </c>
      <c r="C66" s="32">
        <v>7</v>
      </c>
      <c r="D66" s="28" t="s">
        <v>52</v>
      </c>
      <c r="E66" s="33">
        <v>1</v>
      </c>
      <c r="F66" s="33">
        <v>37</v>
      </c>
      <c r="G66" s="33">
        <v>1</v>
      </c>
      <c r="H66" s="33">
        <v>35</v>
      </c>
      <c r="I66" s="31">
        <v>2</v>
      </c>
      <c r="J66" s="31">
        <v>72</v>
      </c>
      <c r="K66">
        <f t="shared" si="3"/>
        <v>1</v>
      </c>
    </row>
    <row r="67" spans="1:11" x14ac:dyDescent="0.25">
      <c r="A67" s="12" t="s">
        <v>90</v>
      </c>
      <c r="B67" s="29" t="s">
        <v>97</v>
      </c>
      <c r="C67" s="32">
        <v>7</v>
      </c>
      <c r="D67" s="28" t="s">
        <v>10</v>
      </c>
      <c r="E67" s="33">
        <v>1</v>
      </c>
      <c r="F67" s="33">
        <v>29</v>
      </c>
      <c r="G67" s="33">
        <v>1</v>
      </c>
      <c r="H67" s="33">
        <v>28</v>
      </c>
      <c r="I67" s="31">
        <v>2</v>
      </c>
      <c r="J67" s="31">
        <v>57</v>
      </c>
      <c r="K67">
        <f t="shared" si="3"/>
        <v>1</v>
      </c>
    </row>
    <row r="68" spans="1:11" x14ac:dyDescent="0.25">
      <c r="A68" s="12" t="s">
        <v>90</v>
      </c>
      <c r="B68" s="29" t="s">
        <v>97</v>
      </c>
      <c r="C68" s="32">
        <v>7</v>
      </c>
      <c r="D68" s="28" t="s">
        <v>62</v>
      </c>
      <c r="E68" s="33">
        <v>1</v>
      </c>
      <c r="F68" s="33">
        <v>30</v>
      </c>
      <c r="G68" s="33"/>
      <c r="H68" s="33"/>
      <c r="I68" s="31">
        <v>1</v>
      </c>
      <c r="J68" s="31">
        <v>30</v>
      </c>
      <c r="K68">
        <f t="shared" si="3"/>
        <v>1</v>
      </c>
    </row>
    <row r="69" spans="1:11" x14ac:dyDescent="0.25">
      <c r="A69" s="12" t="s">
        <v>90</v>
      </c>
      <c r="B69" s="29" t="s">
        <v>97</v>
      </c>
      <c r="C69" s="32">
        <v>7</v>
      </c>
      <c r="D69" s="28" t="s">
        <v>13</v>
      </c>
      <c r="E69" s="33"/>
      <c r="F69" s="33"/>
      <c r="G69" s="33">
        <v>1</v>
      </c>
      <c r="H69" s="33">
        <v>34</v>
      </c>
      <c r="I69" s="31">
        <v>1</v>
      </c>
      <c r="J69" s="31">
        <v>34</v>
      </c>
      <c r="K69">
        <f t="shared" si="3"/>
        <v>1</v>
      </c>
    </row>
    <row r="70" spans="1:11" x14ac:dyDescent="0.25">
      <c r="A70" s="12" t="s">
        <v>90</v>
      </c>
      <c r="B70" s="36" t="s">
        <v>97</v>
      </c>
      <c r="C70" s="32">
        <v>7</v>
      </c>
      <c r="D70" s="28" t="s">
        <v>60</v>
      </c>
      <c r="E70" s="33"/>
      <c r="F70" s="33"/>
      <c r="G70" s="33">
        <v>1</v>
      </c>
      <c r="H70" s="33">
        <v>32</v>
      </c>
      <c r="I70" s="31">
        <v>1</v>
      </c>
      <c r="J70" s="31">
        <v>32</v>
      </c>
      <c r="K70">
        <f t="shared" si="3"/>
        <v>1</v>
      </c>
    </row>
    <row r="71" spans="1:11" x14ac:dyDescent="0.25">
      <c r="A71" s="12" t="s">
        <v>90</v>
      </c>
      <c r="B71" s="29" t="s">
        <v>97</v>
      </c>
      <c r="C71" s="32">
        <v>8</v>
      </c>
      <c r="D71" s="35" t="s">
        <v>9</v>
      </c>
      <c r="E71" s="33"/>
      <c r="F71" s="33"/>
      <c r="G71" s="33">
        <v>1</v>
      </c>
      <c r="H71" s="33">
        <v>11</v>
      </c>
      <c r="I71" s="31">
        <f>E71+G71</f>
        <v>1</v>
      </c>
      <c r="J71" s="31">
        <f>F71+H71</f>
        <v>11</v>
      </c>
      <c r="K71">
        <f t="shared" si="3"/>
        <v>1</v>
      </c>
    </row>
    <row r="72" spans="1:11" x14ac:dyDescent="0.25">
      <c r="A72" s="12" t="s">
        <v>90</v>
      </c>
      <c r="B72" s="29" t="s">
        <v>97</v>
      </c>
      <c r="C72" s="32">
        <v>8</v>
      </c>
      <c r="D72" s="28" t="s">
        <v>26</v>
      </c>
      <c r="E72" s="33">
        <v>1</v>
      </c>
      <c r="F72" s="33">
        <v>13</v>
      </c>
      <c r="G72" s="33"/>
      <c r="H72" s="37"/>
      <c r="I72" s="31">
        <f>E72+G72</f>
        <v>1</v>
      </c>
      <c r="J72" s="31">
        <f>F72+H72</f>
        <v>13</v>
      </c>
      <c r="K72">
        <f t="shared" si="3"/>
        <v>1</v>
      </c>
    </row>
    <row r="73" spans="1:11" x14ac:dyDescent="0.25">
      <c r="A73" s="12" t="s">
        <v>90</v>
      </c>
      <c r="B73" s="36" t="s">
        <v>97</v>
      </c>
      <c r="C73" s="32">
        <v>9</v>
      </c>
      <c r="D73" s="35" t="s">
        <v>32</v>
      </c>
      <c r="E73" s="33">
        <v>1</v>
      </c>
      <c r="F73" s="33">
        <v>14</v>
      </c>
      <c r="G73" s="33">
        <v>1</v>
      </c>
      <c r="H73" s="37">
        <v>14</v>
      </c>
      <c r="I73" s="31">
        <v>2</v>
      </c>
      <c r="J73" s="31">
        <v>28</v>
      </c>
      <c r="K73">
        <f t="shared" si="3"/>
        <v>1</v>
      </c>
    </row>
    <row r="74" spans="1:11" x14ac:dyDescent="0.25">
      <c r="A74" s="12" t="s">
        <v>90</v>
      </c>
      <c r="B74" s="29" t="s">
        <v>97</v>
      </c>
      <c r="C74" s="32">
        <v>9</v>
      </c>
      <c r="D74" s="28" t="s">
        <v>62</v>
      </c>
      <c r="E74" s="33">
        <v>1</v>
      </c>
      <c r="F74" s="33">
        <v>18</v>
      </c>
      <c r="G74" s="33">
        <v>1</v>
      </c>
      <c r="H74" s="33">
        <v>15</v>
      </c>
      <c r="I74" s="31">
        <v>2</v>
      </c>
      <c r="J74" s="31">
        <v>33</v>
      </c>
      <c r="K74">
        <f t="shared" si="3"/>
        <v>1</v>
      </c>
    </row>
    <row r="75" spans="1:11" x14ac:dyDescent="0.25">
      <c r="A75" s="12" t="s">
        <v>90</v>
      </c>
      <c r="B75" s="29" t="s">
        <v>97</v>
      </c>
      <c r="C75" s="32">
        <v>11</v>
      </c>
      <c r="D75" s="28" t="s">
        <v>58</v>
      </c>
      <c r="E75" s="33">
        <v>1</v>
      </c>
      <c r="F75" s="37">
        <v>26</v>
      </c>
      <c r="G75" s="33">
        <v>1</v>
      </c>
      <c r="H75" s="33">
        <v>26</v>
      </c>
      <c r="I75" s="31">
        <v>2</v>
      </c>
      <c r="J75" s="31">
        <v>52</v>
      </c>
      <c r="K75">
        <f t="shared" ref="K75:K138" si="4">SUBTOTAL(3, D75)</f>
        <v>1</v>
      </c>
    </row>
    <row r="76" spans="1:11" x14ac:dyDescent="0.25">
      <c r="A76" s="12" t="s">
        <v>90</v>
      </c>
      <c r="B76" s="29" t="s">
        <v>97</v>
      </c>
      <c r="C76" s="32">
        <v>11</v>
      </c>
      <c r="D76" s="28" t="s">
        <v>24</v>
      </c>
      <c r="E76" s="33">
        <v>1</v>
      </c>
      <c r="F76" s="33">
        <v>34</v>
      </c>
      <c r="G76" s="33">
        <v>1</v>
      </c>
      <c r="H76" s="33">
        <v>28</v>
      </c>
      <c r="I76" s="31">
        <v>2</v>
      </c>
      <c r="J76" s="31">
        <v>62</v>
      </c>
      <c r="K76">
        <f t="shared" si="4"/>
        <v>1</v>
      </c>
    </row>
    <row r="77" spans="1:11" x14ac:dyDescent="0.25">
      <c r="A77" s="12" t="s">
        <v>90</v>
      </c>
      <c r="B77" s="29" t="s">
        <v>97</v>
      </c>
      <c r="C77" s="32">
        <v>12</v>
      </c>
      <c r="D77" s="28" t="s">
        <v>26</v>
      </c>
      <c r="E77" s="33"/>
      <c r="F77" s="33"/>
      <c r="G77" s="33">
        <v>1</v>
      </c>
      <c r="H77" s="33">
        <v>23</v>
      </c>
      <c r="I77" s="31">
        <f t="shared" ref="I77:I140" si="5">E77+G77</f>
        <v>1</v>
      </c>
      <c r="J77" s="31">
        <f t="shared" ref="J77:J140" si="6">F77+H77</f>
        <v>23</v>
      </c>
      <c r="K77">
        <f t="shared" si="4"/>
        <v>1</v>
      </c>
    </row>
    <row r="78" spans="1:11" x14ac:dyDescent="0.25">
      <c r="A78" s="12" t="s">
        <v>90</v>
      </c>
      <c r="B78" s="29" t="s">
        <v>97</v>
      </c>
      <c r="C78" s="32">
        <v>12</v>
      </c>
      <c r="D78" s="28" t="s">
        <v>30</v>
      </c>
      <c r="E78" s="33">
        <v>1</v>
      </c>
      <c r="F78" s="33">
        <v>28</v>
      </c>
      <c r="G78" s="33"/>
      <c r="H78" s="33"/>
      <c r="I78" s="31">
        <f t="shared" si="5"/>
        <v>1</v>
      </c>
      <c r="J78" s="31">
        <f t="shared" si="6"/>
        <v>28</v>
      </c>
      <c r="K78">
        <f t="shared" si="4"/>
        <v>1</v>
      </c>
    </row>
    <row r="79" spans="1:11" x14ac:dyDescent="0.25">
      <c r="A79" s="12" t="s">
        <v>90</v>
      </c>
      <c r="B79" s="29" t="s">
        <v>97</v>
      </c>
      <c r="C79" s="32">
        <v>12</v>
      </c>
      <c r="D79" s="28" t="s">
        <v>42</v>
      </c>
      <c r="E79" s="33">
        <v>1</v>
      </c>
      <c r="F79" s="33">
        <v>28</v>
      </c>
      <c r="G79" s="33">
        <v>1</v>
      </c>
      <c r="H79" s="33">
        <v>24</v>
      </c>
      <c r="I79" s="31">
        <f t="shared" si="5"/>
        <v>2</v>
      </c>
      <c r="J79" s="31">
        <f t="shared" si="6"/>
        <v>52</v>
      </c>
      <c r="K79">
        <f t="shared" si="4"/>
        <v>1</v>
      </c>
    </row>
    <row r="80" spans="1:11" x14ac:dyDescent="0.25">
      <c r="A80" s="12" t="s">
        <v>90</v>
      </c>
      <c r="B80" s="29" t="s">
        <v>97</v>
      </c>
      <c r="C80" s="32">
        <v>12</v>
      </c>
      <c r="D80" s="28" t="s">
        <v>60</v>
      </c>
      <c r="E80" s="33">
        <v>1</v>
      </c>
      <c r="F80" s="33">
        <v>27</v>
      </c>
      <c r="G80" s="33">
        <v>1</v>
      </c>
      <c r="H80" s="33">
        <v>25</v>
      </c>
      <c r="I80" s="31">
        <f t="shared" si="5"/>
        <v>2</v>
      </c>
      <c r="J80" s="31">
        <f t="shared" si="6"/>
        <v>52</v>
      </c>
      <c r="K80">
        <f t="shared" si="4"/>
        <v>1</v>
      </c>
    </row>
    <row r="81" spans="1:11" x14ac:dyDescent="0.25">
      <c r="A81" s="12" t="s">
        <v>90</v>
      </c>
      <c r="B81" s="29" t="s">
        <v>97</v>
      </c>
      <c r="C81" s="32">
        <v>14</v>
      </c>
      <c r="D81" s="28" t="s">
        <v>26</v>
      </c>
      <c r="E81" s="33"/>
      <c r="F81" s="33"/>
      <c r="G81" s="33">
        <v>1</v>
      </c>
      <c r="H81" s="33">
        <v>32</v>
      </c>
      <c r="I81" s="31">
        <f t="shared" si="5"/>
        <v>1</v>
      </c>
      <c r="J81" s="31">
        <f t="shared" si="6"/>
        <v>32</v>
      </c>
      <c r="K81">
        <f t="shared" si="4"/>
        <v>1</v>
      </c>
    </row>
    <row r="82" spans="1:11" x14ac:dyDescent="0.25">
      <c r="A82" s="12" t="s">
        <v>90</v>
      </c>
      <c r="B82" s="29" t="s">
        <v>97</v>
      </c>
      <c r="C82" s="32">
        <v>14</v>
      </c>
      <c r="D82" s="28" t="s">
        <v>30</v>
      </c>
      <c r="E82" s="33">
        <v>1</v>
      </c>
      <c r="F82" s="33">
        <v>20</v>
      </c>
      <c r="G82" s="33"/>
      <c r="H82" s="33"/>
      <c r="I82" s="31">
        <f t="shared" si="5"/>
        <v>1</v>
      </c>
      <c r="J82" s="31">
        <f t="shared" si="6"/>
        <v>20</v>
      </c>
      <c r="K82">
        <f t="shared" si="4"/>
        <v>1</v>
      </c>
    </row>
    <row r="83" spans="1:11" x14ac:dyDescent="0.25">
      <c r="A83" s="12" t="s">
        <v>90</v>
      </c>
      <c r="B83" s="29" t="s">
        <v>97</v>
      </c>
      <c r="C83" s="32">
        <v>14</v>
      </c>
      <c r="D83" s="28" t="s">
        <v>32</v>
      </c>
      <c r="E83" s="33">
        <v>1</v>
      </c>
      <c r="F83" s="33">
        <v>20</v>
      </c>
      <c r="G83" s="33"/>
      <c r="H83" s="33"/>
      <c r="I83" s="31">
        <f t="shared" si="5"/>
        <v>1</v>
      </c>
      <c r="J83" s="31">
        <f t="shared" si="6"/>
        <v>20</v>
      </c>
      <c r="K83">
        <f t="shared" si="4"/>
        <v>1</v>
      </c>
    </row>
    <row r="84" spans="1:11" x14ac:dyDescent="0.25">
      <c r="A84" s="12" t="s">
        <v>90</v>
      </c>
      <c r="B84" s="29" t="s">
        <v>97</v>
      </c>
      <c r="C84" s="32">
        <v>15</v>
      </c>
      <c r="D84" s="28" t="s">
        <v>58</v>
      </c>
      <c r="E84" s="33">
        <v>1</v>
      </c>
      <c r="F84" s="33">
        <v>16</v>
      </c>
      <c r="G84" s="33">
        <v>1</v>
      </c>
      <c r="H84" s="33">
        <v>8</v>
      </c>
      <c r="I84" s="31">
        <f t="shared" si="5"/>
        <v>2</v>
      </c>
      <c r="J84" s="31">
        <f t="shared" si="6"/>
        <v>24</v>
      </c>
      <c r="K84">
        <f t="shared" si="4"/>
        <v>1</v>
      </c>
    </row>
    <row r="85" spans="1:11" x14ac:dyDescent="0.25">
      <c r="A85" s="12" t="s">
        <v>90</v>
      </c>
      <c r="B85" s="29" t="s">
        <v>97</v>
      </c>
      <c r="C85" s="32">
        <v>15</v>
      </c>
      <c r="D85" s="28" t="s">
        <v>26</v>
      </c>
      <c r="E85" s="33">
        <v>1</v>
      </c>
      <c r="F85" s="33">
        <v>20</v>
      </c>
      <c r="G85" s="33"/>
      <c r="H85" s="33"/>
      <c r="I85" s="31">
        <f t="shared" si="5"/>
        <v>1</v>
      </c>
      <c r="J85" s="31">
        <f t="shared" si="6"/>
        <v>20</v>
      </c>
      <c r="K85">
        <f t="shared" si="4"/>
        <v>1</v>
      </c>
    </row>
    <row r="86" spans="1:11" x14ac:dyDescent="0.25">
      <c r="A86" s="12" t="s">
        <v>90</v>
      </c>
      <c r="B86" s="29" t="s">
        <v>97</v>
      </c>
      <c r="C86" s="32">
        <v>15</v>
      </c>
      <c r="D86" s="28" t="s">
        <v>62</v>
      </c>
      <c r="E86" s="33">
        <v>1</v>
      </c>
      <c r="F86" s="33">
        <v>31</v>
      </c>
      <c r="G86" s="33">
        <v>1</v>
      </c>
      <c r="H86" s="33">
        <v>32</v>
      </c>
      <c r="I86" s="31">
        <f t="shared" si="5"/>
        <v>2</v>
      </c>
      <c r="J86" s="31">
        <f t="shared" si="6"/>
        <v>63</v>
      </c>
      <c r="K86">
        <f t="shared" si="4"/>
        <v>1</v>
      </c>
    </row>
    <row r="87" spans="1:11" x14ac:dyDescent="0.25">
      <c r="A87" s="12" t="s">
        <v>90</v>
      </c>
      <c r="B87" s="29" t="s">
        <v>97</v>
      </c>
      <c r="C87" s="32">
        <v>15</v>
      </c>
      <c r="D87" s="28" t="s">
        <v>42</v>
      </c>
      <c r="E87" s="33">
        <v>1</v>
      </c>
      <c r="F87" s="33">
        <v>23</v>
      </c>
      <c r="G87" s="33"/>
      <c r="H87" s="33"/>
      <c r="I87" s="31">
        <f t="shared" si="5"/>
        <v>1</v>
      </c>
      <c r="J87" s="31">
        <f t="shared" si="6"/>
        <v>23</v>
      </c>
      <c r="K87">
        <f t="shared" si="4"/>
        <v>1</v>
      </c>
    </row>
    <row r="88" spans="1:11" x14ac:dyDescent="0.25">
      <c r="A88" s="12" t="s">
        <v>90</v>
      </c>
      <c r="B88" s="29" t="s">
        <v>97</v>
      </c>
      <c r="C88" s="32">
        <v>15</v>
      </c>
      <c r="D88" s="28" t="s">
        <v>34</v>
      </c>
      <c r="E88" s="33">
        <v>1</v>
      </c>
      <c r="F88" s="33">
        <v>25</v>
      </c>
      <c r="G88" s="33">
        <v>1</v>
      </c>
      <c r="H88" s="33">
        <v>17</v>
      </c>
      <c r="I88" s="31">
        <f t="shared" si="5"/>
        <v>2</v>
      </c>
      <c r="J88" s="31">
        <f t="shared" si="6"/>
        <v>42</v>
      </c>
      <c r="K88">
        <f t="shared" si="4"/>
        <v>1</v>
      </c>
    </row>
    <row r="89" spans="1:11" x14ac:dyDescent="0.25">
      <c r="A89" s="12" t="s">
        <v>90</v>
      </c>
      <c r="B89" s="29" t="s">
        <v>97</v>
      </c>
      <c r="C89" s="32">
        <v>16</v>
      </c>
      <c r="D89" s="28" t="s">
        <v>24</v>
      </c>
      <c r="E89" s="33">
        <v>1</v>
      </c>
      <c r="F89" s="37">
        <v>20</v>
      </c>
      <c r="G89" s="33">
        <v>1</v>
      </c>
      <c r="H89" s="33">
        <v>20</v>
      </c>
      <c r="I89" s="31">
        <f t="shared" si="5"/>
        <v>2</v>
      </c>
      <c r="J89" s="31">
        <f t="shared" si="6"/>
        <v>40</v>
      </c>
      <c r="K89">
        <f t="shared" si="4"/>
        <v>1</v>
      </c>
    </row>
    <row r="90" spans="1:11" x14ac:dyDescent="0.25">
      <c r="A90" s="12" t="s">
        <v>90</v>
      </c>
      <c r="B90" s="29" t="s">
        <v>97</v>
      </c>
      <c r="C90" s="32">
        <v>16</v>
      </c>
      <c r="D90" s="28" t="s">
        <v>52</v>
      </c>
      <c r="E90" s="33">
        <v>1</v>
      </c>
      <c r="F90" s="37">
        <v>23</v>
      </c>
      <c r="G90" s="33">
        <v>1</v>
      </c>
      <c r="H90" s="33">
        <v>14</v>
      </c>
      <c r="I90" s="31">
        <f t="shared" si="5"/>
        <v>2</v>
      </c>
      <c r="J90" s="31">
        <f t="shared" si="6"/>
        <v>37</v>
      </c>
      <c r="K90">
        <f t="shared" si="4"/>
        <v>1</v>
      </c>
    </row>
    <row r="91" spans="1:11" x14ac:dyDescent="0.25">
      <c r="A91" s="12" t="s">
        <v>90</v>
      </c>
      <c r="B91" s="29" t="s">
        <v>97</v>
      </c>
      <c r="C91" s="32">
        <v>18</v>
      </c>
      <c r="D91" s="28" t="s">
        <v>26</v>
      </c>
      <c r="E91" s="33"/>
      <c r="F91" s="37"/>
      <c r="G91" s="37">
        <v>1</v>
      </c>
      <c r="H91" s="37">
        <v>24</v>
      </c>
      <c r="I91" s="31">
        <f t="shared" si="5"/>
        <v>1</v>
      </c>
      <c r="J91" s="31">
        <f t="shared" si="6"/>
        <v>24</v>
      </c>
      <c r="K91">
        <f t="shared" si="4"/>
        <v>1</v>
      </c>
    </row>
    <row r="92" spans="1:11" x14ac:dyDescent="0.25">
      <c r="A92" s="12" t="s">
        <v>90</v>
      </c>
      <c r="B92" s="29" t="s">
        <v>97</v>
      </c>
      <c r="C92" s="32">
        <v>18</v>
      </c>
      <c r="D92" s="28" t="s">
        <v>58</v>
      </c>
      <c r="E92" s="33">
        <v>1</v>
      </c>
      <c r="F92" s="33">
        <v>19</v>
      </c>
      <c r="G92" s="33">
        <v>1</v>
      </c>
      <c r="H92" s="33">
        <v>8</v>
      </c>
      <c r="I92" s="31">
        <f t="shared" si="5"/>
        <v>2</v>
      </c>
      <c r="J92" s="31">
        <f t="shared" si="6"/>
        <v>27</v>
      </c>
      <c r="K92">
        <f t="shared" si="4"/>
        <v>1</v>
      </c>
    </row>
    <row r="93" spans="1:11" x14ac:dyDescent="0.25">
      <c r="A93" s="12" t="s">
        <v>90</v>
      </c>
      <c r="B93" s="29" t="s">
        <v>97</v>
      </c>
      <c r="C93" s="32">
        <v>18</v>
      </c>
      <c r="D93" s="28" t="s">
        <v>60</v>
      </c>
      <c r="E93" s="33">
        <v>1</v>
      </c>
      <c r="F93" s="33">
        <v>25</v>
      </c>
      <c r="G93" s="33"/>
      <c r="H93" s="33"/>
      <c r="I93" s="31">
        <f t="shared" si="5"/>
        <v>1</v>
      </c>
      <c r="J93" s="31">
        <f t="shared" si="6"/>
        <v>25</v>
      </c>
      <c r="K93">
        <f t="shared" si="4"/>
        <v>1</v>
      </c>
    </row>
    <row r="94" spans="1:11" x14ac:dyDescent="0.25">
      <c r="A94" s="12" t="s">
        <v>90</v>
      </c>
      <c r="B94" s="29" t="s">
        <v>97</v>
      </c>
      <c r="C94" s="32">
        <v>19</v>
      </c>
      <c r="D94" s="28" t="s">
        <v>58</v>
      </c>
      <c r="E94" s="33">
        <v>1</v>
      </c>
      <c r="F94" s="33">
        <v>22</v>
      </c>
      <c r="G94" s="33">
        <v>1</v>
      </c>
      <c r="H94" s="33">
        <v>21</v>
      </c>
      <c r="I94" s="31">
        <f t="shared" si="5"/>
        <v>2</v>
      </c>
      <c r="J94" s="31">
        <f t="shared" si="6"/>
        <v>43</v>
      </c>
      <c r="K94">
        <f t="shared" si="4"/>
        <v>1</v>
      </c>
    </row>
    <row r="95" spans="1:11" x14ac:dyDescent="0.25">
      <c r="A95" s="12" t="s">
        <v>90</v>
      </c>
      <c r="B95" s="29" t="s">
        <v>99</v>
      </c>
      <c r="C95" s="32" t="s">
        <v>232</v>
      </c>
      <c r="D95" s="28" t="s">
        <v>24</v>
      </c>
      <c r="E95" s="33">
        <v>1</v>
      </c>
      <c r="F95" s="33">
        <v>32</v>
      </c>
      <c r="G95" s="33">
        <v>1</v>
      </c>
      <c r="H95" s="33">
        <v>34</v>
      </c>
      <c r="I95" s="31">
        <f t="shared" si="5"/>
        <v>2</v>
      </c>
      <c r="J95" s="31">
        <f t="shared" si="6"/>
        <v>66</v>
      </c>
      <c r="K95">
        <f t="shared" si="4"/>
        <v>1</v>
      </c>
    </row>
    <row r="96" spans="1:11" x14ac:dyDescent="0.25">
      <c r="A96" s="12" t="s">
        <v>90</v>
      </c>
      <c r="B96" s="29" t="s">
        <v>99</v>
      </c>
      <c r="C96" s="32" t="s">
        <v>232</v>
      </c>
      <c r="D96" s="28" t="s">
        <v>10</v>
      </c>
      <c r="E96" s="33">
        <v>1</v>
      </c>
      <c r="F96" s="33">
        <v>19</v>
      </c>
      <c r="G96" s="33">
        <v>1</v>
      </c>
      <c r="H96" s="33">
        <v>24</v>
      </c>
      <c r="I96" s="31">
        <f t="shared" si="5"/>
        <v>2</v>
      </c>
      <c r="J96" s="31">
        <f t="shared" si="6"/>
        <v>43</v>
      </c>
      <c r="K96">
        <f t="shared" si="4"/>
        <v>1</v>
      </c>
    </row>
    <row r="97" spans="1:11" x14ac:dyDescent="0.25">
      <c r="A97" s="12" t="s">
        <v>90</v>
      </c>
      <c r="B97" s="29" t="s">
        <v>99</v>
      </c>
      <c r="C97" s="32" t="s">
        <v>232</v>
      </c>
      <c r="D97" s="28" t="s">
        <v>42</v>
      </c>
      <c r="E97" s="33">
        <v>1</v>
      </c>
      <c r="F97" s="33">
        <v>27</v>
      </c>
      <c r="G97" s="33">
        <v>1</v>
      </c>
      <c r="H97" s="33">
        <v>35</v>
      </c>
      <c r="I97" s="31">
        <f t="shared" si="5"/>
        <v>2</v>
      </c>
      <c r="J97" s="31">
        <f t="shared" si="6"/>
        <v>62</v>
      </c>
      <c r="K97">
        <f t="shared" si="4"/>
        <v>1</v>
      </c>
    </row>
    <row r="98" spans="1:11" x14ac:dyDescent="0.25">
      <c r="A98" s="12" t="s">
        <v>90</v>
      </c>
      <c r="B98" s="29" t="s">
        <v>99</v>
      </c>
      <c r="C98" s="32" t="s">
        <v>232</v>
      </c>
      <c r="D98" s="28" t="s">
        <v>46</v>
      </c>
      <c r="E98" s="33">
        <v>1</v>
      </c>
      <c r="F98" s="33">
        <v>27</v>
      </c>
      <c r="G98" s="33">
        <v>1</v>
      </c>
      <c r="H98" s="33">
        <v>29</v>
      </c>
      <c r="I98" s="31">
        <f t="shared" si="5"/>
        <v>2</v>
      </c>
      <c r="J98" s="31">
        <f t="shared" si="6"/>
        <v>56</v>
      </c>
      <c r="K98">
        <f t="shared" si="4"/>
        <v>1</v>
      </c>
    </row>
    <row r="99" spans="1:11" x14ac:dyDescent="0.25">
      <c r="A99" s="12" t="s">
        <v>90</v>
      </c>
      <c r="B99" s="29" t="s">
        <v>99</v>
      </c>
      <c r="C99" s="32" t="s">
        <v>232</v>
      </c>
      <c r="D99" s="28" t="s">
        <v>58</v>
      </c>
      <c r="E99" s="33">
        <v>1</v>
      </c>
      <c r="F99" s="33">
        <v>9</v>
      </c>
      <c r="G99" s="33">
        <v>1</v>
      </c>
      <c r="H99" s="33">
        <v>14</v>
      </c>
      <c r="I99" s="31">
        <f t="shared" si="5"/>
        <v>2</v>
      </c>
      <c r="J99" s="31">
        <f t="shared" si="6"/>
        <v>23</v>
      </c>
      <c r="K99">
        <f t="shared" si="4"/>
        <v>1</v>
      </c>
    </row>
    <row r="100" spans="1:11" x14ac:dyDescent="0.25">
      <c r="A100" s="12" t="s">
        <v>90</v>
      </c>
      <c r="B100" s="36" t="s">
        <v>82</v>
      </c>
      <c r="C100" s="32" t="s">
        <v>229</v>
      </c>
      <c r="D100" s="35" t="s">
        <v>18</v>
      </c>
      <c r="E100" s="33">
        <v>1</v>
      </c>
      <c r="F100" s="33">
        <v>27</v>
      </c>
      <c r="G100" s="33">
        <v>1</v>
      </c>
      <c r="H100" s="33">
        <v>25</v>
      </c>
      <c r="I100" s="31">
        <f t="shared" si="5"/>
        <v>2</v>
      </c>
      <c r="J100" s="31">
        <f t="shared" si="6"/>
        <v>52</v>
      </c>
      <c r="K100">
        <f t="shared" si="4"/>
        <v>1</v>
      </c>
    </row>
    <row r="101" spans="1:11" x14ac:dyDescent="0.25">
      <c r="A101" s="12" t="s">
        <v>90</v>
      </c>
      <c r="B101" s="29" t="s">
        <v>82</v>
      </c>
      <c r="C101" s="32" t="s">
        <v>230</v>
      </c>
      <c r="D101" s="28" t="s">
        <v>42</v>
      </c>
      <c r="E101" s="33">
        <v>1</v>
      </c>
      <c r="F101" s="33">
        <v>30</v>
      </c>
      <c r="G101" s="33">
        <v>1</v>
      </c>
      <c r="H101" s="33">
        <v>30</v>
      </c>
      <c r="I101" s="31">
        <f t="shared" si="5"/>
        <v>2</v>
      </c>
      <c r="J101" s="31">
        <f t="shared" si="6"/>
        <v>60</v>
      </c>
      <c r="K101">
        <f t="shared" si="4"/>
        <v>1</v>
      </c>
    </row>
    <row r="102" spans="1:11" x14ac:dyDescent="0.25">
      <c r="A102" s="12" t="s">
        <v>90</v>
      </c>
      <c r="B102" s="29" t="s">
        <v>82</v>
      </c>
      <c r="C102" s="32" t="s">
        <v>230</v>
      </c>
      <c r="D102" s="35" t="s">
        <v>9</v>
      </c>
      <c r="E102" s="33">
        <v>1</v>
      </c>
      <c r="F102" s="33">
        <v>22</v>
      </c>
      <c r="G102" s="33">
        <v>1</v>
      </c>
      <c r="H102" s="33">
        <v>18</v>
      </c>
      <c r="I102" s="31">
        <f t="shared" si="5"/>
        <v>2</v>
      </c>
      <c r="J102" s="31">
        <f t="shared" si="6"/>
        <v>40</v>
      </c>
      <c r="K102">
        <f t="shared" si="4"/>
        <v>1</v>
      </c>
    </row>
    <row r="103" spans="1:11" x14ac:dyDescent="0.25">
      <c r="A103" s="12" t="s">
        <v>90</v>
      </c>
      <c r="B103" s="29" t="s">
        <v>82</v>
      </c>
      <c r="C103" s="32" t="s">
        <v>230</v>
      </c>
      <c r="D103" s="28" t="s">
        <v>46</v>
      </c>
      <c r="E103" s="33">
        <v>1</v>
      </c>
      <c r="F103" s="33">
        <v>30</v>
      </c>
      <c r="G103" s="33"/>
      <c r="H103" s="33"/>
      <c r="I103" s="31">
        <f t="shared" si="5"/>
        <v>1</v>
      </c>
      <c r="J103" s="31">
        <f t="shared" si="6"/>
        <v>30</v>
      </c>
      <c r="K103">
        <f t="shared" si="4"/>
        <v>1</v>
      </c>
    </row>
    <row r="104" spans="1:11" x14ac:dyDescent="0.25">
      <c r="A104" s="12" t="s">
        <v>90</v>
      </c>
      <c r="B104" s="36" t="s">
        <v>82</v>
      </c>
      <c r="C104" s="32" t="s">
        <v>230</v>
      </c>
      <c r="D104" s="28" t="s">
        <v>62</v>
      </c>
      <c r="E104" s="33">
        <v>1</v>
      </c>
      <c r="F104" s="33">
        <v>25</v>
      </c>
      <c r="G104" s="33">
        <v>1</v>
      </c>
      <c r="H104" s="33">
        <v>27</v>
      </c>
      <c r="I104" s="31">
        <f t="shared" si="5"/>
        <v>2</v>
      </c>
      <c r="J104" s="31">
        <f t="shared" si="6"/>
        <v>52</v>
      </c>
      <c r="K104">
        <f t="shared" si="4"/>
        <v>1</v>
      </c>
    </row>
    <row r="105" spans="1:11" x14ac:dyDescent="0.25">
      <c r="A105" s="39" t="s">
        <v>90</v>
      </c>
      <c r="B105" s="29" t="s">
        <v>82</v>
      </c>
      <c r="C105" s="40" t="s">
        <v>230</v>
      </c>
      <c r="D105" s="28" t="s">
        <v>26</v>
      </c>
      <c r="E105" s="41"/>
      <c r="F105" s="41"/>
      <c r="G105" s="41">
        <v>1</v>
      </c>
      <c r="H105" s="41">
        <v>22</v>
      </c>
      <c r="I105" s="31">
        <f t="shared" si="5"/>
        <v>1</v>
      </c>
      <c r="J105" s="31">
        <f t="shared" si="6"/>
        <v>22</v>
      </c>
      <c r="K105">
        <f t="shared" si="4"/>
        <v>1</v>
      </c>
    </row>
    <row r="106" spans="1:11" x14ac:dyDescent="0.25">
      <c r="A106" s="12" t="s">
        <v>90</v>
      </c>
      <c r="B106" s="29" t="s">
        <v>102</v>
      </c>
      <c r="C106" s="32" t="s">
        <v>233</v>
      </c>
      <c r="D106" s="28" t="s">
        <v>48</v>
      </c>
      <c r="E106" s="33">
        <v>1</v>
      </c>
      <c r="F106" s="33">
        <v>14</v>
      </c>
      <c r="G106" s="33">
        <v>1</v>
      </c>
      <c r="H106" s="33">
        <v>21</v>
      </c>
      <c r="I106" s="31">
        <f t="shared" si="5"/>
        <v>2</v>
      </c>
      <c r="J106" s="31">
        <f t="shared" si="6"/>
        <v>35</v>
      </c>
      <c r="K106">
        <f t="shared" si="4"/>
        <v>1</v>
      </c>
    </row>
    <row r="107" spans="1:11" x14ac:dyDescent="0.25">
      <c r="A107" s="12" t="s">
        <v>17</v>
      </c>
      <c r="B107" s="29" t="s">
        <v>99</v>
      </c>
      <c r="C107" s="32">
        <v>1</v>
      </c>
      <c r="D107" s="28" t="s">
        <v>54</v>
      </c>
      <c r="E107" s="33">
        <v>1</v>
      </c>
      <c r="F107" s="33">
        <v>26</v>
      </c>
      <c r="G107" s="33">
        <v>2</v>
      </c>
      <c r="H107" s="33">
        <v>31</v>
      </c>
      <c r="I107" s="31">
        <f t="shared" si="5"/>
        <v>3</v>
      </c>
      <c r="J107" s="31">
        <f t="shared" si="6"/>
        <v>57</v>
      </c>
      <c r="K107">
        <f t="shared" si="4"/>
        <v>1</v>
      </c>
    </row>
    <row r="108" spans="1:11" x14ac:dyDescent="0.25">
      <c r="A108" s="12" t="s">
        <v>17</v>
      </c>
      <c r="B108" s="29" t="s">
        <v>97</v>
      </c>
      <c r="C108" s="32">
        <v>2</v>
      </c>
      <c r="D108" s="28" t="s">
        <v>24</v>
      </c>
      <c r="E108" s="33">
        <v>1</v>
      </c>
      <c r="F108" s="33">
        <v>28</v>
      </c>
      <c r="G108" s="33">
        <v>1</v>
      </c>
      <c r="H108" s="33">
        <v>23</v>
      </c>
      <c r="I108" s="31">
        <f t="shared" si="5"/>
        <v>2</v>
      </c>
      <c r="J108" s="31">
        <f t="shared" si="6"/>
        <v>51</v>
      </c>
      <c r="K108">
        <f t="shared" si="4"/>
        <v>1</v>
      </c>
    </row>
    <row r="109" spans="1:11" x14ac:dyDescent="0.25">
      <c r="A109" s="12" t="s">
        <v>17</v>
      </c>
      <c r="B109" s="29" t="s">
        <v>97</v>
      </c>
      <c r="C109" s="32">
        <v>3</v>
      </c>
      <c r="D109" s="28" t="s">
        <v>10</v>
      </c>
      <c r="E109" s="33">
        <v>1</v>
      </c>
      <c r="F109" s="33">
        <v>15</v>
      </c>
      <c r="G109" s="33">
        <v>1</v>
      </c>
      <c r="H109" s="33">
        <v>10</v>
      </c>
      <c r="I109" s="31">
        <f t="shared" si="5"/>
        <v>2</v>
      </c>
      <c r="J109" s="31">
        <f t="shared" si="6"/>
        <v>25</v>
      </c>
      <c r="K109">
        <f t="shared" si="4"/>
        <v>1</v>
      </c>
    </row>
    <row r="110" spans="1:11" x14ac:dyDescent="0.25">
      <c r="A110" s="12" t="s">
        <v>17</v>
      </c>
      <c r="B110" s="29" t="s">
        <v>97</v>
      </c>
      <c r="C110" s="32">
        <v>4</v>
      </c>
      <c r="D110" s="28" t="s">
        <v>40</v>
      </c>
      <c r="E110" s="33">
        <v>1</v>
      </c>
      <c r="F110" s="33">
        <v>16</v>
      </c>
      <c r="G110" s="33">
        <v>1</v>
      </c>
      <c r="H110" s="33">
        <v>12</v>
      </c>
      <c r="I110" s="31">
        <f t="shared" si="5"/>
        <v>2</v>
      </c>
      <c r="J110" s="31">
        <f t="shared" si="6"/>
        <v>28</v>
      </c>
      <c r="K110">
        <f t="shared" si="4"/>
        <v>1</v>
      </c>
    </row>
    <row r="111" spans="1:11" x14ac:dyDescent="0.25">
      <c r="A111" s="12" t="s">
        <v>17</v>
      </c>
      <c r="B111" s="29" t="s">
        <v>82</v>
      </c>
      <c r="C111" s="32">
        <v>5</v>
      </c>
      <c r="D111" s="28" t="s">
        <v>22</v>
      </c>
      <c r="E111" s="33">
        <v>1</v>
      </c>
      <c r="F111" s="33">
        <v>18</v>
      </c>
      <c r="G111" s="33">
        <v>1</v>
      </c>
      <c r="H111" s="33">
        <v>20</v>
      </c>
      <c r="I111" s="31">
        <f t="shared" si="5"/>
        <v>2</v>
      </c>
      <c r="J111" s="31">
        <f t="shared" si="6"/>
        <v>38</v>
      </c>
      <c r="K111">
        <f t="shared" si="4"/>
        <v>1</v>
      </c>
    </row>
    <row r="112" spans="1:11" x14ac:dyDescent="0.25">
      <c r="A112" s="12" t="s">
        <v>17</v>
      </c>
      <c r="B112" s="29" t="s">
        <v>97</v>
      </c>
      <c r="C112" s="32">
        <v>7</v>
      </c>
      <c r="D112" s="28" t="s">
        <v>13</v>
      </c>
      <c r="E112" s="33">
        <v>1</v>
      </c>
      <c r="F112" s="33">
        <v>15</v>
      </c>
      <c r="G112" s="33">
        <v>1</v>
      </c>
      <c r="H112" s="33">
        <v>23</v>
      </c>
      <c r="I112" s="31">
        <f t="shared" si="5"/>
        <v>2</v>
      </c>
      <c r="J112" s="31">
        <f t="shared" si="6"/>
        <v>38</v>
      </c>
      <c r="K112">
        <f t="shared" si="4"/>
        <v>1</v>
      </c>
    </row>
    <row r="113" spans="1:11" x14ac:dyDescent="0.25">
      <c r="A113" s="12" t="s">
        <v>17</v>
      </c>
      <c r="B113" s="29" t="s">
        <v>97</v>
      </c>
      <c r="C113" s="32">
        <v>11</v>
      </c>
      <c r="D113" s="35" t="s">
        <v>9</v>
      </c>
      <c r="E113" s="33"/>
      <c r="F113" s="33"/>
      <c r="G113" s="33">
        <v>1</v>
      </c>
      <c r="H113" s="33">
        <v>4</v>
      </c>
      <c r="I113" s="31">
        <f t="shared" si="5"/>
        <v>1</v>
      </c>
      <c r="J113" s="31">
        <f t="shared" si="6"/>
        <v>4</v>
      </c>
      <c r="K113">
        <f t="shared" si="4"/>
        <v>1</v>
      </c>
    </row>
    <row r="114" spans="1:11" s="43" customFormat="1" x14ac:dyDescent="0.25">
      <c r="A114" s="12" t="s">
        <v>17</v>
      </c>
      <c r="B114" s="29" t="s">
        <v>97</v>
      </c>
      <c r="C114" s="32">
        <v>13</v>
      </c>
      <c r="D114" s="28" t="s">
        <v>241</v>
      </c>
      <c r="E114" s="33">
        <v>1</v>
      </c>
      <c r="F114" s="33">
        <v>16</v>
      </c>
      <c r="G114" s="33">
        <v>1</v>
      </c>
      <c r="H114" s="33">
        <v>27</v>
      </c>
      <c r="I114" s="31">
        <f t="shared" si="5"/>
        <v>2</v>
      </c>
      <c r="J114" s="31">
        <f t="shared" si="6"/>
        <v>43</v>
      </c>
      <c r="K114">
        <f t="shared" si="4"/>
        <v>1</v>
      </c>
    </row>
    <row r="115" spans="1:11" s="43" customFormat="1" x14ac:dyDescent="0.25">
      <c r="A115" s="12" t="s">
        <v>17</v>
      </c>
      <c r="B115" s="29" t="s">
        <v>97</v>
      </c>
      <c r="C115" s="32">
        <v>15</v>
      </c>
      <c r="D115" s="28" t="s">
        <v>30</v>
      </c>
      <c r="E115" s="33">
        <v>1</v>
      </c>
      <c r="F115" s="33">
        <v>8</v>
      </c>
      <c r="G115" s="33"/>
      <c r="H115" s="33"/>
      <c r="I115" s="31">
        <f t="shared" si="5"/>
        <v>1</v>
      </c>
      <c r="J115" s="31">
        <f t="shared" si="6"/>
        <v>8</v>
      </c>
      <c r="K115">
        <f t="shared" si="4"/>
        <v>1</v>
      </c>
    </row>
    <row r="116" spans="1:11" s="43" customFormat="1" x14ac:dyDescent="0.25">
      <c r="A116" s="12" t="s">
        <v>17</v>
      </c>
      <c r="B116" s="29" t="s">
        <v>97</v>
      </c>
      <c r="C116" s="32">
        <v>15</v>
      </c>
      <c r="D116" s="28" t="s">
        <v>58</v>
      </c>
      <c r="E116" s="33">
        <v>1</v>
      </c>
      <c r="F116" s="33">
        <v>12</v>
      </c>
      <c r="G116" s="33">
        <v>1</v>
      </c>
      <c r="H116" s="33">
        <v>6</v>
      </c>
      <c r="I116" s="31">
        <f t="shared" si="5"/>
        <v>2</v>
      </c>
      <c r="J116" s="31">
        <f t="shared" si="6"/>
        <v>18</v>
      </c>
      <c r="K116">
        <f t="shared" si="4"/>
        <v>1</v>
      </c>
    </row>
    <row r="117" spans="1:11" s="43" customFormat="1" x14ac:dyDescent="0.25">
      <c r="A117" s="12" t="s">
        <v>17</v>
      </c>
      <c r="B117" s="29" t="s">
        <v>97</v>
      </c>
      <c r="C117" s="32">
        <v>15</v>
      </c>
      <c r="D117" s="28" t="s">
        <v>26</v>
      </c>
      <c r="E117" s="33"/>
      <c r="F117" s="33"/>
      <c r="G117" s="33">
        <v>1</v>
      </c>
      <c r="H117" s="33">
        <v>7</v>
      </c>
      <c r="I117" s="31">
        <f t="shared" si="5"/>
        <v>1</v>
      </c>
      <c r="J117" s="31">
        <f t="shared" si="6"/>
        <v>7</v>
      </c>
      <c r="K117">
        <f t="shared" si="4"/>
        <v>1</v>
      </c>
    </row>
    <row r="118" spans="1:11" s="43" customFormat="1" x14ac:dyDescent="0.25">
      <c r="A118" s="12" t="s">
        <v>17</v>
      </c>
      <c r="B118" s="29" t="s">
        <v>97</v>
      </c>
      <c r="C118" s="32">
        <v>17</v>
      </c>
      <c r="D118" s="28" t="s">
        <v>24</v>
      </c>
      <c r="E118" s="33">
        <v>1</v>
      </c>
      <c r="F118" s="33">
        <v>10</v>
      </c>
      <c r="G118" s="33">
        <v>1</v>
      </c>
      <c r="H118" s="33">
        <v>4</v>
      </c>
      <c r="I118" s="31">
        <f t="shared" si="5"/>
        <v>2</v>
      </c>
      <c r="J118" s="31">
        <f t="shared" si="6"/>
        <v>14</v>
      </c>
      <c r="K118">
        <f t="shared" si="4"/>
        <v>1</v>
      </c>
    </row>
    <row r="119" spans="1:11" s="43" customFormat="1" x14ac:dyDescent="0.25">
      <c r="A119" s="12" t="s">
        <v>17</v>
      </c>
      <c r="B119" s="29" t="s">
        <v>97</v>
      </c>
      <c r="C119" s="32">
        <v>18</v>
      </c>
      <c r="D119" s="28" t="s">
        <v>10</v>
      </c>
      <c r="E119" s="33">
        <v>1</v>
      </c>
      <c r="F119" s="33">
        <v>21</v>
      </c>
      <c r="G119" s="33">
        <v>1</v>
      </c>
      <c r="H119" s="33">
        <v>20</v>
      </c>
      <c r="I119" s="31">
        <f t="shared" si="5"/>
        <v>2</v>
      </c>
      <c r="J119" s="31">
        <f t="shared" si="6"/>
        <v>41</v>
      </c>
      <c r="K119">
        <f t="shared" si="4"/>
        <v>1</v>
      </c>
    </row>
    <row r="120" spans="1:11" s="43" customFormat="1" x14ac:dyDescent="0.25">
      <c r="A120" s="12" t="s">
        <v>17</v>
      </c>
      <c r="B120" s="29" t="s">
        <v>97</v>
      </c>
      <c r="C120" s="32">
        <v>20</v>
      </c>
      <c r="D120" s="28" t="s">
        <v>24</v>
      </c>
      <c r="E120" s="33">
        <v>1</v>
      </c>
      <c r="F120" s="33">
        <v>9</v>
      </c>
      <c r="G120" s="33">
        <v>1</v>
      </c>
      <c r="H120" s="33">
        <v>8</v>
      </c>
      <c r="I120" s="31">
        <f t="shared" si="5"/>
        <v>2</v>
      </c>
      <c r="J120" s="31">
        <f t="shared" si="6"/>
        <v>17</v>
      </c>
      <c r="K120">
        <f t="shared" si="4"/>
        <v>1</v>
      </c>
    </row>
    <row r="121" spans="1:11" s="43" customFormat="1" x14ac:dyDescent="0.25">
      <c r="A121" s="12" t="s">
        <v>17</v>
      </c>
      <c r="B121" s="29" t="s">
        <v>97</v>
      </c>
      <c r="C121" s="32">
        <v>24</v>
      </c>
      <c r="D121" s="35" t="s">
        <v>9</v>
      </c>
      <c r="E121" s="33">
        <v>1</v>
      </c>
      <c r="F121" s="33">
        <v>14</v>
      </c>
      <c r="G121" s="33">
        <v>1</v>
      </c>
      <c r="H121" s="33">
        <v>13</v>
      </c>
      <c r="I121" s="31">
        <f t="shared" si="5"/>
        <v>2</v>
      </c>
      <c r="J121" s="31">
        <f t="shared" si="6"/>
        <v>27</v>
      </c>
      <c r="K121">
        <f t="shared" si="4"/>
        <v>1</v>
      </c>
    </row>
    <row r="122" spans="1:11" s="43" customFormat="1" x14ac:dyDescent="0.25">
      <c r="A122" s="12" t="s">
        <v>17</v>
      </c>
      <c r="B122" s="29" t="s">
        <v>97</v>
      </c>
      <c r="C122" s="32">
        <v>25</v>
      </c>
      <c r="D122" s="28" t="s">
        <v>24</v>
      </c>
      <c r="E122" s="33">
        <v>1</v>
      </c>
      <c r="F122" s="33">
        <v>4</v>
      </c>
      <c r="G122" s="33">
        <v>1</v>
      </c>
      <c r="H122" s="33">
        <v>7</v>
      </c>
      <c r="I122" s="31">
        <f t="shared" si="5"/>
        <v>2</v>
      </c>
      <c r="J122" s="31">
        <f t="shared" si="6"/>
        <v>11</v>
      </c>
      <c r="K122">
        <f t="shared" si="4"/>
        <v>1</v>
      </c>
    </row>
    <row r="123" spans="1:11" s="43" customFormat="1" x14ac:dyDescent="0.25">
      <c r="A123" s="12" t="s">
        <v>17</v>
      </c>
      <c r="B123" s="29" t="s">
        <v>97</v>
      </c>
      <c r="C123" s="32">
        <v>27</v>
      </c>
      <c r="D123" s="28" t="s">
        <v>24</v>
      </c>
      <c r="E123" s="33">
        <v>1</v>
      </c>
      <c r="F123" s="33">
        <v>7</v>
      </c>
      <c r="G123" s="33">
        <v>1</v>
      </c>
      <c r="H123" s="33">
        <v>3</v>
      </c>
      <c r="I123" s="31">
        <f t="shared" si="5"/>
        <v>2</v>
      </c>
      <c r="J123" s="31">
        <f t="shared" si="6"/>
        <v>10</v>
      </c>
      <c r="K123">
        <f t="shared" si="4"/>
        <v>1</v>
      </c>
    </row>
    <row r="124" spans="1:11" s="43" customFormat="1" x14ac:dyDescent="0.25">
      <c r="A124" s="12" t="s">
        <v>17</v>
      </c>
      <c r="B124" s="29" t="s">
        <v>97</v>
      </c>
      <c r="C124" s="32">
        <v>28</v>
      </c>
      <c r="D124" s="28" t="s">
        <v>24</v>
      </c>
      <c r="E124" s="33">
        <v>1</v>
      </c>
      <c r="F124" s="33">
        <v>9</v>
      </c>
      <c r="G124" s="33">
        <v>1</v>
      </c>
      <c r="H124" s="33">
        <v>2</v>
      </c>
      <c r="I124" s="31">
        <f t="shared" si="5"/>
        <v>2</v>
      </c>
      <c r="J124" s="31">
        <f t="shared" si="6"/>
        <v>11</v>
      </c>
      <c r="K124">
        <f t="shared" si="4"/>
        <v>1</v>
      </c>
    </row>
    <row r="125" spans="1:11" s="43" customFormat="1" x14ac:dyDescent="0.25">
      <c r="A125" s="12" t="s">
        <v>17</v>
      </c>
      <c r="B125" s="29" t="s">
        <v>97</v>
      </c>
      <c r="C125" s="32">
        <v>30</v>
      </c>
      <c r="D125" s="28" t="s">
        <v>14</v>
      </c>
      <c r="E125" s="33">
        <v>1</v>
      </c>
      <c r="F125" s="33">
        <v>9</v>
      </c>
      <c r="G125" s="33">
        <v>1</v>
      </c>
      <c r="H125" s="33">
        <v>3</v>
      </c>
      <c r="I125" s="31">
        <f t="shared" si="5"/>
        <v>2</v>
      </c>
      <c r="J125" s="31">
        <f t="shared" si="6"/>
        <v>12</v>
      </c>
      <c r="K125">
        <f t="shared" si="4"/>
        <v>1</v>
      </c>
    </row>
    <row r="126" spans="1:11" s="43" customFormat="1" x14ac:dyDescent="0.25">
      <c r="A126" s="12" t="s">
        <v>17</v>
      </c>
      <c r="B126" s="29" t="s">
        <v>240</v>
      </c>
      <c r="C126" s="32">
        <v>1</v>
      </c>
      <c r="D126" s="28" t="s">
        <v>60</v>
      </c>
      <c r="E126" s="33">
        <v>5</v>
      </c>
      <c r="F126" s="33">
        <v>65</v>
      </c>
      <c r="G126" s="33">
        <v>1</v>
      </c>
      <c r="H126" s="33">
        <v>14</v>
      </c>
      <c r="I126" s="31">
        <f t="shared" si="5"/>
        <v>6</v>
      </c>
      <c r="J126" s="31">
        <f t="shared" si="6"/>
        <v>79</v>
      </c>
      <c r="K126">
        <f t="shared" si="4"/>
        <v>1</v>
      </c>
    </row>
    <row r="127" spans="1:11" s="43" customFormat="1" x14ac:dyDescent="0.25">
      <c r="A127" s="12" t="s">
        <v>91</v>
      </c>
      <c r="B127" s="29" t="s">
        <v>82</v>
      </c>
      <c r="C127" s="32">
        <v>1</v>
      </c>
      <c r="D127" s="28" t="s">
        <v>52</v>
      </c>
      <c r="E127" s="33">
        <v>1</v>
      </c>
      <c r="F127" s="33">
        <v>19</v>
      </c>
      <c r="G127" s="33">
        <v>1</v>
      </c>
      <c r="H127" s="33">
        <v>14</v>
      </c>
      <c r="I127" s="31">
        <f t="shared" si="5"/>
        <v>2</v>
      </c>
      <c r="J127" s="31">
        <f t="shared" si="6"/>
        <v>33</v>
      </c>
      <c r="K127">
        <f t="shared" si="4"/>
        <v>1</v>
      </c>
    </row>
    <row r="128" spans="1:11" s="43" customFormat="1" x14ac:dyDescent="0.25">
      <c r="A128" s="12" t="s">
        <v>91</v>
      </c>
      <c r="B128" s="29" t="s">
        <v>82</v>
      </c>
      <c r="C128" s="32">
        <v>1</v>
      </c>
      <c r="D128" s="28" t="s">
        <v>10</v>
      </c>
      <c r="E128" s="33">
        <v>1</v>
      </c>
      <c r="F128" s="33">
        <v>18</v>
      </c>
      <c r="G128" s="33">
        <v>1</v>
      </c>
      <c r="H128" s="33">
        <v>12</v>
      </c>
      <c r="I128" s="31">
        <f t="shared" si="5"/>
        <v>2</v>
      </c>
      <c r="J128" s="31">
        <f t="shared" si="6"/>
        <v>30</v>
      </c>
      <c r="K128">
        <f t="shared" si="4"/>
        <v>1</v>
      </c>
    </row>
    <row r="129" spans="1:11" s="43" customFormat="1" x14ac:dyDescent="0.25">
      <c r="A129" s="12" t="s">
        <v>91</v>
      </c>
      <c r="B129" s="29" t="s">
        <v>82</v>
      </c>
      <c r="C129" s="32">
        <v>1</v>
      </c>
      <c r="D129" s="28" t="s">
        <v>32</v>
      </c>
      <c r="E129" s="33">
        <v>1</v>
      </c>
      <c r="F129" s="33">
        <v>27</v>
      </c>
      <c r="G129" s="33">
        <v>1</v>
      </c>
      <c r="H129" s="33">
        <v>17</v>
      </c>
      <c r="I129" s="31">
        <f t="shared" si="5"/>
        <v>2</v>
      </c>
      <c r="J129" s="31">
        <f t="shared" si="6"/>
        <v>44</v>
      </c>
      <c r="K129">
        <f t="shared" si="4"/>
        <v>1</v>
      </c>
    </row>
    <row r="130" spans="1:11" s="43" customFormat="1" x14ac:dyDescent="0.25">
      <c r="A130" s="12" t="s">
        <v>91</v>
      </c>
      <c r="B130" s="29" t="s">
        <v>97</v>
      </c>
      <c r="C130" s="32">
        <v>2</v>
      </c>
      <c r="D130" s="28" t="s">
        <v>34</v>
      </c>
      <c r="E130" s="33">
        <v>1</v>
      </c>
      <c r="F130" s="33">
        <v>9</v>
      </c>
      <c r="G130" s="33">
        <v>1</v>
      </c>
      <c r="H130" s="33">
        <v>6</v>
      </c>
      <c r="I130" s="31">
        <f t="shared" si="5"/>
        <v>2</v>
      </c>
      <c r="J130" s="31">
        <f t="shared" si="6"/>
        <v>15</v>
      </c>
      <c r="K130">
        <f t="shared" si="4"/>
        <v>1</v>
      </c>
    </row>
    <row r="131" spans="1:11" s="43" customFormat="1" x14ac:dyDescent="0.25">
      <c r="A131" s="12" t="s">
        <v>91</v>
      </c>
      <c r="B131" s="29" t="s">
        <v>97</v>
      </c>
      <c r="C131" s="32">
        <v>2</v>
      </c>
      <c r="D131" s="28" t="s">
        <v>32</v>
      </c>
      <c r="E131" s="33"/>
      <c r="F131" s="33"/>
      <c r="G131" s="33">
        <v>1</v>
      </c>
      <c r="H131" s="33">
        <v>11</v>
      </c>
      <c r="I131" s="31">
        <f t="shared" si="5"/>
        <v>1</v>
      </c>
      <c r="J131" s="31">
        <f t="shared" si="6"/>
        <v>11</v>
      </c>
      <c r="K131">
        <f t="shared" si="4"/>
        <v>1</v>
      </c>
    </row>
    <row r="132" spans="1:11" s="43" customFormat="1" x14ac:dyDescent="0.25">
      <c r="A132" s="12" t="s">
        <v>91</v>
      </c>
      <c r="B132" s="29" t="s">
        <v>97</v>
      </c>
      <c r="C132" s="32">
        <v>2</v>
      </c>
      <c r="D132" s="28" t="s">
        <v>60</v>
      </c>
      <c r="E132" s="33"/>
      <c r="F132" s="33"/>
      <c r="G132" s="33">
        <v>1</v>
      </c>
      <c r="H132" s="33">
        <v>5</v>
      </c>
      <c r="I132" s="31">
        <f t="shared" si="5"/>
        <v>1</v>
      </c>
      <c r="J132" s="31">
        <f t="shared" si="6"/>
        <v>5</v>
      </c>
      <c r="K132">
        <f t="shared" si="4"/>
        <v>1</v>
      </c>
    </row>
    <row r="133" spans="1:11" s="43" customFormat="1" x14ac:dyDescent="0.25">
      <c r="A133" s="12" t="s">
        <v>91</v>
      </c>
      <c r="B133" s="29" t="s">
        <v>97</v>
      </c>
      <c r="C133" s="32">
        <v>2</v>
      </c>
      <c r="D133" s="28" t="s">
        <v>62</v>
      </c>
      <c r="E133" s="33">
        <v>1</v>
      </c>
      <c r="F133" s="33">
        <v>9</v>
      </c>
      <c r="G133" s="33"/>
      <c r="H133" s="33"/>
      <c r="I133" s="31">
        <f t="shared" si="5"/>
        <v>1</v>
      </c>
      <c r="J133" s="31">
        <f t="shared" si="6"/>
        <v>9</v>
      </c>
      <c r="K133">
        <f t="shared" si="4"/>
        <v>1</v>
      </c>
    </row>
    <row r="134" spans="1:11" s="43" customFormat="1" x14ac:dyDescent="0.25">
      <c r="A134" s="12" t="s">
        <v>91</v>
      </c>
      <c r="B134" s="29" t="s">
        <v>97</v>
      </c>
      <c r="C134" s="32">
        <v>3</v>
      </c>
      <c r="D134" s="28" t="s">
        <v>28</v>
      </c>
      <c r="E134" s="33"/>
      <c r="F134" s="33"/>
      <c r="G134" s="33">
        <v>1</v>
      </c>
      <c r="H134" s="33">
        <v>13</v>
      </c>
      <c r="I134" s="31">
        <f t="shared" si="5"/>
        <v>1</v>
      </c>
      <c r="J134" s="31">
        <f t="shared" si="6"/>
        <v>13</v>
      </c>
      <c r="K134">
        <f t="shared" si="4"/>
        <v>1</v>
      </c>
    </row>
    <row r="135" spans="1:11" s="43" customFormat="1" x14ac:dyDescent="0.25">
      <c r="A135" s="12" t="s">
        <v>91</v>
      </c>
      <c r="B135" s="29" t="s">
        <v>97</v>
      </c>
      <c r="C135" s="32">
        <v>3</v>
      </c>
      <c r="D135" s="28" t="s">
        <v>30</v>
      </c>
      <c r="E135" s="33">
        <v>1</v>
      </c>
      <c r="F135" s="33">
        <v>15</v>
      </c>
      <c r="G135" s="33"/>
      <c r="H135" s="33"/>
      <c r="I135" s="31">
        <f t="shared" si="5"/>
        <v>1</v>
      </c>
      <c r="J135" s="31">
        <f t="shared" si="6"/>
        <v>15</v>
      </c>
      <c r="K135">
        <f t="shared" si="4"/>
        <v>1</v>
      </c>
    </row>
    <row r="136" spans="1:11" s="43" customFormat="1" x14ac:dyDescent="0.25">
      <c r="A136" s="12" t="s">
        <v>91</v>
      </c>
      <c r="B136" s="29" t="s">
        <v>97</v>
      </c>
      <c r="C136" s="32">
        <v>3</v>
      </c>
      <c r="D136" s="28" t="s">
        <v>54</v>
      </c>
      <c r="E136" s="33">
        <v>1</v>
      </c>
      <c r="F136" s="33">
        <v>12</v>
      </c>
      <c r="G136" s="33">
        <v>1</v>
      </c>
      <c r="H136" s="33">
        <v>10</v>
      </c>
      <c r="I136" s="31">
        <f t="shared" si="5"/>
        <v>2</v>
      </c>
      <c r="J136" s="31">
        <f t="shared" si="6"/>
        <v>22</v>
      </c>
      <c r="K136">
        <f t="shared" si="4"/>
        <v>1</v>
      </c>
    </row>
    <row r="137" spans="1:11" s="43" customFormat="1" x14ac:dyDescent="0.25">
      <c r="A137" s="12" t="s">
        <v>91</v>
      </c>
      <c r="B137" s="29" t="s">
        <v>97</v>
      </c>
      <c r="C137" s="32">
        <v>4</v>
      </c>
      <c r="D137" s="28" t="s">
        <v>6</v>
      </c>
      <c r="E137" s="33">
        <v>1</v>
      </c>
      <c r="F137" s="33">
        <v>10</v>
      </c>
      <c r="G137" s="33"/>
      <c r="H137" s="33"/>
      <c r="I137" s="31">
        <f t="shared" si="5"/>
        <v>1</v>
      </c>
      <c r="J137" s="31">
        <f t="shared" si="6"/>
        <v>10</v>
      </c>
      <c r="K137">
        <f t="shared" si="4"/>
        <v>1</v>
      </c>
    </row>
    <row r="138" spans="1:11" s="43" customFormat="1" x14ac:dyDescent="0.25">
      <c r="A138" s="12" t="s">
        <v>91</v>
      </c>
      <c r="B138" s="29" t="s">
        <v>97</v>
      </c>
      <c r="C138" s="32">
        <v>4</v>
      </c>
      <c r="D138" s="28" t="s">
        <v>24</v>
      </c>
      <c r="E138" s="33"/>
      <c r="F138" s="33"/>
      <c r="G138" s="33">
        <v>1</v>
      </c>
      <c r="H138" s="33">
        <v>15</v>
      </c>
      <c r="I138" s="31">
        <f t="shared" si="5"/>
        <v>1</v>
      </c>
      <c r="J138" s="31">
        <f t="shared" si="6"/>
        <v>15</v>
      </c>
      <c r="K138">
        <f t="shared" si="4"/>
        <v>1</v>
      </c>
    </row>
    <row r="139" spans="1:11" s="43" customFormat="1" x14ac:dyDescent="0.25">
      <c r="A139" s="12" t="s">
        <v>91</v>
      </c>
      <c r="B139" s="29" t="s">
        <v>97</v>
      </c>
      <c r="C139" s="32">
        <v>4</v>
      </c>
      <c r="D139" s="28" t="s">
        <v>26</v>
      </c>
      <c r="E139" s="33">
        <v>1</v>
      </c>
      <c r="F139" s="33">
        <v>25</v>
      </c>
      <c r="G139" s="33">
        <v>1</v>
      </c>
      <c r="H139" s="33">
        <v>25</v>
      </c>
      <c r="I139" s="31">
        <f t="shared" si="5"/>
        <v>2</v>
      </c>
      <c r="J139" s="31">
        <f t="shared" si="6"/>
        <v>50</v>
      </c>
      <c r="K139">
        <f t="shared" ref="K139:K202" si="7">SUBTOTAL(3, D139)</f>
        <v>1</v>
      </c>
    </row>
    <row r="140" spans="1:11" s="43" customFormat="1" x14ac:dyDescent="0.25">
      <c r="A140" s="12" t="s">
        <v>91</v>
      </c>
      <c r="B140" s="29" t="s">
        <v>97</v>
      </c>
      <c r="C140" s="32">
        <v>4</v>
      </c>
      <c r="D140" s="28" t="s">
        <v>54</v>
      </c>
      <c r="E140" s="33">
        <v>1</v>
      </c>
      <c r="F140" s="33">
        <v>16</v>
      </c>
      <c r="G140" s="33"/>
      <c r="H140" s="33"/>
      <c r="I140" s="31">
        <f t="shared" si="5"/>
        <v>1</v>
      </c>
      <c r="J140" s="31">
        <f t="shared" si="6"/>
        <v>16</v>
      </c>
      <c r="K140">
        <f t="shared" si="7"/>
        <v>1</v>
      </c>
    </row>
    <row r="141" spans="1:11" s="43" customFormat="1" x14ac:dyDescent="0.25">
      <c r="A141" s="12" t="s">
        <v>91</v>
      </c>
      <c r="B141" s="29" t="s">
        <v>97</v>
      </c>
      <c r="C141" s="32">
        <v>4</v>
      </c>
      <c r="D141" s="28" t="s">
        <v>60</v>
      </c>
      <c r="E141" s="33"/>
      <c r="F141" s="33"/>
      <c r="G141" s="33">
        <v>1</v>
      </c>
      <c r="H141" s="33">
        <v>15</v>
      </c>
      <c r="I141" s="31">
        <f t="shared" ref="I141:I204" si="8">E141+G141</f>
        <v>1</v>
      </c>
      <c r="J141" s="31">
        <f t="shared" ref="J141:J204" si="9">F141+H141</f>
        <v>15</v>
      </c>
      <c r="K141">
        <f t="shared" si="7"/>
        <v>1</v>
      </c>
    </row>
    <row r="142" spans="1:11" s="43" customFormat="1" x14ac:dyDescent="0.25">
      <c r="A142" s="12" t="s">
        <v>91</v>
      </c>
      <c r="B142" s="29" t="s">
        <v>97</v>
      </c>
      <c r="C142" s="32">
        <v>5</v>
      </c>
      <c r="D142" s="28" t="s">
        <v>14</v>
      </c>
      <c r="E142" s="33">
        <v>1</v>
      </c>
      <c r="F142" s="33">
        <v>8</v>
      </c>
      <c r="G142" s="33">
        <v>1</v>
      </c>
      <c r="H142" s="33">
        <v>6</v>
      </c>
      <c r="I142" s="31">
        <f t="shared" si="8"/>
        <v>2</v>
      </c>
      <c r="J142" s="31">
        <f t="shared" si="9"/>
        <v>14</v>
      </c>
      <c r="K142">
        <f t="shared" si="7"/>
        <v>1</v>
      </c>
    </row>
    <row r="143" spans="1:11" s="43" customFormat="1" x14ac:dyDescent="0.25">
      <c r="A143" s="12" t="s">
        <v>91</v>
      </c>
      <c r="B143" s="29" t="s">
        <v>97</v>
      </c>
      <c r="C143" s="32">
        <v>5</v>
      </c>
      <c r="D143" s="28" t="s">
        <v>54</v>
      </c>
      <c r="E143" s="33">
        <v>1</v>
      </c>
      <c r="F143" s="33">
        <v>8</v>
      </c>
      <c r="G143" s="33">
        <v>1</v>
      </c>
      <c r="H143" s="33">
        <v>6</v>
      </c>
      <c r="I143" s="31">
        <f t="shared" si="8"/>
        <v>2</v>
      </c>
      <c r="J143" s="31">
        <f t="shared" si="9"/>
        <v>14</v>
      </c>
      <c r="K143">
        <f t="shared" si="7"/>
        <v>1</v>
      </c>
    </row>
    <row r="144" spans="1:11" s="43" customFormat="1" x14ac:dyDescent="0.25">
      <c r="A144" s="12" t="s">
        <v>91</v>
      </c>
      <c r="B144" s="29" t="s">
        <v>97</v>
      </c>
      <c r="C144" s="32">
        <v>6</v>
      </c>
      <c r="D144" s="28" t="s">
        <v>24</v>
      </c>
      <c r="E144" s="33">
        <v>1</v>
      </c>
      <c r="F144" s="33">
        <v>19</v>
      </c>
      <c r="G144" s="33">
        <v>1</v>
      </c>
      <c r="H144" s="33">
        <v>24</v>
      </c>
      <c r="I144" s="31">
        <f t="shared" si="8"/>
        <v>2</v>
      </c>
      <c r="J144" s="31">
        <f t="shared" si="9"/>
        <v>43</v>
      </c>
      <c r="K144">
        <f t="shared" si="7"/>
        <v>1</v>
      </c>
    </row>
    <row r="145" spans="1:11" s="43" customFormat="1" x14ac:dyDescent="0.25">
      <c r="A145" s="12" t="s">
        <v>91</v>
      </c>
      <c r="B145" s="29" t="s">
        <v>97</v>
      </c>
      <c r="C145" s="32">
        <v>7</v>
      </c>
      <c r="D145" s="28" t="s">
        <v>26</v>
      </c>
      <c r="E145" s="33">
        <v>1</v>
      </c>
      <c r="F145" s="33">
        <v>15</v>
      </c>
      <c r="G145" s="33">
        <v>1</v>
      </c>
      <c r="H145" s="33">
        <v>27</v>
      </c>
      <c r="I145" s="31">
        <f t="shared" si="8"/>
        <v>2</v>
      </c>
      <c r="J145" s="31">
        <f t="shared" si="9"/>
        <v>42</v>
      </c>
      <c r="K145">
        <f t="shared" si="7"/>
        <v>1</v>
      </c>
    </row>
    <row r="146" spans="1:11" s="43" customFormat="1" x14ac:dyDescent="0.25">
      <c r="A146" s="12" t="s">
        <v>91</v>
      </c>
      <c r="B146" s="29" t="s">
        <v>97</v>
      </c>
      <c r="C146" s="32">
        <v>7</v>
      </c>
      <c r="D146" s="28" t="s">
        <v>10</v>
      </c>
      <c r="E146" s="33">
        <v>1</v>
      </c>
      <c r="F146" s="33">
        <v>13</v>
      </c>
      <c r="G146" s="33">
        <v>1</v>
      </c>
      <c r="H146" s="33">
        <v>18</v>
      </c>
      <c r="I146" s="31">
        <f t="shared" si="8"/>
        <v>2</v>
      </c>
      <c r="J146" s="31">
        <f t="shared" si="9"/>
        <v>31</v>
      </c>
      <c r="K146">
        <f t="shared" si="7"/>
        <v>1</v>
      </c>
    </row>
    <row r="147" spans="1:11" s="43" customFormat="1" x14ac:dyDescent="0.25">
      <c r="A147" s="12" t="s">
        <v>91</v>
      </c>
      <c r="B147" s="29" t="s">
        <v>97</v>
      </c>
      <c r="C147" s="32">
        <v>7</v>
      </c>
      <c r="D147" s="28" t="s">
        <v>52</v>
      </c>
      <c r="E147" s="33">
        <v>1</v>
      </c>
      <c r="F147" s="33">
        <v>22</v>
      </c>
      <c r="G147" s="33"/>
      <c r="H147" s="33"/>
      <c r="I147" s="31">
        <f t="shared" si="8"/>
        <v>1</v>
      </c>
      <c r="J147" s="31">
        <f t="shared" si="9"/>
        <v>22</v>
      </c>
      <c r="K147">
        <f t="shared" si="7"/>
        <v>1</v>
      </c>
    </row>
    <row r="148" spans="1:11" s="43" customFormat="1" x14ac:dyDescent="0.25">
      <c r="A148" s="12" t="s">
        <v>91</v>
      </c>
      <c r="B148" s="29" t="s">
        <v>97</v>
      </c>
      <c r="C148" s="32">
        <v>7</v>
      </c>
      <c r="D148" s="28" t="s">
        <v>54</v>
      </c>
      <c r="E148" s="33"/>
      <c r="F148" s="33"/>
      <c r="G148" s="33">
        <v>1</v>
      </c>
      <c r="H148" s="33">
        <v>20</v>
      </c>
      <c r="I148" s="31">
        <f t="shared" si="8"/>
        <v>1</v>
      </c>
      <c r="J148" s="31">
        <f t="shared" si="9"/>
        <v>20</v>
      </c>
      <c r="K148">
        <f t="shared" si="7"/>
        <v>1</v>
      </c>
    </row>
    <row r="149" spans="1:11" s="43" customFormat="1" x14ac:dyDescent="0.25">
      <c r="A149" s="12" t="s">
        <v>91</v>
      </c>
      <c r="B149" s="29" t="s">
        <v>97</v>
      </c>
      <c r="C149" s="32">
        <v>8</v>
      </c>
      <c r="D149" s="28" t="s">
        <v>24</v>
      </c>
      <c r="E149" s="33"/>
      <c r="F149" s="33"/>
      <c r="G149" s="33">
        <v>1</v>
      </c>
      <c r="H149" s="33">
        <v>23</v>
      </c>
      <c r="I149" s="31">
        <f t="shared" si="8"/>
        <v>1</v>
      </c>
      <c r="J149" s="31">
        <f t="shared" si="9"/>
        <v>23</v>
      </c>
      <c r="K149">
        <f t="shared" si="7"/>
        <v>1</v>
      </c>
    </row>
    <row r="150" spans="1:11" s="43" customFormat="1" x14ac:dyDescent="0.25">
      <c r="A150" s="12" t="s">
        <v>91</v>
      </c>
      <c r="B150" s="29" t="s">
        <v>97</v>
      </c>
      <c r="C150" s="32">
        <v>8</v>
      </c>
      <c r="D150" s="28" t="s">
        <v>60</v>
      </c>
      <c r="E150" s="33">
        <v>1</v>
      </c>
      <c r="F150" s="33">
        <v>8</v>
      </c>
      <c r="G150" s="33"/>
      <c r="H150" s="33"/>
      <c r="I150" s="31">
        <f t="shared" si="8"/>
        <v>1</v>
      </c>
      <c r="J150" s="31">
        <f t="shared" si="9"/>
        <v>8</v>
      </c>
      <c r="K150">
        <f t="shared" si="7"/>
        <v>1</v>
      </c>
    </row>
    <row r="151" spans="1:11" s="43" customFormat="1" x14ac:dyDescent="0.25">
      <c r="A151" s="12" t="s">
        <v>91</v>
      </c>
      <c r="B151" s="29" t="s">
        <v>97</v>
      </c>
      <c r="C151" s="32">
        <v>8</v>
      </c>
      <c r="D151" s="28" t="s">
        <v>62</v>
      </c>
      <c r="E151" s="33">
        <v>1</v>
      </c>
      <c r="F151" s="33">
        <v>17</v>
      </c>
      <c r="G151" s="33"/>
      <c r="H151" s="33"/>
      <c r="I151" s="31">
        <f t="shared" si="8"/>
        <v>1</v>
      </c>
      <c r="J151" s="31">
        <f t="shared" si="9"/>
        <v>17</v>
      </c>
      <c r="K151">
        <f t="shared" si="7"/>
        <v>1</v>
      </c>
    </row>
    <row r="152" spans="1:11" s="43" customFormat="1" x14ac:dyDescent="0.25">
      <c r="A152" s="12" t="s">
        <v>91</v>
      </c>
      <c r="B152" s="29" t="s">
        <v>97</v>
      </c>
      <c r="C152" s="32">
        <v>9</v>
      </c>
      <c r="D152" s="28" t="s">
        <v>24</v>
      </c>
      <c r="E152" s="33">
        <v>1</v>
      </c>
      <c r="F152" s="33">
        <v>10</v>
      </c>
      <c r="G152" s="33">
        <v>1</v>
      </c>
      <c r="H152" s="33">
        <v>9</v>
      </c>
      <c r="I152" s="31">
        <f t="shared" si="8"/>
        <v>2</v>
      </c>
      <c r="J152" s="31">
        <f t="shared" si="9"/>
        <v>19</v>
      </c>
      <c r="K152">
        <f t="shared" si="7"/>
        <v>1</v>
      </c>
    </row>
    <row r="153" spans="1:11" s="43" customFormat="1" x14ac:dyDescent="0.25">
      <c r="A153" s="12" t="s">
        <v>91</v>
      </c>
      <c r="B153" s="29" t="s">
        <v>97</v>
      </c>
      <c r="C153" s="32">
        <v>9</v>
      </c>
      <c r="D153" s="28" t="s">
        <v>52</v>
      </c>
      <c r="E153" s="33">
        <v>1</v>
      </c>
      <c r="F153" s="33">
        <v>9</v>
      </c>
      <c r="G153" s="33">
        <v>1</v>
      </c>
      <c r="H153" s="33">
        <v>6</v>
      </c>
      <c r="I153" s="31">
        <f t="shared" si="8"/>
        <v>2</v>
      </c>
      <c r="J153" s="31">
        <f t="shared" si="9"/>
        <v>15</v>
      </c>
      <c r="K153">
        <f t="shared" si="7"/>
        <v>1</v>
      </c>
    </row>
    <row r="154" spans="1:11" s="43" customFormat="1" x14ac:dyDescent="0.25">
      <c r="A154" s="12" t="s">
        <v>91</v>
      </c>
      <c r="B154" s="29" t="s">
        <v>97</v>
      </c>
      <c r="C154" s="32">
        <v>9</v>
      </c>
      <c r="D154" s="28" t="s">
        <v>58</v>
      </c>
      <c r="E154" s="33">
        <v>1</v>
      </c>
      <c r="F154" s="33">
        <v>7</v>
      </c>
      <c r="G154" s="33">
        <v>1</v>
      </c>
      <c r="H154" s="33">
        <v>8</v>
      </c>
      <c r="I154" s="31">
        <f t="shared" si="8"/>
        <v>2</v>
      </c>
      <c r="J154" s="31">
        <f t="shared" si="9"/>
        <v>15</v>
      </c>
      <c r="K154">
        <f t="shared" si="7"/>
        <v>1</v>
      </c>
    </row>
    <row r="155" spans="1:11" s="43" customFormat="1" x14ac:dyDescent="0.25">
      <c r="A155" s="12" t="s">
        <v>91</v>
      </c>
      <c r="B155" s="29" t="s">
        <v>97</v>
      </c>
      <c r="C155" s="32">
        <v>9</v>
      </c>
      <c r="D155" s="28" t="s">
        <v>60</v>
      </c>
      <c r="E155" s="33">
        <v>1</v>
      </c>
      <c r="F155" s="33">
        <v>5</v>
      </c>
      <c r="G155" s="33">
        <v>1</v>
      </c>
      <c r="H155" s="33">
        <v>6</v>
      </c>
      <c r="I155" s="31">
        <f t="shared" si="8"/>
        <v>2</v>
      </c>
      <c r="J155" s="31">
        <f t="shared" si="9"/>
        <v>11</v>
      </c>
      <c r="K155">
        <f t="shared" si="7"/>
        <v>1</v>
      </c>
    </row>
    <row r="156" spans="1:11" s="43" customFormat="1" x14ac:dyDescent="0.25">
      <c r="A156" s="12" t="s">
        <v>91</v>
      </c>
      <c r="B156" s="29" t="s">
        <v>97</v>
      </c>
      <c r="C156" s="32">
        <v>10</v>
      </c>
      <c r="D156" s="28" t="s">
        <v>16</v>
      </c>
      <c r="E156" s="33">
        <v>1</v>
      </c>
      <c r="F156" s="33">
        <v>8</v>
      </c>
      <c r="G156" s="33">
        <v>1</v>
      </c>
      <c r="H156" s="33">
        <v>10</v>
      </c>
      <c r="I156" s="31">
        <f t="shared" si="8"/>
        <v>2</v>
      </c>
      <c r="J156" s="31">
        <f t="shared" si="9"/>
        <v>18</v>
      </c>
      <c r="K156">
        <f t="shared" si="7"/>
        <v>1</v>
      </c>
    </row>
    <row r="157" spans="1:11" s="43" customFormat="1" x14ac:dyDescent="0.25">
      <c r="A157" s="12" t="s">
        <v>91</v>
      </c>
      <c r="B157" s="29" t="s">
        <v>97</v>
      </c>
      <c r="C157" s="32">
        <v>10</v>
      </c>
      <c r="D157" s="28" t="s">
        <v>6</v>
      </c>
      <c r="E157" s="33"/>
      <c r="F157" s="33"/>
      <c r="G157" s="33">
        <v>1</v>
      </c>
      <c r="H157" s="33">
        <v>11</v>
      </c>
      <c r="I157" s="31">
        <f t="shared" si="8"/>
        <v>1</v>
      </c>
      <c r="J157" s="31">
        <f t="shared" si="9"/>
        <v>11</v>
      </c>
      <c r="K157">
        <f t="shared" si="7"/>
        <v>1</v>
      </c>
    </row>
    <row r="158" spans="1:11" s="43" customFormat="1" x14ac:dyDescent="0.25">
      <c r="A158" s="12" t="s">
        <v>91</v>
      </c>
      <c r="B158" s="29" t="s">
        <v>97</v>
      </c>
      <c r="C158" s="32">
        <v>10</v>
      </c>
      <c r="D158" s="28" t="s">
        <v>10</v>
      </c>
      <c r="E158" s="33">
        <v>1</v>
      </c>
      <c r="F158" s="33">
        <v>6</v>
      </c>
      <c r="G158" s="33"/>
      <c r="H158" s="33"/>
      <c r="I158" s="31">
        <f t="shared" si="8"/>
        <v>1</v>
      </c>
      <c r="J158" s="31">
        <f t="shared" si="9"/>
        <v>6</v>
      </c>
      <c r="K158">
        <f t="shared" si="7"/>
        <v>1</v>
      </c>
    </row>
    <row r="159" spans="1:11" s="43" customFormat="1" x14ac:dyDescent="0.25">
      <c r="A159" s="12" t="s">
        <v>91</v>
      </c>
      <c r="B159" s="29" t="s">
        <v>97</v>
      </c>
      <c r="C159" s="32">
        <v>10</v>
      </c>
      <c r="D159" s="28" t="s">
        <v>26</v>
      </c>
      <c r="E159" s="33">
        <v>1</v>
      </c>
      <c r="F159" s="33">
        <v>13</v>
      </c>
      <c r="G159" s="33">
        <v>1</v>
      </c>
      <c r="H159" s="33">
        <v>15</v>
      </c>
      <c r="I159" s="31">
        <f t="shared" si="8"/>
        <v>2</v>
      </c>
      <c r="J159" s="31">
        <f t="shared" si="9"/>
        <v>28</v>
      </c>
      <c r="K159">
        <f t="shared" si="7"/>
        <v>1</v>
      </c>
    </row>
    <row r="160" spans="1:11" s="43" customFormat="1" x14ac:dyDescent="0.25">
      <c r="A160" s="12" t="s">
        <v>91</v>
      </c>
      <c r="B160" s="29" t="s">
        <v>99</v>
      </c>
      <c r="C160" s="32">
        <v>11</v>
      </c>
      <c r="D160" s="28" t="s">
        <v>10</v>
      </c>
      <c r="E160" s="33">
        <v>1</v>
      </c>
      <c r="F160" s="33">
        <v>8</v>
      </c>
      <c r="G160" s="33">
        <v>1</v>
      </c>
      <c r="H160" s="33">
        <v>6</v>
      </c>
      <c r="I160" s="31">
        <f t="shared" si="8"/>
        <v>2</v>
      </c>
      <c r="J160" s="31">
        <f t="shared" si="9"/>
        <v>14</v>
      </c>
      <c r="K160">
        <f t="shared" si="7"/>
        <v>1</v>
      </c>
    </row>
    <row r="161" spans="1:11" s="43" customFormat="1" x14ac:dyDescent="0.25">
      <c r="A161" s="12" t="s">
        <v>91</v>
      </c>
      <c r="B161" s="29" t="s">
        <v>99</v>
      </c>
      <c r="C161" s="32">
        <v>11</v>
      </c>
      <c r="D161" s="28" t="s">
        <v>22</v>
      </c>
      <c r="E161" s="33">
        <v>1</v>
      </c>
      <c r="F161" s="33">
        <v>10</v>
      </c>
      <c r="G161" s="33">
        <v>1</v>
      </c>
      <c r="H161" s="33">
        <v>10</v>
      </c>
      <c r="I161" s="31">
        <f t="shared" si="8"/>
        <v>2</v>
      </c>
      <c r="J161" s="31">
        <f t="shared" si="9"/>
        <v>20</v>
      </c>
      <c r="K161">
        <f t="shared" si="7"/>
        <v>1</v>
      </c>
    </row>
    <row r="162" spans="1:11" s="43" customFormat="1" x14ac:dyDescent="0.25">
      <c r="A162" s="12" t="s">
        <v>91</v>
      </c>
      <c r="B162" s="29" t="s">
        <v>99</v>
      </c>
      <c r="C162" s="32">
        <v>11</v>
      </c>
      <c r="D162" s="28" t="s">
        <v>26</v>
      </c>
      <c r="E162" s="33">
        <v>1</v>
      </c>
      <c r="F162" s="33">
        <v>10</v>
      </c>
      <c r="G162" s="33"/>
      <c r="H162" s="33"/>
      <c r="I162" s="31">
        <f t="shared" si="8"/>
        <v>1</v>
      </c>
      <c r="J162" s="31">
        <f t="shared" si="9"/>
        <v>10</v>
      </c>
      <c r="K162">
        <f t="shared" si="7"/>
        <v>1</v>
      </c>
    </row>
    <row r="163" spans="1:11" s="43" customFormat="1" x14ac:dyDescent="0.25">
      <c r="A163" s="12" t="s">
        <v>91</v>
      </c>
      <c r="B163" s="29" t="s">
        <v>99</v>
      </c>
      <c r="C163" s="32">
        <v>11</v>
      </c>
      <c r="D163" s="28" t="s">
        <v>52</v>
      </c>
      <c r="E163" s="33">
        <v>1</v>
      </c>
      <c r="F163" s="33">
        <v>8</v>
      </c>
      <c r="G163" s="33">
        <v>1</v>
      </c>
      <c r="H163" s="33">
        <v>12</v>
      </c>
      <c r="I163" s="31">
        <f t="shared" si="8"/>
        <v>2</v>
      </c>
      <c r="J163" s="31">
        <f t="shared" si="9"/>
        <v>20</v>
      </c>
      <c r="K163">
        <f t="shared" si="7"/>
        <v>1</v>
      </c>
    </row>
    <row r="164" spans="1:11" s="43" customFormat="1" x14ac:dyDescent="0.25">
      <c r="A164" s="12" t="s">
        <v>91</v>
      </c>
      <c r="B164" s="29" t="s">
        <v>97</v>
      </c>
      <c r="C164" s="32">
        <v>12</v>
      </c>
      <c r="D164" s="28" t="s">
        <v>26</v>
      </c>
      <c r="E164" s="33">
        <v>1</v>
      </c>
      <c r="F164" s="33">
        <v>7</v>
      </c>
      <c r="G164" s="33"/>
      <c r="H164" s="33"/>
      <c r="I164" s="31">
        <f t="shared" si="8"/>
        <v>1</v>
      </c>
      <c r="J164" s="31">
        <f t="shared" si="9"/>
        <v>7</v>
      </c>
      <c r="K164">
        <f t="shared" si="7"/>
        <v>1</v>
      </c>
    </row>
    <row r="165" spans="1:11" s="43" customFormat="1" x14ac:dyDescent="0.25">
      <c r="A165" s="12" t="s">
        <v>91</v>
      </c>
      <c r="B165" s="29" t="s">
        <v>97</v>
      </c>
      <c r="C165" s="32">
        <v>12</v>
      </c>
      <c r="D165" s="28" t="s">
        <v>32</v>
      </c>
      <c r="E165" s="33"/>
      <c r="F165" s="33"/>
      <c r="G165" s="33">
        <v>1</v>
      </c>
      <c r="H165" s="33">
        <v>10</v>
      </c>
      <c r="I165" s="31">
        <f t="shared" si="8"/>
        <v>1</v>
      </c>
      <c r="J165" s="31">
        <f t="shared" si="9"/>
        <v>10</v>
      </c>
      <c r="K165">
        <f t="shared" si="7"/>
        <v>1</v>
      </c>
    </row>
    <row r="166" spans="1:11" s="43" customFormat="1" x14ac:dyDescent="0.25">
      <c r="A166" s="12" t="s">
        <v>91</v>
      </c>
      <c r="B166" s="29" t="s">
        <v>97</v>
      </c>
      <c r="C166" s="32">
        <v>12</v>
      </c>
      <c r="D166" s="28" t="s">
        <v>40</v>
      </c>
      <c r="E166" s="33">
        <v>1</v>
      </c>
      <c r="F166" s="33">
        <v>7</v>
      </c>
      <c r="G166" s="33"/>
      <c r="H166" s="33"/>
      <c r="I166" s="31">
        <f t="shared" si="8"/>
        <v>1</v>
      </c>
      <c r="J166" s="31">
        <f t="shared" si="9"/>
        <v>7</v>
      </c>
      <c r="K166">
        <f t="shared" si="7"/>
        <v>1</v>
      </c>
    </row>
    <row r="167" spans="1:11" s="43" customFormat="1" x14ac:dyDescent="0.25">
      <c r="A167" s="12" t="s">
        <v>91</v>
      </c>
      <c r="B167" s="29" t="s">
        <v>97</v>
      </c>
      <c r="C167" s="32">
        <v>12</v>
      </c>
      <c r="D167" s="28" t="s">
        <v>60</v>
      </c>
      <c r="E167" s="33">
        <v>1</v>
      </c>
      <c r="F167" s="33">
        <v>12</v>
      </c>
      <c r="G167" s="33">
        <v>1</v>
      </c>
      <c r="H167" s="33">
        <v>5</v>
      </c>
      <c r="I167" s="31">
        <f t="shared" si="8"/>
        <v>2</v>
      </c>
      <c r="J167" s="31">
        <f t="shared" si="9"/>
        <v>17</v>
      </c>
      <c r="K167">
        <f t="shared" si="7"/>
        <v>1</v>
      </c>
    </row>
    <row r="168" spans="1:11" s="43" customFormat="1" x14ac:dyDescent="0.25">
      <c r="A168" s="12" t="s">
        <v>91</v>
      </c>
      <c r="B168" s="29" t="s">
        <v>97</v>
      </c>
      <c r="C168" s="32">
        <v>12</v>
      </c>
      <c r="D168" s="28" t="s">
        <v>54</v>
      </c>
      <c r="E168" s="33"/>
      <c r="F168" s="33"/>
      <c r="G168" s="33">
        <v>1</v>
      </c>
      <c r="H168" s="33">
        <v>5</v>
      </c>
      <c r="I168" s="31">
        <f t="shared" si="8"/>
        <v>1</v>
      </c>
      <c r="J168" s="31">
        <f t="shared" si="9"/>
        <v>5</v>
      </c>
      <c r="K168">
        <f t="shared" si="7"/>
        <v>1</v>
      </c>
    </row>
    <row r="169" spans="1:11" s="43" customFormat="1" x14ac:dyDescent="0.25">
      <c r="A169" s="12" t="s">
        <v>91</v>
      </c>
      <c r="B169" s="29" t="s">
        <v>97</v>
      </c>
      <c r="C169" s="32">
        <v>13</v>
      </c>
      <c r="D169" s="28" t="s">
        <v>60</v>
      </c>
      <c r="E169" s="33">
        <v>1</v>
      </c>
      <c r="F169" s="33">
        <v>10</v>
      </c>
      <c r="G169" s="33">
        <v>1</v>
      </c>
      <c r="H169" s="33">
        <v>5</v>
      </c>
      <c r="I169" s="31">
        <f t="shared" si="8"/>
        <v>2</v>
      </c>
      <c r="J169" s="31">
        <f t="shared" si="9"/>
        <v>15</v>
      </c>
      <c r="K169">
        <f t="shared" si="7"/>
        <v>1</v>
      </c>
    </row>
    <row r="170" spans="1:11" s="43" customFormat="1" x14ac:dyDescent="0.25">
      <c r="A170" s="12" t="s">
        <v>91</v>
      </c>
      <c r="B170" s="29" t="s">
        <v>97</v>
      </c>
      <c r="C170" s="32">
        <v>14</v>
      </c>
      <c r="D170" s="28" t="s">
        <v>60</v>
      </c>
      <c r="E170" s="33">
        <v>1</v>
      </c>
      <c r="F170" s="33">
        <v>20</v>
      </c>
      <c r="G170" s="33">
        <v>1</v>
      </c>
      <c r="H170" s="33">
        <v>12</v>
      </c>
      <c r="I170" s="31">
        <f t="shared" si="8"/>
        <v>2</v>
      </c>
      <c r="J170" s="31">
        <f t="shared" si="9"/>
        <v>32</v>
      </c>
      <c r="K170">
        <f t="shared" si="7"/>
        <v>1</v>
      </c>
    </row>
    <row r="171" spans="1:11" s="43" customFormat="1" x14ac:dyDescent="0.25">
      <c r="A171" s="12" t="s">
        <v>91</v>
      </c>
      <c r="B171" s="29" t="s">
        <v>97</v>
      </c>
      <c r="C171" s="32">
        <v>15</v>
      </c>
      <c r="D171" s="28" t="s">
        <v>46</v>
      </c>
      <c r="E171" s="33">
        <v>1</v>
      </c>
      <c r="F171" s="33">
        <v>16</v>
      </c>
      <c r="G171" s="33">
        <v>1</v>
      </c>
      <c r="H171" s="33">
        <v>11</v>
      </c>
      <c r="I171" s="31">
        <f t="shared" si="8"/>
        <v>2</v>
      </c>
      <c r="J171" s="31">
        <f t="shared" si="9"/>
        <v>27</v>
      </c>
      <c r="K171">
        <f t="shared" si="7"/>
        <v>1</v>
      </c>
    </row>
    <row r="172" spans="1:11" s="43" customFormat="1" x14ac:dyDescent="0.25">
      <c r="A172" s="12" t="s">
        <v>91</v>
      </c>
      <c r="B172" s="29" t="s">
        <v>97</v>
      </c>
      <c r="C172" s="32">
        <v>17</v>
      </c>
      <c r="D172" s="28" t="s">
        <v>60</v>
      </c>
      <c r="E172" s="33">
        <v>1</v>
      </c>
      <c r="F172" s="33">
        <v>9</v>
      </c>
      <c r="G172" s="33"/>
      <c r="H172" s="33"/>
      <c r="I172" s="31">
        <f t="shared" si="8"/>
        <v>1</v>
      </c>
      <c r="J172" s="31">
        <f t="shared" si="9"/>
        <v>9</v>
      </c>
      <c r="K172">
        <f t="shared" si="7"/>
        <v>1</v>
      </c>
    </row>
    <row r="173" spans="1:11" s="43" customFormat="1" x14ac:dyDescent="0.25">
      <c r="A173" s="12" t="s">
        <v>91</v>
      </c>
      <c r="B173" s="29" t="s">
        <v>97</v>
      </c>
      <c r="C173" s="32">
        <v>18</v>
      </c>
      <c r="D173" s="28" t="s">
        <v>10</v>
      </c>
      <c r="E173" s="33">
        <v>1</v>
      </c>
      <c r="F173" s="33">
        <v>25</v>
      </c>
      <c r="G173" s="33">
        <v>1</v>
      </c>
      <c r="H173" s="33">
        <v>9</v>
      </c>
      <c r="I173" s="31">
        <f t="shared" si="8"/>
        <v>2</v>
      </c>
      <c r="J173" s="31">
        <f t="shared" si="9"/>
        <v>34</v>
      </c>
      <c r="K173">
        <f t="shared" si="7"/>
        <v>1</v>
      </c>
    </row>
    <row r="174" spans="1:11" s="43" customFormat="1" x14ac:dyDescent="0.25">
      <c r="A174" s="12" t="s">
        <v>91</v>
      </c>
      <c r="B174" s="29" t="s">
        <v>97</v>
      </c>
      <c r="C174" s="32">
        <v>18</v>
      </c>
      <c r="D174" s="28" t="s">
        <v>26</v>
      </c>
      <c r="E174" s="33">
        <v>1</v>
      </c>
      <c r="F174" s="33">
        <v>20</v>
      </c>
      <c r="G174" s="33">
        <v>1</v>
      </c>
      <c r="H174" s="33">
        <v>20</v>
      </c>
      <c r="I174" s="31">
        <f t="shared" si="8"/>
        <v>2</v>
      </c>
      <c r="J174" s="31">
        <f t="shared" si="9"/>
        <v>40</v>
      </c>
      <c r="K174">
        <f t="shared" si="7"/>
        <v>1</v>
      </c>
    </row>
    <row r="175" spans="1:11" s="43" customFormat="1" x14ac:dyDescent="0.25">
      <c r="A175" s="12" t="s">
        <v>91</v>
      </c>
      <c r="B175" s="29" t="s">
        <v>97</v>
      </c>
      <c r="C175" s="32">
        <v>18</v>
      </c>
      <c r="D175" s="28" t="s">
        <v>34</v>
      </c>
      <c r="E175" s="33">
        <v>1</v>
      </c>
      <c r="F175" s="33">
        <v>15</v>
      </c>
      <c r="G175" s="33">
        <v>1</v>
      </c>
      <c r="H175" s="33">
        <v>11</v>
      </c>
      <c r="I175" s="31">
        <f t="shared" si="8"/>
        <v>2</v>
      </c>
      <c r="J175" s="31">
        <f t="shared" si="9"/>
        <v>26</v>
      </c>
      <c r="K175">
        <f t="shared" si="7"/>
        <v>1</v>
      </c>
    </row>
    <row r="176" spans="1:11" s="43" customFormat="1" x14ac:dyDescent="0.25">
      <c r="A176" s="12" t="s">
        <v>91</v>
      </c>
      <c r="B176" s="29" t="s">
        <v>97</v>
      </c>
      <c r="C176" s="32">
        <v>18</v>
      </c>
      <c r="D176" s="28" t="s">
        <v>52</v>
      </c>
      <c r="E176" s="33">
        <v>1</v>
      </c>
      <c r="F176" s="33">
        <v>11</v>
      </c>
      <c r="G176" s="33">
        <v>1</v>
      </c>
      <c r="H176" s="33">
        <v>9</v>
      </c>
      <c r="I176" s="31">
        <f t="shared" si="8"/>
        <v>2</v>
      </c>
      <c r="J176" s="31">
        <f t="shared" si="9"/>
        <v>20</v>
      </c>
      <c r="K176">
        <f t="shared" si="7"/>
        <v>1</v>
      </c>
    </row>
    <row r="177" spans="1:11" s="43" customFormat="1" x14ac:dyDescent="0.25">
      <c r="A177" s="12" t="s">
        <v>91</v>
      </c>
      <c r="B177" s="29" t="s">
        <v>97</v>
      </c>
      <c r="C177" s="32">
        <v>18</v>
      </c>
      <c r="D177" s="28" t="s">
        <v>60</v>
      </c>
      <c r="E177" s="33"/>
      <c r="F177" s="33"/>
      <c r="G177" s="33">
        <v>1</v>
      </c>
      <c r="H177" s="33">
        <v>8</v>
      </c>
      <c r="I177" s="31">
        <f t="shared" si="8"/>
        <v>1</v>
      </c>
      <c r="J177" s="31">
        <f t="shared" si="9"/>
        <v>8</v>
      </c>
      <c r="K177">
        <f t="shared" si="7"/>
        <v>1</v>
      </c>
    </row>
    <row r="178" spans="1:11" s="43" customFormat="1" x14ac:dyDescent="0.25">
      <c r="A178" s="12" t="s">
        <v>91</v>
      </c>
      <c r="B178" s="29" t="s">
        <v>97</v>
      </c>
      <c r="C178" s="32">
        <v>19</v>
      </c>
      <c r="D178" s="28" t="s">
        <v>52</v>
      </c>
      <c r="E178" s="33">
        <v>1</v>
      </c>
      <c r="F178" s="33">
        <v>13</v>
      </c>
      <c r="G178" s="33">
        <v>1</v>
      </c>
      <c r="H178" s="33">
        <v>11</v>
      </c>
      <c r="I178" s="31">
        <f t="shared" si="8"/>
        <v>2</v>
      </c>
      <c r="J178" s="31">
        <f t="shared" si="9"/>
        <v>24</v>
      </c>
      <c r="K178">
        <f t="shared" si="7"/>
        <v>1</v>
      </c>
    </row>
    <row r="179" spans="1:11" s="43" customFormat="1" x14ac:dyDescent="0.25">
      <c r="A179" s="12" t="s">
        <v>91</v>
      </c>
      <c r="B179" s="29" t="s">
        <v>97</v>
      </c>
      <c r="C179" s="32">
        <v>19</v>
      </c>
      <c r="D179" s="28" t="s">
        <v>26</v>
      </c>
      <c r="E179" s="33">
        <v>1</v>
      </c>
      <c r="F179" s="33">
        <v>8</v>
      </c>
      <c r="G179" s="33">
        <v>1</v>
      </c>
      <c r="H179" s="33">
        <v>10</v>
      </c>
      <c r="I179" s="31">
        <f t="shared" si="8"/>
        <v>2</v>
      </c>
      <c r="J179" s="31">
        <f t="shared" si="9"/>
        <v>18</v>
      </c>
      <c r="K179">
        <f t="shared" si="7"/>
        <v>1</v>
      </c>
    </row>
    <row r="180" spans="1:11" s="43" customFormat="1" x14ac:dyDescent="0.25">
      <c r="A180" s="12" t="s">
        <v>91</v>
      </c>
      <c r="B180" s="29" t="s">
        <v>97</v>
      </c>
      <c r="C180" s="32">
        <v>19</v>
      </c>
      <c r="D180" s="28" t="s">
        <v>60</v>
      </c>
      <c r="E180" s="33"/>
      <c r="F180" s="33"/>
      <c r="G180" s="33">
        <v>1</v>
      </c>
      <c r="H180" s="33">
        <v>6</v>
      </c>
      <c r="I180" s="31">
        <f t="shared" si="8"/>
        <v>1</v>
      </c>
      <c r="J180" s="31">
        <f t="shared" si="9"/>
        <v>6</v>
      </c>
      <c r="K180">
        <f t="shared" si="7"/>
        <v>1</v>
      </c>
    </row>
    <row r="181" spans="1:11" s="43" customFormat="1" x14ac:dyDescent="0.25">
      <c r="A181" s="12" t="s">
        <v>91</v>
      </c>
      <c r="B181" s="29" t="s">
        <v>97</v>
      </c>
      <c r="C181" s="32">
        <v>20</v>
      </c>
      <c r="D181" s="28" t="s">
        <v>26</v>
      </c>
      <c r="E181" s="33">
        <v>1</v>
      </c>
      <c r="F181" s="33">
        <v>15</v>
      </c>
      <c r="G181" s="33">
        <v>1</v>
      </c>
      <c r="H181" s="33">
        <v>9</v>
      </c>
      <c r="I181" s="31">
        <f t="shared" si="8"/>
        <v>2</v>
      </c>
      <c r="J181" s="31">
        <f t="shared" si="9"/>
        <v>24</v>
      </c>
      <c r="K181">
        <f t="shared" si="7"/>
        <v>1</v>
      </c>
    </row>
    <row r="182" spans="1:11" s="43" customFormat="1" x14ac:dyDescent="0.25">
      <c r="A182" s="12" t="s">
        <v>91</v>
      </c>
      <c r="B182" s="29" t="s">
        <v>97</v>
      </c>
      <c r="C182" s="32">
        <v>20</v>
      </c>
      <c r="D182" s="28" t="s">
        <v>52</v>
      </c>
      <c r="E182" s="33">
        <v>1</v>
      </c>
      <c r="F182" s="33">
        <v>11</v>
      </c>
      <c r="G182" s="33">
        <v>1</v>
      </c>
      <c r="H182" s="33">
        <v>7</v>
      </c>
      <c r="I182" s="31">
        <f t="shared" si="8"/>
        <v>2</v>
      </c>
      <c r="J182" s="31">
        <f t="shared" si="9"/>
        <v>18</v>
      </c>
      <c r="K182">
        <f t="shared" si="7"/>
        <v>1</v>
      </c>
    </row>
    <row r="183" spans="1:11" s="43" customFormat="1" x14ac:dyDescent="0.25">
      <c r="A183" s="12" t="s">
        <v>91</v>
      </c>
      <c r="B183" s="29" t="s">
        <v>97</v>
      </c>
      <c r="C183" s="32">
        <v>20</v>
      </c>
      <c r="D183" s="28" t="s">
        <v>58</v>
      </c>
      <c r="E183" s="33">
        <v>1</v>
      </c>
      <c r="F183" s="33">
        <v>13</v>
      </c>
      <c r="G183" s="33">
        <v>1</v>
      </c>
      <c r="H183" s="33">
        <v>7</v>
      </c>
      <c r="I183" s="31">
        <f t="shared" si="8"/>
        <v>2</v>
      </c>
      <c r="J183" s="31">
        <f t="shared" si="9"/>
        <v>20</v>
      </c>
      <c r="K183">
        <f t="shared" si="7"/>
        <v>1</v>
      </c>
    </row>
    <row r="184" spans="1:11" s="43" customFormat="1" x14ac:dyDescent="0.25">
      <c r="A184" s="12" t="s">
        <v>91</v>
      </c>
      <c r="B184" s="29" t="s">
        <v>97</v>
      </c>
      <c r="C184" s="32">
        <v>23</v>
      </c>
      <c r="D184" s="28" t="s">
        <v>62</v>
      </c>
      <c r="E184" s="33">
        <v>1</v>
      </c>
      <c r="F184" s="33">
        <v>19</v>
      </c>
      <c r="G184" s="33">
        <v>1</v>
      </c>
      <c r="H184" s="33">
        <v>17</v>
      </c>
      <c r="I184" s="31">
        <f t="shared" si="8"/>
        <v>2</v>
      </c>
      <c r="J184" s="31">
        <f t="shared" si="9"/>
        <v>36</v>
      </c>
      <c r="K184">
        <f t="shared" si="7"/>
        <v>1</v>
      </c>
    </row>
    <row r="185" spans="1:11" s="43" customFormat="1" x14ac:dyDescent="0.25">
      <c r="A185" s="12" t="s">
        <v>91</v>
      </c>
      <c r="B185" s="29" t="s">
        <v>97</v>
      </c>
      <c r="C185" s="32">
        <v>23</v>
      </c>
      <c r="D185" s="28" t="s">
        <v>58</v>
      </c>
      <c r="E185" s="33">
        <v>1</v>
      </c>
      <c r="F185" s="33">
        <v>14</v>
      </c>
      <c r="G185" s="33">
        <v>1</v>
      </c>
      <c r="H185" s="33">
        <v>17</v>
      </c>
      <c r="I185" s="31">
        <f t="shared" si="8"/>
        <v>2</v>
      </c>
      <c r="J185" s="31">
        <f t="shared" si="9"/>
        <v>31</v>
      </c>
      <c r="K185">
        <f t="shared" si="7"/>
        <v>1</v>
      </c>
    </row>
    <row r="186" spans="1:11" s="43" customFormat="1" x14ac:dyDescent="0.25">
      <c r="A186" s="12" t="s">
        <v>91</v>
      </c>
      <c r="B186" s="29" t="s">
        <v>97</v>
      </c>
      <c r="C186" s="32">
        <v>24</v>
      </c>
      <c r="D186" s="28" t="s">
        <v>20</v>
      </c>
      <c r="E186" s="33">
        <v>1</v>
      </c>
      <c r="F186" s="33">
        <v>23</v>
      </c>
      <c r="G186" s="33">
        <v>1</v>
      </c>
      <c r="H186" s="33">
        <v>25</v>
      </c>
      <c r="I186" s="31">
        <f t="shared" si="8"/>
        <v>2</v>
      </c>
      <c r="J186" s="31">
        <f t="shared" si="9"/>
        <v>48</v>
      </c>
      <c r="K186">
        <f t="shared" si="7"/>
        <v>1</v>
      </c>
    </row>
    <row r="187" spans="1:11" s="43" customFormat="1" x14ac:dyDescent="0.25">
      <c r="A187" s="12" t="s">
        <v>91</v>
      </c>
      <c r="B187" s="29" t="s">
        <v>97</v>
      </c>
      <c r="C187" s="32">
        <v>24</v>
      </c>
      <c r="D187" s="28" t="s">
        <v>40</v>
      </c>
      <c r="E187" s="33">
        <v>1</v>
      </c>
      <c r="F187" s="33">
        <v>16</v>
      </c>
      <c r="G187" s="33">
        <v>1</v>
      </c>
      <c r="H187" s="33">
        <v>18</v>
      </c>
      <c r="I187" s="31">
        <f t="shared" si="8"/>
        <v>2</v>
      </c>
      <c r="J187" s="31">
        <f t="shared" si="9"/>
        <v>34</v>
      </c>
      <c r="K187">
        <f t="shared" si="7"/>
        <v>1</v>
      </c>
    </row>
    <row r="188" spans="1:11" s="43" customFormat="1" x14ac:dyDescent="0.25">
      <c r="A188" s="12" t="s">
        <v>91</v>
      </c>
      <c r="B188" s="29" t="s">
        <v>97</v>
      </c>
      <c r="C188" s="32">
        <v>24</v>
      </c>
      <c r="D188" s="28" t="s">
        <v>52</v>
      </c>
      <c r="E188" s="33">
        <v>1</v>
      </c>
      <c r="F188" s="33">
        <v>15</v>
      </c>
      <c r="G188" s="33">
        <v>1</v>
      </c>
      <c r="H188" s="33">
        <v>7</v>
      </c>
      <c r="I188" s="31">
        <f t="shared" si="8"/>
        <v>2</v>
      </c>
      <c r="J188" s="31">
        <f t="shared" si="9"/>
        <v>22</v>
      </c>
      <c r="K188">
        <f t="shared" si="7"/>
        <v>1</v>
      </c>
    </row>
    <row r="189" spans="1:11" s="43" customFormat="1" x14ac:dyDescent="0.25">
      <c r="A189" s="12" t="s">
        <v>91</v>
      </c>
      <c r="B189" s="29" t="s">
        <v>97</v>
      </c>
      <c r="C189" s="32">
        <v>24</v>
      </c>
      <c r="D189" s="28" t="s">
        <v>60</v>
      </c>
      <c r="E189" s="33">
        <v>1</v>
      </c>
      <c r="F189" s="33">
        <v>8</v>
      </c>
      <c r="G189" s="33"/>
      <c r="H189" s="33"/>
      <c r="I189" s="31">
        <f t="shared" si="8"/>
        <v>1</v>
      </c>
      <c r="J189" s="31">
        <f t="shared" si="9"/>
        <v>8</v>
      </c>
      <c r="K189">
        <f t="shared" si="7"/>
        <v>1</v>
      </c>
    </row>
    <row r="190" spans="1:11" s="43" customFormat="1" x14ac:dyDescent="0.25">
      <c r="A190" s="12" t="s">
        <v>91</v>
      </c>
      <c r="B190" s="29" t="s">
        <v>97</v>
      </c>
      <c r="C190" s="32">
        <v>25</v>
      </c>
      <c r="D190" s="28" t="s">
        <v>58</v>
      </c>
      <c r="E190" s="33">
        <v>1</v>
      </c>
      <c r="F190" s="33">
        <v>5</v>
      </c>
      <c r="G190" s="33">
        <v>1</v>
      </c>
      <c r="H190" s="33">
        <v>11</v>
      </c>
      <c r="I190" s="31">
        <f t="shared" si="8"/>
        <v>2</v>
      </c>
      <c r="J190" s="31">
        <f t="shared" si="9"/>
        <v>16</v>
      </c>
      <c r="K190">
        <f t="shared" si="7"/>
        <v>1</v>
      </c>
    </row>
    <row r="191" spans="1:11" s="43" customFormat="1" x14ac:dyDescent="0.25">
      <c r="A191" s="12" t="s">
        <v>91</v>
      </c>
      <c r="B191" s="29" t="s">
        <v>97</v>
      </c>
      <c r="C191" s="32">
        <v>25</v>
      </c>
      <c r="D191" s="28" t="s">
        <v>24</v>
      </c>
      <c r="E191" s="33">
        <v>1</v>
      </c>
      <c r="F191" s="33">
        <v>9</v>
      </c>
      <c r="G191" s="33">
        <v>1</v>
      </c>
      <c r="H191" s="33">
        <v>5</v>
      </c>
      <c r="I191" s="31">
        <f t="shared" si="8"/>
        <v>2</v>
      </c>
      <c r="J191" s="31">
        <f t="shared" si="9"/>
        <v>14</v>
      </c>
      <c r="K191">
        <f t="shared" si="7"/>
        <v>1</v>
      </c>
    </row>
    <row r="192" spans="1:11" s="43" customFormat="1" x14ac:dyDescent="0.25">
      <c r="A192" s="12" t="s">
        <v>91</v>
      </c>
      <c r="B192" s="29" t="s">
        <v>97</v>
      </c>
      <c r="C192" s="32" t="s">
        <v>245</v>
      </c>
      <c r="D192" s="28" t="s">
        <v>13</v>
      </c>
      <c r="E192" s="33"/>
      <c r="F192" s="33"/>
      <c r="G192" s="33">
        <v>1</v>
      </c>
      <c r="H192" s="33">
        <v>1</v>
      </c>
      <c r="I192" s="31">
        <f t="shared" si="8"/>
        <v>1</v>
      </c>
      <c r="J192" s="31">
        <f t="shared" si="9"/>
        <v>1</v>
      </c>
      <c r="K192">
        <f t="shared" si="7"/>
        <v>1</v>
      </c>
    </row>
    <row r="193" spans="1:11" s="43" customFormat="1" x14ac:dyDescent="0.25">
      <c r="A193" s="12" t="s">
        <v>91</v>
      </c>
      <c r="B193" s="29" t="s">
        <v>97</v>
      </c>
      <c r="C193" s="32" t="s">
        <v>245</v>
      </c>
      <c r="D193" s="28" t="s">
        <v>14</v>
      </c>
      <c r="E193" s="33"/>
      <c r="F193" s="33"/>
      <c r="G193" s="33">
        <v>1</v>
      </c>
      <c r="H193" s="33">
        <v>3</v>
      </c>
      <c r="I193" s="31">
        <f t="shared" si="8"/>
        <v>1</v>
      </c>
      <c r="J193" s="31">
        <f t="shared" si="9"/>
        <v>3</v>
      </c>
      <c r="K193">
        <f t="shared" si="7"/>
        <v>1</v>
      </c>
    </row>
    <row r="194" spans="1:11" s="43" customFormat="1" x14ac:dyDescent="0.25">
      <c r="A194" s="12" t="s">
        <v>91</v>
      </c>
      <c r="B194" s="29" t="s">
        <v>97</v>
      </c>
      <c r="C194" s="32" t="s">
        <v>245</v>
      </c>
      <c r="D194" s="28" t="s">
        <v>54</v>
      </c>
      <c r="E194" s="33"/>
      <c r="F194" s="33"/>
      <c r="G194" s="33">
        <v>1</v>
      </c>
      <c r="H194" s="33">
        <v>1</v>
      </c>
      <c r="I194" s="31">
        <f t="shared" si="8"/>
        <v>1</v>
      </c>
      <c r="J194" s="31">
        <f t="shared" si="9"/>
        <v>1</v>
      </c>
      <c r="K194">
        <f t="shared" si="7"/>
        <v>1</v>
      </c>
    </row>
    <row r="195" spans="1:11" s="43" customFormat="1" x14ac:dyDescent="0.25">
      <c r="A195" s="12" t="s">
        <v>91</v>
      </c>
      <c r="B195" s="29" t="s">
        <v>97</v>
      </c>
      <c r="C195" s="32" t="s">
        <v>245</v>
      </c>
      <c r="D195" s="35" t="s">
        <v>9</v>
      </c>
      <c r="E195" s="33"/>
      <c r="F195" s="33"/>
      <c r="G195" s="33">
        <v>1</v>
      </c>
      <c r="H195" s="33">
        <v>1</v>
      </c>
      <c r="I195" s="31">
        <f t="shared" si="8"/>
        <v>1</v>
      </c>
      <c r="J195" s="31">
        <f t="shared" si="9"/>
        <v>1</v>
      </c>
      <c r="K195">
        <f t="shared" si="7"/>
        <v>1</v>
      </c>
    </row>
    <row r="196" spans="1:11" s="43" customFormat="1" x14ac:dyDescent="0.25">
      <c r="A196" s="12" t="s">
        <v>91</v>
      </c>
      <c r="B196" s="29" t="s">
        <v>97</v>
      </c>
      <c r="C196" s="32" t="s">
        <v>246</v>
      </c>
      <c r="D196" s="28" t="s">
        <v>6</v>
      </c>
      <c r="E196" s="33"/>
      <c r="F196" s="33"/>
      <c r="G196" s="33">
        <v>1</v>
      </c>
      <c r="H196" s="33">
        <v>1</v>
      </c>
      <c r="I196" s="31">
        <f t="shared" si="8"/>
        <v>1</v>
      </c>
      <c r="J196" s="31">
        <f t="shared" si="9"/>
        <v>1</v>
      </c>
      <c r="K196">
        <f t="shared" si="7"/>
        <v>1</v>
      </c>
    </row>
    <row r="197" spans="1:11" s="43" customFormat="1" x14ac:dyDescent="0.25">
      <c r="A197" s="12" t="s">
        <v>91</v>
      </c>
      <c r="B197" s="29" t="s">
        <v>97</v>
      </c>
      <c r="C197" s="32" t="s">
        <v>246</v>
      </c>
      <c r="D197" s="28" t="s">
        <v>10</v>
      </c>
      <c r="E197" s="33">
        <v>1</v>
      </c>
      <c r="F197" s="33">
        <v>1</v>
      </c>
      <c r="G197" s="33"/>
      <c r="H197" s="33"/>
      <c r="I197" s="31">
        <f t="shared" si="8"/>
        <v>1</v>
      </c>
      <c r="J197" s="31">
        <f t="shared" si="9"/>
        <v>1</v>
      </c>
      <c r="K197">
        <f t="shared" si="7"/>
        <v>1</v>
      </c>
    </row>
    <row r="198" spans="1:11" s="43" customFormat="1" x14ac:dyDescent="0.25">
      <c r="A198" s="12" t="s">
        <v>91</v>
      </c>
      <c r="B198" s="29" t="s">
        <v>97</v>
      </c>
      <c r="C198" s="32" t="s">
        <v>246</v>
      </c>
      <c r="D198" s="28" t="s">
        <v>16</v>
      </c>
      <c r="E198" s="33">
        <v>1</v>
      </c>
      <c r="F198" s="33">
        <v>2</v>
      </c>
      <c r="G198" s="33">
        <v>1</v>
      </c>
      <c r="H198" s="33">
        <v>2</v>
      </c>
      <c r="I198" s="31">
        <f t="shared" si="8"/>
        <v>2</v>
      </c>
      <c r="J198" s="31">
        <f t="shared" si="9"/>
        <v>4</v>
      </c>
      <c r="K198">
        <f t="shared" si="7"/>
        <v>1</v>
      </c>
    </row>
    <row r="199" spans="1:11" s="43" customFormat="1" x14ac:dyDescent="0.25">
      <c r="A199" s="12" t="s">
        <v>91</v>
      </c>
      <c r="B199" s="29" t="s">
        <v>97</v>
      </c>
      <c r="C199" s="32" t="s">
        <v>246</v>
      </c>
      <c r="D199" s="28" t="s">
        <v>18</v>
      </c>
      <c r="E199" s="33">
        <v>1</v>
      </c>
      <c r="F199" s="33">
        <v>1</v>
      </c>
      <c r="G199" s="33"/>
      <c r="H199" s="33"/>
      <c r="I199" s="31">
        <f t="shared" si="8"/>
        <v>1</v>
      </c>
      <c r="J199" s="31">
        <f t="shared" si="9"/>
        <v>1</v>
      </c>
      <c r="K199">
        <f t="shared" si="7"/>
        <v>1</v>
      </c>
    </row>
    <row r="200" spans="1:11" s="43" customFormat="1" x14ac:dyDescent="0.25">
      <c r="A200" s="12" t="s">
        <v>91</v>
      </c>
      <c r="B200" s="29" t="s">
        <v>97</v>
      </c>
      <c r="C200" s="32" t="s">
        <v>246</v>
      </c>
      <c r="D200" s="28" t="s">
        <v>20</v>
      </c>
      <c r="E200" s="33"/>
      <c r="F200" s="33"/>
      <c r="G200" s="33">
        <v>1</v>
      </c>
      <c r="H200" s="33">
        <v>1</v>
      </c>
      <c r="I200" s="31">
        <f t="shared" si="8"/>
        <v>1</v>
      </c>
      <c r="J200" s="31">
        <f t="shared" si="9"/>
        <v>1</v>
      </c>
      <c r="K200">
        <f t="shared" si="7"/>
        <v>1</v>
      </c>
    </row>
    <row r="201" spans="1:11" s="43" customFormat="1" x14ac:dyDescent="0.25">
      <c r="A201" s="12" t="s">
        <v>91</v>
      </c>
      <c r="B201" s="29" t="s">
        <v>97</v>
      </c>
      <c r="C201" s="32" t="s">
        <v>246</v>
      </c>
      <c r="D201" s="28" t="s">
        <v>26</v>
      </c>
      <c r="E201" s="33"/>
      <c r="F201" s="33"/>
      <c r="G201" s="33">
        <v>1</v>
      </c>
      <c r="H201" s="33">
        <v>1</v>
      </c>
      <c r="I201" s="31">
        <f t="shared" si="8"/>
        <v>1</v>
      </c>
      <c r="J201" s="31">
        <f t="shared" si="9"/>
        <v>1</v>
      </c>
      <c r="K201">
        <f t="shared" si="7"/>
        <v>1</v>
      </c>
    </row>
    <row r="202" spans="1:11" s="43" customFormat="1" x14ac:dyDescent="0.25">
      <c r="A202" s="12" t="s">
        <v>91</v>
      </c>
      <c r="B202" s="29" t="s">
        <v>97</v>
      </c>
      <c r="C202" s="32" t="s">
        <v>246</v>
      </c>
      <c r="D202" s="28" t="s">
        <v>42</v>
      </c>
      <c r="E202" s="33"/>
      <c r="F202" s="33"/>
      <c r="G202" s="33">
        <v>1</v>
      </c>
      <c r="H202" s="33">
        <v>2</v>
      </c>
      <c r="I202" s="31">
        <f t="shared" si="8"/>
        <v>1</v>
      </c>
      <c r="J202" s="31">
        <f t="shared" si="9"/>
        <v>2</v>
      </c>
      <c r="K202">
        <f t="shared" si="7"/>
        <v>1</v>
      </c>
    </row>
    <row r="203" spans="1:11" s="43" customFormat="1" x14ac:dyDescent="0.25">
      <c r="A203" s="12" t="s">
        <v>91</v>
      </c>
      <c r="B203" s="29" t="s">
        <v>97</v>
      </c>
      <c r="C203" s="32" t="s">
        <v>246</v>
      </c>
      <c r="D203" s="28" t="s">
        <v>52</v>
      </c>
      <c r="E203" s="33">
        <v>1</v>
      </c>
      <c r="F203" s="33">
        <v>2</v>
      </c>
      <c r="G203" s="33"/>
      <c r="H203" s="33"/>
      <c r="I203" s="31">
        <f t="shared" si="8"/>
        <v>1</v>
      </c>
      <c r="J203" s="31">
        <f t="shared" si="9"/>
        <v>2</v>
      </c>
      <c r="K203">
        <f t="shared" ref="K203:K266" si="10">SUBTOTAL(3, D203)</f>
        <v>1</v>
      </c>
    </row>
    <row r="204" spans="1:11" s="43" customFormat="1" x14ac:dyDescent="0.25">
      <c r="A204" s="12" t="s">
        <v>91</v>
      </c>
      <c r="B204" s="29" t="s">
        <v>97</v>
      </c>
      <c r="C204" s="32" t="s">
        <v>246</v>
      </c>
      <c r="D204" s="28" t="s">
        <v>58</v>
      </c>
      <c r="E204" s="33">
        <v>1</v>
      </c>
      <c r="F204" s="33">
        <v>1</v>
      </c>
      <c r="G204" s="33"/>
      <c r="H204" s="33"/>
      <c r="I204" s="31">
        <f t="shared" si="8"/>
        <v>1</v>
      </c>
      <c r="J204" s="31">
        <f t="shared" si="9"/>
        <v>1</v>
      </c>
      <c r="K204">
        <f t="shared" si="10"/>
        <v>1</v>
      </c>
    </row>
    <row r="205" spans="1:11" s="43" customFormat="1" x14ac:dyDescent="0.25">
      <c r="A205" s="12" t="s">
        <v>91</v>
      </c>
      <c r="B205" s="29" t="s">
        <v>99</v>
      </c>
      <c r="C205" s="32" t="s">
        <v>247</v>
      </c>
      <c r="D205" s="28" t="s">
        <v>34</v>
      </c>
      <c r="E205" s="33">
        <v>1</v>
      </c>
      <c r="F205" s="33">
        <v>24</v>
      </c>
      <c r="G205" s="33">
        <v>2</v>
      </c>
      <c r="H205" s="33">
        <v>29</v>
      </c>
      <c r="I205" s="31">
        <f t="shared" ref="I205:I268" si="11">E205+G205</f>
        <v>3</v>
      </c>
      <c r="J205" s="31">
        <f t="shared" ref="J205:J268" si="12">F205+H205</f>
        <v>53</v>
      </c>
      <c r="K205">
        <f t="shared" si="10"/>
        <v>1</v>
      </c>
    </row>
    <row r="206" spans="1:11" s="43" customFormat="1" x14ac:dyDescent="0.25">
      <c r="A206" s="12" t="s">
        <v>19</v>
      </c>
      <c r="B206" s="29" t="s">
        <v>97</v>
      </c>
      <c r="C206" s="32">
        <v>5</v>
      </c>
      <c r="D206" s="28" t="s">
        <v>13</v>
      </c>
      <c r="E206" s="33">
        <v>1</v>
      </c>
      <c r="F206" s="33">
        <v>2</v>
      </c>
      <c r="G206" s="33"/>
      <c r="H206" s="33"/>
      <c r="I206" s="31">
        <f t="shared" si="11"/>
        <v>1</v>
      </c>
      <c r="J206" s="31">
        <f t="shared" si="12"/>
        <v>2</v>
      </c>
      <c r="K206">
        <f t="shared" si="10"/>
        <v>1</v>
      </c>
    </row>
    <row r="207" spans="1:11" s="43" customFormat="1" x14ac:dyDescent="0.25">
      <c r="A207" s="12" t="s">
        <v>19</v>
      </c>
      <c r="B207" s="29" t="s">
        <v>97</v>
      </c>
      <c r="C207" s="32">
        <v>5</v>
      </c>
      <c r="D207" s="28" t="s">
        <v>6</v>
      </c>
      <c r="E207" s="33">
        <v>1</v>
      </c>
      <c r="F207" s="33">
        <v>3</v>
      </c>
      <c r="G207" s="33">
        <v>1</v>
      </c>
      <c r="H207" s="33">
        <v>8</v>
      </c>
      <c r="I207" s="31">
        <f t="shared" si="11"/>
        <v>2</v>
      </c>
      <c r="J207" s="31">
        <f t="shared" si="12"/>
        <v>11</v>
      </c>
      <c r="K207">
        <f t="shared" si="10"/>
        <v>1</v>
      </c>
    </row>
    <row r="208" spans="1:11" s="43" customFormat="1" x14ac:dyDescent="0.25">
      <c r="A208" s="12" t="s">
        <v>19</v>
      </c>
      <c r="B208" s="29" t="s">
        <v>97</v>
      </c>
      <c r="C208" s="32">
        <v>9</v>
      </c>
      <c r="D208" s="28" t="s">
        <v>54</v>
      </c>
      <c r="E208" s="33">
        <v>1</v>
      </c>
      <c r="F208" s="33">
        <v>15</v>
      </c>
      <c r="G208" s="33">
        <v>1</v>
      </c>
      <c r="H208" s="33">
        <v>14</v>
      </c>
      <c r="I208" s="31">
        <f t="shared" si="11"/>
        <v>2</v>
      </c>
      <c r="J208" s="31">
        <f t="shared" si="12"/>
        <v>29</v>
      </c>
      <c r="K208">
        <f t="shared" si="10"/>
        <v>1</v>
      </c>
    </row>
    <row r="209" spans="1:11" s="43" customFormat="1" x14ac:dyDescent="0.25">
      <c r="A209" s="12" t="s">
        <v>19</v>
      </c>
      <c r="B209" s="29" t="s">
        <v>97</v>
      </c>
      <c r="C209" s="32">
        <v>9</v>
      </c>
      <c r="D209" s="28" t="s">
        <v>60</v>
      </c>
      <c r="E209" s="33">
        <v>1</v>
      </c>
      <c r="F209" s="33">
        <v>24</v>
      </c>
      <c r="G209" s="33">
        <v>1</v>
      </c>
      <c r="H209" s="33">
        <v>11</v>
      </c>
      <c r="I209" s="31">
        <f t="shared" si="11"/>
        <v>2</v>
      </c>
      <c r="J209" s="31">
        <f t="shared" si="12"/>
        <v>35</v>
      </c>
      <c r="K209">
        <f t="shared" si="10"/>
        <v>1</v>
      </c>
    </row>
    <row r="210" spans="1:11" s="43" customFormat="1" x14ac:dyDescent="0.25">
      <c r="A210" s="12" t="s">
        <v>19</v>
      </c>
      <c r="B210" s="29" t="s">
        <v>97</v>
      </c>
      <c r="C210" s="32">
        <v>11</v>
      </c>
      <c r="D210" s="28" t="s">
        <v>6</v>
      </c>
      <c r="E210" s="33">
        <v>1</v>
      </c>
      <c r="F210" s="33">
        <v>5</v>
      </c>
      <c r="G210" s="33">
        <v>1</v>
      </c>
      <c r="H210" s="33">
        <v>6</v>
      </c>
      <c r="I210" s="31">
        <f t="shared" si="11"/>
        <v>2</v>
      </c>
      <c r="J210" s="31">
        <f t="shared" si="12"/>
        <v>11</v>
      </c>
      <c r="K210">
        <f t="shared" si="10"/>
        <v>1</v>
      </c>
    </row>
    <row r="211" spans="1:11" s="43" customFormat="1" x14ac:dyDescent="0.25">
      <c r="A211" s="12" t="s">
        <v>19</v>
      </c>
      <c r="B211" s="29" t="s">
        <v>97</v>
      </c>
      <c r="C211" s="32">
        <v>11</v>
      </c>
      <c r="D211" s="28" t="s">
        <v>12</v>
      </c>
      <c r="E211" s="33">
        <v>1</v>
      </c>
      <c r="F211" s="33">
        <v>13</v>
      </c>
      <c r="G211" s="33"/>
      <c r="H211" s="33"/>
      <c r="I211" s="31">
        <f t="shared" si="11"/>
        <v>1</v>
      </c>
      <c r="J211" s="31">
        <f t="shared" si="12"/>
        <v>13</v>
      </c>
      <c r="K211">
        <f t="shared" si="10"/>
        <v>1</v>
      </c>
    </row>
    <row r="212" spans="1:11" s="43" customFormat="1" x14ac:dyDescent="0.25">
      <c r="A212" s="12" t="s">
        <v>19</v>
      </c>
      <c r="B212" s="29" t="s">
        <v>97</v>
      </c>
      <c r="C212" s="32">
        <v>12</v>
      </c>
      <c r="D212" s="28" t="s">
        <v>10</v>
      </c>
      <c r="E212" s="33">
        <v>1</v>
      </c>
      <c r="F212" s="33">
        <v>6</v>
      </c>
      <c r="G212" s="33">
        <v>1</v>
      </c>
      <c r="H212" s="33">
        <v>8</v>
      </c>
      <c r="I212" s="31">
        <f t="shared" si="11"/>
        <v>2</v>
      </c>
      <c r="J212" s="31">
        <f t="shared" si="12"/>
        <v>14</v>
      </c>
      <c r="K212">
        <f t="shared" si="10"/>
        <v>1</v>
      </c>
    </row>
    <row r="213" spans="1:11" s="43" customFormat="1" x14ac:dyDescent="0.25">
      <c r="A213" s="12" t="s">
        <v>19</v>
      </c>
      <c r="B213" s="29" t="s">
        <v>97</v>
      </c>
      <c r="C213" s="32">
        <v>12</v>
      </c>
      <c r="D213" s="28" t="s">
        <v>6</v>
      </c>
      <c r="E213" s="33">
        <v>1</v>
      </c>
      <c r="F213" s="33">
        <v>5</v>
      </c>
      <c r="G213" s="33">
        <v>1</v>
      </c>
      <c r="H213" s="33">
        <v>4</v>
      </c>
      <c r="I213" s="31">
        <f t="shared" si="11"/>
        <v>2</v>
      </c>
      <c r="J213" s="31">
        <f t="shared" si="12"/>
        <v>9</v>
      </c>
      <c r="K213">
        <f t="shared" si="10"/>
        <v>1</v>
      </c>
    </row>
    <row r="214" spans="1:11" s="43" customFormat="1" x14ac:dyDescent="0.25">
      <c r="A214" s="12" t="s">
        <v>19</v>
      </c>
      <c r="B214" s="29" t="s">
        <v>97</v>
      </c>
      <c r="C214" s="32">
        <v>12</v>
      </c>
      <c r="D214" s="28" t="s">
        <v>60</v>
      </c>
      <c r="E214" s="33">
        <v>1</v>
      </c>
      <c r="F214" s="33">
        <v>7</v>
      </c>
      <c r="G214" s="33">
        <v>1</v>
      </c>
      <c r="H214" s="33">
        <v>8</v>
      </c>
      <c r="I214" s="31">
        <f t="shared" si="11"/>
        <v>2</v>
      </c>
      <c r="J214" s="31">
        <f t="shared" si="12"/>
        <v>15</v>
      </c>
      <c r="K214">
        <f t="shared" si="10"/>
        <v>1</v>
      </c>
    </row>
    <row r="215" spans="1:11" s="43" customFormat="1" x14ac:dyDescent="0.25">
      <c r="A215" s="12" t="s">
        <v>19</v>
      </c>
      <c r="B215" s="29" t="s">
        <v>97</v>
      </c>
      <c r="C215" s="32">
        <v>15</v>
      </c>
      <c r="D215" s="35" t="s">
        <v>9</v>
      </c>
      <c r="E215" s="33">
        <v>1</v>
      </c>
      <c r="F215" s="33">
        <v>2</v>
      </c>
      <c r="G215" s="33">
        <v>1</v>
      </c>
      <c r="H215" s="33">
        <v>4</v>
      </c>
      <c r="I215" s="31">
        <f t="shared" si="11"/>
        <v>2</v>
      </c>
      <c r="J215" s="31">
        <f t="shared" si="12"/>
        <v>6</v>
      </c>
      <c r="K215">
        <f t="shared" si="10"/>
        <v>1</v>
      </c>
    </row>
    <row r="216" spans="1:11" s="43" customFormat="1" x14ac:dyDescent="0.25">
      <c r="A216" s="12" t="s">
        <v>19</v>
      </c>
      <c r="B216" s="29" t="s">
        <v>97</v>
      </c>
      <c r="C216" s="32">
        <v>16</v>
      </c>
      <c r="D216" s="28" t="s">
        <v>62</v>
      </c>
      <c r="E216" s="33">
        <v>1</v>
      </c>
      <c r="F216" s="33">
        <v>9</v>
      </c>
      <c r="G216" s="33">
        <v>1</v>
      </c>
      <c r="H216" s="33">
        <v>3</v>
      </c>
      <c r="I216" s="31">
        <f t="shared" si="11"/>
        <v>2</v>
      </c>
      <c r="J216" s="31">
        <f t="shared" si="12"/>
        <v>12</v>
      </c>
      <c r="K216">
        <f t="shared" si="10"/>
        <v>1</v>
      </c>
    </row>
    <row r="217" spans="1:11" s="43" customFormat="1" x14ac:dyDescent="0.25">
      <c r="A217" s="12" t="s">
        <v>19</v>
      </c>
      <c r="B217" s="29" t="s">
        <v>97</v>
      </c>
      <c r="C217" s="32">
        <v>18</v>
      </c>
      <c r="D217" s="28" t="s">
        <v>58</v>
      </c>
      <c r="E217" s="33">
        <v>1</v>
      </c>
      <c r="F217" s="33">
        <v>7</v>
      </c>
      <c r="G217" s="33">
        <v>1</v>
      </c>
      <c r="H217" s="33">
        <v>1</v>
      </c>
      <c r="I217" s="31">
        <f t="shared" si="11"/>
        <v>2</v>
      </c>
      <c r="J217" s="31">
        <f t="shared" si="12"/>
        <v>8</v>
      </c>
      <c r="K217">
        <f t="shared" si="10"/>
        <v>1</v>
      </c>
    </row>
    <row r="218" spans="1:11" s="43" customFormat="1" x14ac:dyDescent="0.25">
      <c r="A218" s="12" t="s">
        <v>19</v>
      </c>
      <c r="B218" s="29" t="s">
        <v>97</v>
      </c>
      <c r="C218" s="32">
        <v>20</v>
      </c>
      <c r="D218" s="28" t="s">
        <v>60</v>
      </c>
      <c r="E218" s="33">
        <v>1</v>
      </c>
      <c r="F218" s="33">
        <v>14</v>
      </c>
      <c r="G218" s="33">
        <v>1</v>
      </c>
      <c r="H218" s="33">
        <v>6</v>
      </c>
      <c r="I218" s="31">
        <f t="shared" si="11"/>
        <v>2</v>
      </c>
      <c r="J218" s="31">
        <f t="shared" si="12"/>
        <v>20</v>
      </c>
      <c r="K218">
        <f t="shared" si="10"/>
        <v>1</v>
      </c>
    </row>
    <row r="219" spans="1:11" s="43" customFormat="1" x14ac:dyDescent="0.25">
      <c r="A219" s="12" t="s">
        <v>19</v>
      </c>
      <c r="B219" s="29" t="s">
        <v>97</v>
      </c>
      <c r="C219" s="32">
        <v>28</v>
      </c>
      <c r="D219" s="28" t="s">
        <v>60</v>
      </c>
      <c r="E219" s="33">
        <v>1</v>
      </c>
      <c r="F219" s="33">
        <v>4</v>
      </c>
      <c r="G219" s="33"/>
      <c r="H219" s="33"/>
      <c r="I219" s="31">
        <f t="shared" si="11"/>
        <v>1</v>
      </c>
      <c r="J219" s="31">
        <f t="shared" si="12"/>
        <v>4</v>
      </c>
      <c r="K219">
        <f t="shared" si="10"/>
        <v>1</v>
      </c>
    </row>
    <row r="220" spans="1:11" s="43" customFormat="1" x14ac:dyDescent="0.25">
      <c r="A220" s="12" t="s">
        <v>19</v>
      </c>
      <c r="B220" s="29" t="s">
        <v>97</v>
      </c>
      <c r="C220" s="32">
        <v>31</v>
      </c>
      <c r="D220" s="28" t="s">
        <v>60</v>
      </c>
      <c r="E220" s="33">
        <v>1</v>
      </c>
      <c r="F220" s="33">
        <v>6</v>
      </c>
      <c r="G220" s="33">
        <v>1</v>
      </c>
      <c r="H220" s="33">
        <v>2</v>
      </c>
      <c r="I220" s="31">
        <f t="shared" si="11"/>
        <v>2</v>
      </c>
      <c r="J220" s="31">
        <f t="shared" si="12"/>
        <v>8</v>
      </c>
      <c r="K220">
        <f t="shared" si="10"/>
        <v>1</v>
      </c>
    </row>
    <row r="221" spans="1:11" s="43" customFormat="1" x14ac:dyDescent="0.25">
      <c r="A221" s="12" t="s">
        <v>19</v>
      </c>
      <c r="B221" s="29" t="s">
        <v>97</v>
      </c>
      <c r="C221" s="32">
        <v>32</v>
      </c>
      <c r="D221" s="28" t="s">
        <v>60</v>
      </c>
      <c r="E221" s="33">
        <v>1</v>
      </c>
      <c r="F221" s="33">
        <v>11</v>
      </c>
      <c r="G221" s="33">
        <v>1</v>
      </c>
      <c r="H221" s="33">
        <v>6</v>
      </c>
      <c r="I221" s="31">
        <f t="shared" si="11"/>
        <v>2</v>
      </c>
      <c r="J221" s="31">
        <f t="shared" si="12"/>
        <v>17</v>
      </c>
      <c r="K221">
        <f t="shared" si="10"/>
        <v>1</v>
      </c>
    </row>
    <row r="222" spans="1:11" s="43" customFormat="1" x14ac:dyDescent="0.25">
      <c r="A222" s="12" t="s">
        <v>19</v>
      </c>
      <c r="B222" s="29" t="s">
        <v>97</v>
      </c>
      <c r="C222" s="32">
        <v>36</v>
      </c>
      <c r="D222" s="28" t="s">
        <v>60</v>
      </c>
      <c r="E222" s="33">
        <v>1</v>
      </c>
      <c r="F222" s="33">
        <v>3</v>
      </c>
      <c r="G222" s="33">
        <v>1</v>
      </c>
      <c r="H222" s="33">
        <v>2</v>
      </c>
      <c r="I222" s="31">
        <f t="shared" si="11"/>
        <v>2</v>
      </c>
      <c r="J222" s="31">
        <f t="shared" si="12"/>
        <v>5</v>
      </c>
      <c r="K222">
        <f t="shared" si="10"/>
        <v>1</v>
      </c>
    </row>
    <row r="223" spans="1:11" s="43" customFormat="1" x14ac:dyDescent="0.25">
      <c r="A223" s="12" t="s">
        <v>21</v>
      </c>
      <c r="B223" s="29" t="s">
        <v>82</v>
      </c>
      <c r="C223" s="32" t="s">
        <v>82</v>
      </c>
      <c r="D223" s="28" t="s">
        <v>26</v>
      </c>
      <c r="E223" s="33">
        <v>2</v>
      </c>
      <c r="F223" s="33">
        <v>62</v>
      </c>
      <c r="G223" s="33">
        <v>2</v>
      </c>
      <c r="H223" s="33">
        <v>59</v>
      </c>
      <c r="I223" s="31">
        <f t="shared" si="11"/>
        <v>4</v>
      </c>
      <c r="J223" s="31">
        <f t="shared" si="12"/>
        <v>121</v>
      </c>
      <c r="K223">
        <f t="shared" si="10"/>
        <v>1</v>
      </c>
    </row>
    <row r="224" spans="1:11" s="43" customFormat="1" x14ac:dyDescent="0.25">
      <c r="A224" s="12" t="s">
        <v>21</v>
      </c>
      <c r="B224" s="29" t="s">
        <v>82</v>
      </c>
      <c r="C224" s="32" t="s">
        <v>82</v>
      </c>
      <c r="D224" s="28" t="s">
        <v>42</v>
      </c>
      <c r="E224" s="33">
        <v>1</v>
      </c>
      <c r="F224" s="33">
        <v>30</v>
      </c>
      <c r="G224" s="33">
        <v>1</v>
      </c>
      <c r="H224" s="33">
        <v>25</v>
      </c>
      <c r="I224" s="31">
        <f t="shared" si="11"/>
        <v>2</v>
      </c>
      <c r="J224" s="31">
        <f t="shared" si="12"/>
        <v>55</v>
      </c>
      <c r="K224">
        <f t="shared" si="10"/>
        <v>1</v>
      </c>
    </row>
    <row r="225" spans="1:11" s="43" customFormat="1" x14ac:dyDescent="0.25">
      <c r="A225" s="12" t="s">
        <v>21</v>
      </c>
      <c r="B225" s="29" t="s">
        <v>97</v>
      </c>
      <c r="C225" s="32">
        <v>1</v>
      </c>
      <c r="D225" s="28" t="s">
        <v>42</v>
      </c>
      <c r="E225" s="33">
        <v>1</v>
      </c>
      <c r="F225" s="33">
        <v>28</v>
      </c>
      <c r="G225" s="33">
        <v>1</v>
      </c>
      <c r="H225" s="33">
        <v>27</v>
      </c>
      <c r="I225" s="31">
        <f t="shared" si="11"/>
        <v>2</v>
      </c>
      <c r="J225" s="31">
        <f t="shared" si="12"/>
        <v>55</v>
      </c>
      <c r="K225">
        <f t="shared" si="10"/>
        <v>1</v>
      </c>
    </row>
    <row r="226" spans="1:11" s="43" customFormat="1" x14ac:dyDescent="0.25">
      <c r="A226" s="12" t="s">
        <v>21</v>
      </c>
      <c r="B226" s="29" t="s">
        <v>97</v>
      </c>
      <c r="C226" s="32">
        <v>2</v>
      </c>
      <c r="D226" s="28" t="s">
        <v>14</v>
      </c>
      <c r="E226" s="33">
        <v>1</v>
      </c>
      <c r="F226" s="33">
        <v>15</v>
      </c>
      <c r="G226" s="33">
        <v>1</v>
      </c>
      <c r="H226" s="33">
        <v>17</v>
      </c>
      <c r="I226" s="31">
        <f t="shared" si="11"/>
        <v>2</v>
      </c>
      <c r="J226" s="31">
        <f t="shared" si="12"/>
        <v>32</v>
      </c>
      <c r="K226">
        <f t="shared" si="10"/>
        <v>1</v>
      </c>
    </row>
    <row r="227" spans="1:11" s="43" customFormat="1" x14ac:dyDescent="0.25">
      <c r="A227" s="12" t="s">
        <v>21</v>
      </c>
      <c r="B227" s="29" t="s">
        <v>97</v>
      </c>
      <c r="C227" s="32">
        <v>3</v>
      </c>
      <c r="D227" s="28" t="s">
        <v>52</v>
      </c>
      <c r="E227" s="33">
        <v>1</v>
      </c>
      <c r="F227" s="33">
        <v>31</v>
      </c>
      <c r="G227" s="33">
        <v>1</v>
      </c>
      <c r="H227" s="33">
        <v>19</v>
      </c>
      <c r="I227" s="31">
        <f t="shared" si="11"/>
        <v>2</v>
      </c>
      <c r="J227" s="31">
        <f t="shared" si="12"/>
        <v>50</v>
      </c>
      <c r="K227">
        <f t="shared" si="10"/>
        <v>1</v>
      </c>
    </row>
    <row r="228" spans="1:11" s="43" customFormat="1" x14ac:dyDescent="0.25">
      <c r="A228" s="12" t="s">
        <v>21</v>
      </c>
      <c r="B228" s="29" t="s">
        <v>97</v>
      </c>
      <c r="C228" s="32">
        <v>4</v>
      </c>
      <c r="D228" s="28" t="s">
        <v>10</v>
      </c>
      <c r="E228" s="33">
        <v>1</v>
      </c>
      <c r="F228" s="33">
        <v>24</v>
      </c>
      <c r="G228" s="33">
        <v>1</v>
      </c>
      <c r="H228" s="33">
        <v>12</v>
      </c>
      <c r="I228" s="31">
        <f t="shared" si="11"/>
        <v>2</v>
      </c>
      <c r="J228" s="31">
        <f t="shared" si="12"/>
        <v>36</v>
      </c>
      <c r="K228">
        <f t="shared" si="10"/>
        <v>1</v>
      </c>
    </row>
    <row r="229" spans="1:11" s="43" customFormat="1" x14ac:dyDescent="0.25">
      <c r="A229" s="12" t="s">
        <v>21</v>
      </c>
      <c r="B229" s="29" t="s">
        <v>97</v>
      </c>
      <c r="C229" s="32">
        <v>5</v>
      </c>
      <c r="D229" s="28" t="s">
        <v>16</v>
      </c>
      <c r="E229" s="33">
        <v>1</v>
      </c>
      <c r="F229" s="33">
        <v>34</v>
      </c>
      <c r="G229" s="33">
        <v>1</v>
      </c>
      <c r="H229" s="33">
        <v>31</v>
      </c>
      <c r="I229" s="31">
        <f t="shared" si="11"/>
        <v>2</v>
      </c>
      <c r="J229" s="31">
        <f t="shared" si="12"/>
        <v>65</v>
      </c>
      <c r="K229">
        <f t="shared" si="10"/>
        <v>1</v>
      </c>
    </row>
    <row r="230" spans="1:11" s="43" customFormat="1" x14ac:dyDescent="0.25">
      <c r="A230" s="12" t="s">
        <v>21</v>
      </c>
      <c r="B230" s="29" t="s">
        <v>97</v>
      </c>
      <c r="C230" s="32">
        <v>6</v>
      </c>
      <c r="D230" s="28" t="s">
        <v>24</v>
      </c>
      <c r="E230" s="33"/>
      <c r="F230" s="33"/>
      <c r="G230" s="33">
        <v>1</v>
      </c>
      <c r="H230" s="33">
        <v>4</v>
      </c>
      <c r="I230" s="31">
        <f t="shared" si="11"/>
        <v>1</v>
      </c>
      <c r="J230" s="31">
        <f t="shared" si="12"/>
        <v>4</v>
      </c>
      <c r="K230">
        <f t="shared" si="10"/>
        <v>1</v>
      </c>
    </row>
    <row r="231" spans="1:11" s="43" customFormat="1" x14ac:dyDescent="0.25">
      <c r="A231" s="12" t="s">
        <v>21</v>
      </c>
      <c r="B231" s="29" t="s">
        <v>97</v>
      </c>
      <c r="C231" s="32">
        <v>6</v>
      </c>
      <c r="D231" s="28" t="s">
        <v>52</v>
      </c>
      <c r="E231" s="33"/>
      <c r="F231" s="33"/>
      <c r="G231" s="33">
        <v>1</v>
      </c>
      <c r="H231" s="33">
        <v>7</v>
      </c>
      <c r="I231" s="31">
        <f t="shared" si="11"/>
        <v>1</v>
      </c>
      <c r="J231" s="31">
        <f t="shared" si="12"/>
        <v>7</v>
      </c>
      <c r="K231">
        <f t="shared" si="10"/>
        <v>1</v>
      </c>
    </row>
    <row r="232" spans="1:11" s="43" customFormat="1" x14ac:dyDescent="0.25">
      <c r="A232" s="12" t="s">
        <v>21</v>
      </c>
      <c r="B232" s="29" t="s">
        <v>97</v>
      </c>
      <c r="C232" s="32">
        <v>6</v>
      </c>
      <c r="D232" s="28" t="s">
        <v>60</v>
      </c>
      <c r="E232" s="33">
        <v>1</v>
      </c>
      <c r="F232" s="33">
        <v>15</v>
      </c>
      <c r="G232" s="33"/>
      <c r="H232" s="33"/>
      <c r="I232" s="31">
        <f t="shared" si="11"/>
        <v>1</v>
      </c>
      <c r="J232" s="31">
        <f t="shared" si="12"/>
        <v>15</v>
      </c>
      <c r="K232">
        <f t="shared" si="10"/>
        <v>1</v>
      </c>
    </row>
    <row r="233" spans="1:11" s="43" customFormat="1" x14ac:dyDescent="0.25">
      <c r="A233" s="12" t="s">
        <v>21</v>
      </c>
      <c r="B233" s="29" t="s">
        <v>97</v>
      </c>
      <c r="C233" s="32">
        <v>8</v>
      </c>
      <c r="D233" s="28" t="s">
        <v>24</v>
      </c>
      <c r="E233" s="33">
        <v>1</v>
      </c>
      <c r="F233" s="33">
        <v>15</v>
      </c>
      <c r="G233" s="33"/>
      <c r="H233" s="33"/>
      <c r="I233" s="31">
        <f t="shared" si="11"/>
        <v>1</v>
      </c>
      <c r="J233" s="31">
        <f t="shared" si="12"/>
        <v>15</v>
      </c>
      <c r="K233">
        <f t="shared" si="10"/>
        <v>1</v>
      </c>
    </row>
    <row r="234" spans="1:11" s="43" customFormat="1" x14ac:dyDescent="0.25">
      <c r="A234" s="12" t="s">
        <v>21</v>
      </c>
      <c r="B234" s="29" t="s">
        <v>97</v>
      </c>
      <c r="C234" s="32">
        <v>8</v>
      </c>
      <c r="D234" s="28" t="s">
        <v>60</v>
      </c>
      <c r="E234" s="33"/>
      <c r="F234" s="33"/>
      <c r="G234" s="33">
        <v>1</v>
      </c>
      <c r="H234" s="33">
        <v>19</v>
      </c>
      <c r="I234" s="31">
        <f t="shared" si="11"/>
        <v>1</v>
      </c>
      <c r="J234" s="31">
        <f t="shared" si="12"/>
        <v>19</v>
      </c>
      <c r="K234">
        <f t="shared" si="10"/>
        <v>1</v>
      </c>
    </row>
    <row r="235" spans="1:11" s="43" customFormat="1" x14ac:dyDescent="0.25">
      <c r="A235" s="12" t="s">
        <v>21</v>
      </c>
      <c r="B235" s="29" t="s">
        <v>97</v>
      </c>
      <c r="C235" s="32">
        <v>8</v>
      </c>
      <c r="D235" s="28" t="s">
        <v>54</v>
      </c>
      <c r="E235" s="33">
        <v>1</v>
      </c>
      <c r="F235" s="33">
        <v>12</v>
      </c>
      <c r="G235" s="33">
        <v>1</v>
      </c>
      <c r="H235" s="33">
        <v>9</v>
      </c>
      <c r="I235" s="31">
        <f t="shared" si="11"/>
        <v>2</v>
      </c>
      <c r="J235" s="31">
        <f t="shared" si="12"/>
        <v>21</v>
      </c>
      <c r="K235">
        <f t="shared" si="10"/>
        <v>1</v>
      </c>
    </row>
    <row r="236" spans="1:11" s="43" customFormat="1" x14ac:dyDescent="0.25">
      <c r="A236" s="12" t="s">
        <v>21</v>
      </c>
      <c r="B236" s="29" t="s">
        <v>97</v>
      </c>
      <c r="C236" s="32">
        <v>9</v>
      </c>
      <c r="D236" s="28" t="s">
        <v>16</v>
      </c>
      <c r="E236" s="33">
        <v>1</v>
      </c>
      <c r="F236" s="33">
        <v>32</v>
      </c>
      <c r="G236" s="33">
        <v>2</v>
      </c>
      <c r="H236" s="33">
        <v>39</v>
      </c>
      <c r="I236" s="31">
        <f t="shared" si="11"/>
        <v>3</v>
      </c>
      <c r="J236" s="31">
        <f t="shared" si="12"/>
        <v>71</v>
      </c>
      <c r="K236">
        <f t="shared" si="10"/>
        <v>1</v>
      </c>
    </row>
    <row r="237" spans="1:11" s="43" customFormat="1" x14ac:dyDescent="0.25">
      <c r="A237" s="12" t="s">
        <v>21</v>
      </c>
      <c r="B237" s="29" t="s">
        <v>97</v>
      </c>
      <c r="C237" s="32">
        <v>11</v>
      </c>
      <c r="D237" s="28" t="s">
        <v>58</v>
      </c>
      <c r="E237" s="33">
        <v>1</v>
      </c>
      <c r="F237" s="33">
        <v>6</v>
      </c>
      <c r="G237" s="33">
        <v>1</v>
      </c>
      <c r="H237" s="33">
        <v>9</v>
      </c>
      <c r="I237" s="31">
        <f t="shared" si="11"/>
        <v>2</v>
      </c>
      <c r="J237" s="31">
        <f t="shared" si="12"/>
        <v>15</v>
      </c>
      <c r="K237">
        <f t="shared" si="10"/>
        <v>1</v>
      </c>
    </row>
    <row r="238" spans="1:11" s="43" customFormat="1" x14ac:dyDescent="0.25">
      <c r="A238" s="12" t="s">
        <v>21</v>
      </c>
      <c r="B238" s="29" t="s">
        <v>97</v>
      </c>
      <c r="C238" s="32">
        <v>12</v>
      </c>
      <c r="D238" s="28" t="s">
        <v>60</v>
      </c>
      <c r="E238" s="33"/>
      <c r="F238" s="33"/>
      <c r="G238" s="33">
        <v>1</v>
      </c>
      <c r="H238" s="33">
        <v>7</v>
      </c>
      <c r="I238" s="31">
        <f t="shared" si="11"/>
        <v>1</v>
      </c>
      <c r="J238" s="31">
        <f t="shared" si="12"/>
        <v>7</v>
      </c>
      <c r="K238">
        <f t="shared" si="10"/>
        <v>1</v>
      </c>
    </row>
    <row r="239" spans="1:11" s="43" customFormat="1" x14ac:dyDescent="0.25">
      <c r="A239" s="12" t="s">
        <v>21</v>
      </c>
      <c r="B239" s="29" t="s">
        <v>97</v>
      </c>
      <c r="C239" s="32">
        <v>12</v>
      </c>
      <c r="D239" s="28" t="s">
        <v>6</v>
      </c>
      <c r="E239" s="33">
        <v>1</v>
      </c>
      <c r="F239" s="33">
        <v>9</v>
      </c>
      <c r="G239" s="33"/>
      <c r="H239" s="33"/>
      <c r="I239" s="31">
        <f t="shared" si="11"/>
        <v>1</v>
      </c>
      <c r="J239" s="31">
        <f t="shared" si="12"/>
        <v>9</v>
      </c>
      <c r="K239">
        <f t="shared" si="10"/>
        <v>1</v>
      </c>
    </row>
    <row r="240" spans="1:11" s="43" customFormat="1" x14ac:dyDescent="0.25">
      <c r="A240" s="12" t="s">
        <v>21</v>
      </c>
      <c r="B240" s="29" t="s">
        <v>97</v>
      </c>
      <c r="C240" s="32">
        <v>16</v>
      </c>
      <c r="D240" s="28" t="s">
        <v>26</v>
      </c>
      <c r="E240" s="33"/>
      <c r="F240" s="33"/>
      <c r="G240" s="33">
        <v>1</v>
      </c>
      <c r="H240" s="33">
        <v>6</v>
      </c>
      <c r="I240" s="31">
        <f t="shared" si="11"/>
        <v>1</v>
      </c>
      <c r="J240" s="31">
        <f t="shared" si="12"/>
        <v>6</v>
      </c>
      <c r="K240">
        <f t="shared" si="10"/>
        <v>1</v>
      </c>
    </row>
    <row r="241" spans="1:11" s="43" customFormat="1" x14ac:dyDescent="0.25">
      <c r="A241" s="12" t="s">
        <v>21</v>
      </c>
      <c r="B241" s="29" t="s">
        <v>97</v>
      </c>
      <c r="C241" s="32">
        <v>16</v>
      </c>
      <c r="D241" s="35" t="s">
        <v>9</v>
      </c>
      <c r="E241" s="33">
        <v>1</v>
      </c>
      <c r="F241" s="33">
        <v>13</v>
      </c>
      <c r="G241" s="33"/>
      <c r="H241" s="33"/>
      <c r="I241" s="31">
        <f t="shared" si="11"/>
        <v>1</v>
      </c>
      <c r="J241" s="31">
        <f t="shared" si="12"/>
        <v>13</v>
      </c>
      <c r="K241">
        <f t="shared" si="10"/>
        <v>1</v>
      </c>
    </row>
    <row r="242" spans="1:11" s="43" customFormat="1" x14ac:dyDescent="0.25">
      <c r="A242" s="12" t="s">
        <v>21</v>
      </c>
      <c r="B242" s="29" t="s">
        <v>97</v>
      </c>
      <c r="C242" s="32">
        <v>18</v>
      </c>
      <c r="D242" s="28" t="s">
        <v>26</v>
      </c>
      <c r="E242" s="33">
        <v>1</v>
      </c>
      <c r="F242" s="33">
        <v>22</v>
      </c>
      <c r="G242" s="33">
        <v>1</v>
      </c>
      <c r="H242" s="33">
        <v>11</v>
      </c>
      <c r="I242" s="31">
        <f t="shared" si="11"/>
        <v>2</v>
      </c>
      <c r="J242" s="31">
        <f t="shared" si="12"/>
        <v>33</v>
      </c>
      <c r="K242">
        <f t="shared" si="10"/>
        <v>1</v>
      </c>
    </row>
    <row r="243" spans="1:11" s="43" customFormat="1" x14ac:dyDescent="0.25">
      <c r="A243" s="12" t="s">
        <v>21</v>
      </c>
      <c r="B243" s="29" t="s">
        <v>97</v>
      </c>
      <c r="C243" s="32">
        <v>21</v>
      </c>
      <c r="D243" s="28" t="s">
        <v>58</v>
      </c>
      <c r="E243" s="33">
        <v>1</v>
      </c>
      <c r="F243" s="33">
        <v>5</v>
      </c>
      <c r="G243" s="33"/>
      <c r="H243" s="33"/>
      <c r="I243" s="31">
        <f t="shared" si="11"/>
        <v>1</v>
      </c>
      <c r="J243" s="31">
        <f t="shared" si="12"/>
        <v>5</v>
      </c>
      <c r="K243">
        <f t="shared" si="10"/>
        <v>1</v>
      </c>
    </row>
    <row r="244" spans="1:11" s="43" customFormat="1" x14ac:dyDescent="0.25">
      <c r="A244" s="12" t="s">
        <v>21</v>
      </c>
      <c r="B244" s="29" t="s">
        <v>97</v>
      </c>
      <c r="C244" s="32">
        <v>23</v>
      </c>
      <c r="D244" s="28" t="s">
        <v>60</v>
      </c>
      <c r="E244" s="33">
        <v>1</v>
      </c>
      <c r="F244" s="33">
        <v>6</v>
      </c>
      <c r="G244" s="33">
        <v>1</v>
      </c>
      <c r="H244" s="33">
        <v>8</v>
      </c>
      <c r="I244" s="31">
        <f t="shared" si="11"/>
        <v>2</v>
      </c>
      <c r="J244" s="31">
        <f t="shared" si="12"/>
        <v>14</v>
      </c>
      <c r="K244">
        <f t="shared" si="10"/>
        <v>1</v>
      </c>
    </row>
    <row r="245" spans="1:11" s="43" customFormat="1" x14ac:dyDescent="0.25">
      <c r="A245" s="12" t="s">
        <v>21</v>
      </c>
      <c r="B245" s="29" t="s">
        <v>97</v>
      </c>
      <c r="C245" s="32">
        <v>23</v>
      </c>
      <c r="D245" s="28" t="s">
        <v>62</v>
      </c>
      <c r="E245" s="33">
        <v>1</v>
      </c>
      <c r="F245" s="33">
        <v>15</v>
      </c>
      <c r="G245" s="33">
        <v>1</v>
      </c>
      <c r="H245" s="33">
        <v>18</v>
      </c>
      <c r="I245" s="31">
        <f t="shared" si="11"/>
        <v>2</v>
      </c>
      <c r="J245" s="31">
        <f t="shared" si="12"/>
        <v>33</v>
      </c>
      <c r="K245">
        <f t="shared" si="10"/>
        <v>1</v>
      </c>
    </row>
    <row r="246" spans="1:11" s="43" customFormat="1" x14ac:dyDescent="0.25">
      <c r="A246" s="12" t="s">
        <v>21</v>
      </c>
      <c r="B246" s="29" t="s">
        <v>97</v>
      </c>
      <c r="C246" s="32">
        <v>26</v>
      </c>
      <c r="D246" s="28" t="s">
        <v>46</v>
      </c>
      <c r="E246" s="33">
        <v>1</v>
      </c>
      <c r="F246" s="33">
        <v>28</v>
      </c>
      <c r="G246" s="33">
        <v>1</v>
      </c>
      <c r="H246" s="33">
        <v>18</v>
      </c>
      <c r="I246" s="31">
        <f t="shared" si="11"/>
        <v>2</v>
      </c>
      <c r="J246" s="31">
        <f t="shared" si="12"/>
        <v>46</v>
      </c>
      <c r="K246">
        <f t="shared" si="10"/>
        <v>1</v>
      </c>
    </row>
    <row r="247" spans="1:11" s="43" customFormat="1" x14ac:dyDescent="0.25">
      <c r="A247" s="12" t="s">
        <v>21</v>
      </c>
      <c r="B247" s="29" t="s">
        <v>97</v>
      </c>
      <c r="C247" s="32">
        <v>27</v>
      </c>
      <c r="D247" s="28" t="s">
        <v>60</v>
      </c>
      <c r="E247" s="33">
        <v>1</v>
      </c>
      <c r="F247" s="33">
        <v>1</v>
      </c>
      <c r="G247" s="33"/>
      <c r="H247" s="33"/>
      <c r="I247" s="31">
        <f t="shared" si="11"/>
        <v>1</v>
      </c>
      <c r="J247" s="31">
        <f t="shared" si="12"/>
        <v>1</v>
      </c>
      <c r="K247">
        <f t="shared" si="10"/>
        <v>1</v>
      </c>
    </row>
    <row r="248" spans="1:11" s="43" customFormat="1" x14ac:dyDescent="0.25">
      <c r="A248" s="12" t="s">
        <v>21</v>
      </c>
      <c r="B248" s="29" t="s">
        <v>97</v>
      </c>
      <c r="C248" s="32">
        <v>29</v>
      </c>
      <c r="D248" s="28" t="s">
        <v>6</v>
      </c>
      <c r="E248" s="33">
        <v>1</v>
      </c>
      <c r="F248" s="33">
        <v>12</v>
      </c>
      <c r="G248" s="33">
        <v>1</v>
      </c>
      <c r="H248" s="33">
        <v>7</v>
      </c>
      <c r="I248" s="31">
        <f t="shared" si="11"/>
        <v>2</v>
      </c>
      <c r="J248" s="31">
        <f t="shared" si="12"/>
        <v>19</v>
      </c>
      <c r="K248">
        <f t="shared" si="10"/>
        <v>1</v>
      </c>
    </row>
    <row r="249" spans="1:11" s="43" customFormat="1" x14ac:dyDescent="0.25">
      <c r="A249" s="12" t="s">
        <v>21</v>
      </c>
      <c r="B249" s="29" t="s">
        <v>97</v>
      </c>
      <c r="C249" s="32">
        <v>30</v>
      </c>
      <c r="D249" s="28" t="s">
        <v>58</v>
      </c>
      <c r="E249" s="33">
        <v>1</v>
      </c>
      <c r="F249" s="33">
        <v>14</v>
      </c>
      <c r="G249" s="33">
        <v>1</v>
      </c>
      <c r="H249" s="33">
        <v>14</v>
      </c>
      <c r="I249" s="31">
        <f t="shared" si="11"/>
        <v>2</v>
      </c>
      <c r="J249" s="31">
        <f t="shared" si="12"/>
        <v>28</v>
      </c>
      <c r="K249">
        <f t="shared" si="10"/>
        <v>1</v>
      </c>
    </row>
    <row r="250" spans="1:11" s="43" customFormat="1" x14ac:dyDescent="0.25">
      <c r="A250" s="12" t="s">
        <v>21</v>
      </c>
      <c r="B250" s="29" t="s">
        <v>97</v>
      </c>
      <c r="C250" s="32">
        <v>31</v>
      </c>
      <c r="D250" s="28" t="s">
        <v>26</v>
      </c>
      <c r="E250" s="33">
        <v>1</v>
      </c>
      <c r="F250" s="33">
        <v>23</v>
      </c>
      <c r="G250" s="33">
        <v>2</v>
      </c>
      <c r="H250" s="33">
        <v>32</v>
      </c>
      <c r="I250" s="31">
        <f t="shared" si="11"/>
        <v>3</v>
      </c>
      <c r="J250" s="31">
        <f t="shared" si="12"/>
        <v>55</v>
      </c>
      <c r="K250">
        <f t="shared" si="10"/>
        <v>1</v>
      </c>
    </row>
    <row r="251" spans="1:11" s="43" customFormat="1" x14ac:dyDescent="0.25">
      <c r="A251" s="12" t="s">
        <v>21</v>
      </c>
      <c r="B251" s="29" t="s">
        <v>97</v>
      </c>
      <c r="C251" s="32">
        <v>31</v>
      </c>
      <c r="D251" s="28" t="s">
        <v>16</v>
      </c>
      <c r="E251" s="33"/>
      <c r="F251" s="33"/>
      <c r="G251" s="33">
        <v>1</v>
      </c>
      <c r="H251" s="33">
        <v>7</v>
      </c>
      <c r="I251" s="31">
        <f t="shared" si="11"/>
        <v>1</v>
      </c>
      <c r="J251" s="31">
        <f t="shared" si="12"/>
        <v>7</v>
      </c>
      <c r="K251">
        <f t="shared" si="10"/>
        <v>1</v>
      </c>
    </row>
    <row r="252" spans="1:11" s="43" customFormat="1" x14ac:dyDescent="0.25">
      <c r="A252" s="12" t="s">
        <v>21</v>
      </c>
      <c r="B252" s="29" t="s">
        <v>97</v>
      </c>
      <c r="C252" s="32">
        <v>31</v>
      </c>
      <c r="D252" s="28" t="s">
        <v>60</v>
      </c>
      <c r="E252" s="33">
        <v>1</v>
      </c>
      <c r="F252" s="33">
        <v>20</v>
      </c>
      <c r="G252" s="33">
        <v>1</v>
      </c>
      <c r="H252" s="33">
        <v>13</v>
      </c>
      <c r="I252" s="31">
        <f t="shared" si="11"/>
        <v>2</v>
      </c>
      <c r="J252" s="31">
        <f t="shared" si="12"/>
        <v>33</v>
      </c>
      <c r="K252">
        <f t="shared" si="10"/>
        <v>1</v>
      </c>
    </row>
    <row r="253" spans="1:11" s="43" customFormat="1" x14ac:dyDescent="0.25">
      <c r="A253" s="12" t="s">
        <v>21</v>
      </c>
      <c r="B253" s="29" t="s">
        <v>97</v>
      </c>
      <c r="C253" s="32">
        <v>68</v>
      </c>
      <c r="D253" s="28" t="s">
        <v>8</v>
      </c>
      <c r="E253" s="33">
        <v>1</v>
      </c>
      <c r="F253" s="33">
        <v>16</v>
      </c>
      <c r="G253" s="33">
        <v>1</v>
      </c>
      <c r="H253" s="33">
        <v>19</v>
      </c>
      <c r="I253" s="31">
        <f t="shared" si="11"/>
        <v>2</v>
      </c>
      <c r="J253" s="31">
        <f t="shared" si="12"/>
        <v>35</v>
      </c>
      <c r="K253">
        <f t="shared" si="10"/>
        <v>1</v>
      </c>
    </row>
    <row r="254" spans="1:11" s="43" customFormat="1" x14ac:dyDescent="0.25">
      <c r="A254" s="12" t="s">
        <v>21</v>
      </c>
      <c r="B254" s="29" t="s">
        <v>97</v>
      </c>
      <c r="C254" s="32">
        <v>68</v>
      </c>
      <c r="D254" s="28" t="s">
        <v>16</v>
      </c>
      <c r="E254" s="33">
        <v>1</v>
      </c>
      <c r="F254" s="33">
        <v>18</v>
      </c>
      <c r="G254" s="33">
        <v>1</v>
      </c>
      <c r="H254" s="33">
        <v>17</v>
      </c>
      <c r="I254" s="31">
        <f t="shared" si="11"/>
        <v>2</v>
      </c>
      <c r="J254" s="31">
        <f t="shared" si="12"/>
        <v>35</v>
      </c>
      <c r="K254">
        <f t="shared" si="10"/>
        <v>1</v>
      </c>
    </row>
    <row r="255" spans="1:11" s="43" customFormat="1" x14ac:dyDescent="0.25">
      <c r="A255" s="12" t="s">
        <v>23</v>
      </c>
      <c r="B255" s="29" t="s">
        <v>97</v>
      </c>
      <c r="C255" s="32">
        <v>1</v>
      </c>
      <c r="D255" s="28" t="s">
        <v>38</v>
      </c>
      <c r="E255" s="33">
        <v>1</v>
      </c>
      <c r="F255" s="33">
        <v>2</v>
      </c>
      <c r="G255" s="33">
        <v>1</v>
      </c>
      <c r="H255" s="33">
        <v>3</v>
      </c>
      <c r="I255" s="31">
        <f t="shared" si="11"/>
        <v>2</v>
      </c>
      <c r="J255" s="31">
        <f t="shared" si="12"/>
        <v>5</v>
      </c>
      <c r="K255">
        <f t="shared" si="10"/>
        <v>1</v>
      </c>
    </row>
    <row r="256" spans="1:11" s="43" customFormat="1" x14ac:dyDescent="0.25">
      <c r="A256" s="12" t="s">
        <v>23</v>
      </c>
      <c r="B256" s="29" t="s">
        <v>97</v>
      </c>
      <c r="C256" s="32">
        <v>1</v>
      </c>
      <c r="D256" s="28" t="s">
        <v>52</v>
      </c>
      <c r="E256" s="33">
        <v>1</v>
      </c>
      <c r="F256" s="33">
        <v>2</v>
      </c>
      <c r="G256" s="33">
        <v>1</v>
      </c>
      <c r="H256" s="33">
        <v>2</v>
      </c>
      <c r="I256" s="31">
        <f t="shared" si="11"/>
        <v>2</v>
      </c>
      <c r="J256" s="31">
        <f t="shared" si="12"/>
        <v>4</v>
      </c>
      <c r="K256">
        <f t="shared" si="10"/>
        <v>1</v>
      </c>
    </row>
    <row r="257" spans="1:11" s="43" customFormat="1" x14ac:dyDescent="0.25">
      <c r="A257" s="12" t="s">
        <v>23</v>
      </c>
      <c r="B257" s="29" t="s">
        <v>97</v>
      </c>
      <c r="C257" s="32">
        <v>1</v>
      </c>
      <c r="D257" s="28" t="s">
        <v>26</v>
      </c>
      <c r="E257" s="33">
        <v>1</v>
      </c>
      <c r="F257" s="33">
        <v>14</v>
      </c>
      <c r="G257" s="33">
        <v>1</v>
      </c>
      <c r="H257" s="33">
        <v>6</v>
      </c>
      <c r="I257" s="31">
        <f t="shared" si="11"/>
        <v>2</v>
      </c>
      <c r="J257" s="31">
        <f t="shared" si="12"/>
        <v>20</v>
      </c>
      <c r="K257">
        <f t="shared" si="10"/>
        <v>1</v>
      </c>
    </row>
    <row r="258" spans="1:11" s="43" customFormat="1" x14ac:dyDescent="0.25">
      <c r="A258" s="12" t="s">
        <v>23</v>
      </c>
      <c r="B258" s="29" t="s">
        <v>97</v>
      </c>
      <c r="C258" s="32">
        <v>2</v>
      </c>
      <c r="D258" s="28" t="s">
        <v>26</v>
      </c>
      <c r="E258" s="33"/>
      <c r="F258" s="33"/>
      <c r="G258" s="33">
        <v>1</v>
      </c>
      <c r="H258" s="33">
        <v>12</v>
      </c>
      <c r="I258" s="31">
        <f t="shared" si="11"/>
        <v>1</v>
      </c>
      <c r="J258" s="31">
        <f t="shared" si="12"/>
        <v>12</v>
      </c>
      <c r="K258">
        <f t="shared" si="10"/>
        <v>1</v>
      </c>
    </row>
    <row r="259" spans="1:11" s="43" customFormat="1" x14ac:dyDescent="0.25">
      <c r="A259" s="12" t="s">
        <v>23</v>
      </c>
      <c r="B259" s="29" t="s">
        <v>97</v>
      </c>
      <c r="C259" s="32">
        <v>2</v>
      </c>
      <c r="D259" s="28" t="s">
        <v>58</v>
      </c>
      <c r="E259" s="33">
        <v>1</v>
      </c>
      <c r="F259" s="33">
        <v>24</v>
      </c>
      <c r="G259" s="33">
        <v>1</v>
      </c>
      <c r="H259" s="33">
        <v>15</v>
      </c>
      <c r="I259" s="31">
        <f t="shared" si="11"/>
        <v>2</v>
      </c>
      <c r="J259" s="31">
        <f t="shared" si="12"/>
        <v>39</v>
      </c>
      <c r="K259">
        <f t="shared" si="10"/>
        <v>1</v>
      </c>
    </row>
    <row r="260" spans="1:11" s="43" customFormat="1" x14ac:dyDescent="0.25">
      <c r="A260" s="12" t="s">
        <v>23</v>
      </c>
      <c r="B260" s="29" t="s">
        <v>97</v>
      </c>
      <c r="C260" s="32">
        <v>3</v>
      </c>
      <c r="D260" s="28" t="s">
        <v>28</v>
      </c>
      <c r="E260" s="33">
        <v>2</v>
      </c>
      <c r="F260" s="33">
        <v>19</v>
      </c>
      <c r="G260" s="33">
        <v>2</v>
      </c>
      <c r="H260" s="33">
        <v>15</v>
      </c>
      <c r="I260" s="31">
        <f t="shared" si="11"/>
        <v>4</v>
      </c>
      <c r="J260" s="31">
        <f t="shared" si="12"/>
        <v>34</v>
      </c>
      <c r="K260">
        <f t="shared" si="10"/>
        <v>1</v>
      </c>
    </row>
    <row r="261" spans="1:11" s="43" customFormat="1" x14ac:dyDescent="0.25">
      <c r="A261" s="12" t="s">
        <v>23</v>
      </c>
      <c r="B261" s="29" t="s">
        <v>97</v>
      </c>
      <c r="C261" s="32">
        <v>3</v>
      </c>
      <c r="D261" s="28" t="s">
        <v>58</v>
      </c>
      <c r="E261" s="33">
        <v>2</v>
      </c>
      <c r="F261" s="33">
        <v>11</v>
      </c>
      <c r="G261" s="33">
        <v>2</v>
      </c>
      <c r="H261" s="33">
        <v>9</v>
      </c>
      <c r="I261" s="31">
        <f t="shared" si="11"/>
        <v>4</v>
      </c>
      <c r="J261" s="31">
        <f t="shared" si="12"/>
        <v>20</v>
      </c>
      <c r="K261">
        <f t="shared" si="10"/>
        <v>1</v>
      </c>
    </row>
    <row r="262" spans="1:11" s="43" customFormat="1" x14ac:dyDescent="0.25">
      <c r="A262" s="12" t="s">
        <v>23</v>
      </c>
      <c r="B262" s="29" t="s">
        <v>97</v>
      </c>
      <c r="C262" s="32">
        <v>5</v>
      </c>
      <c r="D262" s="28" t="s">
        <v>13</v>
      </c>
      <c r="E262" s="33">
        <v>1</v>
      </c>
      <c r="F262" s="33">
        <v>3</v>
      </c>
      <c r="G262" s="33">
        <v>1</v>
      </c>
      <c r="H262" s="33">
        <v>2</v>
      </c>
      <c r="I262" s="31">
        <f t="shared" si="11"/>
        <v>2</v>
      </c>
      <c r="J262" s="31">
        <f t="shared" si="12"/>
        <v>5</v>
      </c>
      <c r="K262">
        <f t="shared" si="10"/>
        <v>1</v>
      </c>
    </row>
    <row r="263" spans="1:11" s="43" customFormat="1" x14ac:dyDescent="0.25">
      <c r="A263" s="12" t="s">
        <v>23</v>
      </c>
      <c r="B263" s="29" t="s">
        <v>97</v>
      </c>
      <c r="C263" s="32">
        <v>7</v>
      </c>
      <c r="D263" s="28" t="s">
        <v>12</v>
      </c>
      <c r="E263" s="33">
        <v>1</v>
      </c>
      <c r="F263" s="33">
        <v>3</v>
      </c>
      <c r="G263" s="33">
        <v>1</v>
      </c>
      <c r="H263" s="33">
        <v>4</v>
      </c>
      <c r="I263" s="31">
        <f t="shared" si="11"/>
        <v>2</v>
      </c>
      <c r="J263" s="31">
        <f t="shared" si="12"/>
        <v>7</v>
      </c>
      <c r="K263">
        <f t="shared" si="10"/>
        <v>1</v>
      </c>
    </row>
    <row r="264" spans="1:11" s="43" customFormat="1" x14ac:dyDescent="0.25">
      <c r="A264" s="12" t="s">
        <v>23</v>
      </c>
      <c r="B264" s="29" t="s">
        <v>97</v>
      </c>
      <c r="C264" s="32">
        <v>8</v>
      </c>
      <c r="D264" s="28" t="s">
        <v>34</v>
      </c>
      <c r="E264" s="33">
        <v>1</v>
      </c>
      <c r="F264" s="33">
        <v>4</v>
      </c>
      <c r="G264" s="33">
        <v>1</v>
      </c>
      <c r="H264" s="33">
        <v>5</v>
      </c>
      <c r="I264" s="31">
        <f t="shared" si="11"/>
        <v>2</v>
      </c>
      <c r="J264" s="31">
        <f t="shared" si="12"/>
        <v>9</v>
      </c>
      <c r="K264">
        <f t="shared" si="10"/>
        <v>1</v>
      </c>
    </row>
    <row r="265" spans="1:11" s="43" customFormat="1" x14ac:dyDescent="0.25">
      <c r="A265" s="12" t="s">
        <v>23</v>
      </c>
      <c r="B265" s="29" t="s">
        <v>97</v>
      </c>
      <c r="C265" s="32">
        <v>9</v>
      </c>
      <c r="D265" s="28" t="s">
        <v>14</v>
      </c>
      <c r="E265" s="33">
        <v>1</v>
      </c>
      <c r="F265" s="33">
        <v>19</v>
      </c>
      <c r="G265" s="33"/>
      <c r="H265" s="33"/>
      <c r="I265" s="31">
        <f t="shared" si="11"/>
        <v>1</v>
      </c>
      <c r="J265" s="31">
        <f t="shared" si="12"/>
        <v>19</v>
      </c>
      <c r="K265">
        <f t="shared" si="10"/>
        <v>1</v>
      </c>
    </row>
    <row r="266" spans="1:11" s="43" customFormat="1" x14ac:dyDescent="0.25">
      <c r="A266" s="12" t="s">
        <v>23</v>
      </c>
      <c r="B266" s="29" t="s">
        <v>97</v>
      </c>
      <c r="C266" s="32">
        <v>9</v>
      </c>
      <c r="D266" s="28" t="s">
        <v>34</v>
      </c>
      <c r="E266" s="33"/>
      <c r="F266" s="33"/>
      <c r="G266" s="33">
        <v>1</v>
      </c>
      <c r="H266" s="33">
        <v>3</v>
      </c>
      <c r="I266" s="31">
        <f t="shared" si="11"/>
        <v>1</v>
      </c>
      <c r="J266" s="31">
        <f t="shared" si="12"/>
        <v>3</v>
      </c>
      <c r="K266">
        <f t="shared" si="10"/>
        <v>1</v>
      </c>
    </row>
    <row r="267" spans="1:11" s="43" customFormat="1" x14ac:dyDescent="0.25">
      <c r="A267" s="12" t="s">
        <v>23</v>
      </c>
      <c r="B267" s="29" t="s">
        <v>97</v>
      </c>
      <c r="C267" s="32">
        <v>10</v>
      </c>
      <c r="D267" s="28" t="s">
        <v>58</v>
      </c>
      <c r="E267" s="33">
        <v>1</v>
      </c>
      <c r="F267" s="33">
        <v>4</v>
      </c>
      <c r="G267" s="33">
        <v>1</v>
      </c>
      <c r="H267" s="33">
        <v>3</v>
      </c>
      <c r="I267" s="31">
        <f t="shared" si="11"/>
        <v>2</v>
      </c>
      <c r="J267" s="31">
        <f t="shared" si="12"/>
        <v>7</v>
      </c>
      <c r="K267">
        <f t="shared" ref="K267:K330" si="13">SUBTOTAL(3, D267)</f>
        <v>1</v>
      </c>
    </row>
    <row r="268" spans="1:11" s="43" customFormat="1" x14ac:dyDescent="0.25">
      <c r="A268" s="12" t="s">
        <v>23</v>
      </c>
      <c r="B268" s="29" t="s">
        <v>97</v>
      </c>
      <c r="C268" s="32">
        <v>11</v>
      </c>
      <c r="D268" s="28" t="s">
        <v>58</v>
      </c>
      <c r="E268" s="33">
        <v>1</v>
      </c>
      <c r="F268" s="33">
        <v>8</v>
      </c>
      <c r="G268" s="33">
        <v>1</v>
      </c>
      <c r="H268" s="33">
        <v>3</v>
      </c>
      <c r="I268" s="31">
        <f t="shared" si="11"/>
        <v>2</v>
      </c>
      <c r="J268" s="31">
        <f t="shared" si="12"/>
        <v>11</v>
      </c>
      <c r="K268">
        <f t="shared" si="13"/>
        <v>1</v>
      </c>
    </row>
    <row r="269" spans="1:11" s="43" customFormat="1" x14ac:dyDescent="0.25">
      <c r="A269" s="12" t="s">
        <v>23</v>
      </c>
      <c r="B269" s="29" t="s">
        <v>97</v>
      </c>
      <c r="C269" s="32">
        <v>12</v>
      </c>
      <c r="D269" s="28" t="s">
        <v>14</v>
      </c>
      <c r="E269" s="33">
        <v>1</v>
      </c>
      <c r="F269" s="33">
        <v>3</v>
      </c>
      <c r="G269" s="33"/>
      <c r="H269" s="33"/>
      <c r="I269" s="31">
        <f t="shared" ref="I269:I332" si="14">E269+G269</f>
        <v>1</v>
      </c>
      <c r="J269" s="31">
        <f t="shared" ref="J269:J332" si="15">F269+H269</f>
        <v>3</v>
      </c>
      <c r="K269">
        <f t="shared" si="13"/>
        <v>1</v>
      </c>
    </row>
    <row r="270" spans="1:11" s="43" customFormat="1" x14ac:dyDescent="0.25">
      <c r="A270" s="12" t="s">
        <v>23</v>
      </c>
      <c r="B270" s="29" t="s">
        <v>97</v>
      </c>
      <c r="C270" s="32">
        <v>13</v>
      </c>
      <c r="D270" s="28" t="s">
        <v>10</v>
      </c>
      <c r="E270" s="33">
        <v>1</v>
      </c>
      <c r="F270" s="33">
        <v>15</v>
      </c>
      <c r="G270" s="33">
        <v>1</v>
      </c>
      <c r="H270" s="33">
        <v>11</v>
      </c>
      <c r="I270" s="31">
        <f t="shared" si="14"/>
        <v>2</v>
      </c>
      <c r="J270" s="31">
        <f t="shared" si="15"/>
        <v>26</v>
      </c>
      <c r="K270">
        <f t="shared" si="13"/>
        <v>1</v>
      </c>
    </row>
    <row r="271" spans="1:11" s="43" customFormat="1" x14ac:dyDescent="0.25">
      <c r="A271" s="12" t="s">
        <v>23</v>
      </c>
      <c r="B271" s="29" t="s">
        <v>97</v>
      </c>
      <c r="C271" s="32">
        <v>15</v>
      </c>
      <c r="D271" s="28" t="s">
        <v>60</v>
      </c>
      <c r="E271" s="33">
        <v>1</v>
      </c>
      <c r="F271" s="33">
        <v>14</v>
      </c>
      <c r="G271" s="33"/>
      <c r="H271" s="33"/>
      <c r="I271" s="31">
        <f t="shared" si="14"/>
        <v>1</v>
      </c>
      <c r="J271" s="31">
        <f t="shared" si="15"/>
        <v>14</v>
      </c>
      <c r="K271">
        <f t="shared" si="13"/>
        <v>1</v>
      </c>
    </row>
    <row r="272" spans="1:11" s="43" customFormat="1" x14ac:dyDescent="0.25">
      <c r="A272" s="12" t="s">
        <v>23</v>
      </c>
      <c r="B272" s="29" t="s">
        <v>97</v>
      </c>
      <c r="C272" s="32">
        <v>15</v>
      </c>
      <c r="D272" s="28" t="s">
        <v>13</v>
      </c>
      <c r="E272" s="33">
        <v>1</v>
      </c>
      <c r="F272" s="33">
        <v>9</v>
      </c>
      <c r="G272" s="33"/>
      <c r="H272" s="33"/>
      <c r="I272" s="31">
        <f t="shared" si="14"/>
        <v>1</v>
      </c>
      <c r="J272" s="31">
        <f t="shared" si="15"/>
        <v>9</v>
      </c>
      <c r="K272">
        <f t="shared" si="13"/>
        <v>1</v>
      </c>
    </row>
    <row r="273" spans="1:11" s="43" customFormat="1" x14ac:dyDescent="0.25">
      <c r="A273" s="12" t="s">
        <v>23</v>
      </c>
      <c r="B273" s="29" t="s">
        <v>97</v>
      </c>
      <c r="C273" s="32">
        <v>15</v>
      </c>
      <c r="D273" s="28" t="s">
        <v>16</v>
      </c>
      <c r="E273" s="33"/>
      <c r="F273" s="33"/>
      <c r="G273" s="33">
        <v>1</v>
      </c>
      <c r="H273" s="33">
        <v>17</v>
      </c>
      <c r="I273" s="31">
        <f t="shared" si="14"/>
        <v>1</v>
      </c>
      <c r="J273" s="31">
        <f t="shared" si="15"/>
        <v>17</v>
      </c>
      <c r="K273">
        <f t="shared" si="13"/>
        <v>1</v>
      </c>
    </row>
    <row r="274" spans="1:11" s="43" customFormat="1" x14ac:dyDescent="0.25">
      <c r="A274" s="12" t="s">
        <v>23</v>
      </c>
      <c r="B274" s="29" t="s">
        <v>97</v>
      </c>
      <c r="C274" s="32">
        <v>20</v>
      </c>
      <c r="D274" s="28" t="s">
        <v>6</v>
      </c>
      <c r="E274" s="33">
        <v>1</v>
      </c>
      <c r="F274" s="33">
        <v>8</v>
      </c>
      <c r="G274" s="33">
        <v>1</v>
      </c>
      <c r="H274" s="33">
        <v>2</v>
      </c>
      <c r="I274" s="31">
        <f t="shared" si="14"/>
        <v>2</v>
      </c>
      <c r="J274" s="31">
        <f t="shared" si="15"/>
        <v>10</v>
      </c>
      <c r="K274">
        <f t="shared" si="13"/>
        <v>1</v>
      </c>
    </row>
    <row r="275" spans="1:11" s="43" customFormat="1" x14ac:dyDescent="0.25">
      <c r="A275" s="12" t="s">
        <v>23</v>
      </c>
      <c r="B275" s="29" t="s">
        <v>97</v>
      </c>
      <c r="C275" s="32">
        <v>20</v>
      </c>
      <c r="D275" s="28" t="s">
        <v>26</v>
      </c>
      <c r="E275" s="33">
        <v>1</v>
      </c>
      <c r="F275" s="33">
        <v>8</v>
      </c>
      <c r="G275" s="33">
        <v>1</v>
      </c>
      <c r="H275" s="33">
        <v>8</v>
      </c>
      <c r="I275" s="31">
        <f t="shared" si="14"/>
        <v>2</v>
      </c>
      <c r="J275" s="31">
        <f t="shared" si="15"/>
        <v>16</v>
      </c>
      <c r="K275">
        <f t="shared" si="13"/>
        <v>1</v>
      </c>
    </row>
    <row r="276" spans="1:11" s="43" customFormat="1" x14ac:dyDescent="0.25">
      <c r="A276" s="12" t="s">
        <v>23</v>
      </c>
      <c r="B276" s="29" t="s">
        <v>97</v>
      </c>
      <c r="C276" s="32">
        <v>20</v>
      </c>
      <c r="D276" s="28" t="s">
        <v>34</v>
      </c>
      <c r="E276" s="33">
        <v>1</v>
      </c>
      <c r="F276" s="33">
        <v>5</v>
      </c>
      <c r="G276" s="33">
        <v>1</v>
      </c>
      <c r="H276" s="33">
        <v>5</v>
      </c>
      <c r="I276" s="31">
        <f t="shared" si="14"/>
        <v>2</v>
      </c>
      <c r="J276" s="31">
        <f t="shared" si="15"/>
        <v>10</v>
      </c>
      <c r="K276">
        <f t="shared" si="13"/>
        <v>1</v>
      </c>
    </row>
    <row r="277" spans="1:11" s="43" customFormat="1" x14ac:dyDescent="0.25">
      <c r="A277" s="12" t="s">
        <v>25</v>
      </c>
      <c r="B277" s="29" t="s">
        <v>97</v>
      </c>
      <c r="C277" s="32">
        <v>1</v>
      </c>
      <c r="D277" s="28" t="s">
        <v>10</v>
      </c>
      <c r="E277" s="33">
        <v>1</v>
      </c>
      <c r="F277" s="33">
        <v>15</v>
      </c>
      <c r="G277" s="33">
        <v>1</v>
      </c>
      <c r="H277" s="33">
        <v>7</v>
      </c>
      <c r="I277" s="31">
        <f t="shared" si="14"/>
        <v>2</v>
      </c>
      <c r="J277" s="31">
        <f t="shared" si="15"/>
        <v>22</v>
      </c>
      <c r="K277">
        <f t="shared" si="13"/>
        <v>1</v>
      </c>
    </row>
    <row r="278" spans="1:11" s="43" customFormat="1" x14ac:dyDescent="0.25">
      <c r="A278" s="12" t="s">
        <v>25</v>
      </c>
      <c r="B278" s="29" t="s">
        <v>97</v>
      </c>
      <c r="C278" s="32">
        <v>1</v>
      </c>
      <c r="D278" s="28" t="s">
        <v>42</v>
      </c>
      <c r="E278" s="33">
        <v>1</v>
      </c>
      <c r="F278" s="33">
        <v>20</v>
      </c>
      <c r="G278" s="33">
        <v>1</v>
      </c>
      <c r="H278" s="33">
        <v>21</v>
      </c>
      <c r="I278" s="31">
        <f t="shared" si="14"/>
        <v>2</v>
      </c>
      <c r="J278" s="31">
        <f t="shared" si="15"/>
        <v>41</v>
      </c>
      <c r="K278">
        <f t="shared" si="13"/>
        <v>1</v>
      </c>
    </row>
    <row r="279" spans="1:11" s="43" customFormat="1" x14ac:dyDescent="0.25">
      <c r="A279" s="12" t="s">
        <v>25</v>
      </c>
      <c r="B279" s="29" t="s">
        <v>97</v>
      </c>
      <c r="C279" s="32">
        <v>1</v>
      </c>
      <c r="D279" s="28" t="s">
        <v>32</v>
      </c>
      <c r="E279" s="33">
        <v>1</v>
      </c>
      <c r="F279" s="33">
        <v>17</v>
      </c>
      <c r="G279" s="33"/>
      <c r="H279" s="33"/>
      <c r="I279" s="31">
        <f t="shared" si="14"/>
        <v>1</v>
      </c>
      <c r="J279" s="31">
        <f t="shared" si="15"/>
        <v>17</v>
      </c>
      <c r="K279">
        <f t="shared" si="13"/>
        <v>1</v>
      </c>
    </row>
    <row r="280" spans="1:11" s="43" customFormat="1" x14ac:dyDescent="0.25">
      <c r="A280" s="12" t="s">
        <v>25</v>
      </c>
      <c r="B280" s="29" t="s">
        <v>97</v>
      </c>
      <c r="C280" s="32">
        <v>1</v>
      </c>
      <c r="D280" s="28" t="s">
        <v>26</v>
      </c>
      <c r="E280" s="33"/>
      <c r="F280" s="33"/>
      <c r="G280" s="33">
        <v>1</v>
      </c>
      <c r="H280" s="33">
        <v>18</v>
      </c>
      <c r="I280" s="31">
        <f t="shared" si="14"/>
        <v>1</v>
      </c>
      <c r="J280" s="31">
        <f t="shared" si="15"/>
        <v>18</v>
      </c>
      <c r="K280">
        <f t="shared" si="13"/>
        <v>1</v>
      </c>
    </row>
    <row r="281" spans="1:11" s="43" customFormat="1" x14ac:dyDescent="0.25">
      <c r="A281" s="12" t="s">
        <v>25</v>
      </c>
      <c r="B281" s="29" t="s">
        <v>97</v>
      </c>
      <c r="C281" s="32">
        <v>2</v>
      </c>
      <c r="D281" s="28" t="s">
        <v>26</v>
      </c>
      <c r="E281" s="33">
        <v>1</v>
      </c>
      <c r="F281" s="33">
        <v>12</v>
      </c>
      <c r="G281" s="33">
        <v>1</v>
      </c>
      <c r="H281" s="33">
        <v>13</v>
      </c>
      <c r="I281" s="31">
        <f t="shared" si="14"/>
        <v>2</v>
      </c>
      <c r="J281" s="31">
        <f t="shared" si="15"/>
        <v>25</v>
      </c>
      <c r="K281">
        <f t="shared" si="13"/>
        <v>1</v>
      </c>
    </row>
    <row r="282" spans="1:11" s="43" customFormat="1" x14ac:dyDescent="0.25">
      <c r="A282" s="12" t="s">
        <v>25</v>
      </c>
      <c r="B282" s="29" t="s">
        <v>97</v>
      </c>
      <c r="C282" s="32">
        <v>2</v>
      </c>
      <c r="D282" s="28" t="s">
        <v>34</v>
      </c>
      <c r="E282" s="33">
        <v>1</v>
      </c>
      <c r="F282" s="33">
        <v>13</v>
      </c>
      <c r="G282" s="33">
        <v>1</v>
      </c>
      <c r="H282" s="33">
        <v>18</v>
      </c>
      <c r="I282" s="31">
        <f t="shared" si="14"/>
        <v>2</v>
      </c>
      <c r="J282" s="31">
        <f t="shared" si="15"/>
        <v>31</v>
      </c>
      <c r="K282">
        <f t="shared" si="13"/>
        <v>1</v>
      </c>
    </row>
    <row r="283" spans="1:11" s="43" customFormat="1" x14ac:dyDescent="0.25">
      <c r="A283" s="12" t="s">
        <v>25</v>
      </c>
      <c r="B283" s="29" t="s">
        <v>97</v>
      </c>
      <c r="C283" s="32">
        <v>2</v>
      </c>
      <c r="D283" s="28" t="s">
        <v>60</v>
      </c>
      <c r="E283" s="33">
        <v>1</v>
      </c>
      <c r="F283" s="33">
        <v>11</v>
      </c>
      <c r="G283" s="33"/>
      <c r="H283" s="33"/>
      <c r="I283" s="31">
        <f t="shared" si="14"/>
        <v>1</v>
      </c>
      <c r="J283" s="31">
        <f t="shared" si="15"/>
        <v>11</v>
      </c>
      <c r="K283">
        <f t="shared" si="13"/>
        <v>1</v>
      </c>
    </row>
    <row r="284" spans="1:11" s="43" customFormat="1" x14ac:dyDescent="0.25">
      <c r="A284" s="12" t="s">
        <v>25</v>
      </c>
      <c r="B284" s="29" t="s">
        <v>97</v>
      </c>
      <c r="C284" s="32">
        <v>3</v>
      </c>
      <c r="D284" s="28" t="s">
        <v>52</v>
      </c>
      <c r="E284" s="33">
        <v>1</v>
      </c>
      <c r="F284" s="33">
        <v>15</v>
      </c>
      <c r="G284" s="33">
        <v>1</v>
      </c>
      <c r="H284" s="33">
        <v>10</v>
      </c>
      <c r="I284" s="31">
        <f t="shared" si="14"/>
        <v>2</v>
      </c>
      <c r="J284" s="31">
        <f t="shared" si="15"/>
        <v>25</v>
      </c>
      <c r="K284">
        <f t="shared" si="13"/>
        <v>1</v>
      </c>
    </row>
    <row r="285" spans="1:11" s="43" customFormat="1" x14ac:dyDescent="0.25">
      <c r="A285" s="12" t="s">
        <v>25</v>
      </c>
      <c r="B285" s="29" t="s">
        <v>97</v>
      </c>
      <c r="C285" s="32">
        <v>3</v>
      </c>
      <c r="D285" s="28" t="s">
        <v>10</v>
      </c>
      <c r="E285" s="33">
        <v>1</v>
      </c>
      <c r="F285" s="33">
        <v>6</v>
      </c>
      <c r="G285" s="33">
        <v>1</v>
      </c>
      <c r="H285" s="33">
        <v>3</v>
      </c>
      <c r="I285" s="31">
        <f t="shared" si="14"/>
        <v>2</v>
      </c>
      <c r="J285" s="31">
        <f t="shared" si="15"/>
        <v>9</v>
      </c>
      <c r="K285">
        <f t="shared" si="13"/>
        <v>1</v>
      </c>
    </row>
    <row r="286" spans="1:11" s="43" customFormat="1" x14ac:dyDescent="0.25">
      <c r="A286" s="12" t="s">
        <v>25</v>
      </c>
      <c r="B286" s="29" t="s">
        <v>97</v>
      </c>
      <c r="C286" s="32">
        <v>3</v>
      </c>
      <c r="D286" s="28" t="s">
        <v>26</v>
      </c>
      <c r="E286" s="33">
        <v>1</v>
      </c>
      <c r="F286" s="33">
        <v>10</v>
      </c>
      <c r="G286" s="33">
        <v>1</v>
      </c>
      <c r="H286" s="33">
        <v>13</v>
      </c>
      <c r="I286" s="31">
        <f t="shared" si="14"/>
        <v>2</v>
      </c>
      <c r="J286" s="31">
        <f t="shared" si="15"/>
        <v>23</v>
      </c>
      <c r="K286">
        <f t="shared" si="13"/>
        <v>1</v>
      </c>
    </row>
    <row r="287" spans="1:11" s="43" customFormat="1" x14ac:dyDescent="0.25">
      <c r="A287" s="12" t="s">
        <v>25</v>
      </c>
      <c r="B287" s="29" t="s">
        <v>97</v>
      </c>
      <c r="C287" s="32">
        <v>5</v>
      </c>
      <c r="D287" s="28" t="s">
        <v>24</v>
      </c>
      <c r="E287" s="33">
        <v>1</v>
      </c>
      <c r="F287" s="33">
        <v>3</v>
      </c>
      <c r="G287" s="33">
        <v>1</v>
      </c>
      <c r="H287" s="33">
        <v>2</v>
      </c>
      <c r="I287" s="31">
        <f t="shared" si="14"/>
        <v>2</v>
      </c>
      <c r="J287" s="31">
        <f t="shared" si="15"/>
        <v>5</v>
      </c>
      <c r="K287">
        <f t="shared" si="13"/>
        <v>1</v>
      </c>
    </row>
    <row r="288" spans="1:11" s="43" customFormat="1" x14ac:dyDescent="0.25">
      <c r="A288" s="12" t="s">
        <v>25</v>
      </c>
      <c r="B288" s="29" t="s">
        <v>97</v>
      </c>
      <c r="C288" s="32">
        <v>6</v>
      </c>
      <c r="D288" s="28" t="s">
        <v>54</v>
      </c>
      <c r="E288" s="33">
        <v>1</v>
      </c>
      <c r="F288" s="33">
        <v>5</v>
      </c>
      <c r="G288" s="33"/>
      <c r="H288" s="33"/>
      <c r="I288" s="31">
        <f t="shared" si="14"/>
        <v>1</v>
      </c>
      <c r="J288" s="31">
        <f t="shared" si="15"/>
        <v>5</v>
      </c>
      <c r="K288">
        <f t="shared" si="13"/>
        <v>1</v>
      </c>
    </row>
    <row r="289" spans="1:11" s="43" customFormat="1" x14ac:dyDescent="0.25">
      <c r="A289" s="12" t="s">
        <v>25</v>
      </c>
      <c r="B289" s="29" t="s">
        <v>97</v>
      </c>
      <c r="C289" s="32">
        <v>6</v>
      </c>
      <c r="D289" s="28" t="s">
        <v>58</v>
      </c>
      <c r="E289" s="33"/>
      <c r="F289" s="33"/>
      <c r="G289" s="33">
        <v>1</v>
      </c>
      <c r="H289" s="33">
        <v>1</v>
      </c>
      <c r="I289" s="31">
        <f t="shared" si="14"/>
        <v>1</v>
      </c>
      <c r="J289" s="31">
        <f t="shared" si="15"/>
        <v>1</v>
      </c>
      <c r="K289">
        <f t="shared" si="13"/>
        <v>1</v>
      </c>
    </row>
    <row r="290" spans="1:11" s="43" customFormat="1" x14ac:dyDescent="0.25">
      <c r="A290" s="12" t="s">
        <v>25</v>
      </c>
      <c r="B290" s="29" t="s">
        <v>97</v>
      </c>
      <c r="C290" s="32">
        <v>8</v>
      </c>
      <c r="D290" s="28" t="s">
        <v>58</v>
      </c>
      <c r="E290" s="33">
        <v>1</v>
      </c>
      <c r="F290" s="33">
        <v>13</v>
      </c>
      <c r="G290" s="33">
        <v>1</v>
      </c>
      <c r="H290" s="33">
        <v>9</v>
      </c>
      <c r="I290" s="31">
        <f t="shared" si="14"/>
        <v>2</v>
      </c>
      <c r="J290" s="31">
        <f t="shared" si="15"/>
        <v>22</v>
      </c>
      <c r="K290">
        <f t="shared" si="13"/>
        <v>1</v>
      </c>
    </row>
    <row r="291" spans="1:11" s="43" customFormat="1" x14ac:dyDescent="0.25">
      <c r="A291" s="12" t="s">
        <v>25</v>
      </c>
      <c r="B291" s="29" t="s">
        <v>97</v>
      </c>
      <c r="C291" s="32">
        <v>9</v>
      </c>
      <c r="D291" s="28" t="s">
        <v>10</v>
      </c>
      <c r="E291" s="33">
        <v>1</v>
      </c>
      <c r="F291" s="33">
        <v>6</v>
      </c>
      <c r="G291" s="33"/>
      <c r="H291" s="33"/>
      <c r="I291" s="31">
        <f t="shared" si="14"/>
        <v>1</v>
      </c>
      <c r="J291" s="31">
        <f t="shared" si="15"/>
        <v>6</v>
      </c>
      <c r="K291">
        <f t="shared" si="13"/>
        <v>1</v>
      </c>
    </row>
    <row r="292" spans="1:11" s="43" customFormat="1" x14ac:dyDescent="0.25">
      <c r="A292" s="12" t="s">
        <v>25</v>
      </c>
      <c r="B292" s="29" t="s">
        <v>97</v>
      </c>
      <c r="C292" s="32">
        <v>11</v>
      </c>
      <c r="D292" s="28" t="s">
        <v>58</v>
      </c>
      <c r="E292" s="33">
        <v>1</v>
      </c>
      <c r="F292" s="33">
        <v>7</v>
      </c>
      <c r="G292" s="33">
        <v>1</v>
      </c>
      <c r="H292" s="33">
        <v>2</v>
      </c>
      <c r="I292" s="31">
        <f t="shared" si="14"/>
        <v>2</v>
      </c>
      <c r="J292" s="31">
        <f t="shared" si="15"/>
        <v>9</v>
      </c>
      <c r="K292">
        <f t="shared" si="13"/>
        <v>1</v>
      </c>
    </row>
    <row r="293" spans="1:11" s="43" customFormat="1" x14ac:dyDescent="0.25">
      <c r="A293" s="12" t="s">
        <v>25</v>
      </c>
      <c r="B293" s="29" t="s">
        <v>97</v>
      </c>
      <c r="C293" s="32">
        <v>12</v>
      </c>
      <c r="D293" s="28" t="s">
        <v>24</v>
      </c>
      <c r="E293" s="33"/>
      <c r="F293" s="33"/>
      <c r="G293" s="33">
        <v>1</v>
      </c>
      <c r="H293" s="33">
        <v>6</v>
      </c>
      <c r="I293" s="31">
        <f t="shared" si="14"/>
        <v>1</v>
      </c>
      <c r="J293" s="31">
        <f t="shared" si="15"/>
        <v>6</v>
      </c>
      <c r="K293">
        <f t="shared" si="13"/>
        <v>1</v>
      </c>
    </row>
    <row r="294" spans="1:11" s="43" customFormat="1" x14ac:dyDescent="0.25">
      <c r="A294" s="12" t="s">
        <v>25</v>
      </c>
      <c r="B294" s="29" t="s">
        <v>97</v>
      </c>
      <c r="C294" s="32">
        <v>12</v>
      </c>
      <c r="D294" s="28" t="s">
        <v>60</v>
      </c>
      <c r="E294" s="33">
        <v>1</v>
      </c>
      <c r="F294" s="33">
        <v>5</v>
      </c>
      <c r="G294" s="33"/>
      <c r="H294" s="33"/>
      <c r="I294" s="31">
        <f t="shared" si="14"/>
        <v>1</v>
      </c>
      <c r="J294" s="31">
        <f t="shared" si="15"/>
        <v>5</v>
      </c>
      <c r="K294">
        <f t="shared" si="13"/>
        <v>1</v>
      </c>
    </row>
    <row r="295" spans="1:11" s="43" customFormat="1" x14ac:dyDescent="0.25">
      <c r="A295" s="12" t="s">
        <v>25</v>
      </c>
      <c r="B295" s="29" t="s">
        <v>97</v>
      </c>
      <c r="C295" s="32">
        <v>13</v>
      </c>
      <c r="D295" s="28" t="s">
        <v>13</v>
      </c>
      <c r="E295" s="33">
        <v>1</v>
      </c>
      <c r="F295" s="33">
        <v>12</v>
      </c>
      <c r="G295" s="33"/>
      <c r="H295" s="33"/>
      <c r="I295" s="31">
        <f t="shared" si="14"/>
        <v>1</v>
      </c>
      <c r="J295" s="31">
        <f t="shared" si="15"/>
        <v>12</v>
      </c>
      <c r="K295">
        <f t="shared" si="13"/>
        <v>1</v>
      </c>
    </row>
    <row r="296" spans="1:11" s="43" customFormat="1" x14ac:dyDescent="0.25">
      <c r="A296" s="12" t="s">
        <v>25</v>
      </c>
      <c r="B296" s="29" t="s">
        <v>97</v>
      </c>
      <c r="C296" s="32">
        <v>13</v>
      </c>
      <c r="D296" s="28" t="s">
        <v>11</v>
      </c>
      <c r="E296" s="33"/>
      <c r="F296" s="33"/>
      <c r="G296" s="33">
        <v>1</v>
      </c>
      <c r="H296" s="33">
        <v>6</v>
      </c>
      <c r="I296" s="31">
        <f t="shared" si="14"/>
        <v>1</v>
      </c>
      <c r="J296" s="31">
        <f t="shared" si="15"/>
        <v>6</v>
      </c>
      <c r="K296">
        <f t="shared" si="13"/>
        <v>1</v>
      </c>
    </row>
    <row r="297" spans="1:11" s="43" customFormat="1" x14ac:dyDescent="0.25">
      <c r="A297" s="12" t="s">
        <v>25</v>
      </c>
      <c r="B297" s="29" t="s">
        <v>97</v>
      </c>
      <c r="C297" s="32">
        <v>14</v>
      </c>
      <c r="D297" s="28" t="s">
        <v>62</v>
      </c>
      <c r="E297" s="33">
        <v>1</v>
      </c>
      <c r="F297" s="33">
        <v>8</v>
      </c>
      <c r="G297" s="33"/>
      <c r="H297" s="33"/>
      <c r="I297" s="31">
        <f t="shared" si="14"/>
        <v>1</v>
      </c>
      <c r="J297" s="31">
        <f t="shared" si="15"/>
        <v>8</v>
      </c>
      <c r="K297">
        <f t="shared" si="13"/>
        <v>1</v>
      </c>
    </row>
    <row r="298" spans="1:11" s="43" customFormat="1" x14ac:dyDescent="0.25">
      <c r="A298" s="12" t="s">
        <v>25</v>
      </c>
      <c r="B298" s="29" t="s">
        <v>97</v>
      </c>
      <c r="C298" s="32">
        <v>14</v>
      </c>
      <c r="D298" s="35" t="s">
        <v>9</v>
      </c>
      <c r="E298" s="33"/>
      <c r="F298" s="33"/>
      <c r="G298" s="33">
        <v>1</v>
      </c>
      <c r="H298" s="33">
        <v>3</v>
      </c>
      <c r="I298" s="31">
        <f t="shared" si="14"/>
        <v>1</v>
      </c>
      <c r="J298" s="31">
        <f t="shared" si="15"/>
        <v>3</v>
      </c>
      <c r="K298">
        <f t="shared" si="13"/>
        <v>1</v>
      </c>
    </row>
    <row r="299" spans="1:11" s="43" customFormat="1" x14ac:dyDescent="0.25">
      <c r="A299" s="12" t="s">
        <v>25</v>
      </c>
      <c r="B299" s="29" t="s">
        <v>97</v>
      </c>
      <c r="C299" s="32">
        <v>15</v>
      </c>
      <c r="D299" s="28" t="s">
        <v>58</v>
      </c>
      <c r="E299" s="33">
        <v>1</v>
      </c>
      <c r="F299" s="33">
        <v>4</v>
      </c>
      <c r="G299" s="33">
        <v>1</v>
      </c>
      <c r="H299" s="33">
        <v>3</v>
      </c>
      <c r="I299" s="31">
        <f t="shared" si="14"/>
        <v>2</v>
      </c>
      <c r="J299" s="31">
        <f t="shared" si="15"/>
        <v>7</v>
      </c>
      <c r="K299">
        <f t="shared" si="13"/>
        <v>1</v>
      </c>
    </row>
    <row r="300" spans="1:11" s="43" customFormat="1" x14ac:dyDescent="0.25">
      <c r="A300" s="12" t="s">
        <v>25</v>
      </c>
      <c r="B300" s="29" t="s">
        <v>97</v>
      </c>
      <c r="C300" s="32">
        <v>15</v>
      </c>
      <c r="D300" s="28" t="s">
        <v>60</v>
      </c>
      <c r="E300" s="33">
        <v>1</v>
      </c>
      <c r="F300" s="33">
        <v>2</v>
      </c>
      <c r="G300" s="33"/>
      <c r="H300" s="33"/>
      <c r="I300" s="31">
        <f t="shared" si="14"/>
        <v>1</v>
      </c>
      <c r="J300" s="31">
        <f t="shared" si="15"/>
        <v>2</v>
      </c>
      <c r="K300">
        <f t="shared" si="13"/>
        <v>1</v>
      </c>
    </row>
    <row r="301" spans="1:11" s="43" customFormat="1" x14ac:dyDescent="0.25">
      <c r="A301" s="12" t="s">
        <v>25</v>
      </c>
      <c r="B301" s="29" t="s">
        <v>97</v>
      </c>
      <c r="C301" s="32">
        <v>16</v>
      </c>
      <c r="D301" s="28" t="s">
        <v>60</v>
      </c>
      <c r="E301" s="33">
        <v>1</v>
      </c>
      <c r="F301" s="33">
        <v>2</v>
      </c>
      <c r="G301" s="33"/>
      <c r="H301" s="33"/>
      <c r="I301" s="31">
        <f t="shared" si="14"/>
        <v>1</v>
      </c>
      <c r="J301" s="31">
        <f t="shared" si="15"/>
        <v>2</v>
      </c>
      <c r="K301">
        <f t="shared" si="13"/>
        <v>1</v>
      </c>
    </row>
    <row r="302" spans="1:11" s="43" customFormat="1" x14ac:dyDescent="0.25">
      <c r="A302" s="12" t="s">
        <v>25</v>
      </c>
      <c r="B302" s="29" t="s">
        <v>97</v>
      </c>
      <c r="C302" s="32">
        <v>17</v>
      </c>
      <c r="D302" s="28" t="s">
        <v>46</v>
      </c>
      <c r="E302" s="33">
        <v>1</v>
      </c>
      <c r="F302" s="33">
        <v>21</v>
      </c>
      <c r="G302" s="33"/>
      <c r="H302" s="33"/>
      <c r="I302" s="31">
        <f t="shared" si="14"/>
        <v>1</v>
      </c>
      <c r="J302" s="31">
        <f t="shared" si="15"/>
        <v>21</v>
      </c>
      <c r="K302">
        <f t="shared" si="13"/>
        <v>1</v>
      </c>
    </row>
    <row r="303" spans="1:11" s="43" customFormat="1" x14ac:dyDescent="0.25">
      <c r="A303" s="12" t="s">
        <v>25</v>
      </c>
      <c r="B303" s="29" t="s">
        <v>97</v>
      </c>
      <c r="C303" s="32">
        <v>17</v>
      </c>
      <c r="D303" s="28" t="s">
        <v>60</v>
      </c>
      <c r="E303" s="33">
        <v>1</v>
      </c>
      <c r="F303" s="33">
        <v>26</v>
      </c>
      <c r="G303" s="33">
        <v>1</v>
      </c>
      <c r="H303" s="33">
        <v>21</v>
      </c>
      <c r="I303" s="31">
        <f t="shared" si="14"/>
        <v>2</v>
      </c>
      <c r="J303" s="31">
        <f t="shared" si="15"/>
        <v>47</v>
      </c>
      <c r="K303">
        <f t="shared" si="13"/>
        <v>1</v>
      </c>
    </row>
    <row r="304" spans="1:11" s="43" customFormat="1" x14ac:dyDescent="0.25">
      <c r="A304" s="12" t="s">
        <v>25</v>
      </c>
      <c r="B304" s="29" t="s">
        <v>97</v>
      </c>
      <c r="C304" s="32">
        <v>17</v>
      </c>
      <c r="D304" s="35" t="s">
        <v>9</v>
      </c>
      <c r="E304" s="33"/>
      <c r="F304" s="33"/>
      <c r="G304" s="33">
        <v>1</v>
      </c>
      <c r="H304" s="33">
        <v>20</v>
      </c>
      <c r="I304" s="31">
        <f t="shared" si="14"/>
        <v>1</v>
      </c>
      <c r="J304" s="31">
        <f t="shared" si="15"/>
        <v>20</v>
      </c>
      <c r="K304">
        <f t="shared" si="13"/>
        <v>1</v>
      </c>
    </row>
    <row r="305" spans="1:11" s="43" customFormat="1" x14ac:dyDescent="0.25">
      <c r="A305" s="12" t="s">
        <v>25</v>
      </c>
      <c r="B305" s="29" t="s">
        <v>97</v>
      </c>
      <c r="C305" s="32">
        <v>18</v>
      </c>
      <c r="D305" s="28" t="s">
        <v>32</v>
      </c>
      <c r="E305" s="33">
        <v>1</v>
      </c>
      <c r="F305" s="33">
        <v>10</v>
      </c>
      <c r="G305" s="33">
        <v>1</v>
      </c>
      <c r="H305" s="33">
        <v>12</v>
      </c>
      <c r="I305" s="31">
        <f t="shared" si="14"/>
        <v>2</v>
      </c>
      <c r="J305" s="31">
        <f t="shared" si="15"/>
        <v>22</v>
      </c>
      <c r="K305">
        <f t="shared" si="13"/>
        <v>1</v>
      </c>
    </row>
    <row r="306" spans="1:11" s="43" customFormat="1" x14ac:dyDescent="0.25">
      <c r="A306" s="12" t="s">
        <v>25</v>
      </c>
      <c r="B306" s="29" t="s">
        <v>97</v>
      </c>
      <c r="C306" s="32">
        <v>25</v>
      </c>
      <c r="D306" s="28" t="s">
        <v>30</v>
      </c>
      <c r="E306" s="33">
        <v>1</v>
      </c>
      <c r="F306" s="33">
        <v>6</v>
      </c>
      <c r="G306" s="33"/>
      <c r="H306" s="33"/>
      <c r="I306" s="31">
        <f t="shared" si="14"/>
        <v>1</v>
      </c>
      <c r="J306" s="31">
        <f t="shared" si="15"/>
        <v>6</v>
      </c>
      <c r="K306">
        <f t="shared" si="13"/>
        <v>1</v>
      </c>
    </row>
    <row r="307" spans="1:11" s="43" customFormat="1" x14ac:dyDescent="0.25">
      <c r="A307" s="12" t="s">
        <v>25</v>
      </c>
      <c r="B307" s="29" t="s">
        <v>97</v>
      </c>
      <c r="C307" s="32">
        <v>25</v>
      </c>
      <c r="D307" s="35" t="s">
        <v>9</v>
      </c>
      <c r="E307" s="33"/>
      <c r="F307" s="33"/>
      <c r="G307" s="33">
        <v>1</v>
      </c>
      <c r="H307" s="33">
        <v>5</v>
      </c>
      <c r="I307" s="31">
        <f t="shared" si="14"/>
        <v>1</v>
      </c>
      <c r="J307" s="31">
        <f t="shared" si="15"/>
        <v>5</v>
      </c>
      <c r="K307">
        <f t="shared" si="13"/>
        <v>1</v>
      </c>
    </row>
    <row r="308" spans="1:11" s="43" customFormat="1" x14ac:dyDescent="0.25">
      <c r="A308" s="12" t="s">
        <v>92</v>
      </c>
      <c r="B308" s="29" t="s">
        <v>97</v>
      </c>
      <c r="C308" s="32">
        <v>1</v>
      </c>
      <c r="D308" s="28" t="s">
        <v>24</v>
      </c>
      <c r="E308" s="33"/>
      <c r="F308" s="33"/>
      <c r="G308" s="33">
        <v>1</v>
      </c>
      <c r="H308" s="33">
        <v>28</v>
      </c>
      <c r="I308" s="31">
        <f t="shared" si="14"/>
        <v>1</v>
      </c>
      <c r="J308" s="31">
        <f t="shared" si="15"/>
        <v>28</v>
      </c>
      <c r="K308">
        <f t="shared" si="13"/>
        <v>1</v>
      </c>
    </row>
    <row r="309" spans="1:11" s="43" customFormat="1" x14ac:dyDescent="0.25">
      <c r="A309" s="12" t="s">
        <v>92</v>
      </c>
      <c r="B309" s="29" t="s">
        <v>97</v>
      </c>
      <c r="C309" s="32">
        <v>1</v>
      </c>
      <c r="D309" s="28" t="s">
        <v>26</v>
      </c>
      <c r="E309" s="33">
        <v>1</v>
      </c>
      <c r="F309" s="33">
        <v>32</v>
      </c>
      <c r="G309" s="33"/>
      <c r="H309" s="33"/>
      <c r="I309" s="31">
        <f t="shared" si="14"/>
        <v>1</v>
      </c>
      <c r="J309" s="31">
        <f t="shared" si="15"/>
        <v>32</v>
      </c>
      <c r="K309">
        <f t="shared" si="13"/>
        <v>1</v>
      </c>
    </row>
    <row r="310" spans="1:11" s="43" customFormat="1" x14ac:dyDescent="0.25">
      <c r="A310" s="12" t="s">
        <v>92</v>
      </c>
      <c r="B310" s="29" t="s">
        <v>97</v>
      </c>
      <c r="C310" s="32">
        <v>1</v>
      </c>
      <c r="D310" s="28" t="s">
        <v>46</v>
      </c>
      <c r="E310" s="33">
        <v>1</v>
      </c>
      <c r="F310" s="33">
        <v>25</v>
      </c>
      <c r="G310" s="33"/>
      <c r="H310" s="33"/>
      <c r="I310" s="31">
        <f t="shared" si="14"/>
        <v>1</v>
      </c>
      <c r="J310" s="31">
        <f t="shared" si="15"/>
        <v>25</v>
      </c>
      <c r="K310">
        <f t="shared" si="13"/>
        <v>1</v>
      </c>
    </row>
    <row r="311" spans="1:11" s="43" customFormat="1" x14ac:dyDescent="0.25">
      <c r="A311" s="12" t="s">
        <v>92</v>
      </c>
      <c r="B311" s="29" t="s">
        <v>97</v>
      </c>
      <c r="C311" s="32">
        <v>2</v>
      </c>
      <c r="D311" s="35" t="s">
        <v>9</v>
      </c>
      <c r="E311" s="33">
        <v>1</v>
      </c>
      <c r="F311" s="33">
        <v>17</v>
      </c>
      <c r="G311" s="33">
        <v>1</v>
      </c>
      <c r="H311" s="33">
        <v>9</v>
      </c>
      <c r="I311" s="31">
        <f t="shared" si="14"/>
        <v>2</v>
      </c>
      <c r="J311" s="31">
        <f t="shared" si="15"/>
        <v>26</v>
      </c>
      <c r="K311">
        <f t="shared" si="13"/>
        <v>1</v>
      </c>
    </row>
    <row r="312" spans="1:11" s="43" customFormat="1" x14ac:dyDescent="0.25">
      <c r="A312" s="12" t="s">
        <v>92</v>
      </c>
      <c r="B312" s="29" t="s">
        <v>97</v>
      </c>
      <c r="C312" s="32">
        <v>2</v>
      </c>
      <c r="D312" s="28" t="s">
        <v>54</v>
      </c>
      <c r="E312" s="33">
        <v>1</v>
      </c>
      <c r="F312" s="33">
        <v>15</v>
      </c>
      <c r="G312" s="33">
        <v>1</v>
      </c>
      <c r="H312" s="33">
        <v>26</v>
      </c>
      <c r="I312" s="31">
        <f t="shared" si="14"/>
        <v>2</v>
      </c>
      <c r="J312" s="31">
        <f t="shared" si="15"/>
        <v>41</v>
      </c>
      <c r="K312">
        <f t="shared" si="13"/>
        <v>1</v>
      </c>
    </row>
    <row r="313" spans="1:11" s="43" customFormat="1" x14ac:dyDescent="0.25">
      <c r="A313" s="12" t="s">
        <v>92</v>
      </c>
      <c r="B313" s="29" t="s">
        <v>97</v>
      </c>
      <c r="C313" s="32">
        <v>2</v>
      </c>
      <c r="D313" s="28" t="s">
        <v>16</v>
      </c>
      <c r="E313" s="33">
        <v>1</v>
      </c>
      <c r="F313" s="33">
        <v>20</v>
      </c>
      <c r="G313" s="33"/>
      <c r="H313" s="33"/>
      <c r="I313" s="31">
        <f t="shared" si="14"/>
        <v>1</v>
      </c>
      <c r="J313" s="31">
        <f t="shared" si="15"/>
        <v>20</v>
      </c>
      <c r="K313">
        <f t="shared" si="13"/>
        <v>1</v>
      </c>
    </row>
    <row r="314" spans="1:11" s="43" customFormat="1" x14ac:dyDescent="0.25">
      <c r="A314" s="12" t="s">
        <v>92</v>
      </c>
      <c r="B314" s="29" t="s">
        <v>97</v>
      </c>
      <c r="C314" s="32">
        <v>2</v>
      </c>
      <c r="D314" s="28" t="s">
        <v>26</v>
      </c>
      <c r="E314" s="33"/>
      <c r="F314" s="33"/>
      <c r="G314" s="33">
        <v>1</v>
      </c>
      <c r="H314" s="33">
        <v>20</v>
      </c>
      <c r="I314" s="31">
        <f t="shared" si="14"/>
        <v>1</v>
      </c>
      <c r="J314" s="31">
        <f t="shared" si="15"/>
        <v>20</v>
      </c>
      <c r="K314">
        <f t="shared" si="13"/>
        <v>1</v>
      </c>
    </row>
    <row r="315" spans="1:11" s="43" customFormat="1" x14ac:dyDescent="0.25">
      <c r="A315" s="12" t="s">
        <v>92</v>
      </c>
      <c r="B315" s="29" t="s">
        <v>97</v>
      </c>
      <c r="C315" s="32">
        <v>2</v>
      </c>
      <c r="D315" s="28" t="s">
        <v>6</v>
      </c>
      <c r="E315" s="33"/>
      <c r="F315" s="33"/>
      <c r="G315" s="33">
        <v>1</v>
      </c>
      <c r="H315" s="33">
        <v>15</v>
      </c>
      <c r="I315" s="31">
        <f t="shared" si="14"/>
        <v>1</v>
      </c>
      <c r="J315" s="31">
        <f t="shared" si="15"/>
        <v>15</v>
      </c>
      <c r="K315">
        <f t="shared" si="13"/>
        <v>1</v>
      </c>
    </row>
    <row r="316" spans="1:11" s="43" customFormat="1" x14ac:dyDescent="0.25">
      <c r="A316" s="12" t="s">
        <v>92</v>
      </c>
      <c r="B316" s="29" t="s">
        <v>97</v>
      </c>
      <c r="C316" s="32">
        <v>2</v>
      </c>
      <c r="D316" s="28" t="s">
        <v>60</v>
      </c>
      <c r="E316" s="33">
        <v>1</v>
      </c>
      <c r="F316" s="33">
        <v>18</v>
      </c>
      <c r="G316" s="33"/>
      <c r="H316" s="33"/>
      <c r="I316" s="31">
        <f t="shared" si="14"/>
        <v>1</v>
      </c>
      <c r="J316" s="31">
        <f t="shared" si="15"/>
        <v>18</v>
      </c>
      <c r="K316">
        <f t="shared" si="13"/>
        <v>1</v>
      </c>
    </row>
    <row r="317" spans="1:11" s="43" customFormat="1" x14ac:dyDescent="0.25">
      <c r="A317" s="12" t="s">
        <v>92</v>
      </c>
      <c r="B317" s="29" t="s">
        <v>97</v>
      </c>
      <c r="C317" s="32">
        <v>2</v>
      </c>
      <c r="D317" s="28" t="s">
        <v>24</v>
      </c>
      <c r="E317" s="33">
        <v>0</v>
      </c>
      <c r="F317" s="33">
        <v>0</v>
      </c>
      <c r="G317" s="33">
        <v>1</v>
      </c>
      <c r="H317" s="33">
        <v>24</v>
      </c>
      <c r="I317" s="31">
        <f t="shared" si="14"/>
        <v>1</v>
      </c>
      <c r="J317" s="31">
        <f t="shared" si="15"/>
        <v>24</v>
      </c>
      <c r="K317">
        <f t="shared" si="13"/>
        <v>1</v>
      </c>
    </row>
    <row r="318" spans="1:11" s="43" customFormat="1" x14ac:dyDescent="0.25">
      <c r="A318" s="12" t="s">
        <v>92</v>
      </c>
      <c r="B318" s="29" t="s">
        <v>97</v>
      </c>
      <c r="C318" s="32">
        <v>3</v>
      </c>
      <c r="D318" s="28" t="s">
        <v>54</v>
      </c>
      <c r="E318" s="33">
        <v>1</v>
      </c>
      <c r="F318" s="33">
        <v>34</v>
      </c>
      <c r="G318" s="33"/>
      <c r="H318" s="33"/>
      <c r="I318" s="31">
        <f t="shared" si="14"/>
        <v>1</v>
      </c>
      <c r="J318" s="31">
        <f t="shared" si="15"/>
        <v>34</v>
      </c>
      <c r="K318">
        <f t="shared" si="13"/>
        <v>1</v>
      </c>
    </row>
    <row r="319" spans="1:11" s="43" customFormat="1" x14ac:dyDescent="0.25">
      <c r="A319" s="12" t="s">
        <v>92</v>
      </c>
      <c r="B319" s="29" t="s">
        <v>97</v>
      </c>
      <c r="C319" s="32">
        <v>3</v>
      </c>
      <c r="D319" s="28" t="s">
        <v>42</v>
      </c>
      <c r="E319" s="33"/>
      <c r="F319" s="33"/>
      <c r="G319" s="33">
        <v>1</v>
      </c>
      <c r="H319" s="33">
        <v>20</v>
      </c>
      <c r="I319" s="31">
        <f t="shared" si="14"/>
        <v>1</v>
      </c>
      <c r="J319" s="31">
        <f t="shared" si="15"/>
        <v>20</v>
      </c>
      <c r="K319">
        <f t="shared" si="13"/>
        <v>1</v>
      </c>
    </row>
    <row r="320" spans="1:11" s="43" customFormat="1" x14ac:dyDescent="0.25">
      <c r="A320" s="12" t="s">
        <v>92</v>
      </c>
      <c r="B320" s="29" t="s">
        <v>97</v>
      </c>
      <c r="C320" s="32">
        <v>3</v>
      </c>
      <c r="D320" s="35" t="s">
        <v>9</v>
      </c>
      <c r="E320" s="33">
        <v>1</v>
      </c>
      <c r="F320" s="33">
        <v>26</v>
      </c>
      <c r="G320" s="33">
        <v>1</v>
      </c>
      <c r="H320" s="33">
        <v>22</v>
      </c>
      <c r="I320" s="31">
        <f t="shared" si="14"/>
        <v>2</v>
      </c>
      <c r="J320" s="31">
        <f t="shared" si="15"/>
        <v>48</v>
      </c>
      <c r="K320">
        <f t="shared" si="13"/>
        <v>1</v>
      </c>
    </row>
    <row r="321" spans="1:11" s="43" customFormat="1" x14ac:dyDescent="0.25">
      <c r="A321" s="12" t="s">
        <v>92</v>
      </c>
      <c r="B321" s="29" t="s">
        <v>97</v>
      </c>
      <c r="C321" s="32">
        <v>3</v>
      </c>
      <c r="D321" s="28" t="s">
        <v>26</v>
      </c>
      <c r="E321" s="33"/>
      <c r="F321" s="33"/>
      <c r="G321" s="33">
        <v>1</v>
      </c>
      <c r="H321" s="33">
        <v>22</v>
      </c>
      <c r="I321" s="31">
        <f t="shared" si="14"/>
        <v>1</v>
      </c>
      <c r="J321" s="31">
        <f t="shared" si="15"/>
        <v>22</v>
      </c>
      <c r="K321">
        <f t="shared" si="13"/>
        <v>1</v>
      </c>
    </row>
    <row r="322" spans="1:11" s="43" customFormat="1" x14ac:dyDescent="0.25">
      <c r="A322" s="12" t="s">
        <v>92</v>
      </c>
      <c r="B322" s="29" t="s">
        <v>97</v>
      </c>
      <c r="C322" s="32">
        <v>4</v>
      </c>
      <c r="D322" s="28" t="s">
        <v>24</v>
      </c>
      <c r="E322" s="33">
        <v>1</v>
      </c>
      <c r="F322" s="33">
        <v>32</v>
      </c>
      <c r="G322" s="33">
        <v>1</v>
      </c>
      <c r="H322" s="33">
        <v>27</v>
      </c>
      <c r="I322" s="31">
        <f t="shared" si="14"/>
        <v>2</v>
      </c>
      <c r="J322" s="31">
        <f t="shared" si="15"/>
        <v>59</v>
      </c>
      <c r="K322">
        <f t="shared" si="13"/>
        <v>1</v>
      </c>
    </row>
    <row r="323" spans="1:11" s="43" customFormat="1" x14ac:dyDescent="0.25">
      <c r="A323" s="12" t="s">
        <v>92</v>
      </c>
      <c r="B323" s="29" t="s">
        <v>97</v>
      </c>
      <c r="C323" s="32">
        <v>4</v>
      </c>
      <c r="D323" s="28" t="s">
        <v>44</v>
      </c>
      <c r="E323" s="33"/>
      <c r="F323" s="33"/>
      <c r="G323" s="33">
        <v>1</v>
      </c>
      <c r="H323" s="33">
        <v>10</v>
      </c>
      <c r="I323" s="31">
        <f t="shared" si="14"/>
        <v>1</v>
      </c>
      <c r="J323" s="31">
        <f t="shared" si="15"/>
        <v>10</v>
      </c>
      <c r="K323">
        <f t="shared" si="13"/>
        <v>1</v>
      </c>
    </row>
    <row r="324" spans="1:11" s="43" customFormat="1" x14ac:dyDescent="0.25">
      <c r="A324" s="12" t="s">
        <v>92</v>
      </c>
      <c r="B324" s="29" t="s">
        <v>97</v>
      </c>
      <c r="C324" s="32">
        <v>4</v>
      </c>
      <c r="D324" s="28" t="s">
        <v>46</v>
      </c>
      <c r="E324" s="33">
        <v>1</v>
      </c>
      <c r="F324" s="33">
        <v>17</v>
      </c>
      <c r="G324" s="33"/>
      <c r="H324" s="33"/>
      <c r="I324" s="31">
        <f t="shared" si="14"/>
        <v>1</v>
      </c>
      <c r="J324" s="31">
        <f t="shared" si="15"/>
        <v>17</v>
      </c>
      <c r="K324">
        <f t="shared" si="13"/>
        <v>1</v>
      </c>
    </row>
    <row r="325" spans="1:11" s="43" customFormat="1" x14ac:dyDescent="0.25">
      <c r="A325" s="12" t="s">
        <v>92</v>
      </c>
      <c r="B325" s="29" t="s">
        <v>97</v>
      </c>
      <c r="C325" s="32">
        <v>4</v>
      </c>
      <c r="D325" s="28" t="s">
        <v>60</v>
      </c>
      <c r="E325" s="33">
        <v>1</v>
      </c>
      <c r="F325" s="33">
        <v>21</v>
      </c>
      <c r="G325" s="33">
        <v>1</v>
      </c>
      <c r="H325" s="33">
        <v>13</v>
      </c>
      <c r="I325" s="31">
        <f t="shared" si="14"/>
        <v>2</v>
      </c>
      <c r="J325" s="31">
        <f t="shared" si="15"/>
        <v>34</v>
      </c>
      <c r="K325">
        <f t="shared" si="13"/>
        <v>1</v>
      </c>
    </row>
    <row r="326" spans="1:11" s="43" customFormat="1" x14ac:dyDescent="0.25">
      <c r="A326" s="12" t="s">
        <v>92</v>
      </c>
      <c r="B326" s="29" t="s">
        <v>97</v>
      </c>
      <c r="C326" s="32">
        <v>5</v>
      </c>
      <c r="D326" s="28" t="s">
        <v>10</v>
      </c>
      <c r="E326" s="33">
        <v>1</v>
      </c>
      <c r="F326" s="33">
        <v>15</v>
      </c>
      <c r="G326" s="33">
        <v>1</v>
      </c>
      <c r="H326" s="33">
        <v>9</v>
      </c>
      <c r="I326" s="31">
        <f t="shared" si="14"/>
        <v>2</v>
      </c>
      <c r="J326" s="31">
        <f t="shared" si="15"/>
        <v>24</v>
      </c>
      <c r="K326">
        <f t="shared" si="13"/>
        <v>1</v>
      </c>
    </row>
    <row r="327" spans="1:11" s="43" customFormat="1" x14ac:dyDescent="0.25">
      <c r="A327" s="12" t="s">
        <v>92</v>
      </c>
      <c r="B327" s="29" t="s">
        <v>97</v>
      </c>
      <c r="C327" s="32">
        <v>5</v>
      </c>
      <c r="D327" s="28" t="s">
        <v>14</v>
      </c>
      <c r="E327" s="33">
        <v>1</v>
      </c>
      <c r="F327" s="33">
        <v>12</v>
      </c>
      <c r="G327" s="33">
        <v>1</v>
      </c>
      <c r="H327" s="33">
        <v>11</v>
      </c>
      <c r="I327" s="31">
        <f t="shared" si="14"/>
        <v>2</v>
      </c>
      <c r="J327" s="31">
        <f t="shared" si="15"/>
        <v>23</v>
      </c>
      <c r="K327">
        <f t="shared" si="13"/>
        <v>1</v>
      </c>
    </row>
    <row r="328" spans="1:11" s="43" customFormat="1" x14ac:dyDescent="0.25">
      <c r="A328" s="12" t="s">
        <v>92</v>
      </c>
      <c r="B328" s="29" t="s">
        <v>97</v>
      </c>
      <c r="C328" s="32">
        <v>5</v>
      </c>
      <c r="D328" s="28" t="s">
        <v>26</v>
      </c>
      <c r="E328" s="33">
        <v>1</v>
      </c>
      <c r="F328" s="33">
        <v>32</v>
      </c>
      <c r="G328" s="33">
        <v>1</v>
      </c>
      <c r="H328" s="33">
        <v>20</v>
      </c>
      <c r="I328" s="31">
        <f t="shared" si="14"/>
        <v>2</v>
      </c>
      <c r="J328" s="31">
        <f t="shared" si="15"/>
        <v>52</v>
      </c>
      <c r="K328">
        <f t="shared" si="13"/>
        <v>1</v>
      </c>
    </row>
    <row r="329" spans="1:11" s="43" customFormat="1" x14ac:dyDescent="0.25">
      <c r="A329" s="12" t="s">
        <v>92</v>
      </c>
      <c r="B329" s="29" t="s">
        <v>97</v>
      </c>
      <c r="C329" s="32">
        <v>5</v>
      </c>
      <c r="D329" s="28" t="s">
        <v>52</v>
      </c>
      <c r="E329" s="33">
        <v>1</v>
      </c>
      <c r="F329" s="33">
        <v>32</v>
      </c>
      <c r="G329" s="33">
        <v>1</v>
      </c>
      <c r="H329" s="33">
        <v>19</v>
      </c>
      <c r="I329" s="31">
        <f t="shared" si="14"/>
        <v>2</v>
      </c>
      <c r="J329" s="31">
        <f t="shared" si="15"/>
        <v>51</v>
      </c>
      <c r="K329">
        <f t="shared" si="13"/>
        <v>1</v>
      </c>
    </row>
    <row r="330" spans="1:11" s="43" customFormat="1" x14ac:dyDescent="0.25">
      <c r="A330" s="12" t="s">
        <v>92</v>
      </c>
      <c r="B330" s="29" t="s">
        <v>97</v>
      </c>
      <c r="C330" s="32">
        <v>6</v>
      </c>
      <c r="D330" s="35" t="s">
        <v>9</v>
      </c>
      <c r="E330" s="33">
        <v>1</v>
      </c>
      <c r="F330" s="33">
        <v>11</v>
      </c>
      <c r="G330" s="33">
        <v>1</v>
      </c>
      <c r="H330" s="33">
        <v>13</v>
      </c>
      <c r="I330" s="31">
        <f t="shared" si="14"/>
        <v>2</v>
      </c>
      <c r="J330" s="31">
        <f t="shared" si="15"/>
        <v>24</v>
      </c>
      <c r="K330">
        <f t="shared" si="13"/>
        <v>1</v>
      </c>
    </row>
    <row r="331" spans="1:11" s="43" customFormat="1" x14ac:dyDescent="0.25">
      <c r="A331" s="12" t="s">
        <v>92</v>
      </c>
      <c r="B331" s="29" t="s">
        <v>97</v>
      </c>
      <c r="C331" s="32">
        <v>6</v>
      </c>
      <c r="D331" s="28" t="s">
        <v>56</v>
      </c>
      <c r="E331" s="33">
        <v>1</v>
      </c>
      <c r="F331" s="33">
        <v>7</v>
      </c>
      <c r="G331" s="33"/>
      <c r="H331" s="33"/>
      <c r="I331" s="31">
        <f t="shared" si="14"/>
        <v>1</v>
      </c>
      <c r="J331" s="31">
        <f t="shared" si="15"/>
        <v>7</v>
      </c>
      <c r="K331">
        <f t="shared" ref="K331:K394" si="16">SUBTOTAL(3, D331)</f>
        <v>1</v>
      </c>
    </row>
    <row r="332" spans="1:11" s="43" customFormat="1" x14ac:dyDescent="0.25">
      <c r="A332" s="12" t="s">
        <v>92</v>
      </c>
      <c r="B332" s="29" t="s">
        <v>97</v>
      </c>
      <c r="C332" s="32">
        <v>6</v>
      </c>
      <c r="D332" s="28" t="s">
        <v>16</v>
      </c>
      <c r="E332" s="33">
        <v>1</v>
      </c>
      <c r="F332" s="33">
        <v>14</v>
      </c>
      <c r="G332" s="33"/>
      <c r="H332" s="33"/>
      <c r="I332" s="31">
        <f t="shared" si="14"/>
        <v>1</v>
      </c>
      <c r="J332" s="31">
        <f t="shared" si="15"/>
        <v>14</v>
      </c>
      <c r="K332">
        <f t="shared" si="16"/>
        <v>1</v>
      </c>
    </row>
    <row r="333" spans="1:11" s="43" customFormat="1" x14ac:dyDescent="0.25">
      <c r="A333" s="12" t="s">
        <v>92</v>
      </c>
      <c r="B333" s="29" t="s">
        <v>97</v>
      </c>
      <c r="C333" s="32">
        <v>6</v>
      </c>
      <c r="D333" s="28" t="s">
        <v>22</v>
      </c>
      <c r="E333" s="33"/>
      <c r="F333" s="33"/>
      <c r="G333" s="33">
        <v>1</v>
      </c>
      <c r="H333" s="33">
        <v>14</v>
      </c>
      <c r="I333" s="31">
        <f t="shared" ref="I333:I396" si="17">E333+G333</f>
        <v>1</v>
      </c>
      <c r="J333" s="31">
        <f t="shared" ref="J333:J396" si="18">F333+H333</f>
        <v>14</v>
      </c>
      <c r="K333">
        <f t="shared" si="16"/>
        <v>1</v>
      </c>
    </row>
    <row r="334" spans="1:11" s="43" customFormat="1" x14ac:dyDescent="0.25">
      <c r="A334" s="12" t="s">
        <v>92</v>
      </c>
      <c r="B334" s="29" t="s">
        <v>97</v>
      </c>
      <c r="C334" s="32">
        <v>6</v>
      </c>
      <c r="D334" s="28" t="s">
        <v>26</v>
      </c>
      <c r="E334" s="33"/>
      <c r="F334" s="33"/>
      <c r="G334" s="33">
        <v>1</v>
      </c>
      <c r="H334" s="33">
        <v>18</v>
      </c>
      <c r="I334" s="31">
        <f t="shared" si="17"/>
        <v>1</v>
      </c>
      <c r="J334" s="31">
        <f t="shared" si="18"/>
        <v>18</v>
      </c>
      <c r="K334">
        <f t="shared" si="16"/>
        <v>1</v>
      </c>
    </row>
    <row r="335" spans="1:11" s="43" customFormat="1" x14ac:dyDescent="0.25">
      <c r="A335" s="12" t="s">
        <v>92</v>
      </c>
      <c r="B335" s="29" t="s">
        <v>97</v>
      </c>
      <c r="C335" s="32">
        <v>6</v>
      </c>
      <c r="D335" s="28" t="s">
        <v>42</v>
      </c>
      <c r="E335" s="33">
        <v>1</v>
      </c>
      <c r="F335" s="33">
        <v>12</v>
      </c>
      <c r="G335" s="33">
        <v>1</v>
      </c>
      <c r="H335" s="33">
        <v>11</v>
      </c>
      <c r="I335" s="31">
        <f t="shared" si="17"/>
        <v>2</v>
      </c>
      <c r="J335" s="31">
        <f t="shared" si="18"/>
        <v>23</v>
      </c>
      <c r="K335">
        <f t="shared" si="16"/>
        <v>1</v>
      </c>
    </row>
    <row r="336" spans="1:11" s="43" customFormat="1" x14ac:dyDescent="0.25">
      <c r="A336" s="12" t="s">
        <v>92</v>
      </c>
      <c r="B336" s="29" t="s">
        <v>97</v>
      </c>
      <c r="C336" s="32">
        <v>6</v>
      </c>
      <c r="D336" s="28" t="s">
        <v>60</v>
      </c>
      <c r="E336" s="33">
        <v>1</v>
      </c>
      <c r="F336" s="33">
        <v>28</v>
      </c>
      <c r="G336" s="33">
        <v>1</v>
      </c>
      <c r="H336" s="33">
        <v>14</v>
      </c>
      <c r="I336" s="31">
        <f t="shared" si="17"/>
        <v>2</v>
      </c>
      <c r="J336" s="31">
        <f t="shared" si="18"/>
        <v>42</v>
      </c>
      <c r="K336">
        <f t="shared" si="16"/>
        <v>1</v>
      </c>
    </row>
    <row r="337" spans="1:11" s="43" customFormat="1" x14ac:dyDescent="0.25">
      <c r="A337" s="12" t="s">
        <v>92</v>
      </c>
      <c r="B337" s="29" t="s">
        <v>97</v>
      </c>
      <c r="C337" s="32">
        <v>7</v>
      </c>
      <c r="D337" s="35" t="s">
        <v>9</v>
      </c>
      <c r="E337" s="33">
        <v>1</v>
      </c>
      <c r="F337" s="33">
        <v>13</v>
      </c>
      <c r="G337" s="33">
        <v>1</v>
      </c>
      <c r="H337" s="33">
        <v>4</v>
      </c>
      <c r="I337" s="31">
        <f t="shared" si="17"/>
        <v>2</v>
      </c>
      <c r="J337" s="31">
        <f t="shared" si="18"/>
        <v>17</v>
      </c>
      <c r="K337">
        <f t="shared" si="16"/>
        <v>1</v>
      </c>
    </row>
    <row r="338" spans="1:11" s="43" customFormat="1" x14ac:dyDescent="0.25">
      <c r="A338" s="12" t="s">
        <v>92</v>
      </c>
      <c r="B338" s="29" t="s">
        <v>97</v>
      </c>
      <c r="C338" s="32">
        <v>7</v>
      </c>
      <c r="D338" s="28" t="s">
        <v>54</v>
      </c>
      <c r="E338" s="33">
        <v>1</v>
      </c>
      <c r="F338" s="33">
        <v>17</v>
      </c>
      <c r="G338" s="33">
        <v>1</v>
      </c>
      <c r="H338" s="33">
        <v>17</v>
      </c>
      <c r="I338" s="31">
        <f t="shared" si="17"/>
        <v>2</v>
      </c>
      <c r="J338" s="31">
        <f t="shared" si="18"/>
        <v>34</v>
      </c>
      <c r="K338">
        <f t="shared" si="16"/>
        <v>1</v>
      </c>
    </row>
    <row r="339" spans="1:11" s="43" customFormat="1" x14ac:dyDescent="0.25">
      <c r="A339" s="12" t="s">
        <v>92</v>
      </c>
      <c r="B339" s="29" t="s">
        <v>97</v>
      </c>
      <c r="C339" s="32">
        <v>7</v>
      </c>
      <c r="D339" s="28" t="s">
        <v>60</v>
      </c>
      <c r="E339" s="33">
        <v>1</v>
      </c>
      <c r="F339" s="33">
        <v>31</v>
      </c>
      <c r="G339" s="33">
        <v>1</v>
      </c>
      <c r="H339" s="33">
        <v>16</v>
      </c>
      <c r="I339" s="31">
        <f t="shared" si="17"/>
        <v>2</v>
      </c>
      <c r="J339" s="31">
        <f t="shared" si="18"/>
        <v>47</v>
      </c>
      <c r="K339">
        <f t="shared" si="16"/>
        <v>1</v>
      </c>
    </row>
    <row r="340" spans="1:11" s="43" customFormat="1" x14ac:dyDescent="0.25">
      <c r="A340" s="12" t="s">
        <v>92</v>
      </c>
      <c r="B340" s="29" t="s">
        <v>97</v>
      </c>
      <c r="C340" s="32">
        <v>8</v>
      </c>
      <c r="D340" s="28" t="s">
        <v>54</v>
      </c>
      <c r="E340" s="33">
        <v>1</v>
      </c>
      <c r="F340" s="33">
        <v>20</v>
      </c>
      <c r="G340" s="33">
        <v>1</v>
      </c>
      <c r="H340" s="33">
        <v>10</v>
      </c>
      <c r="I340" s="31">
        <f t="shared" si="17"/>
        <v>2</v>
      </c>
      <c r="J340" s="31">
        <f t="shared" si="18"/>
        <v>30</v>
      </c>
      <c r="K340">
        <f t="shared" si="16"/>
        <v>1</v>
      </c>
    </row>
    <row r="341" spans="1:11" s="43" customFormat="1" x14ac:dyDescent="0.25">
      <c r="A341" s="12" t="s">
        <v>92</v>
      </c>
      <c r="B341" s="29" t="s">
        <v>97</v>
      </c>
      <c r="C341" s="32">
        <v>8</v>
      </c>
      <c r="D341" s="28" t="s">
        <v>10</v>
      </c>
      <c r="E341" s="33">
        <v>1</v>
      </c>
      <c r="F341" s="33">
        <v>9</v>
      </c>
      <c r="G341" s="33">
        <v>1</v>
      </c>
      <c r="H341" s="33">
        <v>6</v>
      </c>
      <c r="I341" s="31">
        <f t="shared" si="17"/>
        <v>2</v>
      </c>
      <c r="J341" s="31">
        <f t="shared" si="18"/>
        <v>15</v>
      </c>
      <c r="K341">
        <f t="shared" si="16"/>
        <v>1</v>
      </c>
    </row>
    <row r="342" spans="1:11" s="43" customFormat="1" x14ac:dyDescent="0.25">
      <c r="A342" s="12" t="s">
        <v>92</v>
      </c>
      <c r="B342" s="29" t="s">
        <v>97</v>
      </c>
      <c r="C342" s="32">
        <v>8</v>
      </c>
      <c r="D342" s="28" t="s">
        <v>60</v>
      </c>
      <c r="E342" s="33">
        <v>1</v>
      </c>
      <c r="F342" s="33">
        <v>4</v>
      </c>
      <c r="G342" s="33">
        <v>1</v>
      </c>
      <c r="H342" s="33">
        <v>6</v>
      </c>
      <c r="I342" s="31">
        <f t="shared" si="17"/>
        <v>2</v>
      </c>
      <c r="J342" s="31">
        <f t="shared" si="18"/>
        <v>10</v>
      </c>
      <c r="K342">
        <f t="shared" si="16"/>
        <v>1</v>
      </c>
    </row>
    <row r="343" spans="1:11" s="43" customFormat="1" x14ac:dyDescent="0.25">
      <c r="A343" s="12" t="s">
        <v>92</v>
      </c>
      <c r="B343" s="29" t="s">
        <v>97</v>
      </c>
      <c r="C343" s="32">
        <v>8</v>
      </c>
      <c r="D343" s="28" t="s">
        <v>24</v>
      </c>
      <c r="E343" s="33">
        <v>1</v>
      </c>
      <c r="F343" s="33">
        <v>9</v>
      </c>
      <c r="G343" s="33">
        <v>1</v>
      </c>
      <c r="H343" s="33">
        <v>5</v>
      </c>
      <c r="I343" s="31">
        <f t="shared" si="17"/>
        <v>2</v>
      </c>
      <c r="J343" s="31">
        <f t="shared" si="18"/>
        <v>14</v>
      </c>
      <c r="K343">
        <f t="shared" si="16"/>
        <v>1</v>
      </c>
    </row>
    <row r="344" spans="1:11" s="43" customFormat="1" x14ac:dyDescent="0.25">
      <c r="A344" s="12" t="s">
        <v>92</v>
      </c>
      <c r="B344" s="29" t="s">
        <v>97</v>
      </c>
      <c r="C344" s="32">
        <v>8</v>
      </c>
      <c r="D344" s="28" t="s">
        <v>16</v>
      </c>
      <c r="E344" s="33">
        <v>1</v>
      </c>
      <c r="F344" s="33">
        <v>19</v>
      </c>
      <c r="G344" s="33">
        <v>1</v>
      </c>
      <c r="H344" s="33">
        <v>20</v>
      </c>
      <c r="I344" s="31">
        <f t="shared" si="17"/>
        <v>2</v>
      </c>
      <c r="J344" s="31">
        <f t="shared" si="18"/>
        <v>39</v>
      </c>
      <c r="K344">
        <f t="shared" si="16"/>
        <v>1</v>
      </c>
    </row>
    <row r="345" spans="1:11" s="43" customFormat="1" x14ac:dyDescent="0.25">
      <c r="A345" s="12" t="s">
        <v>92</v>
      </c>
      <c r="B345" s="29" t="s">
        <v>97</v>
      </c>
      <c r="C345" s="32">
        <v>12</v>
      </c>
      <c r="D345" s="28" t="s">
        <v>24</v>
      </c>
      <c r="E345" s="33">
        <v>1</v>
      </c>
      <c r="F345" s="33">
        <v>10</v>
      </c>
      <c r="G345" s="33">
        <v>1</v>
      </c>
      <c r="H345" s="33">
        <v>11</v>
      </c>
      <c r="I345" s="31">
        <f t="shared" si="17"/>
        <v>2</v>
      </c>
      <c r="J345" s="31">
        <f t="shared" si="18"/>
        <v>21</v>
      </c>
      <c r="K345">
        <f t="shared" si="16"/>
        <v>1</v>
      </c>
    </row>
    <row r="346" spans="1:11" s="43" customFormat="1" x14ac:dyDescent="0.25">
      <c r="A346" s="12" t="s">
        <v>92</v>
      </c>
      <c r="B346" s="29" t="s">
        <v>97</v>
      </c>
      <c r="C346" s="32">
        <v>12</v>
      </c>
      <c r="D346" s="28" t="s">
        <v>12</v>
      </c>
      <c r="E346" s="33">
        <v>1</v>
      </c>
      <c r="F346" s="33">
        <v>15</v>
      </c>
      <c r="G346" s="33">
        <v>1</v>
      </c>
      <c r="H346" s="33">
        <v>5</v>
      </c>
      <c r="I346" s="31">
        <f t="shared" si="17"/>
        <v>2</v>
      </c>
      <c r="J346" s="31">
        <f t="shared" si="18"/>
        <v>20</v>
      </c>
      <c r="K346">
        <f t="shared" si="16"/>
        <v>1</v>
      </c>
    </row>
    <row r="347" spans="1:11" s="43" customFormat="1" x14ac:dyDescent="0.25">
      <c r="A347" s="12" t="s">
        <v>92</v>
      </c>
      <c r="B347" s="29" t="s">
        <v>97</v>
      </c>
      <c r="C347" s="32">
        <v>12</v>
      </c>
      <c r="D347" s="35" t="s">
        <v>9</v>
      </c>
      <c r="E347" s="33">
        <v>1</v>
      </c>
      <c r="F347" s="33">
        <v>6</v>
      </c>
      <c r="G347" s="33"/>
      <c r="H347" s="33"/>
      <c r="I347" s="31">
        <f t="shared" si="17"/>
        <v>1</v>
      </c>
      <c r="J347" s="31">
        <f t="shared" si="18"/>
        <v>6</v>
      </c>
      <c r="K347">
        <f t="shared" si="16"/>
        <v>1</v>
      </c>
    </row>
    <row r="348" spans="1:11" s="43" customFormat="1" x14ac:dyDescent="0.25">
      <c r="A348" s="12" t="s">
        <v>92</v>
      </c>
      <c r="B348" s="29" t="s">
        <v>97</v>
      </c>
      <c r="C348" s="32">
        <v>12</v>
      </c>
      <c r="D348" s="28" t="s">
        <v>46</v>
      </c>
      <c r="E348" s="33">
        <v>1</v>
      </c>
      <c r="F348" s="33">
        <v>18</v>
      </c>
      <c r="G348" s="33">
        <v>1</v>
      </c>
      <c r="H348" s="33">
        <v>5</v>
      </c>
      <c r="I348" s="31">
        <f t="shared" si="17"/>
        <v>2</v>
      </c>
      <c r="J348" s="31">
        <f t="shared" si="18"/>
        <v>23</v>
      </c>
      <c r="K348">
        <f t="shared" si="16"/>
        <v>1</v>
      </c>
    </row>
    <row r="349" spans="1:11" s="43" customFormat="1" x14ac:dyDescent="0.25">
      <c r="A349" s="12" t="s">
        <v>92</v>
      </c>
      <c r="B349" s="29" t="s">
        <v>97</v>
      </c>
      <c r="C349" s="32">
        <v>12</v>
      </c>
      <c r="D349" s="28" t="s">
        <v>26</v>
      </c>
      <c r="E349" s="33">
        <v>1</v>
      </c>
      <c r="F349" s="33">
        <v>8</v>
      </c>
      <c r="G349" s="33">
        <v>1</v>
      </c>
      <c r="H349" s="33">
        <v>14</v>
      </c>
      <c r="I349" s="31">
        <f t="shared" si="17"/>
        <v>2</v>
      </c>
      <c r="J349" s="31">
        <f t="shared" si="18"/>
        <v>22</v>
      </c>
      <c r="K349">
        <f t="shared" si="16"/>
        <v>1</v>
      </c>
    </row>
    <row r="350" spans="1:11" s="43" customFormat="1" x14ac:dyDescent="0.25">
      <c r="A350" s="12" t="s">
        <v>92</v>
      </c>
      <c r="B350" s="29" t="s">
        <v>97</v>
      </c>
      <c r="C350" s="32">
        <v>12</v>
      </c>
      <c r="D350" s="28" t="s">
        <v>60</v>
      </c>
      <c r="E350" s="33">
        <v>1</v>
      </c>
      <c r="F350" s="33">
        <v>5</v>
      </c>
      <c r="G350" s="33"/>
      <c r="H350" s="33"/>
      <c r="I350" s="31">
        <f t="shared" si="17"/>
        <v>1</v>
      </c>
      <c r="J350" s="31">
        <f t="shared" si="18"/>
        <v>5</v>
      </c>
      <c r="K350">
        <f t="shared" si="16"/>
        <v>1</v>
      </c>
    </row>
    <row r="351" spans="1:11" s="43" customFormat="1" x14ac:dyDescent="0.25">
      <c r="A351" s="12" t="s">
        <v>92</v>
      </c>
      <c r="B351" s="29" t="s">
        <v>97</v>
      </c>
      <c r="C351" s="32">
        <v>17</v>
      </c>
      <c r="D351" s="35" t="s">
        <v>9</v>
      </c>
      <c r="E351" s="33">
        <v>1</v>
      </c>
      <c r="F351" s="33">
        <v>10</v>
      </c>
      <c r="G351" s="33"/>
      <c r="H351" s="33"/>
      <c r="I351" s="31">
        <f t="shared" si="17"/>
        <v>1</v>
      </c>
      <c r="J351" s="31">
        <f t="shared" si="18"/>
        <v>10</v>
      </c>
      <c r="K351">
        <f t="shared" si="16"/>
        <v>1</v>
      </c>
    </row>
    <row r="352" spans="1:11" s="43" customFormat="1" x14ac:dyDescent="0.25">
      <c r="A352" s="12" t="s">
        <v>92</v>
      </c>
      <c r="B352" s="29" t="s">
        <v>97</v>
      </c>
      <c r="C352" s="32">
        <v>17</v>
      </c>
      <c r="D352" s="28" t="s">
        <v>24</v>
      </c>
      <c r="E352" s="33">
        <v>1</v>
      </c>
      <c r="F352" s="33">
        <v>16</v>
      </c>
      <c r="G352" s="33">
        <v>1</v>
      </c>
      <c r="H352" s="33">
        <v>14</v>
      </c>
      <c r="I352" s="31">
        <f t="shared" si="17"/>
        <v>2</v>
      </c>
      <c r="J352" s="31">
        <f t="shared" si="18"/>
        <v>30</v>
      </c>
      <c r="K352">
        <f t="shared" si="16"/>
        <v>1</v>
      </c>
    </row>
    <row r="353" spans="1:11" s="43" customFormat="1" x14ac:dyDescent="0.25">
      <c r="A353" s="12" t="s">
        <v>92</v>
      </c>
      <c r="B353" s="29" t="s">
        <v>97</v>
      </c>
      <c r="C353" s="32">
        <v>17</v>
      </c>
      <c r="D353" s="28" t="s">
        <v>52</v>
      </c>
      <c r="E353" s="33">
        <v>1</v>
      </c>
      <c r="F353" s="33">
        <v>11</v>
      </c>
      <c r="G353" s="33">
        <v>1</v>
      </c>
      <c r="H353" s="33">
        <v>11</v>
      </c>
      <c r="I353" s="31">
        <f t="shared" si="17"/>
        <v>2</v>
      </c>
      <c r="J353" s="31">
        <f t="shared" si="18"/>
        <v>22</v>
      </c>
      <c r="K353">
        <f t="shared" si="16"/>
        <v>1</v>
      </c>
    </row>
    <row r="354" spans="1:11" s="43" customFormat="1" x14ac:dyDescent="0.25">
      <c r="A354" s="12" t="s">
        <v>92</v>
      </c>
      <c r="B354" s="29" t="s">
        <v>97</v>
      </c>
      <c r="C354" s="32">
        <v>17</v>
      </c>
      <c r="D354" s="28" t="s">
        <v>60</v>
      </c>
      <c r="E354" s="33">
        <v>1</v>
      </c>
      <c r="F354" s="33">
        <v>19</v>
      </c>
      <c r="G354" s="33">
        <v>1</v>
      </c>
      <c r="H354" s="33">
        <v>16</v>
      </c>
      <c r="I354" s="31">
        <f t="shared" si="17"/>
        <v>2</v>
      </c>
      <c r="J354" s="31">
        <f t="shared" si="18"/>
        <v>35</v>
      </c>
      <c r="K354">
        <f t="shared" si="16"/>
        <v>1</v>
      </c>
    </row>
    <row r="355" spans="1:11" s="43" customFormat="1" x14ac:dyDescent="0.25">
      <c r="A355" s="12" t="s">
        <v>92</v>
      </c>
      <c r="B355" s="29" t="s">
        <v>97</v>
      </c>
      <c r="C355" s="32">
        <v>20</v>
      </c>
      <c r="D355" s="28" t="s">
        <v>24</v>
      </c>
      <c r="E355" s="33">
        <v>1</v>
      </c>
      <c r="F355" s="33">
        <v>11</v>
      </c>
      <c r="G355" s="33">
        <v>1</v>
      </c>
      <c r="H355" s="33">
        <v>7</v>
      </c>
      <c r="I355" s="31">
        <f t="shared" si="17"/>
        <v>2</v>
      </c>
      <c r="J355" s="31">
        <f t="shared" si="18"/>
        <v>18</v>
      </c>
      <c r="K355">
        <f t="shared" si="16"/>
        <v>1</v>
      </c>
    </row>
    <row r="356" spans="1:11" s="43" customFormat="1" x14ac:dyDescent="0.25">
      <c r="A356" s="12" t="s">
        <v>92</v>
      </c>
      <c r="B356" s="29" t="s">
        <v>97</v>
      </c>
      <c r="C356" s="32">
        <v>20</v>
      </c>
      <c r="D356" s="28" t="s">
        <v>58</v>
      </c>
      <c r="E356" s="33">
        <v>1</v>
      </c>
      <c r="F356" s="33">
        <v>18</v>
      </c>
      <c r="G356" s="33">
        <v>1</v>
      </c>
      <c r="H356" s="33">
        <v>5</v>
      </c>
      <c r="I356" s="31">
        <f t="shared" si="17"/>
        <v>2</v>
      </c>
      <c r="J356" s="31">
        <f t="shared" si="18"/>
        <v>23</v>
      </c>
      <c r="K356">
        <f t="shared" si="16"/>
        <v>1</v>
      </c>
    </row>
    <row r="357" spans="1:11" s="43" customFormat="1" x14ac:dyDescent="0.25">
      <c r="A357" s="12" t="s">
        <v>93</v>
      </c>
      <c r="B357" s="29" t="s">
        <v>97</v>
      </c>
      <c r="C357" s="32">
        <v>1</v>
      </c>
      <c r="D357" s="35" t="s">
        <v>9</v>
      </c>
      <c r="E357" s="33">
        <v>1</v>
      </c>
      <c r="F357" s="33">
        <v>12</v>
      </c>
      <c r="G357" s="33">
        <v>1</v>
      </c>
      <c r="H357" s="33">
        <v>19</v>
      </c>
      <c r="I357" s="31">
        <f t="shared" si="17"/>
        <v>2</v>
      </c>
      <c r="J357" s="31">
        <f t="shared" si="18"/>
        <v>31</v>
      </c>
      <c r="K357">
        <f t="shared" si="16"/>
        <v>1</v>
      </c>
    </row>
    <row r="358" spans="1:11" s="43" customFormat="1" x14ac:dyDescent="0.25">
      <c r="A358" s="12" t="s">
        <v>93</v>
      </c>
      <c r="B358" s="29" t="s">
        <v>97</v>
      </c>
      <c r="C358" s="32">
        <v>1</v>
      </c>
      <c r="D358" s="28" t="s">
        <v>24</v>
      </c>
      <c r="E358" s="33">
        <v>1</v>
      </c>
      <c r="F358" s="33">
        <v>28</v>
      </c>
      <c r="G358" s="33">
        <v>1</v>
      </c>
      <c r="H358" s="33">
        <v>25</v>
      </c>
      <c r="I358" s="31">
        <f t="shared" si="17"/>
        <v>2</v>
      </c>
      <c r="J358" s="31">
        <f t="shared" si="18"/>
        <v>53</v>
      </c>
      <c r="K358">
        <f t="shared" si="16"/>
        <v>1</v>
      </c>
    </row>
    <row r="359" spans="1:11" s="43" customFormat="1" x14ac:dyDescent="0.25">
      <c r="A359" s="12" t="s">
        <v>93</v>
      </c>
      <c r="B359" s="29" t="s">
        <v>97</v>
      </c>
      <c r="C359" s="32">
        <v>1</v>
      </c>
      <c r="D359" s="28" t="s">
        <v>52</v>
      </c>
      <c r="E359" s="33">
        <v>1</v>
      </c>
      <c r="F359" s="33">
        <v>18</v>
      </c>
      <c r="G359" s="33">
        <v>1</v>
      </c>
      <c r="H359" s="33">
        <v>12</v>
      </c>
      <c r="I359" s="31">
        <f t="shared" si="17"/>
        <v>2</v>
      </c>
      <c r="J359" s="31">
        <f t="shared" si="18"/>
        <v>30</v>
      </c>
      <c r="K359">
        <f t="shared" si="16"/>
        <v>1</v>
      </c>
    </row>
    <row r="360" spans="1:11" s="43" customFormat="1" x14ac:dyDescent="0.25">
      <c r="A360" s="12" t="s">
        <v>93</v>
      </c>
      <c r="B360" s="29" t="s">
        <v>97</v>
      </c>
      <c r="C360" s="32">
        <v>2</v>
      </c>
      <c r="D360" s="28" t="s">
        <v>16</v>
      </c>
      <c r="E360" s="33">
        <v>1</v>
      </c>
      <c r="F360" s="33">
        <v>19</v>
      </c>
      <c r="G360" s="33"/>
      <c r="H360" s="33"/>
      <c r="I360" s="31">
        <f t="shared" si="17"/>
        <v>1</v>
      </c>
      <c r="J360" s="31">
        <f t="shared" si="18"/>
        <v>19</v>
      </c>
      <c r="K360">
        <f t="shared" si="16"/>
        <v>1</v>
      </c>
    </row>
    <row r="361" spans="1:11" s="43" customFormat="1" x14ac:dyDescent="0.25">
      <c r="A361" s="12" t="s">
        <v>93</v>
      </c>
      <c r="B361" s="29" t="s">
        <v>97</v>
      </c>
      <c r="C361" s="32">
        <v>2</v>
      </c>
      <c r="D361" s="28" t="s">
        <v>6</v>
      </c>
      <c r="E361" s="33">
        <v>1</v>
      </c>
      <c r="F361" s="33">
        <v>20</v>
      </c>
      <c r="G361" s="33"/>
      <c r="H361" s="33"/>
      <c r="I361" s="31">
        <f t="shared" si="17"/>
        <v>1</v>
      </c>
      <c r="J361" s="31">
        <f t="shared" si="18"/>
        <v>20</v>
      </c>
      <c r="K361">
        <f t="shared" si="16"/>
        <v>1</v>
      </c>
    </row>
    <row r="362" spans="1:11" s="43" customFormat="1" x14ac:dyDescent="0.25">
      <c r="A362" s="12" t="s">
        <v>93</v>
      </c>
      <c r="B362" s="29" t="s">
        <v>97</v>
      </c>
      <c r="C362" s="32">
        <v>2</v>
      </c>
      <c r="D362" s="28" t="s">
        <v>14</v>
      </c>
      <c r="E362" s="33"/>
      <c r="F362" s="33"/>
      <c r="G362" s="33">
        <v>1</v>
      </c>
      <c r="H362" s="33">
        <v>18</v>
      </c>
      <c r="I362" s="31">
        <f t="shared" si="17"/>
        <v>1</v>
      </c>
      <c r="J362" s="31">
        <f t="shared" si="18"/>
        <v>18</v>
      </c>
      <c r="K362">
        <f t="shared" si="16"/>
        <v>1</v>
      </c>
    </row>
    <row r="363" spans="1:11" s="43" customFormat="1" x14ac:dyDescent="0.25">
      <c r="A363" s="12" t="s">
        <v>93</v>
      </c>
      <c r="B363" s="29" t="s">
        <v>97</v>
      </c>
      <c r="C363" s="32">
        <v>2</v>
      </c>
      <c r="D363" s="28" t="s">
        <v>54</v>
      </c>
      <c r="E363" s="33"/>
      <c r="F363" s="33"/>
      <c r="G363" s="33">
        <v>1</v>
      </c>
      <c r="H363" s="33">
        <v>21</v>
      </c>
      <c r="I363" s="31">
        <f t="shared" si="17"/>
        <v>1</v>
      </c>
      <c r="J363" s="31">
        <f t="shared" si="18"/>
        <v>21</v>
      </c>
      <c r="K363">
        <f t="shared" si="16"/>
        <v>1</v>
      </c>
    </row>
    <row r="364" spans="1:11" s="43" customFormat="1" x14ac:dyDescent="0.25">
      <c r="A364" s="12" t="s">
        <v>93</v>
      </c>
      <c r="B364" s="29" t="s">
        <v>97</v>
      </c>
      <c r="C364" s="32">
        <v>3</v>
      </c>
      <c r="D364" s="28" t="s">
        <v>14</v>
      </c>
      <c r="E364" s="33">
        <v>1</v>
      </c>
      <c r="F364" s="33">
        <v>16</v>
      </c>
      <c r="G364" s="33">
        <v>1</v>
      </c>
      <c r="H364" s="33">
        <v>21</v>
      </c>
      <c r="I364" s="31">
        <f t="shared" si="17"/>
        <v>2</v>
      </c>
      <c r="J364" s="31">
        <f t="shared" si="18"/>
        <v>37</v>
      </c>
      <c r="K364">
        <f t="shared" si="16"/>
        <v>1</v>
      </c>
    </row>
    <row r="365" spans="1:11" s="43" customFormat="1" x14ac:dyDescent="0.25">
      <c r="A365" s="12" t="s">
        <v>93</v>
      </c>
      <c r="B365" s="29" t="s">
        <v>97</v>
      </c>
      <c r="C365" s="32">
        <v>4</v>
      </c>
      <c r="D365" s="28" t="s">
        <v>10</v>
      </c>
      <c r="E365" s="33">
        <v>1</v>
      </c>
      <c r="F365" s="33">
        <v>23</v>
      </c>
      <c r="G365" s="33"/>
      <c r="H365" s="33"/>
      <c r="I365" s="31">
        <f t="shared" si="17"/>
        <v>1</v>
      </c>
      <c r="J365" s="31">
        <f t="shared" si="18"/>
        <v>23</v>
      </c>
      <c r="K365">
        <f t="shared" si="16"/>
        <v>1</v>
      </c>
    </row>
    <row r="366" spans="1:11" s="43" customFormat="1" x14ac:dyDescent="0.25">
      <c r="A366" s="12" t="s">
        <v>93</v>
      </c>
      <c r="B366" s="29" t="s">
        <v>97</v>
      </c>
      <c r="C366" s="32">
        <v>4</v>
      </c>
      <c r="D366" s="28" t="s">
        <v>58</v>
      </c>
      <c r="E366" s="33"/>
      <c r="F366" s="33"/>
      <c r="G366" s="33">
        <v>1</v>
      </c>
      <c r="H366" s="33">
        <v>20</v>
      </c>
      <c r="I366" s="31">
        <f t="shared" si="17"/>
        <v>1</v>
      </c>
      <c r="J366" s="31">
        <f t="shared" si="18"/>
        <v>20</v>
      </c>
      <c r="K366">
        <f t="shared" si="16"/>
        <v>1</v>
      </c>
    </row>
    <row r="367" spans="1:11" s="43" customFormat="1" x14ac:dyDescent="0.25">
      <c r="A367" s="12" t="s">
        <v>93</v>
      </c>
      <c r="B367" s="29" t="s">
        <v>97</v>
      </c>
      <c r="C367" s="32">
        <v>4</v>
      </c>
      <c r="D367" s="28" t="s">
        <v>26</v>
      </c>
      <c r="E367" s="33">
        <v>1</v>
      </c>
      <c r="F367" s="33">
        <v>26</v>
      </c>
      <c r="G367" s="33">
        <v>1</v>
      </c>
      <c r="H367" s="33">
        <v>21</v>
      </c>
      <c r="I367" s="31">
        <f t="shared" si="17"/>
        <v>2</v>
      </c>
      <c r="J367" s="31">
        <f t="shared" si="18"/>
        <v>47</v>
      </c>
      <c r="K367">
        <f t="shared" si="16"/>
        <v>1</v>
      </c>
    </row>
    <row r="368" spans="1:11" s="43" customFormat="1" x14ac:dyDescent="0.25">
      <c r="A368" s="12" t="s">
        <v>93</v>
      </c>
      <c r="B368" s="29" t="s">
        <v>97</v>
      </c>
      <c r="C368" s="32">
        <v>6</v>
      </c>
      <c r="D368" s="28" t="s">
        <v>14</v>
      </c>
      <c r="E368" s="33">
        <v>1</v>
      </c>
      <c r="F368" s="33">
        <v>7</v>
      </c>
      <c r="G368" s="33">
        <v>1</v>
      </c>
      <c r="H368" s="33">
        <v>7</v>
      </c>
      <c r="I368" s="31">
        <f t="shared" si="17"/>
        <v>2</v>
      </c>
      <c r="J368" s="31">
        <f t="shared" si="18"/>
        <v>14</v>
      </c>
      <c r="K368">
        <f t="shared" si="16"/>
        <v>1</v>
      </c>
    </row>
    <row r="369" spans="1:11" s="43" customFormat="1" x14ac:dyDescent="0.25">
      <c r="A369" s="12" t="s">
        <v>93</v>
      </c>
      <c r="B369" s="29" t="s">
        <v>97</v>
      </c>
      <c r="C369" s="32">
        <v>6</v>
      </c>
      <c r="D369" s="28" t="s">
        <v>60</v>
      </c>
      <c r="E369" s="33">
        <v>1</v>
      </c>
      <c r="F369" s="33">
        <v>21</v>
      </c>
      <c r="G369" s="33">
        <v>1</v>
      </c>
      <c r="H369" s="33">
        <v>13</v>
      </c>
      <c r="I369" s="31">
        <f t="shared" si="17"/>
        <v>2</v>
      </c>
      <c r="J369" s="31">
        <f t="shared" si="18"/>
        <v>34</v>
      </c>
      <c r="K369">
        <f t="shared" si="16"/>
        <v>1</v>
      </c>
    </row>
    <row r="370" spans="1:11" s="43" customFormat="1" x14ac:dyDescent="0.25">
      <c r="A370" s="12" t="s">
        <v>93</v>
      </c>
      <c r="B370" s="29" t="s">
        <v>97</v>
      </c>
      <c r="C370" s="32">
        <v>8</v>
      </c>
      <c r="D370" s="28" t="s">
        <v>34</v>
      </c>
      <c r="E370" s="33">
        <v>1</v>
      </c>
      <c r="F370" s="33">
        <v>8</v>
      </c>
      <c r="G370" s="33">
        <v>1</v>
      </c>
      <c r="H370" s="33">
        <v>9</v>
      </c>
      <c r="I370" s="31">
        <f t="shared" si="17"/>
        <v>2</v>
      </c>
      <c r="J370" s="31">
        <f t="shared" si="18"/>
        <v>17</v>
      </c>
      <c r="K370">
        <f t="shared" si="16"/>
        <v>1</v>
      </c>
    </row>
    <row r="371" spans="1:11" s="43" customFormat="1" x14ac:dyDescent="0.25">
      <c r="A371" s="12" t="s">
        <v>93</v>
      </c>
      <c r="B371" s="29" t="s">
        <v>97</v>
      </c>
      <c r="C371" s="32">
        <v>10</v>
      </c>
      <c r="D371" s="28" t="s">
        <v>24</v>
      </c>
      <c r="E371" s="33">
        <v>1</v>
      </c>
      <c r="F371" s="33">
        <v>15</v>
      </c>
      <c r="G371" s="33">
        <v>1</v>
      </c>
      <c r="H371" s="33">
        <v>5</v>
      </c>
      <c r="I371" s="31">
        <f t="shared" si="17"/>
        <v>2</v>
      </c>
      <c r="J371" s="31">
        <f t="shared" si="18"/>
        <v>20</v>
      </c>
      <c r="K371">
        <f t="shared" si="16"/>
        <v>1</v>
      </c>
    </row>
    <row r="372" spans="1:11" s="43" customFormat="1" x14ac:dyDescent="0.25">
      <c r="A372" s="12" t="s">
        <v>93</v>
      </c>
      <c r="B372" s="29" t="s">
        <v>97</v>
      </c>
      <c r="C372" s="32">
        <v>17</v>
      </c>
      <c r="D372" s="28" t="s">
        <v>60</v>
      </c>
      <c r="E372" s="33">
        <v>1</v>
      </c>
      <c r="F372" s="33">
        <v>8</v>
      </c>
      <c r="G372" s="33">
        <v>1</v>
      </c>
      <c r="H372" s="33">
        <v>2</v>
      </c>
      <c r="I372" s="31">
        <f t="shared" si="17"/>
        <v>2</v>
      </c>
      <c r="J372" s="31">
        <f t="shared" si="18"/>
        <v>10</v>
      </c>
      <c r="K372">
        <f t="shared" si="16"/>
        <v>1</v>
      </c>
    </row>
    <row r="373" spans="1:11" s="43" customFormat="1" x14ac:dyDescent="0.25">
      <c r="A373" s="12" t="s">
        <v>27</v>
      </c>
      <c r="B373" s="29" t="s">
        <v>97</v>
      </c>
      <c r="C373" s="32">
        <v>1</v>
      </c>
      <c r="D373" s="28" t="s">
        <v>46</v>
      </c>
      <c r="E373" s="33">
        <v>1</v>
      </c>
      <c r="F373" s="33">
        <v>23</v>
      </c>
      <c r="G373" s="33"/>
      <c r="H373" s="33"/>
      <c r="I373" s="31">
        <f t="shared" si="17"/>
        <v>1</v>
      </c>
      <c r="J373" s="31">
        <f t="shared" si="18"/>
        <v>23</v>
      </c>
      <c r="K373">
        <f t="shared" si="16"/>
        <v>1</v>
      </c>
    </row>
    <row r="374" spans="1:11" s="43" customFormat="1" x14ac:dyDescent="0.25">
      <c r="A374" s="12" t="s">
        <v>27</v>
      </c>
      <c r="B374" s="29" t="s">
        <v>97</v>
      </c>
      <c r="C374" s="32">
        <v>1</v>
      </c>
      <c r="D374" s="28" t="s">
        <v>52</v>
      </c>
      <c r="E374" s="33">
        <v>1</v>
      </c>
      <c r="F374" s="33">
        <v>25</v>
      </c>
      <c r="G374" s="33">
        <v>1</v>
      </c>
      <c r="H374" s="33">
        <v>22</v>
      </c>
      <c r="I374" s="31">
        <f t="shared" si="17"/>
        <v>2</v>
      </c>
      <c r="J374" s="31">
        <f t="shared" si="18"/>
        <v>47</v>
      </c>
      <c r="K374">
        <f t="shared" si="16"/>
        <v>1</v>
      </c>
    </row>
    <row r="375" spans="1:11" s="43" customFormat="1" x14ac:dyDescent="0.25">
      <c r="A375" s="12" t="s">
        <v>27</v>
      </c>
      <c r="B375" s="29" t="s">
        <v>97</v>
      </c>
      <c r="C375" s="32">
        <v>1</v>
      </c>
      <c r="D375" s="28" t="s">
        <v>6</v>
      </c>
      <c r="E375" s="33"/>
      <c r="F375" s="33"/>
      <c r="G375" s="33">
        <v>1</v>
      </c>
      <c r="H375" s="33">
        <v>11</v>
      </c>
      <c r="I375" s="31">
        <f t="shared" si="17"/>
        <v>1</v>
      </c>
      <c r="J375" s="31">
        <f t="shared" si="18"/>
        <v>11</v>
      </c>
      <c r="K375">
        <f t="shared" si="16"/>
        <v>1</v>
      </c>
    </row>
    <row r="376" spans="1:11" s="43" customFormat="1" x14ac:dyDescent="0.25">
      <c r="A376" s="12" t="s">
        <v>27</v>
      </c>
      <c r="B376" s="29" t="s">
        <v>97</v>
      </c>
      <c r="C376" s="32">
        <v>2</v>
      </c>
      <c r="D376" s="28" t="s">
        <v>6</v>
      </c>
      <c r="E376" s="33">
        <v>1</v>
      </c>
      <c r="F376" s="33">
        <v>7</v>
      </c>
      <c r="G376" s="33">
        <v>1</v>
      </c>
      <c r="H376" s="33">
        <v>12</v>
      </c>
      <c r="I376" s="31">
        <f t="shared" si="17"/>
        <v>2</v>
      </c>
      <c r="J376" s="31">
        <f t="shared" si="18"/>
        <v>19</v>
      </c>
      <c r="K376">
        <f t="shared" si="16"/>
        <v>1</v>
      </c>
    </row>
    <row r="377" spans="1:11" s="43" customFormat="1" x14ac:dyDescent="0.25">
      <c r="A377" s="12" t="s">
        <v>27</v>
      </c>
      <c r="B377" s="29" t="s">
        <v>97</v>
      </c>
      <c r="C377" s="32">
        <v>2</v>
      </c>
      <c r="D377" s="28" t="s">
        <v>34</v>
      </c>
      <c r="E377" s="33">
        <v>1</v>
      </c>
      <c r="F377" s="33">
        <v>21</v>
      </c>
      <c r="G377" s="33">
        <v>1</v>
      </c>
      <c r="H377" s="33">
        <v>12</v>
      </c>
      <c r="I377" s="31">
        <f t="shared" si="17"/>
        <v>2</v>
      </c>
      <c r="J377" s="31">
        <f t="shared" si="18"/>
        <v>33</v>
      </c>
      <c r="K377">
        <f t="shared" si="16"/>
        <v>1</v>
      </c>
    </row>
    <row r="378" spans="1:11" s="43" customFormat="1" x14ac:dyDescent="0.25">
      <c r="A378" s="12" t="s">
        <v>27</v>
      </c>
      <c r="B378" s="29" t="s">
        <v>97</v>
      </c>
      <c r="C378" s="32">
        <v>2</v>
      </c>
      <c r="D378" s="28" t="s">
        <v>14</v>
      </c>
      <c r="E378" s="33">
        <v>1</v>
      </c>
      <c r="F378" s="33">
        <v>3</v>
      </c>
      <c r="G378" s="33">
        <v>1</v>
      </c>
      <c r="H378" s="33">
        <v>7</v>
      </c>
      <c r="I378" s="31">
        <f t="shared" si="17"/>
        <v>2</v>
      </c>
      <c r="J378" s="31">
        <f t="shared" si="18"/>
        <v>10</v>
      </c>
      <c r="K378">
        <f t="shared" si="16"/>
        <v>1</v>
      </c>
    </row>
    <row r="379" spans="1:11" s="43" customFormat="1" x14ac:dyDescent="0.25">
      <c r="A379" s="12" t="s">
        <v>27</v>
      </c>
      <c r="B379" s="29" t="s">
        <v>97</v>
      </c>
      <c r="C379" s="32">
        <v>3</v>
      </c>
      <c r="D379" s="28" t="s">
        <v>13</v>
      </c>
      <c r="E379" s="33">
        <v>1</v>
      </c>
      <c r="F379" s="33">
        <v>24</v>
      </c>
      <c r="G379" s="33">
        <v>1</v>
      </c>
      <c r="H379" s="33">
        <v>19</v>
      </c>
      <c r="I379" s="31">
        <f t="shared" si="17"/>
        <v>2</v>
      </c>
      <c r="J379" s="31">
        <f t="shared" si="18"/>
        <v>43</v>
      </c>
      <c r="K379">
        <f t="shared" si="16"/>
        <v>1</v>
      </c>
    </row>
    <row r="380" spans="1:11" s="43" customFormat="1" x14ac:dyDescent="0.25">
      <c r="A380" s="12" t="s">
        <v>27</v>
      </c>
      <c r="B380" s="29" t="s">
        <v>97</v>
      </c>
      <c r="C380" s="32">
        <v>4</v>
      </c>
      <c r="D380" s="28" t="s">
        <v>24</v>
      </c>
      <c r="E380" s="33">
        <v>1</v>
      </c>
      <c r="F380" s="33">
        <v>16</v>
      </c>
      <c r="G380" s="33">
        <v>1</v>
      </c>
      <c r="H380" s="33">
        <v>19</v>
      </c>
      <c r="I380" s="31">
        <f t="shared" si="17"/>
        <v>2</v>
      </c>
      <c r="J380" s="31">
        <f t="shared" si="18"/>
        <v>35</v>
      </c>
      <c r="K380">
        <f t="shared" si="16"/>
        <v>1</v>
      </c>
    </row>
    <row r="381" spans="1:11" s="43" customFormat="1" x14ac:dyDescent="0.25">
      <c r="A381" s="12" t="s">
        <v>27</v>
      </c>
      <c r="B381" s="29" t="s">
        <v>97</v>
      </c>
      <c r="C381" s="32">
        <v>6</v>
      </c>
      <c r="D381" s="28" t="s">
        <v>13</v>
      </c>
      <c r="E381" s="33">
        <v>1</v>
      </c>
      <c r="F381" s="33">
        <v>7</v>
      </c>
      <c r="G381" s="33">
        <v>1</v>
      </c>
      <c r="H381" s="33">
        <v>6</v>
      </c>
      <c r="I381" s="31">
        <f t="shared" si="17"/>
        <v>2</v>
      </c>
      <c r="J381" s="31">
        <f t="shared" si="18"/>
        <v>13</v>
      </c>
      <c r="K381">
        <f t="shared" si="16"/>
        <v>1</v>
      </c>
    </row>
    <row r="382" spans="1:11" s="43" customFormat="1" x14ac:dyDescent="0.25">
      <c r="A382" s="12" t="s">
        <v>27</v>
      </c>
      <c r="B382" s="29" t="s">
        <v>97</v>
      </c>
      <c r="C382" s="32">
        <v>7</v>
      </c>
      <c r="D382" s="28" t="s">
        <v>10</v>
      </c>
      <c r="E382" s="33">
        <v>1</v>
      </c>
      <c r="F382" s="33">
        <v>12</v>
      </c>
      <c r="G382" s="33">
        <v>1</v>
      </c>
      <c r="H382" s="33">
        <v>4</v>
      </c>
      <c r="I382" s="31">
        <f t="shared" si="17"/>
        <v>2</v>
      </c>
      <c r="J382" s="31">
        <f t="shared" si="18"/>
        <v>16</v>
      </c>
      <c r="K382">
        <f t="shared" si="16"/>
        <v>1</v>
      </c>
    </row>
    <row r="383" spans="1:11" s="43" customFormat="1" x14ac:dyDescent="0.25">
      <c r="A383" s="12" t="s">
        <v>27</v>
      </c>
      <c r="B383" s="29" t="s">
        <v>97</v>
      </c>
      <c r="C383" s="32">
        <v>7</v>
      </c>
      <c r="D383" s="28" t="s">
        <v>26</v>
      </c>
      <c r="E383" s="33"/>
      <c r="F383" s="33"/>
      <c r="G383" s="33">
        <v>1</v>
      </c>
      <c r="H383" s="33">
        <v>17</v>
      </c>
      <c r="I383" s="31">
        <f t="shared" si="17"/>
        <v>1</v>
      </c>
      <c r="J383" s="31">
        <f t="shared" si="18"/>
        <v>17</v>
      </c>
      <c r="K383">
        <f t="shared" si="16"/>
        <v>1</v>
      </c>
    </row>
    <row r="384" spans="1:11" s="43" customFormat="1" x14ac:dyDescent="0.25">
      <c r="A384" s="12" t="s">
        <v>27</v>
      </c>
      <c r="B384" s="29" t="s">
        <v>97</v>
      </c>
      <c r="C384" s="32">
        <v>7</v>
      </c>
      <c r="D384" s="28" t="s">
        <v>24</v>
      </c>
      <c r="E384" s="33">
        <v>1</v>
      </c>
      <c r="F384" s="33">
        <v>14</v>
      </c>
      <c r="G384" s="33"/>
      <c r="H384" s="33"/>
      <c r="I384" s="31">
        <f t="shared" si="17"/>
        <v>1</v>
      </c>
      <c r="J384" s="31">
        <f t="shared" si="18"/>
        <v>14</v>
      </c>
      <c r="K384">
        <f t="shared" si="16"/>
        <v>1</v>
      </c>
    </row>
    <row r="385" spans="1:11" s="43" customFormat="1" x14ac:dyDescent="0.25">
      <c r="A385" s="12" t="s">
        <v>27</v>
      </c>
      <c r="B385" s="29" t="s">
        <v>97</v>
      </c>
      <c r="C385" s="32">
        <v>7</v>
      </c>
      <c r="D385" s="28" t="s">
        <v>34</v>
      </c>
      <c r="E385" s="33">
        <v>1</v>
      </c>
      <c r="F385" s="33">
        <v>18</v>
      </c>
      <c r="G385" s="33">
        <v>1</v>
      </c>
      <c r="H385" s="33">
        <v>9</v>
      </c>
      <c r="I385" s="31">
        <f t="shared" si="17"/>
        <v>2</v>
      </c>
      <c r="J385" s="31">
        <f t="shared" si="18"/>
        <v>27</v>
      </c>
      <c r="K385">
        <f t="shared" si="16"/>
        <v>1</v>
      </c>
    </row>
    <row r="386" spans="1:11" s="43" customFormat="1" x14ac:dyDescent="0.25">
      <c r="A386" s="12" t="s">
        <v>27</v>
      </c>
      <c r="B386" s="29" t="s">
        <v>97</v>
      </c>
      <c r="C386" s="32">
        <v>8</v>
      </c>
      <c r="D386" s="28" t="s">
        <v>58</v>
      </c>
      <c r="E386" s="33">
        <v>1</v>
      </c>
      <c r="F386" s="33">
        <v>10</v>
      </c>
      <c r="G386" s="33"/>
      <c r="H386" s="33"/>
      <c r="I386" s="31">
        <f t="shared" si="17"/>
        <v>1</v>
      </c>
      <c r="J386" s="31">
        <f t="shared" si="18"/>
        <v>10</v>
      </c>
      <c r="K386">
        <f t="shared" si="16"/>
        <v>1</v>
      </c>
    </row>
    <row r="387" spans="1:11" s="43" customFormat="1" x14ac:dyDescent="0.25">
      <c r="A387" s="12" t="s">
        <v>27</v>
      </c>
      <c r="B387" s="29" t="s">
        <v>97</v>
      </c>
      <c r="C387" s="32">
        <v>8</v>
      </c>
      <c r="D387" s="28" t="s">
        <v>11</v>
      </c>
      <c r="E387" s="33"/>
      <c r="F387" s="33"/>
      <c r="G387" s="33">
        <v>1</v>
      </c>
      <c r="H387" s="33">
        <v>4</v>
      </c>
      <c r="I387" s="31">
        <f t="shared" si="17"/>
        <v>1</v>
      </c>
      <c r="J387" s="31">
        <f t="shared" si="18"/>
        <v>4</v>
      </c>
      <c r="K387">
        <f t="shared" si="16"/>
        <v>1</v>
      </c>
    </row>
    <row r="388" spans="1:11" s="43" customFormat="1" x14ac:dyDescent="0.25">
      <c r="A388" s="12" t="s">
        <v>27</v>
      </c>
      <c r="B388" s="29" t="s">
        <v>97</v>
      </c>
      <c r="C388" s="32">
        <v>9</v>
      </c>
      <c r="D388" s="28" t="s">
        <v>34</v>
      </c>
      <c r="E388" s="33">
        <v>1</v>
      </c>
      <c r="F388" s="33">
        <v>26</v>
      </c>
      <c r="G388" s="33">
        <v>1</v>
      </c>
      <c r="H388" s="33">
        <v>19</v>
      </c>
      <c r="I388" s="31">
        <f t="shared" si="17"/>
        <v>2</v>
      </c>
      <c r="J388" s="31">
        <f t="shared" si="18"/>
        <v>45</v>
      </c>
      <c r="K388">
        <f t="shared" si="16"/>
        <v>1</v>
      </c>
    </row>
    <row r="389" spans="1:11" s="43" customFormat="1" x14ac:dyDescent="0.25">
      <c r="A389" s="12" t="s">
        <v>27</v>
      </c>
      <c r="B389" s="29" t="s">
        <v>97</v>
      </c>
      <c r="C389" s="32">
        <v>10</v>
      </c>
      <c r="D389" s="28" t="s">
        <v>58</v>
      </c>
      <c r="E389" s="33">
        <v>1</v>
      </c>
      <c r="F389" s="33">
        <v>25</v>
      </c>
      <c r="G389" s="33">
        <v>1</v>
      </c>
      <c r="H389" s="33">
        <v>16</v>
      </c>
      <c r="I389" s="31">
        <f t="shared" si="17"/>
        <v>2</v>
      </c>
      <c r="J389" s="31">
        <f t="shared" si="18"/>
        <v>41</v>
      </c>
      <c r="K389">
        <f t="shared" si="16"/>
        <v>1</v>
      </c>
    </row>
    <row r="390" spans="1:11" s="43" customFormat="1" x14ac:dyDescent="0.25">
      <c r="A390" s="12" t="s">
        <v>27</v>
      </c>
      <c r="B390" s="29" t="s">
        <v>97</v>
      </c>
      <c r="C390" s="32">
        <v>12</v>
      </c>
      <c r="D390" s="35" t="s">
        <v>9</v>
      </c>
      <c r="E390" s="33"/>
      <c r="F390" s="33"/>
      <c r="G390" s="33">
        <v>1</v>
      </c>
      <c r="H390" s="33">
        <v>5</v>
      </c>
      <c r="I390" s="31">
        <f t="shared" si="17"/>
        <v>1</v>
      </c>
      <c r="J390" s="31">
        <f t="shared" si="18"/>
        <v>5</v>
      </c>
      <c r="K390">
        <f t="shared" si="16"/>
        <v>1</v>
      </c>
    </row>
    <row r="391" spans="1:11" s="43" customFormat="1" x14ac:dyDescent="0.25">
      <c r="A391" s="12" t="s">
        <v>27</v>
      </c>
      <c r="B391" s="29" t="s">
        <v>97</v>
      </c>
      <c r="C391" s="32">
        <v>12</v>
      </c>
      <c r="D391" s="28" t="s">
        <v>62</v>
      </c>
      <c r="E391" s="33">
        <v>1</v>
      </c>
      <c r="F391" s="33">
        <v>8</v>
      </c>
      <c r="G391" s="33"/>
      <c r="H391" s="33"/>
      <c r="I391" s="31">
        <f t="shared" si="17"/>
        <v>1</v>
      </c>
      <c r="J391" s="31">
        <f t="shared" si="18"/>
        <v>8</v>
      </c>
      <c r="K391">
        <f t="shared" si="16"/>
        <v>1</v>
      </c>
    </row>
    <row r="392" spans="1:11" s="43" customFormat="1" x14ac:dyDescent="0.25">
      <c r="A392" s="12" t="s">
        <v>27</v>
      </c>
      <c r="B392" s="29" t="s">
        <v>97</v>
      </c>
      <c r="C392" s="32">
        <v>13</v>
      </c>
      <c r="D392" s="28" t="s">
        <v>58</v>
      </c>
      <c r="E392" s="33">
        <v>1</v>
      </c>
      <c r="F392" s="33">
        <v>11</v>
      </c>
      <c r="G392" s="33">
        <v>1</v>
      </c>
      <c r="H392" s="33">
        <v>10</v>
      </c>
      <c r="I392" s="31">
        <f t="shared" si="17"/>
        <v>2</v>
      </c>
      <c r="J392" s="31">
        <f t="shared" si="18"/>
        <v>21</v>
      </c>
      <c r="K392">
        <f t="shared" si="16"/>
        <v>1</v>
      </c>
    </row>
    <row r="393" spans="1:11" s="43" customFormat="1" x14ac:dyDescent="0.25">
      <c r="A393" s="12" t="s">
        <v>27</v>
      </c>
      <c r="B393" s="29" t="s">
        <v>97</v>
      </c>
      <c r="C393" s="32">
        <v>14</v>
      </c>
      <c r="D393" s="28" t="s">
        <v>58</v>
      </c>
      <c r="E393" s="33">
        <v>1</v>
      </c>
      <c r="F393" s="33">
        <v>11</v>
      </c>
      <c r="G393" s="33">
        <v>1</v>
      </c>
      <c r="H393" s="33">
        <v>21</v>
      </c>
      <c r="I393" s="31">
        <f t="shared" si="17"/>
        <v>2</v>
      </c>
      <c r="J393" s="31">
        <f t="shared" si="18"/>
        <v>32</v>
      </c>
      <c r="K393">
        <f t="shared" si="16"/>
        <v>1</v>
      </c>
    </row>
    <row r="394" spans="1:11" s="43" customFormat="1" x14ac:dyDescent="0.25">
      <c r="A394" s="12" t="s">
        <v>27</v>
      </c>
      <c r="B394" s="29" t="s">
        <v>97</v>
      </c>
      <c r="C394" s="32">
        <v>15</v>
      </c>
      <c r="D394" s="28" t="s">
        <v>58</v>
      </c>
      <c r="E394" s="33">
        <v>1</v>
      </c>
      <c r="F394" s="33">
        <v>3</v>
      </c>
      <c r="G394" s="33">
        <v>1</v>
      </c>
      <c r="H394" s="33">
        <v>3</v>
      </c>
      <c r="I394" s="31">
        <f t="shared" si="17"/>
        <v>2</v>
      </c>
      <c r="J394" s="31">
        <f t="shared" si="18"/>
        <v>6</v>
      </c>
      <c r="K394">
        <f t="shared" si="16"/>
        <v>1</v>
      </c>
    </row>
    <row r="395" spans="1:11" s="43" customFormat="1" x14ac:dyDescent="0.25">
      <c r="A395" s="12" t="s">
        <v>27</v>
      </c>
      <c r="B395" s="29" t="s">
        <v>97</v>
      </c>
      <c r="C395" s="32">
        <v>16</v>
      </c>
      <c r="D395" s="28" t="s">
        <v>58</v>
      </c>
      <c r="E395" s="33">
        <v>1</v>
      </c>
      <c r="F395" s="33">
        <v>23</v>
      </c>
      <c r="G395" s="33">
        <v>1</v>
      </c>
      <c r="H395" s="33">
        <v>12</v>
      </c>
      <c r="I395" s="31">
        <f t="shared" si="17"/>
        <v>2</v>
      </c>
      <c r="J395" s="31">
        <f t="shared" si="18"/>
        <v>35</v>
      </c>
      <c r="K395">
        <f t="shared" ref="K395:K458" si="19">SUBTOTAL(3, D395)</f>
        <v>1</v>
      </c>
    </row>
    <row r="396" spans="1:11" s="43" customFormat="1" x14ac:dyDescent="0.25">
      <c r="A396" s="12" t="s">
        <v>27</v>
      </c>
      <c r="B396" s="29" t="s">
        <v>97</v>
      </c>
      <c r="C396" s="32">
        <v>17</v>
      </c>
      <c r="D396" s="28" t="s">
        <v>58</v>
      </c>
      <c r="E396" s="33">
        <v>1</v>
      </c>
      <c r="F396" s="33">
        <v>8</v>
      </c>
      <c r="G396" s="33">
        <v>1</v>
      </c>
      <c r="H396" s="33">
        <v>9</v>
      </c>
      <c r="I396" s="31">
        <f t="shared" si="17"/>
        <v>2</v>
      </c>
      <c r="J396" s="31">
        <f t="shared" si="18"/>
        <v>17</v>
      </c>
      <c r="K396">
        <f t="shared" si="19"/>
        <v>1</v>
      </c>
    </row>
    <row r="397" spans="1:11" s="43" customFormat="1" x14ac:dyDescent="0.25">
      <c r="A397" s="12" t="s">
        <v>27</v>
      </c>
      <c r="B397" s="29" t="s">
        <v>97</v>
      </c>
      <c r="C397" s="32">
        <v>18</v>
      </c>
      <c r="D397" s="28" t="s">
        <v>58</v>
      </c>
      <c r="E397" s="33">
        <v>1</v>
      </c>
      <c r="F397" s="33">
        <v>12</v>
      </c>
      <c r="G397" s="33">
        <v>1</v>
      </c>
      <c r="H397" s="33">
        <v>5</v>
      </c>
      <c r="I397" s="31">
        <f t="shared" ref="I397:I460" si="20">E397+G397</f>
        <v>2</v>
      </c>
      <c r="J397" s="31">
        <f t="shared" ref="J397:J460" si="21">F397+H397</f>
        <v>17</v>
      </c>
      <c r="K397">
        <f t="shared" si="19"/>
        <v>1</v>
      </c>
    </row>
    <row r="398" spans="1:11" s="43" customFormat="1" x14ac:dyDescent="0.25">
      <c r="A398" s="12" t="s">
        <v>27</v>
      </c>
      <c r="B398" s="29" t="s">
        <v>97</v>
      </c>
      <c r="C398" s="32">
        <v>19</v>
      </c>
      <c r="D398" s="28" t="s">
        <v>34</v>
      </c>
      <c r="E398" s="33">
        <v>1</v>
      </c>
      <c r="F398" s="33">
        <v>7</v>
      </c>
      <c r="G398" s="33">
        <v>1</v>
      </c>
      <c r="H398" s="33">
        <v>3</v>
      </c>
      <c r="I398" s="31">
        <f t="shared" si="20"/>
        <v>2</v>
      </c>
      <c r="J398" s="31">
        <f t="shared" si="21"/>
        <v>10</v>
      </c>
      <c r="K398">
        <f t="shared" si="19"/>
        <v>1</v>
      </c>
    </row>
    <row r="399" spans="1:11" s="43" customFormat="1" x14ac:dyDescent="0.25">
      <c r="A399" s="12" t="s">
        <v>27</v>
      </c>
      <c r="B399" s="29" t="s">
        <v>98</v>
      </c>
      <c r="C399" s="32">
        <v>20</v>
      </c>
      <c r="D399" s="28" t="s">
        <v>46</v>
      </c>
      <c r="E399" s="33">
        <v>1</v>
      </c>
      <c r="F399" s="33">
        <v>3</v>
      </c>
      <c r="G399" s="33">
        <v>1</v>
      </c>
      <c r="H399" s="33">
        <v>3</v>
      </c>
      <c r="I399" s="31">
        <f t="shared" si="20"/>
        <v>2</v>
      </c>
      <c r="J399" s="31">
        <f t="shared" si="21"/>
        <v>6</v>
      </c>
      <c r="K399">
        <f t="shared" si="19"/>
        <v>1</v>
      </c>
    </row>
    <row r="400" spans="1:11" s="43" customFormat="1" x14ac:dyDescent="0.25">
      <c r="A400" s="12" t="s">
        <v>27</v>
      </c>
      <c r="B400" s="29" t="s">
        <v>97</v>
      </c>
      <c r="C400" s="32">
        <v>21</v>
      </c>
      <c r="D400" s="28" t="s">
        <v>6</v>
      </c>
      <c r="E400" s="33"/>
      <c r="F400" s="33"/>
      <c r="G400" s="33">
        <v>1</v>
      </c>
      <c r="H400" s="33">
        <v>2</v>
      </c>
      <c r="I400" s="31">
        <f t="shared" si="20"/>
        <v>1</v>
      </c>
      <c r="J400" s="31">
        <f t="shared" si="21"/>
        <v>2</v>
      </c>
      <c r="K400">
        <f t="shared" si="19"/>
        <v>1</v>
      </c>
    </row>
    <row r="401" spans="1:11" s="43" customFormat="1" x14ac:dyDescent="0.25">
      <c r="A401" s="12" t="s">
        <v>27</v>
      </c>
      <c r="B401" s="29" t="s">
        <v>97</v>
      </c>
      <c r="C401" s="32">
        <v>21</v>
      </c>
      <c r="D401" s="28" t="s">
        <v>62</v>
      </c>
      <c r="E401" s="33">
        <v>1</v>
      </c>
      <c r="F401" s="33">
        <v>2</v>
      </c>
      <c r="G401" s="33"/>
      <c r="H401" s="33"/>
      <c r="I401" s="31">
        <f t="shared" si="20"/>
        <v>1</v>
      </c>
      <c r="J401" s="31">
        <f t="shared" si="21"/>
        <v>2</v>
      </c>
      <c r="K401">
        <f t="shared" si="19"/>
        <v>1</v>
      </c>
    </row>
    <row r="402" spans="1:11" s="43" customFormat="1" x14ac:dyDescent="0.25">
      <c r="A402" s="12" t="s">
        <v>27</v>
      </c>
      <c r="B402" s="29" t="s">
        <v>97</v>
      </c>
      <c r="C402" s="32">
        <v>22</v>
      </c>
      <c r="D402" s="28" t="s">
        <v>58</v>
      </c>
      <c r="E402" s="33">
        <v>1</v>
      </c>
      <c r="F402" s="33">
        <v>19</v>
      </c>
      <c r="G402" s="33">
        <v>1</v>
      </c>
      <c r="H402" s="33">
        <v>10</v>
      </c>
      <c r="I402" s="31">
        <f t="shared" si="20"/>
        <v>2</v>
      </c>
      <c r="J402" s="31">
        <f t="shared" si="21"/>
        <v>29</v>
      </c>
      <c r="K402">
        <f t="shared" si="19"/>
        <v>1</v>
      </c>
    </row>
    <row r="403" spans="1:11" s="43" customFormat="1" x14ac:dyDescent="0.25">
      <c r="A403" s="12" t="s">
        <v>27</v>
      </c>
      <c r="B403" s="29" t="s">
        <v>97</v>
      </c>
      <c r="C403" s="32">
        <v>23</v>
      </c>
      <c r="D403" s="28" t="s">
        <v>26</v>
      </c>
      <c r="E403" s="33">
        <v>1</v>
      </c>
      <c r="F403" s="33">
        <v>1</v>
      </c>
      <c r="G403" s="33"/>
      <c r="H403" s="33"/>
      <c r="I403" s="31">
        <f t="shared" si="20"/>
        <v>1</v>
      </c>
      <c r="J403" s="31">
        <f t="shared" si="21"/>
        <v>1</v>
      </c>
      <c r="K403">
        <f t="shared" si="19"/>
        <v>1</v>
      </c>
    </row>
    <row r="404" spans="1:11" s="43" customFormat="1" x14ac:dyDescent="0.25">
      <c r="A404" s="12" t="s">
        <v>27</v>
      </c>
      <c r="B404" s="29" t="s">
        <v>97</v>
      </c>
      <c r="C404" s="32">
        <v>23</v>
      </c>
      <c r="D404" s="28" t="s">
        <v>6</v>
      </c>
      <c r="E404" s="33"/>
      <c r="F404" s="33"/>
      <c r="G404" s="33">
        <v>1</v>
      </c>
      <c r="H404" s="33">
        <v>4</v>
      </c>
      <c r="I404" s="31">
        <f t="shared" si="20"/>
        <v>1</v>
      </c>
      <c r="J404" s="31">
        <f t="shared" si="21"/>
        <v>4</v>
      </c>
      <c r="K404">
        <f t="shared" si="19"/>
        <v>1</v>
      </c>
    </row>
    <row r="405" spans="1:11" s="43" customFormat="1" x14ac:dyDescent="0.25">
      <c r="A405" s="12" t="s">
        <v>27</v>
      </c>
      <c r="B405" s="29" t="s">
        <v>97</v>
      </c>
      <c r="C405" s="32">
        <v>24</v>
      </c>
      <c r="D405" s="35" t="s">
        <v>9</v>
      </c>
      <c r="E405" s="33">
        <v>1</v>
      </c>
      <c r="F405" s="33">
        <v>2</v>
      </c>
      <c r="G405" s="33"/>
      <c r="H405" s="33"/>
      <c r="I405" s="31">
        <f t="shared" si="20"/>
        <v>1</v>
      </c>
      <c r="J405" s="31">
        <f t="shared" si="21"/>
        <v>2</v>
      </c>
      <c r="K405">
        <f t="shared" si="19"/>
        <v>1</v>
      </c>
    </row>
    <row r="406" spans="1:11" s="43" customFormat="1" x14ac:dyDescent="0.25">
      <c r="A406" s="12" t="s">
        <v>27</v>
      </c>
      <c r="B406" s="29" t="s">
        <v>97</v>
      </c>
      <c r="C406" s="32">
        <v>25</v>
      </c>
      <c r="D406" s="28" t="s">
        <v>13</v>
      </c>
      <c r="E406" s="33">
        <v>1</v>
      </c>
      <c r="F406" s="33">
        <v>4</v>
      </c>
      <c r="G406" s="33">
        <v>1</v>
      </c>
      <c r="H406" s="33">
        <v>2</v>
      </c>
      <c r="I406" s="31">
        <f t="shared" si="20"/>
        <v>2</v>
      </c>
      <c r="J406" s="31">
        <f t="shared" si="21"/>
        <v>6</v>
      </c>
      <c r="K406">
        <f t="shared" si="19"/>
        <v>1</v>
      </c>
    </row>
    <row r="407" spans="1:11" s="43" customFormat="1" x14ac:dyDescent="0.25">
      <c r="A407" s="12" t="s">
        <v>29</v>
      </c>
      <c r="B407" s="29" t="s">
        <v>97</v>
      </c>
      <c r="C407" s="32">
        <v>1</v>
      </c>
      <c r="D407" s="28" t="s">
        <v>54</v>
      </c>
      <c r="E407" s="33">
        <v>1</v>
      </c>
      <c r="F407" s="33">
        <v>12</v>
      </c>
      <c r="G407" s="33">
        <v>1</v>
      </c>
      <c r="H407" s="33">
        <v>24</v>
      </c>
      <c r="I407" s="31">
        <f t="shared" si="20"/>
        <v>2</v>
      </c>
      <c r="J407" s="31">
        <f t="shared" si="21"/>
        <v>36</v>
      </c>
      <c r="K407">
        <f t="shared" si="19"/>
        <v>1</v>
      </c>
    </row>
    <row r="408" spans="1:11" s="43" customFormat="1" x14ac:dyDescent="0.25">
      <c r="A408" s="12" t="s">
        <v>29</v>
      </c>
      <c r="B408" s="29" t="s">
        <v>97</v>
      </c>
      <c r="C408" s="32">
        <v>1</v>
      </c>
      <c r="D408" s="28" t="s">
        <v>10</v>
      </c>
      <c r="E408" s="33">
        <v>1</v>
      </c>
      <c r="F408" s="33">
        <v>6</v>
      </c>
      <c r="G408" s="33">
        <v>1</v>
      </c>
      <c r="H408" s="33">
        <v>6</v>
      </c>
      <c r="I408" s="31">
        <f t="shared" si="20"/>
        <v>2</v>
      </c>
      <c r="J408" s="31">
        <f t="shared" si="21"/>
        <v>12</v>
      </c>
      <c r="K408">
        <f t="shared" si="19"/>
        <v>1</v>
      </c>
    </row>
    <row r="409" spans="1:11" s="43" customFormat="1" x14ac:dyDescent="0.25">
      <c r="A409" s="12" t="s">
        <v>29</v>
      </c>
      <c r="B409" s="29" t="s">
        <v>97</v>
      </c>
      <c r="C409" s="32">
        <v>1</v>
      </c>
      <c r="D409" s="28" t="s">
        <v>14</v>
      </c>
      <c r="E409" s="33">
        <v>1</v>
      </c>
      <c r="F409" s="33">
        <v>26</v>
      </c>
      <c r="G409" s="33">
        <v>1</v>
      </c>
      <c r="H409" s="33">
        <v>26</v>
      </c>
      <c r="I409" s="31">
        <f t="shared" si="20"/>
        <v>2</v>
      </c>
      <c r="J409" s="31">
        <f t="shared" si="21"/>
        <v>52</v>
      </c>
      <c r="K409">
        <f t="shared" si="19"/>
        <v>1</v>
      </c>
    </row>
    <row r="410" spans="1:11" s="43" customFormat="1" x14ac:dyDescent="0.25">
      <c r="A410" s="12" t="s">
        <v>29</v>
      </c>
      <c r="B410" s="29" t="s">
        <v>99</v>
      </c>
      <c r="C410" s="32">
        <v>1</v>
      </c>
      <c r="D410" s="28" t="s">
        <v>10</v>
      </c>
      <c r="E410" s="33">
        <v>1</v>
      </c>
      <c r="F410" s="33">
        <v>15</v>
      </c>
      <c r="G410" s="33">
        <v>1</v>
      </c>
      <c r="H410" s="33">
        <v>23</v>
      </c>
      <c r="I410" s="31">
        <f t="shared" si="20"/>
        <v>2</v>
      </c>
      <c r="J410" s="31">
        <f t="shared" si="21"/>
        <v>38</v>
      </c>
      <c r="K410">
        <f t="shared" si="19"/>
        <v>1</v>
      </c>
    </row>
    <row r="411" spans="1:11" s="43" customFormat="1" x14ac:dyDescent="0.25">
      <c r="A411" s="12" t="s">
        <v>29</v>
      </c>
      <c r="B411" s="29" t="s">
        <v>99</v>
      </c>
      <c r="C411" s="32">
        <v>1</v>
      </c>
      <c r="D411" s="28" t="s">
        <v>54</v>
      </c>
      <c r="E411" s="33">
        <v>1</v>
      </c>
      <c r="F411" s="33">
        <v>14</v>
      </c>
      <c r="G411" s="33">
        <v>1</v>
      </c>
      <c r="H411" s="33">
        <v>23</v>
      </c>
      <c r="I411" s="31">
        <f t="shared" si="20"/>
        <v>2</v>
      </c>
      <c r="J411" s="31">
        <f t="shared" si="21"/>
        <v>37</v>
      </c>
      <c r="K411">
        <f t="shared" si="19"/>
        <v>1</v>
      </c>
    </row>
    <row r="412" spans="1:11" s="43" customFormat="1" x14ac:dyDescent="0.25">
      <c r="A412" s="12" t="s">
        <v>29</v>
      </c>
      <c r="B412" s="29" t="s">
        <v>101</v>
      </c>
      <c r="C412" s="32">
        <v>1</v>
      </c>
      <c r="D412" s="28" t="s">
        <v>60</v>
      </c>
      <c r="E412" s="33">
        <v>1</v>
      </c>
      <c r="F412" s="33">
        <v>24</v>
      </c>
      <c r="G412" s="33">
        <v>2</v>
      </c>
      <c r="H412" s="33">
        <v>35</v>
      </c>
      <c r="I412" s="31">
        <f t="shared" si="20"/>
        <v>3</v>
      </c>
      <c r="J412" s="31">
        <f t="shared" si="21"/>
        <v>59</v>
      </c>
      <c r="K412">
        <f t="shared" si="19"/>
        <v>1</v>
      </c>
    </row>
    <row r="413" spans="1:11" s="43" customFormat="1" x14ac:dyDescent="0.25">
      <c r="A413" s="12" t="s">
        <v>29</v>
      </c>
      <c r="B413" s="29" t="s">
        <v>97</v>
      </c>
      <c r="C413" s="32">
        <v>2</v>
      </c>
      <c r="D413" s="28" t="s">
        <v>40</v>
      </c>
      <c r="E413" s="33">
        <v>1</v>
      </c>
      <c r="F413" s="33">
        <v>19</v>
      </c>
      <c r="G413" s="33"/>
      <c r="H413" s="33"/>
      <c r="I413" s="31">
        <f t="shared" si="20"/>
        <v>1</v>
      </c>
      <c r="J413" s="31">
        <f t="shared" si="21"/>
        <v>19</v>
      </c>
      <c r="K413">
        <f t="shared" si="19"/>
        <v>1</v>
      </c>
    </row>
    <row r="414" spans="1:11" s="43" customFormat="1" x14ac:dyDescent="0.25">
      <c r="A414" s="12" t="s">
        <v>29</v>
      </c>
      <c r="B414" s="29" t="s">
        <v>97</v>
      </c>
      <c r="C414" s="32">
        <v>2</v>
      </c>
      <c r="D414" s="35" t="s">
        <v>9</v>
      </c>
      <c r="E414" s="33">
        <v>1</v>
      </c>
      <c r="F414" s="33">
        <v>12</v>
      </c>
      <c r="G414" s="33"/>
      <c r="H414" s="33"/>
      <c r="I414" s="31">
        <f t="shared" si="20"/>
        <v>1</v>
      </c>
      <c r="J414" s="31">
        <f t="shared" si="21"/>
        <v>12</v>
      </c>
      <c r="K414">
        <f t="shared" si="19"/>
        <v>1</v>
      </c>
    </row>
    <row r="415" spans="1:11" s="43" customFormat="1" x14ac:dyDescent="0.25">
      <c r="A415" s="12" t="s">
        <v>29</v>
      </c>
      <c r="B415" s="29" t="s">
        <v>97</v>
      </c>
      <c r="C415" s="32">
        <v>2</v>
      </c>
      <c r="D415" s="28" t="s">
        <v>13</v>
      </c>
      <c r="E415" s="33">
        <v>1</v>
      </c>
      <c r="F415" s="33">
        <v>33</v>
      </c>
      <c r="G415" s="33"/>
      <c r="H415" s="33"/>
      <c r="I415" s="31">
        <f t="shared" si="20"/>
        <v>1</v>
      </c>
      <c r="J415" s="31">
        <f t="shared" si="21"/>
        <v>33</v>
      </c>
      <c r="K415">
        <f t="shared" si="19"/>
        <v>1</v>
      </c>
    </row>
    <row r="416" spans="1:11" s="43" customFormat="1" x14ac:dyDescent="0.25">
      <c r="A416" s="12" t="s">
        <v>29</v>
      </c>
      <c r="B416" s="29" t="s">
        <v>97</v>
      </c>
      <c r="C416" s="32">
        <v>2</v>
      </c>
      <c r="D416" s="28" t="s">
        <v>40</v>
      </c>
      <c r="E416" s="33"/>
      <c r="F416" s="33"/>
      <c r="G416" s="33">
        <v>1</v>
      </c>
      <c r="H416" s="33">
        <v>13</v>
      </c>
      <c r="I416" s="31">
        <f t="shared" si="20"/>
        <v>1</v>
      </c>
      <c r="J416" s="31">
        <f t="shared" si="21"/>
        <v>13</v>
      </c>
      <c r="K416">
        <f t="shared" si="19"/>
        <v>1</v>
      </c>
    </row>
    <row r="417" spans="1:11" s="43" customFormat="1" x14ac:dyDescent="0.25">
      <c r="A417" s="12" t="s">
        <v>29</v>
      </c>
      <c r="B417" s="29" t="s">
        <v>97</v>
      </c>
      <c r="C417" s="32">
        <v>2</v>
      </c>
      <c r="D417" s="28" t="s">
        <v>13</v>
      </c>
      <c r="E417" s="33"/>
      <c r="F417" s="33"/>
      <c r="G417" s="33">
        <v>1</v>
      </c>
      <c r="H417" s="33">
        <v>13</v>
      </c>
      <c r="I417" s="31">
        <f t="shared" si="20"/>
        <v>1</v>
      </c>
      <c r="J417" s="31">
        <f t="shared" si="21"/>
        <v>13</v>
      </c>
      <c r="K417">
        <f t="shared" si="19"/>
        <v>1</v>
      </c>
    </row>
    <row r="418" spans="1:11" s="43" customFormat="1" x14ac:dyDescent="0.25">
      <c r="A418" s="12" t="s">
        <v>29</v>
      </c>
      <c r="B418" s="29" t="s">
        <v>97</v>
      </c>
      <c r="C418" s="32">
        <v>3</v>
      </c>
      <c r="D418" s="28" t="s">
        <v>26</v>
      </c>
      <c r="E418" s="33">
        <v>1</v>
      </c>
      <c r="F418" s="33">
        <v>26</v>
      </c>
      <c r="G418" s="33">
        <v>1</v>
      </c>
      <c r="H418" s="33">
        <v>23</v>
      </c>
      <c r="I418" s="31">
        <f t="shared" si="20"/>
        <v>2</v>
      </c>
      <c r="J418" s="31">
        <f t="shared" si="21"/>
        <v>49</v>
      </c>
      <c r="K418">
        <f t="shared" si="19"/>
        <v>1</v>
      </c>
    </row>
    <row r="419" spans="1:11" s="43" customFormat="1" x14ac:dyDescent="0.25">
      <c r="A419" s="12" t="s">
        <v>29</v>
      </c>
      <c r="B419" s="29" t="s">
        <v>97</v>
      </c>
      <c r="C419" s="32">
        <v>4</v>
      </c>
      <c r="D419" s="28" t="s">
        <v>26</v>
      </c>
      <c r="E419" s="33">
        <v>1</v>
      </c>
      <c r="F419" s="33">
        <v>28</v>
      </c>
      <c r="G419" s="33">
        <v>1</v>
      </c>
      <c r="H419" s="33">
        <v>24</v>
      </c>
      <c r="I419" s="31">
        <f t="shared" si="20"/>
        <v>2</v>
      </c>
      <c r="J419" s="31">
        <f t="shared" si="21"/>
        <v>52</v>
      </c>
      <c r="K419">
        <f t="shared" si="19"/>
        <v>1</v>
      </c>
    </row>
    <row r="420" spans="1:11" s="43" customFormat="1" x14ac:dyDescent="0.25">
      <c r="A420" s="12" t="s">
        <v>29</v>
      </c>
      <c r="B420" s="29" t="s">
        <v>97</v>
      </c>
      <c r="C420" s="32">
        <v>4</v>
      </c>
      <c r="D420" s="28" t="s">
        <v>42</v>
      </c>
      <c r="E420" s="33">
        <v>1</v>
      </c>
      <c r="F420" s="33">
        <v>28</v>
      </c>
      <c r="G420" s="33">
        <v>1</v>
      </c>
      <c r="H420" s="33">
        <v>31</v>
      </c>
      <c r="I420" s="31">
        <f t="shared" si="20"/>
        <v>2</v>
      </c>
      <c r="J420" s="31">
        <f t="shared" si="21"/>
        <v>59</v>
      </c>
      <c r="K420">
        <f t="shared" si="19"/>
        <v>1</v>
      </c>
    </row>
    <row r="421" spans="1:11" s="43" customFormat="1" x14ac:dyDescent="0.25">
      <c r="A421" s="12" t="s">
        <v>29</v>
      </c>
      <c r="B421" s="29" t="s">
        <v>97</v>
      </c>
      <c r="C421" s="32">
        <v>5</v>
      </c>
      <c r="D421" s="28" t="s">
        <v>26</v>
      </c>
      <c r="E421" s="33">
        <v>1</v>
      </c>
      <c r="F421" s="33">
        <v>20</v>
      </c>
      <c r="G421" s="33">
        <v>1</v>
      </c>
      <c r="H421" s="33">
        <v>16</v>
      </c>
      <c r="I421" s="31">
        <f t="shared" si="20"/>
        <v>2</v>
      </c>
      <c r="J421" s="31">
        <f t="shared" si="21"/>
        <v>36</v>
      </c>
      <c r="K421">
        <f t="shared" si="19"/>
        <v>1</v>
      </c>
    </row>
    <row r="422" spans="1:11" s="43" customFormat="1" x14ac:dyDescent="0.25">
      <c r="A422" s="12" t="s">
        <v>29</v>
      </c>
      <c r="B422" s="29" t="s">
        <v>97</v>
      </c>
      <c r="C422" s="32">
        <v>5</v>
      </c>
      <c r="D422" s="28" t="s">
        <v>58</v>
      </c>
      <c r="E422" s="33">
        <v>1</v>
      </c>
      <c r="F422" s="33">
        <v>10</v>
      </c>
      <c r="G422" s="33">
        <v>1</v>
      </c>
      <c r="H422" s="33">
        <v>11</v>
      </c>
      <c r="I422" s="31">
        <f t="shared" si="20"/>
        <v>2</v>
      </c>
      <c r="J422" s="31">
        <f t="shared" si="21"/>
        <v>21</v>
      </c>
      <c r="K422">
        <f t="shared" si="19"/>
        <v>1</v>
      </c>
    </row>
    <row r="423" spans="1:11" s="43" customFormat="1" x14ac:dyDescent="0.25">
      <c r="A423" s="12" t="s">
        <v>29</v>
      </c>
      <c r="B423" s="29" t="s">
        <v>97</v>
      </c>
      <c r="C423" s="32">
        <v>6</v>
      </c>
      <c r="D423" s="28" t="s">
        <v>24</v>
      </c>
      <c r="E423" s="33">
        <v>1</v>
      </c>
      <c r="F423" s="33">
        <v>23</v>
      </c>
      <c r="G423" s="33">
        <v>1</v>
      </c>
      <c r="H423" s="33">
        <v>23</v>
      </c>
      <c r="I423" s="31">
        <f t="shared" si="20"/>
        <v>2</v>
      </c>
      <c r="J423" s="31">
        <f t="shared" si="21"/>
        <v>46</v>
      </c>
      <c r="K423">
        <f t="shared" si="19"/>
        <v>1</v>
      </c>
    </row>
    <row r="424" spans="1:11" s="43" customFormat="1" x14ac:dyDescent="0.25">
      <c r="A424" s="12" t="s">
        <v>29</v>
      </c>
      <c r="B424" s="29" t="s">
        <v>97</v>
      </c>
      <c r="C424" s="32">
        <v>6</v>
      </c>
      <c r="D424" s="28" t="s">
        <v>13</v>
      </c>
      <c r="E424" s="33">
        <v>1</v>
      </c>
      <c r="F424" s="33">
        <v>23</v>
      </c>
      <c r="G424" s="33">
        <v>1</v>
      </c>
      <c r="H424" s="33">
        <v>23</v>
      </c>
      <c r="I424" s="31">
        <f t="shared" si="20"/>
        <v>2</v>
      </c>
      <c r="J424" s="31">
        <f t="shared" si="21"/>
        <v>46</v>
      </c>
      <c r="K424">
        <f t="shared" si="19"/>
        <v>1</v>
      </c>
    </row>
    <row r="425" spans="1:11" s="43" customFormat="1" x14ac:dyDescent="0.25">
      <c r="A425" s="12" t="s">
        <v>29</v>
      </c>
      <c r="B425" s="29" t="s">
        <v>97</v>
      </c>
      <c r="C425" s="32">
        <v>10</v>
      </c>
      <c r="D425" s="28" t="s">
        <v>6</v>
      </c>
      <c r="E425" s="33"/>
      <c r="F425" s="33"/>
      <c r="G425" s="33">
        <v>1</v>
      </c>
      <c r="H425" s="33">
        <v>22</v>
      </c>
      <c r="I425" s="31">
        <f t="shared" si="20"/>
        <v>1</v>
      </c>
      <c r="J425" s="31">
        <f t="shared" si="21"/>
        <v>22</v>
      </c>
      <c r="K425">
        <f t="shared" si="19"/>
        <v>1</v>
      </c>
    </row>
    <row r="426" spans="1:11" s="43" customFormat="1" x14ac:dyDescent="0.25">
      <c r="A426" s="12" t="s">
        <v>29</v>
      </c>
      <c r="B426" s="29" t="s">
        <v>97</v>
      </c>
      <c r="C426" s="32">
        <v>10</v>
      </c>
      <c r="D426" s="28" t="s">
        <v>34</v>
      </c>
      <c r="E426" s="33">
        <v>1</v>
      </c>
      <c r="F426" s="33">
        <v>21</v>
      </c>
      <c r="G426" s="33"/>
      <c r="H426" s="33"/>
      <c r="I426" s="31">
        <f t="shared" si="20"/>
        <v>1</v>
      </c>
      <c r="J426" s="31">
        <f t="shared" si="21"/>
        <v>21</v>
      </c>
      <c r="K426">
        <f t="shared" si="19"/>
        <v>1</v>
      </c>
    </row>
    <row r="427" spans="1:11" s="43" customFormat="1" x14ac:dyDescent="0.25">
      <c r="A427" s="12" t="s">
        <v>29</v>
      </c>
      <c r="B427" s="29" t="s">
        <v>97</v>
      </c>
      <c r="C427" s="32">
        <v>10</v>
      </c>
      <c r="D427" s="28" t="s">
        <v>60</v>
      </c>
      <c r="E427" s="33">
        <v>1</v>
      </c>
      <c r="F427" s="33">
        <v>13</v>
      </c>
      <c r="G427" s="33">
        <v>1</v>
      </c>
      <c r="H427" s="33">
        <v>14</v>
      </c>
      <c r="I427" s="31">
        <f t="shared" si="20"/>
        <v>2</v>
      </c>
      <c r="J427" s="31">
        <f t="shared" si="21"/>
        <v>27</v>
      </c>
      <c r="K427">
        <f t="shared" si="19"/>
        <v>1</v>
      </c>
    </row>
    <row r="428" spans="1:11" s="43" customFormat="1" x14ac:dyDescent="0.25">
      <c r="A428" s="12" t="s">
        <v>29</v>
      </c>
      <c r="B428" s="29" t="s">
        <v>97</v>
      </c>
      <c r="C428" s="32">
        <v>15</v>
      </c>
      <c r="D428" s="28" t="s">
        <v>20</v>
      </c>
      <c r="E428" s="33">
        <v>1</v>
      </c>
      <c r="F428" s="33">
        <v>42</v>
      </c>
      <c r="G428" s="33">
        <v>1</v>
      </c>
      <c r="H428" s="33">
        <v>34</v>
      </c>
      <c r="I428" s="31">
        <f t="shared" si="20"/>
        <v>2</v>
      </c>
      <c r="J428" s="31">
        <f t="shared" si="21"/>
        <v>76</v>
      </c>
      <c r="K428">
        <f t="shared" si="19"/>
        <v>1</v>
      </c>
    </row>
    <row r="429" spans="1:11" s="43" customFormat="1" x14ac:dyDescent="0.25">
      <c r="A429" s="12" t="s">
        <v>29</v>
      </c>
      <c r="B429" s="29" t="s">
        <v>97</v>
      </c>
      <c r="C429" s="32">
        <v>15</v>
      </c>
      <c r="D429" s="35" t="s">
        <v>9</v>
      </c>
      <c r="E429" s="33">
        <v>1</v>
      </c>
      <c r="F429" s="33">
        <v>37</v>
      </c>
      <c r="G429" s="33">
        <v>1</v>
      </c>
      <c r="H429" s="33">
        <v>24</v>
      </c>
      <c r="I429" s="31">
        <f t="shared" si="20"/>
        <v>2</v>
      </c>
      <c r="J429" s="31">
        <f t="shared" si="21"/>
        <v>61</v>
      </c>
      <c r="K429">
        <f t="shared" si="19"/>
        <v>1</v>
      </c>
    </row>
    <row r="430" spans="1:11" s="43" customFormat="1" x14ac:dyDescent="0.25">
      <c r="A430" s="12" t="s">
        <v>29</v>
      </c>
      <c r="B430" s="29" t="s">
        <v>97</v>
      </c>
      <c r="C430" s="32">
        <v>15</v>
      </c>
      <c r="D430" s="28" t="s">
        <v>54</v>
      </c>
      <c r="E430" s="33">
        <v>1</v>
      </c>
      <c r="F430" s="33">
        <v>41</v>
      </c>
      <c r="G430" s="33">
        <v>1</v>
      </c>
      <c r="H430" s="33">
        <v>34</v>
      </c>
      <c r="I430" s="31">
        <f t="shared" si="20"/>
        <v>2</v>
      </c>
      <c r="J430" s="31">
        <f t="shared" si="21"/>
        <v>75</v>
      </c>
      <c r="K430">
        <f t="shared" si="19"/>
        <v>1</v>
      </c>
    </row>
    <row r="431" spans="1:11" s="43" customFormat="1" x14ac:dyDescent="0.25">
      <c r="A431" s="12" t="s">
        <v>29</v>
      </c>
      <c r="B431" s="29" t="s">
        <v>97</v>
      </c>
      <c r="C431" s="32">
        <v>15</v>
      </c>
      <c r="D431" s="28" t="s">
        <v>60</v>
      </c>
      <c r="E431" s="33">
        <v>1</v>
      </c>
      <c r="F431" s="33">
        <v>41</v>
      </c>
      <c r="G431" s="33">
        <v>1</v>
      </c>
      <c r="H431" s="33">
        <v>28</v>
      </c>
      <c r="I431" s="31">
        <f t="shared" si="20"/>
        <v>2</v>
      </c>
      <c r="J431" s="31">
        <f t="shared" si="21"/>
        <v>69</v>
      </c>
      <c r="K431">
        <f t="shared" si="19"/>
        <v>1</v>
      </c>
    </row>
    <row r="432" spans="1:11" s="43" customFormat="1" x14ac:dyDescent="0.25">
      <c r="A432" s="12" t="s">
        <v>29</v>
      </c>
      <c r="B432" s="29" t="s">
        <v>97</v>
      </c>
      <c r="C432" s="32">
        <v>20</v>
      </c>
      <c r="D432" s="28" t="s">
        <v>26</v>
      </c>
      <c r="E432" s="33">
        <v>1</v>
      </c>
      <c r="F432" s="33">
        <v>18</v>
      </c>
      <c r="G432" s="33">
        <v>1</v>
      </c>
      <c r="H432" s="33">
        <v>15</v>
      </c>
      <c r="I432" s="31">
        <f t="shared" si="20"/>
        <v>2</v>
      </c>
      <c r="J432" s="31">
        <f t="shared" si="21"/>
        <v>33</v>
      </c>
      <c r="K432">
        <f t="shared" si="19"/>
        <v>1</v>
      </c>
    </row>
    <row r="433" spans="1:11" s="43" customFormat="1" x14ac:dyDescent="0.25">
      <c r="A433" s="12" t="s">
        <v>29</v>
      </c>
      <c r="B433" s="29" t="s">
        <v>97</v>
      </c>
      <c r="C433" s="32">
        <v>21</v>
      </c>
      <c r="D433" s="28" t="s">
        <v>26</v>
      </c>
      <c r="E433" s="33">
        <v>1</v>
      </c>
      <c r="F433" s="33">
        <v>26</v>
      </c>
      <c r="G433" s="33">
        <v>1</v>
      </c>
      <c r="H433" s="33">
        <v>22</v>
      </c>
      <c r="I433" s="31">
        <f t="shared" si="20"/>
        <v>2</v>
      </c>
      <c r="J433" s="31">
        <f t="shared" si="21"/>
        <v>48</v>
      </c>
      <c r="K433">
        <f t="shared" si="19"/>
        <v>1</v>
      </c>
    </row>
    <row r="434" spans="1:11" s="43" customFormat="1" x14ac:dyDescent="0.25">
      <c r="A434" s="12" t="s">
        <v>29</v>
      </c>
      <c r="B434" s="29" t="s">
        <v>97</v>
      </c>
      <c r="C434" s="32">
        <v>26</v>
      </c>
      <c r="D434" s="28" t="s">
        <v>13</v>
      </c>
      <c r="E434" s="33">
        <v>1</v>
      </c>
      <c r="F434" s="33">
        <v>2</v>
      </c>
      <c r="G434" s="33"/>
      <c r="H434" s="33"/>
      <c r="I434" s="31">
        <f t="shared" si="20"/>
        <v>1</v>
      </c>
      <c r="J434" s="31">
        <f t="shared" si="21"/>
        <v>2</v>
      </c>
      <c r="K434">
        <f t="shared" si="19"/>
        <v>1</v>
      </c>
    </row>
    <row r="435" spans="1:11" s="43" customFormat="1" x14ac:dyDescent="0.25">
      <c r="A435" s="12" t="s">
        <v>29</v>
      </c>
      <c r="B435" s="29" t="s">
        <v>97</v>
      </c>
      <c r="C435" s="32">
        <v>26</v>
      </c>
      <c r="D435" s="28" t="s">
        <v>16</v>
      </c>
      <c r="E435" s="33"/>
      <c r="F435" s="33"/>
      <c r="G435" s="33">
        <v>1</v>
      </c>
      <c r="H435" s="33">
        <v>3</v>
      </c>
      <c r="I435" s="31">
        <f t="shared" si="20"/>
        <v>1</v>
      </c>
      <c r="J435" s="31">
        <f t="shared" si="21"/>
        <v>3</v>
      </c>
      <c r="K435">
        <f t="shared" si="19"/>
        <v>1</v>
      </c>
    </row>
    <row r="436" spans="1:11" s="43" customFormat="1" x14ac:dyDescent="0.25">
      <c r="A436" s="12" t="s">
        <v>29</v>
      </c>
      <c r="B436" s="29" t="s">
        <v>97</v>
      </c>
      <c r="C436" s="32">
        <v>28</v>
      </c>
      <c r="D436" s="28" t="s">
        <v>58</v>
      </c>
      <c r="E436" s="33">
        <v>1</v>
      </c>
      <c r="F436" s="33">
        <v>9</v>
      </c>
      <c r="G436" s="33">
        <v>1</v>
      </c>
      <c r="H436" s="33">
        <v>8</v>
      </c>
      <c r="I436" s="31">
        <f t="shared" si="20"/>
        <v>2</v>
      </c>
      <c r="J436" s="31">
        <f t="shared" si="21"/>
        <v>17</v>
      </c>
      <c r="K436">
        <f t="shared" si="19"/>
        <v>1</v>
      </c>
    </row>
    <row r="437" spans="1:11" s="43" customFormat="1" x14ac:dyDescent="0.25">
      <c r="A437" s="12" t="s">
        <v>29</v>
      </c>
      <c r="B437" s="29" t="s">
        <v>97</v>
      </c>
      <c r="C437" s="32">
        <v>29</v>
      </c>
      <c r="D437" s="28" t="s">
        <v>26</v>
      </c>
      <c r="E437" s="33"/>
      <c r="F437" s="33"/>
      <c r="G437" s="33">
        <v>1</v>
      </c>
      <c r="H437" s="33">
        <v>25</v>
      </c>
      <c r="I437" s="31">
        <f t="shared" si="20"/>
        <v>1</v>
      </c>
      <c r="J437" s="31">
        <f t="shared" si="21"/>
        <v>25</v>
      </c>
      <c r="K437">
        <f t="shared" si="19"/>
        <v>1</v>
      </c>
    </row>
    <row r="438" spans="1:11" s="43" customFormat="1" x14ac:dyDescent="0.25">
      <c r="A438" s="12" t="s">
        <v>29</v>
      </c>
      <c r="B438" s="29" t="s">
        <v>97</v>
      </c>
      <c r="C438" s="32">
        <v>29</v>
      </c>
      <c r="D438" s="28" t="s">
        <v>46</v>
      </c>
      <c r="E438" s="33">
        <v>1</v>
      </c>
      <c r="F438" s="33">
        <v>33</v>
      </c>
      <c r="G438" s="33">
        <v>1</v>
      </c>
      <c r="H438" s="33">
        <v>10</v>
      </c>
      <c r="I438" s="31">
        <f t="shared" si="20"/>
        <v>2</v>
      </c>
      <c r="J438" s="31">
        <f t="shared" si="21"/>
        <v>43</v>
      </c>
      <c r="K438">
        <f t="shared" si="19"/>
        <v>1</v>
      </c>
    </row>
    <row r="439" spans="1:11" s="43" customFormat="1" x14ac:dyDescent="0.25">
      <c r="A439" s="12" t="s">
        <v>29</v>
      </c>
      <c r="B439" s="29" t="s">
        <v>97</v>
      </c>
      <c r="C439" s="32">
        <v>29</v>
      </c>
      <c r="D439" s="28" t="s">
        <v>58</v>
      </c>
      <c r="E439" s="33">
        <v>1</v>
      </c>
      <c r="F439" s="33">
        <v>33</v>
      </c>
      <c r="G439" s="33">
        <v>1</v>
      </c>
      <c r="H439" s="33">
        <v>14</v>
      </c>
      <c r="I439" s="31">
        <f t="shared" si="20"/>
        <v>2</v>
      </c>
      <c r="J439" s="31">
        <f t="shared" si="21"/>
        <v>47</v>
      </c>
      <c r="K439">
        <f t="shared" si="19"/>
        <v>1</v>
      </c>
    </row>
    <row r="440" spans="1:11" s="43" customFormat="1" x14ac:dyDescent="0.25">
      <c r="A440" s="12" t="s">
        <v>29</v>
      </c>
      <c r="B440" s="29" t="s">
        <v>97</v>
      </c>
      <c r="C440" s="32">
        <v>30</v>
      </c>
      <c r="D440" s="28" t="s">
        <v>26</v>
      </c>
      <c r="E440" s="33">
        <v>1</v>
      </c>
      <c r="F440" s="33">
        <v>25</v>
      </c>
      <c r="G440" s="33">
        <v>1</v>
      </c>
      <c r="H440" s="33">
        <v>12</v>
      </c>
      <c r="I440" s="31">
        <f t="shared" si="20"/>
        <v>2</v>
      </c>
      <c r="J440" s="31">
        <f t="shared" si="21"/>
        <v>37</v>
      </c>
      <c r="K440">
        <f t="shared" si="19"/>
        <v>1</v>
      </c>
    </row>
    <row r="441" spans="1:11" s="43" customFormat="1" x14ac:dyDescent="0.25">
      <c r="A441" s="12" t="s">
        <v>29</v>
      </c>
      <c r="B441" s="29" t="s">
        <v>97</v>
      </c>
      <c r="C441" s="32">
        <v>30</v>
      </c>
      <c r="D441" s="28" t="s">
        <v>6</v>
      </c>
      <c r="E441" s="33"/>
      <c r="F441" s="33"/>
      <c r="G441" s="33">
        <v>1</v>
      </c>
      <c r="H441" s="33">
        <v>12</v>
      </c>
      <c r="I441" s="31">
        <f t="shared" si="20"/>
        <v>1</v>
      </c>
      <c r="J441" s="31">
        <f t="shared" si="21"/>
        <v>12</v>
      </c>
      <c r="K441">
        <f t="shared" si="19"/>
        <v>1</v>
      </c>
    </row>
    <row r="442" spans="1:11" s="43" customFormat="1" x14ac:dyDescent="0.25">
      <c r="A442" s="12" t="s">
        <v>29</v>
      </c>
      <c r="B442" s="29" t="s">
        <v>97</v>
      </c>
      <c r="C442" s="32">
        <v>30</v>
      </c>
      <c r="D442" s="28" t="s">
        <v>60</v>
      </c>
      <c r="E442" s="33">
        <v>1</v>
      </c>
      <c r="F442" s="33">
        <v>27</v>
      </c>
      <c r="G442" s="33"/>
      <c r="H442" s="33"/>
      <c r="I442" s="31">
        <f t="shared" si="20"/>
        <v>1</v>
      </c>
      <c r="J442" s="31">
        <f t="shared" si="21"/>
        <v>27</v>
      </c>
      <c r="K442">
        <f t="shared" si="19"/>
        <v>1</v>
      </c>
    </row>
    <row r="443" spans="1:11" s="43" customFormat="1" x14ac:dyDescent="0.25">
      <c r="A443" s="12" t="s">
        <v>29</v>
      </c>
      <c r="B443" s="29" t="s">
        <v>97</v>
      </c>
      <c r="C443" s="32">
        <v>30</v>
      </c>
      <c r="D443" s="28" t="s">
        <v>26</v>
      </c>
      <c r="E443" s="33">
        <v>1</v>
      </c>
      <c r="F443" s="33">
        <v>25</v>
      </c>
      <c r="G443" s="33"/>
      <c r="H443" s="33"/>
      <c r="I443" s="31">
        <f t="shared" si="20"/>
        <v>1</v>
      </c>
      <c r="J443" s="31">
        <f t="shared" si="21"/>
        <v>25</v>
      </c>
      <c r="K443">
        <f t="shared" si="19"/>
        <v>1</v>
      </c>
    </row>
    <row r="444" spans="1:11" s="43" customFormat="1" x14ac:dyDescent="0.25">
      <c r="A444" s="12" t="s">
        <v>29</v>
      </c>
      <c r="B444" s="29" t="s">
        <v>97</v>
      </c>
      <c r="C444" s="32">
        <v>30</v>
      </c>
      <c r="D444" s="28" t="s">
        <v>6</v>
      </c>
      <c r="E444" s="33"/>
      <c r="F444" s="33"/>
      <c r="G444" s="33">
        <v>1</v>
      </c>
      <c r="H444" s="33">
        <v>12</v>
      </c>
      <c r="I444" s="31">
        <f t="shared" si="20"/>
        <v>1</v>
      </c>
      <c r="J444" s="31">
        <f t="shared" si="21"/>
        <v>12</v>
      </c>
      <c r="K444">
        <f t="shared" si="19"/>
        <v>1</v>
      </c>
    </row>
    <row r="445" spans="1:11" s="43" customFormat="1" x14ac:dyDescent="0.25">
      <c r="A445" s="12" t="s">
        <v>29</v>
      </c>
      <c r="B445" s="29" t="s">
        <v>97</v>
      </c>
      <c r="C445" s="32">
        <v>30</v>
      </c>
      <c r="D445" s="28" t="s">
        <v>60</v>
      </c>
      <c r="E445" s="33">
        <v>1</v>
      </c>
      <c r="F445" s="33">
        <v>27</v>
      </c>
      <c r="G445" s="33"/>
      <c r="H445" s="33"/>
      <c r="I445" s="31">
        <f t="shared" si="20"/>
        <v>1</v>
      </c>
      <c r="J445" s="31">
        <f t="shared" si="21"/>
        <v>27</v>
      </c>
      <c r="K445">
        <f t="shared" si="19"/>
        <v>1</v>
      </c>
    </row>
    <row r="446" spans="1:11" s="43" customFormat="1" x14ac:dyDescent="0.25">
      <c r="A446" s="12" t="s">
        <v>29</v>
      </c>
      <c r="B446" s="29" t="s">
        <v>97</v>
      </c>
      <c r="C446" s="32">
        <v>31</v>
      </c>
      <c r="D446" s="28" t="s">
        <v>30</v>
      </c>
      <c r="E446" s="33">
        <v>1</v>
      </c>
      <c r="F446" s="33">
        <v>33</v>
      </c>
      <c r="G446" s="33"/>
      <c r="H446" s="33"/>
      <c r="I446" s="31">
        <f t="shared" si="20"/>
        <v>1</v>
      </c>
      <c r="J446" s="31">
        <f t="shared" si="21"/>
        <v>33</v>
      </c>
      <c r="K446">
        <f t="shared" si="19"/>
        <v>1</v>
      </c>
    </row>
    <row r="447" spans="1:11" s="43" customFormat="1" x14ac:dyDescent="0.25">
      <c r="A447" s="12" t="s">
        <v>29</v>
      </c>
      <c r="B447" s="29" t="s">
        <v>97</v>
      </c>
      <c r="C447" s="32">
        <v>34</v>
      </c>
      <c r="D447" s="28" t="s">
        <v>16</v>
      </c>
      <c r="E447" s="33">
        <v>1</v>
      </c>
      <c r="F447" s="33">
        <v>39</v>
      </c>
      <c r="G447" s="33">
        <v>1</v>
      </c>
      <c r="H447" s="33">
        <v>26</v>
      </c>
      <c r="I447" s="31">
        <f t="shared" si="20"/>
        <v>2</v>
      </c>
      <c r="J447" s="31">
        <f t="shared" si="21"/>
        <v>65</v>
      </c>
      <c r="K447">
        <f t="shared" si="19"/>
        <v>1</v>
      </c>
    </row>
    <row r="448" spans="1:11" s="43" customFormat="1" x14ac:dyDescent="0.25">
      <c r="A448" s="12" t="s">
        <v>29</v>
      </c>
      <c r="B448" s="29" t="s">
        <v>97</v>
      </c>
      <c r="C448" s="32">
        <v>35</v>
      </c>
      <c r="D448" s="28" t="s">
        <v>26</v>
      </c>
      <c r="E448" s="33">
        <v>2</v>
      </c>
      <c r="F448" s="33">
        <v>47</v>
      </c>
      <c r="G448" s="33">
        <v>3</v>
      </c>
      <c r="H448" s="33">
        <v>30</v>
      </c>
      <c r="I448" s="31">
        <f t="shared" si="20"/>
        <v>5</v>
      </c>
      <c r="J448" s="31">
        <f t="shared" si="21"/>
        <v>77</v>
      </c>
      <c r="K448">
        <f t="shared" si="19"/>
        <v>1</v>
      </c>
    </row>
    <row r="449" spans="1:11" s="43" customFormat="1" x14ac:dyDescent="0.25">
      <c r="A449" s="12" t="s">
        <v>29</v>
      </c>
      <c r="B449" s="29" t="s">
        <v>97</v>
      </c>
      <c r="C449" s="32">
        <v>35</v>
      </c>
      <c r="D449" s="28" t="s">
        <v>42</v>
      </c>
      <c r="E449" s="33">
        <v>2</v>
      </c>
      <c r="F449" s="33">
        <v>47</v>
      </c>
      <c r="G449" s="33">
        <v>3</v>
      </c>
      <c r="H449" s="33">
        <v>30</v>
      </c>
      <c r="I449" s="31">
        <f t="shared" si="20"/>
        <v>5</v>
      </c>
      <c r="J449" s="31">
        <f t="shared" si="21"/>
        <v>77</v>
      </c>
      <c r="K449">
        <f t="shared" si="19"/>
        <v>1</v>
      </c>
    </row>
    <row r="450" spans="1:11" s="43" customFormat="1" x14ac:dyDescent="0.25">
      <c r="A450" s="12" t="s">
        <v>29</v>
      </c>
      <c r="B450" s="29" t="s">
        <v>97</v>
      </c>
      <c r="C450" s="32">
        <v>37</v>
      </c>
      <c r="D450" s="28" t="s">
        <v>16</v>
      </c>
      <c r="E450" s="33">
        <v>1</v>
      </c>
      <c r="F450" s="33">
        <v>15</v>
      </c>
      <c r="G450" s="33">
        <v>1</v>
      </c>
      <c r="H450" s="33">
        <v>15</v>
      </c>
      <c r="I450" s="31">
        <f t="shared" si="20"/>
        <v>2</v>
      </c>
      <c r="J450" s="31">
        <f t="shared" si="21"/>
        <v>30</v>
      </c>
      <c r="K450">
        <f t="shared" si="19"/>
        <v>1</v>
      </c>
    </row>
    <row r="451" spans="1:11" s="43" customFormat="1" x14ac:dyDescent="0.25">
      <c r="A451" s="12" t="s">
        <v>29</v>
      </c>
      <c r="B451" s="29" t="s">
        <v>97</v>
      </c>
      <c r="C451" s="32">
        <v>38</v>
      </c>
      <c r="D451" s="28" t="s">
        <v>60</v>
      </c>
      <c r="E451" s="33">
        <v>1</v>
      </c>
      <c r="F451" s="33">
        <v>9</v>
      </c>
      <c r="G451" s="33">
        <v>1</v>
      </c>
      <c r="H451" s="33">
        <v>7</v>
      </c>
      <c r="I451" s="31">
        <f t="shared" si="20"/>
        <v>2</v>
      </c>
      <c r="J451" s="31">
        <f t="shared" si="21"/>
        <v>16</v>
      </c>
      <c r="K451">
        <f t="shared" si="19"/>
        <v>1</v>
      </c>
    </row>
    <row r="452" spans="1:11" s="43" customFormat="1" x14ac:dyDescent="0.25">
      <c r="A452" s="12" t="s">
        <v>29</v>
      </c>
      <c r="B452" s="29" t="s">
        <v>97</v>
      </c>
      <c r="C452" s="32">
        <v>39</v>
      </c>
      <c r="D452" s="28" t="s">
        <v>14</v>
      </c>
      <c r="E452" s="33"/>
      <c r="F452" s="33"/>
      <c r="G452" s="33">
        <v>1</v>
      </c>
      <c r="H452" s="33">
        <v>6</v>
      </c>
      <c r="I452" s="31">
        <f t="shared" si="20"/>
        <v>1</v>
      </c>
      <c r="J452" s="31">
        <f t="shared" si="21"/>
        <v>6</v>
      </c>
      <c r="K452">
        <f t="shared" si="19"/>
        <v>1</v>
      </c>
    </row>
    <row r="453" spans="1:11" s="43" customFormat="1" x14ac:dyDescent="0.25">
      <c r="A453" s="12" t="s">
        <v>29</v>
      </c>
      <c r="B453" s="29" t="s">
        <v>97</v>
      </c>
      <c r="C453" s="32">
        <v>53</v>
      </c>
      <c r="D453" s="28" t="s">
        <v>14</v>
      </c>
      <c r="E453" s="33">
        <v>1</v>
      </c>
      <c r="F453" s="33">
        <v>13</v>
      </c>
      <c r="G453" s="33">
        <v>1</v>
      </c>
      <c r="H453" s="33">
        <v>8</v>
      </c>
      <c r="I453" s="31">
        <f t="shared" si="20"/>
        <v>2</v>
      </c>
      <c r="J453" s="31">
        <f t="shared" si="21"/>
        <v>21</v>
      </c>
      <c r="K453">
        <f t="shared" si="19"/>
        <v>1</v>
      </c>
    </row>
    <row r="454" spans="1:11" s="43" customFormat="1" x14ac:dyDescent="0.25">
      <c r="A454" s="12" t="s">
        <v>31</v>
      </c>
      <c r="B454" s="29" t="s">
        <v>97</v>
      </c>
      <c r="C454" s="32">
        <v>1</v>
      </c>
      <c r="D454" s="28" t="s">
        <v>32</v>
      </c>
      <c r="E454" s="33">
        <v>1</v>
      </c>
      <c r="F454" s="33">
        <v>23</v>
      </c>
      <c r="G454" s="33">
        <v>1</v>
      </c>
      <c r="H454" s="33">
        <v>24</v>
      </c>
      <c r="I454" s="31">
        <f t="shared" si="20"/>
        <v>2</v>
      </c>
      <c r="J454" s="31">
        <f t="shared" si="21"/>
        <v>47</v>
      </c>
      <c r="K454">
        <f t="shared" si="19"/>
        <v>1</v>
      </c>
    </row>
    <row r="455" spans="1:11" s="43" customFormat="1" x14ac:dyDescent="0.25">
      <c r="A455" s="12" t="s">
        <v>31</v>
      </c>
      <c r="B455" s="29" t="s">
        <v>97</v>
      </c>
      <c r="C455" s="32">
        <v>1</v>
      </c>
      <c r="D455" s="28" t="s">
        <v>62</v>
      </c>
      <c r="E455" s="33">
        <v>1</v>
      </c>
      <c r="F455" s="33">
        <v>13</v>
      </c>
      <c r="G455" s="33">
        <v>1</v>
      </c>
      <c r="H455" s="33">
        <v>11</v>
      </c>
      <c r="I455" s="31">
        <f t="shared" si="20"/>
        <v>2</v>
      </c>
      <c r="J455" s="31">
        <f t="shared" si="21"/>
        <v>24</v>
      </c>
      <c r="K455">
        <f t="shared" si="19"/>
        <v>1</v>
      </c>
    </row>
    <row r="456" spans="1:11" s="43" customFormat="1" x14ac:dyDescent="0.25">
      <c r="A456" s="12" t="s">
        <v>31</v>
      </c>
      <c r="B456" s="29" t="s">
        <v>97</v>
      </c>
      <c r="C456" s="32">
        <v>2</v>
      </c>
      <c r="D456" s="28" t="s">
        <v>14</v>
      </c>
      <c r="E456" s="33">
        <v>1</v>
      </c>
      <c r="F456" s="33">
        <v>26</v>
      </c>
      <c r="G456" s="33">
        <v>1</v>
      </c>
      <c r="H456" s="33">
        <v>13</v>
      </c>
      <c r="I456" s="31">
        <f t="shared" si="20"/>
        <v>2</v>
      </c>
      <c r="J456" s="31">
        <f t="shared" si="21"/>
        <v>39</v>
      </c>
      <c r="K456">
        <f t="shared" si="19"/>
        <v>1</v>
      </c>
    </row>
    <row r="457" spans="1:11" s="43" customFormat="1" x14ac:dyDescent="0.25">
      <c r="A457" s="12" t="s">
        <v>31</v>
      </c>
      <c r="B457" s="29" t="s">
        <v>97</v>
      </c>
      <c r="C457" s="32">
        <v>2</v>
      </c>
      <c r="D457" s="35" t="s">
        <v>9</v>
      </c>
      <c r="E457" s="33"/>
      <c r="F457" s="33"/>
      <c r="G457" s="33">
        <v>1</v>
      </c>
      <c r="H457" s="33">
        <v>10</v>
      </c>
      <c r="I457" s="31">
        <f t="shared" si="20"/>
        <v>1</v>
      </c>
      <c r="J457" s="31">
        <f t="shared" si="21"/>
        <v>10</v>
      </c>
      <c r="K457">
        <f t="shared" si="19"/>
        <v>1</v>
      </c>
    </row>
    <row r="458" spans="1:11" s="43" customFormat="1" x14ac:dyDescent="0.25">
      <c r="A458" s="12" t="s">
        <v>31</v>
      </c>
      <c r="B458" s="29" t="s">
        <v>97</v>
      </c>
      <c r="C458" s="32">
        <v>2</v>
      </c>
      <c r="D458" s="28" t="s">
        <v>10</v>
      </c>
      <c r="E458" s="33">
        <v>1</v>
      </c>
      <c r="F458" s="33">
        <v>7</v>
      </c>
      <c r="G458" s="33"/>
      <c r="H458" s="33"/>
      <c r="I458" s="31">
        <f t="shared" si="20"/>
        <v>1</v>
      </c>
      <c r="J458" s="31">
        <f t="shared" si="21"/>
        <v>7</v>
      </c>
      <c r="K458">
        <f t="shared" si="19"/>
        <v>1</v>
      </c>
    </row>
    <row r="459" spans="1:11" s="43" customFormat="1" x14ac:dyDescent="0.25">
      <c r="A459" s="12" t="s">
        <v>31</v>
      </c>
      <c r="B459" s="29" t="s">
        <v>97</v>
      </c>
      <c r="C459" s="32">
        <v>2</v>
      </c>
      <c r="D459" s="28" t="s">
        <v>60</v>
      </c>
      <c r="E459" s="33">
        <v>1</v>
      </c>
      <c r="F459" s="33">
        <v>22</v>
      </c>
      <c r="G459" s="33">
        <v>1</v>
      </c>
      <c r="H459" s="33">
        <v>30</v>
      </c>
      <c r="I459" s="31">
        <f t="shared" si="20"/>
        <v>2</v>
      </c>
      <c r="J459" s="31">
        <f t="shared" si="21"/>
        <v>52</v>
      </c>
      <c r="K459">
        <f t="shared" ref="K459:K522" si="22">SUBTOTAL(3, D459)</f>
        <v>1</v>
      </c>
    </row>
    <row r="460" spans="1:11" s="43" customFormat="1" x14ac:dyDescent="0.25">
      <c r="A460" s="12" t="s">
        <v>31</v>
      </c>
      <c r="B460" s="29" t="s">
        <v>97</v>
      </c>
      <c r="C460" s="32">
        <v>3</v>
      </c>
      <c r="D460" s="28" t="s">
        <v>34</v>
      </c>
      <c r="E460" s="33">
        <v>1</v>
      </c>
      <c r="F460" s="33">
        <v>22</v>
      </c>
      <c r="G460" s="33">
        <v>1</v>
      </c>
      <c r="H460" s="33">
        <v>15</v>
      </c>
      <c r="I460" s="31">
        <f t="shared" si="20"/>
        <v>2</v>
      </c>
      <c r="J460" s="31">
        <f t="shared" si="21"/>
        <v>37</v>
      </c>
      <c r="K460">
        <f t="shared" si="22"/>
        <v>1</v>
      </c>
    </row>
    <row r="461" spans="1:11" s="43" customFormat="1" x14ac:dyDescent="0.25">
      <c r="A461" s="12" t="s">
        <v>31</v>
      </c>
      <c r="B461" s="29" t="s">
        <v>99</v>
      </c>
      <c r="C461" s="32">
        <v>4</v>
      </c>
      <c r="D461" s="28" t="s">
        <v>34</v>
      </c>
      <c r="E461" s="33">
        <v>2</v>
      </c>
      <c r="F461" s="33">
        <v>55</v>
      </c>
      <c r="G461" s="33">
        <v>2</v>
      </c>
      <c r="H461" s="33">
        <v>40</v>
      </c>
      <c r="I461" s="31">
        <f t="shared" ref="I461:I524" si="23">E461+G461</f>
        <v>4</v>
      </c>
      <c r="J461" s="31">
        <f t="shared" ref="J461:J524" si="24">F461+H461</f>
        <v>95</v>
      </c>
      <c r="K461">
        <f t="shared" si="22"/>
        <v>1</v>
      </c>
    </row>
    <row r="462" spans="1:11" s="43" customFormat="1" x14ac:dyDescent="0.25">
      <c r="A462" s="12" t="s">
        <v>31</v>
      </c>
      <c r="B462" s="29" t="s">
        <v>99</v>
      </c>
      <c r="C462" s="32">
        <v>4</v>
      </c>
      <c r="D462" s="35" t="s">
        <v>9</v>
      </c>
      <c r="E462" s="33">
        <v>1</v>
      </c>
      <c r="F462" s="33">
        <v>12</v>
      </c>
      <c r="G462" s="33">
        <v>1</v>
      </c>
      <c r="H462" s="33">
        <v>6</v>
      </c>
      <c r="I462" s="31">
        <f t="shared" si="23"/>
        <v>2</v>
      </c>
      <c r="J462" s="31">
        <f t="shared" si="24"/>
        <v>18</v>
      </c>
      <c r="K462">
        <f t="shared" si="22"/>
        <v>1</v>
      </c>
    </row>
    <row r="463" spans="1:11" s="43" customFormat="1" x14ac:dyDescent="0.25">
      <c r="A463" s="12" t="s">
        <v>31</v>
      </c>
      <c r="B463" s="29" t="s">
        <v>99</v>
      </c>
      <c r="C463" s="32">
        <v>4</v>
      </c>
      <c r="D463" s="28" t="s">
        <v>16</v>
      </c>
      <c r="E463" s="33">
        <v>1</v>
      </c>
      <c r="F463" s="33">
        <v>15</v>
      </c>
      <c r="G463" s="33">
        <v>1</v>
      </c>
      <c r="H463" s="33">
        <v>26</v>
      </c>
      <c r="I463" s="31">
        <f t="shared" si="23"/>
        <v>2</v>
      </c>
      <c r="J463" s="31">
        <f t="shared" si="24"/>
        <v>41</v>
      </c>
      <c r="K463">
        <f t="shared" si="22"/>
        <v>1</v>
      </c>
    </row>
    <row r="464" spans="1:11" s="43" customFormat="1" x14ac:dyDescent="0.25">
      <c r="A464" s="12" t="s">
        <v>31</v>
      </c>
      <c r="B464" s="29" t="s">
        <v>97</v>
      </c>
      <c r="C464" s="32">
        <v>6</v>
      </c>
      <c r="D464" s="28" t="s">
        <v>6</v>
      </c>
      <c r="E464" s="33">
        <v>1</v>
      </c>
      <c r="F464" s="33">
        <v>6</v>
      </c>
      <c r="G464" s="33">
        <v>1</v>
      </c>
      <c r="H464" s="33">
        <v>12</v>
      </c>
      <c r="I464" s="31">
        <f t="shared" si="23"/>
        <v>2</v>
      </c>
      <c r="J464" s="31">
        <f t="shared" si="24"/>
        <v>18</v>
      </c>
      <c r="K464">
        <f t="shared" si="22"/>
        <v>1</v>
      </c>
    </row>
    <row r="465" spans="1:11" s="43" customFormat="1" x14ac:dyDescent="0.25">
      <c r="A465" s="12" t="s">
        <v>31</v>
      </c>
      <c r="B465" s="29" t="s">
        <v>97</v>
      </c>
      <c r="C465" s="32">
        <v>7</v>
      </c>
      <c r="D465" s="35" t="s">
        <v>9</v>
      </c>
      <c r="E465" s="33">
        <v>1</v>
      </c>
      <c r="F465" s="33">
        <v>10</v>
      </c>
      <c r="G465" s="33">
        <v>1</v>
      </c>
      <c r="H465" s="33">
        <v>13</v>
      </c>
      <c r="I465" s="31">
        <f t="shared" si="23"/>
        <v>2</v>
      </c>
      <c r="J465" s="31">
        <f t="shared" si="24"/>
        <v>23</v>
      </c>
      <c r="K465">
        <f t="shared" si="22"/>
        <v>1</v>
      </c>
    </row>
    <row r="466" spans="1:11" s="43" customFormat="1" x14ac:dyDescent="0.25">
      <c r="A466" s="12" t="s">
        <v>31</v>
      </c>
      <c r="B466" s="29" t="s">
        <v>97</v>
      </c>
      <c r="C466" s="32">
        <v>7</v>
      </c>
      <c r="D466" s="28" t="s">
        <v>14</v>
      </c>
      <c r="E466" s="33"/>
      <c r="F466" s="33"/>
      <c r="G466" s="33">
        <v>1</v>
      </c>
      <c r="H466" s="33">
        <v>27</v>
      </c>
      <c r="I466" s="31">
        <f t="shared" si="23"/>
        <v>1</v>
      </c>
      <c r="J466" s="31">
        <f t="shared" si="24"/>
        <v>27</v>
      </c>
      <c r="K466">
        <f t="shared" si="22"/>
        <v>1</v>
      </c>
    </row>
    <row r="467" spans="1:11" s="43" customFormat="1" x14ac:dyDescent="0.25">
      <c r="A467" s="12" t="s">
        <v>31</v>
      </c>
      <c r="B467" s="29" t="s">
        <v>97</v>
      </c>
      <c r="C467" s="32">
        <v>7</v>
      </c>
      <c r="D467" s="28" t="s">
        <v>28</v>
      </c>
      <c r="E467" s="33">
        <v>1</v>
      </c>
      <c r="F467" s="33">
        <v>17</v>
      </c>
      <c r="G467" s="33"/>
      <c r="H467" s="33"/>
      <c r="I467" s="31">
        <f t="shared" si="23"/>
        <v>1</v>
      </c>
      <c r="J467" s="31">
        <f t="shared" si="24"/>
        <v>17</v>
      </c>
      <c r="K467">
        <f t="shared" si="22"/>
        <v>1</v>
      </c>
    </row>
    <row r="468" spans="1:11" s="43" customFormat="1" x14ac:dyDescent="0.25">
      <c r="A468" s="12" t="s">
        <v>31</v>
      </c>
      <c r="B468" s="29" t="s">
        <v>97</v>
      </c>
      <c r="C468" s="32">
        <v>7</v>
      </c>
      <c r="D468" s="28" t="s">
        <v>54</v>
      </c>
      <c r="E468" s="33">
        <v>1</v>
      </c>
      <c r="F468" s="33">
        <v>17</v>
      </c>
      <c r="G468" s="33">
        <v>1</v>
      </c>
      <c r="H468" s="33">
        <v>14</v>
      </c>
      <c r="I468" s="31">
        <f t="shared" si="23"/>
        <v>2</v>
      </c>
      <c r="J468" s="31">
        <f t="shared" si="24"/>
        <v>31</v>
      </c>
      <c r="K468">
        <f t="shared" si="22"/>
        <v>1</v>
      </c>
    </row>
    <row r="469" spans="1:11" s="43" customFormat="1" x14ac:dyDescent="0.25">
      <c r="A469" s="12" t="s">
        <v>31</v>
      </c>
      <c r="B469" s="29" t="s">
        <v>97</v>
      </c>
      <c r="C469" s="32">
        <v>7</v>
      </c>
      <c r="D469" s="28" t="s">
        <v>40</v>
      </c>
      <c r="E469" s="33">
        <v>1</v>
      </c>
      <c r="F469" s="33">
        <v>18</v>
      </c>
      <c r="G469" s="33">
        <v>1</v>
      </c>
      <c r="H469" s="33">
        <v>14</v>
      </c>
      <c r="I469" s="31">
        <f t="shared" si="23"/>
        <v>2</v>
      </c>
      <c r="J469" s="31">
        <f t="shared" si="24"/>
        <v>32</v>
      </c>
      <c r="K469">
        <f t="shared" si="22"/>
        <v>1</v>
      </c>
    </row>
    <row r="470" spans="1:11" s="43" customFormat="1" x14ac:dyDescent="0.25">
      <c r="A470" s="12" t="s">
        <v>31</v>
      </c>
      <c r="B470" s="29" t="s">
        <v>97</v>
      </c>
      <c r="C470" s="32">
        <v>7</v>
      </c>
      <c r="D470" s="28" t="s">
        <v>60</v>
      </c>
      <c r="E470" s="33">
        <v>1</v>
      </c>
      <c r="F470" s="33">
        <v>17</v>
      </c>
      <c r="G470" s="33">
        <v>1</v>
      </c>
      <c r="H470" s="33">
        <v>21</v>
      </c>
      <c r="I470" s="31">
        <f t="shared" si="23"/>
        <v>2</v>
      </c>
      <c r="J470" s="31">
        <f t="shared" si="24"/>
        <v>38</v>
      </c>
      <c r="K470">
        <f t="shared" si="22"/>
        <v>1</v>
      </c>
    </row>
    <row r="471" spans="1:11" s="43" customFormat="1" x14ac:dyDescent="0.25">
      <c r="A471" s="12" t="s">
        <v>31</v>
      </c>
      <c r="B471" s="29" t="s">
        <v>97</v>
      </c>
      <c r="C471" s="32">
        <v>8</v>
      </c>
      <c r="D471" s="28" t="s">
        <v>13</v>
      </c>
      <c r="E471" s="33">
        <v>1</v>
      </c>
      <c r="F471" s="33">
        <v>2</v>
      </c>
      <c r="G471" s="33">
        <v>1</v>
      </c>
      <c r="H471" s="33">
        <v>3</v>
      </c>
      <c r="I471" s="31">
        <f t="shared" si="23"/>
        <v>2</v>
      </c>
      <c r="J471" s="31">
        <f t="shared" si="24"/>
        <v>5</v>
      </c>
      <c r="K471">
        <f t="shared" si="22"/>
        <v>1</v>
      </c>
    </row>
    <row r="472" spans="1:11" s="43" customFormat="1" x14ac:dyDescent="0.25">
      <c r="A472" s="12" t="s">
        <v>31</v>
      </c>
      <c r="B472" s="29" t="s">
        <v>97</v>
      </c>
      <c r="C472" s="32">
        <v>9</v>
      </c>
      <c r="D472" s="28" t="s">
        <v>60</v>
      </c>
      <c r="E472" s="33">
        <v>1</v>
      </c>
      <c r="F472" s="33">
        <v>10</v>
      </c>
      <c r="G472" s="33">
        <v>1</v>
      </c>
      <c r="H472" s="33">
        <v>4</v>
      </c>
      <c r="I472" s="31">
        <f t="shared" si="23"/>
        <v>2</v>
      </c>
      <c r="J472" s="31">
        <f t="shared" si="24"/>
        <v>14</v>
      </c>
      <c r="K472">
        <f t="shared" si="22"/>
        <v>1</v>
      </c>
    </row>
    <row r="473" spans="1:11" s="43" customFormat="1" x14ac:dyDescent="0.25">
      <c r="A473" s="12" t="s">
        <v>31</v>
      </c>
      <c r="B473" s="29" t="s">
        <v>97</v>
      </c>
      <c r="C473" s="32">
        <v>10</v>
      </c>
      <c r="D473" s="28" t="s">
        <v>46</v>
      </c>
      <c r="E473" s="33">
        <v>1</v>
      </c>
      <c r="F473" s="33">
        <v>4</v>
      </c>
      <c r="G473" s="33">
        <v>1</v>
      </c>
      <c r="H473" s="33">
        <v>3</v>
      </c>
      <c r="I473" s="31">
        <f t="shared" si="23"/>
        <v>2</v>
      </c>
      <c r="J473" s="31">
        <f t="shared" si="24"/>
        <v>7</v>
      </c>
      <c r="K473">
        <f t="shared" si="22"/>
        <v>1</v>
      </c>
    </row>
    <row r="474" spans="1:11" s="43" customFormat="1" x14ac:dyDescent="0.25">
      <c r="A474" s="12" t="s">
        <v>31</v>
      </c>
      <c r="B474" s="29" t="s">
        <v>97</v>
      </c>
      <c r="C474" s="32">
        <v>11</v>
      </c>
      <c r="D474" s="28" t="s">
        <v>46</v>
      </c>
      <c r="E474" s="33">
        <v>1</v>
      </c>
      <c r="F474" s="33">
        <v>14</v>
      </c>
      <c r="G474" s="33">
        <v>1</v>
      </c>
      <c r="H474" s="33">
        <v>15</v>
      </c>
      <c r="I474" s="31">
        <f t="shared" si="23"/>
        <v>2</v>
      </c>
      <c r="J474" s="31">
        <f t="shared" si="24"/>
        <v>29</v>
      </c>
      <c r="K474">
        <f t="shared" si="22"/>
        <v>1</v>
      </c>
    </row>
    <row r="475" spans="1:11" s="43" customFormat="1" x14ac:dyDescent="0.25">
      <c r="A475" s="12" t="s">
        <v>31</v>
      </c>
      <c r="B475" s="29" t="s">
        <v>82</v>
      </c>
      <c r="C475" s="32">
        <v>14</v>
      </c>
      <c r="D475" s="35" t="s">
        <v>9</v>
      </c>
      <c r="E475" s="33">
        <v>1</v>
      </c>
      <c r="F475" s="33">
        <v>18</v>
      </c>
      <c r="G475" s="33">
        <v>1</v>
      </c>
      <c r="H475" s="33">
        <v>16</v>
      </c>
      <c r="I475" s="31">
        <f t="shared" si="23"/>
        <v>2</v>
      </c>
      <c r="J475" s="31">
        <f t="shared" si="24"/>
        <v>34</v>
      </c>
      <c r="K475">
        <f t="shared" si="22"/>
        <v>1</v>
      </c>
    </row>
    <row r="476" spans="1:11" s="43" customFormat="1" x14ac:dyDescent="0.25">
      <c r="A476" s="12" t="s">
        <v>31</v>
      </c>
      <c r="B476" s="29" t="s">
        <v>82</v>
      </c>
      <c r="C476" s="32">
        <v>14</v>
      </c>
      <c r="D476" s="28" t="s">
        <v>52</v>
      </c>
      <c r="E476" s="33">
        <v>1</v>
      </c>
      <c r="F476" s="33">
        <v>36</v>
      </c>
      <c r="G476" s="33">
        <v>1</v>
      </c>
      <c r="H476" s="33">
        <v>36</v>
      </c>
      <c r="I476" s="31">
        <f t="shared" si="23"/>
        <v>2</v>
      </c>
      <c r="J476" s="31">
        <f t="shared" si="24"/>
        <v>72</v>
      </c>
      <c r="K476">
        <f t="shared" si="22"/>
        <v>1</v>
      </c>
    </row>
    <row r="477" spans="1:11" s="43" customFormat="1" x14ac:dyDescent="0.25">
      <c r="A477" s="12" t="s">
        <v>31</v>
      </c>
      <c r="B477" s="29" t="s">
        <v>82</v>
      </c>
      <c r="C477" s="32">
        <v>14</v>
      </c>
      <c r="D477" s="28" t="s">
        <v>18</v>
      </c>
      <c r="E477" s="33">
        <v>1</v>
      </c>
      <c r="F477" s="33">
        <v>8</v>
      </c>
      <c r="G477" s="33"/>
      <c r="H477" s="33"/>
      <c r="I477" s="31">
        <f t="shared" si="23"/>
        <v>1</v>
      </c>
      <c r="J477" s="31">
        <f t="shared" si="24"/>
        <v>8</v>
      </c>
      <c r="K477">
        <f t="shared" si="22"/>
        <v>1</v>
      </c>
    </row>
    <row r="478" spans="1:11" s="43" customFormat="1" x14ac:dyDescent="0.25">
      <c r="A478" s="12" t="s">
        <v>31</v>
      </c>
      <c r="B478" s="29" t="s">
        <v>82</v>
      </c>
      <c r="C478" s="32">
        <v>14</v>
      </c>
      <c r="D478" s="28" t="s">
        <v>20</v>
      </c>
      <c r="E478" s="33">
        <v>1</v>
      </c>
      <c r="F478" s="33">
        <v>26</v>
      </c>
      <c r="G478" s="33">
        <v>1</v>
      </c>
      <c r="H478" s="33">
        <v>27</v>
      </c>
      <c r="I478" s="31">
        <f t="shared" si="23"/>
        <v>2</v>
      </c>
      <c r="J478" s="31">
        <f t="shared" si="24"/>
        <v>53</v>
      </c>
      <c r="K478">
        <f t="shared" si="22"/>
        <v>1</v>
      </c>
    </row>
    <row r="479" spans="1:11" s="43" customFormat="1" x14ac:dyDescent="0.25">
      <c r="A479" s="12" t="s">
        <v>31</v>
      </c>
      <c r="B479" s="29" t="s">
        <v>97</v>
      </c>
      <c r="C479" s="32">
        <v>15</v>
      </c>
      <c r="D479" s="28" t="s">
        <v>14</v>
      </c>
      <c r="E479" s="33">
        <v>1</v>
      </c>
      <c r="F479" s="33">
        <v>18</v>
      </c>
      <c r="G479" s="33">
        <v>1</v>
      </c>
      <c r="H479" s="33">
        <v>19</v>
      </c>
      <c r="I479" s="31">
        <f t="shared" si="23"/>
        <v>2</v>
      </c>
      <c r="J479" s="31">
        <f t="shared" si="24"/>
        <v>37</v>
      </c>
      <c r="K479">
        <f t="shared" si="22"/>
        <v>1</v>
      </c>
    </row>
    <row r="480" spans="1:11" s="43" customFormat="1" x14ac:dyDescent="0.25">
      <c r="A480" s="12" t="s">
        <v>31</v>
      </c>
      <c r="B480" s="29" t="s">
        <v>97</v>
      </c>
      <c r="C480" s="32">
        <v>15</v>
      </c>
      <c r="D480" s="28" t="s">
        <v>54</v>
      </c>
      <c r="E480" s="33">
        <v>1</v>
      </c>
      <c r="F480" s="33">
        <v>12</v>
      </c>
      <c r="G480" s="33"/>
      <c r="H480" s="33"/>
      <c r="I480" s="31">
        <f t="shared" si="23"/>
        <v>1</v>
      </c>
      <c r="J480" s="31">
        <f t="shared" si="24"/>
        <v>12</v>
      </c>
      <c r="K480">
        <f t="shared" si="22"/>
        <v>1</v>
      </c>
    </row>
    <row r="481" spans="1:11" s="43" customFormat="1" x14ac:dyDescent="0.25">
      <c r="A481" s="12" t="s">
        <v>31</v>
      </c>
      <c r="B481" s="29" t="s">
        <v>97</v>
      </c>
      <c r="C481" s="32">
        <v>15</v>
      </c>
      <c r="D481" s="28" t="s">
        <v>26</v>
      </c>
      <c r="E481" s="33"/>
      <c r="F481" s="33"/>
      <c r="G481" s="33">
        <v>1</v>
      </c>
      <c r="H481" s="33">
        <v>12</v>
      </c>
      <c r="I481" s="31">
        <f t="shared" si="23"/>
        <v>1</v>
      </c>
      <c r="J481" s="31">
        <f t="shared" si="24"/>
        <v>12</v>
      </c>
      <c r="K481">
        <f t="shared" si="22"/>
        <v>1</v>
      </c>
    </row>
    <row r="482" spans="1:11" s="43" customFormat="1" x14ac:dyDescent="0.25">
      <c r="A482" s="12" t="s">
        <v>31</v>
      </c>
      <c r="B482" s="29" t="s">
        <v>97</v>
      </c>
      <c r="C482" s="32">
        <v>17</v>
      </c>
      <c r="D482" s="28" t="s">
        <v>58</v>
      </c>
      <c r="E482" s="33">
        <v>1</v>
      </c>
      <c r="F482" s="33">
        <v>4</v>
      </c>
      <c r="G482" s="33">
        <v>1</v>
      </c>
      <c r="H482" s="33">
        <v>3</v>
      </c>
      <c r="I482" s="31">
        <f t="shared" si="23"/>
        <v>2</v>
      </c>
      <c r="J482" s="31">
        <f t="shared" si="24"/>
        <v>7</v>
      </c>
      <c r="K482">
        <f t="shared" si="22"/>
        <v>1</v>
      </c>
    </row>
    <row r="483" spans="1:11" s="43" customFormat="1" x14ac:dyDescent="0.25">
      <c r="A483" s="12" t="s">
        <v>31</v>
      </c>
      <c r="B483" s="29" t="s">
        <v>97</v>
      </c>
      <c r="C483" s="32">
        <v>19</v>
      </c>
      <c r="D483" s="28" t="s">
        <v>32</v>
      </c>
      <c r="E483" s="33">
        <v>1</v>
      </c>
      <c r="F483" s="33">
        <v>5</v>
      </c>
      <c r="G483" s="33">
        <v>1</v>
      </c>
      <c r="H483" s="33">
        <v>4</v>
      </c>
      <c r="I483" s="31">
        <f t="shared" si="23"/>
        <v>2</v>
      </c>
      <c r="J483" s="31">
        <f t="shared" si="24"/>
        <v>9</v>
      </c>
      <c r="K483">
        <f t="shared" si="22"/>
        <v>1</v>
      </c>
    </row>
    <row r="484" spans="1:11" s="43" customFormat="1" x14ac:dyDescent="0.25">
      <c r="A484" s="12" t="s">
        <v>31</v>
      </c>
      <c r="B484" s="29" t="s">
        <v>97</v>
      </c>
      <c r="C484" s="32">
        <v>20</v>
      </c>
      <c r="D484" s="28" t="s">
        <v>26</v>
      </c>
      <c r="E484" s="33">
        <v>1</v>
      </c>
      <c r="F484" s="33">
        <v>24</v>
      </c>
      <c r="G484" s="33">
        <v>1</v>
      </c>
      <c r="H484" s="33">
        <v>22</v>
      </c>
      <c r="I484" s="31">
        <f t="shared" si="23"/>
        <v>2</v>
      </c>
      <c r="J484" s="31">
        <f t="shared" si="24"/>
        <v>46</v>
      </c>
      <c r="K484">
        <f t="shared" si="22"/>
        <v>1</v>
      </c>
    </row>
    <row r="485" spans="1:11" s="43" customFormat="1" x14ac:dyDescent="0.25">
      <c r="A485" s="12" t="s">
        <v>31</v>
      </c>
      <c r="B485" s="29" t="s">
        <v>97</v>
      </c>
      <c r="C485" s="32">
        <v>21</v>
      </c>
      <c r="D485" s="28" t="s">
        <v>58</v>
      </c>
      <c r="E485" s="33">
        <v>1</v>
      </c>
      <c r="F485" s="33">
        <v>14</v>
      </c>
      <c r="G485" s="33">
        <v>1</v>
      </c>
      <c r="H485" s="33">
        <v>10</v>
      </c>
      <c r="I485" s="31">
        <f t="shared" si="23"/>
        <v>2</v>
      </c>
      <c r="J485" s="31">
        <f t="shared" si="24"/>
        <v>24</v>
      </c>
      <c r="K485">
        <f t="shared" si="22"/>
        <v>1</v>
      </c>
    </row>
    <row r="486" spans="1:11" s="43" customFormat="1" x14ac:dyDescent="0.25">
      <c r="A486" s="12" t="s">
        <v>31</v>
      </c>
      <c r="B486" s="29" t="s">
        <v>97</v>
      </c>
      <c r="C486" s="32">
        <v>22</v>
      </c>
      <c r="D486" s="28" t="s">
        <v>58</v>
      </c>
      <c r="E486" s="33">
        <v>1</v>
      </c>
      <c r="F486" s="33">
        <v>12</v>
      </c>
      <c r="G486" s="33">
        <v>1</v>
      </c>
      <c r="H486" s="33">
        <v>8</v>
      </c>
      <c r="I486" s="31">
        <f t="shared" si="23"/>
        <v>2</v>
      </c>
      <c r="J486" s="31">
        <f t="shared" si="24"/>
        <v>20</v>
      </c>
      <c r="K486">
        <f t="shared" si="22"/>
        <v>1</v>
      </c>
    </row>
    <row r="487" spans="1:11" s="43" customFormat="1" x14ac:dyDescent="0.25">
      <c r="A487" s="12" t="s">
        <v>31</v>
      </c>
      <c r="B487" s="29" t="s">
        <v>97</v>
      </c>
      <c r="C487" s="32">
        <v>23</v>
      </c>
      <c r="D487" s="28" t="s">
        <v>26</v>
      </c>
      <c r="E487" s="33">
        <v>1</v>
      </c>
      <c r="F487" s="33">
        <v>6</v>
      </c>
      <c r="G487" s="33">
        <v>1</v>
      </c>
      <c r="H487" s="33">
        <v>8</v>
      </c>
      <c r="I487" s="31">
        <f t="shared" si="23"/>
        <v>2</v>
      </c>
      <c r="J487" s="31">
        <f t="shared" si="24"/>
        <v>14</v>
      </c>
      <c r="K487">
        <f t="shared" si="22"/>
        <v>1</v>
      </c>
    </row>
    <row r="488" spans="1:11" s="43" customFormat="1" x14ac:dyDescent="0.25">
      <c r="A488" s="12" t="s">
        <v>31</v>
      </c>
      <c r="B488" s="29" t="s">
        <v>97</v>
      </c>
      <c r="C488" s="32">
        <v>24</v>
      </c>
      <c r="D488" s="28" t="s">
        <v>26</v>
      </c>
      <c r="E488" s="33"/>
      <c r="F488" s="33"/>
      <c r="G488" s="33">
        <v>1</v>
      </c>
      <c r="H488" s="33">
        <v>10</v>
      </c>
      <c r="I488" s="31">
        <f t="shared" si="23"/>
        <v>1</v>
      </c>
      <c r="J488" s="31">
        <f t="shared" si="24"/>
        <v>10</v>
      </c>
      <c r="K488">
        <f t="shared" si="22"/>
        <v>1</v>
      </c>
    </row>
    <row r="489" spans="1:11" s="43" customFormat="1" x14ac:dyDescent="0.25">
      <c r="A489" s="12" t="s">
        <v>31</v>
      </c>
      <c r="B489" s="29" t="s">
        <v>97</v>
      </c>
      <c r="C489" s="32">
        <v>24</v>
      </c>
      <c r="D489" s="28" t="s">
        <v>42</v>
      </c>
      <c r="E489" s="33">
        <v>1</v>
      </c>
      <c r="F489" s="33">
        <v>14</v>
      </c>
      <c r="G489" s="33"/>
      <c r="H489" s="33"/>
      <c r="I489" s="31">
        <f t="shared" si="23"/>
        <v>1</v>
      </c>
      <c r="J489" s="31">
        <f t="shared" si="24"/>
        <v>14</v>
      </c>
      <c r="K489">
        <f t="shared" si="22"/>
        <v>1</v>
      </c>
    </row>
    <row r="490" spans="1:11" s="43" customFormat="1" x14ac:dyDescent="0.25">
      <c r="A490" s="12" t="s">
        <v>31</v>
      </c>
      <c r="B490" s="29" t="s">
        <v>97</v>
      </c>
      <c r="C490" s="32">
        <v>25</v>
      </c>
      <c r="D490" s="28" t="s">
        <v>54</v>
      </c>
      <c r="E490" s="33">
        <v>1</v>
      </c>
      <c r="F490" s="33">
        <v>27</v>
      </c>
      <c r="G490" s="33">
        <v>1</v>
      </c>
      <c r="H490" s="33">
        <v>8</v>
      </c>
      <c r="I490" s="31">
        <f t="shared" si="23"/>
        <v>2</v>
      </c>
      <c r="J490" s="31">
        <f t="shared" si="24"/>
        <v>35</v>
      </c>
      <c r="K490">
        <f t="shared" si="22"/>
        <v>1</v>
      </c>
    </row>
    <row r="491" spans="1:11" s="43" customFormat="1" x14ac:dyDescent="0.25">
      <c r="A491" s="12" t="s">
        <v>31</v>
      </c>
      <c r="B491" s="29" t="s">
        <v>97</v>
      </c>
      <c r="C491" s="32">
        <v>25</v>
      </c>
      <c r="D491" s="28" t="s">
        <v>60</v>
      </c>
      <c r="E491" s="33"/>
      <c r="F491" s="33"/>
      <c r="G491" s="33">
        <v>1</v>
      </c>
      <c r="H491" s="33">
        <v>4</v>
      </c>
      <c r="I491" s="31">
        <f t="shared" si="23"/>
        <v>1</v>
      </c>
      <c r="J491" s="31">
        <f t="shared" si="24"/>
        <v>4</v>
      </c>
      <c r="K491">
        <f t="shared" si="22"/>
        <v>1</v>
      </c>
    </row>
    <row r="492" spans="1:11" s="43" customFormat="1" x14ac:dyDescent="0.25">
      <c r="A492" s="12" t="s">
        <v>31</v>
      </c>
      <c r="B492" s="29" t="s">
        <v>97</v>
      </c>
      <c r="C492" s="32">
        <v>27</v>
      </c>
      <c r="D492" s="28" t="s">
        <v>24</v>
      </c>
      <c r="E492" s="33">
        <v>1</v>
      </c>
      <c r="F492" s="33">
        <v>7</v>
      </c>
      <c r="G492" s="33"/>
      <c r="H492" s="33"/>
      <c r="I492" s="31">
        <f t="shared" si="23"/>
        <v>1</v>
      </c>
      <c r="J492" s="31">
        <f t="shared" si="24"/>
        <v>7</v>
      </c>
      <c r="K492">
        <f t="shared" si="22"/>
        <v>1</v>
      </c>
    </row>
    <row r="493" spans="1:11" s="43" customFormat="1" x14ac:dyDescent="0.25">
      <c r="A493" s="12" t="s">
        <v>31</v>
      </c>
      <c r="B493" s="29" t="s">
        <v>97</v>
      </c>
      <c r="C493" s="32">
        <v>27</v>
      </c>
      <c r="D493" s="28" t="s">
        <v>32</v>
      </c>
      <c r="E493" s="33"/>
      <c r="F493" s="33"/>
      <c r="G493" s="33">
        <v>1</v>
      </c>
      <c r="H493" s="33">
        <v>8</v>
      </c>
      <c r="I493" s="31">
        <f t="shared" si="23"/>
        <v>1</v>
      </c>
      <c r="J493" s="31">
        <f t="shared" si="24"/>
        <v>8</v>
      </c>
      <c r="K493">
        <f t="shared" si="22"/>
        <v>1</v>
      </c>
    </row>
    <row r="494" spans="1:11" s="43" customFormat="1" x14ac:dyDescent="0.25">
      <c r="A494" s="12" t="s">
        <v>31</v>
      </c>
      <c r="B494" s="29" t="s">
        <v>103</v>
      </c>
      <c r="C494" s="32"/>
      <c r="D494" s="28" t="s">
        <v>48</v>
      </c>
      <c r="E494" s="33">
        <v>2</v>
      </c>
      <c r="F494" s="33">
        <v>37</v>
      </c>
      <c r="G494" s="33">
        <v>2</v>
      </c>
      <c r="H494" s="33">
        <v>36</v>
      </c>
      <c r="I494" s="31">
        <f t="shared" si="23"/>
        <v>4</v>
      </c>
      <c r="J494" s="31">
        <f t="shared" si="24"/>
        <v>73</v>
      </c>
      <c r="K494">
        <f t="shared" si="22"/>
        <v>1</v>
      </c>
    </row>
    <row r="495" spans="1:11" s="43" customFormat="1" x14ac:dyDescent="0.25">
      <c r="A495" s="12" t="s">
        <v>33</v>
      </c>
      <c r="B495" s="29" t="s">
        <v>97</v>
      </c>
      <c r="C495" s="32">
        <v>1</v>
      </c>
      <c r="D495" s="28" t="s">
        <v>26</v>
      </c>
      <c r="E495" s="33">
        <v>1</v>
      </c>
      <c r="F495" s="33">
        <v>16</v>
      </c>
      <c r="G495" s="33">
        <v>1</v>
      </c>
      <c r="H495" s="33">
        <v>12</v>
      </c>
      <c r="I495" s="31">
        <f t="shared" si="23"/>
        <v>2</v>
      </c>
      <c r="J495" s="31">
        <f t="shared" si="24"/>
        <v>28</v>
      </c>
      <c r="K495">
        <f t="shared" si="22"/>
        <v>1</v>
      </c>
    </row>
    <row r="496" spans="1:11" s="43" customFormat="1" x14ac:dyDescent="0.25">
      <c r="A496" s="12" t="s">
        <v>33</v>
      </c>
      <c r="B496" s="29" t="s">
        <v>97</v>
      </c>
      <c r="C496" s="32">
        <v>2</v>
      </c>
      <c r="D496" s="28" t="s">
        <v>32</v>
      </c>
      <c r="E496" s="33">
        <v>2</v>
      </c>
      <c r="F496" s="33">
        <v>37</v>
      </c>
      <c r="G496" s="33">
        <v>1</v>
      </c>
      <c r="H496" s="33">
        <v>24</v>
      </c>
      <c r="I496" s="31">
        <f t="shared" si="23"/>
        <v>3</v>
      </c>
      <c r="J496" s="31">
        <f t="shared" si="24"/>
        <v>61</v>
      </c>
      <c r="K496">
        <f t="shared" si="22"/>
        <v>1</v>
      </c>
    </row>
    <row r="497" spans="1:11" s="43" customFormat="1" x14ac:dyDescent="0.25">
      <c r="A497" s="12" t="s">
        <v>33</v>
      </c>
      <c r="B497" s="29" t="s">
        <v>99</v>
      </c>
      <c r="C497" s="32">
        <v>3</v>
      </c>
      <c r="D497" s="28" t="s">
        <v>10</v>
      </c>
      <c r="E497" s="33">
        <v>1</v>
      </c>
      <c r="F497" s="33">
        <v>18</v>
      </c>
      <c r="G497" s="33">
        <v>1</v>
      </c>
      <c r="H497" s="33">
        <v>18</v>
      </c>
      <c r="I497" s="31">
        <f t="shared" si="23"/>
        <v>2</v>
      </c>
      <c r="J497" s="31">
        <f t="shared" si="24"/>
        <v>36</v>
      </c>
      <c r="K497">
        <f t="shared" si="22"/>
        <v>1</v>
      </c>
    </row>
    <row r="498" spans="1:11" s="43" customFormat="1" x14ac:dyDescent="0.25">
      <c r="A498" s="12" t="s">
        <v>33</v>
      </c>
      <c r="B498" s="29" t="s">
        <v>97</v>
      </c>
      <c r="C498" s="32">
        <v>3</v>
      </c>
      <c r="D498" s="28" t="s">
        <v>52</v>
      </c>
      <c r="E498" s="33">
        <v>1</v>
      </c>
      <c r="F498" s="33">
        <v>19</v>
      </c>
      <c r="G498" s="33">
        <v>1</v>
      </c>
      <c r="H498" s="33">
        <v>23</v>
      </c>
      <c r="I498" s="31">
        <f t="shared" si="23"/>
        <v>2</v>
      </c>
      <c r="J498" s="31">
        <f t="shared" si="24"/>
        <v>42</v>
      </c>
      <c r="K498">
        <f t="shared" si="22"/>
        <v>1</v>
      </c>
    </row>
    <row r="499" spans="1:11" s="43" customFormat="1" x14ac:dyDescent="0.25">
      <c r="A499" s="12" t="s">
        <v>33</v>
      </c>
      <c r="B499" s="29" t="s">
        <v>97</v>
      </c>
      <c r="C499" s="32">
        <v>4</v>
      </c>
      <c r="D499" s="28" t="s">
        <v>32</v>
      </c>
      <c r="E499" s="33">
        <v>1</v>
      </c>
      <c r="F499" s="33">
        <v>25</v>
      </c>
      <c r="G499" s="33">
        <v>1</v>
      </c>
      <c r="H499" s="33">
        <v>4</v>
      </c>
      <c r="I499" s="31">
        <f t="shared" si="23"/>
        <v>2</v>
      </c>
      <c r="J499" s="31">
        <f t="shared" si="24"/>
        <v>29</v>
      </c>
      <c r="K499">
        <f t="shared" si="22"/>
        <v>1</v>
      </c>
    </row>
    <row r="500" spans="1:11" s="43" customFormat="1" x14ac:dyDescent="0.25">
      <c r="A500" s="12" t="s">
        <v>33</v>
      </c>
      <c r="B500" s="29" t="s">
        <v>97</v>
      </c>
      <c r="C500" s="32">
        <v>5</v>
      </c>
      <c r="D500" s="28" t="s">
        <v>26</v>
      </c>
      <c r="E500" s="33">
        <v>1</v>
      </c>
      <c r="F500" s="33">
        <v>22</v>
      </c>
      <c r="G500" s="33">
        <v>2</v>
      </c>
      <c r="H500" s="33">
        <v>37</v>
      </c>
      <c r="I500" s="31">
        <f t="shared" si="23"/>
        <v>3</v>
      </c>
      <c r="J500" s="31">
        <f t="shared" si="24"/>
        <v>59</v>
      </c>
      <c r="K500">
        <f t="shared" si="22"/>
        <v>1</v>
      </c>
    </row>
    <row r="501" spans="1:11" s="43" customFormat="1" x14ac:dyDescent="0.25">
      <c r="A501" s="12" t="s">
        <v>33</v>
      </c>
      <c r="B501" s="29" t="s">
        <v>97</v>
      </c>
      <c r="C501" s="32">
        <v>6</v>
      </c>
      <c r="D501" s="28" t="s">
        <v>24</v>
      </c>
      <c r="E501" s="33">
        <v>1</v>
      </c>
      <c r="F501" s="33">
        <v>16</v>
      </c>
      <c r="G501" s="33">
        <v>1</v>
      </c>
      <c r="H501" s="33">
        <v>26</v>
      </c>
      <c r="I501" s="31">
        <f t="shared" si="23"/>
        <v>2</v>
      </c>
      <c r="J501" s="31">
        <f t="shared" si="24"/>
        <v>42</v>
      </c>
      <c r="K501">
        <f t="shared" si="22"/>
        <v>1</v>
      </c>
    </row>
    <row r="502" spans="1:11" s="43" customFormat="1" x14ac:dyDescent="0.25">
      <c r="A502" s="12" t="s">
        <v>33</v>
      </c>
      <c r="B502" s="29" t="s">
        <v>97</v>
      </c>
      <c r="C502" s="32">
        <v>7</v>
      </c>
      <c r="D502" s="28" t="s">
        <v>54</v>
      </c>
      <c r="E502" s="33">
        <v>1</v>
      </c>
      <c r="F502" s="33">
        <v>29</v>
      </c>
      <c r="G502" s="33">
        <v>1</v>
      </c>
      <c r="H502" s="33">
        <v>28</v>
      </c>
      <c r="I502" s="31">
        <f t="shared" si="23"/>
        <v>2</v>
      </c>
      <c r="J502" s="31">
        <f t="shared" si="24"/>
        <v>57</v>
      </c>
      <c r="K502">
        <f t="shared" si="22"/>
        <v>1</v>
      </c>
    </row>
    <row r="503" spans="1:11" s="43" customFormat="1" x14ac:dyDescent="0.25">
      <c r="A503" s="12" t="s">
        <v>33</v>
      </c>
      <c r="B503" s="29" t="s">
        <v>97</v>
      </c>
      <c r="C503" s="32">
        <v>7</v>
      </c>
      <c r="D503" s="28" t="s">
        <v>28</v>
      </c>
      <c r="E503" s="33">
        <v>1</v>
      </c>
      <c r="F503" s="33">
        <v>32</v>
      </c>
      <c r="G503" s="33">
        <v>1</v>
      </c>
      <c r="H503" s="33">
        <v>27</v>
      </c>
      <c r="I503" s="31">
        <f t="shared" si="23"/>
        <v>2</v>
      </c>
      <c r="J503" s="31">
        <f t="shared" si="24"/>
        <v>59</v>
      </c>
      <c r="K503">
        <f t="shared" si="22"/>
        <v>1</v>
      </c>
    </row>
    <row r="504" spans="1:11" s="43" customFormat="1" x14ac:dyDescent="0.25">
      <c r="A504" s="12" t="s">
        <v>33</v>
      </c>
      <c r="B504" s="29" t="s">
        <v>97</v>
      </c>
      <c r="C504" s="32">
        <v>8</v>
      </c>
      <c r="D504" s="28" t="s">
        <v>26</v>
      </c>
      <c r="E504" s="33">
        <v>1</v>
      </c>
      <c r="F504" s="33">
        <v>17</v>
      </c>
      <c r="G504" s="33">
        <v>1</v>
      </c>
      <c r="H504" s="33">
        <v>13</v>
      </c>
      <c r="I504" s="31">
        <f t="shared" si="23"/>
        <v>2</v>
      </c>
      <c r="J504" s="31">
        <f t="shared" si="24"/>
        <v>30</v>
      </c>
      <c r="K504">
        <f t="shared" si="22"/>
        <v>1</v>
      </c>
    </row>
    <row r="505" spans="1:11" s="43" customFormat="1" x14ac:dyDescent="0.25">
      <c r="A505" s="12" t="s">
        <v>33</v>
      </c>
      <c r="B505" s="29" t="s">
        <v>97</v>
      </c>
      <c r="C505" s="32">
        <v>9</v>
      </c>
      <c r="D505" s="28" t="s">
        <v>58</v>
      </c>
      <c r="E505" s="33"/>
      <c r="F505" s="33"/>
      <c r="G505" s="33">
        <v>1</v>
      </c>
      <c r="H505" s="33">
        <v>1</v>
      </c>
      <c r="I505" s="31">
        <f t="shared" si="23"/>
        <v>1</v>
      </c>
      <c r="J505" s="31">
        <f t="shared" si="24"/>
        <v>1</v>
      </c>
      <c r="K505">
        <f t="shared" si="22"/>
        <v>1</v>
      </c>
    </row>
    <row r="506" spans="1:11" s="43" customFormat="1" x14ac:dyDescent="0.25">
      <c r="A506" s="12" t="s">
        <v>33</v>
      </c>
      <c r="B506" s="29" t="s">
        <v>97</v>
      </c>
      <c r="C506" s="32">
        <v>10</v>
      </c>
      <c r="D506" s="28" t="s">
        <v>60</v>
      </c>
      <c r="E506" s="33">
        <v>1</v>
      </c>
      <c r="F506" s="33">
        <v>4</v>
      </c>
      <c r="G506" s="33">
        <v>1</v>
      </c>
      <c r="H506" s="33">
        <v>4</v>
      </c>
      <c r="I506" s="31">
        <f t="shared" si="23"/>
        <v>2</v>
      </c>
      <c r="J506" s="31">
        <f t="shared" si="24"/>
        <v>8</v>
      </c>
      <c r="K506">
        <f t="shared" si="22"/>
        <v>1</v>
      </c>
    </row>
    <row r="507" spans="1:11" s="43" customFormat="1" x14ac:dyDescent="0.25">
      <c r="A507" s="12" t="s">
        <v>33</v>
      </c>
      <c r="B507" s="29" t="s">
        <v>97</v>
      </c>
      <c r="C507" s="32">
        <v>11</v>
      </c>
      <c r="D507" s="28" t="s">
        <v>26</v>
      </c>
      <c r="E507" s="33">
        <v>2</v>
      </c>
      <c r="F507" s="33">
        <v>38</v>
      </c>
      <c r="G507" s="33">
        <v>2</v>
      </c>
      <c r="H507" s="33">
        <v>38</v>
      </c>
      <c r="I507" s="31">
        <f t="shared" si="23"/>
        <v>4</v>
      </c>
      <c r="J507" s="31">
        <f t="shared" si="24"/>
        <v>76</v>
      </c>
      <c r="K507">
        <f t="shared" si="22"/>
        <v>1</v>
      </c>
    </row>
    <row r="508" spans="1:11" s="43" customFormat="1" x14ac:dyDescent="0.25">
      <c r="A508" s="12" t="s">
        <v>33</v>
      </c>
      <c r="B508" s="29" t="s">
        <v>97</v>
      </c>
      <c r="C508" s="32">
        <v>12</v>
      </c>
      <c r="D508" s="28" t="s">
        <v>24</v>
      </c>
      <c r="E508" s="33">
        <v>1</v>
      </c>
      <c r="F508" s="33">
        <v>13</v>
      </c>
      <c r="G508" s="33">
        <v>1</v>
      </c>
      <c r="H508" s="33">
        <v>12</v>
      </c>
      <c r="I508" s="31">
        <f t="shared" si="23"/>
        <v>2</v>
      </c>
      <c r="J508" s="31">
        <f t="shared" si="24"/>
        <v>25</v>
      </c>
      <c r="K508">
        <f t="shared" si="22"/>
        <v>1</v>
      </c>
    </row>
    <row r="509" spans="1:11" s="43" customFormat="1" x14ac:dyDescent="0.25">
      <c r="A509" s="12" t="s">
        <v>33</v>
      </c>
      <c r="B509" s="29" t="s">
        <v>97</v>
      </c>
      <c r="C509" s="32">
        <v>13</v>
      </c>
      <c r="D509" s="28" t="s">
        <v>26</v>
      </c>
      <c r="E509" s="33">
        <v>1</v>
      </c>
      <c r="F509" s="33">
        <v>6</v>
      </c>
      <c r="G509" s="33">
        <v>1</v>
      </c>
      <c r="H509" s="33">
        <v>1</v>
      </c>
      <c r="I509" s="31">
        <f t="shared" si="23"/>
        <v>2</v>
      </c>
      <c r="J509" s="31">
        <f t="shared" si="24"/>
        <v>7</v>
      </c>
      <c r="K509">
        <f t="shared" si="22"/>
        <v>1</v>
      </c>
    </row>
    <row r="510" spans="1:11" s="43" customFormat="1" x14ac:dyDescent="0.25">
      <c r="A510" s="12" t="s">
        <v>33</v>
      </c>
      <c r="B510" s="29" t="s">
        <v>97</v>
      </c>
      <c r="C510" s="32">
        <v>14</v>
      </c>
      <c r="D510" s="28" t="s">
        <v>34</v>
      </c>
      <c r="E510" s="33">
        <v>1</v>
      </c>
      <c r="F510" s="33">
        <v>9</v>
      </c>
      <c r="G510" s="33">
        <v>2</v>
      </c>
      <c r="H510" s="33">
        <v>32</v>
      </c>
      <c r="I510" s="31">
        <f t="shared" si="23"/>
        <v>3</v>
      </c>
      <c r="J510" s="31">
        <f t="shared" si="24"/>
        <v>41</v>
      </c>
      <c r="K510">
        <f t="shared" si="22"/>
        <v>1</v>
      </c>
    </row>
    <row r="511" spans="1:11" s="43" customFormat="1" x14ac:dyDescent="0.25">
      <c r="A511" s="12" t="s">
        <v>33</v>
      </c>
      <c r="B511" s="29" t="s">
        <v>97</v>
      </c>
      <c r="C511" s="32">
        <v>14</v>
      </c>
      <c r="D511" s="28" t="s">
        <v>26</v>
      </c>
      <c r="E511" s="33">
        <v>1</v>
      </c>
      <c r="F511" s="33">
        <v>12</v>
      </c>
      <c r="G511" s="33"/>
      <c r="H511" s="33"/>
      <c r="I511" s="31">
        <f t="shared" si="23"/>
        <v>1</v>
      </c>
      <c r="J511" s="31">
        <f t="shared" si="24"/>
        <v>12</v>
      </c>
      <c r="K511">
        <f t="shared" si="22"/>
        <v>1</v>
      </c>
    </row>
    <row r="512" spans="1:11" s="43" customFormat="1" x14ac:dyDescent="0.25">
      <c r="A512" s="12" t="s">
        <v>33</v>
      </c>
      <c r="B512" s="29" t="s">
        <v>97</v>
      </c>
      <c r="C512" s="32">
        <v>14</v>
      </c>
      <c r="D512" s="28" t="s">
        <v>6</v>
      </c>
      <c r="E512" s="33">
        <v>1</v>
      </c>
      <c r="F512" s="33">
        <v>9</v>
      </c>
      <c r="G512" s="33">
        <v>1</v>
      </c>
      <c r="H512" s="33">
        <v>18</v>
      </c>
      <c r="I512" s="31">
        <f t="shared" si="23"/>
        <v>2</v>
      </c>
      <c r="J512" s="31">
        <f t="shared" si="24"/>
        <v>27</v>
      </c>
      <c r="K512">
        <f t="shared" si="22"/>
        <v>1</v>
      </c>
    </row>
    <row r="513" spans="1:11" s="43" customFormat="1" x14ac:dyDescent="0.25">
      <c r="A513" s="12" t="s">
        <v>33</v>
      </c>
      <c r="B513" s="29" t="s">
        <v>97</v>
      </c>
      <c r="C513" s="32">
        <v>14</v>
      </c>
      <c r="D513" s="28" t="s">
        <v>14</v>
      </c>
      <c r="E513" s="33">
        <v>1</v>
      </c>
      <c r="F513" s="33">
        <v>9</v>
      </c>
      <c r="G513" s="33"/>
      <c r="H513" s="33"/>
      <c r="I513" s="31">
        <f t="shared" si="23"/>
        <v>1</v>
      </c>
      <c r="J513" s="31">
        <f t="shared" si="24"/>
        <v>9</v>
      </c>
      <c r="K513">
        <f t="shared" si="22"/>
        <v>1</v>
      </c>
    </row>
    <row r="514" spans="1:11" s="43" customFormat="1" x14ac:dyDescent="0.25">
      <c r="A514" s="12" t="s">
        <v>33</v>
      </c>
      <c r="B514" s="29" t="s">
        <v>97</v>
      </c>
      <c r="C514" s="32">
        <v>15</v>
      </c>
      <c r="D514" s="28" t="s">
        <v>60</v>
      </c>
      <c r="E514" s="33">
        <v>1</v>
      </c>
      <c r="F514" s="33">
        <v>7</v>
      </c>
      <c r="G514" s="33">
        <v>1</v>
      </c>
      <c r="H514" s="33">
        <v>11</v>
      </c>
      <c r="I514" s="31">
        <f t="shared" si="23"/>
        <v>2</v>
      </c>
      <c r="J514" s="31">
        <f t="shared" si="24"/>
        <v>18</v>
      </c>
      <c r="K514">
        <f t="shared" si="22"/>
        <v>1</v>
      </c>
    </row>
    <row r="515" spans="1:11" s="43" customFormat="1" x14ac:dyDescent="0.25">
      <c r="A515" s="12" t="s">
        <v>33</v>
      </c>
      <c r="B515" s="29" t="s">
        <v>97</v>
      </c>
      <c r="C515" s="32">
        <v>16</v>
      </c>
      <c r="D515" s="28" t="s">
        <v>6</v>
      </c>
      <c r="E515" s="33">
        <v>1</v>
      </c>
      <c r="F515" s="33">
        <v>16</v>
      </c>
      <c r="G515" s="33">
        <v>1</v>
      </c>
      <c r="H515" s="33">
        <v>17</v>
      </c>
      <c r="I515" s="31">
        <f t="shared" si="23"/>
        <v>2</v>
      </c>
      <c r="J515" s="31">
        <f t="shared" si="24"/>
        <v>33</v>
      </c>
      <c r="K515">
        <f t="shared" si="22"/>
        <v>1</v>
      </c>
    </row>
    <row r="516" spans="1:11" s="43" customFormat="1" x14ac:dyDescent="0.25">
      <c r="A516" s="12" t="s">
        <v>33</v>
      </c>
      <c r="B516" s="29" t="s">
        <v>97</v>
      </c>
      <c r="C516" s="32">
        <v>16</v>
      </c>
      <c r="D516" s="28" t="s">
        <v>34</v>
      </c>
      <c r="E516" s="33">
        <v>1</v>
      </c>
      <c r="F516" s="33">
        <v>13</v>
      </c>
      <c r="G516" s="33">
        <v>1</v>
      </c>
      <c r="H516" s="33">
        <v>20</v>
      </c>
      <c r="I516" s="31">
        <f t="shared" si="23"/>
        <v>2</v>
      </c>
      <c r="J516" s="31">
        <f t="shared" si="24"/>
        <v>33</v>
      </c>
      <c r="K516">
        <f t="shared" si="22"/>
        <v>1</v>
      </c>
    </row>
    <row r="517" spans="1:11" s="43" customFormat="1" x14ac:dyDescent="0.25">
      <c r="A517" s="12" t="s">
        <v>33</v>
      </c>
      <c r="B517" s="29" t="s">
        <v>97</v>
      </c>
      <c r="C517" s="32">
        <v>17</v>
      </c>
      <c r="D517" s="28" t="s">
        <v>26</v>
      </c>
      <c r="E517" s="33">
        <v>2</v>
      </c>
      <c r="F517" s="33">
        <v>19</v>
      </c>
      <c r="G517" s="33">
        <v>2</v>
      </c>
      <c r="H517" s="33">
        <v>38</v>
      </c>
      <c r="I517" s="31">
        <f t="shared" si="23"/>
        <v>4</v>
      </c>
      <c r="J517" s="31">
        <f t="shared" si="24"/>
        <v>57</v>
      </c>
      <c r="K517">
        <f t="shared" si="22"/>
        <v>1</v>
      </c>
    </row>
    <row r="518" spans="1:11" s="43" customFormat="1" x14ac:dyDescent="0.25">
      <c r="A518" s="12" t="s">
        <v>33</v>
      </c>
      <c r="B518" s="29" t="s">
        <v>97</v>
      </c>
      <c r="C518" s="32">
        <v>17</v>
      </c>
      <c r="D518" s="28" t="s">
        <v>6</v>
      </c>
      <c r="E518" s="33">
        <v>2</v>
      </c>
      <c r="F518" s="33">
        <v>5</v>
      </c>
      <c r="G518" s="33"/>
      <c r="H518" s="33"/>
      <c r="I518" s="31">
        <f t="shared" si="23"/>
        <v>2</v>
      </c>
      <c r="J518" s="31">
        <f t="shared" si="24"/>
        <v>5</v>
      </c>
      <c r="K518">
        <f t="shared" si="22"/>
        <v>1</v>
      </c>
    </row>
    <row r="519" spans="1:11" s="43" customFormat="1" x14ac:dyDescent="0.25">
      <c r="A519" s="12" t="s">
        <v>33</v>
      </c>
      <c r="B519" s="29" t="s">
        <v>97</v>
      </c>
      <c r="C519" s="32">
        <v>18</v>
      </c>
      <c r="D519" s="28" t="s">
        <v>14</v>
      </c>
      <c r="E519" s="33">
        <v>1</v>
      </c>
      <c r="F519" s="33">
        <v>14</v>
      </c>
      <c r="G519" s="33">
        <v>1</v>
      </c>
      <c r="H519" s="33">
        <v>17</v>
      </c>
      <c r="I519" s="31">
        <f t="shared" si="23"/>
        <v>2</v>
      </c>
      <c r="J519" s="31">
        <f t="shared" si="24"/>
        <v>31</v>
      </c>
      <c r="K519">
        <f t="shared" si="22"/>
        <v>1</v>
      </c>
    </row>
    <row r="520" spans="1:11" s="43" customFormat="1" x14ac:dyDescent="0.25">
      <c r="A520" s="12" t="s">
        <v>33</v>
      </c>
      <c r="B520" s="29" t="s">
        <v>97</v>
      </c>
      <c r="C520" s="32">
        <v>19</v>
      </c>
      <c r="D520" s="28" t="s">
        <v>14</v>
      </c>
      <c r="E520" s="33">
        <v>1</v>
      </c>
      <c r="F520" s="33">
        <v>13</v>
      </c>
      <c r="G520" s="33">
        <v>1</v>
      </c>
      <c r="H520" s="33">
        <v>10</v>
      </c>
      <c r="I520" s="31">
        <f t="shared" si="23"/>
        <v>2</v>
      </c>
      <c r="J520" s="31">
        <f t="shared" si="24"/>
        <v>23</v>
      </c>
      <c r="K520">
        <f t="shared" si="22"/>
        <v>1</v>
      </c>
    </row>
    <row r="521" spans="1:11" s="43" customFormat="1" x14ac:dyDescent="0.25">
      <c r="A521" s="12" t="s">
        <v>33</v>
      </c>
      <c r="B521" s="29" t="s">
        <v>97</v>
      </c>
      <c r="C521" s="32">
        <v>20</v>
      </c>
      <c r="D521" s="28" t="s">
        <v>26</v>
      </c>
      <c r="E521" s="33">
        <v>1</v>
      </c>
      <c r="F521" s="33">
        <v>29</v>
      </c>
      <c r="G521" s="33">
        <v>2</v>
      </c>
      <c r="H521" s="33">
        <v>38</v>
      </c>
      <c r="I521" s="31">
        <f t="shared" si="23"/>
        <v>3</v>
      </c>
      <c r="J521" s="31">
        <f t="shared" si="24"/>
        <v>67</v>
      </c>
      <c r="K521">
        <f t="shared" si="22"/>
        <v>1</v>
      </c>
    </row>
    <row r="522" spans="1:11" s="43" customFormat="1" x14ac:dyDescent="0.25">
      <c r="A522" s="12" t="s">
        <v>33</v>
      </c>
      <c r="B522" s="29" t="s">
        <v>97</v>
      </c>
      <c r="C522" s="32">
        <v>21</v>
      </c>
      <c r="D522" s="28" t="s">
        <v>14</v>
      </c>
      <c r="E522" s="33">
        <v>1</v>
      </c>
      <c r="F522" s="33">
        <v>4</v>
      </c>
      <c r="G522" s="33"/>
      <c r="H522" s="33"/>
      <c r="I522" s="31">
        <f t="shared" si="23"/>
        <v>1</v>
      </c>
      <c r="J522" s="31">
        <f t="shared" si="24"/>
        <v>4</v>
      </c>
      <c r="K522">
        <f t="shared" si="22"/>
        <v>1</v>
      </c>
    </row>
    <row r="523" spans="1:11" s="43" customFormat="1" x14ac:dyDescent="0.25">
      <c r="A523" s="12" t="s">
        <v>33</v>
      </c>
      <c r="B523" s="29" t="s">
        <v>97</v>
      </c>
      <c r="C523" s="32">
        <v>21</v>
      </c>
      <c r="D523" s="28" t="s">
        <v>6</v>
      </c>
      <c r="E523" s="33"/>
      <c r="F523" s="33"/>
      <c r="G523" s="33">
        <v>1</v>
      </c>
      <c r="H523" s="33">
        <v>7</v>
      </c>
      <c r="I523" s="31">
        <f t="shared" si="23"/>
        <v>1</v>
      </c>
      <c r="J523" s="31">
        <f t="shared" si="24"/>
        <v>7</v>
      </c>
      <c r="K523">
        <f t="shared" ref="K523:K586" si="25">SUBTOTAL(3, D523)</f>
        <v>1</v>
      </c>
    </row>
    <row r="524" spans="1:11" s="43" customFormat="1" x14ac:dyDescent="0.25">
      <c r="A524" s="12" t="s">
        <v>33</v>
      </c>
      <c r="B524" s="29" t="s">
        <v>97</v>
      </c>
      <c r="C524" s="32">
        <v>43</v>
      </c>
      <c r="D524" s="28" t="s">
        <v>58</v>
      </c>
      <c r="E524" s="33">
        <v>1</v>
      </c>
      <c r="F524" s="33">
        <v>9</v>
      </c>
      <c r="G524" s="33"/>
      <c r="H524" s="33"/>
      <c r="I524" s="31">
        <f t="shared" si="23"/>
        <v>1</v>
      </c>
      <c r="J524" s="31">
        <f t="shared" si="24"/>
        <v>9</v>
      </c>
      <c r="K524">
        <f t="shared" si="25"/>
        <v>1</v>
      </c>
    </row>
    <row r="525" spans="1:11" s="43" customFormat="1" x14ac:dyDescent="0.25">
      <c r="A525" s="12" t="s">
        <v>33</v>
      </c>
      <c r="B525" s="29" t="s">
        <v>97</v>
      </c>
      <c r="C525" s="32">
        <v>44</v>
      </c>
      <c r="D525" s="28" t="s">
        <v>14</v>
      </c>
      <c r="E525" s="33">
        <v>1</v>
      </c>
      <c r="F525" s="33">
        <v>29</v>
      </c>
      <c r="G525" s="33">
        <v>1</v>
      </c>
      <c r="H525" s="33">
        <v>19</v>
      </c>
      <c r="I525" s="31">
        <f t="shared" ref="I525:I588" si="26">E525+G525</f>
        <v>2</v>
      </c>
      <c r="J525" s="31">
        <f t="shared" ref="J525:J588" si="27">F525+H525</f>
        <v>48</v>
      </c>
      <c r="K525">
        <f t="shared" si="25"/>
        <v>1</v>
      </c>
    </row>
    <row r="526" spans="1:11" s="43" customFormat="1" x14ac:dyDescent="0.25">
      <c r="A526" s="12" t="s">
        <v>33</v>
      </c>
      <c r="B526" s="29" t="s">
        <v>99</v>
      </c>
      <c r="C526" s="32">
        <v>45</v>
      </c>
      <c r="D526" s="28" t="s">
        <v>26</v>
      </c>
      <c r="E526" s="33">
        <v>1</v>
      </c>
      <c r="F526" s="33">
        <v>23</v>
      </c>
      <c r="G526" s="33">
        <v>1</v>
      </c>
      <c r="H526" s="33">
        <v>25</v>
      </c>
      <c r="I526" s="31">
        <f t="shared" si="26"/>
        <v>2</v>
      </c>
      <c r="J526" s="31">
        <f t="shared" si="27"/>
        <v>48</v>
      </c>
      <c r="K526">
        <f t="shared" si="25"/>
        <v>1</v>
      </c>
    </row>
    <row r="527" spans="1:11" s="43" customFormat="1" x14ac:dyDescent="0.25">
      <c r="A527" s="12" t="s">
        <v>33</v>
      </c>
      <c r="B527" s="29" t="s">
        <v>101</v>
      </c>
      <c r="C527" s="32">
        <v>1</v>
      </c>
      <c r="D527" s="28" t="s">
        <v>60</v>
      </c>
      <c r="E527" s="33">
        <v>2</v>
      </c>
      <c r="F527" s="33">
        <v>37</v>
      </c>
      <c r="G527" s="33">
        <v>2</v>
      </c>
      <c r="H527" s="33">
        <v>41</v>
      </c>
      <c r="I527" s="31">
        <f t="shared" si="26"/>
        <v>4</v>
      </c>
      <c r="J527" s="31">
        <f t="shared" si="27"/>
        <v>78</v>
      </c>
      <c r="K527">
        <f t="shared" si="25"/>
        <v>1</v>
      </c>
    </row>
    <row r="528" spans="1:11" s="43" customFormat="1" x14ac:dyDescent="0.25">
      <c r="A528" s="12" t="s">
        <v>35</v>
      </c>
      <c r="B528" s="29" t="s">
        <v>97</v>
      </c>
      <c r="C528" s="32">
        <v>1</v>
      </c>
      <c r="D528" s="28" t="s">
        <v>10</v>
      </c>
      <c r="E528" s="33">
        <v>1</v>
      </c>
      <c r="F528" s="33">
        <v>11</v>
      </c>
      <c r="G528" s="33">
        <v>1</v>
      </c>
      <c r="H528" s="33">
        <v>7</v>
      </c>
      <c r="I528" s="31">
        <f t="shared" si="26"/>
        <v>2</v>
      </c>
      <c r="J528" s="31">
        <f t="shared" si="27"/>
        <v>18</v>
      </c>
      <c r="K528">
        <f t="shared" si="25"/>
        <v>1</v>
      </c>
    </row>
    <row r="529" spans="1:11" s="43" customFormat="1" x14ac:dyDescent="0.25">
      <c r="A529" s="12" t="s">
        <v>35</v>
      </c>
      <c r="B529" s="29" t="s">
        <v>97</v>
      </c>
      <c r="C529" s="32">
        <v>1</v>
      </c>
      <c r="D529" s="28" t="s">
        <v>52</v>
      </c>
      <c r="E529" s="33">
        <v>1</v>
      </c>
      <c r="F529" s="33">
        <v>19</v>
      </c>
      <c r="G529" s="33">
        <v>1</v>
      </c>
      <c r="H529" s="33">
        <v>15</v>
      </c>
      <c r="I529" s="31">
        <f t="shared" si="26"/>
        <v>2</v>
      </c>
      <c r="J529" s="31">
        <f t="shared" si="27"/>
        <v>34</v>
      </c>
      <c r="K529">
        <f t="shared" si="25"/>
        <v>1</v>
      </c>
    </row>
    <row r="530" spans="1:11" s="43" customFormat="1" x14ac:dyDescent="0.25">
      <c r="A530" s="12" t="s">
        <v>35</v>
      </c>
      <c r="B530" s="29" t="s">
        <v>97</v>
      </c>
      <c r="C530" s="32">
        <v>1</v>
      </c>
      <c r="D530" s="28" t="s">
        <v>26</v>
      </c>
      <c r="E530" s="33">
        <v>1</v>
      </c>
      <c r="F530" s="33">
        <v>11</v>
      </c>
      <c r="G530" s="33">
        <v>1</v>
      </c>
      <c r="H530" s="33">
        <v>11</v>
      </c>
      <c r="I530" s="31">
        <f t="shared" si="26"/>
        <v>2</v>
      </c>
      <c r="J530" s="31">
        <f t="shared" si="27"/>
        <v>22</v>
      </c>
      <c r="K530">
        <f t="shared" si="25"/>
        <v>1</v>
      </c>
    </row>
    <row r="531" spans="1:11" s="43" customFormat="1" x14ac:dyDescent="0.25">
      <c r="A531" s="12" t="s">
        <v>35</v>
      </c>
      <c r="B531" s="29" t="s">
        <v>97</v>
      </c>
      <c r="C531" s="32">
        <v>1</v>
      </c>
      <c r="D531" s="28" t="s">
        <v>32</v>
      </c>
      <c r="E531" s="33"/>
      <c r="F531" s="33"/>
      <c r="G531" s="33">
        <v>1</v>
      </c>
      <c r="H531" s="33">
        <v>4</v>
      </c>
      <c r="I531" s="31">
        <f t="shared" si="26"/>
        <v>1</v>
      </c>
      <c r="J531" s="31">
        <f t="shared" si="27"/>
        <v>4</v>
      </c>
      <c r="K531">
        <f t="shared" si="25"/>
        <v>1</v>
      </c>
    </row>
    <row r="532" spans="1:11" s="43" customFormat="1" x14ac:dyDescent="0.25">
      <c r="A532" s="12" t="s">
        <v>35</v>
      </c>
      <c r="B532" s="29" t="s">
        <v>97</v>
      </c>
      <c r="C532" s="32">
        <v>1</v>
      </c>
      <c r="D532" s="28" t="s">
        <v>60</v>
      </c>
      <c r="E532" s="33">
        <v>1</v>
      </c>
      <c r="F532" s="33">
        <v>20</v>
      </c>
      <c r="G532" s="33">
        <v>1</v>
      </c>
      <c r="H532" s="33">
        <v>6</v>
      </c>
      <c r="I532" s="31">
        <f t="shared" si="26"/>
        <v>2</v>
      </c>
      <c r="J532" s="31">
        <f t="shared" si="27"/>
        <v>26</v>
      </c>
      <c r="K532">
        <f t="shared" si="25"/>
        <v>1</v>
      </c>
    </row>
    <row r="533" spans="1:11" s="43" customFormat="1" x14ac:dyDescent="0.25">
      <c r="A533" s="12" t="s">
        <v>35</v>
      </c>
      <c r="B533" s="29" t="s">
        <v>97</v>
      </c>
      <c r="C533" s="32">
        <v>2</v>
      </c>
      <c r="D533" s="28" t="s">
        <v>52</v>
      </c>
      <c r="E533" s="33">
        <v>1</v>
      </c>
      <c r="F533" s="33">
        <v>3</v>
      </c>
      <c r="G533" s="33">
        <v>1</v>
      </c>
      <c r="H533" s="33">
        <v>5</v>
      </c>
      <c r="I533" s="31">
        <f t="shared" si="26"/>
        <v>2</v>
      </c>
      <c r="J533" s="31">
        <f t="shared" si="27"/>
        <v>8</v>
      </c>
      <c r="K533">
        <f t="shared" si="25"/>
        <v>1</v>
      </c>
    </row>
    <row r="534" spans="1:11" s="43" customFormat="1" x14ac:dyDescent="0.25">
      <c r="A534" s="12" t="s">
        <v>35</v>
      </c>
      <c r="B534" s="29" t="s">
        <v>97</v>
      </c>
      <c r="C534" s="32">
        <v>2</v>
      </c>
      <c r="D534" s="28" t="s">
        <v>26</v>
      </c>
      <c r="E534" s="33"/>
      <c r="F534" s="33"/>
      <c r="G534" s="33">
        <v>1</v>
      </c>
      <c r="H534" s="33">
        <v>7</v>
      </c>
      <c r="I534" s="31">
        <f t="shared" si="26"/>
        <v>1</v>
      </c>
      <c r="J534" s="31">
        <f t="shared" si="27"/>
        <v>7</v>
      </c>
      <c r="K534">
        <f t="shared" si="25"/>
        <v>1</v>
      </c>
    </row>
    <row r="535" spans="1:11" s="43" customFormat="1" x14ac:dyDescent="0.25">
      <c r="A535" s="12" t="s">
        <v>35</v>
      </c>
      <c r="B535" s="29" t="s">
        <v>97</v>
      </c>
      <c r="C535" s="32">
        <v>2</v>
      </c>
      <c r="D535" s="28" t="s">
        <v>12</v>
      </c>
      <c r="E535" s="33"/>
      <c r="F535" s="33"/>
      <c r="G535" s="33">
        <v>1</v>
      </c>
      <c r="H535" s="33">
        <v>3</v>
      </c>
      <c r="I535" s="31">
        <f t="shared" si="26"/>
        <v>1</v>
      </c>
      <c r="J535" s="31">
        <f t="shared" si="27"/>
        <v>3</v>
      </c>
      <c r="K535">
        <f t="shared" si="25"/>
        <v>1</v>
      </c>
    </row>
    <row r="536" spans="1:11" s="43" customFormat="1" x14ac:dyDescent="0.25">
      <c r="A536" s="12" t="s">
        <v>35</v>
      </c>
      <c r="B536" s="29" t="s">
        <v>97</v>
      </c>
      <c r="C536" s="32">
        <v>2</v>
      </c>
      <c r="D536" s="28" t="s">
        <v>10</v>
      </c>
      <c r="E536" s="33">
        <v>1</v>
      </c>
      <c r="F536" s="33">
        <v>7</v>
      </c>
      <c r="G536" s="33"/>
      <c r="H536" s="33"/>
      <c r="I536" s="31">
        <f t="shared" si="26"/>
        <v>1</v>
      </c>
      <c r="J536" s="31">
        <f t="shared" si="27"/>
        <v>7</v>
      </c>
      <c r="K536">
        <f t="shared" si="25"/>
        <v>1</v>
      </c>
    </row>
    <row r="537" spans="1:11" s="43" customFormat="1" x14ac:dyDescent="0.25">
      <c r="A537" s="12" t="s">
        <v>35</v>
      </c>
      <c r="B537" s="29" t="s">
        <v>97</v>
      </c>
      <c r="C537" s="32">
        <v>2</v>
      </c>
      <c r="D537" s="28" t="s">
        <v>30</v>
      </c>
      <c r="E537" s="33">
        <v>1</v>
      </c>
      <c r="F537" s="33">
        <v>6</v>
      </c>
      <c r="G537" s="33"/>
      <c r="H537" s="33"/>
      <c r="I537" s="31">
        <f t="shared" si="26"/>
        <v>1</v>
      </c>
      <c r="J537" s="31">
        <f t="shared" si="27"/>
        <v>6</v>
      </c>
      <c r="K537">
        <f t="shared" si="25"/>
        <v>1</v>
      </c>
    </row>
    <row r="538" spans="1:11" s="43" customFormat="1" x14ac:dyDescent="0.25">
      <c r="A538" s="12" t="s">
        <v>35</v>
      </c>
      <c r="B538" s="29" t="s">
        <v>97</v>
      </c>
      <c r="C538" s="32">
        <v>2</v>
      </c>
      <c r="D538" s="28" t="s">
        <v>60</v>
      </c>
      <c r="E538" s="33">
        <v>1</v>
      </c>
      <c r="F538" s="33">
        <v>16</v>
      </c>
      <c r="G538" s="33">
        <v>1</v>
      </c>
      <c r="H538" s="33">
        <v>1</v>
      </c>
      <c r="I538" s="31">
        <f t="shared" si="26"/>
        <v>2</v>
      </c>
      <c r="J538" s="31">
        <f t="shared" si="27"/>
        <v>17</v>
      </c>
      <c r="K538">
        <f t="shared" si="25"/>
        <v>1</v>
      </c>
    </row>
    <row r="539" spans="1:11" s="43" customFormat="1" x14ac:dyDescent="0.25">
      <c r="A539" s="12" t="s">
        <v>35</v>
      </c>
      <c r="B539" s="29" t="s">
        <v>97</v>
      </c>
      <c r="C539" s="32">
        <v>4</v>
      </c>
      <c r="D539" s="35" t="s">
        <v>9</v>
      </c>
      <c r="E539" s="33"/>
      <c r="F539" s="33"/>
      <c r="G539" s="33">
        <v>1</v>
      </c>
      <c r="H539" s="33">
        <v>4</v>
      </c>
      <c r="I539" s="31">
        <f t="shared" si="26"/>
        <v>1</v>
      </c>
      <c r="J539" s="31">
        <f t="shared" si="27"/>
        <v>4</v>
      </c>
      <c r="K539">
        <f t="shared" si="25"/>
        <v>1</v>
      </c>
    </row>
    <row r="540" spans="1:11" s="43" customFormat="1" x14ac:dyDescent="0.25">
      <c r="A540" s="12" t="s">
        <v>35</v>
      </c>
      <c r="B540" s="29" t="s">
        <v>97</v>
      </c>
      <c r="C540" s="32">
        <v>4</v>
      </c>
      <c r="D540" s="28" t="s">
        <v>52</v>
      </c>
      <c r="E540" s="33">
        <v>1</v>
      </c>
      <c r="F540" s="33">
        <v>13</v>
      </c>
      <c r="G540" s="33">
        <v>1</v>
      </c>
      <c r="H540" s="33">
        <v>6</v>
      </c>
      <c r="I540" s="31">
        <f t="shared" si="26"/>
        <v>2</v>
      </c>
      <c r="J540" s="31">
        <f t="shared" si="27"/>
        <v>19</v>
      </c>
      <c r="K540">
        <f t="shared" si="25"/>
        <v>1</v>
      </c>
    </row>
    <row r="541" spans="1:11" s="43" customFormat="1" x14ac:dyDescent="0.25">
      <c r="A541" s="12" t="s">
        <v>35</v>
      </c>
      <c r="B541" s="29" t="s">
        <v>97</v>
      </c>
      <c r="C541" s="32">
        <v>4</v>
      </c>
      <c r="D541" s="28" t="s">
        <v>26</v>
      </c>
      <c r="E541" s="33">
        <v>1</v>
      </c>
      <c r="F541" s="33">
        <v>14</v>
      </c>
      <c r="G541" s="33">
        <v>1</v>
      </c>
      <c r="H541" s="33">
        <v>7</v>
      </c>
      <c r="I541" s="31">
        <f t="shared" si="26"/>
        <v>2</v>
      </c>
      <c r="J541" s="31">
        <f t="shared" si="27"/>
        <v>21</v>
      </c>
      <c r="K541">
        <f t="shared" si="25"/>
        <v>1</v>
      </c>
    </row>
    <row r="542" spans="1:11" s="43" customFormat="1" x14ac:dyDescent="0.25">
      <c r="A542" s="12" t="s">
        <v>35</v>
      </c>
      <c r="B542" s="29" t="s">
        <v>97</v>
      </c>
      <c r="C542" s="32">
        <v>4</v>
      </c>
      <c r="D542" s="28" t="s">
        <v>6</v>
      </c>
      <c r="E542" s="33">
        <v>1</v>
      </c>
      <c r="F542" s="33">
        <v>5</v>
      </c>
      <c r="G542" s="33"/>
      <c r="H542" s="33"/>
      <c r="I542" s="31">
        <f t="shared" si="26"/>
        <v>1</v>
      </c>
      <c r="J542" s="31">
        <f t="shared" si="27"/>
        <v>5</v>
      </c>
      <c r="K542">
        <f t="shared" si="25"/>
        <v>1</v>
      </c>
    </row>
    <row r="543" spans="1:11" s="43" customFormat="1" x14ac:dyDescent="0.25">
      <c r="A543" s="12" t="s">
        <v>35</v>
      </c>
      <c r="B543" s="29" t="s">
        <v>97</v>
      </c>
      <c r="C543" s="32">
        <v>5</v>
      </c>
      <c r="D543" s="28" t="s">
        <v>40</v>
      </c>
      <c r="E543" s="33">
        <v>1</v>
      </c>
      <c r="F543" s="33">
        <v>5</v>
      </c>
      <c r="G543" s="33">
        <v>1</v>
      </c>
      <c r="H543" s="33">
        <v>15</v>
      </c>
      <c r="I543" s="31">
        <f t="shared" si="26"/>
        <v>2</v>
      </c>
      <c r="J543" s="31">
        <f t="shared" si="27"/>
        <v>20</v>
      </c>
      <c r="K543">
        <f t="shared" si="25"/>
        <v>1</v>
      </c>
    </row>
    <row r="544" spans="1:11" s="43" customFormat="1" x14ac:dyDescent="0.25">
      <c r="A544" s="12" t="s">
        <v>35</v>
      </c>
      <c r="B544" s="29" t="s">
        <v>97</v>
      </c>
      <c r="C544" s="32">
        <v>5</v>
      </c>
      <c r="D544" s="28" t="s">
        <v>26</v>
      </c>
      <c r="E544" s="33">
        <v>1</v>
      </c>
      <c r="F544" s="33">
        <v>13</v>
      </c>
      <c r="G544" s="33">
        <v>1</v>
      </c>
      <c r="H544" s="33">
        <v>7</v>
      </c>
      <c r="I544" s="31">
        <f t="shared" si="26"/>
        <v>2</v>
      </c>
      <c r="J544" s="31">
        <f t="shared" si="27"/>
        <v>20</v>
      </c>
      <c r="K544">
        <f t="shared" si="25"/>
        <v>1</v>
      </c>
    </row>
    <row r="545" spans="1:11" s="43" customFormat="1" x14ac:dyDescent="0.25">
      <c r="A545" s="12" t="s">
        <v>35</v>
      </c>
      <c r="B545" s="29" t="s">
        <v>97</v>
      </c>
      <c r="C545" s="32">
        <v>5</v>
      </c>
      <c r="D545" s="28" t="s">
        <v>58</v>
      </c>
      <c r="E545" s="33">
        <v>1</v>
      </c>
      <c r="F545" s="33">
        <v>9</v>
      </c>
      <c r="G545" s="33">
        <v>1</v>
      </c>
      <c r="H545" s="33">
        <v>7</v>
      </c>
      <c r="I545" s="31">
        <f t="shared" si="26"/>
        <v>2</v>
      </c>
      <c r="J545" s="31">
        <f t="shared" si="27"/>
        <v>16</v>
      </c>
      <c r="K545">
        <f t="shared" si="25"/>
        <v>1</v>
      </c>
    </row>
    <row r="546" spans="1:11" s="43" customFormat="1" x14ac:dyDescent="0.25">
      <c r="A546" s="12" t="s">
        <v>35</v>
      </c>
      <c r="B546" s="29" t="s">
        <v>97</v>
      </c>
      <c r="C546" s="32">
        <v>5</v>
      </c>
      <c r="D546" s="28" t="s">
        <v>10</v>
      </c>
      <c r="E546" s="33">
        <v>1</v>
      </c>
      <c r="F546" s="33">
        <v>3</v>
      </c>
      <c r="G546" s="33">
        <v>1</v>
      </c>
      <c r="H546" s="33">
        <v>3</v>
      </c>
      <c r="I546" s="31">
        <f t="shared" si="26"/>
        <v>2</v>
      </c>
      <c r="J546" s="31">
        <f t="shared" si="27"/>
        <v>6</v>
      </c>
      <c r="K546">
        <f t="shared" si="25"/>
        <v>1</v>
      </c>
    </row>
    <row r="547" spans="1:11" s="43" customFormat="1" x14ac:dyDescent="0.25">
      <c r="A547" s="12" t="s">
        <v>35</v>
      </c>
      <c r="B547" s="29" t="s">
        <v>97</v>
      </c>
      <c r="C547" s="32">
        <v>5</v>
      </c>
      <c r="D547" s="28" t="s">
        <v>60</v>
      </c>
      <c r="E547" s="33"/>
      <c r="F547" s="33"/>
      <c r="G547" s="33">
        <v>1</v>
      </c>
      <c r="H547" s="33">
        <v>1</v>
      </c>
      <c r="I547" s="31">
        <f t="shared" si="26"/>
        <v>1</v>
      </c>
      <c r="J547" s="31">
        <f t="shared" si="27"/>
        <v>1</v>
      </c>
      <c r="K547">
        <f t="shared" si="25"/>
        <v>1</v>
      </c>
    </row>
    <row r="548" spans="1:11" s="43" customFormat="1" x14ac:dyDescent="0.25">
      <c r="A548" s="12" t="s">
        <v>35</v>
      </c>
      <c r="B548" s="29" t="s">
        <v>97</v>
      </c>
      <c r="C548" s="32">
        <v>6</v>
      </c>
      <c r="D548" s="28" t="s">
        <v>58</v>
      </c>
      <c r="E548" s="33">
        <v>1</v>
      </c>
      <c r="F548" s="33">
        <v>10</v>
      </c>
      <c r="G548" s="33">
        <v>1</v>
      </c>
      <c r="H548" s="33">
        <v>11</v>
      </c>
      <c r="I548" s="31">
        <f t="shared" si="26"/>
        <v>2</v>
      </c>
      <c r="J548" s="31">
        <f t="shared" si="27"/>
        <v>21</v>
      </c>
      <c r="K548">
        <f t="shared" si="25"/>
        <v>1</v>
      </c>
    </row>
    <row r="549" spans="1:11" s="43" customFormat="1" x14ac:dyDescent="0.25">
      <c r="A549" s="12" t="s">
        <v>35</v>
      </c>
      <c r="B549" s="29" t="s">
        <v>97</v>
      </c>
      <c r="C549" s="32">
        <v>7</v>
      </c>
      <c r="D549" s="28" t="s">
        <v>26</v>
      </c>
      <c r="E549" s="33"/>
      <c r="F549" s="33"/>
      <c r="G549" s="33">
        <v>1</v>
      </c>
      <c r="H549" s="33">
        <v>5</v>
      </c>
      <c r="I549" s="31">
        <f t="shared" si="26"/>
        <v>1</v>
      </c>
      <c r="J549" s="31">
        <f t="shared" si="27"/>
        <v>5</v>
      </c>
      <c r="K549">
        <f t="shared" si="25"/>
        <v>1</v>
      </c>
    </row>
    <row r="550" spans="1:11" s="43" customFormat="1" x14ac:dyDescent="0.25">
      <c r="A550" s="12" t="s">
        <v>35</v>
      </c>
      <c r="B550" s="29" t="s">
        <v>97</v>
      </c>
      <c r="C550" s="32">
        <v>8</v>
      </c>
      <c r="D550" s="28" t="s">
        <v>26</v>
      </c>
      <c r="E550" s="33">
        <v>1</v>
      </c>
      <c r="F550" s="33">
        <v>3</v>
      </c>
      <c r="G550" s="33"/>
      <c r="H550" s="33"/>
      <c r="I550" s="31">
        <f t="shared" si="26"/>
        <v>1</v>
      </c>
      <c r="J550" s="31">
        <f t="shared" si="27"/>
        <v>3</v>
      </c>
      <c r="K550">
        <f t="shared" si="25"/>
        <v>1</v>
      </c>
    </row>
    <row r="551" spans="1:11" s="43" customFormat="1" x14ac:dyDescent="0.25">
      <c r="A551" s="12" t="s">
        <v>35</v>
      </c>
      <c r="B551" s="29" t="s">
        <v>97</v>
      </c>
      <c r="C551" s="32">
        <v>8</v>
      </c>
      <c r="D551" s="28" t="s">
        <v>6</v>
      </c>
      <c r="E551" s="33"/>
      <c r="F551" s="33"/>
      <c r="G551" s="33">
        <v>1</v>
      </c>
      <c r="H551" s="33">
        <v>2</v>
      </c>
      <c r="I551" s="31">
        <f t="shared" si="26"/>
        <v>1</v>
      </c>
      <c r="J551" s="31">
        <f t="shared" si="27"/>
        <v>2</v>
      </c>
      <c r="K551">
        <f t="shared" si="25"/>
        <v>1</v>
      </c>
    </row>
    <row r="552" spans="1:11" s="43" customFormat="1" x14ac:dyDescent="0.25">
      <c r="A552" s="12" t="s">
        <v>35</v>
      </c>
      <c r="B552" s="29" t="s">
        <v>97</v>
      </c>
      <c r="C552" s="32">
        <v>9</v>
      </c>
      <c r="D552" s="28" t="s">
        <v>60</v>
      </c>
      <c r="E552" s="33">
        <v>1</v>
      </c>
      <c r="F552" s="33">
        <v>5</v>
      </c>
      <c r="G552" s="33"/>
      <c r="H552" s="33"/>
      <c r="I552" s="31">
        <f t="shared" si="26"/>
        <v>1</v>
      </c>
      <c r="J552" s="31">
        <f t="shared" si="27"/>
        <v>5</v>
      </c>
      <c r="K552">
        <f t="shared" si="25"/>
        <v>1</v>
      </c>
    </row>
    <row r="553" spans="1:11" s="43" customFormat="1" x14ac:dyDescent="0.25">
      <c r="A553" s="12" t="s">
        <v>35</v>
      </c>
      <c r="B553" s="29" t="s">
        <v>97</v>
      </c>
      <c r="C553" s="32">
        <v>10</v>
      </c>
      <c r="D553" s="28" t="s">
        <v>60</v>
      </c>
      <c r="E553" s="33">
        <v>1</v>
      </c>
      <c r="F553" s="33">
        <v>4</v>
      </c>
      <c r="G553" s="33">
        <v>1</v>
      </c>
      <c r="H553" s="33">
        <v>2</v>
      </c>
      <c r="I553" s="31">
        <f t="shared" si="26"/>
        <v>2</v>
      </c>
      <c r="J553" s="31">
        <f t="shared" si="27"/>
        <v>6</v>
      </c>
      <c r="K553">
        <f t="shared" si="25"/>
        <v>1</v>
      </c>
    </row>
    <row r="554" spans="1:11" s="43" customFormat="1" x14ac:dyDescent="0.25">
      <c r="A554" s="12" t="s">
        <v>35</v>
      </c>
      <c r="B554" s="29" t="s">
        <v>97</v>
      </c>
      <c r="C554" s="32">
        <v>12</v>
      </c>
      <c r="D554" s="28" t="s">
        <v>6</v>
      </c>
      <c r="E554" s="33">
        <v>1</v>
      </c>
      <c r="F554" s="33">
        <v>6</v>
      </c>
      <c r="G554" s="33"/>
      <c r="H554" s="33"/>
      <c r="I554" s="31">
        <f t="shared" si="26"/>
        <v>1</v>
      </c>
      <c r="J554" s="31">
        <f t="shared" si="27"/>
        <v>6</v>
      </c>
      <c r="K554">
        <f t="shared" si="25"/>
        <v>1</v>
      </c>
    </row>
    <row r="555" spans="1:11" s="43" customFormat="1" x14ac:dyDescent="0.25">
      <c r="A555" s="12" t="s">
        <v>35</v>
      </c>
      <c r="B555" s="29" t="s">
        <v>97</v>
      </c>
      <c r="C555" s="32">
        <v>12</v>
      </c>
      <c r="D555" s="28" t="s">
        <v>60</v>
      </c>
      <c r="E555" s="33">
        <v>1</v>
      </c>
      <c r="F555" s="33">
        <v>17</v>
      </c>
      <c r="G555" s="33"/>
      <c r="H555" s="33"/>
      <c r="I555" s="31">
        <f t="shared" si="26"/>
        <v>1</v>
      </c>
      <c r="J555" s="31">
        <f t="shared" si="27"/>
        <v>17</v>
      </c>
      <c r="K555">
        <f t="shared" si="25"/>
        <v>1</v>
      </c>
    </row>
    <row r="556" spans="1:11" s="43" customFormat="1" x14ac:dyDescent="0.25">
      <c r="A556" s="12" t="s">
        <v>35</v>
      </c>
      <c r="B556" s="29" t="s">
        <v>97</v>
      </c>
      <c r="C556" s="32">
        <v>12</v>
      </c>
      <c r="D556" s="28" t="s">
        <v>26</v>
      </c>
      <c r="E556" s="33"/>
      <c r="F556" s="33"/>
      <c r="G556" s="33">
        <v>1</v>
      </c>
      <c r="H556" s="33">
        <v>5</v>
      </c>
      <c r="I556" s="31">
        <f t="shared" si="26"/>
        <v>1</v>
      </c>
      <c r="J556" s="31">
        <f t="shared" si="27"/>
        <v>5</v>
      </c>
      <c r="K556">
        <f t="shared" si="25"/>
        <v>1</v>
      </c>
    </row>
    <row r="557" spans="1:11" s="43" customFormat="1" x14ac:dyDescent="0.25">
      <c r="A557" s="12" t="s">
        <v>35</v>
      </c>
      <c r="B557" s="29" t="s">
        <v>97</v>
      </c>
      <c r="C557" s="32">
        <v>13</v>
      </c>
      <c r="D557" s="28" t="s">
        <v>6</v>
      </c>
      <c r="E557" s="33"/>
      <c r="F557" s="33"/>
      <c r="G557" s="33">
        <v>1</v>
      </c>
      <c r="H557" s="33">
        <v>1</v>
      </c>
      <c r="I557" s="31">
        <f t="shared" si="26"/>
        <v>1</v>
      </c>
      <c r="J557" s="31">
        <f t="shared" si="27"/>
        <v>1</v>
      </c>
      <c r="K557">
        <f t="shared" si="25"/>
        <v>1</v>
      </c>
    </row>
    <row r="558" spans="1:11" s="43" customFormat="1" x14ac:dyDescent="0.25">
      <c r="A558" s="12" t="s">
        <v>35</v>
      </c>
      <c r="B558" s="29" t="s">
        <v>97</v>
      </c>
      <c r="C558" s="32">
        <v>13</v>
      </c>
      <c r="D558" s="28" t="s">
        <v>42</v>
      </c>
      <c r="E558" s="33">
        <v>1</v>
      </c>
      <c r="F558" s="33">
        <v>7</v>
      </c>
      <c r="G558" s="33"/>
      <c r="H558" s="33"/>
      <c r="I558" s="31">
        <f t="shared" si="26"/>
        <v>1</v>
      </c>
      <c r="J558" s="31">
        <f t="shared" si="27"/>
        <v>7</v>
      </c>
      <c r="K558">
        <f t="shared" si="25"/>
        <v>1</v>
      </c>
    </row>
    <row r="559" spans="1:11" s="43" customFormat="1" x14ac:dyDescent="0.25">
      <c r="A559" s="12" t="s">
        <v>35</v>
      </c>
      <c r="B559" s="29" t="s">
        <v>97</v>
      </c>
      <c r="C559" s="32">
        <v>13</v>
      </c>
      <c r="D559" s="28" t="s">
        <v>60</v>
      </c>
      <c r="E559" s="33">
        <v>1</v>
      </c>
      <c r="F559" s="33">
        <v>6</v>
      </c>
      <c r="G559" s="33">
        <v>1</v>
      </c>
      <c r="H559" s="33">
        <v>2</v>
      </c>
      <c r="I559" s="31">
        <f t="shared" si="26"/>
        <v>2</v>
      </c>
      <c r="J559" s="31">
        <f t="shared" si="27"/>
        <v>8</v>
      </c>
      <c r="K559">
        <f t="shared" si="25"/>
        <v>1</v>
      </c>
    </row>
    <row r="560" spans="1:11" s="43" customFormat="1" x14ac:dyDescent="0.25">
      <c r="A560" s="12" t="s">
        <v>37</v>
      </c>
      <c r="B560" s="29" t="s">
        <v>97</v>
      </c>
      <c r="C560" s="32">
        <v>1</v>
      </c>
      <c r="D560" s="28" t="s">
        <v>54</v>
      </c>
      <c r="E560" s="33">
        <v>1</v>
      </c>
      <c r="F560" s="33">
        <v>22</v>
      </c>
      <c r="G560" s="33">
        <v>1</v>
      </c>
      <c r="H560" s="33">
        <v>24</v>
      </c>
      <c r="I560" s="31">
        <f t="shared" si="26"/>
        <v>2</v>
      </c>
      <c r="J560" s="31">
        <f t="shared" si="27"/>
        <v>46</v>
      </c>
      <c r="K560">
        <f t="shared" si="25"/>
        <v>1</v>
      </c>
    </row>
    <row r="561" spans="1:11" s="43" customFormat="1" x14ac:dyDescent="0.25">
      <c r="A561" s="12" t="s">
        <v>37</v>
      </c>
      <c r="B561" s="29" t="s">
        <v>97</v>
      </c>
      <c r="C561" s="32">
        <v>1</v>
      </c>
      <c r="D561" s="35" t="s">
        <v>9</v>
      </c>
      <c r="E561" s="33">
        <v>1</v>
      </c>
      <c r="F561" s="33">
        <v>16</v>
      </c>
      <c r="G561" s="33">
        <v>1</v>
      </c>
      <c r="H561" s="33">
        <v>9</v>
      </c>
      <c r="I561" s="31">
        <f t="shared" si="26"/>
        <v>2</v>
      </c>
      <c r="J561" s="31">
        <f t="shared" si="27"/>
        <v>25</v>
      </c>
      <c r="K561">
        <f t="shared" si="25"/>
        <v>1</v>
      </c>
    </row>
    <row r="562" spans="1:11" s="43" customFormat="1" x14ac:dyDescent="0.25">
      <c r="A562" s="12" t="s">
        <v>37</v>
      </c>
      <c r="B562" s="29" t="s">
        <v>97</v>
      </c>
      <c r="C562" s="32">
        <v>1</v>
      </c>
      <c r="D562" s="28" t="s">
        <v>60</v>
      </c>
      <c r="E562" s="33">
        <v>1</v>
      </c>
      <c r="F562" s="33">
        <v>17</v>
      </c>
      <c r="G562" s="33"/>
      <c r="H562" s="33"/>
      <c r="I562" s="31">
        <f t="shared" si="26"/>
        <v>1</v>
      </c>
      <c r="J562" s="31">
        <f t="shared" si="27"/>
        <v>17</v>
      </c>
      <c r="K562">
        <f t="shared" si="25"/>
        <v>1</v>
      </c>
    </row>
    <row r="563" spans="1:11" s="43" customFormat="1" x14ac:dyDescent="0.25">
      <c r="A563" s="12" t="s">
        <v>37</v>
      </c>
      <c r="B563" s="29" t="s">
        <v>97</v>
      </c>
      <c r="C563" s="32">
        <v>1</v>
      </c>
      <c r="D563" s="28" t="s">
        <v>20</v>
      </c>
      <c r="E563" s="33"/>
      <c r="F563" s="33"/>
      <c r="G563" s="33">
        <v>1</v>
      </c>
      <c r="H563" s="33">
        <v>21</v>
      </c>
      <c r="I563" s="31">
        <f t="shared" si="26"/>
        <v>1</v>
      </c>
      <c r="J563" s="31">
        <f t="shared" si="27"/>
        <v>21</v>
      </c>
      <c r="K563">
        <f t="shared" si="25"/>
        <v>1</v>
      </c>
    </row>
    <row r="564" spans="1:11" s="43" customFormat="1" x14ac:dyDescent="0.25">
      <c r="A564" s="12" t="s">
        <v>37</v>
      </c>
      <c r="B564" s="29" t="s">
        <v>97</v>
      </c>
      <c r="C564" s="32">
        <v>1</v>
      </c>
      <c r="D564" s="28" t="s">
        <v>18</v>
      </c>
      <c r="E564" s="33"/>
      <c r="F564" s="33"/>
      <c r="G564" s="33">
        <v>1</v>
      </c>
      <c r="H564" s="33">
        <v>11</v>
      </c>
      <c r="I564" s="31">
        <f t="shared" si="26"/>
        <v>1</v>
      </c>
      <c r="J564" s="31">
        <f t="shared" si="27"/>
        <v>11</v>
      </c>
      <c r="K564">
        <f t="shared" si="25"/>
        <v>1</v>
      </c>
    </row>
    <row r="565" spans="1:11" s="43" customFormat="1" x14ac:dyDescent="0.25">
      <c r="A565" s="12" t="s">
        <v>37</v>
      </c>
      <c r="B565" s="29" t="s">
        <v>97</v>
      </c>
      <c r="C565" s="32">
        <v>2</v>
      </c>
      <c r="D565" s="35" t="s">
        <v>9</v>
      </c>
      <c r="E565" s="33">
        <v>1</v>
      </c>
      <c r="F565" s="33">
        <v>10</v>
      </c>
      <c r="G565" s="33">
        <v>1</v>
      </c>
      <c r="H565" s="33">
        <v>5</v>
      </c>
      <c r="I565" s="31">
        <f t="shared" si="26"/>
        <v>2</v>
      </c>
      <c r="J565" s="31">
        <f t="shared" si="27"/>
        <v>15</v>
      </c>
      <c r="K565">
        <f t="shared" si="25"/>
        <v>1</v>
      </c>
    </row>
    <row r="566" spans="1:11" s="43" customFormat="1" x14ac:dyDescent="0.25">
      <c r="A566" s="12" t="s">
        <v>37</v>
      </c>
      <c r="B566" s="29" t="s">
        <v>97</v>
      </c>
      <c r="C566" s="32">
        <v>2</v>
      </c>
      <c r="D566" s="28" t="s">
        <v>34</v>
      </c>
      <c r="E566" s="33">
        <v>1</v>
      </c>
      <c r="F566" s="33">
        <v>12</v>
      </c>
      <c r="G566" s="33">
        <v>1</v>
      </c>
      <c r="H566" s="33">
        <v>9</v>
      </c>
      <c r="I566" s="31">
        <f t="shared" si="26"/>
        <v>2</v>
      </c>
      <c r="J566" s="31">
        <f t="shared" si="27"/>
        <v>21</v>
      </c>
      <c r="K566">
        <f t="shared" si="25"/>
        <v>1</v>
      </c>
    </row>
    <row r="567" spans="1:11" s="43" customFormat="1" x14ac:dyDescent="0.25">
      <c r="A567" s="12" t="s">
        <v>37</v>
      </c>
      <c r="B567" s="29" t="s">
        <v>97</v>
      </c>
      <c r="C567" s="32">
        <v>2</v>
      </c>
      <c r="D567" s="28" t="s">
        <v>26</v>
      </c>
      <c r="E567" s="33">
        <v>1</v>
      </c>
      <c r="F567" s="33">
        <v>8</v>
      </c>
      <c r="G567" s="33">
        <v>1</v>
      </c>
      <c r="H567" s="33">
        <v>7</v>
      </c>
      <c r="I567" s="31">
        <f t="shared" si="26"/>
        <v>2</v>
      </c>
      <c r="J567" s="31">
        <f t="shared" si="27"/>
        <v>15</v>
      </c>
      <c r="K567">
        <f t="shared" si="25"/>
        <v>1</v>
      </c>
    </row>
    <row r="568" spans="1:11" s="43" customFormat="1" x14ac:dyDescent="0.25">
      <c r="A568" s="12" t="s">
        <v>37</v>
      </c>
      <c r="B568" s="29" t="s">
        <v>97</v>
      </c>
      <c r="C568" s="32">
        <v>2</v>
      </c>
      <c r="D568" s="28" t="s">
        <v>60</v>
      </c>
      <c r="E568" s="33">
        <v>3</v>
      </c>
      <c r="F568" s="33">
        <v>27</v>
      </c>
      <c r="G568" s="33">
        <v>3</v>
      </c>
      <c r="H568" s="33">
        <v>31</v>
      </c>
      <c r="I568" s="31">
        <f t="shared" si="26"/>
        <v>6</v>
      </c>
      <c r="J568" s="31">
        <f t="shared" si="27"/>
        <v>58</v>
      </c>
      <c r="K568">
        <f t="shared" si="25"/>
        <v>1</v>
      </c>
    </row>
    <row r="569" spans="1:11" s="43" customFormat="1" x14ac:dyDescent="0.25">
      <c r="A569" s="12" t="s">
        <v>37</v>
      </c>
      <c r="B569" s="29" t="s">
        <v>97</v>
      </c>
      <c r="C569" s="32">
        <v>3</v>
      </c>
      <c r="D569" s="28" t="s">
        <v>60</v>
      </c>
      <c r="E569" s="33">
        <v>1</v>
      </c>
      <c r="F569" s="33">
        <v>6</v>
      </c>
      <c r="G569" s="33"/>
      <c r="H569" s="33"/>
      <c r="I569" s="31">
        <f t="shared" si="26"/>
        <v>1</v>
      </c>
      <c r="J569" s="31">
        <f t="shared" si="27"/>
        <v>6</v>
      </c>
      <c r="K569">
        <f t="shared" si="25"/>
        <v>1</v>
      </c>
    </row>
    <row r="570" spans="1:11" s="43" customFormat="1" x14ac:dyDescent="0.25">
      <c r="A570" s="12" t="s">
        <v>37</v>
      </c>
      <c r="B570" s="29" t="s">
        <v>97</v>
      </c>
      <c r="C570" s="32">
        <v>3</v>
      </c>
      <c r="D570" s="28" t="s">
        <v>24</v>
      </c>
      <c r="E570" s="33"/>
      <c r="F570" s="33"/>
      <c r="G570" s="33">
        <v>1</v>
      </c>
      <c r="H570" s="33">
        <v>6</v>
      </c>
      <c r="I570" s="31">
        <f t="shared" si="26"/>
        <v>1</v>
      </c>
      <c r="J570" s="31">
        <f t="shared" si="27"/>
        <v>6</v>
      </c>
      <c r="K570">
        <f t="shared" si="25"/>
        <v>1</v>
      </c>
    </row>
    <row r="571" spans="1:11" s="43" customFormat="1" x14ac:dyDescent="0.25">
      <c r="A571" s="12" t="s">
        <v>37</v>
      </c>
      <c r="B571" s="29" t="s">
        <v>97</v>
      </c>
      <c r="C571" s="32">
        <v>4</v>
      </c>
      <c r="D571" s="28" t="s">
        <v>62</v>
      </c>
      <c r="E571" s="33">
        <v>1</v>
      </c>
      <c r="F571" s="33">
        <v>26</v>
      </c>
      <c r="G571" s="33">
        <v>1</v>
      </c>
      <c r="H571" s="33">
        <v>23</v>
      </c>
      <c r="I571" s="31">
        <f t="shared" si="26"/>
        <v>2</v>
      </c>
      <c r="J571" s="31">
        <f t="shared" si="27"/>
        <v>49</v>
      </c>
      <c r="K571">
        <f t="shared" si="25"/>
        <v>1</v>
      </c>
    </row>
    <row r="572" spans="1:11" s="43" customFormat="1" x14ac:dyDescent="0.25">
      <c r="A572" s="12" t="s">
        <v>37</v>
      </c>
      <c r="B572" s="29" t="s">
        <v>97</v>
      </c>
      <c r="C572" s="32">
        <v>5</v>
      </c>
      <c r="D572" s="28" t="s">
        <v>58</v>
      </c>
      <c r="E572" s="33">
        <v>1</v>
      </c>
      <c r="F572" s="33">
        <v>12</v>
      </c>
      <c r="G572" s="33">
        <v>1</v>
      </c>
      <c r="H572" s="33">
        <v>10</v>
      </c>
      <c r="I572" s="31">
        <f t="shared" si="26"/>
        <v>2</v>
      </c>
      <c r="J572" s="31">
        <f t="shared" si="27"/>
        <v>22</v>
      </c>
      <c r="K572">
        <f t="shared" si="25"/>
        <v>1</v>
      </c>
    </row>
    <row r="573" spans="1:11" s="43" customFormat="1" x14ac:dyDescent="0.25">
      <c r="A573" s="12" t="s">
        <v>37</v>
      </c>
      <c r="B573" s="29" t="s">
        <v>97</v>
      </c>
      <c r="C573" s="32">
        <v>5</v>
      </c>
      <c r="D573" s="28" t="s">
        <v>52</v>
      </c>
      <c r="E573" s="33">
        <v>1</v>
      </c>
      <c r="F573" s="33">
        <v>9</v>
      </c>
      <c r="G573" s="33">
        <v>1</v>
      </c>
      <c r="H573" s="33">
        <v>5</v>
      </c>
      <c r="I573" s="31">
        <f t="shared" si="26"/>
        <v>2</v>
      </c>
      <c r="J573" s="31">
        <f t="shared" si="27"/>
        <v>14</v>
      </c>
      <c r="K573">
        <f t="shared" si="25"/>
        <v>1</v>
      </c>
    </row>
    <row r="574" spans="1:11" s="43" customFormat="1" x14ac:dyDescent="0.25">
      <c r="A574" s="12" t="s">
        <v>37</v>
      </c>
      <c r="B574" s="29" t="s">
        <v>97</v>
      </c>
      <c r="C574" s="32">
        <v>5</v>
      </c>
      <c r="D574" s="28" t="s">
        <v>26</v>
      </c>
      <c r="E574" s="33">
        <v>1</v>
      </c>
      <c r="F574" s="33">
        <v>25</v>
      </c>
      <c r="G574" s="33">
        <v>1</v>
      </c>
      <c r="H574" s="33">
        <v>15</v>
      </c>
      <c r="I574" s="31">
        <f t="shared" si="26"/>
        <v>2</v>
      </c>
      <c r="J574" s="31">
        <f t="shared" si="27"/>
        <v>40</v>
      </c>
      <c r="K574">
        <f t="shared" si="25"/>
        <v>1</v>
      </c>
    </row>
    <row r="575" spans="1:11" s="43" customFormat="1" x14ac:dyDescent="0.25">
      <c r="A575" s="12" t="s">
        <v>37</v>
      </c>
      <c r="B575" s="29" t="s">
        <v>97</v>
      </c>
      <c r="C575" s="32">
        <v>6</v>
      </c>
      <c r="D575" s="28" t="s">
        <v>52</v>
      </c>
      <c r="E575" s="33">
        <v>1</v>
      </c>
      <c r="F575" s="33">
        <v>16</v>
      </c>
      <c r="G575" s="33"/>
      <c r="H575" s="33"/>
      <c r="I575" s="31">
        <f t="shared" si="26"/>
        <v>1</v>
      </c>
      <c r="J575" s="31">
        <f t="shared" si="27"/>
        <v>16</v>
      </c>
      <c r="K575">
        <f t="shared" si="25"/>
        <v>1</v>
      </c>
    </row>
    <row r="576" spans="1:11" s="43" customFormat="1" x14ac:dyDescent="0.25">
      <c r="A576" s="12" t="s">
        <v>37</v>
      </c>
      <c r="B576" s="29" t="s">
        <v>97</v>
      </c>
      <c r="C576" s="32">
        <v>6</v>
      </c>
      <c r="D576" s="28" t="s">
        <v>24</v>
      </c>
      <c r="E576" s="33">
        <v>1</v>
      </c>
      <c r="F576" s="33">
        <v>18</v>
      </c>
      <c r="G576" s="33">
        <v>1</v>
      </c>
      <c r="H576" s="33">
        <v>8</v>
      </c>
      <c r="I576" s="31">
        <f t="shared" si="26"/>
        <v>2</v>
      </c>
      <c r="J576" s="31">
        <f t="shared" si="27"/>
        <v>26</v>
      </c>
      <c r="K576">
        <f t="shared" si="25"/>
        <v>1</v>
      </c>
    </row>
    <row r="577" spans="1:11" s="43" customFormat="1" x14ac:dyDescent="0.25">
      <c r="A577" s="12" t="s">
        <v>37</v>
      </c>
      <c r="B577" s="29" t="s">
        <v>97</v>
      </c>
      <c r="C577" s="32">
        <v>6</v>
      </c>
      <c r="D577" s="28" t="s">
        <v>12</v>
      </c>
      <c r="E577" s="33"/>
      <c r="F577" s="33"/>
      <c r="G577" s="33">
        <v>1</v>
      </c>
      <c r="H577" s="33">
        <v>15</v>
      </c>
      <c r="I577" s="31">
        <f t="shared" si="26"/>
        <v>1</v>
      </c>
      <c r="J577" s="31">
        <f t="shared" si="27"/>
        <v>15</v>
      </c>
      <c r="K577">
        <f t="shared" si="25"/>
        <v>1</v>
      </c>
    </row>
    <row r="578" spans="1:11" s="43" customFormat="1" x14ac:dyDescent="0.25">
      <c r="A578" s="12" t="s">
        <v>37</v>
      </c>
      <c r="B578" s="29" t="s">
        <v>99</v>
      </c>
      <c r="C578" s="32" t="s">
        <v>286</v>
      </c>
      <c r="D578" s="28" t="s">
        <v>26</v>
      </c>
      <c r="E578" s="33">
        <v>1</v>
      </c>
      <c r="F578" s="33">
        <v>18</v>
      </c>
      <c r="G578" s="33">
        <v>1</v>
      </c>
      <c r="H578" s="33">
        <v>18</v>
      </c>
      <c r="I578" s="31">
        <f t="shared" si="26"/>
        <v>2</v>
      </c>
      <c r="J578" s="31">
        <f t="shared" si="27"/>
        <v>36</v>
      </c>
      <c r="K578">
        <f t="shared" si="25"/>
        <v>1</v>
      </c>
    </row>
    <row r="579" spans="1:11" s="43" customFormat="1" x14ac:dyDescent="0.25">
      <c r="A579" s="12" t="s">
        <v>37</v>
      </c>
      <c r="B579" s="29" t="s">
        <v>99</v>
      </c>
      <c r="C579" s="32" t="s">
        <v>286</v>
      </c>
      <c r="D579" s="35" t="s">
        <v>9</v>
      </c>
      <c r="E579" s="33">
        <v>1</v>
      </c>
      <c r="F579" s="33">
        <v>12</v>
      </c>
      <c r="G579" s="33">
        <v>1</v>
      </c>
      <c r="H579" s="33">
        <v>14</v>
      </c>
      <c r="I579" s="31">
        <f t="shared" si="26"/>
        <v>2</v>
      </c>
      <c r="J579" s="31">
        <f t="shared" si="27"/>
        <v>26</v>
      </c>
      <c r="K579">
        <f t="shared" si="25"/>
        <v>1</v>
      </c>
    </row>
    <row r="580" spans="1:11" s="43" customFormat="1" x14ac:dyDescent="0.25">
      <c r="A580" s="12" t="s">
        <v>37</v>
      </c>
      <c r="B580" s="29" t="s">
        <v>99</v>
      </c>
      <c r="C580" s="32" t="s">
        <v>286</v>
      </c>
      <c r="D580" s="28" t="s">
        <v>52</v>
      </c>
      <c r="E580" s="33">
        <v>1</v>
      </c>
      <c r="F580" s="33">
        <v>12</v>
      </c>
      <c r="G580" s="33">
        <v>1</v>
      </c>
      <c r="H580" s="33">
        <v>22</v>
      </c>
      <c r="I580" s="31">
        <f t="shared" si="26"/>
        <v>2</v>
      </c>
      <c r="J580" s="31">
        <f t="shared" si="27"/>
        <v>34</v>
      </c>
      <c r="K580">
        <f t="shared" si="25"/>
        <v>1</v>
      </c>
    </row>
    <row r="581" spans="1:11" s="43" customFormat="1" x14ac:dyDescent="0.25">
      <c r="A581" s="12" t="s">
        <v>37</v>
      </c>
      <c r="B581" s="29" t="s">
        <v>97</v>
      </c>
      <c r="C581" s="32">
        <v>10</v>
      </c>
      <c r="D581" s="28" t="s">
        <v>24</v>
      </c>
      <c r="E581" s="33">
        <v>1</v>
      </c>
      <c r="F581" s="33">
        <v>8</v>
      </c>
      <c r="G581" s="33">
        <v>1</v>
      </c>
      <c r="H581" s="33">
        <v>8</v>
      </c>
      <c r="I581" s="31">
        <f t="shared" si="26"/>
        <v>2</v>
      </c>
      <c r="J581" s="31">
        <f t="shared" si="27"/>
        <v>16</v>
      </c>
      <c r="K581">
        <f t="shared" si="25"/>
        <v>1</v>
      </c>
    </row>
    <row r="582" spans="1:11" s="43" customFormat="1" x14ac:dyDescent="0.25">
      <c r="A582" s="12" t="s">
        <v>37</v>
      </c>
      <c r="B582" s="29" t="s">
        <v>97</v>
      </c>
      <c r="C582" s="32">
        <v>11</v>
      </c>
      <c r="D582" s="28" t="s">
        <v>60</v>
      </c>
      <c r="E582" s="33">
        <v>1</v>
      </c>
      <c r="F582" s="33">
        <v>16</v>
      </c>
      <c r="G582" s="33">
        <v>1</v>
      </c>
      <c r="H582" s="33">
        <v>16</v>
      </c>
      <c r="I582" s="31">
        <f t="shared" si="26"/>
        <v>2</v>
      </c>
      <c r="J582" s="31">
        <f t="shared" si="27"/>
        <v>32</v>
      </c>
      <c r="K582">
        <f t="shared" si="25"/>
        <v>1</v>
      </c>
    </row>
    <row r="583" spans="1:11" s="43" customFormat="1" x14ac:dyDescent="0.25">
      <c r="A583" s="12" t="s">
        <v>37</v>
      </c>
      <c r="B583" s="29" t="s">
        <v>97</v>
      </c>
      <c r="C583" s="32">
        <v>13</v>
      </c>
      <c r="D583" s="28" t="s">
        <v>58</v>
      </c>
      <c r="E583" s="33">
        <v>1</v>
      </c>
      <c r="F583" s="33">
        <v>19</v>
      </c>
      <c r="G583" s="33">
        <v>1</v>
      </c>
      <c r="H583" s="33">
        <v>8</v>
      </c>
      <c r="I583" s="31">
        <f t="shared" si="26"/>
        <v>2</v>
      </c>
      <c r="J583" s="31">
        <f t="shared" si="27"/>
        <v>27</v>
      </c>
      <c r="K583">
        <f t="shared" si="25"/>
        <v>1</v>
      </c>
    </row>
    <row r="584" spans="1:11" s="43" customFormat="1" x14ac:dyDescent="0.25">
      <c r="A584" s="12" t="s">
        <v>37</v>
      </c>
      <c r="B584" s="29" t="s">
        <v>97</v>
      </c>
      <c r="C584" s="32">
        <v>13</v>
      </c>
      <c r="D584" s="28" t="s">
        <v>60</v>
      </c>
      <c r="E584" s="33">
        <v>1</v>
      </c>
      <c r="F584" s="33">
        <v>10</v>
      </c>
      <c r="G584" s="33"/>
      <c r="H584" s="33"/>
      <c r="I584" s="31">
        <f t="shared" si="26"/>
        <v>1</v>
      </c>
      <c r="J584" s="31">
        <f t="shared" si="27"/>
        <v>10</v>
      </c>
      <c r="K584">
        <f t="shared" si="25"/>
        <v>1</v>
      </c>
    </row>
    <row r="585" spans="1:11" s="43" customFormat="1" x14ac:dyDescent="0.25">
      <c r="A585" s="12" t="s">
        <v>37</v>
      </c>
      <c r="B585" s="29" t="s">
        <v>97</v>
      </c>
      <c r="C585" s="32">
        <v>13</v>
      </c>
      <c r="D585" s="28" t="s">
        <v>24</v>
      </c>
      <c r="E585" s="33"/>
      <c r="F585" s="33"/>
      <c r="G585" s="33">
        <v>1</v>
      </c>
      <c r="H585" s="33">
        <v>15</v>
      </c>
      <c r="I585" s="31">
        <f t="shared" si="26"/>
        <v>1</v>
      </c>
      <c r="J585" s="31">
        <f t="shared" si="27"/>
        <v>15</v>
      </c>
      <c r="K585">
        <f t="shared" si="25"/>
        <v>1</v>
      </c>
    </row>
    <row r="586" spans="1:11" s="43" customFormat="1" x14ac:dyDescent="0.25">
      <c r="A586" s="12" t="s">
        <v>37</v>
      </c>
      <c r="B586" s="29" t="s">
        <v>97</v>
      </c>
      <c r="C586" s="32">
        <v>15</v>
      </c>
      <c r="D586" s="28" t="s">
        <v>46</v>
      </c>
      <c r="E586" s="33">
        <v>1</v>
      </c>
      <c r="F586" s="33">
        <v>15</v>
      </c>
      <c r="G586" s="33"/>
      <c r="H586" s="33"/>
      <c r="I586" s="31">
        <f t="shared" si="26"/>
        <v>1</v>
      </c>
      <c r="J586" s="31">
        <f t="shared" si="27"/>
        <v>15</v>
      </c>
      <c r="K586">
        <f t="shared" si="25"/>
        <v>1</v>
      </c>
    </row>
    <row r="587" spans="1:11" s="43" customFormat="1" x14ac:dyDescent="0.25">
      <c r="A587" s="12" t="s">
        <v>37</v>
      </c>
      <c r="B587" s="29" t="s">
        <v>97</v>
      </c>
      <c r="C587" s="32">
        <v>15</v>
      </c>
      <c r="D587" s="28" t="s">
        <v>24</v>
      </c>
      <c r="E587" s="33"/>
      <c r="F587" s="33"/>
      <c r="G587" s="33">
        <v>1</v>
      </c>
      <c r="H587" s="33">
        <v>3</v>
      </c>
      <c r="I587" s="31">
        <f t="shared" si="26"/>
        <v>1</v>
      </c>
      <c r="J587" s="31">
        <f t="shared" si="27"/>
        <v>3</v>
      </c>
      <c r="K587">
        <f t="shared" ref="K587:K650" si="28">SUBTOTAL(3, D587)</f>
        <v>1</v>
      </c>
    </row>
    <row r="588" spans="1:11" s="43" customFormat="1" x14ac:dyDescent="0.25">
      <c r="A588" s="12" t="s">
        <v>37</v>
      </c>
      <c r="B588" s="29" t="s">
        <v>97</v>
      </c>
      <c r="C588" s="32">
        <v>22</v>
      </c>
      <c r="D588" s="28" t="s">
        <v>6</v>
      </c>
      <c r="E588" s="33">
        <v>1</v>
      </c>
      <c r="F588" s="33">
        <v>10</v>
      </c>
      <c r="G588" s="33">
        <v>1</v>
      </c>
      <c r="H588" s="33">
        <v>3</v>
      </c>
      <c r="I588" s="31">
        <f t="shared" si="26"/>
        <v>2</v>
      </c>
      <c r="J588" s="31">
        <f t="shared" si="27"/>
        <v>13</v>
      </c>
      <c r="K588">
        <f t="shared" si="28"/>
        <v>1</v>
      </c>
    </row>
    <row r="589" spans="1:11" s="43" customFormat="1" x14ac:dyDescent="0.25">
      <c r="A589" s="12" t="s">
        <v>37</v>
      </c>
      <c r="B589" s="29" t="s">
        <v>97</v>
      </c>
      <c r="C589" s="32">
        <v>26</v>
      </c>
      <c r="D589" s="28" t="s">
        <v>26</v>
      </c>
      <c r="E589" s="33">
        <v>1</v>
      </c>
      <c r="F589" s="33">
        <v>17</v>
      </c>
      <c r="G589" s="33">
        <v>1</v>
      </c>
      <c r="H589" s="33">
        <v>20</v>
      </c>
      <c r="I589" s="31">
        <f t="shared" ref="I589:I652" si="29">E589+G589</f>
        <v>2</v>
      </c>
      <c r="J589" s="31">
        <f t="shared" ref="J589:J652" si="30">F589+H589</f>
        <v>37</v>
      </c>
      <c r="K589">
        <f t="shared" si="28"/>
        <v>1</v>
      </c>
    </row>
    <row r="590" spans="1:11" s="43" customFormat="1" x14ac:dyDescent="0.25">
      <c r="A590" s="12" t="s">
        <v>37</v>
      </c>
      <c r="B590" s="29" t="s">
        <v>97</v>
      </c>
      <c r="C590" s="32">
        <v>26</v>
      </c>
      <c r="D590" s="28" t="s">
        <v>60</v>
      </c>
      <c r="E590" s="33">
        <v>1</v>
      </c>
      <c r="F590" s="33">
        <v>13</v>
      </c>
      <c r="G590" s="33">
        <v>1</v>
      </c>
      <c r="H590" s="33">
        <v>19</v>
      </c>
      <c r="I590" s="31">
        <f t="shared" si="29"/>
        <v>2</v>
      </c>
      <c r="J590" s="31">
        <f t="shared" si="30"/>
        <v>32</v>
      </c>
      <c r="K590">
        <f t="shared" si="28"/>
        <v>1</v>
      </c>
    </row>
    <row r="591" spans="1:11" s="43" customFormat="1" x14ac:dyDescent="0.25">
      <c r="A591" s="12" t="s">
        <v>37</v>
      </c>
      <c r="B591" s="29" t="s">
        <v>97</v>
      </c>
      <c r="C591" s="32">
        <v>32</v>
      </c>
      <c r="D591" s="28" t="s">
        <v>26</v>
      </c>
      <c r="E591" s="33">
        <v>1</v>
      </c>
      <c r="F591" s="33">
        <v>22</v>
      </c>
      <c r="G591" s="33"/>
      <c r="H591" s="33"/>
      <c r="I591" s="31">
        <f t="shared" si="29"/>
        <v>1</v>
      </c>
      <c r="J591" s="31">
        <f t="shared" si="30"/>
        <v>22</v>
      </c>
      <c r="K591">
        <f t="shared" si="28"/>
        <v>1</v>
      </c>
    </row>
    <row r="592" spans="1:11" s="43" customFormat="1" x14ac:dyDescent="0.25">
      <c r="A592" s="12" t="s">
        <v>37</v>
      </c>
      <c r="B592" s="29" t="s">
        <v>97</v>
      </c>
      <c r="C592" s="32">
        <v>32</v>
      </c>
      <c r="D592" s="28" t="s">
        <v>60</v>
      </c>
      <c r="E592" s="33">
        <v>1</v>
      </c>
      <c r="F592" s="33">
        <v>18</v>
      </c>
      <c r="G592" s="33">
        <v>1</v>
      </c>
      <c r="H592" s="33">
        <v>20</v>
      </c>
      <c r="I592" s="31">
        <f t="shared" si="29"/>
        <v>2</v>
      </c>
      <c r="J592" s="31">
        <f t="shared" si="30"/>
        <v>38</v>
      </c>
      <c r="K592">
        <f t="shared" si="28"/>
        <v>1</v>
      </c>
    </row>
    <row r="593" spans="1:11" s="43" customFormat="1" x14ac:dyDescent="0.25">
      <c r="A593" s="12" t="s">
        <v>37</v>
      </c>
      <c r="B593" s="29" t="s">
        <v>97</v>
      </c>
      <c r="C593" s="32">
        <v>35</v>
      </c>
      <c r="D593" s="28" t="s">
        <v>60</v>
      </c>
      <c r="E593" s="33">
        <v>1</v>
      </c>
      <c r="F593" s="33">
        <v>29</v>
      </c>
      <c r="G593" s="33"/>
      <c r="H593" s="33"/>
      <c r="I593" s="31">
        <f t="shared" si="29"/>
        <v>1</v>
      </c>
      <c r="J593" s="31">
        <f t="shared" si="30"/>
        <v>29</v>
      </c>
      <c r="K593">
        <f t="shared" si="28"/>
        <v>1</v>
      </c>
    </row>
    <row r="594" spans="1:11" s="43" customFormat="1" x14ac:dyDescent="0.25">
      <c r="A594" s="12" t="s">
        <v>37</v>
      </c>
      <c r="B594" s="29" t="s">
        <v>97</v>
      </c>
      <c r="C594" s="32">
        <v>35</v>
      </c>
      <c r="D594" s="28" t="s">
        <v>56</v>
      </c>
      <c r="E594" s="33"/>
      <c r="F594" s="33"/>
      <c r="G594" s="33">
        <v>1</v>
      </c>
      <c r="H594" s="33">
        <v>14</v>
      </c>
      <c r="I594" s="31">
        <f t="shared" si="29"/>
        <v>1</v>
      </c>
      <c r="J594" s="31">
        <f t="shared" si="30"/>
        <v>14</v>
      </c>
      <c r="K594">
        <f t="shared" si="28"/>
        <v>1</v>
      </c>
    </row>
    <row r="595" spans="1:11" s="43" customFormat="1" x14ac:dyDescent="0.25">
      <c r="A595" s="12" t="s">
        <v>37</v>
      </c>
      <c r="B595" s="29" t="s">
        <v>97</v>
      </c>
      <c r="C595" s="32">
        <v>43</v>
      </c>
      <c r="D595" s="28" t="s">
        <v>58</v>
      </c>
      <c r="E595" s="33">
        <v>1</v>
      </c>
      <c r="F595" s="33">
        <v>7</v>
      </c>
      <c r="G595" s="33"/>
      <c r="H595" s="33"/>
      <c r="I595" s="31">
        <f t="shared" si="29"/>
        <v>1</v>
      </c>
      <c r="J595" s="31">
        <f t="shared" si="30"/>
        <v>7</v>
      </c>
      <c r="K595">
        <f t="shared" si="28"/>
        <v>1</v>
      </c>
    </row>
    <row r="596" spans="1:11" s="43" customFormat="1" x14ac:dyDescent="0.25">
      <c r="A596" s="12" t="s">
        <v>37</v>
      </c>
      <c r="B596" s="29" t="s">
        <v>97</v>
      </c>
      <c r="C596" s="32">
        <v>43</v>
      </c>
      <c r="D596" s="28" t="s">
        <v>26</v>
      </c>
      <c r="E596" s="33">
        <v>1</v>
      </c>
      <c r="F596" s="33">
        <v>9</v>
      </c>
      <c r="G596" s="33"/>
      <c r="H596" s="33"/>
      <c r="I596" s="31">
        <f t="shared" si="29"/>
        <v>1</v>
      </c>
      <c r="J596" s="31">
        <f t="shared" si="30"/>
        <v>9</v>
      </c>
      <c r="K596">
        <f t="shared" si="28"/>
        <v>1</v>
      </c>
    </row>
    <row r="597" spans="1:11" s="43" customFormat="1" x14ac:dyDescent="0.25">
      <c r="A597" s="12" t="s">
        <v>37</v>
      </c>
      <c r="B597" s="29" t="s">
        <v>97</v>
      </c>
      <c r="C597" s="32">
        <v>43</v>
      </c>
      <c r="D597" s="28" t="s">
        <v>24</v>
      </c>
      <c r="E597" s="33"/>
      <c r="F597" s="33"/>
      <c r="G597" s="33">
        <v>1</v>
      </c>
      <c r="H597" s="33">
        <v>22</v>
      </c>
      <c r="I597" s="31">
        <f t="shared" si="29"/>
        <v>1</v>
      </c>
      <c r="J597" s="31">
        <f t="shared" si="30"/>
        <v>22</v>
      </c>
      <c r="K597">
        <f t="shared" si="28"/>
        <v>1</v>
      </c>
    </row>
    <row r="598" spans="1:11" s="43" customFormat="1" x14ac:dyDescent="0.25">
      <c r="A598" s="12" t="s">
        <v>37</v>
      </c>
      <c r="B598" s="29" t="s">
        <v>97</v>
      </c>
      <c r="C598" s="32">
        <v>44</v>
      </c>
      <c r="D598" s="28" t="s">
        <v>58</v>
      </c>
      <c r="E598" s="33">
        <v>1</v>
      </c>
      <c r="F598" s="33">
        <v>15</v>
      </c>
      <c r="G598" s="33">
        <v>1</v>
      </c>
      <c r="H598" s="33">
        <v>20</v>
      </c>
      <c r="I598" s="31">
        <f t="shared" si="29"/>
        <v>2</v>
      </c>
      <c r="J598" s="31">
        <f t="shared" si="30"/>
        <v>35</v>
      </c>
      <c r="K598">
        <f t="shared" si="28"/>
        <v>1</v>
      </c>
    </row>
    <row r="599" spans="1:11" s="43" customFormat="1" x14ac:dyDescent="0.25">
      <c r="A599" s="12" t="s">
        <v>37</v>
      </c>
      <c r="B599" s="29" t="s">
        <v>82</v>
      </c>
      <c r="C599" s="32" t="s">
        <v>286</v>
      </c>
      <c r="D599" s="28" t="s">
        <v>16</v>
      </c>
      <c r="E599" s="33">
        <v>1</v>
      </c>
      <c r="F599" s="33">
        <v>27</v>
      </c>
      <c r="G599" s="33">
        <v>1</v>
      </c>
      <c r="H599" s="33">
        <v>20</v>
      </c>
      <c r="I599" s="31">
        <f t="shared" si="29"/>
        <v>2</v>
      </c>
      <c r="J599" s="31">
        <f t="shared" si="30"/>
        <v>47</v>
      </c>
      <c r="K599">
        <f t="shared" si="28"/>
        <v>1</v>
      </c>
    </row>
    <row r="600" spans="1:11" s="43" customFormat="1" x14ac:dyDescent="0.25">
      <c r="A600" s="12" t="s">
        <v>37</v>
      </c>
      <c r="B600" s="29" t="s">
        <v>82</v>
      </c>
      <c r="C600" s="32" t="s">
        <v>286</v>
      </c>
      <c r="D600" s="28" t="s">
        <v>42</v>
      </c>
      <c r="E600" s="33">
        <v>1</v>
      </c>
      <c r="F600" s="33">
        <v>22</v>
      </c>
      <c r="G600" s="33">
        <v>1</v>
      </c>
      <c r="H600" s="33">
        <v>15</v>
      </c>
      <c r="I600" s="31">
        <f t="shared" si="29"/>
        <v>2</v>
      </c>
      <c r="J600" s="31">
        <f t="shared" si="30"/>
        <v>37</v>
      </c>
      <c r="K600">
        <f t="shared" si="28"/>
        <v>1</v>
      </c>
    </row>
    <row r="601" spans="1:11" s="43" customFormat="1" x14ac:dyDescent="0.25">
      <c r="A601" s="12" t="s">
        <v>37</v>
      </c>
      <c r="B601" s="29" t="s">
        <v>82</v>
      </c>
      <c r="C601" s="32" t="s">
        <v>286</v>
      </c>
      <c r="D601" s="28" t="s">
        <v>6</v>
      </c>
      <c r="E601" s="33">
        <v>1</v>
      </c>
      <c r="F601" s="33">
        <v>17</v>
      </c>
      <c r="G601" s="33">
        <v>1</v>
      </c>
      <c r="H601" s="33">
        <v>14</v>
      </c>
      <c r="I601" s="31">
        <f t="shared" si="29"/>
        <v>2</v>
      </c>
      <c r="J601" s="31">
        <f t="shared" si="30"/>
        <v>31</v>
      </c>
      <c r="K601">
        <f t="shared" si="28"/>
        <v>1</v>
      </c>
    </row>
    <row r="602" spans="1:11" s="43" customFormat="1" x14ac:dyDescent="0.25">
      <c r="A602" s="12" t="s">
        <v>39</v>
      </c>
      <c r="B602" s="29" t="s">
        <v>97</v>
      </c>
      <c r="C602" s="32">
        <v>1</v>
      </c>
      <c r="D602" s="28" t="s">
        <v>10</v>
      </c>
      <c r="E602" s="33">
        <v>1</v>
      </c>
      <c r="F602" s="33">
        <v>14</v>
      </c>
      <c r="G602" s="33">
        <v>1</v>
      </c>
      <c r="H602" s="33">
        <v>14</v>
      </c>
      <c r="I602" s="31">
        <f t="shared" si="29"/>
        <v>2</v>
      </c>
      <c r="J602" s="31">
        <f t="shared" si="30"/>
        <v>28</v>
      </c>
      <c r="K602">
        <f t="shared" si="28"/>
        <v>1</v>
      </c>
    </row>
    <row r="603" spans="1:11" s="43" customFormat="1" x14ac:dyDescent="0.25">
      <c r="A603" s="12" t="s">
        <v>39</v>
      </c>
      <c r="B603" s="29" t="s">
        <v>97</v>
      </c>
      <c r="C603" s="32">
        <v>1</v>
      </c>
      <c r="D603" s="28" t="s">
        <v>52</v>
      </c>
      <c r="E603" s="33">
        <v>1</v>
      </c>
      <c r="F603" s="33">
        <v>11</v>
      </c>
      <c r="G603" s="33">
        <v>1</v>
      </c>
      <c r="H603" s="33">
        <v>25</v>
      </c>
      <c r="I603" s="31">
        <f t="shared" si="29"/>
        <v>2</v>
      </c>
      <c r="J603" s="31">
        <f t="shared" si="30"/>
        <v>36</v>
      </c>
      <c r="K603">
        <f t="shared" si="28"/>
        <v>1</v>
      </c>
    </row>
    <row r="604" spans="1:11" s="43" customFormat="1" x14ac:dyDescent="0.25">
      <c r="A604" s="12" t="s">
        <v>39</v>
      </c>
      <c r="B604" s="29" t="s">
        <v>97</v>
      </c>
      <c r="C604" s="32">
        <v>2</v>
      </c>
      <c r="D604" s="28" t="s">
        <v>60</v>
      </c>
      <c r="E604" s="33">
        <v>1</v>
      </c>
      <c r="F604" s="33">
        <v>1</v>
      </c>
      <c r="G604" s="33"/>
      <c r="H604" s="33"/>
      <c r="I604" s="31">
        <f t="shared" si="29"/>
        <v>1</v>
      </c>
      <c r="J604" s="31">
        <f t="shared" si="30"/>
        <v>1</v>
      </c>
      <c r="K604">
        <f t="shared" si="28"/>
        <v>1</v>
      </c>
    </row>
    <row r="605" spans="1:11" s="43" customFormat="1" x14ac:dyDescent="0.25">
      <c r="A605" s="12" t="s">
        <v>39</v>
      </c>
      <c r="B605" s="29" t="s">
        <v>97</v>
      </c>
      <c r="C605" s="32">
        <v>2</v>
      </c>
      <c r="D605" s="28" t="s">
        <v>58</v>
      </c>
      <c r="E605" s="33"/>
      <c r="F605" s="33"/>
      <c r="G605" s="33">
        <v>1</v>
      </c>
      <c r="H605" s="33">
        <v>11</v>
      </c>
      <c r="I605" s="31">
        <f t="shared" si="29"/>
        <v>1</v>
      </c>
      <c r="J605" s="31">
        <f t="shared" si="30"/>
        <v>11</v>
      </c>
      <c r="K605">
        <f t="shared" si="28"/>
        <v>1</v>
      </c>
    </row>
    <row r="606" spans="1:11" s="43" customFormat="1" x14ac:dyDescent="0.25">
      <c r="A606" s="12" t="s">
        <v>39</v>
      </c>
      <c r="B606" s="29" t="s">
        <v>97</v>
      </c>
      <c r="C606" s="32">
        <v>3</v>
      </c>
      <c r="D606" s="28" t="s">
        <v>6</v>
      </c>
      <c r="E606" s="33">
        <v>1</v>
      </c>
      <c r="F606" s="33">
        <v>7</v>
      </c>
      <c r="G606" s="33"/>
      <c r="H606" s="33"/>
      <c r="I606" s="31">
        <f t="shared" si="29"/>
        <v>1</v>
      </c>
      <c r="J606" s="31">
        <f t="shared" si="30"/>
        <v>7</v>
      </c>
      <c r="K606">
        <f t="shared" si="28"/>
        <v>1</v>
      </c>
    </row>
    <row r="607" spans="1:11" s="43" customFormat="1" x14ac:dyDescent="0.25">
      <c r="A607" s="12" t="s">
        <v>39</v>
      </c>
      <c r="B607" s="29" t="s">
        <v>97</v>
      </c>
      <c r="C607" s="32">
        <v>3</v>
      </c>
      <c r="D607" s="28" t="s">
        <v>26</v>
      </c>
      <c r="E607" s="33">
        <v>1</v>
      </c>
      <c r="F607" s="33">
        <v>7</v>
      </c>
      <c r="G607" s="33">
        <v>1</v>
      </c>
      <c r="H607" s="33">
        <v>7</v>
      </c>
      <c r="I607" s="31">
        <f t="shared" si="29"/>
        <v>2</v>
      </c>
      <c r="J607" s="31">
        <f t="shared" si="30"/>
        <v>14</v>
      </c>
      <c r="K607">
        <f t="shared" si="28"/>
        <v>1</v>
      </c>
    </row>
    <row r="608" spans="1:11" s="43" customFormat="1" x14ac:dyDescent="0.25">
      <c r="A608" s="12" t="s">
        <v>39</v>
      </c>
      <c r="B608" s="29" t="s">
        <v>97</v>
      </c>
      <c r="C608" s="32">
        <v>3</v>
      </c>
      <c r="D608" s="28" t="s">
        <v>60</v>
      </c>
      <c r="E608" s="33"/>
      <c r="F608" s="33"/>
      <c r="G608" s="33">
        <v>1</v>
      </c>
      <c r="H608" s="33">
        <v>9</v>
      </c>
      <c r="I608" s="31">
        <f t="shared" si="29"/>
        <v>1</v>
      </c>
      <c r="J608" s="31">
        <f t="shared" si="30"/>
        <v>9</v>
      </c>
      <c r="K608">
        <f t="shared" si="28"/>
        <v>1</v>
      </c>
    </row>
    <row r="609" spans="1:11" s="43" customFormat="1" x14ac:dyDescent="0.25">
      <c r="A609" s="12" t="s">
        <v>39</v>
      </c>
      <c r="B609" s="29" t="s">
        <v>97</v>
      </c>
      <c r="C609" s="32">
        <v>4</v>
      </c>
      <c r="D609" s="28" t="s">
        <v>26</v>
      </c>
      <c r="E609" s="33">
        <v>1</v>
      </c>
      <c r="F609" s="33">
        <v>7</v>
      </c>
      <c r="G609" s="33">
        <v>1</v>
      </c>
      <c r="H609" s="33">
        <v>13</v>
      </c>
      <c r="I609" s="31">
        <f t="shared" si="29"/>
        <v>2</v>
      </c>
      <c r="J609" s="31">
        <f t="shared" si="30"/>
        <v>20</v>
      </c>
      <c r="K609">
        <f t="shared" si="28"/>
        <v>1</v>
      </c>
    </row>
    <row r="610" spans="1:11" s="43" customFormat="1" x14ac:dyDescent="0.25">
      <c r="A610" s="12" t="s">
        <v>39</v>
      </c>
      <c r="B610" s="29" t="s">
        <v>97</v>
      </c>
      <c r="C610" s="32">
        <v>5</v>
      </c>
      <c r="D610" s="28" t="s">
        <v>14</v>
      </c>
      <c r="E610" s="33">
        <v>1</v>
      </c>
      <c r="F610" s="33">
        <v>13</v>
      </c>
      <c r="G610" s="33"/>
      <c r="H610" s="33"/>
      <c r="I610" s="31">
        <f t="shared" si="29"/>
        <v>1</v>
      </c>
      <c r="J610" s="31">
        <f t="shared" si="30"/>
        <v>13</v>
      </c>
      <c r="K610">
        <f t="shared" si="28"/>
        <v>1</v>
      </c>
    </row>
    <row r="611" spans="1:11" s="43" customFormat="1" x14ac:dyDescent="0.25">
      <c r="A611" s="12" t="s">
        <v>39</v>
      </c>
      <c r="B611" s="29" t="s">
        <v>97</v>
      </c>
      <c r="C611" s="32">
        <v>5</v>
      </c>
      <c r="D611" s="28" t="s">
        <v>26</v>
      </c>
      <c r="E611" s="33">
        <v>1</v>
      </c>
      <c r="F611" s="33">
        <v>26</v>
      </c>
      <c r="G611" s="33">
        <v>1</v>
      </c>
      <c r="H611" s="33">
        <v>11</v>
      </c>
      <c r="I611" s="31">
        <f t="shared" si="29"/>
        <v>2</v>
      </c>
      <c r="J611" s="31">
        <f t="shared" si="30"/>
        <v>37</v>
      </c>
      <c r="K611">
        <f t="shared" si="28"/>
        <v>1</v>
      </c>
    </row>
    <row r="612" spans="1:11" s="43" customFormat="1" x14ac:dyDescent="0.25">
      <c r="A612" s="12" t="s">
        <v>39</v>
      </c>
      <c r="B612" s="29" t="s">
        <v>97</v>
      </c>
      <c r="C612" s="32">
        <v>5</v>
      </c>
      <c r="D612" s="28" t="s">
        <v>42</v>
      </c>
      <c r="E612" s="33"/>
      <c r="F612" s="33"/>
      <c r="G612" s="33">
        <v>1</v>
      </c>
      <c r="H612" s="33">
        <v>17</v>
      </c>
      <c r="I612" s="31">
        <f t="shared" si="29"/>
        <v>1</v>
      </c>
      <c r="J612" s="31">
        <f t="shared" si="30"/>
        <v>17</v>
      </c>
      <c r="K612">
        <f t="shared" si="28"/>
        <v>1</v>
      </c>
    </row>
    <row r="613" spans="1:11" s="43" customFormat="1" x14ac:dyDescent="0.25">
      <c r="A613" s="12" t="s">
        <v>39</v>
      </c>
      <c r="B613" s="29" t="s">
        <v>97</v>
      </c>
      <c r="C613" s="32">
        <v>6</v>
      </c>
      <c r="D613" s="28" t="s">
        <v>26</v>
      </c>
      <c r="E613" s="33">
        <v>1</v>
      </c>
      <c r="F613" s="33">
        <v>6</v>
      </c>
      <c r="G613" s="33">
        <v>1</v>
      </c>
      <c r="H613" s="33">
        <v>7</v>
      </c>
      <c r="I613" s="31">
        <f t="shared" si="29"/>
        <v>2</v>
      </c>
      <c r="J613" s="31">
        <f t="shared" si="30"/>
        <v>13</v>
      </c>
      <c r="K613">
        <f t="shared" si="28"/>
        <v>1</v>
      </c>
    </row>
    <row r="614" spans="1:11" s="43" customFormat="1" x14ac:dyDescent="0.25">
      <c r="A614" s="12" t="s">
        <v>39</v>
      </c>
      <c r="B614" s="29" t="s">
        <v>97</v>
      </c>
      <c r="C614" s="32">
        <v>7</v>
      </c>
      <c r="D614" s="28" t="s">
        <v>26</v>
      </c>
      <c r="E614" s="33">
        <v>1</v>
      </c>
      <c r="F614" s="33">
        <v>20</v>
      </c>
      <c r="G614" s="33">
        <v>1</v>
      </c>
      <c r="H614" s="33">
        <v>16</v>
      </c>
      <c r="I614" s="31">
        <f t="shared" si="29"/>
        <v>2</v>
      </c>
      <c r="J614" s="31">
        <f t="shared" si="30"/>
        <v>36</v>
      </c>
      <c r="K614">
        <f t="shared" si="28"/>
        <v>1</v>
      </c>
    </row>
    <row r="615" spans="1:11" s="43" customFormat="1" x14ac:dyDescent="0.25">
      <c r="A615" s="12" t="s">
        <v>39</v>
      </c>
      <c r="B615" s="29" t="s">
        <v>97</v>
      </c>
      <c r="C615" s="32">
        <v>8</v>
      </c>
      <c r="D615" s="28" t="s">
        <v>60</v>
      </c>
      <c r="E615" s="33">
        <v>1</v>
      </c>
      <c r="F615" s="33">
        <v>5</v>
      </c>
      <c r="G615" s="33"/>
      <c r="H615" s="33"/>
      <c r="I615" s="31">
        <f t="shared" si="29"/>
        <v>1</v>
      </c>
      <c r="J615" s="31">
        <f t="shared" si="30"/>
        <v>5</v>
      </c>
      <c r="K615">
        <f t="shared" si="28"/>
        <v>1</v>
      </c>
    </row>
    <row r="616" spans="1:11" s="43" customFormat="1" x14ac:dyDescent="0.25">
      <c r="A616" s="12" t="s">
        <v>39</v>
      </c>
      <c r="B616" s="29" t="s">
        <v>97</v>
      </c>
      <c r="C616" s="32">
        <v>9</v>
      </c>
      <c r="D616" s="28" t="s">
        <v>16</v>
      </c>
      <c r="E616" s="33">
        <v>1</v>
      </c>
      <c r="F616" s="33">
        <v>4</v>
      </c>
      <c r="G616" s="33">
        <v>1</v>
      </c>
      <c r="H616" s="33">
        <v>6</v>
      </c>
      <c r="I616" s="31">
        <f t="shared" si="29"/>
        <v>2</v>
      </c>
      <c r="J616" s="31">
        <f t="shared" si="30"/>
        <v>10</v>
      </c>
      <c r="K616">
        <f t="shared" si="28"/>
        <v>1</v>
      </c>
    </row>
    <row r="617" spans="1:11" s="43" customFormat="1" x14ac:dyDescent="0.25">
      <c r="A617" s="12" t="s">
        <v>39</v>
      </c>
      <c r="B617" s="29" t="s">
        <v>97</v>
      </c>
      <c r="C617" s="32">
        <v>14</v>
      </c>
      <c r="D617" s="28" t="s">
        <v>6</v>
      </c>
      <c r="E617" s="33">
        <v>1</v>
      </c>
      <c r="F617" s="33">
        <v>11</v>
      </c>
      <c r="G617" s="33"/>
      <c r="H617" s="33"/>
      <c r="I617" s="31">
        <f t="shared" si="29"/>
        <v>1</v>
      </c>
      <c r="J617" s="31">
        <f t="shared" si="30"/>
        <v>11</v>
      </c>
      <c r="K617">
        <f t="shared" si="28"/>
        <v>1</v>
      </c>
    </row>
    <row r="618" spans="1:11" s="43" customFormat="1" x14ac:dyDescent="0.25">
      <c r="A618" s="12" t="s">
        <v>39</v>
      </c>
      <c r="B618" s="29" t="s">
        <v>97</v>
      </c>
      <c r="C618" s="32">
        <v>14</v>
      </c>
      <c r="D618" s="28" t="s">
        <v>13</v>
      </c>
      <c r="E618" s="33"/>
      <c r="F618" s="33"/>
      <c r="G618" s="33">
        <v>1</v>
      </c>
      <c r="H618" s="33">
        <v>10</v>
      </c>
      <c r="I618" s="31">
        <f t="shared" si="29"/>
        <v>1</v>
      </c>
      <c r="J618" s="31">
        <f t="shared" si="30"/>
        <v>10</v>
      </c>
      <c r="K618">
        <f t="shared" si="28"/>
        <v>1</v>
      </c>
    </row>
    <row r="619" spans="1:11" s="43" customFormat="1" x14ac:dyDescent="0.25">
      <c r="A619" s="12" t="s">
        <v>39</v>
      </c>
      <c r="B619" s="29" t="s">
        <v>97</v>
      </c>
      <c r="C619" s="32">
        <v>15</v>
      </c>
      <c r="D619" s="28" t="s">
        <v>26</v>
      </c>
      <c r="E619" s="33">
        <v>1</v>
      </c>
      <c r="F619" s="33">
        <v>12</v>
      </c>
      <c r="G619" s="33">
        <v>1</v>
      </c>
      <c r="H619" s="33">
        <v>13</v>
      </c>
      <c r="I619" s="31">
        <f t="shared" si="29"/>
        <v>2</v>
      </c>
      <c r="J619" s="31">
        <f t="shared" si="30"/>
        <v>25</v>
      </c>
      <c r="K619">
        <f t="shared" si="28"/>
        <v>1</v>
      </c>
    </row>
    <row r="620" spans="1:11" s="43" customFormat="1" x14ac:dyDescent="0.25">
      <c r="A620" s="12" t="s">
        <v>39</v>
      </c>
      <c r="B620" s="29" t="s">
        <v>97</v>
      </c>
      <c r="C620" s="32">
        <v>17</v>
      </c>
      <c r="D620" s="28" t="s">
        <v>6</v>
      </c>
      <c r="E620" s="33">
        <v>1</v>
      </c>
      <c r="F620" s="33">
        <v>18</v>
      </c>
      <c r="G620" s="33">
        <v>1</v>
      </c>
      <c r="H620" s="33">
        <v>15</v>
      </c>
      <c r="I620" s="31">
        <f t="shared" si="29"/>
        <v>2</v>
      </c>
      <c r="J620" s="31">
        <f t="shared" si="30"/>
        <v>33</v>
      </c>
      <c r="K620">
        <f t="shared" si="28"/>
        <v>1</v>
      </c>
    </row>
    <row r="621" spans="1:11" s="43" customFormat="1" x14ac:dyDescent="0.25">
      <c r="A621" s="12" t="s">
        <v>39</v>
      </c>
      <c r="B621" s="29" t="s">
        <v>97</v>
      </c>
      <c r="C621" s="32">
        <v>17</v>
      </c>
      <c r="D621" s="28" t="s">
        <v>26</v>
      </c>
      <c r="E621" s="33"/>
      <c r="F621" s="33"/>
      <c r="G621" s="33">
        <v>1</v>
      </c>
      <c r="H621" s="33">
        <v>11</v>
      </c>
      <c r="I621" s="31">
        <f t="shared" si="29"/>
        <v>1</v>
      </c>
      <c r="J621" s="31">
        <f t="shared" si="30"/>
        <v>11</v>
      </c>
      <c r="K621">
        <f t="shared" si="28"/>
        <v>1</v>
      </c>
    </row>
    <row r="622" spans="1:11" s="43" customFormat="1" x14ac:dyDescent="0.25">
      <c r="A622" s="12" t="s">
        <v>39</v>
      </c>
      <c r="B622" s="29" t="s">
        <v>97</v>
      </c>
      <c r="C622" s="32">
        <v>17</v>
      </c>
      <c r="D622" s="28" t="s">
        <v>40</v>
      </c>
      <c r="E622" s="33">
        <v>1</v>
      </c>
      <c r="F622" s="33">
        <v>12</v>
      </c>
      <c r="G622" s="33"/>
      <c r="H622" s="33"/>
      <c r="I622" s="31">
        <f t="shared" si="29"/>
        <v>1</v>
      </c>
      <c r="J622" s="31">
        <f t="shared" si="30"/>
        <v>12</v>
      </c>
      <c r="K622">
        <f t="shared" si="28"/>
        <v>1</v>
      </c>
    </row>
    <row r="623" spans="1:11" s="43" customFormat="1" x14ac:dyDescent="0.25">
      <c r="A623" s="12" t="s">
        <v>39</v>
      </c>
      <c r="B623" s="29" t="s">
        <v>97</v>
      </c>
      <c r="C623" s="32">
        <v>17</v>
      </c>
      <c r="D623" s="28" t="s">
        <v>60</v>
      </c>
      <c r="E623" s="33">
        <v>1</v>
      </c>
      <c r="F623" s="33">
        <v>23</v>
      </c>
      <c r="G623" s="33">
        <v>1</v>
      </c>
      <c r="H623" s="33">
        <v>8</v>
      </c>
      <c r="I623" s="31">
        <f t="shared" si="29"/>
        <v>2</v>
      </c>
      <c r="J623" s="31">
        <f t="shared" si="30"/>
        <v>31</v>
      </c>
      <c r="K623">
        <f t="shared" si="28"/>
        <v>1</v>
      </c>
    </row>
    <row r="624" spans="1:11" s="43" customFormat="1" x14ac:dyDescent="0.25">
      <c r="A624" s="12" t="s">
        <v>39</v>
      </c>
      <c r="B624" s="29" t="s">
        <v>97</v>
      </c>
      <c r="C624" s="32">
        <v>17</v>
      </c>
      <c r="D624" s="28" t="s">
        <v>52</v>
      </c>
      <c r="E624" s="33"/>
      <c r="F624" s="33"/>
      <c r="G624" s="33">
        <v>1</v>
      </c>
      <c r="H624" s="33">
        <v>14</v>
      </c>
      <c r="I624" s="31">
        <f t="shared" si="29"/>
        <v>1</v>
      </c>
      <c r="J624" s="31">
        <f t="shared" si="30"/>
        <v>14</v>
      </c>
      <c r="K624">
        <f t="shared" si="28"/>
        <v>1</v>
      </c>
    </row>
    <row r="625" spans="1:11" s="43" customFormat="1" x14ac:dyDescent="0.25">
      <c r="A625" s="12" t="s">
        <v>39</v>
      </c>
      <c r="B625" s="29" t="s">
        <v>97</v>
      </c>
      <c r="C625" s="32">
        <v>18</v>
      </c>
      <c r="D625" s="28" t="s">
        <v>14</v>
      </c>
      <c r="E625" s="33">
        <v>1</v>
      </c>
      <c r="F625" s="33">
        <v>21</v>
      </c>
      <c r="G625" s="33"/>
      <c r="H625" s="33"/>
      <c r="I625" s="31">
        <f t="shared" si="29"/>
        <v>1</v>
      </c>
      <c r="J625" s="31">
        <f t="shared" si="30"/>
        <v>21</v>
      </c>
      <c r="K625">
        <f t="shared" si="28"/>
        <v>1</v>
      </c>
    </row>
    <row r="626" spans="1:11" s="43" customFormat="1" x14ac:dyDescent="0.25">
      <c r="A626" s="12" t="s">
        <v>39</v>
      </c>
      <c r="B626" s="29" t="s">
        <v>97</v>
      </c>
      <c r="C626" s="32">
        <v>18</v>
      </c>
      <c r="D626" s="35" t="s">
        <v>9</v>
      </c>
      <c r="E626" s="33"/>
      <c r="F626" s="33"/>
      <c r="G626" s="33">
        <v>1</v>
      </c>
      <c r="H626" s="33">
        <v>27</v>
      </c>
      <c r="I626" s="31">
        <f t="shared" si="29"/>
        <v>1</v>
      </c>
      <c r="J626" s="31">
        <f t="shared" si="30"/>
        <v>27</v>
      </c>
      <c r="K626">
        <f t="shared" si="28"/>
        <v>1</v>
      </c>
    </row>
    <row r="627" spans="1:11" s="43" customFormat="1" x14ac:dyDescent="0.25">
      <c r="A627" s="12" t="s">
        <v>39</v>
      </c>
      <c r="B627" s="29" t="s">
        <v>97</v>
      </c>
      <c r="C627" s="32">
        <v>19</v>
      </c>
      <c r="D627" s="35" t="s">
        <v>9</v>
      </c>
      <c r="E627" s="33">
        <v>1</v>
      </c>
      <c r="F627" s="33">
        <v>14</v>
      </c>
      <c r="G627" s="33">
        <v>1</v>
      </c>
      <c r="H627" s="33">
        <v>6</v>
      </c>
      <c r="I627" s="31">
        <f t="shared" si="29"/>
        <v>2</v>
      </c>
      <c r="J627" s="31">
        <f t="shared" si="30"/>
        <v>20</v>
      </c>
      <c r="K627">
        <f t="shared" si="28"/>
        <v>1</v>
      </c>
    </row>
    <row r="628" spans="1:11" s="43" customFormat="1" x14ac:dyDescent="0.25">
      <c r="A628" s="12" t="s">
        <v>39</v>
      </c>
      <c r="B628" s="29" t="s">
        <v>97</v>
      </c>
      <c r="C628" s="32">
        <v>19</v>
      </c>
      <c r="D628" s="28" t="s">
        <v>26</v>
      </c>
      <c r="E628" s="33">
        <v>1</v>
      </c>
      <c r="F628" s="33">
        <v>13</v>
      </c>
      <c r="G628" s="33">
        <v>1</v>
      </c>
      <c r="H628" s="33">
        <v>8</v>
      </c>
      <c r="I628" s="31">
        <f t="shared" si="29"/>
        <v>2</v>
      </c>
      <c r="J628" s="31">
        <f t="shared" si="30"/>
        <v>21</v>
      </c>
      <c r="K628">
        <f t="shared" si="28"/>
        <v>1</v>
      </c>
    </row>
    <row r="629" spans="1:11" s="43" customFormat="1" x14ac:dyDescent="0.25">
      <c r="A629" s="12" t="s">
        <v>39</v>
      </c>
      <c r="B629" s="29" t="s">
        <v>97</v>
      </c>
      <c r="C629" s="32">
        <v>19</v>
      </c>
      <c r="D629" s="28" t="s">
        <v>40</v>
      </c>
      <c r="E629" s="33">
        <v>1</v>
      </c>
      <c r="F629" s="33">
        <v>14</v>
      </c>
      <c r="G629" s="33">
        <v>1</v>
      </c>
      <c r="H629" s="33">
        <v>11</v>
      </c>
      <c r="I629" s="31">
        <f t="shared" si="29"/>
        <v>2</v>
      </c>
      <c r="J629" s="31">
        <f t="shared" si="30"/>
        <v>25</v>
      </c>
      <c r="K629">
        <f t="shared" si="28"/>
        <v>1</v>
      </c>
    </row>
    <row r="630" spans="1:11" s="43" customFormat="1" x14ac:dyDescent="0.25">
      <c r="A630" s="12" t="s">
        <v>39</v>
      </c>
      <c r="B630" s="29" t="s">
        <v>97</v>
      </c>
      <c r="C630" s="32">
        <v>19</v>
      </c>
      <c r="D630" s="28" t="s">
        <v>13</v>
      </c>
      <c r="E630" s="33">
        <v>1</v>
      </c>
      <c r="F630" s="33">
        <v>21</v>
      </c>
      <c r="G630" s="33">
        <v>1</v>
      </c>
      <c r="H630" s="33">
        <v>23</v>
      </c>
      <c r="I630" s="31">
        <f t="shared" si="29"/>
        <v>2</v>
      </c>
      <c r="J630" s="31">
        <f t="shared" si="30"/>
        <v>44</v>
      </c>
      <c r="K630">
        <f t="shared" si="28"/>
        <v>1</v>
      </c>
    </row>
    <row r="631" spans="1:11" s="43" customFormat="1" x14ac:dyDescent="0.25">
      <c r="A631" s="12" t="s">
        <v>39</v>
      </c>
      <c r="B631" s="29" t="s">
        <v>97</v>
      </c>
      <c r="C631" s="32">
        <v>20</v>
      </c>
      <c r="D631" s="28" t="s">
        <v>14</v>
      </c>
      <c r="E631" s="33">
        <v>1</v>
      </c>
      <c r="F631" s="33">
        <v>24</v>
      </c>
      <c r="G631" s="33">
        <v>1</v>
      </c>
      <c r="H631" s="33">
        <v>24</v>
      </c>
      <c r="I631" s="31">
        <f t="shared" si="29"/>
        <v>2</v>
      </c>
      <c r="J631" s="31">
        <f t="shared" si="30"/>
        <v>48</v>
      </c>
      <c r="K631">
        <f t="shared" si="28"/>
        <v>1</v>
      </c>
    </row>
    <row r="632" spans="1:11" s="43" customFormat="1" x14ac:dyDescent="0.25">
      <c r="A632" s="12" t="s">
        <v>39</v>
      </c>
      <c r="B632" s="29" t="s">
        <v>97</v>
      </c>
      <c r="C632" s="32">
        <v>25</v>
      </c>
      <c r="D632" s="28" t="s">
        <v>32</v>
      </c>
      <c r="E632" s="33"/>
      <c r="F632" s="33"/>
      <c r="G632" s="33">
        <v>1</v>
      </c>
      <c r="H632" s="33">
        <v>10</v>
      </c>
      <c r="I632" s="31">
        <f t="shared" si="29"/>
        <v>1</v>
      </c>
      <c r="J632" s="31">
        <f t="shared" si="30"/>
        <v>10</v>
      </c>
      <c r="K632">
        <f t="shared" si="28"/>
        <v>1</v>
      </c>
    </row>
    <row r="633" spans="1:11" s="43" customFormat="1" x14ac:dyDescent="0.25">
      <c r="A633" s="12" t="s">
        <v>39</v>
      </c>
      <c r="B633" s="29" t="s">
        <v>97</v>
      </c>
      <c r="C633" s="32">
        <v>25</v>
      </c>
      <c r="D633" s="35" t="s">
        <v>9</v>
      </c>
      <c r="E633" s="33"/>
      <c r="F633" s="33"/>
      <c r="G633" s="33">
        <v>1</v>
      </c>
      <c r="H633" s="33">
        <v>5</v>
      </c>
      <c r="I633" s="31">
        <f t="shared" si="29"/>
        <v>1</v>
      </c>
      <c r="J633" s="31">
        <f t="shared" si="30"/>
        <v>5</v>
      </c>
      <c r="K633">
        <f t="shared" si="28"/>
        <v>1</v>
      </c>
    </row>
    <row r="634" spans="1:11" s="43" customFormat="1" x14ac:dyDescent="0.25">
      <c r="A634" s="12" t="s">
        <v>39</v>
      </c>
      <c r="B634" s="29" t="s">
        <v>97</v>
      </c>
      <c r="C634" s="32">
        <v>25</v>
      </c>
      <c r="D634" s="28" t="s">
        <v>40</v>
      </c>
      <c r="E634" s="33"/>
      <c r="F634" s="33"/>
      <c r="G634" s="33">
        <v>1</v>
      </c>
      <c r="H634" s="33">
        <v>10</v>
      </c>
      <c r="I634" s="31">
        <f t="shared" si="29"/>
        <v>1</v>
      </c>
      <c r="J634" s="31">
        <f t="shared" si="30"/>
        <v>10</v>
      </c>
      <c r="K634">
        <f t="shared" si="28"/>
        <v>1</v>
      </c>
    </row>
    <row r="635" spans="1:11" s="43" customFormat="1" x14ac:dyDescent="0.25">
      <c r="A635" s="12" t="s">
        <v>39</v>
      </c>
      <c r="B635" s="29" t="s">
        <v>97</v>
      </c>
      <c r="C635" s="32">
        <v>25</v>
      </c>
      <c r="D635" s="28" t="s">
        <v>30</v>
      </c>
      <c r="E635" s="33">
        <v>1</v>
      </c>
      <c r="F635" s="33">
        <v>14</v>
      </c>
      <c r="G635" s="33"/>
      <c r="H635" s="33"/>
      <c r="I635" s="31">
        <f t="shared" si="29"/>
        <v>1</v>
      </c>
      <c r="J635" s="31">
        <f t="shared" si="30"/>
        <v>14</v>
      </c>
      <c r="K635">
        <f t="shared" si="28"/>
        <v>1</v>
      </c>
    </row>
    <row r="636" spans="1:11" s="43" customFormat="1" x14ac:dyDescent="0.25">
      <c r="A636" s="12" t="s">
        <v>39</v>
      </c>
      <c r="B636" s="29" t="s">
        <v>97</v>
      </c>
      <c r="C636" s="32">
        <v>34</v>
      </c>
      <c r="D636" s="28" t="s">
        <v>60</v>
      </c>
      <c r="E636" s="33">
        <v>1</v>
      </c>
      <c r="F636" s="33">
        <v>4</v>
      </c>
      <c r="G636" s="33">
        <v>1</v>
      </c>
      <c r="H636" s="33">
        <v>2</v>
      </c>
      <c r="I636" s="31">
        <f t="shared" si="29"/>
        <v>2</v>
      </c>
      <c r="J636" s="31">
        <f t="shared" si="30"/>
        <v>6</v>
      </c>
      <c r="K636">
        <f t="shared" si="28"/>
        <v>1</v>
      </c>
    </row>
    <row r="637" spans="1:11" s="43" customFormat="1" x14ac:dyDescent="0.25">
      <c r="A637" s="12" t="s">
        <v>39</v>
      </c>
      <c r="B637" s="29" t="s">
        <v>97</v>
      </c>
      <c r="C637" s="32">
        <v>39</v>
      </c>
      <c r="D637" s="28" t="s">
        <v>6</v>
      </c>
      <c r="E637" s="33"/>
      <c r="F637" s="33"/>
      <c r="G637" s="33">
        <v>1</v>
      </c>
      <c r="H637" s="33">
        <v>3</v>
      </c>
      <c r="I637" s="31">
        <f t="shared" si="29"/>
        <v>1</v>
      </c>
      <c r="J637" s="31">
        <f t="shared" si="30"/>
        <v>3</v>
      </c>
      <c r="K637">
        <f t="shared" si="28"/>
        <v>1</v>
      </c>
    </row>
    <row r="638" spans="1:11" s="43" customFormat="1" x14ac:dyDescent="0.25">
      <c r="A638" s="12" t="s">
        <v>39</v>
      </c>
      <c r="B638" s="29" t="s">
        <v>97</v>
      </c>
      <c r="C638" s="32">
        <v>41</v>
      </c>
      <c r="D638" s="28" t="s">
        <v>62</v>
      </c>
      <c r="E638" s="33"/>
      <c r="F638" s="33"/>
      <c r="G638" s="33">
        <v>1</v>
      </c>
      <c r="H638" s="33">
        <v>7</v>
      </c>
      <c r="I638" s="31">
        <f t="shared" si="29"/>
        <v>1</v>
      </c>
      <c r="J638" s="31">
        <f t="shared" si="30"/>
        <v>7</v>
      </c>
      <c r="K638">
        <f t="shared" si="28"/>
        <v>1</v>
      </c>
    </row>
    <row r="639" spans="1:11" s="43" customFormat="1" x14ac:dyDescent="0.25">
      <c r="A639" s="12" t="s">
        <v>39</v>
      </c>
      <c r="B639" s="29" t="s">
        <v>97</v>
      </c>
      <c r="C639" s="32">
        <v>41</v>
      </c>
      <c r="D639" s="28" t="s">
        <v>6</v>
      </c>
      <c r="E639" s="33">
        <v>1</v>
      </c>
      <c r="F639" s="33">
        <v>6</v>
      </c>
      <c r="G639" s="33"/>
      <c r="H639" s="33"/>
      <c r="I639" s="31">
        <f t="shared" si="29"/>
        <v>1</v>
      </c>
      <c r="J639" s="31">
        <f t="shared" si="30"/>
        <v>6</v>
      </c>
      <c r="K639">
        <f t="shared" si="28"/>
        <v>1</v>
      </c>
    </row>
    <row r="640" spans="1:11" s="43" customFormat="1" x14ac:dyDescent="0.25">
      <c r="A640" s="12" t="s">
        <v>41</v>
      </c>
      <c r="B640" s="29" t="s">
        <v>97</v>
      </c>
      <c r="C640" s="32">
        <v>1</v>
      </c>
      <c r="D640" s="28" t="s">
        <v>10</v>
      </c>
      <c r="E640" s="33">
        <v>1</v>
      </c>
      <c r="F640" s="33">
        <v>8</v>
      </c>
      <c r="G640" s="33">
        <v>1</v>
      </c>
      <c r="H640" s="33">
        <v>4</v>
      </c>
      <c r="I640" s="31">
        <f t="shared" si="29"/>
        <v>2</v>
      </c>
      <c r="J640" s="31">
        <f t="shared" si="30"/>
        <v>12</v>
      </c>
      <c r="K640">
        <f t="shared" si="28"/>
        <v>1</v>
      </c>
    </row>
    <row r="641" spans="1:11" s="43" customFormat="1" x14ac:dyDescent="0.25">
      <c r="A641" s="12" t="s">
        <v>41</v>
      </c>
      <c r="B641" s="29" t="s">
        <v>97</v>
      </c>
      <c r="C641" s="32">
        <v>1</v>
      </c>
      <c r="D641" s="28" t="s">
        <v>52</v>
      </c>
      <c r="E641" s="33">
        <v>2</v>
      </c>
      <c r="F641" s="33">
        <v>39</v>
      </c>
      <c r="G641" s="33">
        <v>1</v>
      </c>
      <c r="H641" s="33">
        <v>18</v>
      </c>
      <c r="I641" s="31">
        <f t="shared" si="29"/>
        <v>3</v>
      </c>
      <c r="J641" s="31">
        <f t="shared" si="30"/>
        <v>57</v>
      </c>
      <c r="K641">
        <f t="shared" si="28"/>
        <v>1</v>
      </c>
    </row>
    <row r="642" spans="1:11" s="43" customFormat="1" x14ac:dyDescent="0.25">
      <c r="A642" s="12" t="s">
        <v>41</v>
      </c>
      <c r="B642" s="29" t="s">
        <v>97</v>
      </c>
      <c r="C642" s="32">
        <v>4</v>
      </c>
      <c r="D642" s="28" t="s">
        <v>13</v>
      </c>
      <c r="E642" s="33">
        <v>1</v>
      </c>
      <c r="F642" s="33">
        <v>26</v>
      </c>
      <c r="G642" s="33">
        <v>2</v>
      </c>
      <c r="H642" s="33">
        <v>16</v>
      </c>
      <c r="I642" s="31">
        <f t="shared" si="29"/>
        <v>3</v>
      </c>
      <c r="J642" s="31">
        <f t="shared" si="30"/>
        <v>42</v>
      </c>
      <c r="K642">
        <f t="shared" si="28"/>
        <v>1</v>
      </c>
    </row>
    <row r="643" spans="1:11" s="43" customFormat="1" x14ac:dyDescent="0.25">
      <c r="A643" s="12" t="s">
        <v>41</v>
      </c>
      <c r="B643" s="29" t="s">
        <v>97</v>
      </c>
      <c r="C643" s="32">
        <v>5</v>
      </c>
      <c r="D643" s="35" t="s">
        <v>9</v>
      </c>
      <c r="E643" s="33">
        <v>1</v>
      </c>
      <c r="F643" s="33">
        <v>11</v>
      </c>
      <c r="G643" s="33">
        <v>1</v>
      </c>
      <c r="H643" s="33">
        <v>11</v>
      </c>
      <c r="I643" s="31">
        <f t="shared" si="29"/>
        <v>2</v>
      </c>
      <c r="J643" s="31">
        <f t="shared" si="30"/>
        <v>22</v>
      </c>
      <c r="K643">
        <f t="shared" si="28"/>
        <v>1</v>
      </c>
    </row>
    <row r="644" spans="1:11" s="43" customFormat="1" x14ac:dyDescent="0.25">
      <c r="A644" s="12" t="s">
        <v>41</v>
      </c>
      <c r="B644" s="29" t="s">
        <v>97</v>
      </c>
      <c r="C644" s="32">
        <v>5</v>
      </c>
      <c r="D644" s="28" t="s">
        <v>26</v>
      </c>
      <c r="E644" s="33"/>
      <c r="F644" s="33"/>
      <c r="G644" s="33">
        <v>1</v>
      </c>
      <c r="H644" s="33">
        <v>11</v>
      </c>
      <c r="I644" s="31">
        <f t="shared" si="29"/>
        <v>1</v>
      </c>
      <c r="J644" s="31">
        <f t="shared" si="30"/>
        <v>11</v>
      </c>
      <c r="K644">
        <f t="shared" si="28"/>
        <v>1</v>
      </c>
    </row>
    <row r="645" spans="1:11" s="43" customFormat="1" x14ac:dyDescent="0.25">
      <c r="A645" s="12" t="s">
        <v>41</v>
      </c>
      <c r="B645" s="29" t="s">
        <v>97</v>
      </c>
      <c r="C645" s="32">
        <v>5</v>
      </c>
      <c r="D645" s="28" t="s">
        <v>54</v>
      </c>
      <c r="E645" s="33">
        <v>1</v>
      </c>
      <c r="F645" s="33">
        <v>25</v>
      </c>
      <c r="G645" s="33">
        <v>1</v>
      </c>
      <c r="H645" s="33">
        <v>9</v>
      </c>
      <c r="I645" s="31">
        <f t="shared" si="29"/>
        <v>2</v>
      </c>
      <c r="J645" s="31">
        <f t="shared" si="30"/>
        <v>34</v>
      </c>
      <c r="K645">
        <f t="shared" si="28"/>
        <v>1</v>
      </c>
    </row>
    <row r="646" spans="1:11" s="43" customFormat="1" x14ac:dyDescent="0.25">
      <c r="A646" s="12" t="s">
        <v>41</v>
      </c>
      <c r="B646" s="29" t="s">
        <v>97</v>
      </c>
      <c r="C646" s="32">
        <v>6</v>
      </c>
      <c r="D646" s="35" t="s">
        <v>9</v>
      </c>
      <c r="E646" s="33">
        <v>1</v>
      </c>
      <c r="F646" s="33">
        <v>3</v>
      </c>
      <c r="G646" s="33"/>
      <c r="H646" s="33"/>
      <c r="I646" s="31">
        <f t="shared" si="29"/>
        <v>1</v>
      </c>
      <c r="J646" s="31">
        <f t="shared" si="30"/>
        <v>3</v>
      </c>
      <c r="K646">
        <f t="shared" si="28"/>
        <v>1</v>
      </c>
    </row>
    <row r="647" spans="1:11" s="43" customFormat="1" x14ac:dyDescent="0.25">
      <c r="A647" s="12" t="s">
        <v>41</v>
      </c>
      <c r="B647" s="29" t="s">
        <v>97</v>
      </c>
      <c r="C647" s="32">
        <v>6</v>
      </c>
      <c r="D647" s="28" t="s">
        <v>26</v>
      </c>
      <c r="E647" s="33">
        <v>1</v>
      </c>
      <c r="F647" s="33">
        <v>7</v>
      </c>
      <c r="G647" s="33"/>
      <c r="H647" s="33"/>
      <c r="I647" s="31">
        <f t="shared" si="29"/>
        <v>1</v>
      </c>
      <c r="J647" s="31">
        <f t="shared" si="30"/>
        <v>7</v>
      </c>
      <c r="K647">
        <f t="shared" si="28"/>
        <v>1</v>
      </c>
    </row>
    <row r="648" spans="1:11" s="43" customFormat="1" x14ac:dyDescent="0.25">
      <c r="A648" s="12" t="s">
        <v>41</v>
      </c>
      <c r="B648" s="29" t="s">
        <v>97</v>
      </c>
      <c r="C648" s="32">
        <v>6</v>
      </c>
      <c r="D648" s="28" t="s">
        <v>34</v>
      </c>
      <c r="E648" s="33"/>
      <c r="F648" s="33"/>
      <c r="G648" s="33">
        <v>1</v>
      </c>
      <c r="H648" s="33">
        <v>11</v>
      </c>
      <c r="I648" s="31">
        <f t="shared" si="29"/>
        <v>1</v>
      </c>
      <c r="J648" s="31">
        <f t="shared" si="30"/>
        <v>11</v>
      </c>
      <c r="K648">
        <f t="shared" si="28"/>
        <v>1</v>
      </c>
    </row>
    <row r="649" spans="1:11" s="43" customFormat="1" x14ac:dyDescent="0.25">
      <c r="A649" s="12" t="s">
        <v>41</v>
      </c>
      <c r="B649" s="29" t="s">
        <v>97</v>
      </c>
      <c r="C649" s="32">
        <v>7</v>
      </c>
      <c r="D649" s="35" t="s">
        <v>9</v>
      </c>
      <c r="E649" s="33">
        <v>1</v>
      </c>
      <c r="F649" s="33">
        <v>10</v>
      </c>
      <c r="G649" s="33">
        <v>1</v>
      </c>
      <c r="H649" s="33">
        <v>15</v>
      </c>
      <c r="I649" s="31">
        <f t="shared" si="29"/>
        <v>2</v>
      </c>
      <c r="J649" s="31">
        <f t="shared" si="30"/>
        <v>25</v>
      </c>
      <c r="K649">
        <f t="shared" si="28"/>
        <v>1</v>
      </c>
    </row>
    <row r="650" spans="1:11" s="43" customFormat="1" x14ac:dyDescent="0.25">
      <c r="A650" s="12" t="s">
        <v>41</v>
      </c>
      <c r="B650" s="29" t="s">
        <v>97</v>
      </c>
      <c r="C650" s="32">
        <v>7</v>
      </c>
      <c r="D650" s="28" t="s">
        <v>52</v>
      </c>
      <c r="E650" s="33">
        <v>1</v>
      </c>
      <c r="F650" s="33">
        <v>20</v>
      </c>
      <c r="G650" s="33">
        <v>1</v>
      </c>
      <c r="H650" s="33">
        <v>10</v>
      </c>
      <c r="I650" s="31">
        <f t="shared" si="29"/>
        <v>2</v>
      </c>
      <c r="J650" s="31">
        <f t="shared" si="30"/>
        <v>30</v>
      </c>
      <c r="K650">
        <f t="shared" si="28"/>
        <v>1</v>
      </c>
    </row>
    <row r="651" spans="1:11" s="43" customFormat="1" x14ac:dyDescent="0.25">
      <c r="A651" s="12" t="s">
        <v>41</v>
      </c>
      <c r="B651" s="29" t="s">
        <v>97</v>
      </c>
      <c r="C651" s="32">
        <v>7</v>
      </c>
      <c r="D651" s="28" t="s">
        <v>16</v>
      </c>
      <c r="E651" s="33">
        <v>1</v>
      </c>
      <c r="F651" s="33">
        <v>10</v>
      </c>
      <c r="G651" s="33"/>
      <c r="H651" s="33"/>
      <c r="I651" s="31">
        <f t="shared" si="29"/>
        <v>1</v>
      </c>
      <c r="J651" s="31">
        <f t="shared" si="30"/>
        <v>10</v>
      </c>
      <c r="K651">
        <f t="shared" ref="K651:K714" si="31">SUBTOTAL(3, D651)</f>
        <v>1</v>
      </c>
    </row>
    <row r="652" spans="1:11" s="43" customFormat="1" x14ac:dyDescent="0.25">
      <c r="A652" s="12" t="s">
        <v>41</v>
      </c>
      <c r="B652" s="29" t="s">
        <v>97</v>
      </c>
      <c r="C652" s="32">
        <v>7</v>
      </c>
      <c r="D652" s="28" t="s">
        <v>26</v>
      </c>
      <c r="E652" s="33">
        <v>1</v>
      </c>
      <c r="F652" s="33">
        <v>6</v>
      </c>
      <c r="G652" s="33">
        <v>1</v>
      </c>
      <c r="H652" s="33">
        <v>8</v>
      </c>
      <c r="I652" s="31">
        <f t="shared" si="29"/>
        <v>2</v>
      </c>
      <c r="J652" s="31">
        <f t="shared" si="30"/>
        <v>14</v>
      </c>
      <c r="K652">
        <f t="shared" si="31"/>
        <v>1</v>
      </c>
    </row>
    <row r="653" spans="1:11" s="43" customFormat="1" x14ac:dyDescent="0.25">
      <c r="A653" s="12" t="s">
        <v>41</v>
      </c>
      <c r="B653" s="29" t="s">
        <v>97</v>
      </c>
      <c r="C653" s="32">
        <v>7</v>
      </c>
      <c r="D653" s="28" t="s">
        <v>20</v>
      </c>
      <c r="E653" s="33"/>
      <c r="F653" s="33"/>
      <c r="G653" s="33">
        <v>1</v>
      </c>
      <c r="H653" s="33">
        <v>14</v>
      </c>
      <c r="I653" s="31">
        <f t="shared" ref="I653:I716" si="32">E653+G653</f>
        <v>1</v>
      </c>
      <c r="J653" s="31">
        <f t="shared" ref="J653:J716" si="33">F653+H653</f>
        <v>14</v>
      </c>
      <c r="K653">
        <f t="shared" si="31"/>
        <v>1</v>
      </c>
    </row>
    <row r="654" spans="1:11" s="43" customFormat="1" x14ac:dyDescent="0.25">
      <c r="A654" s="12" t="s">
        <v>41</v>
      </c>
      <c r="B654" s="29" t="s">
        <v>97</v>
      </c>
      <c r="C654" s="32">
        <v>8</v>
      </c>
      <c r="D654" s="28" t="s">
        <v>58</v>
      </c>
      <c r="E654" s="33">
        <v>1</v>
      </c>
      <c r="F654" s="33">
        <v>6</v>
      </c>
      <c r="G654" s="33">
        <v>1</v>
      </c>
      <c r="H654" s="33">
        <v>4</v>
      </c>
      <c r="I654" s="31">
        <f t="shared" si="32"/>
        <v>2</v>
      </c>
      <c r="J654" s="31">
        <f t="shared" si="33"/>
        <v>10</v>
      </c>
      <c r="K654">
        <f t="shared" si="31"/>
        <v>1</v>
      </c>
    </row>
    <row r="655" spans="1:11" s="43" customFormat="1" x14ac:dyDescent="0.25">
      <c r="A655" s="12" t="s">
        <v>41</v>
      </c>
      <c r="B655" s="29" t="s">
        <v>97</v>
      </c>
      <c r="C655" s="32">
        <v>8</v>
      </c>
      <c r="D655" s="28" t="s">
        <v>34</v>
      </c>
      <c r="E655" s="33">
        <v>1</v>
      </c>
      <c r="F655" s="33">
        <v>17</v>
      </c>
      <c r="G655" s="33"/>
      <c r="H655" s="33"/>
      <c r="I655" s="31">
        <f t="shared" si="32"/>
        <v>1</v>
      </c>
      <c r="J655" s="31">
        <f t="shared" si="33"/>
        <v>17</v>
      </c>
      <c r="K655">
        <f t="shared" si="31"/>
        <v>1</v>
      </c>
    </row>
    <row r="656" spans="1:11" s="43" customFormat="1" x14ac:dyDescent="0.25">
      <c r="A656" s="12" t="s">
        <v>41</v>
      </c>
      <c r="B656" s="29" t="s">
        <v>97</v>
      </c>
      <c r="C656" s="32">
        <v>8</v>
      </c>
      <c r="D656" s="28" t="s">
        <v>14</v>
      </c>
      <c r="E656" s="33"/>
      <c r="F656" s="33"/>
      <c r="G656" s="33">
        <v>1</v>
      </c>
      <c r="H656" s="33">
        <v>5</v>
      </c>
      <c r="I656" s="31">
        <f t="shared" si="32"/>
        <v>1</v>
      </c>
      <c r="J656" s="31">
        <f t="shared" si="33"/>
        <v>5</v>
      </c>
      <c r="K656">
        <f t="shared" si="31"/>
        <v>1</v>
      </c>
    </row>
    <row r="657" spans="1:11" s="43" customFormat="1" x14ac:dyDescent="0.25">
      <c r="A657" s="12" t="s">
        <v>41</v>
      </c>
      <c r="B657" s="29" t="s">
        <v>97</v>
      </c>
      <c r="C657" s="32">
        <v>8</v>
      </c>
      <c r="D657" s="28" t="s">
        <v>60</v>
      </c>
      <c r="E657" s="33">
        <v>1</v>
      </c>
      <c r="F657" s="33">
        <v>16</v>
      </c>
      <c r="G657" s="33">
        <v>1</v>
      </c>
      <c r="H657" s="33">
        <v>7</v>
      </c>
      <c r="I657" s="31">
        <f t="shared" si="32"/>
        <v>2</v>
      </c>
      <c r="J657" s="31">
        <f t="shared" si="33"/>
        <v>23</v>
      </c>
      <c r="K657">
        <f t="shared" si="31"/>
        <v>1</v>
      </c>
    </row>
    <row r="658" spans="1:11" s="43" customFormat="1" x14ac:dyDescent="0.25">
      <c r="A658" s="12" t="s">
        <v>41</v>
      </c>
      <c r="B658" s="29" t="s">
        <v>97</v>
      </c>
      <c r="C658" s="32">
        <v>9</v>
      </c>
      <c r="D658" s="28" t="s">
        <v>6</v>
      </c>
      <c r="E658" s="33"/>
      <c r="F658" s="33"/>
      <c r="G658" s="33">
        <v>1</v>
      </c>
      <c r="H658" s="33">
        <v>1</v>
      </c>
      <c r="I658" s="31">
        <f t="shared" si="32"/>
        <v>1</v>
      </c>
      <c r="J658" s="31">
        <f t="shared" si="33"/>
        <v>1</v>
      </c>
      <c r="K658">
        <f t="shared" si="31"/>
        <v>1</v>
      </c>
    </row>
    <row r="659" spans="1:11" s="43" customFormat="1" x14ac:dyDescent="0.25">
      <c r="A659" s="12" t="s">
        <v>41</v>
      </c>
      <c r="B659" s="29" t="s">
        <v>97</v>
      </c>
      <c r="C659" s="32">
        <v>9</v>
      </c>
      <c r="D659" s="28" t="s">
        <v>60</v>
      </c>
      <c r="E659" s="33">
        <v>1</v>
      </c>
      <c r="F659" s="33">
        <v>3</v>
      </c>
      <c r="G659" s="33">
        <v>1</v>
      </c>
      <c r="H659" s="33">
        <v>5</v>
      </c>
      <c r="I659" s="31">
        <f t="shared" si="32"/>
        <v>2</v>
      </c>
      <c r="J659" s="31">
        <f t="shared" si="33"/>
        <v>8</v>
      </c>
      <c r="K659">
        <f t="shared" si="31"/>
        <v>1</v>
      </c>
    </row>
    <row r="660" spans="1:11" s="43" customFormat="1" x14ac:dyDescent="0.25">
      <c r="A660" s="12" t="s">
        <v>41</v>
      </c>
      <c r="B660" s="29" t="s">
        <v>341</v>
      </c>
      <c r="C660" s="32">
        <v>10</v>
      </c>
      <c r="D660" s="35" t="s">
        <v>9</v>
      </c>
      <c r="E660" s="33">
        <v>1</v>
      </c>
      <c r="F660" s="33">
        <v>11</v>
      </c>
      <c r="G660" s="33"/>
      <c r="H660" s="33"/>
      <c r="I660" s="31">
        <f t="shared" si="32"/>
        <v>1</v>
      </c>
      <c r="J660" s="31">
        <f t="shared" si="33"/>
        <v>11</v>
      </c>
      <c r="K660">
        <f t="shared" si="31"/>
        <v>1</v>
      </c>
    </row>
    <row r="661" spans="1:11" s="43" customFormat="1" x14ac:dyDescent="0.25">
      <c r="A661" s="12" t="s">
        <v>41</v>
      </c>
      <c r="B661" s="29" t="s">
        <v>341</v>
      </c>
      <c r="C661" s="32">
        <v>10</v>
      </c>
      <c r="D661" s="28" t="s">
        <v>26</v>
      </c>
      <c r="E661" s="33">
        <v>1</v>
      </c>
      <c r="F661" s="33">
        <v>9</v>
      </c>
      <c r="G661" s="33">
        <v>1</v>
      </c>
      <c r="H661" s="33">
        <v>13</v>
      </c>
      <c r="I661" s="31">
        <f t="shared" si="32"/>
        <v>2</v>
      </c>
      <c r="J661" s="31">
        <f t="shared" si="33"/>
        <v>22</v>
      </c>
      <c r="K661">
        <f t="shared" si="31"/>
        <v>1</v>
      </c>
    </row>
    <row r="662" spans="1:11" s="43" customFormat="1" x14ac:dyDescent="0.25">
      <c r="A662" s="12" t="s">
        <v>41</v>
      </c>
      <c r="B662" s="29" t="s">
        <v>341</v>
      </c>
      <c r="C662" s="32">
        <v>10</v>
      </c>
      <c r="D662" s="28" t="s">
        <v>52</v>
      </c>
      <c r="E662" s="33">
        <v>1</v>
      </c>
      <c r="F662" s="33">
        <v>20</v>
      </c>
      <c r="G662" s="33">
        <v>1</v>
      </c>
      <c r="H662" s="33">
        <v>9</v>
      </c>
      <c r="I662" s="31">
        <f t="shared" si="32"/>
        <v>2</v>
      </c>
      <c r="J662" s="31">
        <f t="shared" si="33"/>
        <v>29</v>
      </c>
      <c r="K662">
        <f t="shared" si="31"/>
        <v>1</v>
      </c>
    </row>
    <row r="663" spans="1:11" s="43" customFormat="1" x14ac:dyDescent="0.25">
      <c r="A663" s="12" t="s">
        <v>41</v>
      </c>
      <c r="B663" s="29" t="s">
        <v>341</v>
      </c>
      <c r="C663" s="32">
        <v>10</v>
      </c>
      <c r="D663" s="28" t="s">
        <v>46</v>
      </c>
      <c r="E663" s="33">
        <v>1</v>
      </c>
      <c r="F663" s="33">
        <v>7</v>
      </c>
      <c r="G663" s="33">
        <v>1</v>
      </c>
      <c r="H663" s="33">
        <v>12</v>
      </c>
      <c r="I663" s="31">
        <f t="shared" si="32"/>
        <v>2</v>
      </c>
      <c r="J663" s="31">
        <f t="shared" si="33"/>
        <v>19</v>
      </c>
      <c r="K663">
        <f t="shared" si="31"/>
        <v>1</v>
      </c>
    </row>
    <row r="664" spans="1:11" s="43" customFormat="1" x14ac:dyDescent="0.25">
      <c r="A664" s="12" t="s">
        <v>41</v>
      </c>
      <c r="B664" s="29" t="s">
        <v>97</v>
      </c>
      <c r="C664" s="32">
        <v>11</v>
      </c>
      <c r="D664" s="35" t="s">
        <v>9</v>
      </c>
      <c r="E664" s="33">
        <v>1</v>
      </c>
      <c r="F664" s="33">
        <v>4</v>
      </c>
      <c r="G664" s="33"/>
      <c r="H664" s="33"/>
      <c r="I664" s="31">
        <f t="shared" si="32"/>
        <v>1</v>
      </c>
      <c r="J664" s="31">
        <f t="shared" si="33"/>
        <v>4</v>
      </c>
      <c r="K664">
        <f t="shared" si="31"/>
        <v>1</v>
      </c>
    </row>
    <row r="665" spans="1:11" s="43" customFormat="1" x14ac:dyDescent="0.25">
      <c r="A665" s="12" t="s">
        <v>41</v>
      </c>
      <c r="B665" s="29" t="s">
        <v>97</v>
      </c>
      <c r="C665" s="32">
        <v>11</v>
      </c>
      <c r="D665" s="28" t="s">
        <v>62</v>
      </c>
      <c r="E665" s="33">
        <v>1</v>
      </c>
      <c r="F665" s="33">
        <v>6</v>
      </c>
      <c r="G665" s="33">
        <v>1</v>
      </c>
      <c r="H665" s="33">
        <v>10</v>
      </c>
      <c r="I665" s="31">
        <f t="shared" si="32"/>
        <v>2</v>
      </c>
      <c r="J665" s="31">
        <f t="shared" si="33"/>
        <v>16</v>
      </c>
      <c r="K665">
        <f t="shared" si="31"/>
        <v>1</v>
      </c>
    </row>
    <row r="666" spans="1:11" s="43" customFormat="1" x14ac:dyDescent="0.25">
      <c r="A666" s="12" t="s">
        <v>41</v>
      </c>
      <c r="B666" s="29" t="s">
        <v>97</v>
      </c>
      <c r="C666" s="32">
        <v>12</v>
      </c>
      <c r="D666" s="35" t="s">
        <v>9</v>
      </c>
      <c r="E666" s="33">
        <v>1</v>
      </c>
      <c r="F666" s="33">
        <v>6</v>
      </c>
      <c r="G666" s="33">
        <v>1</v>
      </c>
      <c r="H666" s="33">
        <v>12</v>
      </c>
      <c r="I666" s="31">
        <f t="shared" si="32"/>
        <v>2</v>
      </c>
      <c r="J666" s="31">
        <f t="shared" si="33"/>
        <v>18</v>
      </c>
      <c r="K666">
        <f t="shared" si="31"/>
        <v>1</v>
      </c>
    </row>
    <row r="667" spans="1:11" s="43" customFormat="1" x14ac:dyDescent="0.25">
      <c r="A667" s="12" t="s">
        <v>41</v>
      </c>
      <c r="B667" s="29" t="s">
        <v>97</v>
      </c>
      <c r="C667" s="32">
        <v>12</v>
      </c>
      <c r="D667" s="28" t="s">
        <v>62</v>
      </c>
      <c r="E667" s="33">
        <v>1</v>
      </c>
      <c r="F667" s="33">
        <v>9</v>
      </c>
      <c r="G667" s="33">
        <v>1</v>
      </c>
      <c r="H667" s="33">
        <v>10</v>
      </c>
      <c r="I667" s="31">
        <f t="shared" si="32"/>
        <v>2</v>
      </c>
      <c r="J667" s="31">
        <f t="shared" si="33"/>
        <v>19</v>
      </c>
      <c r="K667">
        <f t="shared" si="31"/>
        <v>1</v>
      </c>
    </row>
    <row r="668" spans="1:11" s="43" customFormat="1" x14ac:dyDescent="0.25">
      <c r="A668" s="12" t="s">
        <v>41</v>
      </c>
      <c r="B668" s="29" t="s">
        <v>97</v>
      </c>
      <c r="C668" s="32">
        <v>14</v>
      </c>
      <c r="D668" s="28" t="s">
        <v>60</v>
      </c>
      <c r="E668" s="33">
        <v>1</v>
      </c>
      <c r="F668" s="33">
        <v>2</v>
      </c>
      <c r="G668" s="33">
        <v>1</v>
      </c>
      <c r="H668" s="33">
        <v>1</v>
      </c>
      <c r="I668" s="31">
        <f t="shared" si="32"/>
        <v>2</v>
      </c>
      <c r="J668" s="31">
        <f t="shared" si="33"/>
        <v>3</v>
      </c>
      <c r="K668">
        <f t="shared" si="31"/>
        <v>1</v>
      </c>
    </row>
    <row r="669" spans="1:11" s="43" customFormat="1" x14ac:dyDescent="0.25">
      <c r="A669" s="12" t="s">
        <v>41</v>
      </c>
      <c r="B669" s="29" t="s">
        <v>97</v>
      </c>
      <c r="C669" s="32">
        <v>15</v>
      </c>
      <c r="D669" s="28" t="s">
        <v>32</v>
      </c>
      <c r="E669" s="33">
        <v>1</v>
      </c>
      <c r="F669" s="33">
        <v>11</v>
      </c>
      <c r="G669" s="33">
        <v>1</v>
      </c>
      <c r="H669" s="33">
        <v>16</v>
      </c>
      <c r="I669" s="31">
        <f t="shared" si="32"/>
        <v>2</v>
      </c>
      <c r="J669" s="31">
        <f t="shared" si="33"/>
        <v>27</v>
      </c>
      <c r="K669">
        <f t="shared" si="31"/>
        <v>1</v>
      </c>
    </row>
    <row r="670" spans="1:11" s="43" customFormat="1" x14ac:dyDescent="0.25">
      <c r="A670" s="12" t="s">
        <v>41</v>
      </c>
      <c r="B670" s="29" t="s">
        <v>97</v>
      </c>
      <c r="C670" s="32">
        <v>18</v>
      </c>
      <c r="D670" s="28" t="s">
        <v>54</v>
      </c>
      <c r="E670" s="33">
        <v>1</v>
      </c>
      <c r="F670" s="33">
        <v>17</v>
      </c>
      <c r="G670" s="33"/>
      <c r="H670" s="33"/>
      <c r="I670" s="31">
        <f t="shared" si="32"/>
        <v>1</v>
      </c>
      <c r="J670" s="31">
        <f t="shared" si="33"/>
        <v>17</v>
      </c>
      <c r="K670">
        <f t="shared" si="31"/>
        <v>1</v>
      </c>
    </row>
    <row r="671" spans="1:11" s="43" customFormat="1" x14ac:dyDescent="0.25">
      <c r="A671" s="12" t="s">
        <v>41</v>
      </c>
      <c r="B671" s="29" t="s">
        <v>97</v>
      </c>
      <c r="C671" s="32">
        <v>18</v>
      </c>
      <c r="D671" s="28" t="s">
        <v>40</v>
      </c>
      <c r="E671" s="33"/>
      <c r="F671" s="33"/>
      <c r="G671" s="33">
        <v>1</v>
      </c>
      <c r="H671" s="33">
        <v>8</v>
      </c>
      <c r="I671" s="31">
        <f t="shared" si="32"/>
        <v>1</v>
      </c>
      <c r="J671" s="31">
        <f t="shared" si="33"/>
        <v>8</v>
      </c>
      <c r="K671">
        <f t="shared" si="31"/>
        <v>1</v>
      </c>
    </row>
    <row r="672" spans="1:11" s="43" customFormat="1" x14ac:dyDescent="0.25">
      <c r="A672" s="12" t="s">
        <v>41</v>
      </c>
      <c r="B672" s="29" t="s">
        <v>97</v>
      </c>
      <c r="C672" s="32">
        <v>18</v>
      </c>
      <c r="D672" s="28" t="s">
        <v>62</v>
      </c>
      <c r="E672" s="33">
        <v>1</v>
      </c>
      <c r="F672" s="33">
        <v>14</v>
      </c>
      <c r="G672" s="33"/>
      <c r="H672" s="33"/>
      <c r="I672" s="31">
        <f t="shared" si="32"/>
        <v>1</v>
      </c>
      <c r="J672" s="31">
        <f t="shared" si="33"/>
        <v>14</v>
      </c>
      <c r="K672">
        <f t="shared" si="31"/>
        <v>1</v>
      </c>
    </row>
    <row r="673" spans="1:11" s="43" customFormat="1" x14ac:dyDescent="0.25">
      <c r="A673" s="12" t="s">
        <v>41</v>
      </c>
      <c r="B673" s="29" t="s">
        <v>97</v>
      </c>
      <c r="C673" s="32">
        <v>18</v>
      </c>
      <c r="D673" s="28" t="s">
        <v>24</v>
      </c>
      <c r="E673" s="33"/>
      <c r="F673" s="33"/>
      <c r="G673" s="33">
        <v>1</v>
      </c>
      <c r="H673" s="33">
        <v>11</v>
      </c>
      <c r="I673" s="31">
        <f t="shared" si="32"/>
        <v>1</v>
      </c>
      <c r="J673" s="31">
        <f t="shared" si="33"/>
        <v>11</v>
      </c>
      <c r="K673">
        <f t="shared" si="31"/>
        <v>1</v>
      </c>
    </row>
    <row r="674" spans="1:11" s="43" customFormat="1" x14ac:dyDescent="0.25">
      <c r="A674" s="12" t="s">
        <v>41</v>
      </c>
      <c r="B674" s="29" t="s">
        <v>97</v>
      </c>
      <c r="C674" s="32">
        <v>18</v>
      </c>
      <c r="D674" s="28" t="s">
        <v>58</v>
      </c>
      <c r="E674" s="33"/>
      <c r="F674" s="33"/>
      <c r="G674" s="33">
        <v>1</v>
      </c>
      <c r="H674" s="33">
        <v>6</v>
      </c>
      <c r="I674" s="31">
        <f t="shared" si="32"/>
        <v>1</v>
      </c>
      <c r="J674" s="31">
        <f t="shared" si="33"/>
        <v>6</v>
      </c>
      <c r="K674">
        <f t="shared" si="31"/>
        <v>1</v>
      </c>
    </row>
    <row r="675" spans="1:11" s="43" customFormat="1" x14ac:dyDescent="0.25">
      <c r="A675" s="12" t="s">
        <v>41</v>
      </c>
      <c r="B675" s="29" t="s">
        <v>97</v>
      </c>
      <c r="C675" s="32">
        <v>18</v>
      </c>
      <c r="D675" s="28" t="s">
        <v>60</v>
      </c>
      <c r="E675" s="33"/>
      <c r="F675" s="33"/>
      <c r="G675" s="33">
        <v>1</v>
      </c>
      <c r="H675" s="33">
        <v>11</v>
      </c>
      <c r="I675" s="31">
        <f t="shared" si="32"/>
        <v>1</v>
      </c>
      <c r="J675" s="31">
        <f t="shared" si="33"/>
        <v>11</v>
      </c>
      <c r="K675">
        <f t="shared" si="31"/>
        <v>1</v>
      </c>
    </row>
    <row r="676" spans="1:11" s="43" customFormat="1" x14ac:dyDescent="0.25">
      <c r="A676" s="12" t="s">
        <v>41</v>
      </c>
      <c r="B676" s="29" t="s">
        <v>97</v>
      </c>
      <c r="C676" s="32">
        <v>19</v>
      </c>
      <c r="D676" s="28" t="s">
        <v>34</v>
      </c>
      <c r="E676" s="33">
        <v>1</v>
      </c>
      <c r="F676" s="33">
        <v>11</v>
      </c>
      <c r="G676" s="33">
        <v>1</v>
      </c>
      <c r="H676" s="33">
        <v>17</v>
      </c>
      <c r="I676" s="31">
        <f t="shared" si="32"/>
        <v>2</v>
      </c>
      <c r="J676" s="31">
        <f t="shared" si="33"/>
        <v>28</v>
      </c>
      <c r="K676">
        <f t="shared" si="31"/>
        <v>1</v>
      </c>
    </row>
    <row r="677" spans="1:11" s="43" customFormat="1" x14ac:dyDescent="0.25">
      <c r="A677" s="12" t="s">
        <v>41</v>
      </c>
      <c r="B677" s="29" t="s">
        <v>97</v>
      </c>
      <c r="C677" s="32">
        <v>19</v>
      </c>
      <c r="D677" s="28" t="s">
        <v>6</v>
      </c>
      <c r="E677" s="33"/>
      <c r="F677" s="33"/>
      <c r="G677" s="33">
        <v>1</v>
      </c>
      <c r="H677" s="33">
        <v>10</v>
      </c>
      <c r="I677" s="31">
        <f t="shared" si="32"/>
        <v>1</v>
      </c>
      <c r="J677" s="31">
        <f t="shared" si="33"/>
        <v>10</v>
      </c>
      <c r="K677">
        <f t="shared" si="31"/>
        <v>1</v>
      </c>
    </row>
    <row r="678" spans="1:11" s="43" customFormat="1" x14ac:dyDescent="0.25">
      <c r="A678" s="12" t="s">
        <v>41</v>
      </c>
      <c r="B678" s="29" t="s">
        <v>97</v>
      </c>
      <c r="C678" s="32">
        <v>19</v>
      </c>
      <c r="D678" s="28" t="s">
        <v>60</v>
      </c>
      <c r="E678" s="33">
        <v>1</v>
      </c>
      <c r="F678" s="33">
        <v>16</v>
      </c>
      <c r="G678" s="33">
        <v>1</v>
      </c>
      <c r="H678" s="33">
        <v>8</v>
      </c>
      <c r="I678" s="31">
        <f t="shared" si="32"/>
        <v>2</v>
      </c>
      <c r="J678" s="31">
        <f t="shared" si="33"/>
        <v>24</v>
      </c>
      <c r="K678">
        <f t="shared" si="31"/>
        <v>1</v>
      </c>
    </row>
    <row r="679" spans="1:11" s="43" customFormat="1" x14ac:dyDescent="0.25">
      <c r="A679" s="12" t="s">
        <v>41</v>
      </c>
      <c r="B679" s="29" t="s">
        <v>97</v>
      </c>
      <c r="C679" s="32">
        <v>19</v>
      </c>
      <c r="D679" s="28" t="s">
        <v>58</v>
      </c>
      <c r="E679" s="33">
        <v>1</v>
      </c>
      <c r="F679" s="33">
        <v>7</v>
      </c>
      <c r="G679" s="33"/>
      <c r="H679" s="33"/>
      <c r="I679" s="31">
        <f t="shared" si="32"/>
        <v>1</v>
      </c>
      <c r="J679" s="31">
        <f t="shared" si="33"/>
        <v>7</v>
      </c>
      <c r="K679">
        <f t="shared" si="31"/>
        <v>1</v>
      </c>
    </row>
    <row r="680" spans="1:11" s="43" customFormat="1" x14ac:dyDescent="0.25">
      <c r="A680" s="12" t="s">
        <v>41</v>
      </c>
      <c r="B680" s="29" t="s">
        <v>97</v>
      </c>
      <c r="C680" s="32">
        <v>28</v>
      </c>
      <c r="D680" s="28" t="s">
        <v>58</v>
      </c>
      <c r="E680" s="33">
        <v>1</v>
      </c>
      <c r="F680" s="33">
        <v>13</v>
      </c>
      <c r="G680" s="33">
        <v>1</v>
      </c>
      <c r="H680" s="33">
        <v>5</v>
      </c>
      <c r="I680" s="31">
        <f t="shared" si="32"/>
        <v>2</v>
      </c>
      <c r="J680" s="31">
        <f t="shared" si="33"/>
        <v>18</v>
      </c>
      <c r="K680">
        <f t="shared" si="31"/>
        <v>1</v>
      </c>
    </row>
    <row r="681" spans="1:11" s="43" customFormat="1" x14ac:dyDescent="0.25">
      <c r="A681" s="12" t="s">
        <v>41</v>
      </c>
      <c r="B681" s="29" t="s">
        <v>97</v>
      </c>
      <c r="C681" s="32">
        <v>39</v>
      </c>
      <c r="D681" s="28" t="s">
        <v>58</v>
      </c>
      <c r="E681" s="33">
        <v>1</v>
      </c>
      <c r="F681" s="33">
        <v>10</v>
      </c>
      <c r="G681" s="33">
        <v>1</v>
      </c>
      <c r="H681" s="33">
        <v>13</v>
      </c>
      <c r="I681" s="31">
        <f t="shared" si="32"/>
        <v>2</v>
      </c>
      <c r="J681" s="31">
        <f t="shared" si="33"/>
        <v>23</v>
      </c>
      <c r="K681">
        <f t="shared" si="31"/>
        <v>1</v>
      </c>
    </row>
    <row r="682" spans="1:11" s="43" customFormat="1" x14ac:dyDescent="0.25">
      <c r="A682" s="12" t="s">
        <v>41</v>
      </c>
      <c r="B682" s="29" t="s">
        <v>97</v>
      </c>
      <c r="C682" s="32">
        <v>39</v>
      </c>
      <c r="D682" s="28" t="s">
        <v>60</v>
      </c>
      <c r="E682" s="33">
        <v>1</v>
      </c>
      <c r="F682" s="33">
        <v>26</v>
      </c>
      <c r="G682" s="33">
        <v>1</v>
      </c>
      <c r="H682" s="33">
        <v>18</v>
      </c>
      <c r="I682" s="31">
        <f t="shared" si="32"/>
        <v>2</v>
      </c>
      <c r="J682" s="31">
        <f t="shared" si="33"/>
        <v>44</v>
      </c>
      <c r="K682">
        <f t="shared" si="31"/>
        <v>1</v>
      </c>
    </row>
    <row r="683" spans="1:11" s="43" customFormat="1" x14ac:dyDescent="0.25">
      <c r="A683" s="12" t="s">
        <v>41</v>
      </c>
      <c r="B683" s="29" t="s">
        <v>97</v>
      </c>
      <c r="C683" s="32">
        <v>55</v>
      </c>
      <c r="D683" s="28" t="s">
        <v>10</v>
      </c>
      <c r="E683" s="33">
        <v>1</v>
      </c>
      <c r="F683" s="33">
        <v>7</v>
      </c>
      <c r="G683" s="33"/>
      <c r="H683" s="33"/>
      <c r="I683" s="31">
        <f t="shared" si="32"/>
        <v>1</v>
      </c>
      <c r="J683" s="31">
        <f t="shared" si="33"/>
        <v>7</v>
      </c>
      <c r="K683">
        <f t="shared" si="31"/>
        <v>1</v>
      </c>
    </row>
    <row r="684" spans="1:11" s="43" customFormat="1" x14ac:dyDescent="0.25">
      <c r="A684" s="12" t="s">
        <v>41</v>
      </c>
      <c r="B684" s="29" t="s">
        <v>97</v>
      </c>
      <c r="C684" s="32">
        <v>55</v>
      </c>
      <c r="D684" s="28" t="s">
        <v>60</v>
      </c>
      <c r="E684" s="33">
        <v>1</v>
      </c>
      <c r="F684" s="33">
        <v>17</v>
      </c>
      <c r="G684" s="33"/>
      <c r="H684" s="33"/>
      <c r="I684" s="31">
        <f t="shared" si="32"/>
        <v>1</v>
      </c>
      <c r="J684" s="31">
        <f t="shared" si="33"/>
        <v>17</v>
      </c>
      <c r="K684">
        <f t="shared" si="31"/>
        <v>1</v>
      </c>
    </row>
    <row r="685" spans="1:11" s="43" customFormat="1" x14ac:dyDescent="0.25">
      <c r="A685" s="12" t="s">
        <v>41</v>
      </c>
      <c r="B685" s="29" t="s">
        <v>98</v>
      </c>
      <c r="C685" s="32">
        <v>55</v>
      </c>
      <c r="D685" s="28" t="s">
        <v>60</v>
      </c>
      <c r="E685" s="33"/>
      <c r="F685" s="33"/>
      <c r="G685" s="33">
        <v>1</v>
      </c>
      <c r="H685" s="33">
        <v>18</v>
      </c>
      <c r="I685" s="31">
        <f t="shared" si="32"/>
        <v>1</v>
      </c>
      <c r="J685" s="31">
        <f t="shared" si="33"/>
        <v>18</v>
      </c>
      <c r="K685">
        <f t="shared" si="31"/>
        <v>1</v>
      </c>
    </row>
    <row r="686" spans="1:11" s="43" customFormat="1" x14ac:dyDescent="0.25">
      <c r="A686" s="12" t="s">
        <v>94</v>
      </c>
      <c r="B686" s="29" t="s">
        <v>97</v>
      </c>
      <c r="C686" s="32">
        <v>1</v>
      </c>
      <c r="D686" s="28" t="s">
        <v>60</v>
      </c>
      <c r="E686" s="33">
        <v>1</v>
      </c>
      <c r="F686" s="33">
        <v>18</v>
      </c>
      <c r="G686" s="33">
        <v>1</v>
      </c>
      <c r="H686" s="33">
        <v>23</v>
      </c>
      <c r="I686" s="31">
        <f t="shared" si="32"/>
        <v>2</v>
      </c>
      <c r="J686" s="31">
        <f t="shared" si="33"/>
        <v>41</v>
      </c>
      <c r="K686">
        <f t="shared" si="31"/>
        <v>1</v>
      </c>
    </row>
    <row r="687" spans="1:11" s="43" customFormat="1" x14ac:dyDescent="0.25">
      <c r="A687" s="12" t="s">
        <v>94</v>
      </c>
      <c r="B687" s="29" t="s">
        <v>97</v>
      </c>
      <c r="C687" s="32">
        <v>2</v>
      </c>
      <c r="D687" s="28" t="s">
        <v>60</v>
      </c>
      <c r="E687" s="33">
        <v>2</v>
      </c>
      <c r="F687" s="33">
        <v>52</v>
      </c>
      <c r="G687" s="33">
        <v>2</v>
      </c>
      <c r="H687" s="33">
        <v>41</v>
      </c>
      <c r="I687" s="31">
        <f t="shared" si="32"/>
        <v>4</v>
      </c>
      <c r="J687" s="31">
        <f t="shared" si="33"/>
        <v>93</v>
      </c>
      <c r="K687">
        <f t="shared" si="31"/>
        <v>1</v>
      </c>
    </row>
    <row r="688" spans="1:11" s="43" customFormat="1" x14ac:dyDescent="0.25">
      <c r="A688" s="12" t="s">
        <v>94</v>
      </c>
      <c r="B688" s="29" t="s">
        <v>82</v>
      </c>
      <c r="C688" s="32">
        <v>3</v>
      </c>
      <c r="D688" s="28" t="s">
        <v>24</v>
      </c>
      <c r="E688" s="33">
        <v>1</v>
      </c>
      <c r="F688" s="33">
        <v>9</v>
      </c>
      <c r="G688" s="33">
        <v>1</v>
      </c>
      <c r="H688" s="33">
        <v>16</v>
      </c>
      <c r="I688" s="31">
        <f t="shared" si="32"/>
        <v>2</v>
      </c>
      <c r="J688" s="31">
        <f t="shared" si="33"/>
        <v>25</v>
      </c>
      <c r="K688">
        <f t="shared" si="31"/>
        <v>1</v>
      </c>
    </row>
    <row r="689" spans="1:11" s="43" customFormat="1" x14ac:dyDescent="0.25">
      <c r="A689" s="12" t="s">
        <v>94</v>
      </c>
      <c r="B689" s="29" t="s">
        <v>82</v>
      </c>
      <c r="C689" s="32">
        <v>3</v>
      </c>
      <c r="D689" s="28" t="s">
        <v>54</v>
      </c>
      <c r="E689" s="33">
        <v>1</v>
      </c>
      <c r="F689" s="33">
        <v>21</v>
      </c>
      <c r="G689" s="33">
        <v>1</v>
      </c>
      <c r="H689" s="33">
        <v>20</v>
      </c>
      <c r="I689" s="31">
        <f t="shared" si="32"/>
        <v>2</v>
      </c>
      <c r="J689" s="31">
        <f t="shared" si="33"/>
        <v>41</v>
      </c>
      <c r="K689">
        <f t="shared" si="31"/>
        <v>1</v>
      </c>
    </row>
    <row r="690" spans="1:11" s="43" customFormat="1" x14ac:dyDescent="0.25">
      <c r="A690" s="12" t="s">
        <v>94</v>
      </c>
      <c r="B690" s="29" t="s">
        <v>82</v>
      </c>
      <c r="C690" s="32">
        <v>3</v>
      </c>
      <c r="D690" s="28" t="s">
        <v>60</v>
      </c>
      <c r="E690" s="33">
        <v>1</v>
      </c>
      <c r="F690" s="33">
        <v>30</v>
      </c>
      <c r="G690" s="33">
        <v>2</v>
      </c>
      <c r="H690" s="33">
        <v>26</v>
      </c>
      <c r="I690" s="31">
        <f t="shared" si="32"/>
        <v>3</v>
      </c>
      <c r="J690" s="31">
        <f t="shared" si="33"/>
        <v>56</v>
      </c>
      <c r="K690">
        <f t="shared" si="31"/>
        <v>1</v>
      </c>
    </row>
    <row r="691" spans="1:11" s="43" customFormat="1" x14ac:dyDescent="0.25">
      <c r="A691" s="12" t="s">
        <v>94</v>
      </c>
      <c r="B691" s="29" t="s">
        <v>82</v>
      </c>
      <c r="C691" s="32">
        <v>3</v>
      </c>
      <c r="D691" s="35" t="s">
        <v>9</v>
      </c>
      <c r="E691" s="33">
        <v>1</v>
      </c>
      <c r="F691" s="33">
        <v>6</v>
      </c>
      <c r="G691" s="33">
        <v>1</v>
      </c>
      <c r="H691" s="33">
        <v>8</v>
      </c>
      <c r="I691" s="31">
        <f t="shared" si="32"/>
        <v>2</v>
      </c>
      <c r="J691" s="31">
        <f t="shared" si="33"/>
        <v>14</v>
      </c>
      <c r="K691">
        <f t="shared" si="31"/>
        <v>1</v>
      </c>
    </row>
    <row r="692" spans="1:11" s="43" customFormat="1" x14ac:dyDescent="0.25">
      <c r="A692" s="12" t="s">
        <v>94</v>
      </c>
      <c r="B692" s="29" t="s">
        <v>82</v>
      </c>
      <c r="C692" s="32">
        <v>3</v>
      </c>
      <c r="D692" s="28" t="s">
        <v>16</v>
      </c>
      <c r="E692" s="33">
        <v>1</v>
      </c>
      <c r="F692" s="33">
        <v>31</v>
      </c>
      <c r="G692" s="33">
        <v>1</v>
      </c>
      <c r="H692" s="33">
        <v>15</v>
      </c>
      <c r="I692" s="31">
        <f t="shared" si="32"/>
        <v>2</v>
      </c>
      <c r="J692" s="31">
        <f t="shared" si="33"/>
        <v>46</v>
      </c>
      <c r="K692">
        <f t="shared" si="31"/>
        <v>1</v>
      </c>
    </row>
    <row r="693" spans="1:11" s="43" customFormat="1" x14ac:dyDescent="0.25">
      <c r="A693" s="12" t="s">
        <v>94</v>
      </c>
      <c r="B693" s="29" t="s">
        <v>99</v>
      </c>
      <c r="C693" s="32">
        <v>4</v>
      </c>
      <c r="D693" s="28" t="s">
        <v>40</v>
      </c>
      <c r="E693" s="33">
        <v>1</v>
      </c>
      <c r="F693" s="33">
        <v>22</v>
      </c>
      <c r="G693" s="33">
        <v>1</v>
      </c>
      <c r="H693" s="33">
        <v>28</v>
      </c>
      <c r="I693" s="31">
        <f t="shared" si="32"/>
        <v>2</v>
      </c>
      <c r="J693" s="31">
        <f t="shared" si="33"/>
        <v>50</v>
      </c>
      <c r="K693">
        <f t="shared" si="31"/>
        <v>1</v>
      </c>
    </row>
    <row r="694" spans="1:11" s="43" customFormat="1" x14ac:dyDescent="0.25">
      <c r="A694" s="12" t="s">
        <v>94</v>
      </c>
      <c r="B694" s="29" t="s">
        <v>99</v>
      </c>
      <c r="C694" s="32">
        <v>4</v>
      </c>
      <c r="D694" s="28" t="s">
        <v>52</v>
      </c>
      <c r="E694" s="33">
        <v>1</v>
      </c>
      <c r="F694" s="33">
        <v>32</v>
      </c>
      <c r="G694" s="33">
        <v>1</v>
      </c>
      <c r="H694" s="33">
        <v>33</v>
      </c>
      <c r="I694" s="31">
        <f t="shared" si="32"/>
        <v>2</v>
      </c>
      <c r="J694" s="31">
        <f t="shared" si="33"/>
        <v>65</v>
      </c>
      <c r="K694">
        <f t="shared" si="31"/>
        <v>1</v>
      </c>
    </row>
    <row r="695" spans="1:11" s="43" customFormat="1" x14ac:dyDescent="0.25">
      <c r="A695" s="12" t="s">
        <v>94</v>
      </c>
      <c r="B695" s="29" t="s">
        <v>99</v>
      </c>
      <c r="C695" s="32">
        <v>4</v>
      </c>
      <c r="D695" s="28" t="s">
        <v>60</v>
      </c>
      <c r="E695" s="33">
        <v>1</v>
      </c>
      <c r="F695" s="33">
        <v>21</v>
      </c>
      <c r="G695" s="33">
        <v>2</v>
      </c>
      <c r="H695" s="33">
        <v>54</v>
      </c>
      <c r="I695" s="31">
        <f t="shared" si="32"/>
        <v>3</v>
      </c>
      <c r="J695" s="31">
        <f t="shared" si="33"/>
        <v>75</v>
      </c>
      <c r="K695">
        <f t="shared" si="31"/>
        <v>1</v>
      </c>
    </row>
    <row r="696" spans="1:11" s="43" customFormat="1" x14ac:dyDescent="0.25">
      <c r="A696" s="12" t="s">
        <v>94</v>
      </c>
      <c r="B696" s="29" t="s">
        <v>99</v>
      </c>
      <c r="C696" s="32">
        <v>4</v>
      </c>
      <c r="D696" s="35" t="s">
        <v>9</v>
      </c>
      <c r="E696" s="33">
        <v>1</v>
      </c>
      <c r="F696" s="33">
        <v>31</v>
      </c>
      <c r="G696" s="33">
        <v>1</v>
      </c>
      <c r="H696" s="33">
        <v>36</v>
      </c>
      <c r="I696" s="31">
        <f t="shared" si="32"/>
        <v>2</v>
      </c>
      <c r="J696" s="31">
        <f t="shared" si="33"/>
        <v>67</v>
      </c>
      <c r="K696">
        <f t="shared" si="31"/>
        <v>1</v>
      </c>
    </row>
    <row r="697" spans="1:11" s="43" customFormat="1" x14ac:dyDescent="0.25">
      <c r="A697" s="12" t="s">
        <v>94</v>
      </c>
      <c r="B697" s="29" t="s">
        <v>99</v>
      </c>
      <c r="C697" s="32" t="s">
        <v>298</v>
      </c>
      <c r="D697" s="28" t="s">
        <v>40</v>
      </c>
      <c r="E697" s="33">
        <v>1</v>
      </c>
      <c r="F697" s="33">
        <v>27</v>
      </c>
      <c r="G697" s="33">
        <v>2</v>
      </c>
      <c r="H697" s="33">
        <v>36</v>
      </c>
      <c r="I697" s="31">
        <f t="shared" si="32"/>
        <v>3</v>
      </c>
      <c r="J697" s="31">
        <f t="shared" si="33"/>
        <v>63</v>
      </c>
      <c r="K697">
        <f t="shared" si="31"/>
        <v>1</v>
      </c>
    </row>
    <row r="698" spans="1:11" s="43" customFormat="1" x14ac:dyDescent="0.25">
      <c r="A698" s="12" t="s">
        <v>94</v>
      </c>
      <c r="B698" s="29" t="s">
        <v>99</v>
      </c>
      <c r="C698" s="32" t="s">
        <v>298</v>
      </c>
      <c r="D698" s="28" t="s">
        <v>54</v>
      </c>
      <c r="E698" s="33">
        <v>1</v>
      </c>
      <c r="F698" s="33">
        <v>16</v>
      </c>
      <c r="G698" s="33"/>
      <c r="H698" s="33"/>
      <c r="I698" s="31">
        <f t="shared" si="32"/>
        <v>1</v>
      </c>
      <c r="J698" s="31">
        <f t="shared" si="33"/>
        <v>16</v>
      </c>
      <c r="K698">
        <f t="shared" si="31"/>
        <v>1</v>
      </c>
    </row>
    <row r="699" spans="1:11" s="43" customFormat="1" x14ac:dyDescent="0.25">
      <c r="A699" s="12" t="s">
        <v>94</v>
      </c>
      <c r="B699" s="29" t="s">
        <v>99</v>
      </c>
      <c r="C699" s="32" t="s">
        <v>298</v>
      </c>
      <c r="D699" s="28" t="s">
        <v>20</v>
      </c>
      <c r="E699" s="33">
        <v>1</v>
      </c>
      <c r="F699" s="33">
        <v>30</v>
      </c>
      <c r="G699" s="33"/>
      <c r="H699" s="33"/>
      <c r="I699" s="31">
        <f t="shared" si="32"/>
        <v>1</v>
      </c>
      <c r="J699" s="31">
        <f t="shared" si="33"/>
        <v>30</v>
      </c>
      <c r="K699">
        <f t="shared" si="31"/>
        <v>1</v>
      </c>
    </row>
    <row r="700" spans="1:11" s="43" customFormat="1" x14ac:dyDescent="0.25">
      <c r="A700" s="12" t="s">
        <v>94</v>
      </c>
      <c r="B700" s="29" t="s">
        <v>99</v>
      </c>
      <c r="C700" s="32" t="s">
        <v>298</v>
      </c>
      <c r="D700" s="28" t="s">
        <v>60</v>
      </c>
      <c r="E700" s="33">
        <v>1</v>
      </c>
      <c r="F700" s="33">
        <v>27</v>
      </c>
      <c r="G700" s="33"/>
      <c r="H700" s="33"/>
      <c r="I700" s="31">
        <f t="shared" si="32"/>
        <v>1</v>
      </c>
      <c r="J700" s="31">
        <f t="shared" si="33"/>
        <v>27</v>
      </c>
      <c r="K700">
        <f t="shared" si="31"/>
        <v>1</v>
      </c>
    </row>
    <row r="701" spans="1:11" s="43" customFormat="1" x14ac:dyDescent="0.25">
      <c r="A701" s="12" t="s">
        <v>94</v>
      </c>
      <c r="B701" s="29" t="s">
        <v>97</v>
      </c>
      <c r="C701" s="32">
        <v>5</v>
      </c>
      <c r="D701" s="28" t="s">
        <v>26</v>
      </c>
      <c r="E701" s="33">
        <v>2</v>
      </c>
      <c r="F701" s="33">
        <v>62</v>
      </c>
      <c r="G701" s="33"/>
      <c r="H701" s="33"/>
      <c r="I701" s="31">
        <f t="shared" si="32"/>
        <v>2</v>
      </c>
      <c r="J701" s="31">
        <f t="shared" si="33"/>
        <v>62</v>
      </c>
      <c r="K701">
        <f t="shared" si="31"/>
        <v>1</v>
      </c>
    </row>
    <row r="702" spans="1:11" s="43" customFormat="1" x14ac:dyDescent="0.25">
      <c r="A702" s="12" t="s">
        <v>94</v>
      </c>
      <c r="B702" s="29" t="s">
        <v>97</v>
      </c>
      <c r="C702" s="32">
        <v>5</v>
      </c>
      <c r="D702" s="28" t="s">
        <v>60</v>
      </c>
      <c r="E702" s="33"/>
      <c r="F702" s="33"/>
      <c r="G702" s="33">
        <v>2</v>
      </c>
      <c r="H702" s="33">
        <v>60</v>
      </c>
      <c r="I702" s="31">
        <f t="shared" si="32"/>
        <v>2</v>
      </c>
      <c r="J702" s="31">
        <f t="shared" si="33"/>
        <v>60</v>
      </c>
      <c r="K702">
        <f t="shared" si="31"/>
        <v>1</v>
      </c>
    </row>
    <row r="703" spans="1:11" s="43" customFormat="1" x14ac:dyDescent="0.25">
      <c r="A703" s="12" t="s">
        <v>94</v>
      </c>
      <c r="B703" s="29" t="s">
        <v>97</v>
      </c>
      <c r="C703" s="32">
        <v>6</v>
      </c>
      <c r="D703" s="28" t="s">
        <v>46</v>
      </c>
      <c r="E703" s="33">
        <v>1</v>
      </c>
      <c r="F703" s="33">
        <v>10</v>
      </c>
      <c r="G703" s="33">
        <v>1</v>
      </c>
      <c r="H703" s="33">
        <v>8</v>
      </c>
      <c r="I703" s="31">
        <f t="shared" si="32"/>
        <v>2</v>
      </c>
      <c r="J703" s="31">
        <f t="shared" si="33"/>
        <v>18</v>
      </c>
      <c r="K703">
        <f t="shared" si="31"/>
        <v>1</v>
      </c>
    </row>
    <row r="704" spans="1:11" s="43" customFormat="1" x14ac:dyDescent="0.25">
      <c r="A704" s="12" t="s">
        <v>94</v>
      </c>
      <c r="B704" s="29" t="s">
        <v>97</v>
      </c>
      <c r="C704" s="32">
        <v>6</v>
      </c>
      <c r="D704" s="28" t="s">
        <v>13</v>
      </c>
      <c r="E704" s="33"/>
      <c r="F704" s="33"/>
      <c r="G704" s="33">
        <v>1</v>
      </c>
      <c r="H704" s="33">
        <v>9</v>
      </c>
      <c r="I704" s="31">
        <f t="shared" si="32"/>
        <v>1</v>
      </c>
      <c r="J704" s="31">
        <f t="shared" si="33"/>
        <v>9</v>
      </c>
      <c r="K704">
        <f t="shared" si="31"/>
        <v>1</v>
      </c>
    </row>
    <row r="705" spans="1:11" s="43" customFormat="1" x14ac:dyDescent="0.25">
      <c r="A705" s="12" t="s">
        <v>94</v>
      </c>
      <c r="B705" s="29" t="s">
        <v>97</v>
      </c>
      <c r="C705" s="32">
        <v>6</v>
      </c>
      <c r="D705" s="28" t="s">
        <v>42</v>
      </c>
      <c r="E705" s="33">
        <v>1</v>
      </c>
      <c r="F705" s="33">
        <v>12</v>
      </c>
      <c r="G705" s="33"/>
      <c r="H705" s="33"/>
      <c r="I705" s="31">
        <f t="shared" si="32"/>
        <v>1</v>
      </c>
      <c r="J705" s="31">
        <f t="shared" si="33"/>
        <v>12</v>
      </c>
      <c r="K705">
        <f t="shared" si="31"/>
        <v>1</v>
      </c>
    </row>
    <row r="706" spans="1:11" s="43" customFormat="1" x14ac:dyDescent="0.25">
      <c r="A706" s="12" t="s">
        <v>94</v>
      </c>
      <c r="B706" s="29" t="s">
        <v>97</v>
      </c>
      <c r="C706" s="32">
        <v>6</v>
      </c>
      <c r="D706" s="35" t="s">
        <v>9</v>
      </c>
      <c r="E706" s="33"/>
      <c r="F706" s="33"/>
      <c r="G706" s="33">
        <v>1</v>
      </c>
      <c r="H706" s="33">
        <v>8</v>
      </c>
      <c r="I706" s="31">
        <f t="shared" si="32"/>
        <v>1</v>
      </c>
      <c r="J706" s="31">
        <f t="shared" si="33"/>
        <v>8</v>
      </c>
      <c r="K706">
        <f t="shared" si="31"/>
        <v>1</v>
      </c>
    </row>
    <row r="707" spans="1:11" s="43" customFormat="1" x14ac:dyDescent="0.25">
      <c r="A707" s="12" t="s">
        <v>94</v>
      </c>
      <c r="B707" s="29" t="s">
        <v>97</v>
      </c>
      <c r="C707" s="32">
        <v>6</v>
      </c>
      <c r="D707" s="28" t="s">
        <v>62</v>
      </c>
      <c r="E707" s="33">
        <v>1</v>
      </c>
      <c r="F707" s="33">
        <v>23</v>
      </c>
      <c r="G707" s="33"/>
      <c r="H707" s="33"/>
      <c r="I707" s="31">
        <f t="shared" si="32"/>
        <v>1</v>
      </c>
      <c r="J707" s="31">
        <f t="shared" si="33"/>
        <v>23</v>
      </c>
      <c r="K707">
        <f t="shared" si="31"/>
        <v>1</v>
      </c>
    </row>
    <row r="708" spans="1:11" s="43" customFormat="1" x14ac:dyDescent="0.25">
      <c r="A708" s="12" t="s">
        <v>94</v>
      </c>
      <c r="B708" s="29" t="s">
        <v>97</v>
      </c>
      <c r="C708" s="32">
        <v>6</v>
      </c>
      <c r="D708" s="28" t="s">
        <v>60</v>
      </c>
      <c r="E708" s="33"/>
      <c r="F708" s="33"/>
      <c r="G708" s="33">
        <v>1</v>
      </c>
      <c r="H708" s="33">
        <v>21</v>
      </c>
      <c r="I708" s="31">
        <f t="shared" si="32"/>
        <v>1</v>
      </c>
      <c r="J708" s="31">
        <f t="shared" si="33"/>
        <v>21</v>
      </c>
      <c r="K708">
        <f t="shared" si="31"/>
        <v>1</v>
      </c>
    </row>
    <row r="709" spans="1:11" s="43" customFormat="1" x14ac:dyDescent="0.25">
      <c r="A709" s="12" t="s">
        <v>94</v>
      </c>
      <c r="B709" s="29" t="s">
        <v>97</v>
      </c>
      <c r="C709" s="32">
        <v>8</v>
      </c>
      <c r="D709" s="28" t="s">
        <v>60</v>
      </c>
      <c r="E709" s="33">
        <v>3</v>
      </c>
      <c r="F709" s="33">
        <v>68</v>
      </c>
      <c r="G709" s="33">
        <v>3</v>
      </c>
      <c r="H709" s="33">
        <v>67</v>
      </c>
      <c r="I709" s="31">
        <f t="shared" si="32"/>
        <v>6</v>
      </c>
      <c r="J709" s="31">
        <f t="shared" si="33"/>
        <v>135</v>
      </c>
      <c r="K709">
        <f t="shared" si="31"/>
        <v>1</v>
      </c>
    </row>
    <row r="710" spans="1:11" s="43" customFormat="1" x14ac:dyDescent="0.25">
      <c r="A710" s="12" t="s">
        <v>94</v>
      </c>
      <c r="B710" s="29" t="s">
        <v>97</v>
      </c>
      <c r="C710" s="32">
        <v>10</v>
      </c>
      <c r="D710" s="28" t="s">
        <v>40</v>
      </c>
      <c r="E710" s="33">
        <v>1</v>
      </c>
      <c r="F710" s="33">
        <v>29</v>
      </c>
      <c r="G710" s="33">
        <v>1</v>
      </c>
      <c r="H710" s="33">
        <v>25</v>
      </c>
      <c r="I710" s="31">
        <f t="shared" si="32"/>
        <v>2</v>
      </c>
      <c r="J710" s="31">
        <f t="shared" si="33"/>
        <v>54</v>
      </c>
      <c r="K710">
        <f t="shared" si="31"/>
        <v>1</v>
      </c>
    </row>
    <row r="711" spans="1:11" s="43" customFormat="1" x14ac:dyDescent="0.25">
      <c r="A711" s="12" t="s">
        <v>94</v>
      </c>
      <c r="B711" s="29" t="s">
        <v>97</v>
      </c>
      <c r="C711" s="32">
        <v>10</v>
      </c>
      <c r="D711" s="28" t="s">
        <v>26</v>
      </c>
      <c r="E711" s="33">
        <v>1</v>
      </c>
      <c r="F711" s="33">
        <v>21</v>
      </c>
      <c r="G711" s="33">
        <v>1</v>
      </c>
      <c r="H711" s="33">
        <v>24</v>
      </c>
      <c r="I711" s="31">
        <f t="shared" si="32"/>
        <v>2</v>
      </c>
      <c r="J711" s="31">
        <f t="shared" si="33"/>
        <v>45</v>
      </c>
      <c r="K711">
        <f t="shared" si="31"/>
        <v>1</v>
      </c>
    </row>
    <row r="712" spans="1:11" s="43" customFormat="1" x14ac:dyDescent="0.25">
      <c r="A712" s="12" t="s">
        <v>94</v>
      </c>
      <c r="B712" s="29" t="s">
        <v>97</v>
      </c>
      <c r="C712" s="32">
        <v>11</v>
      </c>
      <c r="D712" s="28" t="s">
        <v>24</v>
      </c>
      <c r="E712" s="33">
        <v>1</v>
      </c>
      <c r="F712" s="33">
        <v>26</v>
      </c>
      <c r="G712" s="33">
        <v>1</v>
      </c>
      <c r="H712" s="33">
        <v>22</v>
      </c>
      <c r="I712" s="31">
        <f t="shared" si="32"/>
        <v>2</v>
      </c>
      <c r="J712" s="31">
        <f t="shared" si="33"/>
        <v>48</v>
      </c>
      <c r="K712">
        <f t="shared" si="31"/>
        <v>1</v>
      </c>
    </row>
    <row r="713" spans="1:11" s="43" customFormat="1" x14ac:dyDescent="0.25">
      <c r="A713" s="12" t="s">
        <v>94</v>
      </c>
      <c r="B713" s="29" t="s">
        <v>97</v>
      </c>
      <c r="C713" s="32">
        <v>11</v>
      </c>
      <c r="D713" s="28" t="s">
        <v>60</v>
      </c>
      <c r="E713" s="33">
        <v>1</v>
      </c>
      <c r="F713" s="33">
        <v>23</v>
      </c>
      <c r="G713" s="33">
        <v>1</v>
      </c>
      <c r="H713" s="33">
        <v>17</v>
      </c>
      <c r="I713" s="31">
        <f t="shared" si="32"/>
        <v>2</v>
      </c>
      <c r="J713" s="31">
        <f t="shared" si="33"/>
        <v>40</v>
      </c>
      <c r="K713">
        <f t="shared" si="31"/>
        <v>1</v>
      </c>
    </row>
    <row r="714" spans="1:11" s="43" customFormat="1" x14ac:dyDescent="0.25">
      <c r="A714" s="12" t="s">
        <v>94</v>
      </c>
      <c r="B714" s="29" t="s">
        <v>99</v>
      </c>
      <c r="C714" s="32">
        <v>12</v>
      </c>
      <c r="D714" s="28" t="s">
        <v>14</v>
      </c>
      <c r="E714" s="33">
        <v>2</v>
      </c>
      <c r="F714" s="33">
        <v>42</v>
      </c>
      <c r="G714" s="33">
        <v>1</v>
      </c>
      <c r="H714" s="33">
        <v>26</v>
      </c>
      <c r="I714" s="31">
        <f t="shared" si="32"/>
        <v>3</v>
      </c>
      <c r="J714" s="31">
        <f t="shared" si="33"/>
        <v>68</v>
      </c>
      <c r="K714">
        <f t="shared" si="31"/>
        <v>1</v>
      </c>
    </row>
    <row r="715" spans="1:11" s="43" customFormat="1" x14ac:dyDescent="0.25">
      <c r="A715" s="12" t="s">
        <v>94</v>
      </c>
      <c r="B715" s="29" t="s">
        <v>99</v>
      </c>
      <c r="C715" s="32">
        <v>12</v>
      </c>
      <c r="D715" s="35" t="s">
        <v>9</v>
      </c>
      <c r="E715" s="33">
        <v>2</v>
      </c>
      <c r="F715" s="33">
        <v>42</v>
      </c>
      <c r="G715" s="33">
        <v>2</v>
      </c>
      <c r="H715" s="33">
        <v>40</v>
      </c>
      <c r="I715" s="31">
        <f t="shared" si="32"/>
        <v>4</v>
      </c>
      <c r="J715" s="31">
        <f t="shared" si="33"/>
        <v>82</v>
      </c>
      <c r="K715">
        <f t="shared" ref="K715:K778" si="34">SUBTOTAL(3, D715)</f>
        <v>1</v>
      </c>
    </row>
    <row r="716" spans="1:11" s="43" customFormat="1" x14ac:dyDescent="0.25">
      <c r="A716" s="12" t="s">
        <v>94</v>
      </c>
      <c r="B716" s="29" t="s">
        <v>97</v>
      </c>
      <c r="C716" s="32">
        <v>14</v>
      </c>
      <c r="D716" s="28" t="s">
        <v>60</v>
      </c>
      <c r="E716" s="33">
        <v>1</v>
      </c>
      <c r="F716" s="33">
        <v>31</v>
      </c>
      <c r="G716" s="33">
        <v>2</v>
      </c>
      <c r="H716" s="33">
        <v>40</v>
      </c>
      <c r="I716" s="31">
        <f t="shared" si="32"/>
        <v>3</v>
      </c>
      <c r="J716" s="31">
        <f t="shared" si="33"/>
        <v>71</v>
      </c>
      <c r="K716">
        <f t="shared" si="34"/>
        <v>1</v>
      </c>
    </row>
    <row r="717" spans="1:11" s="43" customFormat="1" x14ac:dyDescent="0.25">
      <c r="A717" s="12" t="s">
        <v>94</v>
      </c>
      <c r="B717" s="29" t="s">
        <v>97</v>
      </c>
      <c r="C717" s="32" t="s">
        <v>299</v>
      </c>
      <c r="D717" s="28" t="s">
        <v>60</v>
      </c>
      <c r="E717" s="33">
        <v>2</v>
      </c>
      <c r="F717" s="33">
        <v>56</v>
      </c>
      <c r="G717" s="33"/>
      <c r="H717" s="33"/>
      <c r="I717" s="31">
        <f t="shared" ref="I717:I780" si="35">E717+G717</f>
        <v>2</v>
      </c>
      <c r="J717" s="31">
        <f t="shared" ref="J717:J780" si="36">F717+H717</f>
        <v>56</v>
      </c>
      <c r="K717">
        <f t="shared" si="34"/>
        <v>1</v>
      </c>
    </row>
    <row r="718" spans="1:11" s="43" customFormat="1" x14ac:dyDescent="0.25">
      <c r="A718" s="12" t="s">
        <v>94</v>
      </c>
      <c r="B718" s="29" t="s">
        <v>97</v>
      </c>
      <c r="C718" s="32">
        <v>16</v>
      </c>
      <c r="D718" s="28" t="s">
        <v>24</v>
      </c>
      <c r="E718" s="33">
        <v>1</v>
      </c>
      <c r="F718" s="33">
        <v>20</v>
      </c>
      <c r="G718" s="33">
        <v>1</v>
      </c>
      <c r="H718" s="33">
        <v>24</v>
      </c>
      <c r="I718" s="31">
        <f t="shared" si="35"/>
        <v>2</v>
      </c>
      <c r="J718" s="31">
        <f t="shared" si="36"/>
        <v>44</v>
      </c>
      <c r="K718">
        <f t="shared" si="34"/>
        <v>1</v>
      </c>
    </row>
    <row r="719" spans="1:11" s="43" customFormat="1" x14ac:dyDescent="0.25">
      <c r="A719" s="12" t="s">
        <v>94</v>
      </c>
      <c r="B719" s="29" t="s">
        <v>97</v>
      </c>
      <c r="C719" s="32">
        <v>16</v>
      </c>
      <c r="D719" s="28" t="s">
        <v>52</v>
      </c>
      <c r="E719" s="33">
        <v>1</v>
      </c>
      <c r="F719" s="33">
        <v>32</v>
      </c>
      <c r="G719" s="33">
        <v>1</v>
      </c>
      <c r="H719" s="33">
        <v>23</v>
      </c>
      <c r="I719" s="31">
        <f t="shared" si="35"/>
        <v>2</v>
      </c>
      <c r="J719" s="31">
        <f t="shared" si="36"/>
        <v>55</v>
      </c>
      <c r="K719">
        <f t="shared" si="34"/>
        <v>1</v>
      </c>
    </row>
    <row r="720" spans="1:11" s="43" customFormat="1" x14ac:dyDescent="0.25">
      <c r="A720" s="12" t="s">
        <v>94</v>
      </c>
      <c r="B720" s="29" t="s">
        <v>97</v>
      </c>
      <c r="C720" s="32">
        <v>16</v>
      </c>
      <c r="D720" s="28" t="s">
        <v>60</v>
      </c>
      <c r="E720" s="33">
        <v>1</v>
      </c>
      <c r="F720" s="33">
        <v>33</v>
      </c>
      <c r="G720" s="33">
        <v>1</v>
      </c>
      <c r="H720" s="33">
        <v>25</v>
      </c>
      <c r="I720" s="31">
        <f t="shared" si="35"/>
        <v>2</v>
      </c>
      <c r="J720" s="31">
        <f t="shared" si="36"/>
        <v>58</v>
      </c>
      <c r="K720">
        <f t="shared" si="34"/>
        <v>1</v>
      </c>
    </row>
    <row r="721" spans="1:11" s="43" customFormat="1" x14ac:dyDescent="0.25">
      <c r="A721" s="12" t="s">
        <v>94</v>
      </c>
      <c r="B721" s="29" t="s">
        <v>97</v>
      </c>
      <c r="C721" s="32" t="s">
        <v>300</v>
      </c>
      <c r="D721" s="28" t="s">
        <v>60</v>
      </c>
      <c r="E721" s="33">
        <v>1</v>
      </c>
      <c r="F721" s="33">
        <v>30</v>
      </c>
      <c r="G721" s="33">
        <v>1</v>
      </c>
      <c r="H721" s="33">
        <v>34</v>
      </c>
      <c r="I721" s="31">
        <f t="shared" si="35"/>
        <v>2</v>
      </c>
      <c r="J721" s="31">
        <f t="shared" si="36"/>
        <v>64</v>
      </c>
      <c r="K721">
        <f t="shared" si="34"/>
        <v>1</v>
      </c>
    </row>
    <row r="722" spans="1:11" s="43" customFormat="1" x14ac:dyDescent="0.25">
      <c r="A722" s="12" t="s">
        <v>94</v>
      </c>
      <c r="B722" s="29" t="s">
        <v>97</v>
      </c>
      <c r="C722" s="32" t="s">
        <v>300</v>
      </c>
      <c r="D722" s="28" t="s">
        <v>34</v>
      </c>
      <c r="E722" s="33">
        <v>1</v>
      </c>
      <c r="F722" s="33">
        <v>29</v>
      </c>
      <c r="G722" s="33"/>
      <c r="H722" s="33"/>
      <c r="I722" s="31">
        <f t="shared" si="35"/>
        <v>1</v>
      </c>
      <c r="J722" s="31">
        <f t="shared" si="36"/>
        <v>29</v>
      </c>
      <c r="K722">
        <f t="shared" si="34"/>
        <v>1</v>
      </c>
    </row>
    <row r="723" spans="1:11" s="43" customFormat="1" x14ac:dyDescent="0.25">
      <c r="A723" s="12" t="s">
        <v>94</v>
      </c>
      <c r="B723" s="29" t="s">
        <v>97</v>
      </c>
      <c r="C723" s="32">
        <v>17</v>
      </c>
      <c r="D723" s="28" t="s">
        <v>52</v>
      </c>
      <c r="E723" s="33">
        <v>1</v>
      </c>
      <c r="F723" s="33">
        <v>16</v>
      </c>
      <c r="G723" s="33">
        <v>1</v>
      </c>
      <c r="H723" s="33">
        <v>15</v>
      </c>
      <c r="I723" s="31">
        <f t="shared" si="35"/>
        <v>2</v>
      </c>
      <c r="J723" s="31">
        <f t="shared" si="36"/>
        <v>31</v>
      </c>
      <c r="K723">
        <f t="shared" si="34"/>
        <v>1</v>
      </c>
    </row>
    <row r="724" spans="1:11" s="43" customFormat="1" x14ac:dyDescent="0.25">
      <c r="A724" s="12" t="s">
        <v>94</v>
      </c>
      <c r="B724" s="29" t="s">
        <v>97</v>
      </c>
      <c r="C724" s="32">
        <v>17</v>
      </c>
      <c r="D724" s="28" t="s">
        <v>56</v>
      </c>
      <c r="E724" s="33">
        <v>1</v>
      </c>
      <c r="F724" s="33">
        <v>15</v>
      </c>
      <c r="G724" s="33">
        <v>1</v>
      </c>
      <c r="H724" s="33">
        <v>14</v>
      </c>
      <c r="I724" s="31">
        <f t="shared" si="35"/>
        <v>2</v>
      </c>
      <c r="J724" s="31">
        <f t="shared" si="36"/>
        <v>29</v>
      </c>
      <c r="K724">
        <f t="shared" si="34"/>
        <v>1</v>
      </c>
    </row>
    <row r="725" spans="1:11" s="43" customFormat="1" x14ac:dyDescent="0.25">
      <c r="A725" s="12" t="s">
        <v>94</v>
      </c>
      <c r="B725" s="29" t="s">
        <v>97</v>
      </c>
      <c r="C725" s="32">
        <v>17</v>
      </c>
      <c r="D725" s="28" t="s">
        <v>60</v>
      </c>
      <c r="E725" s="33">
        <v>1</v>
      </c>
      <c r="F725" s="33">
        <v>35</v>
      </c>
      <c r="G725" s="33">
        <v>2</v>
      </c>
      <c r="H725" s="33">
        <v>38</v>
      </c>
      <c r="I725" s="31">
        <f t="shared" si="35"/>
        <v>3</v>
      </c>
      <c r="J725" s="31">
        <f t="shared" si="36"/>
        <v>73</v>
      </c>
      <c r="K725">
        <f t="shared" si="34"/>
        <v>1</v>
      </c>
    </row>
    <row r="726" spans="1:11" s="43" customFormat="1" x14ac:dyDescent="0.25">
      <c r="A726" s="12" t="s">
        <v>94</v>
      </c>
      <c r="B726" s="29" t="s">
        <v>97</v>
      </c>
      <c r="C726" s="32">
        <v>17</v>
      </c>
      <c r="D726" s="28" t="s">
        <v>6</v>
      </c>
      <c r="E726" s="33">
        <v>1</v>
      </c>
      <c r="F726" s="33">
        <v>11</v>
      </c>
      <c r="G726" s="33"/>
      <c r="H726" s="33"/>
      <c r="I726" s="31">
        <f t="shared" si="35"/>
        <v>1</v>
      </c>
      <c r="J726" s="31">
        <f t="shared" si="36"/>
        <v>11</v>
      </c>
      <c r="K726">
        <f t="shared" si="34"/>
        <v>1</v>
      </c>
    </row>
    <row r="727" spans="1:11" s="43" customFormat="1" x14ac:dyDescent="0.25">
      <c r="A727" s="12" t="s">
        <v>94</v>
      </c>
      <c r="B727" s="29" t="s">
        <v>82</v>
      </c>
      <c r="C727" s="32">
        <v>18</v>
      </c>
      <c r="D727" s="35" t="s">
        <v>9</v>
      </c>
      <c r="E727" s="33">
        <v>1</v>
      </c>
      <c r="F727" s="33">
        <v>12</v>
      </c>
      <c r="G727" s="33">
        <v>1</v>
      </c>
      <c r="H727" s="33">
        <v>10</v>
      </c>
      <c r="I727" s="31">
        <f t="shared" si="35"/>
        <v>2</v>
      </c>
      <c r="J727" s="31">
        <f t="shared" si="36"/>
        <v>22</v>
      </c>
      <c r="K727">
        <f t="shared" si="34"/>
        <v>1</v>
      </c>
    </row>
    <row r="728" spans="1:11" s="43" customFormat="1" x14ac:dyDescent="0.25">
      <c r="A728" s="12" t="s">
        <v>94</v>
      </c>
      <c r="B728" s="29" t="s">
        <v>82</v>
      </c>
      <c r="C728" s="32">
        <v>18</v>
      </c>
      <c r="D728" s="28" t="s">
        <v>12</v>
      </c>
      <c r="E728" s="33">
        <v>1</v>
      </c>
      <c r="F728" s="33">
        <v>22</v>
      </c>
      <c r="G728" s="33">
        <v>1</v>
      </c>
      <c r="H728" s="33">
        <v>25</v>
      </c>
      <c r="I728" s="31">
        <f t="shared" si="35"/>
        <v>2</v>
      </c>
      <c r="J728" s="31">
        <f t="shared" si="36"/>
        <v>47</v>
      </c>
      <c r="K728">
        <f t="shared" si="34"/>
        <v>1</v>
      </c>
    </row>
    <row r="729" spans="1:11" s="43" customFormat="1" x14ac:dyDescent="0.25">
      <c r="A729" s="12" t="s">
        <v>94</v>
      </c>
      <c r="B729" s="29" t="s">
        <v>82</v>
      </c>
      <c r="C729" s="32">
        <v>18</v>
      </c>
      <c r="D729" s="28" t="s">
        <v>22</v>
      </c>
      <c r="E729" s="33">
        <v>1</v>
      </c>
      <c r="F729" s="33">
        <v>35</v>
      </c>
      <c r="G729" s="33"/>
      <c r="H729" s="33"/>
      <c r="I729" s="31">
        <f t="shared" si="35"/>
        <v>1</v>
      </c>
      <c r="J729" s="31">
        <f t="shared" si="36"/>
        <v>35</v>
      </c>
      <c r="K729">
        <f t="shared" si="34"/>
        <v>1</v>
      </c>
    </row>
    <row r="730" spans="1:11" s="43" customFormat="1" x14ac:dyDescent="0.25">
      <c r="A730" s="12" t="s">
        <v>94</v>
      </c>
      <c r="B730" s="29" t="s">
        <v>82</v>
      </c>
      <c r="C730" s="32">
        <v>18</v>
      </c>
      <c r="D730" s="28" t="s">
        <v>16</v>
      </c>
      <c r="E730" s="33"/>
      <c r="F730" s="33"/>
      <c r="G730" s="33">
        <v>1</v>
      </c>
      <c r="H730" s="33">
        <v>28</v>
      </c>
      <c r="I730" s="31">
        <f t="shared" si="35"/>
        <v>1</v>
      </c>
      <c r="J730" s="31">
        <f t="shared" si="36"/>
        <v>28</v>
      </c>
      <c r="K730">
        <f t="shared" si="34"/>
        <v>1</v>
      </c>
    </row>
    <row r="731" spans="1:11" s="43" customFormat="1" x14ac:dyDescent="0.25">
      <c r="A731" s="12" t="s">
        <v>94</v>
      </c>
      <c r="B731" s="29" t="s">
        <v>82</v>
      </c>
      <c r="C731" s="32">
        <v>18</v>
      </c>
      <c r="D731" s="28" t="s">
        <v>26</v>
      </c>
      <c r="E731" s="33">
        <v>1</v>
      </c>
      <c r="F731" s="33">
        <v>35</v>
      </c>
      <c r="G731" s="33">
        <v>1</v>
      </c>
      <c r="H731" s="33">
        <v>27</v>
      </c>
      <c r="I731" s="31">
        <f t="shared" si="35"/>
        <v>2</v>
      </c>
      <c r="J731" s="31">
        <f t="shared" si="36"/>
        <v>62</v>
      </c>
      <c r="K731">
        <f t="shared" si="34"/>
        <v>1</v>
      </c>
    </row>
    <row r="732" spans="1:11" s="43" customFormat="1" x14ac:dyDescent="0.25">
      <c r="A732" s="12" t="s">
        <v>94</v>
      </c>
      <c r="B732" s="29" t="s">
        <v>82</v>
      </c>
      <c r="C732" s="32" t="s">
        <v>301</v>
      </c>
      <c r="D732" s="28" t="s">
        <v>60</v>
      </c>
      <c r="E732" s="33">
        <v>2</v>
      </c>
      <c r="F732" s="33">
        <v>61</v>
      </c>
      <c r="G732" s="33">
        <v>2</v>
      </c>
      <c r="H732" s="33">
        <v>65</v>
      </c>
      <c r="I732" s="31">
        <f t="shared" si="35"/>
        <v>4</v>
      </c>
      <c r="J732" s="31">
        <f t="shared" si="36"/>
        <v>126</v>
      </c>
      <c r="K732">
        <f t="shared" si="34"/>
        <v>1</v>
      </c>
    </row>
    <row r="733" spans="1:11" s="43" customFormat="1" x14ac:dyDescent="0.25">
      <c r="A733" s="12" t="s">
        <v>94</v>
      </c>
      <c r="B733" s="29" t="s">
        <v>82</v>
      </c>
      <c r="C733" s="32" t="s">
        <v>301</v>
      </c>
      <c r="D733" s="28" t="s">
        <v>46</v>
      </c>
      <c r="E733" s="33">
        <v>1</v>
      </c>
      <c r="F733" s="33">
        <v>25</v>
      </c>
      <c r="G733" s="33"/>
      <c r="H733" s="33"/>
      <c r="I733" s="31">
        <f t="shared" si="35"/>
        <v>1</v>
      </c>
      <c r="J733" s="31">
        <f t="shared" si="36"/>
        <v>25</v>
      </c>
      <c r="K733">
        <f t="shared" si="34"/>
        <v>1</v>
      </c>
    </row>
    <row r="734" spans="1:11" s="43" customFormat="1" x14ac:dyDescent="0.25">
      <c r="A734" s="12" t="s">
        <v>94</v>
      </c>
      <c r="B734" s="29" t="s">
        <v>97</v>
      </c>
      <c r="C734" s="32">
        <v>19</v>
      </c>
      <c r="D734" s="28" t="s">
        <v>58</v>
      </c>
      <c r="E734" s="33">
        <v>1</v>
      </c>
      <c r="F734" s="33">
        <v>15</v>
      </c>
      <c r="G734" s="33"/>
      <c r="H734" s="33"/>
      <c r="I734" s="31">
        <f t="shared" si="35"/>
        <v>1</v>
      </c>
      <c r="J734" s="31">
        <f t="shared" si="36"/>
        <v>15</v>
      </c>
      <c r="K734">
        <f t="shared" si="34"/>
        <v>1</v>
      </c>
    </row>
    <row r="735" spans="1:11" s="43" customFormat="1" x14ac:dyDescent="0.25">
      <c r="A735" s="12" t="s">
        <v>94</v>
      </c>
      <c r="B735" s="29" t="s">
        <v>97</v>
      </c>
      <c r="C735" s="32">
        <v>19</v>
      </c>
      <c r="D735" s="28" t="s">
        <v>16</v>
      </c>
      <c r="E735" s="33">
        <v>1</v>
      </c>
      <c r="F735" s="33">
        <v>25</v>
      </c>
      <c r="G735" s="33"/>
      <c r="H735" s="33"/>
      <c r="I735" s="31">
        <f t="shared" si="35"/>
        <v>1</v>
      </c>
      <c r="J735" s="31">
        <f t="shared" si="36"/>
        <v>25</v>
      </c>
      <c r="K735">
        <f t="shared" si="34"/>
        <v>1</v>
      </c>
    </row>
    <row r="736" spans="1:11" s="43" customFormat="1" x14ac:dyDescent="0.25">
      <c r="A736" s="12" t="s">
        <v>94</v>
      </c>
      <c r="B736" s="29" t="s">
        <v>97</v>
      </c>
      <c r="C736" s="32">
        <v>19</v>
      </c>
      <c r="D736" s="28" t="s">
        <v>52</v>
      </c>
      <c r="E736" s="33"/>
      <c r="F736" s="33"/>
      <c r="G736" s="33">
        <v>1</v>
      </c>
      <c r="H736" s="33">
        <v>8</v>
      </c>
      <c r="I736" s="31">
        <f t="shared" si="35"/>
        <v>1</v>
      </c>
      <c r="J736" s="31">
        <f t="shared" si="36"/>
        <v>8</v>
      </c>
      <c r="K736">
        <f t="shared" si="34"/>
        <v>1</v>
      </c>
    </row>
    <row r="737" spans="1:11" s="43" customFormat="1" x14ac:dyDescent="0.25">
      <c r="A737" s="12" t="s">
        <v>94</v>
      </c>
      <c r="B737" s="29" t="s">
        <v>97</v>
      </c>
      <c r="C737" s="32">
        <v>19</v>
      </c>
      <c r="D737" s="28" t="s">
        <v>24</v>
      </c>
      <c r="E737" s="33"/>
      <c r="F737" s="33"/>
      <c r="G737" s="33">
        <v>1</v>
      </c>
      <c r="H737" s="33">
        <v>8</v>
      </c>
      <c r="I737" s="31">
        <f t="shared" si="35"/>
        <v>1</v>
      </c>
      <c r="J737" s="31">
        <f t="shared" si="36"/>
        <v>8</v>
      </c>
      <c r="K737">
        <f t="shared" si="34"/>
        <v>1</v>
      </c>
    </row>
    <row r="738" spans="1:11" s="43" customFormat="1" x14ac:dyDescent="0.25">
      <c r="A738" s="12" t="s">
        <v>94</v>
      </c>
      <c r="B738" s="29" t="s">
        <v>97</v>
      </c>
      <c r="C738" s="32">
        <v>19</v>
      </c>
      <c r="D738" s="28" t="s">
        <v>26</v>
      </c>
      <c r="E738" s="33"/>
      <c r="F738" s="33"/>
      <c r="G738" s="33">
        <v>1</v>
      </c>
      <c r="H738" s="33">
        <v>8</v>
      </c>
      <c r="I738" s="31">
        <f t="shared" si="35"/>
        <v>1</v>
      </c>
      <c r="J738" s="31">
        <f t="shared" si="36"/>
        <v>8</v>
      </c>
      <c r="K738">
        <f t="shared" si="34"/>
        <v>1</v>
      </c>
    </row>
    <row r="739" spans="1:11" s="43" customFormat="1" x14ac:dyDescent="0.25">
      <c r="A739" s="12" t="s">
        <v>94</v>
      </c>
      <c r="B739" s="29" t="s">
        <v>97</v>
      </c>
      <c r="C739" s="32">
        <v>19</v>
      </c>
      <c r="D739" s="28" t="s">
        <v>14</v>
      </c>
      <c r="E739" s="33"/>
      <c r="F739" s="33"/>
      <c r="G739" s="33">
        <v>1</v>
      </c>
      <c r="H739" s="33">
        <v>8</v>
      </c>
      <c r="I739" s="31">
        <f t="shared" si="35"/>
        <v>1</v>
      </c>
      <c r="J739" s="31">
        <f t="shared" si="36"/>
        <v>8</v>
      </c>
      <c r="K739">
        <f t="shared" si="34"/>
        <v>1</v>
      </c>
    </row>
    <row r="740" spans="1:11" s="43" customFormat="1" x14ac:dyDescent="0.25">
      <c r="A740" s="12" t="s">
        <v>94</v>
      </c>
      <c r="B740" s="29" t="s">
        <v>97</v>
      </c>
      <c r="C740" s="32">
        <v>20</v>
      </c>
      <c r="D740" s="35" t="s">
        <v>9</v>
      </c>
      <c r="E740" s="33"/>
      <c r="F740" s="33"/>
      <c r="G740" s="33">
        <v>1</v>
      </c>
      <c r="H740" s="33">
        <v>13</v>
      </c>
      <c r="I740" s="31">
        <f t="shared" si="35"/>
        <v>1</v>
      </c>
      <c r="J740" s="31">
        <f t="shared" si="36"/>
        <v>13</v>
      </c>
      <c r="K740">
        <f t="shared" si="34"/>
        <v>1</v>
      </c>
    </row>
    <row r="741" spans="1:11" s="43" customFormat="1" x14ac:dyDescent="0.25">
      <c r="A741" s="12" t="s">
        <v>94</v>
      </c>
      <c r="B741" s="29" t="s">
        <v>97</v>
      </c>
      <c r="C741" s="32">
        <v>20</v>
      </c>
      <c r="D741" s="28" t="s">
        <v>10</v>
      </c>
      <c r="E741" s="33">
        <v>1</v>
      </c>
      <c r="F741" s="33">
        <v>17</v>
      </c>
      <c r="G741" s="33"/>
      <c r="H741" s="33"/>
      <c r="I741" s="31">
        <f t="shared" si="35"/>
        <v>1</v>
      </c>
      <c r="J741" s="31">
        <f t="shared" si="36"/>
        <v>17</v>
      </c>
      <c r="K741">
        <f t="shared" si="34"/>
        <v>1</v>
      </c>
    </row>
    <row r="742" spans="1:11" s="43" customFormat="1" x14ac:dyDescent="0.25">
      <c r="A742" s="12" t="s">
        <v>94</v>
      </c>
      <c r="B742" s="29" t="s">
        <v>97</v>
      </c>
      <c r="C742" s="32">
        <v>20</v>
      </c>
      <c r="D742" s="28" t="s">
        <v>14</v>
      </c>
      <c r="E742" s="33"/>
      <c r="F742" s="33"/>
      <c r="G742" s="33">
        <v>1</v>
      </c>
      <c r="H742" s="33">
        <v>14</v>
      </c>
      <c r="I742" s="31">
        <f t="shared" si="35"/>
        <v>1</v>
      </c>
      <c r="J742" s="31">
        <f t="shared" si="36"/>
        <v>14</v>
      </c>
      <c r="K742">
        <f t="shared" si="34"/>
        <v>1</v>
      </c>
    </row>
    <row r="743" spans="1:11" s="43" customFormat="1" x14ac:dyDescent="0.25">
      <c r="A743" s="12" t="s">
        <v>94</v>
      </c>
      <c r="B743" s="29" t="s">
        <v>97</v>
      </c>
      <c r="C743" s="32">
        <v>20</v>
      </c>
      <c r="D743" s="28" t="s">
        <v>16</v>
      </c>
      <c r="E743" s="33">
        <v>1</v>
      </c>
      <c r="F743" s="33">
        <v>31</v>
      </c>
      <c r="G743" s="33"/>
      <c r="H743" s="33"/>
      <c r="I743" s="31">
        <f t="shared" si="35"/>
        <v>1</v>
      </c>
      <c r="J743" s="31">
        <f t="shared" si="36"/>
        <v>31</v>
      </c>
      <c r="K743">
        <f t="shared" si="34"/>
        <v>1</v>
      </c>
    </row>
    <row r="744" spans="1:11" s="43" customFormat="1" x14ac:dyDescent="0.25">
      <c r="A744" s="12" t="s">
        <v>94</v>
      </c>
      <c r="B744" s="29" t="s">
        <v>97</v>
      </c>
      <c r="C744" s="32">
        <v>20</v>
      </c>
      <c r="D744" s="28" t="s">
        <v>26</v>
      </c>
      <c r="E744" s="33">
        <v>1</v>
      </c>
      <c r="F744" s="33">
        <v>17</v>
      </c>
      <c r="G744" s="33">
        <v>1</v>
      </c>
      <c r="H744" s="33">
        <v>12</v>
      </c>
      <c r="I744" s="31">
        <f t="shared" si="35"/>
        <v>2</v>
      </c>
      <c r="J744" s="31">
        <f t="shared" si="36"/>
        <v>29</v>
      </c>
      <c r="K744">
        <f t="shared" si="34"/>
        <v>1</v>
      </c>
    </row>
    <row r="745" spans="1:11" s="43" customFormat="1" x14ac:dyDescent="0.25">
      <c r="A745" s="12" t="s">
        <v>94</v>
      </c>
      <c r="B745" s="29" t="s">
        <v>97</v>
      </c>
      <c r="C745" s="32">
        <v>20</v>
      </c>
      <c r="D745" s="28" t="s">
        <v>40</v>
      </c>
      <c r="E745" s="33">
        <v>1</v>
      </c>
      <c r="F745" s="33">
        <v>27</v>
      </c>
      <c r="G745" s="33">
        <v>1</v>
      </c>
      <c r="H745" s="33">
        <v>31</v>
      </c>
      <c r="I745" s="31">
        <f t="shared" si="35"/>
        <v>2</v>
      </c>
      <c r="J745" s="31">
        <f t="shared" si="36"/>
        <v>58</v>
      </c>
      <c r="K745">
        <f t="shared" si="34"/>
        <v>1</v>
      </c>
    </row>
    <row r="746" spans="1:11" s="43" customFormat="1" x14ac:dyDescent="0.25">
      <c r="A746" s="12" t="s">
        <v>94</v>
      </c>
      <c r="B746" s="29" t="s">
        <v>97</v>
      </c>
      <c r="C746" s="32">
        <v>20</v>
      </c>
      <c r="D746" s="28" t="s">
        <v>60</v>
      </c>
      <c r="E746" s="33"/>
      <c r="F746" s="33"/>
      <c r="G746" s="33">
        <v>1</v>
      </c>
      <c r="H746" s="33">
        <v>8</v>
      </c>
      <c r="I746" s="31">
        <f t="shared" si="35"/>
        <v>1</v>
      </c>
      <c r="J746" s="31">
        <f t="shared" si="36"/>
        <v>8</v>
      </c>
      <c r="K746">
        <f t="shared" si="34"/>
        <v>1</v>
      </c>
    </row>
    <row r="747" spans="1:11" s="43" customFormat="1" x14ac:dyDescent="0.25">
      <c r="A747" s="12" t="s">
        <v>94</v>
      </c>
      <c r="B747" s="29" t="s">
        <v>97</v>
      </c>
      <c r="C747" s="32">
        <v>22</v>
      </c>
      <c r="D747" s="28" t="s">
        <v>60</v>
      </c>
      <c r="E747" s="33">
        <v>1</v>
      </c>
      <c r="F747" s="33">
        <v>21</v>
      </c>
      <c r="G747" s="33">
        <v>1</v>
      </c>
      <c r="H747" s="33">
        <v>23</v>
      </c>
      <c r="I747" s="31">
        <f t="shared" si="35"/>
        <v>2</v>
      </c>
      <c r="J747" s="31">
        <f t="shared" si="36"/>
        <v>44</v>
      </c>
      <c r="K747">
        <f t="shared" si="34"/>
        <v>1</v>
      </c>
    </row>
    <row r="748" spans="1:11" s="43" customFormat="1" x14ac:dyDescent="0.25">
      <c r="A748" s="12" t="s">
        <v>94</v>
      </c>
      <c r="B748" s="29" t="s">
        <v>82</v>
      </c>
      <c r="C748" s="32">
        <v>23</v>
      </c>
      <c r="D748" s="28" t="s">
        <v>40</v>
      </c>
      <c r="E748" s="33">
        <v>1</v>
      </c>
      <c r="F748" s="33">
        <v>21</v>
      </c>
      <c r="G748" s="33">
        <v>1</v>
      </c>
      <c r="H748" s="33">
        <v>25</v>
      </c>
      <c r="I748" s="31">
        <f t="shared" si="35"/>
        <v>2</v>
      </c>
      <c r="J748" s="31">
        <f t="shared" si="36"/>
        <v>46</v>
      </c>
      <c r="K748">
        <f t="shared" si="34"/>
        <v>1</v>
      </c>
    </row>
    <row r="749" spans="1:11" s="43" customFormat="1" x14ac:dyDescent="0.25">
      <c r="A749" s="12" t="s">
        <v>94</v>
      </c>
      <c r="B749" s="29" t="s">
        <v>82</v>
      </c>
      <c r="C749" s="32">
        <v>23</v>
      </c>
      <c r="D749" s="28" t="s">
        <v>54</v>
      </c>
      <c r="E749" s="33">
        <v>1</v>
      </c>
      <c r="F749" s="33">
        <v>32</v>
      </c>
      <c r="G749" s="33">
        <v>1</v>
      </c>
      <c r="H749" s="33">
        <v>31</v>
      </c>
      <c r="I749" s="31">
        <f t="shared" si="35"/>
        <v>2</v>
      </c>
      <c r="J749" s="31">
        <f t="shared" si="36"/>
        <v>63</v>
      </c>
      <c r="K749">
        <f t="shared" si="34"/>
        <v>1</v>
      </c>
    </row>
    <row r="750" spans="1:11" s="43" customFormat="1" x14ac:dyDescent="0.25">
      <c r="A750" s="12" t="s">
        <v>94</v>
      </c>
      <c r="B750" s="29" t="s">
        <v>82</v>
      </c>
      <c r="C750" s="32">
        <v>23</v>
      </c>
      <c r="D750" s="28" t="s">
        <v>16</v>
      </c>
      <c r="E750" s="33">
        <v>1</v>
      </c>
      <c r="F750" s="33">
        <v>32</v>
      </c>
      <c r="G750" s="33">
        <v>1</v>
      </c>
      <c r="H750" s="33">
        <v>27</v>
      </c>
      <c r="I750" s="31">
        <f t="shared" si="35"/>
        <v>2</v>
      </c>
      <c r="J750" s="31">
        <f t="shared" si="36"/>
        <v>59</v>
      </c>
      <c r="K750">
        <f t="shared" si="34"/>
        <v>1</v>
      </c>
    </row>
    <row r="751" spans="1:11" s="43" customFormat="1" x14ac:dyDescent="0.25">
      <c r="A751" s="12" t="s">
        <v>94</v>
      </c>
      <c r="B751" s="29" t="s">
        <v>97</v>
      </c>
      <c r="C751" s="32">
        <v>24</v>
      </c>
      <c r="D751" s="28" t="s">
        <v>60</v>
      </c>
      <c r="E751" s="33">
        <v>1</v>
      </c>
      <c r="F751" s="33">
        <v>34</v>
      </c>
      <c r="G751" s="33">
        <v>1</v>
      </c>
      <c r="H751" s="33">
        <v>25</v>
      </c>
      <c r="I751" s="31">
        <f t="shared" si="35"/>
        <v>2</v>
      </c>
      <c r="J751" s="31">
        <f t="shared" si="36"/>
        <v>59</v>
      </c>
      <c r="K751">
        <f t="shared" si="34"/>
        <v>1</v>
      </c>
    </row>
    <row r="752" spans="1:11" s="43" customFormat="1" x14ac:dyDescent="0.25">
      <c r="A752" s="12" t="s">
        <v>94</v>
      </c>
      <c r="B752" s="29" t="s">
        <v>97</v>
      </c>
      <c r="C752" s="32">
        <v>24</v>
      </c>
      <c r="D752" s="28" t="s">
        <v>24</v>
      </c>
      <c r="E752" s="33">
        <v>1</v>
      </c>
      <c r="F752" s="33">
        <v>33</v>
      </c>
      <c r="G752" s="33">
        <v>1</v>
      </c>
      <c r="H752" s="33">
        <v>26</v>
      </c>
      <c r="I752" s="31">
        <f t="shared" si="35"/>
        <v>2</v>
      </c>
      <c r="J752" s="31">
        <f t="shared" si="36"/>
        <v>59</v>
      </c>
      <c r="K752">
        <f t="shared" si="34"/>
        <v>1</v>
      </c>
    </row>
    <row r="753" spans="1:11" s="43" customFormat="1" x14ac:dyDescent="0.25">
      <c r="A753" s="12" t="s">
        <v>94</v>
      </c>
      <c r="B753" s="29" t="s">
        <v>82</v>
      </c>
      <c r="C753" s="32">
        <v>25</v>
      </c>
      <c r="D753" s="28" t="s">
        <v>16</v>
      </c>
      <c r="E753" s="33">
        <v>1</v>
      </c>
      <c r="F753" s="33">
        <v>23</v>
      </c>
      <c r="G753" s="33">
        <v>1</v>
      </c>
      <c r="H753" s="33">
        <v>21</v>
      </c>
      <c r="I753" s="31">
        <f t="shared" si="35"/>
        <v>2</v>
      </c>
      <c r="J753" s="31">
        <f t="shared" si="36"/>
        <v>44</v>
      </c>
      <c r="K753">
        <f t="shared" si="34"/>
        <v>1</v>
      </c>
    </row>
    <row r="754" spans="1:11" s="43" customFormat="1" x14ac:dyDescent="0.25">
      <c r="A754" s="12" t="s">
        <v>94</v>
      </c>
      <c r="B754" s="29" t="s">
        <v>82</v>
      </c>
      <c r="C754" s="32">
        <v>25</v>
      </c>
      <c r="D754" s="28" t="s">
        <v>60</v>
      </c>
      <c r="E754" s="33"/>
      <c r="F754" s="33"/>
      <c r="G754" s="33">
        <v>1</v>
      </c>
      <c r="H754" s="33">
        <v>6</v>
      </c>
      <c r="I754" s="31">
        <f t="shared" si="35"/>
        <v>1</v>
      </c>
      <c r="J754" s="31">
        <f t="shared" si="36"/>
        <v>6</v>
      </c>
      <c r="K754">
        <f t="shared" si="34"/>
        <v>1</v>
      </c>
    </row>
    <row r="755" spans="1:11" s="43" customFormat="1" x14ac:dyDescent="0.25">
      <c r="A755" s="12" t="s">
        <v>94</v>
      </c>
      <c r="B755" s="29" t="s">
        <v>82</v>
      </c>
      <c r="C755" s="32">
        <v>25</v>
      </c>
      <c r="D755" s="28" t="s">
        <v>54</v>
      </c>
      <c r="E755" s="33">
        <v>1</v>
      </c>
      <c r="F755" s="33">
        <v>19</v>
      </c>
      <c r="G755" s="33">
        <v>1</v>
      </c>
      <c r="H755" s="33">
        <v>21</v>
      </c>
      <c r="I755" s="31">
        <f t="shared" si="35"/>
        <v>2</v>
      </c>
      <c r="J755" s="31">
        <f t="shared" si="36"/>
        <v>40</v>
      </c>
      <c r="K755">
        <f t="shared" si="34"/>
        <v>1</v>
      </c>
    </row>
    <row r="756" spans="1:11" s="43" customFormat="1" x14ac:dyDescent="0.25">
      <c r="A756" s="12" t="s">
        <v>94</v>
      </c>
      <c r="B756" s="29" t="s">
        <v>82</v>
      </c>
      <c r="C756" s="32">
        <v>25</v>
      </c>
      <c r="D756" s="35" t="s">
        <v>9</v>
      </c>
      <c r="E756" s="33">
        <v>1</v>
      </c>
      <c r="F756" s="33">
        <v>10</v>
      </c>
      <c r="G756" s="33">
        <v>1</v>
      </c>
      <c r="H756" s="33">
        <v>8</v>
      </c>
      <c r="I756" s="31">
        <f t="shared" si="35"/>
        <v>2</v>
      </c>
      <c r="J756" s="31">
        <f t="shared" si="36"/>
        <v>18</v>
      </c>
      <c r="K756">
        <f t="shared" si="34"/>
        <v>1</v>
      </c>
    </row>
    <row r="757" spans="1:11" s="43" customFormat="1" x14ac:dyDescent="0.25">
      <c r="A757" s="12" t="s">
        <v>94</v>
      </c>
      <c r="B757" s="29" t="s">
        <v>82</v>
      </c>
      <c r="C757" s="32">
        <v>25</v>
      </c>
      <c r="D757" s="28" t="s">
        <v>26</v>
      </c>
      <c r="E757" s="33">
        <v>1</v>
      </c>
      <c r="F757" s="33">
        <v>27</v>
      </c>
      <c r="G757" s="33">
        <v>1</v>
      </c>
      <c r="H757" s="33">
        <v>30</v>
      </c>
      <c r="I757" s="31">
        <f t="shared" si="35"/>
        <v>2</v>
      </c>
      <c r="J757" s="31">
        <f t="shared" si="36"/>
        <v>57</v>
      </c>
      <c r="K757">
        <f t="shared" si="34"/>
        <v>1</v>
      </c>
    </row>
    <row r="758" spans="1:11" s="43" customFormat="1" x14ac:dyDescent="0.25">
      <c r="A758" s="12" t="s">
        <v>94</v>
      </c>
      <c r="B758" s="29" t="s">
        <v>99</v>
      </c>
      <c r="C758" s="32">
        <v>27</v>
      </c>
      <c r="D758" s="35" t="s">
        <v>9</v>
      </c>
      <c r="E758" s="33">
        <v>1</v>
      </c>
      <c r="F758" s="33">
        <v>10</v>
      </c>
      <c r="G758" s="33">
        <v>1</v>
      </c>
      <c r="H758" s="33">
        <v>13</v>
      </c>
      <c r="I758" s="31">
        <f t="shared" si="35"/>
        <v>2</v>
      </c>
      <c r="J758" s="31">
        <f t="shared" si="36"/>
        <v>23</v>
      </c>
      <c r="K758">
        <f t="shared" si="34"/>
        <v>1</v>
      </c>
    </row>
    <row r="759" spans="1:11" s="43" customFormat="1" x14ac:dyDescent="0.25">
      <c r="A759" s="12" t="s">
        <v>94</v>
      </c>
      <c r="B759" s="29" t="s">
        <v>99</v>
      </c>
      <c r="C759" s="32">
        <v>27</v>
      </c>
      <c r="D759" s="28" t="s">
        <v>18</v>
      </c>
      <c r="E759" s="33">
        <v>1</v>
      </c>
      <c r="F759" s="33">
        <v>9</v>
      </c>
      <c r="G759" s="33"/>
      <c r="H759" s="33"/>
      <c r="I759" s="31">
        <f t="shared" si="35"/>
        <v>1</v>
      </c>
      <c r="J759" s="31">
        <f t="shared" si="36"/>
        <v>9</v>
      </c>
      <c r="K759">
        <f t="shared" si="34"/>
        <v>1</v>
      </c>
    </row>
    <row r="760" spans="1:11" s="43" customFormat="1" x14ac:dyDescent="0.25">
      <c r="A760" s="12" t="s">
        <v>94</v>
      </c>
      <c r="B760" s="29" t="s">
        <v>99</v>
      </c>
      <c r="C760" s="32">
        <v>27</v>
      </c>
      <c r="D760" s="28" t="s">
        <v>54</v>
      </c>
      <c r="E760" s="33">
        <v>1</v>
      </c>
      <c r="F760" s="33">
        <v>14</v>
      </c>
      <c r="G760" s="33">
        <v>1</v>
      </c>
      <c r="H760" s="33">
        <v>9</v>
      </c>
      <c r="I760" s="31">
        <f t="shared" si="35"/>
        <v>2</v>
      </c>
      <c r="J760" s="31">
        <f t="shared" si="36"/>
        <v>23</v>
      </c>
      <c r="K760">
        <f t="shared" si="34"/>
        <v>1</v>
      </c>
    </row>
    <row r="761" spans="1:11" s="43" customFormat="1" x14ac:dyDescent="0.25">
      <c r="A761" s="12" t="s">
        <v>94</v>
      </c>
      <c r="B761" s="29" t="s">
        <v>99</v>
      </c>
      <c r="C761" s="32">
        <v>27</v>
      </c>
      <c r="D761" s="28" t="s">
        <v>60</v>
      </c>
      <c r="E761" s="33">
        <v>1</v>
      </c>
      <c r="F761" s="33">
        <v>20</v>
      </c>
      <c r="G761" s="33">
        <v>1</v>
      </c>
      <c r="H761" s="33">
        <v>19</v>
      </c>
      <c r="I761" s="31">
        <f t="shared" si="35"/>
        <v>2</v>
      </c>
      <c r="J761" s="31">
        <f t="shared" si="36"/>
        <v>39</v>
      </c>
      <c r="K761">
        <f t="shared" si="34"/>
        <v>1</v>
      </c>
    </row>
    <row r="762" spans="1:11" s="43" customFormat="1" x14ac:dyDescent="0.25">
      <c r="A762" s="12" t="s">
        <v>94</v>
      </c>
      <c r="B762" s="29" t="s">
        <v>97</v>
      </c>
      <c r="C762" s="32">
        <v>29</v>
      </c>
      <c r="D762" s="28" t="s">
        <v>62</v>
      </c>
      <c r="E762" s="33">
        <v>1</v>
      </c>
      <c r="F762" s="33">
        <v>13</v>
      </c>
      <c r="G762" s="33">
        <v>1</v>
      </c>
      <c r="H762" s="33">
        <v>19</v>
      </c>
      <c r="I762" s="31">
        <f t="shared" si="35"/>
        <v>2</v>
      </c>
      <c r="J762" s="31">
        <f t="shared" si="36"/>
        <v>32</v>
      </c>
      <c r="K762">
        <f t="shared" si="34"/>
        <v>1</v>
      </c>
    </row>
    <row r="763" spans="1:11" s="43" customFormat="1" x14ac:dyDescent="0.25">
      <c r="A763" s="12" t="s">
        <v>94</v>
      </c>
      <c r="B763" s="29" t="s">
        <v>97</v>
      </c>
      <c r="C763" s="32">
        <v>30</v>
      </c>
      <c r="D763" s="28" t="s">
        <v>14</v>
      </c>
      <c r="E763" s="33">
        <v>1</v>
      </c>
      <c r="F763" s="33">
        <v>26</v>
      </c>
      <c r="G763" s="33">
        <v>1</v>
      </c>
      <c r="H763" s="33">
        <v>12</v>
      </c>
      <c r="I763" s="31">
        <f t="shared" si="35"/>
        <v>2</v>
      </c>
      <c r="J763" s="31">
        <f t="shared" si="36"/>
        <v>38</v>
      </c>
      <c r="K763">
        <f t="shared" si="34"/>
        <v>1</v>
      </c>
    </row>
    <row r="764" spans="1:11" s="43" customFormat="1" x14ac:dyDescent="0.25">
      <c r="A764" s="12" t="s">
        <v>94</v>
      </c>
      <c r="B764" s="29" t="s">
        <v>97</v>
      </c>
      <c r="C764" s="32">
        <v>31</v>
      </c>
      <c r="D764" s="35" t="s">
        <v>9</v>
      </c>
      <c r="E764" s="33">
        <v>1</v>
      </c>
      <c r="F764" s="33">
        <v>11</v>
      </c>
      <c r="G764" s="33">
        <v>1</v>
      </c>
      <c r="H764" s="33">
        <v>14</v>
      </c>
      <c r="I764" s="31">
        <f t="shared" si="35"/>
        <v>2</v>
      </c>
      <c r="J764" s="31">
        <f t="shared" si="36"/>
        <v>25</v>
      </c>
      <c r="K764">
        <f t="shared" si="34"/>
        <v>1</v>
      </c>
    </row>
    <row r="765" spans="1:11" s="43" customFormat="1" x14ac:dyDescent="0.25">
      <c r="A765" s="12" t="s">
        <v>94</v>
      </c>
      <c r="B765" s="29" t="s">
        <v>97</v>
      </c>
      <c r="C765" s="32">
        <v>31</v>
      </c>
      <c r="D765" s="28" t="s">
        <v>16</v>
      </c>
      <c r="E765" s="33">
        <v>1</v>
      </c>
      <c r="F765" s="33">
        <v>12</v>
      </c>
      <c r="G765" s="33">
        <v>1</v>
      </c>
      <c r="H765" s="33">
        <v>10</v>
      </c>
      <c r="I765" s="31">
        <f t="shared" si="35"/>
        <v>2</v>
      </c>
      <c r="J765" s="31">
        <f t="shared" si="36"/>
        <v>22</v>
      </c>
      <c r="K765">
        <f t="shared" si="34"/>
        <v>1</v>
      </c>
    </row>
    <row r="766" spans="1:11" s="43" customFormat="1" x14ac:dyDescent="0.25">
      <c r="A766" s="12" t="s">
        <v>94</v>
      </c>
      <c r="B766" s="29" t="s">
        <v>97</v>
      </c>
      <c r="C766" s="32">
        <v>31</v>
      </c>
      <c r="D766" s="28" t="s">
        <v>54</v>
      </c>
      <c r="E766" s="33">
        <v>1</v>
      </c>
      <c r="F766" s="33">
        <v>21</v>
      </c>
      <c r="G766" s="33">
        <v>1</v>
      </c>
      <c r="H766" s="33">
        <v>18</v>
      </c>
      <c r="I766" s="31">
        <f t="shared" si="35"/>
        <v>2</v>
      </c>
      <c r="J766" s="31">
        <f t="shared" si="36"/>
        <v>39</v>
      </c>
      <c r="K766">
        <f t="shared" si="34"/>
        <v>1</v>
      </c>
    </row>
    <row r="767" spans="1:11" s="43" customFormat="1" x14ac:dyDescent="0.25">
      <c r="A767" s="12" t="s">
        <v>94</v>
      </c>
      <c r="B767" s="29" t="s">
        <v>97</v>
      </c>
      <c r="C767" s="32">
        <v>31</v>
      </c>
      <c r="D767" s="28" t="s">
        <v>60</v>
      </c>
      <c r="E767" s="33">
        <v>1</v>
      </c>
      <c r="F767" s="33">
        <v>8</v>
      </c>
      <c r="G767" s="33">
        <v>1</v>
      </c>
      <c r="H767" s="33">
        <v>15</v>
      </c>
      <c r="I767" s="31">
        <f t="shared" si="35"/>
        <v>2</v>
      </c>
      <c r="J767" s="31">
        <f t="shared" si="36"/>
        <v>23</v>
      </c>
      <c r="K767">
        <f t="shared" si="34"/>
        <v>1</v>
      </c>
    </row>
    <row r="768" spans="1:11" s="43" customFormat="1" x14ac:dyDescent="0.25">
      <c r="A768" s="12" t="s">
        <v>94</v>
      </c>
      <c r="B768" s="29" t="s">
        <v>97</v>
      </c>
      <c r="C768" s="32" t="s">
        <v>302</v>
      </c>
      <c r="D768" s="28" t="s">
        <v>26</v>
      </c>
      <c r="E768" s="33">
        <v>2</v>
      </c>
      <c r="F768" s="33">
        <v>44</v>
      </c>
      <c r="G768" s="33">
        <v>1</v>
      </c>
      <c r="H768" s="33">
        <v>34</v>
      </c>
      <c r="I768" s="31">
        <f t="shared" si="35"/>
        <v>3</v>
      </c>
      <c r="J768" s="31">
        <f t="shared" si="36"/>
        <v>78</v>
      </c>
      <c r="K768">
        <f t="shared" si="34"/>
        <v>1</v>
      </c>
    </row>
    <row r="769" spans="1:11" s="43" customFormat="1" x14ac:dyDescent="0.25">
      <c r="A769" s="12" t="s">
        <v>94</v>
      </c>
      <c r="B769" s="29" t="s">
        <v>97</v>
      </c>
      <c r="C769" s="32">
        <v>32</v>
      </c>
      <c r="D769" s="28" t="s">
        <v>13</v>
      </c>
      <c r="E769" s="33">
        <v>1</v>
      </c>
      <c r="F769" s="33">
        <v>30</v>
      </c>
      <c r="G769" s="33"/>
      <c r="H769" s="33"/>
      <c r="I769" s="31">
        <f t="shared" si="35"/>
        <v>1</v>
      </c>
      <c r="J769" s="31">
        <f t="shared" si="36"/>
        <v>30</v>
      </c>
      <c r="K769">
        <f t="shared" si="34"/>
        <v>1</v>
      </c>
    </row>
    <row r="770" spans="1:11" s="43" customFormat="1" x14ac:dyDescent="0.25">
      <c r="A770" s="12" t="s">
        <v>94</v>
      </c>
      <c r="B770" s="29" t="s">
        <v>97</v>
      </c>
      <c r="C770" s="32">
        <v>32</v>
      </c>
      <c r="D770" s="28" t="s">
        <v>16</v>
      </c>
      <c r="E770" s="33">
        <v>1</v>
      </c>
      <c r="F770" s="33">
        <v>33</v>
      </c>
      <c r="G770" s="33"/>
      <c r="H770" s="33"/>
      <c r="I770" s="31">
        <f t="shared" si="35"/>
        <v>1</v>
      </c>
      <c r="J770" s="31">
        <f t="shared" si="36"/>
        <v>33</v>
      </c>
      <c r="K770">
        <f t="shared" si="34"/>
        <v>1</v>
      </c>
    </row>
    <row r="771" spans="1:11" s="43" customFormat="1" x14ac:dyDescent="0.25">
      <c r="A771" s="12" t="s">
        <v>94</v>
      </c>
      <c r="B771" s="29" t="s">
        <v>97</v>
      </c>
      <c r="C771" s="32">
        <v>32</v>
      </c>
      <c r="D771" s="28" t="s">
        <v>46</v>
      </c>
      <c r="E771" s="33"/>
      <c r="F771" s="33"/>
      <c r="G771" s="33">
        <v>1</v>
      </c>
      <c r="H771" s="33">
        <v>22</v>
      </c>
      <c r="I771" s="31">
        <f t="shared" si="35"/>
        <v>1</v>
      </c>
      <c r="J771" s="31">
        <f t="shared" si="36"/>
        <v>22</v>
      </c>
      <c r="K771">
        <f t="shared" si="34"/>
        <v>1</v>
      </c>
    </row>
    <row r="772" spans="1:11" s="43" customFormat="1" x14ac:dyDescent="0.25">
      <c r="A772" s="12" t="s">
        <v>94</v>
      </c>
      <c r="B772" s="29" t="s">
        <v>97</v>
      </c>
      <c r="C772" s="32">
        <v>32</v>
      </c>
      <c r="D772" s="28" t="s">
        <v>60</v>
      </c>
      <c r="E772" s="33"/>
      <c r="F772" s="33"/>
      <c r="G772" s="33">
        <v>1</v>
      </c>
      <c r="H772" s="33">
        <v>18</v>
      </c>
      <c r="I772" s="31">
        <f t="shared" si="35"/>
        <v>1</v>
      </c>
      <c r="J772" s="31">
        <f t="shared" si="36"/>
        <v>18</v>
      </c>
      <c r="K772">
        <f t="shared" si="34"/>
        <v>1</v>
      </c>
    </row>
    <row r="773" spans="1:11" s="43" customFormat="1" x14ac:dyDescent="0.25">
      <c r="A773" s="12" t="s">
        <v>94</v>
      </c>
      <c r="B773" s="29" t="s">
        <v>82</v>
      </c>
      <c r="C773" s="32">
        <v>33</v>
      </c>
      <c r="D773" s="28" t="s">
        <v>14</v>
      </c>
      <c r="E773" s="33"/>
      <c r="F773" s="33"/>
      <c r="G773" s="33">
        <v>1</v>
      </c>
      <c r="H773" s="33">
        <v>26</v>
      </c>
      <c r="I773" s="31">
        <f t="shared" si="35"/>
        <v>1</v>
      </c>
      <c r="J773" s="31">
        <f t="shared" si="36"/>
        <v>26</v>
      </c>
      <c r="K773">
        <f t="shared" si="34"/>
        <v>1</v>
      </c>
    </row>
    <row r="774" spans="1:11" s="43" customFormat="1" x14ac:dyDescent="0.25">
      <c r="A774" s="12" t="s">
        <v>94</v>
      </c>
      <c r="B774" s="29" t="s">
        <v>82</v>
      </c>
      <c r="C774" s="32">
        <v>33</v>
      </c>
      <c r="D774" s="28" t="s">
        <v>26</v>
      </c>
      <c r="E774" s="33">
        <v>1</v>
      </c>
      <c r="F774" s="33">
        <v>32</v>
      </c>
      <c r="G774" s="33"/>
      <c r="H774" s="33"/>
      <c r="I774" s="31">
        <f t="shared" si="35"/>
        <v>1</v>
      </c>
      <c r="J774" s="31">
        <f t="shared" si="36"/>
        <v>32</v>
      </c>
      <c r="K774">
        <f t="shared" si="34"/>
        <v>1</v>
      </c>
    </row>
    <row r="775" spans="1:11" s="43" customFormat="1" x14ac:dyDescent="0.25">
      <c r="A775" s="12" t="s">
        <v>94</v>
      </c>
      <c r="B775" s="29" t="s">
        <v>82</v>
      </c>
      <c r="C775" s="32">
        <v>33</v>
      </c>
      <c r="D775" s="28" t="s">
        <v>54</v>
      </c>
      <c r="E775" s="33">
        <v>1</v>
      </c>
      <c r="F775" s="33">
        <v>30</v>
      </c>
      <c r="G775" s="33">
        <v>1</v>
      </c>
      <c r="H775" s="33">
        <v>22</v>
      </c>
      <c r="I775" s="31">
        <f t="shared" si="35"/>
        <v>2</v>
      </c>
      <c r="J775" s="31">
        <f t="shared" si="36"/>
        <v>52</v>
      </c>
      <c r="K775">
        <f t="shared" si="34"/>
        <v>1</v>
      </c>
    </row>
    <row r="776" spans="1:11" s="43" customFormat="1" x14ac:dyDescent="0.25">
      <c r="A776" s="12" t="s">
        <v>94</v>
      </c>
      <c r="B776" s="29" t="s">
        <v>97</v>
      </c>
      <c r="C776" s="32">
        <v>34</v>
      </c>
      <c r="D776" s="28" t="s">
        <v>22</v>
      </c>
      <c r="E776" s="33">
        <v>1</v>
      </c>
      <c r="F776" s="33">
        <v>25</v>
      </c>
      <c r="G776" s="33"/>
      <c r="H776" s="33"/>
      <c r="I776" s="31">
        <f t="shared" si="35"/>
        <v>1</v>
      </c>
      <c r="J776" s="31">
        <f t="shared" si="36"/>
        <v>25</v>
      </c>
      <c r="K776">
        <f t="shared" si="34"/>
        <v>1</v>
      </c>
    </row>
    <row r="777" spans="1:11" s="43" customFormat="1" x14ac:dyDescent="0.25">
      <c r="A777" s="12" t="s">
        <v>94</v>
      </c>
      <c r="B777" s="29" t="s">
        <v>97</v>
      </c>
      <c r="C777" s="32">
        <v>34</v>
      </c>
      <c r="D777" s="28" t="s">
        <v>62</v>
      </c>
      <c r="E777" s="33"/>
      <c r="F777" s="33"/>
      <c r="G777" s="33">
        <v>1</v>
      </c>
      <c r="H777" s="33">
        <v>29</v>
      </c>
      <c r="I777" s="31">
        <f t="shared" si="35"/>
        <v>1</v>
      </c>
      <c r="J777" s="31">
        <f t="shared" si="36"/>
        <v>29</v>
      </c>
      <c r="K777">
        <f t="shared" si="34"/>
        <v>1</v>
      </c>
    </row>
    <row r="778" spans="1:11" s="43" customFormat="1" x14ac:dyDescent="0.25">
      <c r="A778" s="12" t="s">
        <v>94</v>
      </c>
      <c r="B778" s="29" t="s">
        <v>97</v>
      </c>
      <c r="C778" s="32">
        <v>35</v>
      </c>
      <c r="D778" s="28" t="s">
        <v>26</v>
      </c>
      <c r="E778" s="33">
        <v>1</v>
      </c>
      <c r="F778" s="33">
        <v>20</v>
      </c>
      <c r="G778" s="33">
        <v>1</v>
      </c>
      <c r="H778" s="33">
        <v>22</v>
      </c>
      <c r="I778" s="31">
        <f t="shared" si="35"/>
        <v>2</v>
      </c>
      <c r="J778" s="31">
        <f t="shared" si="36"/>
        <v>42</v>
      </c>
      <c r="K778">
        <f t="shared" si="34"/>
        <v>1</v>
      </c>
    </row>
    <row r="779" spans="1:11" s="43" customFormat="1" x14ac:dyDescent="0.25">
      <c r="A779" s="12" t="s">
        <v>94</v>
      </c>
      <c r="B779" s="29" t="s">
        <v>97</v>
      </c>
      <c r="C779" s="32">
        <v>35</v>
      </c>
      <c r="D779" s="28" t="s">
        <v>60</v>
      </c>
      <c r="E779" s="33">
        <v>1</v>
      </c>
      <c r="F779" s="33">
        <v>15</v>
      </c>
      <c r="G779" s="33">
        <v>1</v>
      </c>
      <c r="H779" s="33">
        <v>12</v>
      </c>
      <c r="I779" s="31">
        <f t="shared" si="35"/>
        <v>2</v>
      </c>
      <c r="J779" s="31">
        <f t="shared" si="36"/>
        <v>27</v>
      </c>
      <c r="K779">
        <f t="shared" ref="K779:K842" si="37">SUBTOTAL(3, D779)</f>
        <v>1</v>
      </c>
    </row>
    <row r="780" spans="1:11" s="43" customFormat="1" x14ac:dyDescent="0.25">
      <c r="A780" s="12" t="s">
        <v>94</v>
      </c>
      <c r="B780" s="29" t="s">
        <v>82</v>
      </c>
      <c r="C780" s="32">
        <v>36</v>
      </c>
      <c r="D780" s="28" t="s">
        <v>6</v>
      </c>
      <c r="E780" s="33">
        <v>1</v>
      </c>
      <c r="F780" s="33">
        <v>19</v>
      </c>
      <c r="G780" s="33">
        <v>1</v>
      </c>
      <c r="H780" s="33">
        <v>13</v>
      </c>
      <c r="I780" s="31">
        <f t="shared" si="35"/>
        <v>2</v>
      </c>
      <c r="J780" s="31">
        <f t="shared" si="36"/>
        <v>32</v>
      </c>
      <c r="K780">
        <f t="shared" si="37"/>
        <v>1</v>
      </c>
    </row>
    <row r="781" spans="1:11" s="43" customFormat="1" x14ac:dyDescent="0.25">
      <c r="A781" s="12" t="s">
        <v>94</v>
      </c>
      <c r="B781" s="29" t="s">
        <v>82</v>
      </c>
      <c r="C781" s="32">
        <v>36</v>
      </c>
      <c r="D781" s="28" t="s">
        <v>14</v>
      </c>
      <c r="E781" s="33">
        <v>1</v>
      </c>
      <c r="F781" s="33">
        <v>19</v>
      </c>
      <c r="G781" s="33">
        <v>1</v>
      </c>
      <c r="H781" s="33">
        <v>21</v>
      </c>
      <c r="I781" s="31">
        <f t="shared" ref="I781:I844" si="38">E781+G781</f>
        <v>2</v>
      </c>
      <c r="J781" s="31">
        <f t="shared" ref="J781:J844" si="39">F781+H781</f>
        <v>40</v>
      </c>
      <c r="K781">
        <f t="shared" si="37"/>
        <v>1</v>
      </c>
    </row>
    <row r="782" spans="1:11" s="43" customFormat="1" x14ac:dyDescent="0.25">
      <c r="A782" s="12" t="s">
        <v>94</v>
      </c>
      <c r="B782" s="29" t="s">
        <v>82</v>
      </c>
      <c r="C782" s="32">
        <v>36</v>
      </c>
      <c r="D782" s="28" t="s">
        <v>26</v>
      </c>
      <c r="E782" s="33">
        <v>1</v>
      </c>
      <c r="F782" s="33">
        <v>23</v>
      </c>
      <c r="G782" s="33">
        <v>1</v>
      </c>
      <c r="H782" s="33">
        <v>21</v>
      </c>
      <c r="I782" s="31">
        <f t="shared" si="38"/>
        <v>2</v>
      </c>
      <c r="J782" s="31">
        <f t="shared" si="39"/>
        <v>44</v>
      </c>
      <c r="K782">
        <f t="shared" si="37"/>
        <v>1</v>
      </c>
    </row>
    <row r="783" spans="1:11" s="43" customFormat="1" x14ac:dyDescent="0.25">
      <c r="A783" s="12" t="s">
        <v>94</v>
      </c>
      <c r="B783" s="29" t="s">
        <v>97</v>
      </c>
      <c r="C783" s="32">
        <v>37</v>
      </c>
      <c r="D783" s="28" t="s">
        <v>12</v>
      </c>
      <c r="E783" s="33">
        <v>1</v>
      </c>
      <c r="F783" s="33">
        <v>22</v>
      </c>
      <c r="G783" s="33">
        <v>1</v>
      </c>
      <c r="H783" s="33">
        <v>13</v>
      </c>
      <c r="I783" s="31">
        <f t="shared" si="38"/>
        <v>2</v>
      </c>
      <c r="J783" s="31">
        <f t="shared" si="39"/>
        <v>35</v>
      </c>
      <c r="K783">
        <f t="shared" si="37"/>
        <v>1</v>
      </c>
    </row>
    <row r="784" spans="1:11" s="43" customFormat="1" x14ac:dyDescent="0.25">
      <c r="A784" s="12" t="s">
        <v>94</v>
      </c>
      <c r="B784" s="29" t="s">
        <v>97</v>
      </c>
      <c r="C784" s="32">
        <v>37</v>
      </c>
      <c r="D784" s="35" t="s">
        <v>9</v>
      </c>
      <c r="E784" s="33">
        <v>1</v>
      </c>
      <c r="F784" s="33">
        <v>9</v>
      </c>
      <c r="G784" s="33">
        <v>1</v>
      </c>
      <c r="H784" s="33">
        <v>10</v>
      </c>
      <c r="I784" s="31">
        <f t="shared" si="38"/>
        <v>2</v>
      </c>
      <c r="J784" s="31">
        <f t="shared" si="39"/>
        <v>19</v>
      </c>
      <c r="K784">
        <f t="shared" si="37"/>
        <v>1</v>
      </c>
    </row>
    <row r="785" spans="1:11" s="43" customFormat="1" x14ac:dyDescent="0.25">
      <c r="A785" s="12" t="s">
        <v>94</v>
      </c>
      <c r="B785" s="29" t="s">
        <v>97</v>
      </c>
      <c r="C785" s="32">
        <v>37</v>
      </c>
      <c r="D785" s="28" t="s">
        <v>13</v>
      </c>
      <c r="E785" s="33">
        <v>1</v>
      </c>
      <c r="F785" s="33">
        <v>27</v>
      </c>
      <c r="G785" s="33">
        <v>1</v>
      </c>
      <c r="H785" s="33">
        <v>15</v>
      </c>
      <c r="I785" s="31">
        <f t="shared" si="38"/>
        <v>2</v>
      </c>
      <c r="J785" s="31">
        <f t="shared" si="39"/>
        <v>42</v>
      </c>
      <c r="K785">
        <f t="shared" si="37"/>
        <v>1</v>
      </c>
    </row>
    <row r="786" spans="1:11" s="43" customFormat="1" x14ac:dyDescent="0.25">
      <c r="A786" s="12" t="s">
        <v>94</v>
      </c>
      <c r="B786" s="29" t="s">
        <v>97</v>
      </c>
      <c r="C786" s="32">
        <v>38</v>
      </c>
      <c r="D786" s="28" t="s">
        <v>20</v>
      </c>
      <c r="E786" s="33">
        <v>1</v>
      </c>
      <c r="F786" s="33">
        <v>20</v>
      </c>
      <c r="G786" s="33">
        <v>1</v>
      </c>
      <c r="H786" s="33">
        <v>28</v>
      </c>
      <c r="I786" s="31">
        <f t="shared" si="38"/>
        <v>2</v>
      </c>
      <c r="J786" s="31">
        <f t="shared" si="39"/>
        <v>48</v>
      </c>
      <c r="K786">
        <f t="shared" si="37"/>
        <v>1</v>
      </c>
    </row>
    <row r="787" spans="1:11" s="43" customFormat="1" x14ac:dyDescent="0.25">
      <c r="A787" s="12" t="s">
        <v>94</v>
      </c>
      <c r="B787" s="29" t="s">
        <v>97</v>
      </c>
      <c r="C787" s="32">
        <v>38</v>
      </c>
      <c r="D787" s="28" t="s">
        <v>58</v>
      </c>
      <c r="E787" s="33">
        <v>1</v>
      </c>
      <c r="F787" s="33">
        <v>40</v>
      </c>
      <c r="G787" s="33"/>
      <c r="H787" s="33"/>
      <c r="I787" s="31">
        <f t="shared" si="38"/>
        <v>1</v>
      </c>
      <c r="J787" s="31">
        <f t="shared" si="39"/>
        <v>40</v>
      </c>
      <c r="K787">
        <f t="shared" si="37"/>
        <v>1</v>
      </c>
    </row>
    <row r="788" spans="1:11" s="43" customFormat="1" x14ac:dyDescent="0.25">
      <c r="A788" s="12" t="s">
        <v>94</v>
      </c>
      <c r="B788" s="29" t="s">
        <v>97</v>
      </c>
      <c r="C788" s="32">
        <v>38</v>
      </c>
      <c r="D788" s="28" t="s">
        <v>60</v>
      </c>
      <c r="E788" s="33">
        <v>1</v>
      </c>
      <c r="F788" s="33">
        <v>32</v>
      </c>
      <c r="G788" s="33">
        <v>2</v>
      </c>
      <c r="H788" s="33">
        <v>49</v>
      </c>
      <c r="I788" s="31">
        <f t="shared" si="38"/>
        <v>3</v>
      </c>
      <c r="J788" s="31">
        <f t="shared" si="39"/>
        <v>81</v>
      </c>
      <c r="K788">
        <f t="shared" si="37"/>
        <v>1</v>
      </c>
    </row>
    <row r="789" spans="1:11" s="43" customFormat="1" x14ac:dyDescent="0.25">
      <c r="A789" s="12" t="s">
        <v>94</v>
      </c>
      <c r="B789" s="29" t="s">
        <v>97</v>
      </c>
      <c r="C789" s="32">
        <v>39</v>
      </c>
      <c r="D789" s="28" t="s">
        <v>42</v>
      </c>
      <c r="E789" s="33">
        <v>1</v>
      </c>
      <c r="F789" s="33">
        <v>32</v>
      </c>
      <c r="G789" s="33">
        <v>1</v>
      </c>
      <c r="H789" s="33">
        <v>28</v>
      </c>
      <c r="I789" s="31">
        <f t="shared" si="38"/>
        <v>2</v>
      </c>
      <c r="J789" s="31">
        <f t="shared" si="39"/>
        <v>60</v>
      </c>
      <c r="K789">
        <f t="shared" si="37"/>
        <v>1</v>
      </c>
    </row>
    <row r="790" spans="1:11" s="43" customFormat="1" x14ac:dyDescent="0.25">
      <c r="A790" s="12" t="s">
        <v>94</v>
      </c>
      <c r="B790" s="29" t="s">
        <v>82</v>
      </c>
      <c r="C790" s="32">
        <v>40</v>
      </c>
      <c r="D790" s="28" t="s">
        <v>22</v>
      </c>
      <c r="E790" s="33">
        <v>1</v>
      </c>
      <c r="F790" s="33">
        <v>15</v>
      </c>
      <c r="G790" s="33">
        <v>1</v>
      </c>
      <c r="H790" s="33">
        <v>15</v>
      </c>
      <c r="I790" s="31">
        <f t="shared" si="38"/>
        <v>2</v>
      </c>
      <c r="J790" s="31">
        <f t="shared" si="39"/>
        <v>30</v>
      </c>
      <c r="K790">
        <f t="shared" si="37"/>
        <v>1</v>
      </c>
    </row>
    <row r="791" spans="1:11" s="43" customFormat="1" x14ac:dyDescent="0.25">
      <c r="A791" s="12" t="s">
        <v>94</v>
      </c>
      <c r="B791" s="29" t="s">
        <v>82</v>
      </c>
      <c r="C791" s="32">
        <v>40</v>
      </c>
      <c r="D791" s="28" t="s">
        <v>24</v>
      </c>
      <c r="E791" s="33">
        <v>1</v>
      </c>
      <c r="F791" s="33">
        <v>13</v>
      </c>
      <c r="G791" s="33">
        <v>1</v>
      </c>
      <c r="H791" s="33">
        <v>16</v>
      </c>
      <c r="I791" s="31">
        <f t="shared" si="38"/>
        <v>2</v>
      </c>
      <c r="J791" s="31">
        <f t="shared" si="39"/>
        <v>29</v>
      </c>
      <c r="K791">
        <f t="shared" si="37"/>
        <v>1</v>
      </c>
    </row>
    <row r="792" spans="1:11" s="43" customFormat="1" x14ac:dyDescent="0.25">
      <c r="A792" s="12" t="s">
        <v>94</v>
      </c>
      <c r="B792" s="29" t="s">
        <v>82</v>
      </c>
      <c r="C792" s="32">
        <v>40</v>
      </c>
      <c r="D792" s="28" t="s">
        <v>26</v>
      </c>
      <c r="E792" s="33"/>
      <c r="F792" s="33"/>
      <c r="G792" s="33">
        <v>1</v>
      </c>
      <c r="H792" s="33">
        <v>23</v>
      </c>
      <c r="I792" s="31">
        <f t="shared" si="38"/>
        <v>1</v>
      </c>
      <c r="J792" s="31">
        <f t="shared" si="39"/>
        <v>23</v>
      </c>
      <c r="K792">
        <f t="shared" si="37"/>
        <v>1</v>
      </c>
    </row>
    <row r="793" spans="1:11" s="43" customFormat="1" x14ac:dyDescent="0.25">
      <c r="A793" s="12" t="s">
        <v>94</v>
      </c>
      <c r="B793" s="29" t="s">
        <v>82</v>
      </c>
      <c r="C793" s="32">
        <v>40</v>
      </c>
      <c r="D793" s="28" t="s">
        <v>60</v>
      </c>
      <c r="E793" s="33">
        <v>1</v>
      </c>
      <c r="F793" s="33">
        <v>25</v>
      </c>
      <c r="G793" s="33">
        <v>1</v>
      </c>
      <c r="H793" s="33">
        <v>11</v>
      </c>
      <c r="I793" s="31">
        <f t="shared" si="38"/>
        <v>2</v>
      </c>
      <c r="J793" s="31">
        <f t="shared" si="39"/>
        <v>36</v>
      </c>
      <c r="K793">
        <f t="shared" si="37"/>
        <v>1</v>
      </c>
    </row>
    <row r="794" spans="1:11" s="43" customFormat="1" x14ac:dyDescent="0.25">
      <c r="A794" s="12" t="s">
        <v>94</v>
      </c>
      <c r="B794" s="29" t="s">
        <v>97</v>
      </c>
      <c r="C794" s="32">
        <v>41</v>
      </c>
      <c r="D794" s="28" t="s">
        <v>60</v>
      </c>
      <c r="E794" s="33">
        <v>2</v>
      </c>
      <c r="F794" s="33">
        <v>42</v>
      </c>
      <c r="G794" s="33"/>
      <c r="H794" s="33"/>
      <c r="I794" s="31">
        <f t="shared" si="38"/>
        <v>2</v>
      </c>
      <c r="J794" s="31">
        <f t="shared" si="39"/>
        <v>42</v>
      </c>
      <c r="K794">
        <f t="shared" si="37"/>
        <v>1</v>
      </c>
    </row>
    <row r="795" spans="1:11" s="43" customFormat="1" x14ac:dyDescent="0.25">
      <c r="A795" s="12" t="s">
        <v>94</v>
      </c>
      <c r="B795" s="29" t="s">
        <v>97</v>
      </c>
      <c r="C795" s="32">
        <v>41</v>
      </c>
      <c r="D795" s="28" t="s">
        <v>24</v>
      </c>
      <c r="E795" s="33"/>
      <c r="F795" s="33"/>
      <c r="G795" s="33">
        <v>1</v>
      </c>
      <c r="H795" s="33">
        <v>27</v>
      </c>
      <c r="I795" s="31">
        <f t="shared" si="38"/>
        <v>1</v>
      </c>
      <c r="J795" s="31">
        <f t="shared" si="39"/>
        <v>27</v>
      </c>
      <c r="K795">
        <f t="shared" si="37"/>
        <v>1</v>
      </c>
    </row>
    <row r="796" spans="1:11" s="43" customFormat="1" x14ac:dyDescent="0.25">
      <c r="A796" s="12" t="s">
        <v>94</v>
      </c>
      <c r="B796" s="29" t="s">
        <v>97</v>
      </c>
      <c r="C796" s="32">
        <v>42</v>
      </c>
      <c r="D796" s="35" t="s">
        <v>9</v>
      </c>
      <c r="E796" s="33"/>
      <c r="F796" s="33"/>
      <c r="G796" s="33">
        <v>1</v>
      </c>
      <c r="H796" s="33">
        <v>10</v>
      </c>
      <c r="I796" s="31">
        <f t="shared" si="38"/>
        <v>1</v>
      </c>
      <c r="J796" s="31">
        <f t="shared" si="39"/>
        <v>10</v>
      </c>
      <c r="K796">
        <f t="shared" si="37"/>
        <v>1</v>
      </c>
    </row>
    <row r="797" spans="1:11" s="43" customFormat="1" x14ac:dyDescent="0.25">
      <c r="A797" s="12" t="s">
        <v>94</v>
      </c>
      <c r="B797" s="29" t="s">
        <v>97</v>
      </c>
      <c r="C797" s="32">
        <v>42</v>
      </c>
      <c r="D797" s="28" t="s">
        <v>54</v>
      </c>
      <c r="E797" s="33">
        <v>1</v>
      </c>
      <c r="F797" s="33">
        <v>24</v>
      </c>
      <c r="G797" s="33">
        <v>1</v>
      </c>
      <c r="H797" s="33">
        <v>19</v>
      </c>
      <c r="I797" s="31">
        <f t="shared" si="38"/>
        <v>2</v>
      </c>
      <c r="J797" s="31">
        <f t="shared" si="39"/>
        <v>43</v>
      </c>
      <c r="K797">
        <f t="shared" si="37"/>
        <v>1</v>
      </c>
    </row>
    <row r="798" spans="1:11" s="43" customFormat="1" x14ac:dyDescent="0.25">
      <c r="A798" s="12" t="s">
        <v>94</v>
      </c>
      <c r="B798" s="29" t="s">
        <v>97</v>
      </c>
      <c r="C798" s="32">
        <v>42</v>
      </c>
      <c r="D798" s="28" t="s">
        <v>16</v>
      </c>
      <c r="E798" s="33">
        <v>1</v>
      </c>
      <c r="F798" s="33">
        <v>25</v>
      </c>
      <c r="G798" s="33">
        <v>1</v>
      </c>
      <c r="H798" s="33">
        <v>11</v>
      </c>
      <c r="I798" s="31">
        <f t="shared" si="38"/>
        <v>2</v>
      </c>
      <c r="J798" s="31">
        <f t="shared" si="39"/>
        <v>36</v>
      </c>
      <c r="K798">
        <f t="shared" si="37"/>
        <v>1</v>
      </c>
    </row>
    <row r="799" spans="1:11" s="43" customFormat="1" x14ac:dyDescent="0.25">
      <c r="A799" s="12" t="s">
        <v>94</v>
      </c>
      <c r="B799" s="29" t="s">
        <v>97</v>
      </c>
      <c r="C799" s="32">
        <v>42</v>
      </c>
      <c r="D799" s="28" t="s">
        <v>13</v>
      </c>
      <c r="E799" s="33"/>
      <c r="F799" s="33"/>
      <c r="G799" s="33">
        <v>1</v>
      </c>
      <c r="H799" s="33">
        <v>12</v>
      </c>
      <c r="I799" s="31">
        <f t="shared" si="38"/>
        <v>1</v>
      </c>
      <c r="J799" s="31">
        <f t="shared" si="39"/>
        <v>12</v>
      </c>
      <c r="K799">
        <f t="shared" si="37"/>
        <v>1</v>
      </c>
    </row>
    <row r="800" spans="1:11" s="43" customFormat="1" x14ac:dyDescent="0.25">
      <c r="A800" s="12" t="s">
        <v>94</v>
      </c>
      <c r="B800" s="29" t="s">
        <v>97</v>
      </c>
      <c r="C800" s="32">
        <v>42</v>
      </c>
      <c r="D800" s="28" t="s">
        <v>60</v>
      </c>
      <c r="E800" s="33">
        <v>1</v>
      </c>
      <c r="F800" s="33">
        <v>27</v>
      </c>
      <c r="G800" s="33">
        <v>1</v>
      </c>
      <c r="H800" s="33">
        <v>26</v>
      </c>
      <c r="I800" s="31">
        <f t="shared" si="38"/>
        <v>2</v>
      </c>
      <c r="J800" s="31">
        <f t="shared" si="39"/>
        <v>53</v>
      </c>
      <c r="K800">
        <f t="shared" si="37"/>
        <v>1</v>
      </c>
    </row>
    <row r="801" spans="1:11" s="43" customFormat="1" x14ac:dyDescent="0.25">
      <c r="A801" s="12" t="s">
        <v>94</v>
      </c>
      <c r="B801" s="29" t="s">
        <v>97</v>
      </c>
      <c r="C801" s="32">
        <v>43</v>
      </c>
      <c r="D801" s="28" t="s">
        <v>26</v>
      </c>
      <c r="E801" s="33">
        <v>1</v>
      </c>
      <c r="F801" s="33">
        <v>33</v>
      </c>
      <c r="G801" s="33">
        <v>1</v>
      </c>
      <c r="H801" s="33">
        <v>26</v>
      </c>
      <c r="I801" s="31">
        <f t="shared" si="38"/>
        <v>2</v>
      </c>
      <c r="J801" s="31">
        <f t="shared" si="39"/>
        <v>59</v>
      </c>
      <c r="K801">
        <f t="shared" si="37"/>
        <v>1</v>
      </c>
    </row>
    <row r="802" spans="1:11" s="43" customFormat="1" x14ac:dyDescent="0.25">
      <c r="A802" s="12" t="s">
        <v>94</v>
      </c>
      <c r="B802" s="29" t="s">
        <v>97</v>
      </c>
      <c r="C802" s="32">
        <v>43</v>
      </c>
      <c r="D802" s="28" t="s">
        <v>62</v>
      </c>
      <c r="E802" s="33">
        <v>1</v>
      </c>
      <c r="F802" s="33">
        <v>38</v>
      </c>
      <c r="G802" s="33">
        <v>1</v>
      </c>
      <c r="H802" s="33">
        <v>26</v>
      </c>
      <c r="I802" s="31">
        <f t="shared" si="38"/>
        <v>2</v>
      </c>
      <c r="J802" s="31">
        <f t="shared" si="39"/>
        <v>64</v>
      </c>
      <c r="K802">
        <f t="shared" si="37"/>
        <v>1</v>
      </c>
    </row>
    <row r="803" spans="1:11" s="43" customFormat="1" x14ac:dyDescent="0.25">
      <c r="A803" s="12" t="s">
        <v>94</v>
      </c>
      <c r="B803" s="29" t="s">
        <v>82</v>
      </c>
      <c r="C803" s="32">
        <v>44</v>
      </c>
      <c r="D803" s="28" t="s">
        <v>14</v>
      </c>
      <c r="E803" s="33">
        <v>1</v>
      </c>
      <c r="F803" s="33">
        <v>28</v>
      </c>
      <c r="G803" s="33">
        <v>1</v>
      </c>
      <c r="H803" s="33">
        <v>30</v>
      </c>
      <c r="I803" s="31">
        <f t="shared" si="38"/>
        <v>2</v>
      </c>
      <c r="J803" s="31">
        <f t="shared" si="39"/>
        <v>58</v>
      </c>
      <c r="K803">
        <f t="shared" si="37"/>
        <v>1</v>
      </c>
    </row>
    <row r="804" spans="1:11" s="43" customFormat="1" x14ac:dyDescent="0.25">
      <c r="A804" s="12" t="s">
        <v>94</v>
      </c>
      <c r="B804" s="29" t="s">
        <v>82</v>
      </c>
      <c r="C804" s="32">
        <v>44</v>
      </c>
      <c r="D804" s="28" t="s">
        <v>60</v>
      </c>
      <c r="E804" s="33">
        <v>1</v>
      </c>
      <c r="F804" s="33">
        <v>29</v>
      </c>
      <c r="G804" s="33">
        <v>1</v>
      </c>
      <c r="H804" s="33">
        <v>27</v>
      </c>
      <c r="I804" s="31">
        <f t="shared" si="38"/>
        <v>2</v>
      </c>
      <c r="J804" s="31">
        <f t="shared" si="39"/>
        <v>56</v>
      </c>
      <c r="K804">
        <f t="shared" si="37"/>
        <v>1</v>
      </c>
    </row>
    <row r="805" spans="1:11" s="43" customFormat="1" x14ac:dyDescent="0.25">
      <c r="A805" s="12" t="s">
        <v>94</v>
      </c>
      <c r="B805" s="29" t="s">
        <v>82</v>
      </c>
      <c r="C805" s="32">
        <v>44</v>
      </c>
      <c r="D805" s="28" t="s">
        <v>13</v>
      </c>
      <c r="E805" s="33">
        <v>1</v>
      </c>
      <c r="F805" s="33">
        <v>28</v>
      </c>
      <c r="G805" s="33">
        <v>1</v>
      </c>
      <c r="H805" s="33">
        <v>25</v>
      </c>
      <c r="I805" s="31">
        <f t="shared" si="38"/>
        <v>2</v>
      </c>
      <c r="J805" s="31">
        <f t="shared" si="39"/>
        <v>53</v>
      </c>
      <c r="K805">
        <f t="shared" si="37"/>
        <v>1</v>
      </c>
    </row>
    <row r="806" spans="1:11" s="43" customFormat="1" x14ac:dyDescent="0.25">
      <c r="A806" s="12" t="s">
        <v>94</v>
      </c>
      <c r="B806" s="29" t="s">
        <v>97</v>
      </c>
      <c r="C806" s="32">
        <v>45</v>
      </c>
      <c r="D806" s="28" t="s">
        <v>62</v>
      </c>
      <c r="E806" s="33"/>
      <c r="F806" s="33"/>
      <c r="G806" s="33">
        <v>1</v>
      </c>
      <c r="H806" s="33">
        <v>25</v>
      </c>
      <c r="I806" s="31">
        <f t="shared" si="38"/>
        <v>1</v>
      </c>
      <c r="J806" s="31">
        <f t="shared" si="39"/>
        <v>25</v>
      </c>
      <c r="K806">
        <f t="shared" si="37"/>
        <v>1</v>
      </c>
    </row>
    <row r="807" spans="1:11" s="43" customFormat="1" x14ac:dyDescent="0.25">
      <c r="A807" s="12" t="s">
        <v>94</v>
      </c>
      <c r="B807" s="29" t="s">
        <v>97</v>
      </c>
      <c r="C807" s="32">
        <v>45</v>
      </c>
      <c r="D807" s="28" t="s">
        <v>46</v>
      </c>
      <c r="E807" s="33">
        <v>1</v>
      </c>
      <c r="F807" s="33">
        <v>21</v>
      </c>
      <c r="G807" s="33"/>
      <c r="H807" s="33"/>
      <c r="I807" s="31">
        <f t="shared" si="38"/>
        <v>1</v>
      </c>
      <c r="J807" s="31">
        <f t="shared" si="39"/>
        <v>21</v>
      </c>
      <c r="K807">
        <f t="shared" si="37"/>
        <v>1</v>
      </c>
    </row>
    <row r="808" spans="1:11" s="43" customFormat="1" x14ac:dyDescent="0.25">
      <c r="A808" s="12" t="s">
        <v>94</v>
      </c>
      <c r="B808" s="29" t="s">
        <v>97</v>
      </c>
      <c r="C808" s="32">
        <v>45</v>
      </c>
      <c r="D808" s="28" t="s">
        <v>60</v>
      </c>
      <c r="E808" s="33">
        <v>1</v>
      </c>
      <c r="F808" s="33">
        <v>15</v>
      </c>
      <c r="G808" s="33"/>
      <c r="H808" s="33"/>
      <c r="I808" s="31">
        <f t="shared" si="38"/>
        <v>1</v>
      </c>
      <c r="J808" s="31">
        <f t="shared" si="39"/>
        <v>15</v>
      </c>
      <c r="K808">
        <f t="shared" si="37"/>
        <v>1</v>
      </c>
    </row>
    <row r="809" spans="1:11" s="43" customFormat="1" x14ac:dyDescent="0.25">
      <c r="A809" s="12" t="s">
        <v>94</v>
      </c>
      <c r="B809" s="29" t="s">
        <v>97</v>
      </c>
      <c r="C809" s="32">
        <v>45</v>
      </c>
      <c r="D809" s="28" t="s">
        <v>60</v>
      </c>
      <c r="E809" s="33"/>
      <c r="F809" s="33"/>
      <c r="G809" s="33">
        <v>1</v>
      </c>
      <c r="H809" s="33">
        <v>19</v>
      </c>
      <c r="I809" s="31">
        <f t="shared" si="38"/>
        <v>1</v>
      </c>
      <c r="J809" s="31">
        <f t="shared" si="39"/>
        <v>19</v>
      </c>
      <c r="K809">
        <f t="shared" si="37"/>
        <v>1</v>
      </c>
    </row>
    <row r="810" spans="1:11" s="43" customFormat="1" x14ac:dyDescent="0.25">
      <c r="A810" s="12" t="s">
        <v>94</v>
      </c>
      <c r="B810" s="29" t="s">
        <v>97</v>
      </c>
      <c r="C810" s="32">
        <v>46</v>
      </c>
      <c r="D810" s="28" t="s">
        <v>16</v>
      </c>
      <c r="E810" s="33">
        <v>1</v>
      </c>
      <c r="F810" s="33">
        <v>25</v>
      </c>
      <c r="G810" s="33">
        <v>1</v>
      </c>
      <c r="H810" s="33">
        <v>19</v>
      </c>
      <c r="I810" s="31">
        <f t="shared" si="38"/>
        <v>2</v>
      </c>
      <c r="J810" s="31">
        <f t="shared" si="39"/>
        <v>44</v>
      </c>
      <c r="K810">
        <f t="shared" si="37"/>
        <v>1</v>
      </c>
    </row>
    <row r="811" spans="1:11" s="43" customFormat="1" x14ac:dyDescent="0.25">
      <c r="A811" s="12" t="s">
        <v>94</v>
      </c>
      <c r="B811" s="29" t="s">
        <v>97</v>
      </c>
      <c r="C811" s="32">
        <v>46</v>
      </c>
      <c r="D811" s="28" t="s">
        <v>26</v>
      </c>
      <c r="E811" s="33">
        <v>1</v>
      </c>
      <c r="F811" s="33">
        <v>26</v>
      </c>
      <c r="G811" s="33">
        <v>1</v>
      </c>
      <c r="H811" s="33">
        <v>27</v>
      </c>
      <c r="I811" s="31">
        <f t="shared" si="38"/>
        <v>2</v>
      </c>
      <c r="J811" s="31">
        <f t="shared" si="39"/>
        <v>53</v>
      </c>
      <c r="K811">
        <f t="shared" si="37"/>
        <v>1</v>
      </c>
    </row>
    <row r="812" spans="1:11" s="43" customFormat="1" x14ac:dyDescent="0.25">
      <c r="A812" s="12" t="s">
        <v>94</v>
      </c>
      <c r="B812" s="29" t="s">
        <v>97</v>
      </c>
      <c r="C812" s="32">
        <v>46</v>
      </c>
      <c r="D812" s="28" t="s">
        <v>60</v>
      </c>
      <c r="E812" s="33">
        <v>2</v>
      </c>
      <c r="F812" s="33">
        <v>50</v>
      </c>
      <c r="G812" s="33">
        <v>1</v>
      </c>
      <c r="H812" s="33">
        <v>36</v>
      </c>
      <c r="I812" s="31">
        <f t="shared" si="38"/>
        <v>3</v>
      </c>
      <c r="J812" s="31">
        <f t="shared" si="39"/>
        <v>86</v>
      </c>
      <c r="K812">
        <f t="shared" si="37"/>
        <v>1</v>
      </c>
    </row>
    <row r="813" spans="1:11" s="43" customFormat="1" x14ac:dyDescent="0.25">
      <c r="A813" s="12" t="s">
        <v>94</v>
      </c>
      <c r="B813" s="29" t="s">
        <v>97</v>
      </c>
      <c r="C813" s="32">
        <v>47</v>
      </c>
      <c r="D813" s="28" t="s">
        <v>60</v>
      </c>
      <c r="E813" s="33">
        <v>1</v>
      </c>
      <c r="F813" s="33">
        <v>29</v>
      </c>
      <c r="G813" s="33">
        <v>1</v>
      </c>
      <c r="H813" s="33">
        <v>24</v>
      </c>
      <c r="I813" s="31">
        <f t="shared" si="38"/>
        <v>2</v>
      </c>
      <c r="J813" s="31">
        <f t="shared" si="39"/>
        <v>53</v>
      </c>
      <c r="K813">
        <f t="shared" si="37"/>
        <v>1</v>
      </c>
    </row>
    <row r="814" spans="1:11" s="43" customFormat="1" x14ac:dyDescent="0.25">
      <c r="A814" s="12" t="s">
        <v>94</v>
      </c>
      <c r="B814" s="29" t="s">
        <v>97</v>
      </c>
      <c r="C814" s="32">
        <v>47</v>
      </c>
      <c r="D814" s="28" t="s">
        <v>34</v>
      </c>
      <c r="E814" s="33">
        <v>1</v>
      </c>
      <c r="F814" s="33">
        <v>25</v>
      </c>
      <c r="G814" s="33">
        <v>1</v>
      </c>
      <c r="H814" s="33">
        <v>27</v>
      </c>
      <c r="I814" s="31">
        <f t="shared" si="38"/>
        <v>2</v>
      </c>
      <c r="J814" s="31">
        <f t="shared" si="39"/>
        <v>52</v>
      </c>
      <c r="K814">
        <f t="shared" si="37"/>
        <v>1</v>
      </c>
    </row>
    <row r="815" spans="1:11" s="43" customFormat="1" x14ac:dyDescent="0.25">
      <c r="A815" s="12" t="s">
        <v>94</v>
      </c>
      <c r="B815" s="29" t="s">
        <v>99</v>
      </c>
      <c r="C815" s="32">
        <v>48</v>
      </c>
      <c r="D815" s="35" t="s">
        <v>9</v>
      </c>
      <c r="E815" s="33">
        <v>1</v>
      </c>
      <c r="F815" s="33">
        <v>26</v>
      </c>
      <c r="G815" s="33">
        <v>1</v>
      </c>
      <c r="H815" s="33">
        <v>17</v>
      </c>
      <c r="I815" s="31">
        <f t="shared" si="38"/>
        <v>2</v>
      </c>
      <c r="J815" s="31">
        <f t="shared" si="39"/>
        <v>43</v>
      </c>
      <c r="K815">
        <f t="shared" si="37"/>
        <v>1</v>
      </c>
    </row>
    <row r="816" spans="1:11" s="43" customFormat="1" x14ac:dyDescent="0.25">
      <c r="A816" s="12" t="s">
        <v>94</v>
      </c>
      <c r="B816" s="29" t="s">
        <v>99</v>
      </c>
      <c r="C816" s="32">
        <v>48</v>
      </c>
      <c r="D816" s="28" t="s">
        <v>14</v>
      </c>
      <c r="E816" s="33">
        <v>1</v>
      </c>
      <c r="F816" s="33">
        <v>12</v>
      </c>
      <c r="G816" s="33"/>
      <c r="H816" s="33"/>
      <c r="I816" s="31">
        <f t="shared" si="38"/>
        <v>1</v>
      </c>
      <c r="J816" s="31">
        <f t="shared" si="39"/>
        <v>12</v>
      </c>
      <c r="K816">
        <f t="shared" si="37"/>
        <v>1</v>
      </c>
    </row>
    <row r="817" spans="1:11" s="43" customFormat="1" x14ac:dyDescent="0.25">
      <c r="A817" s="12" t="s">
        <v>94</v>
      </c>
      <c r="B817" s="29" t="s">
        <v>99</v>
      </c>
      <c r="C817" s="32">
        <v>48</v>
      </c>
      <c r="D817" s="28" t="s">
        <v>28</v>
      </c>
      <c r="E817" s="33">
        <v>1</v>
      </c>
      <c r="F817" s="33">
        <v>33</v>
      </c>
      <c r="G817" s="33">
        <v>1</v>
      </c>
      <c r="H817" s="33">
        <v>25</v>
      </c>
      <c r="I817" s="31">
        <f t="shared" si="38"/>
        <v>2</v>
      </c>
      <c r="J817" s="31">
        <f t="shared" si="39"/>
        <v>58</v>
      </c>
      <c r="K817">
        <f t="shared" si="37"/>
        <v>1</v>
      </c>
    </row>
    <row r="818" spans="1:11" s="43" customFormat="1" x14ac:dyDescent="0.25">
      <c r="A818" s="12" t="s">
        <v>94</v>
      </c>
      <c r="B818" s="29" t="s">
        <v>99</v>
      </c>
      <c r="C818" s="32">
        <v>48</v>
      </c>
      <c r="D818" s="28" t="s">
        <v>52</v>
      </c>
      <c r="E818" s="33">
        <v>1</v>
      </c>
      <c r="F818" s="33">
        <v>28</v>
      </c>
      <c r="G818" s="33">
        <v>1</v>
      </c>
      <c r="H818" s="33">
        <v>26</v>
      </c>
      <c r="I818" s="31">
        <f t="shared" si="38"/>
        <v>2</v>
      </c>
      <c r="J818" s="31">
        <f t="shared" si="39"/>
        <v>54</v>
      </c>
      <c r="K818">
        <f t="shared" si="37"/>
        <v>1</v>
      </c>
    </row>
    <row r="819" spans="1:11" s="43" customFormat="1" x14ac:dyDescent="0.25">
      <c r="A819" s="12" t="s">
        <v>94</v>
      </c>
      <c r="B819" s="29" t="s">
        <v>97</v>
      </c>
      <c r="C819" s="32">
        <v>49</v>
      </c>
      <c r="D819" s="28" t="s">
        <v>13</v>
      </c>
      <c r="E819" s="33">
        <v>1</v>
      </c>
      <c r="F819" s="33">
        <v>18</v>
      </c>
      <c r="G819" s="33">
        <v>1</v>
      </c>
      <c r="H819" s="33">
        <v>20</v>
      </c>
      <c r="I819" s="31">
        <f t="shared" si="38"/>
        <v>2</v>
      </c>
      <c r="J819" s="31">
        <f t="shared" si="39"/>
        <v>38</v>
      </c>
      <c r="K819">
        <f t="shared" si="37"/>
        <v>1</v>
      </c>
    </row>
    <row r="820" spans="1:11" s="43" customFormat="1" x14ac:dyDescent="0.25">
      <c r="A820" s="12" t="s">
        <v>94</v>
      </c>
      <c r="B820" s="29" t="s">
        <v>97</v>
      </c>
      <c r="C820" s="32">
        <v>49</v>
      </c>
      <c r="D820" s="28" t="s">
        <v>60</v>
      </c>
      <c r="E820" s="33">
        <v>1</v>
      </c>
      <c r="F820" s="33">
        <v>20</v>
      </c>
      <c r="G820" s="33">
        <v>1</v>
      </c>
      <c r="H820" s="33">
        <v>23</v>
      </c>
      <c r="I820" s="31">
        <f t="shared" si="38"/>
        <v>2</v>
      </c>
      <c r="J820" s="31">
        <f t="shared" si="39"/>
        <v>43</v>
      </c>
      <c r="K820">
        <f t="shared" si="37"/>
        <v>1</v>
      </c>
    </row>
    <row r="821" spans="1:11" s="43" customFormat="1" x14ac:dyDescent="0.25">
      <c r="A821" s="12" t="s">
        <v>94</v>
      </c>
      <c r="B821" s="29" t="s">
        <v>97</v>
      </c>
      <c r="C821" s="32">
        <v>50</v>
      </c>
      <c r="D821" s="28" t="s">
        <v>28</v>
      </c>
      <c r="E821" s="33">
        <v>1</v>
      </c>
      <c r="F821" s="33">
        <v>38</v>
      </c>
      <c r="G821" s="33">
        <v>1</v>
      </c>
      <c r="H821" s="33">
        <v>39</v>
      </c>
      <c r="I821" s="31">
        <f t="shared" si="38"/>
        <v>2</v>
      </c>
      <c r="J821" s="31">
        <f t="shared" si="39"/>
        <v>77</v>
      </c>
      <c r="K821">
        <f t="shared" si="37"/>
        <v>1</v>
      </c>
    </row>
    <row r="822" spans="1:11" s="43" customFormat="1" x14ac:dyDescent="0.25">
      <c r="A822" s="12" t="s">
        <v>94</v>
      </c>
      <c r="B822" s="29" t="s">
        <v>97</v>
      </c>
      <c r="C822" s="32">
        <v>50</v>
      </c>
      <c r="D822" s="28" t="s">
        <v>60</v>
      </c>
      <c r="E822" s="33">
        <v>1</v>
      </c>
      <c r="F822" s="33">
        <v>43</v>
      </c>
      <c r="G822" s="33">
        <v>1</v>
      </c>
      <c r="H822" s="33">
        <v>40</v>
      </c>
      <c r="I822" s="31">
        <f t="shared" si="38"/>
        <v>2</v>
      </c>
      <c r="J822" s="31">
        <f t="shared" si="39"/>
        <v>83</v>
      </c>
      <c r="K822">
        <f t="shared" si="37"/>
        <v>1</v>
      </c>
    </row>
    <row r="823" spans="1:11" s="43" customFormat="1" x14ac:dyDescent="0.25">
      <c r="A823" s="12" t="s">
        <v>94</v>
      </c>
      <c r="B823" s="29" t="s">
        <v>97</v>
      </c>
      <c r="C823" s="32" t="s">
        <v>303</v>
      </c>
      <c r="D823" s="28" t="s">
        <v>34</v>
      </c>
      <c r="E823" s="33">
        <v>1</v>
      </c>
      <c r="F823" s="33">
        <v>25</v>
      </c>
      <c r="G823" s="33"/>
      <c r="H823" s="33"/>
      <c r="I823" s="31">
        <f t="shared" si="38"/>
        <v>1</v>
      </c>
      <c r="J823" s="31">
        <f t="shared" si="39"/>
        <v>25</v>
      </c>
      <c r="K823">
        <f t="shared" si="37"/>
        <v>1</v>
      </c>
    </row>
    <row r="824" spans="1:11" s="43" customFormat="1" x14ac:dyDescent="0.25">
      <c r="A824" s="12" t="s">
        <v>94</v>
      </c>
      <c r="B824" s="29" t="s">
        <v>97</v>
      </c>
      <c r="C824" s="32" t="s">
        <v>303</v>
      </c>
      <c r="D824" s="28" t="s">
        <v>60</v>
      </c>
      <c r="E824" s="33">
        <v>1</v>
      </c>
      <c r="F824" s="33">
        <v>27</v>
      </c>
      <c r="G824" s="33"/>
      <c r="H824" s="33"/>
      <c r="I824" s="31">
        <f t="shared" si="38"/>
        <v>1</v>
      </c>
      <c r="J824" s="31">
        <f t="shared" si="39"/>
        <v>27</v>
      </c>
      <c r="K824">
        <f t="shared" si="37"/>
        <v>1</v>
      </c>
    </row>
    <row r="825" spans="1:11" s="43" customFormat="1" x14ac:dyDescent="0.25">
      <c r="A825" s="12" t="s">
        <v>94</v>
      </c>
      <c r="B825" s="29" t="s">
        <v>97</v>
      </c>
      <c r="C825" s="32">
        <v>51</v>
      </c>
      <c r="D825" s="28" t="s">
        <v>16</v>
      </c>
      <c r="E825" s="33">
        <v>1</v>
      </c>
      <c r="F825" s="33">
        <v>23</v>
      </c>
      <c r="G825" s="33"/>
      <c r="H825" s="33"/>
      <c r="I825" s="31">
        <f t="shared" si="38"/>
        <v>1</v>
      </c>
      <c r="J825" s="31">
        <f t="shared" si="39"/>
        <v>23</v>
      </c>
      <c r="K825">
        <f t="shared" si="37"/>
        <v>1</v>
      </c>
    </row>
    <row r="826" spans="1:11" s="43" customFormat="1" x14ac:dyDescent="0.25">
      <c r="A826" s="12" t="s">
        <v>94</v>
      </c>
      <c r="B826" s="29" t="s">
        <v>97</v>
      </c>
      <c r="C826" s="32">
        <v>51</v>
      </c>
      <c r="D826" s="28" t="s">
        <v>26</v>
      </c>
      <c r="E826" s="33"/>
      <c r="F826" s="33"/>
      <c r="G826" s="33">
        <v>1</v>
      </c>
      <c r="H826" s="33">
        <v>10</v>
      </c>
      <c r="I826" s="31">
        <f t="shared" si="38"/>
        <v>1</v>
      </c>
      <c r="J826" s="31">
        <f t="shared" si="39"/>
        <v>10</v>
      </c>
      <c r="K826">
        <f t="shared" si="37"/>
        <v>1</v>
      </c>
    </row>
    <row r="827" spans="1:11" s="43" customFormat="1" x14ac:dyDescent="0.25">
      <c r="A827" s="12" t="s">
        <v>94</v>
      </c>
      <c r="B827" s="29" t="s">
        <v>97</v>
      </c>
      <c r="C827" s="32">
        <v>51</v>
      </c>
      <c r="D827" s="28" t="s">
        <v>60</v>
      </c>
      <c r="E827" s="33">
        <v>1</v>
      </c>
      <c r="F827" s="33">
        <v>30</v>
      </c>
      <c r="G827" s="33">
        <v>2</v>
      </c>
      <c r="H827" s="33">
        <v>43</v>
      </c>
      <c r="I827" s="31">
        <f t="shared" si="38"/>
        <v>3</v>
      </c>
      <c r="J827" s="31">
        <f t="shared" si="39"/>
        <v>73</v>
      </c>
      <c r="K827">
        <f t="shared" si="37"/>
        <v>1</v>
      </c>
    </row>
    <row r="828" spans="1:11" s="43" customFormat="1" x14ac:dyDescent="0.25">
      <c r="A828" s="12" t="s">
        <v>94</v>
      </c>
      <c r="B828" s="29" t="s">
        <v>97</v>
      </c>
      <c r="C828" s="32">
        <v>52</v>
      </c>
      <c r="D828" s="28" t="s">
        <v>10</v>
      </c>
      <c r="E828" s="33">
        <v>1</v>
      </c>
      <c r="F828" s="33">
        <v>10</v>
      </c>
      <c r="G828" s="33">
        <v>1</v>
      </c>
      <c r="H828" s="33">
        <v>17</v>
      </c>
      <c r="I828" s="31">
        <f t="shared" si="38"/>
        <v>2</v>
      </c>
      <c r="J828" s="31">
        <f t="shared" si="39"/>
        <v>27</v>
      </c>
      <c r="K828">
        <f t="shared" si="37"/>
        <v>1</v>
      </c>
    </row>
    <row r="829" spans="1:11" s="43" customFormat="1" x14ac:dyDescent="0.25">
      <c r="A829" s="12" t="s">
        <v>94</v>
      </c>
      <c r="B829" s="29" t="s">
        <v>97</v>
      </c>
      <c r="C829" s="32">
        <v>52</v>
      </c>
      <c r="D829" s="28" t="s">
        <v>54</v>
      </c>
      <c r="E829" s="33">
        <v>1</v>
      </c>
      <c r="F829" s="33">
        <v>32</v>
      </c>
      <c r="G829" s="33">
        <v>1</v>
      </c>
      <c r="H829" s="33">
        <v>35</v>
      </c>
      <c r="I829" s="31">
        <f t="shared" si="38"/>
        <v>2</v>
      </c>
      <c r="J829" s="31">
        <f t="shared" si="39"/>
        <v>67</v>
      </c>
      <c r="K829">
        <f t="shared" si="37"/>
        <v>1</v>
      </c>
    </row>
    <row r="830" spans="1:11" s="43" customFormat="1" x14ac:dyDescent="0.25">
      <c r="A830" s="12" t="s">
        <v>94</v>
      </c>
      <c r="B830" s="29" t="s">
        <v>97</v>
      </c>
      <c r="C830" s="32">
        <v>52</v>
      </c>
      <c r="D830" s="28" t="s">
        <v>60</v>
      </c>
      <c r="E830" s="33">
        <v>2</v>
      </c>
      <c r="F830" s="33">
        <v>109</v>
      </c>
      <c r="G830" s="33">
        <v>2</v>
      </c>
      <c r="H830" s="33">
        <v>66</v>
      </c>
      <c r="I830" s="31">
        <f t="shared" si="38"/>
        <v>4</v>
      </c>
      <c r="J830" s="31">
        <f t="shared" si="39"/>
        <v>175</v>
      </c>
      <c r="K830">
        <f t="shared" si="37"/>
        <v>1</v>
      </c>
    </row>
    <row r="831" spans="1:11" s="43" customFormat="1" x14ac:dyDescent="0.25">
      <c r="A831" s="12" t="s">
        <v>94</v>
      </c>
      <c r="B831" s="29" t="s">
        <v>97</v>
      </c>
      <c r="C831" s="32">
        <v>53</v>
      </c>
      <c r="D831" s="28" t="s">
        <v>62</v>
      </c>
      <c r="E831" s="33">
        <v>1</v>
      </c>
      <c r="F831" s="33">
        <v>25</v>
      </c>
      <c r="G831" s="33">
        <v>1</v>
      </c>
      <c r="H831" s="33">
        <v>31</v>
      </c>
      <c r="I831" s="31">
        <f t="shared" si="38"/>
        <v>2</v>
      </c>
      <c r="J831" s="31">
        <f t="shared" si="39"/>
        <v>56</v>
      </c>
      <c r="K831">
        <f t="shared" si="37"/>
        <v>1</v>
      </c>
    </row>
    <row r="832" spans="1:11" s="43" customFormat="1" x14ac:dyDescent="0.25">
      <c r="A832" s="12" t="s">
        <v>94</v>
      </c>
      <c r="B832" s="29" t="s">
        <v>82</v>
      </c>
      <c r="C832" s="32">
        <v>54</v>
      </c>
      <c r="D832" s="28" t="s">
        <v>54</v>
      </c>
      <c r="E832" s="33">
        <v>1</v>
      </c>
      <c r="F832" s="33">
        <v>34</v>
      </c>
      <c r="G832" s="33">
        <v>1</v>
      </c>
      <c r="H832" s="33">
        <v>27</v>
      </c>
      <c r="I832" s="31">
        <f t="shared" si="38"/>
        <v>2</v>
      </c>
      <c r="J832" s="31">
        <f t="shared" si="39"/>
        <v>61</v>
      </c>
      <c r="K832">
        <f t="shared" si="37"/>
        <v>1</v>
      </c>
    </row>
    <row r="833" spans="1:11" s="43" customFormat="1" x14ac:dyDescent="0.25">
      <c r="A833" s="12" t="s">
        <v>94</v>
      </c>
      <c r="B833" s="29" t="s">
        <v>82</v>
      </c>
      <c r="C833" s="32">
        <v>54</v>
      </c>
      <c r="D833" s="28" t="s">
        <v>16</v>
      </c>
      <c r="E833" s="33">
        <v>1</v>
      </c>
      <c r="F833" s="33">
        <v>34</v>
      </c>
      <c r="G833" s="33">
        <v>1</v>
      </c>
      <c r="H833" s="33">
        <v>26</v>
      </c>
      <c r="I833" s="31">
        <f t="shared" si="38"/>
        <v>2</v>
      </c>
      <c r="J833" s="31">
        <f t="shared" si="39"/>
        <v>60</v>
      </c>
      <c r="K833">
        <f t="shared" si="37"/>
        <v>1</v>
      </c>
    </row>
    <row r="834" spans="1:11" s="43" customFormat="1" x14ac:dyDescent="0.25">
      <c r="A834" s="12" t="s">
        <v>94</v>
      </c>
      <c r="B834" s="29" t="s">
        <v>97</v>
      </c>
      <c r="C834" s="32">
        <v>55</v>
      </c>
      <c r="D834" s="28" t="s">
        <v>24</v>
      </c>
      <c r="E834" s="33">
        <v>1</v>
      </c>
      <c r="F834" s="33">
        <v>29</v>
      </c>
      <c r="G834" s="33">
        <v>1</v>
      </c>
      <c r="H834" s="33">
        <v>25</v>
      </c>
      <c r="I834" s="31">
        <f t="shared" si="38"/>
        <v>2</v>
      </c>
      <c r="J834" s="31">
        <f t="shared" si="39"/>
        <v>54</v>
      </c>
      <c r="K834">
        <f t="shared" si="37"/>
        <v>1</v>
      </c>
    </row>
    <row r="835" spans="1:11" s="43" customFormat="1" x14ac:dyDescent="0.25">
      <c r="A835" s="12" t="s">
        <v>94</v>
      </c>
      <c r="B835" s="29" t="s">
        <v>97</v>
      </c>
      <c r="C835" s="32">
        <v>55</v>
      </c>
      <c r="D835" s="28" t="s">
        <v>60</v>
      </c>
      <c r="E835" s="33">
        <v>1</v>
      </c>
      <c r="F835" s="33">
        <v>31</v>
      </c>
      <c r="G835" s="33">
        <v>1</v>
      </c>
      <c r="H835" s="33">
        <v>26</v>
      </c>
      <c r="I835" s="31">
        <f t="shared" si="38"/>
        <v>2</v>
      </c>
      <c r="J835" s="31">
        <f t="shared" si="39"/>
        <v>57</v>
      </c>
      <c r="K835">
        <f t="shared" si="37"/>
        <v>1</v>
      </c>
    </row>
    <row r="836" spans="1:11" s="43" customFormat="1" x14ac:dyDescent="0.25">
      <c r="A836" s="12" t="s">
        <v>94</v>
      </c>
      <c r="B836" s="29" t="s">
        <v>97</v>
      </c>
      <c r="C836" s="32">
        <v>57</v>
      </c>
      <c r="D836" s="28" t="s">
        <v>60</v>
      </c>
      <c r="E836" s="33">
        <v>1</v>
      </c>
      <c r="F836" s="33">
        <v>26</v>
      </c>
      <c r="G836" s="33"/>
      <c r="H836" s="33"/>
      <c r="I836" s="31">
        <f t="shared" si="38"/>
        <v>1</v>
      </c>
      <c r="J836" s="31">
        <f t="shared" si="39"/>
        <v>26</v>
      </c>
      <c r="K836">
        <f t="shared" si="37"/>
        <v>1</v>
      </c>
    </row>
    <row r="837" spans="1:11" s="43" customFormat="1" x14ac:dyDescent="0.25">
      <c r="A837" s="12" t="s">
        <v>94</v>
      </c>
      <c r="B837" s="29" t="s">
        <v>97</v>
      </c>
      <c r="C837" s="32">
        <v>57</v>
      </c>
      <c r="D837" s="28" t="s">
        <v>14</v>
      </c>
      <c r="E837" s="33">
        <v>1</v>
      </c>
      <c r="F837" s="33">
        <v>26</v>
      </c>
      <c r="G837" s="33"/>
      <c r="H837" s="33"/>
      <c r="I837" s="31">
        <f t="shared" si="38"/>
        <v>1</v>
      </c>
      <c r="J837" s="31">
        <f t="shared" si="39"/>
        <v>26</v>
      </c>
      <c r="K837">
        <f t="shared" si="37"/>
        <v>1</v>
      </c>
    </row>
    <row r="838" spans="1:11" s="43" customFormat="1" x14ac:dyDescent="0.25">
      <c r="A838" s="12" t="s">
        <v>94</v>
      </c>
      <c r="B838" s="29" t="s">
        <v>97</v>
      </c>
      <c r="C838" s="32">
        <v>57</v>
      </c>
      <c r="D838" s="28" t="s">
        <v>26</v>
      </c>
      <c r="E838" s="33"/>
      <c r="F838" s="33"/>
      <c r="G838" s="33">
        <v>1</v>
      </c>
      <c r="H838" s="33">
        <v>29</v>
      </c>
      <c r="I838" s="31">
        <f t="shared" si="38"/>
        <v>1</v>
      </c>
      <c r="J838" s="31">
        <f t="shared" si="39"/>
        <v>29</v>
      </c>
      <c r="K838">
        <f t="shared" si="37"/>
        <v>1</v>
      </c>
    </row>
    <row r="839" spans="1:11" s="43" customFormat="1" x14ac:dyDescent="0.25">
      <c r="A839" s="12" t="s">
        <v>94</v>
      </c>
      <c r="B839" s="29" t="s">
        <v>97</v>
      </c>
      <c r="C839" s="32">
        <v>57</v>
      </c>
      <c r="D839" s="28" t="s">
        <v>24</v>
      </c>
      <c r="E839" s="33"/>
      <c r="F839" s="33"/>
      <c r="G839" s="33">
        <v>1</v>
      </c>
      <c r="H839" s="33">
        <v>17</v>
      </c>
      <c r="I839" s="31">
        <f t="shared" si="38"/>
        <v>1</v>
      </c>
      <c r="J839" s="31">
        <f t="shared" si="39"/>
        <v>17</v>
      </c>
      <c r="K839">
        <f t="shared" si="37"/>
        <v>1</v>
      </c>
    </row>
    <row r="840" spans="1:11" s="43" customFormat="1" x14ac:dyDescent="0.25">
      <c r="A840" s="12" t="s">
        <v>94</v>
      </c>
      <c r="B840" s="29" t="s">
        <v>97</v>
      </c>
      <c r="C840" s="32">
        <v>58</v>
      </c>
      <c r="D840" s="28" t="s">
        <v>60</v>
      </c>
      <c r="E840" s="33">
        <v>1</v>
      </c>
      <c r="F840" s="33">
        <v>23</v>
      </c>
      <c r="G840" s="33">
        <v>1</v>
      </c>
      <c r="H840" s="33">
        <v>15</v>
      </c>
      <c r="I840" s="31">
        <f t="shared" si="38"/>
        <v>2</v>
      </c>
      <c r="J840" s="31">
        <f t="shared" si="39"/>
        <v>38</v>
      </c>
      <c r="K840">
        <f t="shared" si="37"/>
        <v>1</v>
      </c>
    </row>
    <row r="841" spans="1:11" s="43" customFormat="1" x14ac:dyDescent="0.25">
      <c r="A841" s="12" t="s">
        <v>94</v>
      </c>
      <c r="B841" s="29" t="s">
        <v>97</v>
      </c>
      <c r="C841" s="32">
        <v>60</v>
      </c>
      <c r="D841" s="28" t="s">
        <v>26</v>
      </c>
      <c r="E841" s="33">
        <v>1</v>
      </c>
      <c r="F841" s="33">
        <v>34</v>
      </c>
      <c r="G841" s="33"/>
      <c r="H841" s="33"/>
      <c r="I841" s="31">
        <f t="shared" si="38"/>
        <v>1</v>
      </c>
      <c r="J841" s="31">
        <f t="shared" si="39"/>
        <v>34</v>
      </c>
      <c r="K841">
        <f t="shared" si="37"/>
        <v>1</v>
      </c>
    </row>
    <row r="842" spans="1:11" s="43" customFormat="1" x14ac:dyDescent="0.25">
      <c r="A842" s="12" t="s">
        <v>94</v>
      </c>
      <c r="B842" s="29" t="s">
        <v>97</v>
      </c>
      <c r="C842" s="32">
        <v>60</v>
      </c>
      <c r="D842" s="28" t="s">
        <v>60</v>
      </c>
      <c r="E842" s="33"/>
      <c r="F842" s="33"/>
      <c r="G842" s="33">
        <v>1</v>
      </c>
      <c r="H842" s="33">
        <v>23</v>
      </c>
      <c r="I842" s="31">
        <f t="shared" si="38"/>
        <v>1</v>
      </c>
      <c r="J842" s="31">
        <f t="shared" si="39"/>
        <v>23</v>
      </c>
      <c r="K842">
        <f t="shared" si="37"/>
        <v>1</v>
      </c>
    </row>
    <row r="843" spans="1:11" s="43" customFormat="1" x14ac:dyDescent="0.25">
      <c r="A843" s="12" t="s">
        <v>94</v>
      </c>
      <c r="B843" s="29" t="s">
        <v>97</v>
      </c>
      <c r="C843" s="32">
        <v>61</v>
      </c>
      <c r="D843" s="28" t="s">
        <v>58</v>
      </c>
      <c r="E843" s="33">
        <v>1</v>
      </c>
      <c r="F843" s="33">
        <v>30</v>
      </c>
      <c r="G843" s="33">
        <v>1</v>
      </c>
      <c r="H843" s="33">
        <v>41</v>
      </c>
      <c r="I843" s="31">
        <f t="shared" si="38"/>
        <v>2</v>
      </c>
      <c r="J843" s="31">
        <f t="shared" si="39"/>
        <v>71</v>
      </c>
      <c r="K843">
        <f t="shared" ref="K843:K906" si="40">SUBTOTAL(3, D843)</f>
        <v>1</v>
      </c>
    </row>
    <row r="844" spans="1:11" s="43" customFormat="1" x14ac:dyDescent="0.25">
      <c r="A844" s="12" t="s">
        <v>94</v>
      </c>
      <c r="B844" s="29" t="s">
        <v>97</v>
      </c>
      <c r="C844" s="32">
        <v>61</v>
      </c>
      <c r="D844" s="28" t="s">
        <v>62</v>
      </c>
      <c r="E844" s="33">
        <v>1</v>
      </c>
      <c r="F844" s="33">
        <v>35</v>
      </c>
      <c r="G844" s="33">
        <v>1</v>
      </c>
      <c r="H844" s="33">
        <v>29</v>
      </c>
      <c r="I844" s="31">
        <f t="shared" si="38"/>
        <v>2</v>
      </c>
      <c r="J844" s="31">
        <f t="shared" si="39"/>
        <v>64</v>
      </c>
      <c r="K844">
        <f t="shared" si="40"/>
        <v>1</v>
      </c>
    </row>
    <row r="845" spans="1:11" s="43" customFormat="1" x14ac:dyDescent="0.25">
      <c r="A845" s="12" t="s">
        <v>94</v>
      </c>
      <c r="B845" s="29" t="s">
        <v>97</v>
      </c>
      <c r="C845" s="32">
        <v>61</v>
      </c>
      <c r="D845" s="28" t="s">
        <v>60</v>
      </c>
      <c r="E845" s="33">
        <v>2</v>
      </c>
      <c r="F845" s="33">
        <v>72</v>
      </c>
      <c r="G845" s="33">
        <v>2</v>
      </c>
      <c r="H845" s="33">
        <v>62</v>
      </c>
      <c r="I845" s="31">
        <f t="shared" ref="I845:I908" si="41">E845+G845</f>
        <v>4</v>
      </c>
      <c r="J845" s="31">
        <f t="shared" ref="J845:J908" si="42">F845+H845</f>
        <v>134</v>
      </c>
      <c r="K845">
        <f t="shared" si="40"/>
        <v>1</v>
      </c>
    </row>
    <row r="846" spans="1:11" s="43" customFormat="1" x14ac:dyDescent="0.25">
      <c r="A846" s="12" t="s">
        <v>94</v>
      </c>
      <c r="B846" s="29" t="s">
        <v>97</v>
      </c>
      <c r="C846" s="32">
        <v>62</v>
      </c>
      <c r="D846" s="28" t="s">
        <v>16</v>
      </c>
      <c r="E846" s="33">
        <v>1</v>
      </c>
      <c r="F846" s="33">
        <v>15</v>
      </c>
      <c r="G846" s="33">
        <v>1</v>
      </c>
      <c r="H846" s="33">
        <v>16</v>
      </c>
      <c r="I846" s="31">
        <f t="shared" si="41"/>
        <v>2</v>
      </c>
      <c r="J846" s="31">
        <f t="shared" si="42"/>
        <v>31</v>
      </c>
      <c r="K846">
        <f t="shared" si="40"/>
        <v>1</v>
      </c>
    </row>
    <row r="847" spans="1:11" s="43" customFormat="1" x14ac:dyDescent="0.25">
      <c r="A847" s="12" t="s">
        <v>94</v>
      </c>
      <c r="B847" s="29" t="s">
        <v>97</v>
      </c>
      <c r="C847" s="32">
        <v>62</v>
      </c>
      <c r="D847" s="28" t="s">
        <v>34</v>
      </c>
      <c r="E847" s="33">
        <v>1</v>
      </c>
      <c r="F847" s="33">
        <v>19</v>
      </c>
      <c r="G847" s="33">
        <v>1</v>
      </c>
      <c r="H847" s="33">
        <v>17</v>
      </c>
      <c r="I847" s="31">
        <f t="shared" si="41"/>
        <v>2</v>
      </c>
      <c r="J847" s="31">
        <f t="shared" si="42"/>
        <v>36</v>
      </c>
      <c r="K847">
        <f t="shared" si="40"/>
        <v>1</v>
      </c>
    </row>
    <row r="848" spans="1:11" s="43" customFormat="1" x14ac:dyDescent="0.25">
      <c r="A848" s="12" t="s">
        <v>94</v>
      </c>
      <c r="B848" s="29" t="s">
        <v>97</v>
      </c>
      <c r="C848" s="32">
        <v>62</v>
      </c>
      <c r="D848" s="28" t="s">
        <v>60</v>
      </c>
      <c r="E848" s="33">
        <v>1</v>
      </c>
      <c r="F848" s="33">
        <v>30</v>
      </c>
      <c r="G848" s="33">
        <v>1</v>
      </c>
      <c r="H848" s="33">
        <v>32</v>
      </c>
      <c r="I848" s="31">
        <f t="shared" si="41"/>
        <v>2</v>
      </c>
      <c r="J848" s="31">
        <f t="shared" si="42"/>
        <v>62</v>
      </c>
      <c r="K848">
        <f t="shared" si="40"/>
        <v>1</v>
      </c>
    </row>
    <row r="849" spans="1:11" s="43" customFormat="1" x14ac:dyDescent="0.25">
      <c r="A849" s="12" t="s">
        <v>94</v>
      </c>
      <c r="B849" s="29" t="s">
        <v>97</v>
      </c>
      <c r="C849" s="32" t="s">
        <v>312</v>
      </c>
      <c r="D849" s="28" t="s">
        <v>60</v>
      </c>
      <c r="E849" s="33">
        <v>1</v>
      </c>
      <c r="F849" s="33">
        <v>26</v>
      </c>
      <c r="G849" s="33"/>
      <c r="H849" s="33"/>
      <c r="I849" s="31">
        <f t="shared" si="41"/>
        <v>1</v>
      </c>
      <c r="J849" s="31">
        <f t="shared" si="42"/>
        <v>26</v>
      </c>
      <c r="K849">
        <f t="shared" si="40"/>
        <v>1</v>
      </c>
    </row>
    <row r="850" spans="1:11" s="43" customFormat="1" x14ac:dyDescent="0.25">
      <c r="A850" s="12" t="s">
        <v>94</v>
      </c>
      <c r="B850" s="29" t="s">
        <v>97</v>
      </c>
      <c r="C850" s="32">
        <v>63</v>
      </c>
      <c r="D850" s="28" t="s">
        <v>26</v>
      </c>
      <c r="E850" s="33"/>
      <c r="F850" s="33"/>
      <c r="G850" s="33">
        <v>1</v>
      </c>
      <c r="H850" s="33">
        <v>13</v>
      </c>
      <c r="I850" s="31">
        <f t="shared" si="41"/>
        <v>1</v>
      </c>
      <c r="J850" s="31">
        <f t="shared" si="42"/>
        <v>13</v>
      </c>
      <c r="K850">
        <f t="shared" si="40"/>
        <v>1</v>
      </c>
    </row>
    <row r="851" spans="1:11" s="43" customFormat="1" x14ac:dyDescent="0.25">
      <c r="A851" s="12" t="s">
        <v>94</v>
      </c>
      <c r="B851" s="29" t="s">
        <v>97</v>
      </c>
      <c r="C851" s="32">
        <v>63</v>
      </c>
      <c r="D851" s="28" t="s">
        <v>42</v>
      </c>
      <c r="E851" s="33"/>
      <c r="F851" s="33"/>
      <c r="G851" s="33">
        <v>1</v>
      </c>
      <c r="H851" s="33">
        <v>14</v>
      </c>
      <c r="I851" s="31">
        <f t="shared" si="41"/>
        <v>1</v>
      </c>
      <c r="J851" s="31">
        <f t="shared" si="42"/>
        <v>14</v>
      </c>
      <c r="K851">
        <f t="shared" si="40"/>
        <v>1</v>
      </c>
    </row>
    <row r="852" spans="1:11" s="43" customFormat="1" x14ac:dyDescent="0.25">
      <c r="A852" s="12" t="s">
        <v>94</v>
      </c>
      <c r="B852" s="29" t="s">
        <v>97</v>
      </c>
      <c r="C852" s="32">
        <v>63</v>
      </c>
      <c r="D852" s="28" t="s">
        <v>52</v>
      </c>
      <c r="E852" s="33">
        <v>1</v>
      </c>
      <c r="F852" s="33">
        <v>18</v>
      </c>
      <c r="G852" s="33"/>
      <c r="H852" s="33"/>
      <c r="I852" s="31">
        <f t="shared" si="41"/>
        <v>1</v>
      </c>
      <c r="J852" s="31">
        <f t="shared" si="42"/>
        <v>18</v>
      </c>
      <c r="K852">
        <f t="shared" si="40"/>
        <v>1</v>
      </c>
    </row>
    <row r="853" spans="1:11" s="43" customFormat="1" x14ac:dyDescent="0.25">
      <c r="A853" s="12" t="s">
        <v>94</v>
      </c>
      <c r="B853" s="29" t="s">
        <v>97</v>
      </c>
      <c r="C853" s="32">
        <v>63</v>
      </c>
      <c r="D853" s="28" t="s">
        <v>60</v>
      </c>
      <c r="E853" s="33">
        <v>1</v>
      </c>
      <c r="F853" s="33">
        <v>18</v>
      </c>
      <c r="G853" s="33">
        <v>1</v>
      </c>
      <c r="H853" s="33">
        <v>12</v>
      </c>
      <c r="I853" s="31">
        <f t="shared" si="41"/>
        <v>2</v>
      </c>
      <c r="J853" s="31">
        <f t="shared" si="42"/>
        <v>30</v>
      </c>
      <c r="K853">
        <f t="shared" si="40"/>
        <v>1</v>
      </c>
    </row>
    <row r="854" spans="1:11" s="43" customFormat="1" x14ac:dyDescent="0.25">
      <c r="A854" s="12" t="s">
        <v>94</v>
      </c>
      <c r="B854" s="29" t="s">
        <v>97</v>
      </c>
      <c r="C854" s="32" t="s">
        <v>305</v>
      </c>
      <c r="D854" s="28" t="s">
        <v>60</v>
      </c>
      <c r="E854" s="33">
        <v>1</v>
      </c>
      <c r="F854" s="33">
        <v>15</v>
      </c>
      <c r="G854" s="33">
        <v>1</v>
      </c>
      <c r="H854" s="33">
        <v>22</v>
      </c>
      <c r="I854" s="31">
        <f t="shared" si="41"/>
        <v>2</v>
      </c>
      <c r="J854" s="31">
        <f t="shared" si="42"/>
        <v>37</v>
      </c>
      <c r="K854">
        <f t="shared" si="40"/>
        <v>1</v>
      </c>
    </row>
    <row r="855" spans="1:11" s="43" customFormat="1" x14ac:dyDescent="0.25">
      <c r="A855" s="12" t="s">
        <v>94</v>
      </c>
      <c r="B855" s="29" t="s">
        <v>99</v>
      </c>
      <c r="C855" s="32">
        <v>64</v>
      </c>
      <c r="D855" s="28" t="s">
        <v>52</v>
      </c>
      <c r="E855" s="33">
        <v>2</v>
      </c>
      <c r="F855" s="33">
        <v>50</v>
      </c>
      <c r="G855" s="33">
        <v>2</v>
      </c>
      <c r="H855" s="33">
        <v>40</v>
      </c>
      <c r="I855" s="31">
        <f t="shared" si="41"/>
        <v>4</v>
      </c>
      <c r="J855" s="31">
        <f t="shared" si="42"/>
        <v>90</v>
      </c>
      <c r="K855">
        <f t="shared" si="40"/>
        <v>1</v>
      </c>
    </row>
    <row r="856" spans="1:11" s="43" customFormat="1" x14ac:dyDescent="0.25">
      <c r="A856" s="12" t="s">
        <v>94</v>
      </c>
      <c r="B856" s="29" t="s">
        <v>99</v>
      </c>
      <c r="C856" s="32">
        <v>64</v>
      </c>
      <c r="D856" s="35" t="s">
        <v>9</v>
      </c>
      <c r="E856" s="33">
        <v>1</v>
      </c>
      <c r="F856" s="33">
        <v>22</v>
      </c>
      <c r="G856" s="33">
        <v>1</v>
      </c>
      <c r="H856" s="33">
        <v>11</v>
      </c>
      <c r="I856" s="31">
        <f t="shared" si="41"/>
        <v>2</v>
      </c>
      <c r="J856" s="31">
        <f t="shared" si="42"/>
        <v>33</v>
      </c>
      <c r="K856">
        <f t="shared" si="40"/>
        <v>1</v>
      </c>
    </row>
    <row r="857" spans="1:11" s="43" customFormat="1" x14ac:dyDescent="0.25">
      <c r="A857" s="12" t="s">
        <v>94</v>
      </c>
      <c r="B857" s="29" t="s">
        <v>99</v>
      </c>
      <c r="C857" s="32">
        <v>64</v>
      </c>
      <c r="D857" s="28" t="s">
        <v>26</v>
      </c>
      <c r="E857" s="33"/>
      <c r="F857" s="33"/>
      <c r="G857" s="33">
        <v>1</v>
      </c>
      <c r="H857" s="33">
        <v>16</v>
      </c>
      <c r="I857" s="31">
        <f t="shared" si="41"/>
        <v>1</v>
      </c>
      <c r="J857" s="31">
        <f t="shared" si="42"/>
        <v>16</v>
      </c>
      <c r="K857">
        <f t="shared" si="40"/>
        <v>1</v>
      </c>
    </row>
    <row r="858" spans="1:11" s="43" customFormat="1" x14ac:dyDescent="0.25">
      <c r="A858" s="12" t="s">
        <v>94</v>
      </c>
      <c r="B858" s="29" t="s">
        <v>99</v>
      </c>
      <c r="C858" s="32">
        <v>64</v>
      </c>
      <c r="D858" s="28" t="s">
        <v>16</v>
      </c>
      <c r="E858" s="33">
        <v>1</v>
      </c>
      <c r="F858" s="33">
        <v>34</v>
      </c>
      <c r="G858" s="33"/>
      <c r="H858" s="33"/>
      <c r="I858" s="31">
        <f t="shared" si="41"/>
        <v>1</v>
      </c>
      <c r="J858" s="31">
        <f t="shared" si="42"/>
        <v>34</v>
      </c>
      <c r="K858">
        <f t="shared" si="40"/>
        <v>1</v>
      </c>
    </row>
    <row r="859" spans="1:11" s="43" customFormat="1" x14ac:dyDescent="0.25">
      <c r="A859" s="12" t="s">
        <v>94</v>
      </c>
      <c r="B859" s="29" t="s">
        <v>97</v>
      </c>
      <c r="C859" s="32">
        <v>65</v>
      </c>
      <c r="D859" s="28" t="s">
        <v>16</v>
      </c>
      <c r="E859" s="33">
        <v>1</v>
      </c>
      <c r="F859" s="33">
        <v>36</v>
      </c>
      <c r="G859" s="33">
        <v>1</v>
      </c>
      <c r="H859" s="33">
        <v>27</v>
      </c>
      <c r="I859" s="31">
        <f t="shared" si="41"/>
        <v>2</v>
      </c>
      <c r="J859" s="31">
        <f t="shared" si="42"/>
        <v>63</v>
      </c>
      <c r="K859">
        <f t="shared" si="40"/>
        <v>1</v>
      </c>
    </row>
    <row r="860" spans="1:11" s="43" customFormat="1" x14ac:dyDescent="0.25">
      <c r="A860" s="12" t="s">
        <v>94</v>
      </c>
      <c r="B860" s="29" t="s">
        <v>97</v>
      </c>
      <c r="C860" s="32">
        <v>65</v>
      </c>
      <c r="D860" s="28" t="s">
        <v>54</v>
      </c>
      <c r="E860" s="33">
        <v>1</v>
      </c>
      <c r="F860" s="33">
        <v>38</v>
      </c>
      <c r="G860" s="33">
        <v>1</v>
      </c>
      <c r="H860" s="33">
        <v>34</v>
      </c>
      <c r="I860" s="31">
        <f t="shared" si="41"/>
        <v>2</v>
      </c>
      <c r="J860" s="31">
        <f t="shared" si="42"/>
        <v>72</v>
      </c>
      <c r="K860">
        <f t="shared" si="40"/>
        <v>1</v>
      </c>
    </row>
    <row r="861" spans="1:11" s="43" customFormat="1" x14ac:dyDescent="0.25">
      <c r="A861" s="12" t="s">
        <v>94</v>
      </c>
      <c r="B861" s="29" t="s">
        <v>97</v>
      </c>
      <c r="C861" s="32">
        <v>65</v>
      </c>
      <c r="D861" s="35" t="s">
        <v>9</v>
      </c>
      <c r="E861" s="33">
        <v>1</v>
      </c>
      <c r="F861" s="33">
        <v>29</v>
      </c>
      <c r="G861" s="33"/>
      <c r="H861" s="33"/>
      <c r="I861" s="31">
        <f t="shared" si="41"/>
        <v>1</v>
      </c>
      <c r="J861" s="31">
        <f t="shared" si="42"/>
        <v>29</v>
      </c>
      <c r="K861">
        <f t="shared" si="40"/>
        <v>1</v>
      </c>
    </row>
    <row r="862" spans="1:11" s="43" customFormat="1" x14ac:dyDescent="0.25">
      <c r="A862" s="12" t="s">
        <v>94</v>
      </c>
      <c r="B862" s="29" t="s">
        <v>97</v>
      </c>
      <c r="C862" s="32">
        <v>65</v>
      </c>
      <c r="D862" s="28" t="s">
        <v>62</v>
      </c>
      <c r="E862" s="33">
        <v>1</v>
      </c>
      <c r="F862" s="33">
        <v>34</v>
      </c>
      <c r="G862" s="33"/>
      <c r="H862" s="33"/>
      <c r="I862" s="31">
        <f t="shared" si="41"/>
        <v>1</v>
      </c>
      <c r="J862" s="31">
        <f t="shared" si="42"/>
        <v>34</v>
      </c>
      <c r="K862">
        <f t="shared" si="40"/>
        <v>1</v>
      </c>
    </row>
    <row r="863" spans="1:11" s="43" customFormat="1" x14ac:dyDescent="0.25">
      <c r="A863" s="12" t="s">
        <v>94</v>
      </c>
      <c r="B863" s="29" t="s">
        <v>97</v>
      </c>
      <c r="C863" s="32">
        <v>65</v>
      </c>
      <c r="D863" s="28" t="s">
        <v>60</v>
      </c>
      <c r="E863" s="33">
        <v>1</v>
      </c>
      <c r="F863" s="33">
        <v>36</v>
      </c>
      <c r="G863" s="33">
        <v>2</v>
      </c>
      <c r="H863" s="33">
        <v>54</v>
      </c>
      <c r="I863" s="31">
        <f t="shared" si="41"/>
        <v>3</v>
      </c>
      <c r="J863" s="31">
        <f t="shared" si="42"/>
        <v>90</v>
      </c>
      <c r="K863">
        <f t="shared" si="40"/>
        <v>1</v>
      </c>
    </row>
    <row r="864" spans="1:11" s="43" customFormat="1" x14ac:dyDescent="0.25">
      <c r="A864" s="12" t="s">
        <v>94</v>
      </c>
      <c r="B864" s="29" t="s">
        <v>97</v>
      </c>
      <c r="C864" s="32">
        <v>66</v>
      </c>
      <c r="D864" s="28" t="s">
        <v>26</v>
      </c>
      <c r="E864" s="33">
        <v>1</v>
      </c>
      <c r="F864" s="33">
        <v>39</v>
      </c>
      <c r="G864" s="33">
        <v>1</v>
      </c>
      <c r="H864" s="33">
        <v>21</v>
      </c>
      <c r="I864" s="31">
        <f t="shared" si="41"/>
        <v>2</v>
      </c>
      <c r="J864" s="31">
        <f t="shared" si="42"/>
        <v>60</v>
      </c>
      <c r="K864">
        <f t="shared" si="40"/>
        <v>1</v>
      </c>
    </row>
    <row r="865" spans="1:11" s="43" customFormat="1" x14ac:dyDescent="0.25">
      <c r="A865" s="12" t="s">
        <v>94</v>
      </c>
      <c r="B865" s="29" t="s">
        <v>97</v>
      </c>
      <c r="C865" s="32">
        <v>66</v>
      </c>
      <c r="D865" s="28" t="s">
        <v>6</v>
      </c>
      <c r="E865" s="33">
        <v>1</v>
      </c>
      <c r="F865" s="33">
        <v>39</v>
      </c>
      <c r="G865" s="33"/>
      <c r="H865" s="33"/>
      <c r="I865" s="31">
        <f t="shared" si="41"/>
        <v>1</v>
      </c>
      <c r="J865" s="31">
        <f t="shared" si="42"/>
        <v>39</v>
      </c>
      <c r="K865">
        <f t="shared" si="40"/>
        <v>1</v>
      </c>
    </row>
    <row r="866" spans="1:11" s="43" customFormat="1" x14ac:dyDescent="0.25">
      <c r="A866" s="12" t="s">
        <v>94</v>
      </c>
      <c r="B866" s="29" t="s">
        <v>97</v>
      </c>
      <c r="C866" s="32">
        <v>66</v>
      </c>
      <c r="D866" s="28" t="s">
        <v>14</v>
      </c>
      <c r="E866" s="33"/>
      <c r="F866" s="33"/>
      <c r="G866" s="33">
        <v>1</v>
      </c>
      <c r="H866" s="33">
        <v>29</v>
      </c>
      <c r="I866" s="31">
        <f t="shared" si="41"/>
        <v>1</v>
      </c>
      <c r="J866" s="31">
        <f t="shared" si="42"/>
        <v>29</v>
      </c>
      <c r="K866">
        <f t="shared" si="40"/>
        <v>1</v>
      </c>
    </row>
    <row r="867" spans="1:11" s="43" customFormat="1" x14ac:dyDescent="0.25">
      <c r="A867" s="12" t="s">
        <v>94</v>
      </c>
      <c r="B867" s="29" t="s">
        <v>97</v>
      </c>
      <c r="C867" s="32">
        <v>66</v>
      </c>
      <c r="D867" s="28" t="s">
        <v>46</v>
      </c>
      <c r="E867" s="33">
        <v>1</v>
      </c>
      <c r="F867" s="33">
        <v>39</v>
      </c>
      <c r="G867" s="33"/>
      <c r="H867" s="33"/>
      <c r="I867" s="31">
        <f t="shared" si="41"/>
        <v>1</v>
      </c>
      <c r="J867" s="31">
        <f t="shared" si="42"/>
        <v>39</v>
      </c>
      <c r="K867">
        <f t="shared" si="40"/>
        <v>1</v>
      </c>
    </row>
    <row r="868" spans="1:11" s="43" customFormat="1" x14ac:dyDescent="0.25">
      <c r="A868" s="12" t="s">
        <v>94</v>
      </c>
      <c r="B868" s="29" t="s">
        <v>97</v>
      </c>
      <c r="C868" s="32">
        <v>66</v>
      </c>
      <c r="D868" s="28" t="s">
        <v>60</v>
      </c>
      <c r="E868" s="33">
        <v>2</v>
      </c>
      <c r="F868" s="33">
        <v>40</v>
      </c>
      <c r="G868" s="33">
        <v>3</v>
      </c>
      <c r="H868" s="33">
        <v>64</v>
      </c>
      <c r="I868" s="31">
        <f t="shared" si="41"/>
        <v>5</v>
      </c>
      <c r="J868" s="31">
        <f t="shared" si="42"/>
        <v>104</v>
      </c>
      <c r="K868">
        <f t="shared" si="40"/>
        <v>1</v>
      </c>
    </row>
    <row r="869" spans="1:11" s="43" customFormat="1" x14ac:dyDescent="0.25">
      <c r="A869" s="12" t="s">
        <v>94</v>
      </c>
      <c r="B869" s="29" t="s">
        <v>97</v>
      </c>
      <c r="C869" s="32" t="s">
        <v>306</v>
      </c>
      <c r="D869" s="28" t="s">
        <v>34</v>
      </c>
      <c r="E869" s="33">
        <v>1</v>
      </c>
      <c r="F869" s="33">
        <v>26</v>
      </c>
      <c r="G869" s="33"/>
      <c r="H869" s="33"/>
      <c r="I869" s="31">
        <f t="shared" si="41"/>
        <v>1</v>
      </c>
      <c r="J869" s="31">
        <f t="shared" si="42"/>
        <v>26</v>
      </c>
      <c r="K869">
        <f t="shared" si="40"/>
        <v>1</v>
      </c>
    </row>
    <row r="870" spans="1:11" s="43" customFormat="1" x14ac:dyDescent="0.25">
      <c r="A870" s="12" t="s">
        <v>94</v>
      </c>
      <c r="B870" s="29" t="s">
        <v>97</v>
      </c>
      <c r="C870" s="32" t="s">
        <v>306</v>
      </c>
      <c r="D870" s="28" t="s">
        <v>46</v>
      </c>
      <c r="E870" s="33">
        <v>1</v>
      </c>
      <c r="F870" s="33">
        <v>30</v>
      </c>
      <c r="G870" s="33"/>
      <c r="H870" s="33"/>
      <c r="I870" s="31">
        <f t="shared" si="41"/>
        <v>1</v>
      </c>
      <c r="J870" s="31">
        <f t="shared" si="42"/>
        <v>30</v>
      </c>
      <c r="K870">
        <f t="shared" si="40"/>
        <v>1</v>
      </c>
    </row>
    <row r="871" spans="1:11" s="43" customFormat="1" x14ac:dyDescent="0.25">
      <c r="A871" s="12" t="s">
        <v>94</v>
      </c>
      <c r="B871" s="29" t="s">
        <v>97</v>
      </c>
      <c r="C871" s="32" t="s">
        <v>306</v>
      </c>
      <c r="D871" s="28" t="s">
        <v>1</v>
      </c>
      <c r="E871" s="33"/>
      <c r="F871" s="33">
        <v>30</v>
      </c>
      <c r="G871" s="33"/>
      <c r="H871" s="33">
        <v>24</v>
      </c>
      <c r="I871" s="31">
        <f t="shared" si="41"/>
        <v>0</v>
      </c>
      <c r="J871" s="31">
        <f t="shared" si="42"/>
        <v>54</v>
      </c>
      <c r="K871">
        <f t="shared" si="40"/>
        <v>1</v>
      </c>
    </row>
    <row r="872" spans="1:11" s="43" customFormat="1" x14ac:dyDescent="0.25">
      <c r="A872" s="12" t="s">
        <v>94</v>
      </c>
      <c r="B872" s="29" t="s">
        <v>97</v>
      </c>
      <c r="C872" s="32">
        <v>67</v>
      </c>
      <c r="D872" s="28" t="s">
        <v>60</v>
      </c>
      <c r="E872" s="33">
        <v>1</v>
      </c>
      <c r="F872" s="33">
        <v>19</v>
      </c>
      <c r="G872" s="33">
        <v>1</v>
      </c>
      <c r="H872" s="33">
        <v>22</v>
      </c>
      <c r="I872" s="31">
        <f t="shared" si="41"/>
        <v>2</v>
      </c>
      <c r="J872" s="31">
        <f t="shared" si="42"/>
        <v>41</v>
      </c>
      <c r="K872">
        <f t="shared" si="40"/>
        <v>1</v>
      </c>
    </row>
    <row r="873" spans="1:11" s="43" customFormat="1" x14ac:dyDescent="0.25">
      <c r="A873" s="12" t="s">
        <v>94</v>
      </c>
      <c r="B873" s="29" t="s">
        <v>97</v>
      </c>
      <c r="C873" s="32">
        <v>68</v>
      </c>
      <c r="D873" s="28" t="s">
        <v>60</v>
      </c>
      <c r="E873" s="33">
        <v>2</v>
      </c>
      <c r="F873" s="33">
        <v>60</v>
      </c>
      <c r="G873" s="33">
        <v>2</v>
      </c>
      <c r="H873" s="33">
        <v>43</v>
      </c>
      <c r="I873" s="31">
        <f t="shared" si="41"/>
        <v>4</v>
      </c>
      <c r="J873" s="31">
        <f t="shared" si="42"/>
        <v>103</v>
      </c>
      <c r="K873">
        <f t="shared" si="40"/>
        <v>1</v>
      </c>
    </row>
    <row r="874" spans="1:11" s="43" customFormat="1" x14ac:dyDescent="0.25">
      <c r="A874" s="12" t="s">
        <v>94</v>
      </c>
      <c r="B874" s="29" t="s">
        <v>82</v>
      </c>
      <c r="C874" s="32">
        <v>69</v>
      </c>
      <c r="D874" s="28" t="s">
        <v>6</v>
      </c>
      <c r="E874" s="33"/>
      <c r="F874" s="33"/>
      <c r="G874" s="33">
        <v>1</v>
      </c>
      <c r="H874" s="33">
        <v>28</v>
      </c>
      <c r="I874" s="31">
        <f t="shared" si="41"/>
        <v>1</v>
      </c>
      <c r="J874" s="31">
        <f t="shared" si="42"/>
        <v>28</v>
      </c>
      <c r="K874">
        <f t="shared" si="40"/>
        <v>1</v>
      </c>
    </row>
    <row r="875" spans="1:11" s="43" customFormat="1" x14ac:dyDescent="0.25">
      <c r="A875" s="12" t="s">
        <v>94</v>
      </c>
      <c r="B875" s="29" t="s">
        <v>82</v>
      </c>
      <c r="C875" s="32">
        <v>69</v>
      </c>
      <c r="D875" s="28" t="s">
        <v>16</v>
      </c>
      <c r="E875" s="33">
        <v>2</v>
      </c>
      <c r="F875" s="33">
        <v>46</v>
      </c>
      <c r="G875" s="33">
        <v>1</v>
      </c>
      <c r="H875" s="33">
        <v>26</v>
      </c>
      <c r="I875" s="31">
        <f t="shared" si="41"/>
        <v>3</v>
      </c>
      <c r="J875" s="31">
        <f t="shared" si="42"/>
        <v>72</v>
      </c>
      <c r="K875">
        <f t="shared" si="40"/>
        <v>1</v>
      </c>
    </row>
    <row r="876" spans="1:11" s="43" customFormat="1" x14ac:dyDescent="0.25">
      <c r="A876" s="12" t="s">
        <v>94</v>
      </c>
      <c r="B876" s="29" t="s">
        <v>82</v>
      </c>
      <c r="C876" s="32">
        <v>69</v>
      </c>
      <c r="D876" s="28" t="s">
        <v>26</v>
      </c>
      <c r="E876" s="33">
        <v>1</v>
      </c>
      <c r="F876" s="33">
        <v>29</v>
      </c>
      <c r="G876" s="33">
        <v>2</v>
      </c>
      <c r="H876" s="33">
        <v>42</v>
      </c>
      <c r="I876" s="31">
        <f t="shared" si="41"/>
        <v>3</v>
      </c>
      <c r="J876" s="31">
        <f t="shared" si="42"/>
        <v>71</v>
      </c>
      <c r="K876">
        <f t="shared" si="40"/>
        <v>1</v>
      </c>
    </row>
    <row r="877" spans="1:11" s="43" customFormat="1" x14ac:dyDescent="0.25">
      <c r="A877" s="12" t="s">
        <v>94</v>
      </c>
      <c r="B877" s="29" t="s">
        <v>82</v>
      </c>
      <c r="C877" s="32">
        <v>69</v>
      </c>
      <c r="D877" s="28" t="s">
        <v>10</v>
      </c>
      <c r="E877" s="33">
        <v>1</v>
      </c>
      <c r="F877" s="33">
        <v>31</v>
      </c>
      <c r="G877" s="33"/>
      <c r="H877" s="33"/>
      <c r="I877" s="31">
        <f t="shared" si="41"/>
        <v>1</v>
      </c>
      <c r="J877" s="31">
        <f t="shared" si="42"/>
        <v>31</v>
      </c>
      <c r="K877">
        <f t="shared" si="40"/>
        <v>1</v>
      </c>
    </row>
    <row r="878" spans="1:11" s="43" customFormat="1" x14ac:dyDescent="0.25">
      <c r="A878" s="12" t="s">
        <v>94</v>
      </c>
      <c r="B878" s="29" t="s">
        <v>97</v>
      </c>
      <c r="C878" s="32">
        <v>70</v>
      </c>
      <c r="D878" s="28" t="s">
        <v>26</v>
      </c>
      <c r="E878" s="33">
        <v>1</v>
      </c>
      <c r="F878" s="33">
        <v>30</v>
      </c>
      <c r="G878" s="33">
        <v>1</v>
      </c>
      <c r="H878" s="33">
        <v>32</v>
      </c>
      <c r="I878" s="31">
        <f t="shared" si="41"/>
        <v>2</v>
      </c>
      <c r="J878" s="31">
        <f t="shared" si="42"/>
        <v>62</v>
      </c>
      <c r="K878">
        <f t="shared" si="40"/>
        <v>1</v>
      </c>
    </row>
    <row r="879" spans="1:11" s="43" customFormat="1" x14ac:dyDescent="0.25">
      <c r="A879" s="12" t="s">
        <v>94</v>
      </c>
      <c r="B879" s="29" t="s">
        <v>97</v>
      </c>
      <c r="C879" s="32">
        <v>70</v>
      </c>
      <c r="D879" s="28" t="s">
        <v>14</v>
      </c>
      <c r="E879" s="33">
        <v>1</v>
      </c>
      <c r="F879" s="33">
        <v>29</v>
      </c>
      <c r="G879" s="33">
        <v>1</v>
      </c>
      <c r="H879" s="33">
        <v>17</v>
      </c>
      <c r="I879" s="31">
        <f t="shared" si="41"/>
        <v>2</v>
      </c>
      <c r="J879" s="31">
        <f t="shared" si="42"/>
        <v>46</v>
      </c>
      <c r="K879">
        <f t="shared" si="40"/>
        <v>1</v>
      </c>
    </row>
    <row r="880" spans="1:11" s="43" customFormat="1" x14ac:dyDescent="0.25">
      <c r="A880" s="12" t="s">
        <v>94</v>
      </c>
      <c r="B880" s="29" t="s">
        <v>97</v>
      </c>
      <c r="C880" s="32">
        <v>70</v>
      </c>
      <c r="D880" s="28" t="s">
        <v>60</v>
      </c>
      <c r="E880" s="33">
        <v>1</v>
      </c>
      <c r="F880" s="33">
        <v>22</v>
      </c>
      <c r="G880" s="33">
        <v>1</v>
      </c>
      <c r="H880" s="33">
        <v>18</v>
      </c>
      <c r="I880" s="31">
        <f t="shared" si="41"/>
        <v>2</v>
      </c>
      <c r="J880" s="31">
        <f t="shared" si="42"/>
        <v>40</v>
      </c>
      <c r="K880">
        <f t="shared" si="40"/>
        <v>1</v>
      </c>
    </row>
    <row r="881" spans="1:11" s="43" customFormat="1" x14ac:dyDescent="0.25">
      <c r="A881" s="12" t="s">
        <v>94</v>
      </c>
      <c r="B881" s="29" t="s">
        <v>97</v>
      </c>
      <c r="C881" s="32">
        <v>71</v>
      </c>
      <c r="D881" s="28" t="s">
        <v>6</v>
      </c>
      <c r="E881" s="33">
        <v>1</v>
      </c>
      <c r="F881" s="33">
        <v>10</v>
      </c>
      <c r="G881" s="33"/>
      <c r="H881" s="33"/>
      <c r="I881" s="31">
        <f t="shared" si="41"/>
        <v>1</v>
      </c>
      <c r="J881" s="31">
        <f t="shared" si="42"/>
        <v>10</v>
      </c>
      <c r="K881">
        <f t="shared" si="40"/>
        <v>1</v>
      </c>
    </row>
    <row r="882" spans="1:11" s="43" customFormat="1" x14ac:dyDescent="0.25">
      <c r="A882" s="12" t="s">
        <v>94</v>
      </c>
      <c r="B882" s="29" t="s">
        <v>97</v>
      </c>
      <c r="C882" s="32">
        <v>71</v>
      </c>
      <c r="D882" s="28" t="s">
        <v>34</v>
      </c>
      <c r="E882" s="33">
        <v>1</v>
      </c>
      <c r="F882" s="33">
        <v>21</v>
      </c>
      <c r="G882" s="33">
        <v>1</v>
      </c>
      <c r="H882" s="33">
        <v>32</v>
      </c>
      <c r="I882" s="31">
        <f t="shared" si="41"/>
        <v>2</v>
      </c>
      <c r="J882" s="31">
        <f t="shared" si="42"/>
        <v>53</v>
      </c>
      <c r="K882">
        <f t="shared" si="40"/>
        <v>1</v>
      </c>
    </row>
    <row r="883" spans="1:11" s="43" customFormat="1" x14ac:dyDescent="0.25">
      <c r="A883" s="12" t="s">
        <v>94</v>
      </c>
      <c r="B883" s="29" t="s">
        <v>97</v>
      </c>
      <c r="C883" s="32">
        <v>71</v>
      </c>
      <c r="D883" s="28" t="s">
        <v>26</v>
      </c>
      <c r="E883" s="33">
        <v>1</v>
      </c>
      <c r="F883" s="33">
        <v>35</v>
      </c>
      <c r="G883" s="33">
        <v>1</v>
      </c>
      <c r="H883" s="33">
        <v>30</v>
      </c>
      <c r="I883" s="31">
        <f t="shared" si="41"/>
        <v>2</v>
      </c>
      <c r="J883" s="31">
        <f t="shared" si="42"/>
        <v>65</v>
      </c>
      <c r="K883">
        <f t="shared" si="40"/>
        <v>1</v>
      </c>
    </row>
    <row r="884" spans="1:11" s="43" customFormat="1" x14ac:dyDescent="0.25">
      <c r="A884" s="12" t="s">
        <v>94</v>
      </c>
      <c r="B884" s="29" t="s">
        <v>82</v>
      </c>
      <c r="C884" s="32">
        <v>72</v>
      </c>
      <c r="D884" s="28" t="s">
        <v>56</v>
      </c>
      <c r="E884" s="33">
        <v>1</v>
      </c>
      <c r="F884" s="33">
        <v>29</v>
      </c>
      <c r="G884" s="33">
        <v>1</v>
      </c>
      <c r="H884" s="33">
        <v>27</v>
      </c>
      <c r="I884" s="31">
        <f t="shared" si="41"/>
        <v>2</v>
      </c>
      <c r="J884" s="31">
        <f t="shared" si="42"/>
        <v>56</v>
      </c>
      <c r="K884">
        <f t="shared" si="40"/>
        <v>1</v>
      </c>
    </row>
    <row r="885" spans="1:11" s="43" customFormat="1" x14ac:dyDescent="0.25">
      <c r="A885" s="12" t="s">
        <v>94</v>
      </c>
      <c r="B885" s="29" t="s">
        <v>82</v>
      </c>
      <c r="C885" s="32">
        <v>72</v>
      </c>
      <c r="D885" s="28" t="s">
        <v>48</v>
      </c>
      <c r="E885" s="33">
        <v>1</v>
      </c>
      <c r="F885" s="33">
        <v>18</v>
      </c>
      <c r="G885" s="33"/>
      <c r="H885" s="33"/>
      <c r="I885" s="31">
        <f t="shared" si="41"/>
        <v>1</v>
      </c>
      <c r="J885" s="31">
        <f t="shared" si="42"/>
        <v>18</v>
      </c>
      <c r="K885">
        <f t="shared" si="40"/>
        <v>1</v>
      </c>
    </row>
    <row r="886" spans="1:11" s="43" customFormat="1" x14ac:dyDescent="0.25">
      <c r="A886" s="12" t="s">
        <v>94</v>
      </c>
      <c r="B886" s="29" t="s">
        <v>82</v>
      </c>
      <c r="C886" s="32">
        <v>72</v>
      </c>
      <c r="D886" s="28" t="s">
        <v>16</v>
      </c>
      <c r="E886" s="33">
        <v>1</v>
      </c>
      <c r="F886" s="33">
        <v>40</v>
      </c>
      <c r="G886" s="33">
        <v>2</v>
      </c>
      <c r="H886" s="33">
        <v>68</v>
      </c>
      <c r="I886" s="31">
        <f t="shared" si="41"/>
        <v>3</v>
      </c>
      <c r="J886" s="31">
        <f t="shared" si="42"/>
        <v>108</v>
      </c>
      <c r="K886">
        <f t="shared" si="40"/>
        <v>1</v>
      </c>
    </row>
    <row r="887" spans="1:11" s="43" customFormat="1" x14ac:dyDescent="0.25">
      <c r="A887" s="12" t="s">
        <v>94</v>
      </c>
      <c r="B887" s="29" t="s">
        <v>97</v>
      </c>
      <c r="C887" s="32">
        <v>73</v>
      </c>
      <c r="D887" s="28" t="s">
        <v>26</v>
      </c>
      <c r="E887" s="33">
        <v>1</v>
      </c>
      <c r="F887" s="33">
        <v>34</v>
      </c>
      <c r="G887" s="33">
        <v>2</v>
      </c>
      <c r="H887" s="33">
        <v>68</v>
      </c>
      <c r="I887" s="31">
        <f t="shared" si="41"/>
        <v>3</v>
      </c>
      <c r="J887" s="31">
        <f t="shared" si="42"/>
        <v>102</v>
      </c>
      <c r="K887">
        <f t="shared" si="40"/>
        <v>1</v>
      </c>
    </row>
    <row r="888" spans="1:11" s="43" customFormat="1" x14ac:dyDescent="0.25">
      <c r="A888" s="12" t="s">
        <v>94</v>
      </c>
      <c r="B888" s="29" t="s">
        <v>97</v>
      </c>
      <c r="C888" s="32">
        <v>73</v>
      </c>
      <c r="D888" s="28" t="s">
        <v>60</v>
      </c>
      <c r="E888" s="33">
        <v>1</v>
      </c>
      <c r="F888" s="33">
        <v>37</v>
      </c>
      <c r="G888" s="33">
        <v>1</v>
      </c>
      <c r="H888" s="33">
        <v>36</v>
      </c>
      <c r="I888" s="31">
        <f t="shared" si="41"/>
        <v>2</v>
      </c>
      <c r="J888" s="31">
        <f t="shared" si="42"/>
        <v>73</v>
      </c>
      <c r="K888">
        <f t="shared" si="40"/>
        <v>1</v>
      </c>
    </row>
    <row r="889" spans="1:11" s="43" customFormat="1" x14ac:dyDescent="0.25">
      <c r="A889" s="12" t="s">
        <v>94</v>
      </c>
      <c r="B889" s="29" t="s">
        <v>97</v>
      </c>
      <c r="C889" s="32">
        <v>74</v>
      </c>
      <c r="D889" s="28" t="s">
        <v>62</v>
      </c>
      <c r="E889" s="33">
        <v>1</v>
      </c>
      <c r="F889" s="33">
        <v>24</v>
      </c>
      <c r="G889" s="33">
        <v>1</v>
      </c>
      <c r="H889" s="33">
        <v>15</v>
      </c>
      <c r="I889" s="31">
        <f t="shared" si="41"/>
        <v>2</v>
      </c>
      <c r="J889" s="31">
        <f t="shared" si="42"/>
        <v>39</v>
      </c>
      <c r="K889">
        <f t="shared" si="40"/>
        <v>1</v>
      </c>
    </row>
    <row r="890" spans="1:11" s="43" customFormat="1" x14ac:dyDescent="0.25">
      <c r="A890" s="12" t="s">
        <v>94</v>
      </c>
      <c r="B890" s="29" t="s">
        <v>97</v>
      </c>
      <c r="C890" s="32">
        <v>74</v>
      </c>
      <c r="D890" s="28" t="s">
        <v>58</v>
      </c>
      <c r="E890" s="33">
        <v>1</v>
      </c>
      <c r="F890" s="33">
        <v>25</v>
      </c>
      <c r="G890" s="33">
        <v>1</v>
      </c>
      <c r="H890" s="33">
        <v>14</v>
      </c>
      <c r="I890" s="31">
        <f t="shared" si="41"/>
        <v>2</v>
      </c>
      <c r="J890" s="31">
        <f t="shared" si="42"/>
        <v>39</v>
      </c>
      <c r="K890">
        <f t="shared" si="40"/>
        <v>1</v>
      </c>
    </row>
    <row r="891" spans="1:11" s="43" customFormat="1" x14ac:dyDescent="0.25">
      <c r="A891" s="12" t="s">
        <v>94</v>
      </c>
      <c r="B891" s="29" t="s">
        <v>97</v>
      </c>
      <c r="C891" s="32">
        <v>75</v>
      </c>
      <c r="D891" s="28" t="s">
        <v>58</v>
      </c>
      <c r="E891" s="33">
        <v>1</v>
      </c>
      <c r="F891" s="33">
        <v>33</v>
      </c>
      <c r="G891" s="33">
        <v>1</v>
      </c>
      <c r="H891" s="33">
        <v>12</v>
      </c>
      <c r="I891" s="31">
        <f t="shared" si="41"/>
        <v>2</v>
      </c>
      <c r="J891" s="31">
        <f t="shared" si="42"/>
        <v>45</v>
      </c>
      <c r="K891">
        <f t="shared" si="40"/>
        <v>1</v>
      </c>
    </row>
    <row r="892" spans="1:11" s="43" customFormat="1" x14ac:dyDescent="0.25">
      <c r="A892" s="12" t="s">
        <v>94</v>
      </c>
      <c r="B892" s="29" t="s">
        <v>97</v>
      </c>
      <c r="C892" s="32">
        <v>75</v>
      </c>
      <c r="D892" s="28" t="s">
        <v>60</v>
      </c>
      <c r="E892" s="33">
        <v>1</v>
      </c>
      <c r="F892" s="33">
        <v>34</v>
      </c>
      <c r="G892" s="33">
        <v>1</v>
      </c>
      <c r="H892" s="33">
        <v>33</v>
      </c>
      <c r="I892" s="31">
        <f t="shared" si="41"/>
        <v>2</v>
      </c>
      <c r="J892" s="31">
        <f t="shared" si="42"/>
        <v>67</v>
      </c>
      <c r="K892">
        <f t="shared" si="40"/>
        <v>1</v>
      </c>
    </row>
    <row r="893" spans="1:11" s="43" customFormat="1" x14ac:dyDescent="0.25">
      <c r="A893" s="12" t="s">
        <v>94</v>
      </c>
      <c r="B893" s="29" t="s">
        <v>97</v>
      </c>
      <c r="C893" s="32">
        <v>76</v>
      </c>
      <c r="D893" s="28" t="s">
        <v>60</v>
      </c>
      <c r="E893" s="33">
        <v>2</v>
      </c>
      <c r="F893" s="33">
        <v>52</v>
      </c>
      <c r="G893" s="33">
        <v>1</v>
      </c>
      <c r="H893" s="33">
        <v>32</v>
      </c>
      <c r="I893" s="31">
        <f t="shared" si="41"/>
        <v>3</v>
      </c>
      <c r="J893" s="31">
        <f t="shared" si="42"/>
        <v>84</v>
      </c>
      <c r="K893">
        <f t="shared" si="40"/>
        <v>1</v>
      </c>
    </row>
    <row r="894" spans="1:11" s="43" customFormat="1" x14ac:dyDescent="0.25">
      <c r="A894" s="12" t="s">
        <v>94</v>
      </c>
      <c r="B894" s="29" t="s">
        <v>97</v>
      </c>
      <c r="C894" s="32">
        <v>76</v>
      </c>
      <c r="D894" s="28" t="s">
        <v>26</v>
      </c>
      <c r="E894" s="33">
        <v>1</v>
      </c>
      <c r="F894" s="33">
        <v>28</v>
      </c>
      <c r="G894" s="33">
        <v>1</v>
      </c>
      <c r="H894" s="33">
        <v>37</v>
      </c>
      <c r="I894" s="31">
        <f t="shared" si="41"/>
        <v>2</v>
      </c>
      <c r="J894" s="31">
        <f t="shared" si="42"/>
        <v>65</v>
      </c>
      <c r="K894">
        <f t="shared" si="40"/>
        <v>1</v>
      </c>
    </row>
    <row r="895" spans="1:11" s="43" customFormat="1" x14ac:dyDescent="0.25">
      <c r="A895" s="12" t="s">
        <v>94</v>
      </c>
      <c r="B895" s="29" t="s">
        <v>97</v>
      </c>
      <c r="C895" s="32" t="s">
        <v>307</v>
      </c>
      <c r="D895" s="28" t="s">
        <v>60</v>
      </c>
      <c r="E895" s="33">
        <v>1</v>
      </c>
      <c r="F895" s="33">
        <v>25</v>
      </c>
      <c r="G895" s="33"/>
      <c r="H895" s="33"/>
      <c r="I895" s="31">
        <f t="shared" si="41"/>
        <v>1</v>
      </c>
      <c r="J895" s="31">
        <f t="shared" si="42"/>
        <v>25</v>
      </c>
      <c r="K895">
        <f t="shared" si="40"/>
        <v>1</v>
      </c>
    </row>
    <row r="896" spans="1:11" s="43" customFormat="1" x14ac:dyDescent="0.25">
      <c r="A896" s="12" t="s">
        <v>94</v>
      </c>
      <c r="B896" s="29" t="s">
        <v>97</v>
      </c>
      <c r="C896" s="32" t="s">
        <v>307</v>
      </c>
      <c r="D896" s="28" t="s">
        <v>26</v>
      </c>
      <c r="E896" s="33">
        <v>1</v>
      </c>
      <c r="F896" s="33">
        <v>23</v>
      </c>
      <c r="G896" s="33">
        <v>1</v>
      </c>
      <c r="H896" s="33">
        <v>41</v>
      </c>
      <c r="I896" s="31">
        <f t="shared" si="41"/>
        <v>2</v>
      </c>
      <c r="J896" s="31">
        <f t="shared" si="42"/>
        <v>64</v>
      </c>
      <c r="K896">
        <f t="shared" si="40"/>
        <v>1</v>
      </c>
    </row>
    <row r="897" spans="1:11" s="43" customFormat="1" x14ac:dyDescent="0.25">
      <c r="A897" s="12" t="s">
        <v>94</v>
      </c>
      <c r="B897" s="29" t="s">
        <v>97</v>
      </c>
      <c r="C897" s="32">
        <v>77</v>
      </c>
      <c r="D897" s="28" t="s">
        <v>58</v>
      </c>
      <c r="E897" s="33">
        <v>1</v>
      </c>
      <c r="F897" s="33">
        <v>24</v>
      </c>
      <c r="G897" s="33">
        <v>1</v>
      </c>
      <c r="H897" s="33">
        <v>27</v>
      </c>
      <c r="I897" s="31">
        <f t="shared" si="41"/>
        <v>2</v>
      </c>
      <c r="J897" s="31">
        <f t="shared" si="42"/>
        <v>51</v>
      </c>
      <c r="K897">
        <f t="shared" si="40"/>
        <v>1</v>
      </c>
    </row>
    <row r="898" spans="1:11" s="43" customFormat="1" x14ac:dyDescent="0.25">
      <c r="A898" s="12" t="s">
        <v>94</v>
      </c>
      <c r="B898" s="29" t="s">
        <v>97</v>
      </c>
      <c r="C898" s="32">
        <v>78</v>
      </c>
      <c r="D898" s="28" t="s">
        <v>10</v>
      </c>
      <c r="E898" s="33">
        <v>1</v>
      </c>
      <c r="F898" s="33">
        <v>11</v>
      </c>
      <c r="G898" s="33">
        <v>1</v>
      </c>
      <c r="H898" s="33">
        <v>11</v>
      </c>
      <c r="I898" s="31">
        <f t="shared" si="41"/>
        <v>2</v>
      </c>
      <c r="J898" s="31">
        <f t="shared" si="42"/>
        <v>22</v>
      </c>
      <c r="K898">
        <f t="shared" si="40"/>
        <v>1</v>
      </c>
    </row>
    <row r="899" spans="1:11" s="43" customFormat="1" x14ac:dyDescent="0.25">
      <c r="A899" s="12" t="s">
        <v>94</v>
      </c>
      <c r="B899" s="29" t="s">
        <v>97</v>
      </c>
      <c r="C899" s="32">
        <v>78</v>
      </c>
      <c r="D899" s="28" t="s">
        <v>16</v>
      </c>
      <c r="E899" s="33">
        <v>1</v>
      </c>
      <c r="F899" s="33">
        <v>15</v>
      </c>
      <c r="G899" s="33">
        <v>1</v>
      </c>
      <c r="H899" s="33">
        <v>17</v>
      </c>
      <c r="I899" s="31">
        <f t="shared" si="41"/>
        <v>2</v>
      </c>
      <c r="J899" s="31">
        <f t="shared" si="42"/>
        <v>32</v>
      </c>
      <c r="K899">
        <f t="shared" si="40"/>
        <v>1</v>
      </c>
    </row>
    <row r="900" spans="1:11" s="43" customFormat="1" x14ac:dyDescent="0.25">
      <c r="A900" s="12" t="s">
        <v>94</v>
      </c>
      <c r="B900" s="29" t="s">
        <v>97</v>
      </c>
      <c r="C900" s="32">
        <v>78</v>
      </c>
      <c r="D900" s="28" t="s">
        <v>26</v>
      </c>
      <c r="E900" s="33">
        <v>1</v>
      </c>
      <c r="F900" s="33">
        <v>28</v>
      </c>
      <c r="G900" s="33">
        <v>1</v>
      </c>
      <c r="H900" s="33">
        <v>23</v>
      </c>
      <c r="I900" s="31">
        <f t="shared" si="41"/>
        <v>2</v>
      </c>
      <c r="J900" s="31">
        <f t="shared" si="42"/>
        <v>51</v>
      </c>
      <c r="K900">
        <f t="shared" si="40"/>
        <v>1</v>
      </c>
    </row>
    <row r="901" spans="1:11" s="43" customFormat="1" x14ac:dyDescent="0.25">
      <c r="A901" s="12" t="s">
        <v>94</v>
      </c>
      <c r="B901" s="29" t="s">
        <v>97</v>
      </c>
      <c r="C901" s="32">
        <v>78</v>
      </c>
      <c r="D901" s="28" t="s">
        <v>42</v>
      </c>
      <c r="E901" s="33">
        <v>1</v>
      </c>
      <c r="F901" s="33">
        <v>15</v>
      </c>
      <c r="G901" s="33">
        <v>1</v>
      </c>
      <c r="H901" s="33">
        <v>15</v>
      </c>
      <c r="I901" s="31">
        <f t="shared" si="41"/>
        <v>2</v>
      </c>
      <c r="J901" s="31">
        <f t="shared" si="42"/>
        <v>30</v>
      </c>
      <c r="K901">
        <f t="shared" si="40"/>
        <v>1</v>
      </c>
    </row>
    <row r="902" spans="1:11" s="43" customFormat="1" x14ac:dyDescent="0.25">
      <c r="A902" s="12" t="s">
        <v>94</v>
      </c>
      <c r="B902" s="29" t="s">
        <v>97</v>
      </c>
      <c r="C902" s="32">
        <v>78</v>
      </c>
      <c r="D902" s="28" t="s">
        <v>60</v>
      </c>
      <c r="E902" s="33">
        <v>1</v>
      </c>
      <c r="F902" s="33">
        <v>10</v>
      </c>
      <c r="G902" s="33">
        <v>1</v>
      </c>
      <c r="H902" s="33">
        <v>10</v>
      </c>
      <c r="I902" s="31">
        <f t="shared" si="41"/>
        <v>2</v>
      </c>
      <c r="J902" s="31">
        <f t="shared" si="42"/>
        <v>20</v>
      </c>
      <c r="K902">
        <f t="shared" si="40"/>
        <v>1</v>
      </c>
    </row>
    <row r="903" spans="1:11" s="43" customFormat="1" x14ac:dyDescent="0.25">
      <c r="A903" s="12" t="s">
        <v>94</v>
      </c>
      <c r="B903" s="29" t="s">
        <v>97</v>
      </c>
      <c r="C903" s="32" t="s">
        <v>308</v>
      </c>
      <c r="D903" s="28" t="s">
        <v>62</v>
      </c>
      <c r="E903" s="33">
        <v>1</v>
      </c>
      <c r="F903" s="33">
        <v>25</v>
      </c>
      <c r="G903" s="33">
        <v>1</v>
      </c>
      <c r="H903" s="33">
        <v>32</v>
      </c>
      <c r="I903" s="31">
        <f t="shared" si="41"/>
        <v>2</v>
      </c>
      <c r="J903" s="31">
        <f t="shared" si="42"/>
        <v>57</v>
      </c>
      <c r="K903">
        <f t="shared" si="40"/>
        <v>1</v>
      </c>
    </row>
    <row r="904" spans="1:11" s="43" customFormat="1" x14ac:dyDescent="0.25">
      <c r="A904" s="12" t="s">
        <v>94</v>
      </c>
      <c r="B904" s="29" t="s">
        <v>97</v>
      </c>
      <c r="C904" s="32" t="s">
        <v>308</v>
      </c>
      <c r="D904" s="28" t="s">
        <v>34</v>
      </c>
      <c r="E904" s="33">
        <v>1</v>
      </c>
      <c r="F904" s="33">
        <v>28</v>
      </c>
      <c r="G904" s="33">
        <v>1</v>
      </c>
      <c r="H904" s="33">
        <v>30</v>
      </c>
      <c r="I904" s="31">
        <f t="shared" si="41"/>
        <v>2</v>
      </c>
      <c r="J904" s="31">
        <f t="shared" si="42"/>
        <v>58</v>
      </c>
      <c r="K904">
        <f t="shared" si="40"/>
        <v>1</v>
      </c>
    </row>
    <row r="905" spans="1:11" s="43" customFormat="1" x14ac:dyDescent="0.25">
      <c r="A905" s="12" t="s">
        <v>94</v>
      </c>
      <c r="B905" s="29" t="s">
        <v>97</v>
      </c>
      <c r="C905" s="32" t="s">
        <v>308</v>
      </c>
      <c r="D905" s="35" t="s">
        <v>9</v>
      </c>
      <c r="E905" s="33">
        <v>1</v>
      </c>
      <c r="F905" s="33">
        <v>21</v>
      </c>
      <c r="G905" s="33">
        <v>1</v>
      </c>
      <c r="H905" s="33">
        <v>19</v>
      </c>
      <c r="I905" s="31">
        <f t="shared" si="41"/>
        <v>2</v>
      </c>
      <c r="J905" s="31">
        <f t="shared" si="42"/>
        <v>40</v>
      </c>
      <c r="K905">
        <f t="shared" si="40"/>
        <v>1</v>
      </c>
    </row>
    <row r="906" spans="1:11" s="43" customFormat="1" x14ac:dyDescent="0.25">
      <c r="A906" s="12" t="s">
        <v>94</v>
      </c>
      <c r="B906" s="29" t="s">
        <v>97</v>
      </c>
      <c r="C906" s="32" t="s">
        <v>308</v>
      </c>
      <c r="D906" s="28" t="s">
        <v>46</v>
      </c>
      <c r="E906" s="33">
        <v>1</v>
      </c>
      <c r="F906" s="33">
        <v>25</v>
      </c>
      <c r="G906" s="33"/>
      <c r="H906" s="33"/>
      <c r="I906" s="31">
        <f t="shared" si="41"/>
        <v>1</v>
      </c>
      <c r="J906" s="31">
        <f t="shared" si="42"/>
        <v>25</v>
      </c>
      <c r="K906">
        <f t="shared" si="40"/>
        <v>1</v>
      </c>
    </row>
    <row r="907" spans="1:11" s="43" customFormat="1" x14ac:dyDescent="0.25">
      <c r="A907" s="12" t="s">
        <v>94</v>
      </c>
      <c r="B907" s="29" t="s">
        <v>97</v>
      </c>
      <c r="C907" s="32">
        <v>80</v>
      </c>
      <c r="D907" s="28" t="s">
        <v>6</v>
      </c>
      <c r="E907" s="33">
        <v>1</v>
      </c>
      <c r="F907" s="33">
        <v>38</v>
      </c>
      <c r="G907" s="33"/>
      <c r="H907" s="33"/>
      <c r="I907" s="31">
        <f t="shared" si="41"/>
        <v>1</v>
      </c>
      <c r="J907" s="31">
        <f t="shared" si="42"/>
        <v>38</v>
      </c>
      <c r="K907">
        <f t="shared" ref="K907:K970" si="43">SUBTOTAL(3, D907)</f>
        <v>1</v>
      </c>
    </row>
    <row r="908" spans="1:11" s="43" customFormat="1" x14ac:dyDescent="0.25">
      <c r="A908" s="12" t="s">
        <v>94</v>
      </c>
      <c r="B908" s="29" t="s">
        <v>97</v>
      </c>
      <c r="C908" s="32">
        <v>80</v>
      </c>
      <c r="D908" s="28" t="s">
        <v>26</v>
      </c>
      <c r="E908" s="33">
        <v>1</v>
      </c>
      <c r="F908" s="33">
        <v>35</v>
      </c>
      <c r="G908" s="33">
        <v>1</v>
      </c>
      <c r="H908" s="33">
        <v>28</v>
      </c>
      <c r="I908" s="31">
        <f t="shared" si="41"/>
        <v>2</v>
      </c>
      <c r="J908" s="31">
        <f t="shared" si="42"/>
        <v>63</v>
      </c>
      <c r="K908">
        <f t="shared" si="43"/>
        <v>1</v>
      </c>
    </row>
    <row r="909" spans="1:11" s="43" customFormat="1" x14ac:dyDescent="0.25">
      <c r="A909" s="12" t="s">
        <v>94</v>
      </c>
      <c r="B909" s="29" t="s">
        <v>97</v>
      </c>
      <c r="C909" s="32">
        <v>80</v>
      </c>
      <c r="D909" s="28" t="s">
        <v>60</v>
      </c>
      <c r="E909" s="33"/>
      <c r="F909" s="33"/>
      <c r="G909" s="33">
        <v>1</v>
      </c>
      <c r="H909" s="33">
        <v>39</v>
      </c>
      <c r="I909" s="31">
        <f t="shared" ref="I909:I972" si="44">E909+G909</f>
        <v>1</v>
      </c>
      <c r="J909" s="31">
        <f t="shared" ref="J909:J972" si="45">F909+H909</f>
        <v>39</v>
      </c>
      <c r="K909">
        <f t="shared" si="43"/>
        <v>1</v>
      </c>
    </row>
    <row r="910" spans="1:11" s="43" customFormat="1" x14ac:dyDescent="0.25">
      <c r="A910" s="12" t="s">
        <v>94</v>
      </c>
      <c r="B910" s="29" t="s">
        <v>82</v>
      </c>
      <c r="C910" s="32">
        <v>82</v>
      </c>
      <c r="D910" s="28" t="s">
        <v>52</v>
      </c>
      <c r="E910" s="33">
        <v>1</v>
      </c>
      <c r="F910" s="33">
        <v>17</v>
      </c>
      <c r="G910" s="33">
        <v>1</v>
      </c>
      <c r="H910" s="33">
        <v>17</v>
      </c>
      <c r="I910" s="31">
        <f t="shared" si="44"/>
        <v>2</v>
      </c>
      <c r="J910" s="31">
        <f t="shared" si="45"/>
        <v>34</v>
      </c>
      <c r="K910">
        <f t="shared" si="43"/>
        <v>1</v>
      </c>
    </row>
    <row r="911" spans="1:11" s="43" customFormat="1" x14ac:dyDescent="0.25">
      <c r="A911" s="12" t="s">
        <v>94</v>
      </c>
      <c r="B911" s="29" t="s">
        <v>82</v>
      </c>
      <c r="C911" s="32">
        <v>82</v>
      </c>
      <c r="D911" s="28" t="s">
        <v>40</v>
      </c>
      <c r="E911" s="33">
        <v>1</v>
      </c>
      <c r="F911" s="33">
        <v>18</v>
      </c>
      <c r="G911" s="33">
        <v>1</v>
      </c>
      <c r="H911" s="33">
        <v>19</v>
      </c>
      <c r="I911" s="31">
        <f t="shared" si="44"/>
        <v>2</v>
      </c>
      <c r="J911" s="31">
        <f t="shared" si="45"/>
        <v>37</v>
      </c>
      <c r="K911">
        <f t="shared" si="43"/>
        <v>1</v>
      </c>
    </row>
    <row r="912" spans="1:11" s="43" customFormat="1" x14ac:dyDescent="0.25">
      <c r="A912" s="12" t="s">
        <v>94</v>
      </c>
      <c r="B912" s="29" t="s">
        <v>82</v>
      </c>
      <c r="C912" s="32">
        <v>82</v>
      </c>
      <c r="D912" s="28" t="s">
        <v>16</v>
      </c>
      <c r="E912" s="33">
        <v>1</v>
      </c>
      <c r="F912" s="33">
        <v>34</v>
      </c>
      <c r="G912" s="33"/>
      <c r="H912" s="33"/>
      <c r="I912" s="31">
        <f t="shared" si="44"/>
        <v>1</v>
      </c>
      <c r="J912" s="31">
        <f t="shared" si="45"/>
        <v>34</v>
      </c>
      <c r="K912">
        <f t="shared" si="43"/>
        <v>1</v>
      </c>
    </row>
    <row r="913" spans="1:11" s="43" customFormat="1" x14ac:dyDescent="0.25">
      <c r="A913" s="12" t="s">
        <v>94</v>
      </c>
      <c r="B913" s="29" t="s">
        <v>82</v>
      </c>
      <c r="C913" s="32">
        <v>82</v>
      </c>
      <c r="D913" s="28" t="s">
        <v>14</v>
      </c>
      <c r="E913" s="33">
        <v>1</v>
      </c>
      <c r="F913" s="33">
        <v>16</v>
      </c>
      <c r="G913" s="33"/>
      <c r="H913" s="33"/>
      <c r="I913" s="31">
        <f t="shared" si="44"/>
        <v>1</v>
      </c>
      <c r="J913" s="31">
        <f t="shared" si="45"/>
        <v>16</v>
      </c>
      <c r="K913">
        <f t="shared" si="43"/>
        <v>1</v>
      </c>
    </row>
    <row r="914" spans="1:11" s="43" customFormat="1" x14ac:dyDescent="0.25">
      <c r="A914" s="12" t="s">
        <v>94</v>
      </c>
      <c r="B914" s="29" t="s">
        <v>82</v>
      </c>
      <c r="C914" s="32">
        <v>82</v>
      </c>
      <c r="D914" s="28" t="s">
        <v>18</v>
      </c>
      <c r="E914" s="33"/>
      <c r="F914" s="33"/>
      <c r="G914" s="33">
        <v>1</v>
      </c>
      <c r="H914" s="33">
        <v>18</v>
      </c>
      <c r="I914" s="31">
        <f t="shared" si="44"/>
        <v>1</v>
      </c>
      <c r="J914" s="31">
        <f t="shared" si="45"/>
        <v>18</v>
      </c>
      <c r="K914">
        <f t="shared" si="43"/>
        <v>1</v>
      </c>
    </row>
    <row r="915" spans="1:11" s="43" customFormat="1" x14ac:dyDescent="0.25">
      <c r="A915" s="12" t="s">
        <v>94</v>
      </c>
      <c r="B915" s="29" t="s">
        <v>82</v>
      </c>
      <c r="C915" s="32">
        <v>82</v>
      </c>
      <c r="D915" s="28" t="s">
        <v>28</v>
      </c>
      <c r="E915" s="33"/>
      <c r="F915" s="33"/>
      <c r="G915" s="33">
        <v>1</v>
      </c>
      <c r="H915" s="33">
        <v>19</v>
      </c>
      <c r="I915" s="31">
        <f t="shared" si="44"/>
        <v>1</v>
      </c>
      <c r="J915" s="31">
        <f t="shared" si="45"/>
        <v>19</v>
      </c>
      <c r="K915">
        <f t="shared" si="43"/>
        <v>1</v>
      </c>
    </row>
    <row r="916" spans="1:11" s="43" customFormat="1" x14ac:dyDescent="0.25">
      <c r="A916" s="12" t="s">
        <v>94</v>
      </c>
      <c r="B916" s="29" t="s">
        <v>82</v>
      </c>
      <c r="C916" s="32">
        <v>82</v>
      </c>
      <c r="D916" s="28" t="s">
        <v>10</v>
      </c>
      <c r="E916" s="33">
        <v>1</v>
      </c>
      <c r="F916" s="33">
        <v>20</v>
      </c>
      <c r="G916" s="33"/>
      <c r="H916" s="33"/>
      <c r="I916" s="31">
        <f t="shared" si="44"/>
        <v>1</v>
      </c>
      <c r="J916" s="31">
        <f t="shared" si="45"/>
        <v>20</v>
      </c>
      <c r="K916">
        <f t="shared" si="43"/>
        <v>1</v>
      </c>
    </row>
    <row r="917" spans="1:11" s="43" customFormat="1" x14ac:dyDescent="0.25">
      <c r="A917" s="12" t="s">
        <v>94</v>
      </c>
      <c r="B917" s="29" t="s">
        <v>82</v>
      </c>
      <c r="C917" s="32">
        <v>82</v>
      </c>
      <c r="D917" s="35" t="s">
        <v>9</v>
      </c>
      <c r="E917" s="33"/>
      <c r="F917" s="33"/>
      <c r="G917" s="33">
        <v>1</v>
      </c>
      <c r="H917" s="33">
        <v>16</v>
      </c>
      <c r="I917" s="31">
        <f t="shared" si="44"/>
        <v>1</v>
      </c>
      <c r="J917" s="31">
        <f t="shared" si="45"/>
        <v>16</v>
      </c>
      <c r="K917">
        <f t="shared" si="43"/>
        <v>1</v>
      </c>
    </row>
    <row r="918" spans="1:11" s="43" customFormat="1" x14ac:dyDescent="0.25">
      <c r="A918" s="12" t="s">
        <v>94</v>
      </c>
      <c r="B918" s="29" t="s">
        <v>82</v>
      </c>
      <c r="C918" s="32">
        <v>82</v>
      </c>
      <c r="D918" s="28" t="s">
        <v>32</v>
      </c>
      <c r="E918" s="33"/>
      <c r="F918" s="33"/>
      <c r="G918" s="33">
        <v>1</v>
      </c>
      <c r="H918" s="33">
        <v>22</v>
      </c>
      <c r="I918" s="31">
        <f t="shared" si="44"/>
        <v>1</v>
      </c>
      <c r="J918" s="31">
        <f t="shared" si="45"/>
        <v>22</v>
      </c>
      <c r="K918">
        <f t="shared" si="43"/>
        <v>1</v>
      </c>
    </row>
    <row r="919" spans="1:11" s="43" customFormat="1" x14ac:dyDescent="0.25">
      <c r="A919" s="12" t="s">
        <v>94</v>
      </c>
      <c r="B919" s="29" t="s">
        <v>97</v>
      </c>
      <c r="C919" s="32">
        <v>84</v>
      </c>
      <c r="D919" s="28" t="s">
        <v>6</v>
      </c>
      <c r="E919" s="33">
        <v>1</v>
      </c>
      <c r="F919" s="33">
        <v>24</v>
      </c>
      <c r="G919" s="33">
        <v>1</v>
      </c>
      <c r="H919" s="33">
        <v>19</v>
      </c>
      <c r="I919" s="31">
        <f t="shared" si="44"/>
        <v>2</v>
      </c>
      <c r="J919" s="31">
        <f t="shared" si="45"/>
        <v>43</v>
      </c>
      <c r="K919">
        <f t="shared" si="43"/>
        <v>1</v>
      </c>
    </row>
    <row r="920" spans="1:11" s="43" customFormat="1" x14ac:dyDescent="0.25">
      <c r="A920" s="12" t="s">
        <v>94</v>
      </c>
      <c r="B920" s="29" t="s">
        <v>97</v>
      </c>
      <c r="C920" s="32">
        <v>84</v>
      </c>
      <c r="D920" s="28" t="s">
        <v>62</v>
      </c>
      <c r="E920" s="33">
        <v>3</v>
      </c>
      <c r="F920" s="33">
        <v>76</v>
      </c>
      <c r="G920" s="33">
        <v>1</v>
      </c>
      <c r="H920" s="33">
        <v>27</v>
      </c>
      <c r="I920" s="31">
        <f t="shared" si="44"/>
        <v>4</v>
      </c>
      <c r="J920" s="31">
        <f t="shared" si="45"/>
        <v>103</v>
      </c>
      <c r="K920">
        <f t="shared" si="43"/>
        <v>1</v>
      </c>
    </row>
    <row r="921" spans="1:11" s="43" customFormat="1" x14ac:dyDescent="0.25">
      <c r="A921" s="12" t="s">
        <v>94</v>
      </c>
      <c r="B921" s="29" t="s">
        <v>97</v>
      </c>
      <c r="C921" s="32">
        <v>84</v>
      </c>
      <c r="D921" s="28" t="s">
        <v>52</v>
      </c>
      <c r="E921" s="33">
        <v>1</v>
      </c>
      <c r="F921" s="33">
        <v>33</v>
      </c>
      <c r="G921" s="33">
        <v>1</v>
      </c>
      <c r="H921" s="33">
        <v>34</v>
      </c>
      <c r="I921" s="31">
        <f t="shared" si="44"/>
        <v>2</v>
      </c>
      <c r="J921" s="31">
        <f t="shared" si="45"/>
        <v>67</v>
      </c>
      <c r="K921">
        <f t="shared" si="43"/>
        <v>1</v>
      </c>
    </row>
    <row r="922" spans="1:11" s="43" customFormat="1" x14ac:dyDescent="0.25">
      <c r="A922" s="12" t="s">
        <v>94</v>
      </c>
      <c r="B922" s="29" t="s">
        <v>97</v>
      </c>
      <c r="C922" s="32">
        <v>84</v>
      </c>
      <c r="D922" s="28" t="s">
        <v>46</v>
      </c>
      <c r="E922" s="33">
        <v>1</v>
      </c>
      <c r="F922" s="33">
        <v>26</v>
      </c>
      <c r="G922" s="33">
        <v>1</v>
      </c>
      <c r="H922" s="33">
        <v>25</v>
      </c>
      <c r="I922" s="31">
        <f t="shared" si="44"/>
        <v>2</v>
      </c>
      <c r="J922" s="31">
        <f t="shared" si="45"/>
        <v>51</v>
      </c>
      <c r="K922">
        <f t="shared" si="43"/>
        <v>1</v>
      </c>
    </row>
    <row r="923" spans="1:11" s="43" customFormat="1" x14ac:dyDescent="0.25">
      <c r="A923" s="12" t="s">
        <v>94</v>
      </c>
      <c r="B923" s="29" t="s">
        <v>97</v>
      </c>
      <c r="C923" s="32">
        <v>85</v>
      </c>
      <c r="D923" s="28" t="s">
        <v>58</v>
      </c>
      <c r="E923" s="33">
        <v>1</v>
      </c>
      <c r="F923" s="33">
        <v>28</v>
      </c>
      <c r="G923" s="33">
        <v>1</v>
      </c>
      <c r="H923" s="33">
        <v>15</v>
      </c>
      <c r="I923" s="31">
        <f t="shared" si="44"/>
        <v>2</v>
      </c>
      <c r="J923" s="31">
        <f t="shared" si="45"/>
        <v>43</v>
      </c>
      <c r="K923">
        <f t="shared" si="43"/>
        <v>1</v>
      </c>
    </row>
    <row r="924" spans="1:11" s="43" customFormat="1" x14ac:dyDescent="0.25">
      <c r="A924" s="12" t="s">
        <v>94</v>
      </c>
      <c r="B924" s="29" t="s">
        <v>97</v>
      </c>
      <c r="C924" s="32">
        <v>85</v>
      </c>
      <c r="D924" s="28" t="s">
        <v>60</v>
      </c>
      <c r="E924" s="33">
        <v>1</v>
      </c>
      <c r="F924" s="33">
        <v>25</v>
      </c>
      <c r="G924" s="33">
        <v>1</v>
      </c>
      <c r="H924" s="33">
        <v>12</v>
      </c>
      <c r="I924" s="31">
        <f t="shared" si="44"/>
        <v>2</v>
      </c>
      <c r="J924" s="31">
        <f t="shared" si="45"/>
        <v>37</v>
      </c>
      <c r="K924">
        <f t="shared" si="43"/>
        <v>1</v>
      </c>
    </row>
    <row r="925" spans="1:11" s="43" customFormat="1" x14ac:dyDescent="0.25">
      <c r="A925" s="12" t="s">
        <v>94</v>
      </c>
      <c r="B925" s="29" t="s">
        <v>97</v>
      </c>
      <c r="C925" s="32">
        <v>86</v>
      </c>
      <c r="D925" s="28" t="s">
        <v>60</v>
      </c>
      <c r="E925" s="33">
        <v>1</v>
      </c>
      <c r="F925" s="33">
        <v>40</v>
      </c>
      <c r="G925" s="33">
        <v>1</v>
      </c>
      <c r="H925" s="33">
        <v>23</v>
      </c>
      <c r="I925" s="31">
        <f t="shared" si="44"/>
        <v>2</v>
      </c>
      <c r="J925" s="31">
        <f t="shared" si="45"/>
        <v>63</v>
      </c>
      <c r="K925">
        <f t="shared" si="43"/>
        <v>1</v>
      </c>
    </row>
    <row r="926" spans="1:11" s="43" customFormat="1" x14ac:dyDescent="0.25">
      <c r="A926" s="12" t="s">
        <v>94</v>
      </c>
      <c r="B926" s="29" t="s">
        <v>82</v>
      </c>
      <c r="C926" s="32">
        <v>87</v>
      </c>
      <c r="D926" s="28" t="s">
        <v>24</v>
      </c>
      <c r="E926" s="33"/>
      <c r="F926" s="33"/>
      <c r="G926" s="33">
        <v>1</v>
      </c>
      <c r="H926" s="33">
        <v>24</v>
      </c>
      <c r="I926" s="31">
        <f t="shared" si="44"/>
        <v>1</v>
      </c>
      <c r="J926" s="31">
        <f t="shared" si="45"/>
        <v>24</v>
      </c>
      <c r="K926">
        <f t="shared" si="43"/>
        <v>1</v>
      </c>
    </row>
    <row r="927" spans="1:11" s="43" customFormat="1" x14ac:dyDescent="0.25">
      <c r="A927" s="12" t="s">
        <v>94</v>
      </c>
      <c r="B927" s="29" t="s">
        <v>82</v>
      </c>
      <c r="C927" s="32">
        <v>87</v>
      </c>
      <c r="D927" s="28" t="s">
        <v>32</v>
      </c>
      <c r="E927" s="33">
        <v>1</v>
      </c>
      <c r="F927" s="33">
        <v>35</v>
      </c>
      <c r="G927" s="33"/>
      <c r="H927" s="33"/>
      <c r="I927" s="31">
        <f t="shared" si="44"/>
        <v>1</v>
      </c>
      <c r="J927" s="31">
        <f t="shared" si="45"/>
        <v>35</v>
      </c>
      <c r="K927">
        <f t="shared" si="43"/>
        <v>1</v>
      </c>
    </row>
    <row r="928" spans="1:11" s="43" customFormat="1" x14ac:dyDescent="0.25">
      <c r="A928" s="12" t="s">
        <v>94</v>
      </c>
      <c r="B928" s="29" t="s">
        <v>82</v>
      </c>
      <c r="C928" s="32">
        <v>87</v>
      </c>
      <c r="D928" s="28" t="s">
        <v>52</v>
      </c>
      <c r="E928" s="33">
        <v>1</v>
      </c>
      <c r="F928" s="33">
        <v>28</v>
      </c>
      <c r="G928" s="33">
        <v>1</v>
      </c>
      <c r="H928" s="33">
        <v>30</v>
      </c>
      <c r="I928" s="31">
        <f t="shared" si="44"/>
        <v>2</v>
      </c>
      <c r="J928" s="31">
        <f t="shared" si="45"/>
        <v>58</v>
      </c>
      <c r="K928">
        <f t="shared" si="43"/>
        <v>1</v>
      </c>
    </row>
    <row r="929" spans="1:11" s="43" customFormat="1" x14ac:dyDescent="0.25">
      <c r="A929" s="12" t="s">
        <v>94</v>
      </c>
      <c r="B929" s="29" t="s">
        <v>82</v>
      </c>
      <c r="C929" s="32">
        <v>87</v>
      </c>
      <c r="D929" s="28" t="s">
        <v>26</v>
      </c>
      <c r="E929" s="33">
        <v>1</v>
      </c>
      <c r="F929" s="33">
        <v>35</v>
      </c>
      <c r="G929" s="33">
        <v>1</v>
      </c>
      <c r="H929" s="33">
        <v>30</v>
      </c>
      <c r="I929" s="31">
        <f t="shared" si="44"/>
        <v>2</v>
      </c>
      <c r="J929" s="31">
        <f t="shared" si="45"/>
        <v>65</v>
      </c>
      <c r="K929">
        <f t="shared" si="43"/>
        <v>1</v>
      </c>
    </row>
    <row r="930" spans="1:11" s="43" customFormat="1" x14ac:dyDescent="0.25">
      <c r="A930" s="12" t="s">
        <v>94</v>
      </c>
      <c r="B930" s="29" t="s">
        <v>82</v>
      </c>
      <c r="C930" s="32">
        <v>87</v>
      </c>
      <c r="D930" s="28" t="s">
        <v>10</v>
      </c>
      <c r="E930" s="33">
        <v>1</v>
      </c>
      <c r="F930" s="33">
        <v>26</v>
      </c>
      <c r="G930" s="33">
        <v>1</v>
      </c>
      <c r="H930" s="33">
        <v>15</v>
      </c>
      <c r="I930" s="31">
        <f t="shared" si="44"/>
        <v>2</v>
      </c>
      <c r="J930" s="31">
        <f t="shared" si="45"/>
        <v>41</v>
      </c>
      <c r="K930">
        <f t="shared" si="43"/>
        <v>1</v>
      </c>
    </row>
    <row r="931" spans="1:11" s="43" customFormat="1" x14ac:dyDescent="0.25">
      <c r="A931" s="12" t="s">
        <v>94</v>
      </c>
      <c r="B931" s="29" t="s">
        <v>82</v>
      </c>
      <c r="C931" s="32">
        <v>87</v>
      </c>
      <c r="D931" s="28" t="s">
        <v>60</v>
      </c>
      <c r="E931" s="33"/>
      <c r="F931" s="33"/>
      <c r="G931" s="33">
        <v>1</v>
      </c>
      <c r="H931" s="33">
        <v>15</v>
      </c>
      <c r="I931" s="31">
        <f t="shared" si="44"/>
        <v>1</v>
      </c>
      <c r="J931" s="31">
        <f t="shared" si="45"/>
        <v>15</v>
      </c>
      <c r="K931">
        <f t="shared" si="43"/>
        <v>1</v>
      </c>
    </row>
    <row r="932" spans="1:11" s="43" customFormat="1" x14ac:dyDescent="0.25">
      <c r="A932" s="12" t="s">
        <v>94</v>
      </c>
      <c r="B932" s="29" t="s">
        <v>82</v>
      </c>
      <c r="C932" s="32">
        <v>88</v>
      </c>
      <c r="D932" s="28" t="s">
        <v>30</v>
      </c>
      <c r="E932" s="33">
        <v>1</v>
      </c>
      <c r="F932" s="33">
        <v>12</v>
      </c>
      <c r="G932" s="33"/>
      <c r="H932" s="33"/>
      <c r="I932" s="31">
        <f t="shared" si="44"/>
        <v>1</v>
      </c>
      <c r="J932" s="31">
        <f t="shared" si="45"/>
        <v>12</v>
      </c>
      <c r="K932">
        <f t="shared" si="43"/>
        <v>1</v>
      </c>
    </row>
    <row r="933" spans="1:11" s="43" customFormat="1" x14ac:dyDescent="0.25">
      <c r="A933" s="12" t="s">
        <v>94</v>
      </c>
      <c r="B933" s="29" t="s">
        <v>82</v>
      </c>
      <c r="C933" s="32">
        <v>88</v>
      </c>
      <c r="D933" s="28" t="s">
        <v>14</v>
      </c>
      <c r="E933" s="33">
        <v>1</v>
      </c>
      <c r="F933" s="33">
        <v>17</v>
      </c>
      <c r="G933" s="33">
        <v>1</v>
      </c>
      <c r="H933" s="33">
        <v>16</v>
      </c>
      <c r="I933" s="31">
        <f t="shared" si="44"/>
        <v>2</v>
      </c>
      <c r="J933" s="31">
        <f t="shared" si="45"/>
        <v>33</v>
      </c>
      <c r="K933">
        <f t="shared" si="43"/>
        <v>1</v>
      </c>
    </row>
    <row r="934" spans="1:11" s="43" customFormat="1" x14ac:dyDescent="0.25">
      <c r="A934" s="12" t="s">
        <v>94</v>
      </c>
      <c r="B934" s="29" t="s">
        <v>82</v>
      </c>
      <c r="C934" s="32">
        <v>88</v>
      </c>
      <c r="D934" s="28" t="s">
        <v>52</v>
      </c>
      <c r="E934" s="33">
        <v>1</v>
      </c>
      <c r="F934" s="33">
        <v>26</v>
      </c>
      <c r="G934" s="33"/>
      <c r="H934" s="33"/>
      <c r="I934" s="31">
        <f t="shared" si="44"/>
        <v>1</v>
      </c>
      <c r="J934" s="31">
        <f t="shared" si="45"/>
        <v>26</v>
      </c>
      <c r="K934">
        <f t="shared" si="43"/>
        <v>1</v>
      </c>
    </row>
    <row r="935" spans="1:11" s="43" customFormat="1" x14ac:dyDescent="0.25">
      <c r="A935" s="12" t="s">
        <v>94</v>
      </c>
      <c r="B935" s="29" t="s">
        <v>82</v>
      </c>
      <c r="C935" s="32">
        <v>88</v>
      </c>
      <c r="D935" s="28" t="s">
        <v>13</v>
      </c>
      <c r="E935" s="33"/>
      <c r="F935" s="33"/>
      <c r="G935" s="33">
        <v>1</v>
      </c>
      <c r="H935" s="33">
        <v>29</v>
      </c>
      <c r="I935" s="31">
        <f t="shared" si="44"/>
        <v>1</v>
      </c>
      <c r="J935" s="31">
        <f t="shared" si="45"/>
        <v>29</v>
      </c>
      <c r="K935">
        <f t="shared" si="43"/>
        <v>1</v>
      </c>
    </row>
    <row r="936" spans="1:11" s="43" customFormat="1" x14ac:dyDescent="0.25">
      <c r="A936" s="12" t="s">
        <v>94</v>
      </c>
      <c r="B936" s="29" t="s">
        <v>82</v>
      </c>
      <c r="C936" s="32">
        <v>88</v>
      </c>
      <c r="D936" s="28" t="s">
        <v>60</v>
      </c>
      <c r="E936" s="33"/>
      <c r="F936" s="33"/>
      <c r="G936" s="33">
        <v>1</v>
      </c>
      <c r="H936" s="33">
        <v>17</v>
      </c>
      <c r="I936" s="31">
        <f t="shared" si="44"/>
        <v>1</v>
      </c>
      <c r="J936" s="31">
        <f t="shared" si="45"/>
        <v>17</v>
      </c>
      <c r="K936">
        <f t="shared" si="43"/>
        <v>1</v>
      </c>
    </row>
    <row r="937" spans="1:11" s="43" customFormat="1" x14ac:dyDescent="0.25">
      <c r="A937" s="12" t="s">
        <v>94</v>
      </c>
      <c r="B937" s="29" t="s">
        <v>97</v>
      </c>
      <c r="C937" s="32">
        <v>89</v>
      </c>
      <c r="D937" s="28" t="s">
        <v>14</v>
      </c>
      <c r="E937" s="33">
        <v>1</v>
      </c>
      <c r="F937" s="33">
        <v>22</v>
      </c>
      <c r="G937" s="33">
        <v>1</v>
      </c>
      <c r="H937" s="33">
        <v>28</v>
      </c>
      <c r="I937" s="31">
        <f t="shared" si="44"/>
        <v>2</v>
      </c>
      <c r="J937" s="31">
        <f t="shared" si="45"/>
        <v>50</v>
      </c>
      <c r="K937">
        <f t="shared" si="43"/>
        <v>1</v>
      </c>
    </row>
    <row r="938" spans="1:11" s="43" customFormat="1" x14ac:dyDescent="0.25">
      <c r="A938" s="12" t="s">
        <v>94</v>
      </c>
      <c r="B938" s="29" t="s">
        <v>97</v>
      </c>
      <c r="C938" s="32">
        <v>89</v>
      </c>
      <c r="D938" s="28" t="s">
        <v>34</v>
      </c>
      <c r="E938" s="33">
        <v>2</v>
      </c>
      <c r="F938" s="33">
        <v>44</v>
      </c>
      <c r="G938" s="33">
        <v>2</v>
      </c>
      <c r="H938" s="33">
        <v>42</v>
      </c>
      <c r="I938" s="31">
        <f t="shared" si="44"/>
        <v>4</v>
      </c>
      <c r="J938" s="31">
        <f t="shared" si="45"/>
        <v>86</v>
      </c>
      <c r="K938">
        <f t="shared" si="43"/>
        <v>1</v>
      </c>
    </row>
    <row r="939" spans="1:11" s="43" customFormat="1" x14ac:dyDescent="0.25">
      <c r="A939" s="12" t="s">
        <v>94</v>
      </c>
      <c r="B939" s="29" t="s">
        <v>97</v>
      </c>
      <c r="C939" s="32">
        <v>89</v>
      </c>
      <c r="D939" s="35" t="s">
        <v>9</v>
      </c>
      <c r="E939" s="33">
        <v>1</v>
      </c>
      <c r="F939" s="33">
        <v>16</v>
      </c>
      <c r="G939" s="33">
        <v>1</v>
      </c>
      <c r="H939" s="33">
        <v>10</v>
      </c>
      <c r="I939" s="31">
        <f t="shared" si="44"/>
        <v>2</v>
      </c>
      <c r="J939" s="31">
        <f t="shared" si="45"/>
        <v>26</v>
      </c>
      <c r="K939">
        <f t="shared" si="43"/>
        <v>1</v>
      </c>
    </row>
    <row r="940" spans="1:11" s="43" customFormat="1" x14ac:dyDescent="0.25">
      <c r="A940" s="12" t="s">
        <v>94</v>
      </c>
      <c r="B940" s="29" t="s">
        <v>97</v>
      </c>
      <c r="C940" s="32">
        <v>89</v>
      </c>
      <c r="D940" s="28" t="s">
        <v>60</v>
      </c>
      <c r="E940" s="33">
        <v>1</v>
      </c>
      <c r="F940" s="33">
        <v>22</v>
      </c>
      <c r="G940" s="33">
        <v>1</v>
      </c>
      <c r="H940" s="33">
        <v>10</v>
      </c>
      <c r="I940" s="31">
        <f t="shared" si="44"/>
        <v>2</v>
      </c>
      <c r="J940" s="31">
        <f t="shared" si="45"/>
        <v>32</v>
      </c>
      <c r="K940">
        <f t="shared" si="43"/>
        <v>1</v>
      </c>
    </row>
    <row r="941" spans="1:11" s="43" customFormat="1" x14ac:dyDescent="0.25">
      <c r="A941" s="12" t="s">
        <v>94</v>
      </c>
      <c r="B941" s="29" t="s">
        <v>99</v>
      </c>
      <c r="C941" s="32">
        <v>90</v>
      </c>
      <c r="D941" s="28" t="s">
        <v>6</v>
      </c>
      <c r="E941" s="33">
        <v>1</v>
      </c>
      <c r="F941" s="33">
        <v>33</v>
      </c>
      <c r="G941" s="33">
        <v>1</v>
      </c>
      <c r="H941" s="33">
        <v>25</v>
      </c>
      <c r="I941" s="31">
        <f t="shared" si="44"/>
        <v>2</v>
      </c>
      <c r="J941" s="31">
        <f t="shared" si="45"/>
        <v>58</v>
      </c>
      <c r="K941">
        <f t="shared" si="43"/>
        <v>1</v>
      </c>
    </row>
    <row r="942" spans="1:11" s="43" customFormat="1" x14ac:dyDescent="0.25">
      <c r="A942" s="12" t="s">
        <v>94</v>
      </c>
      <c r="B942" s="29" t="s">
        <v>99</v>
      </c>
      <c r="C942" s="32">
        <v>90</v>
      </c>
      <c r="D942" s="28" t="s">
        <v>26</v>
      </c>
      <c r="E942" s="33">
        <v>1</v>
      </c>
      <c r="F942" s="33">
        <v>35</v>
      </c>
      <c r="G942" s="33">
        <v>1</v>
      </c>
      <c r="H942" s="33">
        <v>23</v>
      </c>
      <c r="I942" s="31">
        <f t="shared" si="44"/>
        <v>2</v>
      </c>
      <c r="J942" s="31">
        <f t="shared" si="45"/>
        <v>58</v>
      </c>
      <c r="K942">
        <f t="shared" si="43"/>
        <v>1</v>
      </c>
    </row>
    <row r="943" spans="1:11" s="43" customFormat="1" x14ac:dyDescent="0.25">
      <c r="A943" s="12" t="s">
        <v>94</v>
      </c>
      <c r="B943" s="29" t="s">
        <v>99</v>
      </c>
      <c r="C943" s="32">
        <v>90</v>
      </c>
      <c r="D943" s="28" t="s">
        <v>42</v>
      </c>
      <c r="E943" s="33">
        <v>1</v>
      </c>
      <c r="F943" s="33">
        <v>35</v>
      </c>
      <c r="G943" s="33">
        <v>1</v>
      </c>
      <c r="H943" s="33">
        <v>27</v>
      </c>
      <c r="I943" s="31">
        <f t="shared" si="44"/>
        <v>2</v>
      </c>
      <c r="J943" s="31">
        <f t="shared" si="45"/>
        <v>62</v>
      </c>
      <c r="K943">
        <f t="shared" si="43"/>
        <v>1</v>
      </c>
    </row>
    <row r="944" spans="1:11" s="43" customFormat="1" x14ac:dyDescent="0.25">
      <c r="A944" s="12" t="s">
        <v>94</v>
      </c>
      <c r="B944" s="29" t="s">
        <v>99</v>
      </c>
      <c r="C944" s="32">
        <v>90</v>
      </c>
      <c r="D944" s="28" t="s">
        <v>60</v>
      </c>
      <c r="E944" s="33">
        <v>1</v>
      </c>
      <c r="F944" s="33">
        <v>42</v>
      </c>
      <c r="G944" s="33">
        <v>1</v>
      </c>
      <c r="H944" s="33">
        <v>28</v>
      </c>
      <c r="I944" s="31">
        <f t="shared" si="44"/>
        <v>2</v>
      </c>
      <c r="J944" s="31">
        <f t="shared" si="45"/>
        <v>70</v>
      </c>
      <c r="K944">
        <f t="shared" si="43"/>
        <v>1</v>
      </c>
    </row>
    <row r="945" spans="1:11" s="43" customFormat="1" x14ac:dyDescent="0.25">
      <c r="A945" s="12" t="s">
        <v>94</v>
      </c>
      <c r="B945" s="29" t="s">
        <v>82</v>
      </c>
      <c r="C945" s="32">
        <v>92</v>
      </c>
      <c r="D945" s="35" t="s">
        <v>9</v>
      </c>
      <c r="E945" s="33">
        <v>1</v>
      </c>
      <c r="F945" s="33">
        <v>5</v>
      </c>
      <c r="G945" s="33"/>
      <c r="H945" s="33"/>
      <c r="I945" s="31">
        <f t="shared" si="44"/>
        <v>1</v>
      </c>
      <c r="J945" s="31">
        <f t="shared" si="45"/>
        <v>5</v>
      </c>
      <c r="K945">
        <f t="shared" si="43"/>
        <v>1</v>
      </c>
    </row>
    <row r="946" spans="1:11" s="43" customFormat="1" x14ac:dyDescent="0.25">
      <c r="A946" s="12" t="s">
        <v>94</v>
      </c>
      <c r="B946" s="29" t="s">
        <v>82</v>
      </c>
      <c r="C946" s="32">
        <v>92</v>
      </c>
      <c r="D946" s="28" t="s">
        <v>14</v>
      </c>
      <c r="E946" s="33">
        <v>1</v>
      </c>
      <c r="F946" s="33">
        <v>25</v>
      </c>
      <c r="G946" s="33">
        <v>1</v>
      </c>
      <c r="H946" s="33">
        <v>34</v>
      </c>
      <c r="I946" s="31">
        <f t="shared" si="44"/>
        <v>2</v>
      </c>
      <c r="J946" s="31">
        <f t="shared" si="45"/>
        <v>59</v>
      </c>
      <c r="K946">
        <f t="shared" si="43"/>
        <v>1</v>
      </c>
    </row>
    <row r="947" spans="1:11" s="43" customFormat="1" x14ac:dyDescent="0.25">
      <c r="A947" s="12" t="s">
        <v>94</v>
      </c>
      <c r="B947" s="29" t="s">
        <v>82</v>
      </c>
      <c r="C947" s="32">
        <v>92</v>
      </c>
      <c r="D947" s="28" t="s">
        <v>40</v>
      </c>
      <c r="E947" s="33">
        <v>1</v>
      </c>
      <c r="F947" s="33">
        <v>27</v>
      </c>
      <c r="G947" s="33"/>
      <c r="H947" s="33"/>
      <c r="I947" s="31">
        <f t="shared" si="44"/>
        <v>1</v>
      </c>
      <c r="J947" s="31">
        <f t="shared" si="45"/>
        <v>27</v>
      </c>
      <c r="K947">
        <f t="shared" si="43"/>
        <v>1</v>
      </c>
    </row>
    <row r="948" spans="1:11" s="43" customFormat="1" x14ac:dyDescent="0.25">
      <c r="A948" s="12" t="s">
        <v>94</v>
      </c>
      <c r="B948" s="29" t="s">
        <v>97</v>
      </c>
      <c r="C948" s="32">
        <v>93</v>
      </c>
      <c r="D948" s="35" t="s">
        <v>9</v>
      </c>
      <c r="E948" s="33">
        <v>1</v>
      </c>
      <c r="F948" s="33">
        <v>12</v>
      </c>
      <c r="G948" s="33">
        <v>1</v>
      </c>
      <c r="H948" s="33">
        <v>8</v>
      </c>
      <c r="I948" s="31">
        <f t="shared" si="44"/>
        <v>2</v>
      </c>
      <c r="J948" s="31">
        <f t="shared" si="45"/>
        <v>20</v>
      </c>
      <c r="K948">
        <f t="shared" si="43"/>
        <v>1</v>
      </c>
    </row>
    <row r="949" spans="1:11" s="43" customFormat="1" x14ac:dyDescent="0.25">
      <c r="A949" s="12" t="s">
        <v>94</v>
      </c>
      <c r="B949" s="29" t="s">
        <v>97</v>
      </c>
      <c r="C949" s="32">
        <v>93</v>
      </c>
      <c r="D949" s="28" t="s">
        <v>16</v>
      </c>
      <c r="E949" s="33">
        <v>1</v>
      </c>
      <c r="F949" s="33">
        <v>12</v>
      </c>
      <c r="G949" s="33">
        <v>1</v>
      </c>
      <c r="H949" s="33">
        <v>15</v>
      </c>
      <c r="I949" s="31">
        <f t="shared" si="44"/>
        <v>2</v>
      </c>
      <c r="J949" s="31">
        <f t="shared" si="45"/>
        <v>27</v>
      </c>
      <c r="K949">
        <f t="shared" si="43"/>
        <v>1</v>
      </c>
    </row>
    <row r="950" spans="1:11" s="43" customFormat="1" x14ac:dyDescent="0.25">
      <c r="A950" s="12" t="s">
        <v>94</v>
      </c>
      <c r="B950" s="29" t="s">
        <v>97</v>
      </c>
      <c r="C950" s="32">
        <v>93</v>
      </c>
      <c r="D950" s="28" t="s">
        <v>62</v>
      </c>
      <c r="E950" s="33">
        <v>1</v>
      </c>
      <c r="F950" s="33">
        <v>12</v>
      </c>
      <c r="G950" s="33">
        <v>1</v>
      </c>
      <c r="H950" s="33">
        <v>12</v>
      </c>
      <c r="I950" s="31">
        <f t="shared" si="44"/>
        <v>2</v>
      </c>
      <c r="J950" s="31">
        <f t="shared" si="45"/>
        <v>24</v>
      </c>
      <c r="K950">
        <f t="shared" si="43"/>
        <v>1</v>
      </c>
    </row>
    <row r="951" spans="1:11" s="43" customFormat="1" x14ac:dyDescent="0.25">
      <c r="A951" s="12" t="s">
        <v>94</v>
      </c>
      <c r="B951" s="29" t="s">
        <v>97</v>
      </c>
      <c r="C951" s="32">
        <v>93</v>
      </c>
      <c r="D951" s="28" t="s">
        <v>30</v>
      </c>
      <c r="E951" s="33">
        <v>1</v>
      </c>
      <c r="F951" s="33">
        <v>31</v>
      </c>
      <c r="G951" s="33"/>
      <c r="H951" s="33"/>
      <c r="I951" s="31">
        <f t="shared" si="44"/>
        <v>1</v>
      </c>
      <c r="J951" s="31">
        <f t="shared" si="45"/>
        <v>31</v>
      </c>
      <c r="K951">
        <f t="shared" si="43"/>
        <v>1</v>
      </c>
    </row>
    <row r="952" spans="1:11" s="43" customFormat="1" x14ac:dyDescent="0.25">
      <c r="A952" s="12" t="s">
        <v>94</v>
      </c>
      <c r="B952" s="29" t="s">
        <v>97</v>
      </c>
      <c r="C952" s="32">
        <v>93</v>
      </c>
      <c r="D952" s="28" t="s">
        <v>26</v>
      </c>
      <c r="E952" s="33"/>
      <c r="F952" s="33"/>
      <c r="G952" s="33">
        <v>1</v>
      </c>
      <c r="H952" s="33">
        <v>31</v>
      </c>
      <c r="I952" s="31">
        <f t="shared" si="44"/>
        <v>1</v>
      </c>
      <c r="J952" s="31">
        <f t="shared" si="45"/>
        <v>31</v>
      </c>
      <c r="K952">
        <f t="shared" si="43"/>
        <v>1</v>
      </c>
    </row>
    <row r="953" spans="1:11" s="43" customFormat="1" x14ac:dyDescent="0.25">
      <c r="A953" s="12" t="s">
        <v>94</v>
      </c>
      <c r="B953" s="29" t="s">
        <v>97</v>
      </c>
      <c r="C953" s="32">
        <v>93</v>
      </c>
      <c r="D953" s="28" t="s">
        <v>54</v>
      </c>
      <c r="E953" s="33">
        <v>1</v>
      </c>
      <c r="F953" s="33">
        <v>19</v>
      </c>
      <c r="G953" s="33">
        <v>1</v>
      </c>
      <c r="H953" s="33">
        <v>20</v>
      </c>
      <c r="I953" s="31">
        <f t="shared" si="44"/>
        <v>2</v>
      </c>
      <c r="J953" s="31">
        <f t="shared" si="45"/>
        <v>39</v>
      </c>
      <c r="K953">
        <f t="shared" si="43"/>
        <v>1</v>
      </c>
    </row>
    <row r="954" spans="1:11" s="43" customFormat="1" x14ac:dyDescent="0.25">
      <c r="A954" s="12" t="s">
        <v>94</v>
      </c>
      <c r="B954" s="29" t="s">
        <v>97</v>
      </c>
      <c r="C954" s="32">
        <v>93</v>
      </c>
      <c r="D954" s="28" t="s">
        <v>52</v>
      </c>
      <c r="E954" s="33">
        <v>1</v>
      </c>
      <c r="F954" s="33">
        <v>10</v>
      </c>
      <c r="G954" s="33">
        <v>1</v>
      </c>
      <c r="H954" s="33">
        <v>18</v>
      </c>
      <c r="I954" s="31">
        <f t="shared" si="44"/>
        <v>2</v>
      </c>
      <c r="J954" s="31">
        <f t="shared" si="45"/>
        <v>28</v>
      </c>
      <c r="K954">
        <f t="shared" si="43"/>
        <v>1</v>
      </c>
    </row>
    <row r="955" spans="1:11" s="43" customFormat="1" x14ac:dyDescent="0.25">
      <c r="A955" s="12" t="s">
        <v>94</v>
      </c>
      <c r="B955" s="29" t="s">
        <v>97</v>
      </c>
      <c r="C955" s="32">
        <v>93</v>
      </c>
      <c r="D955" s="28" t="s">
        <v>60</v>
      </c>
      <c r="E955" s="33">
        <v>1</v>
      </c>
      <c r="F955" s="33">
        <v>36</v>
      </c>
      <c r="G955" s="33">
        <v>1</v>
      </c>
      <c r="H955" s="33">
        <v>47</v>
      </c>
      <c r="I955" s="31">
        <f t="shared" si="44"/>
        <v>2</v>
      </c>
      <c r="J955" s="31">
        <f t="shared" si="45"/>
        <v>83</v>
      </c>
      <c r="K955">
        <f t="shared" si="43"/>
        <v>1</v>
      </c>
    </row>
    <row r="956" spans="1:11" s="43" customFormat="1" x14ac:dyDescent="0.25">
      <c r="A956" s="12" t="s">
        <v>94</v>
      </c>
      <c r="B956" s="29" t="s">
        <v>97</v>
      </c>
      <c r="C956" s="32">
        <v>94</v>
      </c>
      <c r="D956" s="28" t="s">
        <v>24</v>
      </c>
      <c r="E956" s="33">
        <v>1</v>
      </c>
      <c r="F956" s="33">
        <v>36</v>
      </c>
      <c r="G956" s="33">
        <v>1</v>
      </c>
      <c r="H956" s="33">
        <v>34</v>
      </c>
      <c r="I956" s="31">
        <f t="shared" si="44"/>
        <v>2</v>
      </c>
      <c r="J956" s="31">
        <f t="shared" si="45"/>
        <v>70</v>
      </c>
      <c r="K956">
        <f t="shared" si="43"/>
        <v>1</v>
      </c>
    </row>
    <row r="957" spans="1:11" s="43" customFormat="1" x14ac:dyDescent="0.25">
      <c r="A957" s="12" t="s">
        <v>94</v>
      </c>
      <c r="B957" s="29" t="s">
        <v>97</v>
      </c>
      <c r="C957" s="32">
        <v>94</v>
      </c>
      <c r="D957" s="28" t="s">
        <v>26</v>
      </c>
      <c r="E957" s="33">
        <v>1</v>
      </c>
      <c r="F957" s="33">
        <v>39</v>
      </c>
      <c r="G957" s="33">
        <v>1</v>
      </c>
      <c r="H957" s="33">
        <v>26</v>
      </c>
      <c r="I957" s="31">
        <f t="shared" si="44"/>
        <v>2</v>
      </c>
      <c r="J957" s="31">
        <f t="shared" si="45"/>
        <v>65</v>
      </c>
      <c r="K957">
        <f t="shared" si="43"/>
        <v>1</v>
      </c>
    </row>
    <row r="958" spans="1:11" s="43" customFormat="1" x14ac:dyDescent="0.25">
      <c r="A958" s="12" t="s">
        <v>94</v>
      </c>
      <c r="B958" s="29" t="s">
        <v>97</v>
      </c>
      <c r="C958" s="32">
        <v>94</v>
      </c>
      <c r="D958" s="28" t="s">
        <v>46</v>
      </c>
      <c r="E958" s="33">
        <v>1</v>
      </c>
      <c r="F958" s="33">
        <v>30</v>
      </c>
      <c r="G958" s="33">
        <v>1</v>
      </c>
      <c r="H958" s="33">
        <v>23</v>
      </c>
      <c r="I958" s="31">
        <f t="shared" si="44"/>
        <v>2</v>
      </c>
      <c r="J958" s="31">
        <f t="shared" si="45"/>
        <v>53</v>
      </c>
      <c r="K958">
        <f t="shared" si="43"/>
        <v>1</v>
      </c>
    </row>
    <row r="959" spans="1:11" s="43" customFormat="1" x14ac:dyDescent="0.25">
      <c r="A959" s="12" t="s">
        <v>94</v>
      </c>
      <c r="B959" s="29" t="s">
        <v>97</v>
      </c>
      <c r="C959" s="32">
        <v>94</v>
      </c>
      <c r="D959" s="28" t="s">
        <v>60</v>
      </c>
      <c r="E959" s="33">
        <v>1</v>
      </c>
      <c r="F959" s="33">
        <v>36</v>
      </c>
      <c r="G959" s="33">
        <v>1</v>
      </c>
      <c r="H959" s="33">
        <v>30</v>
      </c>
      <c r="I959" s="31">
        <f t="shared" si="44"/>
        <v>2</v>
      </c>
      <c r="J959" s="31">
        <f t="shared" si="45"/>
        <v>66</v>
      </c>
      <c r="K959">
        <f t="shared" si="43"/>
        <v>1</v>
      </c>
    </row>
    <row r="960" spans="1:11" s="43" customFormat="1" x14ac:dyDescent="0.25">
      <c r="A960" s="12" t="s">
        <v>94</v>
      </c>
      <c r="B960" s="29" t="s">
        <v>97</v>
      </c>
      <c r="C960" s="32">
        <v>95</v>
      </c>
      <c r="D960" s="28" t="s">
        <v>6</v>
      </c>
      <c r="E960" s="33">
        <v>1</v>
      </c>
      <c r="F960" s="33">
        <v>24</v>
      </c>
      <c r="G960" s="33">
        <v>1</v>
      </c>
      <c r="H960" s="33">
        <v>16</v>
      </c>
      <c r="I960" s="31">
        <f t="shared" si="44"/>
        <v>2</v>
      </c>
      <c r="J960" s="31">
        <f t="shared" si="45"/>
        <v>40</v>
      </c>
      <c r="K960">
        <f t="shared" si="43"/>
        <v>1</v>
      </c>
    </row>
    <row r="961" spans="1:11" s="43" customFormat="1" x14ac:dyDescent="0.25">
      <c r="A961" s="12" t="s">
        <v>94</v>
      </c>
      <c r="B961" s="29" t="s">
        <v>97</v>
      </c>
      <c r="C961" s="32">
        <v>95</v>
      </c>
      <c r="D961" s="28" t="s">
        <v>16</v>
      </c>
      <c r="E961" s="33">
        <v>1</v>
      </c>
      <c r="F961" s="33">
        <v>35</v>
      </c>
      <c r="G961" s="33">
        <v>1</v>
      </c>
      <c r="H961" s="33">
        <v>23</v>
      </c>
      <c r="I961" s="31">
        <f t="shared" si="44"/>
        <v>2</v>
      </c>
      <c r="J961" s="31">
        <f t="shared" si="45"/>
        <v>58</v>
      </c>
      <c r="K961">
        <f t="shared" si="43"/>
        <v>1</v>
      </c>
    </row>
    <row r="962" spans="1:11" s="43" customFormat="1" x14ac:dyDescent="0.25">
      <c r="A962" s="12" t="s">
        <v>94</v>
      </c>
      <c r="B962" s="29" t="s">
        <v>97</v>
      </c>
      <c r="C962" s="32">
        <v>95</v>
      </c>
      <c r="D962" s="28" t="s">
        <v>40</v>
      </c>
      <c r="E962" s="33"/>
      <c r="F962" s="33"/>
      <c r="G962" s="33">
        <v>1</v>
      </c>
      <c r="H962" s="33">
        <v>2</v>
      </c>
      <c r="I962" s="31">
        <f t="shared" si="44"/>
        <v>1</v>
      </c>
      <c r="J962" s="31">
        <f t="shared" si="45"/>
        <v>2</v>
      </c>
      <c r="K962">
        <f t="shared" si="43"/>
        <v>1</v>
      </c>
    </row>
    <row r="963" spans="1:11" s="43" customFormat="1" x14ac:dyDescent="0.25">
      <c r="A963" s="12" t="s">
        <v>94</v>
      </c>
      <c r="B963" s="29" t="s">
        <v>97</v>
      </c>
      <c r="C963" s="32">
        <v>95</v>
      </c>
      <c r="D963" s="28" t="s">
        <v>54</v>
      </c>
      <c r="E963" s="33">
        <v>1</v>
      </c>
      <c r="F963" s="33">
        <v>27</v>
      </c>
      <c r="G963" s="33">
        <v>1</v>
      </c>
      <c r="H963" s="33">
        <v>15</v>
      </c>
      <c r="I963" s="31">
        <f t="shared" si="44"/>
        <v>2</v>
      </c>
      <c r="J963" s="31">
        <f t="shared" si="45"/>
        <v>42</v>
      </c>
      <c r="K963">
        <f t="shared" si="43"/>
        <v>1</v>
      </c>
    </row>
    <row r="964" spans="1:11" s="43" customFormat="1" x14ac:dyDescent="0.25">
      <c r="A964" s="12" t="s">
        <v>94</v>
      </c>
      <c r="B964" s="29" t="s">
        <v>97</v>
      </c>
      <c r="C964" s="32">
        <v>95</v>
      </c>
      <c r="D964" s="28" t="s">
        <v>60</v>
      </c>
      <c r="E964" s="33">
        <v>1</v>
      </c>
      <c r="F964" s="33">
        <v>33</v>
      </c>
      <c r="G964" s="33">
        <v>1</v>
      </c>
      <c r="H964" s="33">
        <v>28</v>
      </c>
      <c r="I964" s="31">
        <f t="shared" si="44"/>
        <v>2</v>
      </c>
      <c r="J964" s="31">
        <f t="shared" si="45"/>
        <v>61</v>
      </c>
      <c r="K964">
        <f t="shared" si="43"/>
        <v>1</v>
      </c>
    </row>
    <row r="965" spans="1:11" s="43" customFormat="1" x14ac:dyDescent="0.25">
      <c r="A965" s="12" t="s">
        <v>94</v>
      </c>
      <c r="B965" s="29" t="s">
        <v>97</v>
      </c>
      <c r="C965" s="32">
        <v>96</v>
      </c>
      <c r="D965" s="35" t="s">
        <v>9</v>
      </c>
      <c r="E965" s="33">
        <v>1</v>
      </c>
      <c r="F965" s="33">
        <v>25</v>
      </c>
      <c r="G965" s="33">
        <v>1</v>
      </c>
      <c r="H965" s="33">
        <v>17</v>
      </c>
      <c r="I965" s="31">
        <f t="shared" si="44"/>
        <v>2</v>
      </c>
      <c r="J965" s="31">
        <f t="shared" si="45"/>
        <v>42</v>
      </c>
      <c r="K965">
        <f t="shared" si="43"/>
        <v>1</v>
      </c>
    </row>
    <row r="966" spans="1:11" s="43" customFormat="1" x14ac:dyDescent="0.25">
      <c r="A966" s="12" t="s">
        <v>94</v>
      </c>
      <c r="B966" s="29" t="s">
        <v>97</v>
      </c>
      <c r="C966" s="32">
        <v>96</v>
      </c>
      <c r="D966" s="28" t="s">
        <v>20</v>
      </c>
      <c r="E966" s="33">
        <v>1</v>
      </c>
      <c r="F966" s="33">
        <v>15</v>
      </c>
      <c r="G966" s="33">
        <v>1</v>
      </c>
      <c r="H966" s="33">
        <v>10</v>
      </c>
      <c r="I966" s="31">
        <f t="shared" si="44"/>
        <v>2</v>
      </c>
      <c r="J966" s="31">
        <f t="shared" si="45"/>
        <v>25</v>
      </c>
      <c r="K966">
        <f t="shared" si="43"/>
        <v>1</v>
      </c>
    </row>
    <row r="967" spans="1:11" s="43" customFormat="1" x14ac:dyDescent="0.25">
      <c r="A967" s="12" t="s">
        <v>94</v>
      </c>
      <c r="B967" s="29" t="s">
        <v>97</v>
      </c>
      <c r="C967" s="32">
        <v>96</v>
      </c>
      <c r="D967" s="28" t="s">
        <v>24</v>
      </c>
      <c r="E967" s="33">
        <v>1</v>
      </c>
      <c r="F967" s="33">
        <v>24</v>
      </c>
      <c r="G967" s="33">
        <v>1</v>
      </c>
      <c r="H967" s="33">
        <v>26</v>
      </c>
      <c r="I967" s="31">
        <f t="shared" si="44"/>
        <v>2</v>
      </c>
      <c r="J967" s="31">
        <f t="shared" si="45"/>
        <v>50</v>
      </c>
      <c r="K967">
        <f t="shared" si="43"/>
        <v>1</v>
      </c>
    </row>
    <row r="968" spans="1:11" s="43" customFormat="1" x14ac:dyDescent="0.25">
      <c r="A968" s="12" t="s">
        <v>94</v>
      </c>
      <c r="B968" s="29" t="s">
        <v>97</v>
      </c>
      <c r="C968" s="32">
        <v>96</v>
      </c>
      <c r="D968" s="28" t="s">
        <v>54</v>
      </c>
      <c r="E968" s="33">
        <v>1</v>
      </c>
      <c r="F968" s="33">
        <v>40</v>
      </c>
      <c r="G968" s="33">
        <v>1</v>
      </c>
      <c r="H968" s="33">
        <v>18</v>
      </c>
      <c r="I968" s="31">
        <f t="shared" si="44"/>
        <v>2</v>
      </c>
      <c r="J968" s="31">
        <f t="shared" si="45"/>
        <v>58</v>
      </c>
      <c r="K968">
        <f t="shared" si="43"/>
        <v>1</v>
      </c>
    </row>
    <row r="969" spans="1:11" s="43" customFormat="1" x14ac:dyDescent="0.25">
      <c r="A969" s="12" t="s">
        <v>94</v>
      </c>
      <c r="B969" s="29" t="s">
        <v>97</v>
      </c>
      <c r="C969" s="32">
        <v>96</v>
      </c>
      <c r="D969" s="28" t="s">
        <v>60</v>
      </c>
      <c r="E969" s="33">
        <v>1</v>
      </c>
      <c r="F969" s="33">
        <v>15</v>
      </c>
      <c r="G969" s="33">
        <v>2</v>
      </c>
      <c r="H969" s="33">
        <v>48</v>
      </c>
      <c r="I969" s="31">
        <f t="shared" si="44"/>
        <v>3</v>
      </c>
      <c r="J969" s="31">
        <f t="shared" si="45"/>
        <v>63</v>
      </c>
      <c r="K969">
        <f t="shared" si="43"/>
        <v>1</v>
      </c>
    </row>
    <row r="970" spans="1:11" s="43" customFormat="1" x14ac:dyDescent="0.25">
      <c r="A970" s="12" t="s">
        <v>94</v>
      </c>
      <c r="B970" s="29" t="s">
        <v>97</v>
      </c>
      <c r="C970" s="32">
        <v>97</v>
      </c>
      <c r="D970" s="28" t="s">
        <v>24</v>
      </c>
      <c r="E970" s="33">
        <v>1</v>
      </c>
      <c r="F970" s="33">
        <v>22</v>
      </c>
      <c r="G970" s="33">
        <v>1</v>
      </c>
      <c r="H970" s="33">
        <v>20</v>
      </c>
      <c r="I970" s="31">
        <f t="shared" si="44"/>
        <v>2</v>
      </c>
      <c r="J970" s="31">
        <f t="shared" si="45"/>
        <v>42</v>
      </c>
      <c r="K970">
        <f t="shared" si="43"/>
        <v>1</v>
      </c>
    </row>
    <row r="971" spans="1:11" s="43" customFormat="1" x14ac:dyDescent="0.25">
      <c r="A971" s="12" t="s">
        <v>94</v>
      </c>
      <c r="B971" s="29" t="s">
        <v>97</v>
      </c>
      <c r="C971" s="32">
        <v>97</v>
      </c>
      <c r="D971" s="28" t="s">
        <v>42</v>
      </c>
      <c r="E971" s="33">
        <v>1</v>
      </c>
      <c r="F971" s="33">
        <v>18</v>
      </c>
      <c r="G971" s="33">
        <v>1</v>
      </c>
      <c r="H971" s="33">
        <v>11</v>
      </c>
      <c r="I971" s="31">
        <f t="shared" si="44"/>
        <v>2</v>
      </c>
      <c r="J971" s="31">
        <f t="shared" si="45"/>
        <v>29</v>
      </c>
      <c r="K971">
        <f t="shared" ref="K971:K1034" si="46">SUBTOTAL(3, D971)</f>
        <v>1</v>
      </c>
    </row>
    <row r="972" spans="1:11" s="43" customFormat="1" x14ac:dyDescent="0.25">
      <c r="A972" s="12" t="s">
        <v>94</v>
      </c>
      <c r="B972" s="29" t="s">
        <v>97</v>
      </c>
      <c r="C972" s="32">
        <v>97</v>
      </c>
      <c r="D972" s="28" t="s">
        <v>58</v>
      </c>
      <c r="E972" s="33">
        <v>1</v>
      </c>
      <c r="F972" s="33">
        <v>7</v>
      </c>
      <c r="G972" s="33">
        <v>1</v>
      </c>
      <c r="H972" s="33">
        <v>5</v>
      </c>
      <c r="I972" s="31">
        <f t="shared" si="44"/>
        <v>2</v>
      </c>
      <c r="J972" s="31">
        <f t="shared" si="45"/>
        <v>12</v>
      </c>
      <c r="K972">
        <f t="shared" si="46"/>
        <v>1</v>
      </c>
    </row>
    <row r="973" spans="1:11" s="43" customFormat="1" x14ac:dyDescent="0.25">
      <c r="A973" s="12" t="s">
        <v>94</v>
      </c>
      <c r="B973" s="29" t="s">
        <v>97</v>
      </c>
      <c r="C973" s="32">
        <v>97</v>
      </c>
      <c r="D973" s="28" t="s">
        <v>60</v>
      </c>
      <c r="E973" s="33">
        <v>1</v>
      </c>
      <c r="F973" s="33">
        <v>6</v>
      </c>
      <c r="G973" s="33">
        <v>1</v>
      </c>
      <c r="H973" s="33">
        <v>13</v>
      </c>
      <c r="I973" s="31">
        <f t="shared" ref="I973:I1036" si="47">E973+G973</f>
        <v>2</v>
      </c>
      <c r="J973" s="31">
        <f t="shared" ref="J973:J1036" si="48">F973+H973</f>
        <v>19</v>
      </c>
      <c r="K973">
        <f t="shared" si="46"/>
        <v>1</v>
      </c>
    </row>
    <row r="974" spans="1:11" s="43" customFormat="1" x14ac:dyDescent="0.25">
      <c r="A974" s="12" t="s">
        <v>94</v>
      </c>
      <c r="B974" s="29" t="s">
        <v>97</v>
      </c>
      <c r="C974" s="32">
        <v>98</v>
      </c>
      <c r="D974" s="35" t="s">
        <v>9</v>
      </c>
      <c r="E974" s="33">
        <v>1</v>
      </c>
      <c r="F974" s="33">
        <v>26</v>
      </c>
      <c r="G974" s="33">
        <v>1</v>
      </c>
      <c r="H974" s="33">
        <v>17</v>
      </c>
      <c r="I974" s="31">
        <f t="shared" si="47"/>
        <v>2</v>
      </c>
      <c r="J974" s="31">
        <f t="shared" si="48"/>
        <v>43</v>
      </c>
      <c r="K974">
        <f t="shared" si="46"/>
        <v>1</v>
      </c>
    </row>
    <row r="975" spans="1:11" s="43" customFormat="1" x14ac:dyDescent="0.25">
      <c r="A975" s="12" t="s">
        <v>94</v>
      </c>
      <c r="B975" s="29" t="s">
        <v>97</v>
      </c>
      <c r="C975" s="32">
        <v>98</v>
      </c>
      <c r="D975" s="28" t="s">
        <v>20</v>
      </c>
      <c r="E975" s="33">
        <v>1</v>
      </c>
      <c r="F975" s="33">
        <v>26</v>
      </c>
      <c r="G975" s="33">
        <v>1</v>
      </c>
      <c r="H975" s="33">
        <v>16</v>
      </c>
      <c r="I975" s="31">
        <f t="shared" si="47"/>
        <v>2</v>
      </c>
      <c r="J975" s="31">
        <f t="shared" si="48"/>
        <v>42</v>
      </c>
      <c r="K975">
        <f t="shared" si="46"/>
        <v>1</v>
      </c>
    </row>
    <row r="976" spans="1:11" s="43" customFormat="1" x14ac:dyDescent="0.25">
      <c r="A976" s="12" t="s">
        <v>94</v>
      </c>
      <c r="B976" s="29" t="s">
        <v>97</v>
      </c>
      <c r="C976" s="32">
        <v>98</v>
      </c>
      <c r="D976" s="28" t="s">
        <v>40</v>
      </c>
      <c r="E976" s="33">
        <v>1</v>
      </c>
      <c r="F976" s="33">
        <v>17</v>
      </c>
      <c r="G976" s="33">
        <v>1</v>
      </c>
      <c r="H976" s="33">
        <v>19</v>
      </c>
      <c r="I976" s="31">
        <f t="shared" si="47"/>
        <v>2</v>
      </c>
      <c r="J976" s="31">
        <f t="shared" si="48"/>
        <v>36</v>
      </c>
      <c r="K976">
        <f t="shared" si="46"/>
        <v>1</v>
      </c>
    </row>
    <row r="977" spans="1:11" s="43" customFormat="1" x14ac:dyDescent="0.25">
      <c r="A977" s="12" t="s">
        <v>94</v>
      </c>
      <c r="B977" s="29" t="s">
        <v>97</v>
      </c>
      <c r="C977" s="32">
        <v>98</v>
      </c>
      <c r="D977" s="28" t="s">
        <v>52</v>
      </c>
      <c r="E977" s="33">
        <v>1</v>
      </c>
      <c r="F977" s="33">
        <v>15</v>
      </c>
      <c r="G977" s="33">
        <v>1</v>
      </c>
      <c r="H977" s="33">
        <v>20</v>
      </c>
      <c r="I977" s="31">
        <f t="shared" si="47"/>
        <v>2</v>
      </c>
      <c r="J977" s="31">
        <f t="shared" si="48"/>
        <v>35</v>
      </c>
      <c r="K977">
        <f t="shared" si="46"/>
        <v>1</v>
      </c>
    </row>
    <row r="978" spans="1:11" s="43" customFormat="1" x14ac:dyDescent="0.25">
      <c r="A978" s="12" t="s">
        <v>94</v>
      </c>
      <c r="B978" s="29" t="s">
        <v>97</v>
      </c>
      <c r="C978" s="32">
        <v>98</v>
      </c>
      <c r="D978" s="28" t="s">
        <v>60</v>
      </c>
      <c r="E978" s="33">
        <v>1</v>
      </c>
      <c r="F978" s="33">
        <v>30</v>
      </c>
      <c r="G978" s="33">
        <v>1</v>
      </c>
      <c r="H978" s="33">
        <v>32</v>
      </c>
      <c r="I978" s="31">
        <f t="shared" si="47"/>
        <v>2</v>
      </c>
      <c r="J978" s="31">
        <f t="shared" si="48"/>
        <v>62</v>
      </c>
      <c r="K978">
        <f t="shared" si="46"/>
        <v>1</v>
      </c>
    </row>
    <row r="979" spans="1:11" s="43" customFormat="1" x14ac:dyDescent="0.25">
      <c r="A979" s="12" t="s">
        <v>94</v>
      </c>
      <c r="B979" s="29" t="s">
        <v>97</v>
      </c>
      <c r="C979" s="32" t="s">
        <v>310</v>
      </c>
      <c r="D979" s="28" t="s">
        <v>54</v>
      </c>
      <c r="E979" s="33">
        <v>1</v>
      </c>
      <c r="F979" s="33">
        <v>15</v>
      </c>
      <c r="G979" s="33">
        <v>1</v>
      </c>
      <c r="H979" s="33">
        <v>14</v>
      </c>
      <c r="I979" s="31">
        <f t="shared" si="47"/>
        <v>2</v>
      </c>
      <c r="J979" s="31">
        <f t="shared" si="48"/>
        <v>29</v>
      </c>
      <c r="K979">
        <f t="shared" si="46"/>
        <v>1</v>
      </c>
    </row>
    <row r="980" spans="1:11" s="43" customFormat="1" x14ac:dyDescent="0.25">
      <c r="A980" s="12" t="s">
        <v>94</v>
      </c>
      <c r="B980" s="29" t="s">
        <v>97</v>
      </c>
      <c r="C980" s="32" t="s">
        <v>310</v>
      </c>
      <c r="D980" s="28" t="s">
        <v>42</v>
      </c>
      <c r="E980" s="33">
        <v>1</v>
      </c>
      <c r="F980" s="33">
        <v>11</v>
      </c>
      <c r="G980" s="33">
        <v>1</v>
      </c>
      <c r="H980" s="33">
        <v>8</v>
      </c>
      <c r="I980" s="31">
        <f t="shared" si="47"/>
        <v>2</v>
      </c>
      <c r="J980" s="31">
        <f t="shared" si="48"/>
        <v>19</v>
      </c>
      <c r="K980">
        <f t="shared" si="46"/>
        <v>1</v>
      </c>
    </row>
    <row r="981" spans="1:11" s="43" customFormat="1" x14ac:dyDescent="0.25">
      <c r="A981" s="12" t="s">
        <v>94</v>
      </c>
      <c r="B981" s="29" t="s">
        <v>97</v>
      </c>
      <c r="C981" s="32" t="s">
        <v>310</v>
      </c>
      <c r="D981" s="28" t="s">
        <v>12</v>
      </c>
      <c r="E981" s="33">
        <v>1</v>
      </c>
      <c r="F981" s="33">
        <v>17</v>
      </c>
      <c r="G981" s="33"/>
      <c r="H981" s="33"/>
      <c r="I981" s="31">
        <f t="shared" si="47"/>
        <v>1</v>
      </c>
      <c r="J981" s="31">
        <f t="shared" si="48"/>
        <v>17</v>
      </c>
      <c r="K981">
        <f t="shared" si="46"/>
        <v>1</v>
      </c>
    </row>
    <row r="982" spans="1:11" s="43" customFormat="1" x14ac:dyDescent="0.25">
      <c r="A982" s="12" t="s">
        <v>94</v>
      </c>
      <c r="B982" s="29" t="s">
        <v>97</v>
      </c>
      <c r="C982" s="32" t="s">
        <v>310</v>
      </c>
      <c r="D982" s="28" t="s">
        <v>26</v>
      </c>
      <c r="E982" s="33">
        <v>1</v>
      </c>
      <c r="F982" s="33">
        <v>15</v>
      </c>
      <c r="G982" s="33">
        <v>1</v>
      </c>
      <c r="H982" s="33">
        <v>26</v>
      </c>
      <c r="I982" s="31">
        <f t="shared" si="47"/>
        <v>2</v>
      </c>
      <c r="J982" s="31">
        <f t="shared" si="48"/>
        <v>41</v>
      </c>
      <c r="K982">
        <f t="shared" si="46"/>
        <v>1</v>
      </c>
    </row>
    <row r="983" spans="1:11" s="43" customFormat="1" x14ac:dyDescent="0.25">
      <c r="A983" s="12" t="s">
        <v>94</v>
      </c>
      <c r="B983" s="29" t="s">
        <v>97</v>
      </c>
      <c r="C983" s="32" t="s">
        <v>310</v>
      </c>
      <c r="D983" s="28" t="s">
        <v>60</v>
      </c>
      <c r="E983" s="33">
        <v>1</v>
      </c>
      <c r="F983" s="33">
        <v>33</v>
      </c>
      <c r="G983" s="33"/>
      <c r="H983" s="33"/>
      <c r="I983" s="31">
        <f t="shared" si="47"/>
        <v>1</v>
      </c>
      <c r="J983" s="31">
        <f t="shared" si="48"/>
        <v>33</v>
      </c>
      <c r="K983">
        <f t="shared" si="46"/>
        <v>1</v>
      </c>
    </row>
    <row r="984" spans="1:11" s="43" customFormat="1" x14ac:dyDescent="0.25">
      <c r="A984" s="12" t="s">
        <v>94</v>
      </c>
      <c r="B984" s="29" t="s">
        <v>97</v>
      </c>
      <c r="C984" s="32" t="s">
        <v>310</v>
      </c>
      <c r="D984" s="28" t="s">
        <v>14</v>
      </c>
      <c r="E984" s="33"/>
      <c r="F984" s="33"/>
      <c r="G984" s="33">
        <v>1</v>
      </c>
      <c r="H984" s="33">
        <v>23</v>
      </c>
      <c r="I984" s="31">
        <f t="shared" si="47"/>
        <v>1</v>
      </c>
      <c r="J984" s="31">
        <f t="shared" si="48"/>
        <v>23</v>
      </c>
      <c r="K984">
        <f t="shared" si="46"/>
        <v>1</v>
      </c>
    </row>
    <row r="985" spans="1:11" s="43" customFormat="1" x14ac:dyDescent="0.25">
      <c r="A985" s="12" t="s">
        <v>94</v>
      </c>
      <c r="B985" s="29" t="s">
        <v>97</v>
      </c>
      <c r="C985" s="32">
        <v>99</v>
      </c>
      <c r="D985" s="28" t="s">
        <v>26</v>
      </c>
      <c r="E985" s="33">
        <v>1</v>
      </c>
      <c r="F985" s="33">
        <v>34</v>
      </c>
      <c r="G985" s="33"/>
      <c r="H985" s="33"/>
      <c r="I985" s="31">
        <f t="shared" si="47"/>
        <v>1</v>
      </c>
      <c r="J985" s="31">
        <f t="shared" si="48"/>
        <v>34</v>
      </c>
      <c r="K985">
        <f t="shared" si="46"/>
        <v>1</v>
      </c>
    </row>
    <row r="986" spans="1:11" s="43" customFormat="1" x14ac:dyDescent="0.25">
      <c r="A986" s="12" t="s">
        <v>94</v>
      </c>
      <c r="B986" s="29" t="s">
        <v>97</v>
      </c>
      <c r="C986" s="32">
        <v>99</v>
      </c>
      <c r="D986" s="28" t="s">
        <v>62</v>
      </c>
      <c r="E986" s="33">
        <v>3</v>
      </c>
      <c r="F986" s="33">
        <v>96</v>
      </c>
      <c r="G986" s="33"/>
      <c r="H986" s="33"/>
      <c r="I986" s="31">
        <f t="shared" si="47"/>
        <v>3</v>
      </c>
      <c r="J986" s="31">
        <f t="shared" si="48"/>
        <v>96</v>
      </c>
      <c r="K986">
        <f t="shared" si="46"/>
        <v>1</v>
      </c>
    </row>
    <row r="987" spans="1:11" s="43" customFormat="1" x14ac:dyDescent="0.25">
      <c r="A987" s="12" t="s">
        <v>94</v>
      </c>
      <c r="B987" s="29" t="s">
        <v>97</v>
      </c>
      <c r="C987" s="32">
        <v>99</v>
      </c>
      <c r="D987" s="28" t="s">
        <v>26</v>
      </c>
      <c r="E987" s="33"/>
      <c r="F987" s="33"/>
      <c r="G987" s="33">
        <v>1</v>
      </c>
      <c r="H987" s="33">
        <v>34</v>
      </c>
      <c r="I987" s="31">
        <f t="shared" si="47"/>
        <v>1</v>
      </c>
      <c r="J987" s="31">
        <f t="shared" si="48"/>
        <v>34</v>
      </c>
      <c r="K987">
        <f t="shared" si="46"/>
        <v>1</v>
      </c>
    </row>
    <row r="988" spans="1:11" s="43" customFormat="1" x14ac:dyDescent="0.25">
      <c r="A988" s="12" t="s">
        <v>94</v>
      </c>
      <c r="B988" s="29" t="s">
        <v>97</v>
      </c>
      <c r="C988" s="32">
        <v>99</v>
      </c>
      <c r="D988" s="28" t="s">
        <v>62</v>
      </c>
      <c r="E988" s="33"/>
      <c r="F988" s="33"/>
      <c r="G988" s="33">
        <v>2</v>
      </c>
      <c r="H988" s="33">
        <v>60</v>
      </c>
      <c r="I988" s="31">
        <f t="shared" si="47"/>
        <v>2</v>
      </c>
      <c r="J988" s="31">
        <f t="shared" si="48"/>
        <v>60</v>
      </c>
      <c r="K988">
        <f t="shared" si="46"/>
        <v>1</v>
      </c>
    </row>
    <row r="989" spans="1:11" s="43" customFormat="1" x14ac:dyDescent="0.25">
      <c r="A989" s="12" t="s">
        <v>94</v>
      </c>
      <c r="B989" s="29" t="s">
        <v>97</v>
      </c>
      <c r="C989" s="32">
        <v>100</v>
      </c>
      <c r="D989" s="28" t="s">
        <v>34</v>
      </c>
      <c r="E989" s="33">
        <v>2</v>
      </c>
      <c r="F989" s="33">
        <v>53</v>
      </c>
      <c r="G989" s="33"/>
      <c r="H989" s="33"/>
      <c r="I989" s="31">
        <f t="shared" si="47"/>
        <v>2</v>
      </c>
      <c r="J989" s="31">
        <f t="shared" si="48"/>
        <v>53</v>
      </c>
      <c r="K989">
        <f t="shared" si="46"/>
        <v>1</v>
      </c>
    </row>
    <row r="990" spans="1:11" s="43" customFormat="1" x14ac:dyDescent="0.25">
      <c r="A990" s="12" t="s">
        <v>94</v>
      </c>
      <c r="B990" s="29" t="s">
        <v>97</v>
      </c>
      <c r="C990" s="32">
        <v>100</v>
      </c>
      <c r="D990" s="28" t="s">
        <v>24</v>
      </c>
      <c r="E990" s="33">
        <v>1</v>
      </c>
      <c r="F990" s="33">
        <v>32</v>
      </c>
      <c r="G990" s="33">
        <v>1</v>
      </c>
      <c r="H990" s="33">
        <v>33</v>
      </c>
      <c r="I990" s="31">
        <f t="shared" si="47"/>
        <v>2</v>
      </c>
      <c r="J990" s="31">
        <f t="shared" si="48"/>
        <v>65</v>
      </c>
      <c r="K990">
        <f t="shared" si="46"/>
        <v>1</v>
      </c>
    </row>
    <row r="991" spans="1:11" s="43" customFormat="1" x14ac:dyDescent="0.25">
      <c r="A991" s="12" t="s">
        <v>94</v>
      </c>
      <c r="B991" s="29" t="s">
        <v>97</v>
      </c>
      <c r="C991" s="32">
        <v>100</v>
      </c>
      <c r="D991" s="28" t="s">
        <v>26</v>
      </c>
      <c r="E991" s="33"/>
      <c r="F991" s="33"/>
      <c r="G991" s="33">
        <v>1</v>
      </c>
      <c r="H991" s="33">
        <v>33</v>
      </c>
      <c r="I991" s="31">
        <f t="shared" si="47"/>
        <v>1</v>
      </c>
      <c r="J991" s="31">
        <f t="shared" si="48"/>
        <v>33</v>
      </c>
      <c r="K991">
        <f t="shared" si="46"/>
        <v>1</v>
      </c>
    </row>
    <row r="992" spans="1:11" s="43" customFormat="1" x14ac:dyDescent="0.25">
      <c r="A992" s="12" t="s">
        <v>94</v>
      </c>
      <c r="B992" s="29" t="s">
        <v>97</v>
      </c>
      <c r="C992" s="32">
        <v>100</v>
      </c>
      <c r="D992" s="28" t="s">
        <v>60</v>
      </c>
      <c r="E992" s="33">
        <v>1</v>
      </c>
      <c r="F992" s="33">
        <v>36</v>
      </c>
      <c r="G992" s="33">
        <v>1</v>
      </c>
      <c r="H992" s="33">
        <v>28</v>
      </c>
      <c r="I992" s="31">
        <f t="shared" si="47"/>
        <v>2</v>
      </c>
      <c r="J992" s="31">
        <f t="shared" si="48"/>
        <v>64</v>
      </c>
      <c r="K992">
        <f t="shared" si="46"/>
        <v>1</v>
      </c>
    </row>
    <row r="993" spans="1:11" s="43" customFormat="1" x14ac:dyDescent="0.25">
      <c r="A993" s="12" t="s">
        <v>94</v>
      </c>
      <c r="B993" s="29" t="s">
        <v>97</v>
      </c>
      <c r="C993" s="32">
        <v>101</v>
      </c>
      <c r="D993" s="28" t="s">
        <v>40</v>
      </c>
      <c r="E993" s="33">
        <v>1</v>
      </c>
      <c r="F993" s="33">
        <v>31</v>
      </c>
      <c r="G993" s="33"/>
      <c r="H993" s="33"/>
      <c r="I993" s="31">
        <f t="shared" si="47"/>
        <v>1</v>
      </c>
      <c r="J993" s="31">
        <f t="shared" si="48"/>
        <v>31</v>
      </c>
      <c r="K993">
        <f t="shared" si="46"/>
        <v>1</v>
      </c>
    </row>
    <row r="994" spans="1:11" s="43" customFormat="1" x14ac:dyDescent="0.25">
      <c r="A994" s="12" t="s">
        <v>94</v>
      </c>
      <c r="B994" s="29" t="s">
        <v>97</v>
      </c>
      <c r="C994" s="32">
        <v>101</v>
      </c>
      <c r="D994" s="28" t="s">
        <v>42</v>
      </c>
      <c r="E994" s="33">
        <v>1</v>
      </c>
      <c r="F994" s="33">
        <v>28</v>
      </c>
      <c r="G994" s="33"/>
      <c r="H994" s="33"/>
      <c r="I994" s="31">
        <f t="shared" si="47"/>
        <v>1</v>
      </c>
      <c r="J994" s="31">
        <f t="shared" si="48"/>
        <v>28</v>
      </c>
      <c r="K994">
        <f t="shared" si="46"/>
        <v>1</v>
      </c>
    </row>
    <row r="995" spans="1:11" s="43" customFormat="1" x14ac:dyDescent="0.25">
      <c r="A995" s="12" t="s">
        <v>94</v>
      </c>
      <c r="B995" s="29" t="s">
        <v>97</v>
      </c>
      <c r="C995" s="32">
        <v>101</v>
      </c>
      <c r="D995" s="28" t="s">
        <v>16</v>
      </c>
      <c r="E995" s="33">
        <v>1</v>
      </c>
      <c r="F995" s="33">
        <v>30</v>
      </c>
      <c r="G995" s="33"/>
      <c r="H995" s="33"/>
      <c r="I995" s="31">
        <f t="shared" si="47"/>
        <v>1</v>
      </c>
      <c r="J995" s="31">
        <f t="shared" si="48"/>
        <v>30</v>
      </c>
      <c r="K995">
        <f t="shared" si="46"/>
        <v>1</v>
      </c>
    </row>
    <row r="996" spans="1:11" s="43" customFormat="1" x14ac:dyDescent="0.25">
      <c r="A996" s="12" t="s">
        <v>94</v>
      </c>
      <c r="B996" s="29" t="s">
        <v>97</v>
      </c>
      <c r="C996" s="32">
        <v>101</v>
      </c>
      <c r="D996" s="28" t="s">
        <v>54</v>
      </c>
      <c r="E996" s="33"/>
      <c r="F996" s="33"/>
      <c r="G996" s="33">
        <v>1</v>
      </c>
      <c r="H996" s="33">
        <v>36</v>
      </c>
      <c r="I996" s="31">
        <f t="shared" si="47"/>
        <v>1</v>
      </c>
      <c r="J996" s="31">
        <f t="shared" si="48"/>
        <v>36</v>
      </c>
      <c r="K996">
        <f t="shared" si="46"/>
        <v>1</v>
      </c>
    </row>
    <row r="997" spans="1:11" s="43" customFormat="1" x14ac:dyDescent="0.25">
      <c r="A997" s="12" t="s">
        <v>94</v>
      </c>
      <c r="B997" s="29" t="s">
        <v>97</v>
      </c>
      <c r="C997" s="32">
        <v>101</v>
      </c>
      <c r="D997" s="28" t="s">
        <v>26</v>
      </c>
      <c r="E997" s="33"/>
      <c r="F997" s="33"/>
      <c r="G997" s="33">
        <v>1</v>
      </c>
      <c r="H997" s="33">
        <v>36</v>
      </c>
      <c r="I997" s="31">
        <f t="shared" si="47"/>
        <v>1</v>
      </c>
      <c r="J997" s="31">
        <f t="shared" si="48"/>
        <v>36</v>
      </c>
      <c r="K997">
        <f t="shared" si="46"/>
        <v>1</v>
      </c>
    </row>
    <row r="998" spans="1:11" s="43" customFormat="1" x14ac:dyDescent="0.25">
      <c r="A998" s="12" t="s">
        <v>94</v>
      </c>
      <c r="B998" s="29" t="s">
        <v>97</v>
      </c>
      <c r="C998" s="32">
        <v>101</v>
      </c>
      <c r="D998" s="28" t="s">
        <v>60</v>
      </c>
      <c r="E998" s="33">
        <v>1</v>
      </c>
      <c r="F998" s="33">
        <v>39</v>
      </c>
      <c r="G998" s="33">
        <v>1</v>
      </c>
      <c r="H998" s="33">
        <v>32</v>
      </c>
      <c r="I998" s="31">
        <f t="shared" si="47"/>
        <v>2</v>
      </c>
      <c r="J998" s="31">
        <f t="shared" si="48"/>
        <v>71</v>
      </c>
      <c r="K998">
        <f t="shared" si="46"/>
        <v>1</v>
      </c>
    </row>
    <row r="999" spans="1:11" s="43" customFormat="1" x14ac:dyDescent="0.25">
      <c r="A999" s="12" t="s">
        <v>94</v>
      </c>
      <c r="B999" s="29" t="s">
        <v>97</v>
      </c>
      <c r="C999" s="32">
        <v>102</v>
      </c>
      <c r="D999" s="28" t="s">
        <v>54</v>
      </c>
      <c r="E999" s="33">
        <v>1</v>
      </c>
      <c r="F999" s="33">
        <v>41</v>
      </c>
      <c r="G999" s="33">
        <v>1</v>
      </c>
      <c r="H999" s="33">
        <v>39</v>
      </c>
      <c r="I999" s="31">
        <f t="shared" si="47"/>
        <v>2</v>
      </c>
      <c r="J999" s="31">
        <f t="shared" si="48"/>
        <v>80</v>
      </c>
      <c r="K999">
        <f t="shared" si="46"/>
        <v>1</v>
      </c>
    </row>
    <row r="1000" spans="1:11" s="43" customFormat="1" x14ac:dyDescent="0.25">
      <c r="A1000" s="12" t="s">
        <v>94</v>
      </c>
      <c r="B1000" s="29" t="s">
        <v>97</v>
      </c>
      <c r="C1000" s="32">
        <v>102</v>
      </c>
      <c r="D1000" s="28" t="s">
        <v>24</v>
      </c>
      <c r="E1000" s="33">
        <v>1</v>
      </c>
      <c r="F1000" s="33">
        <v>40</v>
      </c>
      <c r="G1000" s="33">
        <v>1</v>
      </c>
      <c r="H1000" s="33">
        <v>40</v>
      </c>
      <c r="I1000" s="31">
        <f t="shared" si="47"/>
        <v>2</v>
      </c>
      <c r="J1000" s="31">
        <f t="shared" si="48"/>
        <v>80</v>
      </c>
      <c r="K1000">
        <f t="shared" si="46"/>
        <v>1</v>
      </c>
    </row>
    <row r="1001" spans="1:11" s="43" customFormat="1" x14ac:dyDescent="0.25">
      <c r="A1001" s="12" t="s">
        <v>94</v>
      </c>
      <c r="B1001" s="29" t="s">
        <v>97</v>
      </c>
      <c r="C1001" s="32">
        <v>102</v>
      </c>
      <c r="D1001" s="35" t="s">
        <v>9</v>
      </c>
      <c r="E1001" s="33">
        <v>1</v>
      </c>
      <c r="F1001" s="33">
        <v>40</v>
      </c>
      <c r="G1001" s="33">
        <v>1</v>
      </c>
      <c r="H1001" s="33">
        <v>37</v>
      </c>
      <c r="I1001" s="31">
        <f t="shared" si="47"/>
        <v>2</v>
      </c>
      <c r="J1001" s="31">
        <f t="shared" si="48"/>
        <v>77</v>
      </c>
      <c r="K1001">
        <f t="shared" si="46"/>
        <v>1</v>
      </c>
    </row>
    <row r="1002" spans="1:11" s="43" customFormat="1" x14ac:dyDescent="0.25">
      <c r="A1002" s="12" t="s">
        <v>94</v>
      </c>
      <c r="B1002" s="29" t="s">
        <v>97</v>
      </c>
      <c r="C1002" s="32">
        <v>102</v>
      </c>
      <c r="D1002" s="28" t="s">
        <v>60</v>
      </c>
      <c r="E1002" s="33">
        <v>1</v>
      </c>
      <c r="F1002" s="33">
        <v>40</v>
      </c>
      <c r="G1002" s="33">
        <v>1</v>
      </c>
      <c r="H1002" s="33">
        <v>37</v>
      </c>
      <c r="I1002" s="31">
        <f t="shared" si="47"/>
        <v>2</v>
      </c>
      <c r="J1002" s="31">
        <f t="shared" si="48"/>
        <v>77</v>
      </c>
      <c r="K1002">
        <f t="shared" si="46"/>
        <v>1</v>
      </c>
    </row>
    <row r="1003" spans="1:11" s="43" customFormat="1" x14ac:dyDescent="0.25">
      <c r="A1003" s="12" t="s">
        <v>94</v>
      </c>
      <c r="B1003" s="29" t="s">
        <v>97</v>
      </c>
      <c r="C1003" s="32" t="s">
        <v>311</v>
      </c>
      <c r="D1003" s="28" t="s">
        <v>52</v>
      </c>
      <c r="E1003" s="33">
        <v>2</v>
      </c>
      <c r="F1003" s="33">
        <v>36</v>
      </c>
      <c r="G1003" s="33">
        <v>2</v>
      </c>
      <c r="H1003" s="33">
        <v>36</v>
      </c>
      <c r="I1003" s="31">
        <f t="shared" si="47"/>
        <v>4</v>
      </c>
      <c r="J1003" s="31">
        <f t="shared" si="48"/>
        <v>72</v>
      </c>
      <c r="K1003">
        <f t="shared" si="46"/>
        <v>1</v>
      </c>
    </row>
    <row r="1004" spans="1:11" s="43" customFormat="1" x14ac:dyDescent="0.25">
      <c r="A1004" s="12" t="s">
        <v>94</v>
      </c>
      <c r="B1004" s="29" t="s">
        <v>97</v>
      </c>
      <c r="C1004" s="32" t="s">
        <v>311</v>
      </c>
      <c r="D1004" s="35" t="s">
        <v>9</v>
      </c>
      <c r="E1004" s="33">
        <v>1</v>
      </c>
      <c r="F1004" s="33">
        <v>35</v>
      </c>
      <c r="G1004" s="33">
        <v>1</v>
      </c>
      <c r="H1004" s="33">
        <v>29</v>
      </c>
      <c r="I1004" s="31">
        <f t="shared" si="47"/>
        <v>2</v>
      </c>
      <c r="J1004" s="31">
        <f t="shared" si="48"/>
        <v>64</v>
      </c>
      <c r="K1004">
        <f t="shared" si="46"/>
        <v>1</v>
      </c>
    </row>
    <row r="1005" spans="1:11" s="43" customFormat="1" x14ac:dyDescent="0.25">
      <c r="A1005" s="12" t="s">
        <v>94</v>
      </c>
      <c r="B1005" s="29" t="s">
        <v>97</v>
      </c>
      <c r="C1005" s="32" t="s">
        <v>311</v>
      </c>
      <c r="D1005" s="28" t="s">
        <v>62</v>
      </c>
      <c r="E1005" s="33">
        <v>1</v>
      </c>
      <c r="F1005" s="33">
        <v>35</v>
      </c>
      <c r="G1005" s="33">
        <v>1</v>
      </c>
      <c r="H1005" s="33">
        <v>32</v>
      </c>
      <c r="I1005" s="31">
        <f t="shared" si="47"/>
        <v>2</v>
      </c>
      <c r="J1005" s="31">
        <f t="shared" si="48"/>
        <v>67</v>
      </c>
      <c r="K1005">
        <f t="shared" si="46"/>
        <v>1</v>
      </c>
    </row>
    <row r="1006" spans="1:11" s="43" customFormat="1" x14ac:dyDescent="0.25">
      <c r="A1006" s="12" t="s">
        <v>94</v>
      </c>
      <c r="B1006" s="29" t="s">
        <v>97</v>
      </c>
      <c r="C1006" s="32" t="s">
        <v>311</v>
      </c>
      <c r="D1006" s="28" t="s">
        <v>60</v>
      </c>
      <c r="E1006" s="33">
        <v>1</v>
      </c>
      <c r="F1006" s="33">
        <v>36</v>
      </c>
      <c r="G1006" s="33">
        <v>1</v>
      </c>
      <c r="H1006" s="33">
        <v>35</v>
      </c>
      <c r="I1006" s="31">
        <f t="shared" si="47"/>
        <v>2</v>
      </c>
      <c r="J1006" s="31">
        <f t="shared" si="48"/>
        <v>71</v>
      </c>
      <c r="K1006">
        <f t="shared" si="46"/>
        <v>1</v>
      </c>
    </row>
    <row r="1007" spans="1:11" s="43" customFormat="1" x14ac:dyDescent="0.25">
      <c r="A1007" s="12" t="s">
        <v>94</v>
      </c>
      <c r="B1007" s="29" t="s">
        <v>97</v>
      </c>
      <c r="C1007" s="32">
        <v>103</v>
      </c>
      <c r="D1007" s="35" t="s">
        <v>9</v>
      </c>
      <c r="E1007" s="33">
        <v>1</v>
      </c>
      <c r="F1007" s="33">
        <v>38</v>
      </c>
      <c r="G1007" s="33">
        <v>1</v>
      </c>
      <c r="H1007" s="33">
        <v>30</v>
      </c>
      <c r="I1007" s="31">
        <f t="shared" si="47"/>
        <v>2</v>
      </c>
      <c r="J1007" s="31">
        <f t="shared" si="48"/>
        <v>68</v>
      </c>
      <c r="K1007">
        <f t="shared" si="46"/>
        <v>1</v>
      </c>
    </row>
    <row r="1008" spans="1:11" s="43" customFormat="1" x14ac:dyDescent="0.25">
      <c r="A1008" s="12" t="s">
        <v>94</v>
      </c>
      <c r="B1008" s="29" t="s">
        <v>97</v>
      </c>
      <c r="C1008" s="32">
        <v>103</v>
      </c>
      <c r="D1008" s="28" t="s">
        <v>26</v>
      </c>
      <c r="E1008" s="33">
        <v>2</v>
      </c>
      <c r="F1008" s="33">
        <v>65</v>
      </c>
      <c r="G1008" s="33">
        <v>3</v>
      </c>
      <c r="H1008" s="33">
        <v>97</v>
      </c>
      <c r="I1008" s="31">
        <f t="shared" si="47"/>
        <v>5</v>
      </c>
      <c r="J1008" s="31">
        <f t="shared" si="48"/>
        <v>162</v>
      </c>
      <c r="K1008">
        <f t="shared" si="46"/>
        <v>1</v>
      </c>
    </row>
    <row r="1009" spans="1:11" s="43" customFormat="1" x14ac:dyDescent="0.25">
      <c r="A1009" s="12" t="s">
        <v>94</v>
      </c>
      <c r="B1009" s="29" t="s">
        <v>97</v>
      </c>
      <c r="C1009" s="32">
        <v>103</v>
      </c>
      <c r="D1009" s="28" t="s">
        <v>32</v>
      </c>
      <c r="E1009" s="33">
        <v>1</v>
      </c>
      <c r="F1009" s="33">
        <v>28</v>
      </c>
      <c r="G1009" s="33">
        <v>1</v>
      </c>
      <c r="H1009" s="33">
        <v>11</v>
      </c>
      <c r="I1009" s="31">
        <f t="shared" si="47"/>
        <v>2</v>
      </c>
      <c r="J1009" s="31">
        <f t="shared" si="48"/>
        <v>39</v>
      </c>
      <c r="K1009">
        <f t="shared" si="46"/>
        <v>1</v>
      </c>
    </row>
    <row r="1010" spans="1:11" s="43" customFormat="1" x14ac:dyDescent="0.25">
      <c r="A1010" s="12" t="s">
        <v>94</v>
      </c>
      <c r="B1010" s="29" t="s">
        <v>97</v>
      </c>
      <c r="C1010" s="32">
        <v>103</v>
      </c>
      <c r="D1010" s="28" t="s">
        <v>52</v>
      </c>
      <c r="E1010" s="33">
        <v>1</v>
      </c>
      <c r="F1010" s="33">
        <v>21</v>
      </c>
      <c r="G1010" s="33">
        <v>1</v>
      </c>
      <c r="H1010" s="33">
        <v>18</v>
      </c>
      <c r="I1010" s="31">
        <f t="shared" si="47"/>
        <v>2</v>
      </c>
      <c r="J1010" s="31">
        <f t="shared" si="48"/>
        <v>39</v>
      </c>
      <c r="K1010">
        <f t="shared" si="46"/>
        <v>1</v>
      </c>
    </row>
    <row r="1011" spans="1:11" s="43" customFormat="1" x14ac:dyDescent="0.25">
      <c r="A1011" s="12" t="s">
        <v>94</v>
      </c>
      <c r="B1011" s="29" t="s">
        <v>97</v>
      </c>
      <c r="C1011" s="32">
        <v>103</v>
      </c>
      <c r="D1011" s="28" t="s">
        <v>54</v>
      </c>
      <c r="E1011" s="33">
        <v>2</v>
      </c>
      <c r="F1011" s="33">
        <v>50</v>
      </c>
      <c r="G1011" s="33">
        <v>1</v>
      </c>
      <c r="H1011" s="33">
        <v>25</v>
      </c>
      <c r="I1011" s="31">
        <f t="shared" si="47"/>
        <v>3</v>
      </c>
      <c r="J1011" s="31">
        <f t="shared" si="48"/>
        <v>75</v>
      </c>
      <c r="K1011">
        <f t="shared" si="46"/>
        <v>1</v>
      </c>
    </row>
    <row r="1012" spans="1:11" s="43" customFormat="1" x14ac:dyDescent="0.25">
      <c r="A1012" s="12" t="s">
        <v>94</v>
      </c>
      <c r="B1012" s="29" t="s">
        <v>97</v>
      </c>
      <c r="C1012" s="32">
        <v>104</v>
      </c>
      <c r="D1012" s="28" t="s">
        <v>32</v>
      </c>
      <c r="E1012" s="33">
        <v>1</v>
      </c>
      <c r="F1012" s="33">
        <v>38</v>
      </c>
      <c r="G1012" s="33">
        <v>1</v>
      </c>
      <c r="H1012" s="33">
        <v>37</v>
      </c>
      <c r="I1012" s="31">
        <f t="shared" si="47"/>
        <v>2</v>
      </c>
      <c r="J1012" s="31">
        <f t="shared" si="48"/>
        <v>75</v>
      </c>
      <c r="K1012">
        <f t="shared" si="46"/>
        <v>1</v>
      </c>
    </row>
    <row r="1013" spans="1:11" s="43" customFormat="1" x14ac:dyDescent="0.25">
      <c r="A1013" s="12" t="s">
        <v>94</v>
      </c>
      <c r="B1013" s="29" t="s">
        <v>97</v>
      </c>
      <c r="C1013" s="32">
        <v>104</v>
      </c>
      <c r="D1013" s="28" t="s">
        <v>42</v>
      </c>
      <c r="E1013" s="33">
        <v>1</v>
      </c>
      <c r="F1013" s="33">
        <v>33</v>
      </c>
      <c r="G1013" s="33">
        <v>1</v>
      </c>
      <c r="H1013" s="33">
        <v>38</v>
      </c>
      <c r="I1013" s="31">
        <f t="shared" si="47"/>
        <v>2</v>
      </c>
      <c r="J1013" s="31">
        <f t="shared" si="48"/>
        <v>71</v>
      </c>
      <c r="K1013">
        <f t="shared" si="46"/>
        <v>1</v>
      </c>
    </row>
    <row r="1014" spans="1:11" s="43" customFormat="1" x14ac:dyDescent="0.25">
      <c r="A1014" s="12" t="s">
        <v>94</v>
      </c>
      <c r="B1014" s="29" t="s">
        <v>97</v>
      </c>
      <c r="C1014" s="32">
        <v>104</v>
      </c>
      <c r="D1014" s="28" t="s">
        <v>60</v>
      </c>
      <c r="E1014" s="33">
        <v>2</v>
      </c>
      <c r="F1014" s="33">
        <v>65</v>
      </c>
      <c r="G1014" s="33">
        <v>1</v>
      </c>
      <c r="H1014" s="33">
        <v>40</v>
      </c>
      <c r="I1014" s="31">
        <f t="shared" si="47"/>
        <v>3</v>
      </c>
      <c r="J1014" s="31">
        <f t="shared" si="48"/>
        <v>105</v>
      </c>
      <c r="K1014">
        <f t="shared" si="46"/>
        <v>1</v>
      </c>
    </row>
    <row r="1015" spans="1:11" s="43" customFormat="1" x14ac:dyDescent="0.25">
      <c r="A1015" s="12" t="s">
        <v>94</v>
      </c>
      <c r="B1015" s="29" t="s">
        <v>97</v>
      </c>
      <c r="C1015" s="32">
        <v>104</v>
      </c>
      <c r="D1015" s="28" t="s">
        <v>1</v>
      </c>
      <c r="E1015" s="33"/>
      <c r="F1015" s="33"/>
      <c r="G1015" s="33"/>
      <c r="H1015" s="33">
        <v>2</v>
      </c>
      <c r="I1015" s="31">
        <f t="shared" si="47"/>
        <v>0</v>
      </c>
      <c r="J1015" s="31">
        <f t="shared" si="48"/>
        <v>2</v>
      </c>
      <c r="K1015">
        <f t="shared" si="46"/>
        <v>1</v>
      </c>
    </row>
    <row r="1016" spans="1:11" s="43" customFormat="1" x14ac:dyDescent="0.25">
      <c r="A1016" s="12" t="s">
        <v>94</v>
      </c>
      <c r="B1016" s="29" t="s">
        <v>97</v>
      </c>
      <c r="C1016" s="32">
        <v>105</v>
      </c>
      <c r="D1016" s="28" t="s">
        <v>6</v>
      </c>
      <c r="E1016" s="33">
        <v>1</v>
      </c>
      <c r="F1016" s="33">
        <v>9</v>
      </c>
      <c r="G1016" s="33">
        <v>1</v>
      </c>
      <c r="H1016" s="33">
        <v>10</v>
      </c>
      <c r="I1016" s="31">
        <f t="shared" si="47"/>
        <v>2</v>
      </c>
      <c r="J1016" s="31">
        <f t="shared" si="48"/>
        <v>19</v>
      </c>
      <c r="K1016">
        <f t="shared" si="46"/>
        <v>1</v>
      </c>
    </row>
    <row r="1017" spans="1:11" s="43" customFormat="1" x14ac:dyDescent="0.25">
      <c r="A1017" s="12" t="s">
        <v>94</v>
      </c>
      <c r="B1017" s="29" t="s">
        <v>97</v>
      </c>
      <c r="C1017" s="32">
        <v>105</v>
      </c>
      <c r="D1017" s="28" t="s">
        <v>12</v>
      </c>
      <c r="E1017" s="33">
        <v>1</v>
      </c>
      <c r="F1017" s="33">
        <v>21</v>
      </c>
      <c r="G1017" s="33">
        <v>1</v>
      </c>
      <c r="H1017" s="33">
        <v>24</v>
      </c>
      <c r="I1017" s="31">
        <f t="shared" si="47"/>
        <v>2</v>
      </c>
      <c r="J1017" s="31">
        <f t="shared" si="48"/>
        <v>45</v>
      </c>
      <c r="K1017">
        <f t="shared" si="46"/>
        <v>1</v>
      </c>
    </row>
    <row r="1018" spans="1:11" s="43" customFormat="1" x14ac:dyDescent="0.25">
      <c r="A1018" s="12" t="s">
        <v>94</v>
      </c>
      <c r="B1018" s="29" t="s">
        <v>97</v>
      </c>
      <c r="C1018" s="32">
        <v>105</v>
      </c>
      <c r="D1018" s="28" t="s">
        <v>24</v>
      </c>
      <c r="E1018" s="33">
        <v>1</v>
      </c>
      <c r="F1018" s="33">
        <v>36</v>
      </c>
      <c r="G1018" s="33">
        <v>1</v>
      </c>
      <c r="H1018" s="33">
        <v>32</v>
      </c>
      <c r="I1018" s="31">
        <f t="shared" si="47"/>
        <v>2</v>
      </c>
      <c r="J1018" s="31">
        <f t="shared" si="48"/>
        <v>68</v>
      </c>
      <c r="K1018">
        <f t="shared" si="46"/>
        <v>1</v>
      </c>
    </row>
    <row r="1019" spans="1:11" s="43" customFormat="1" x14ac:dyDescent="0.25">
      <c r="A1019" s="12" t="s">
        <v>94</v>
      </c>
      <c r="B1019" s="29" t="s">
        <v>97</v>
      </c>
      <c r="C1019" s="32">
        <v>105</v>
      </c>
      <c r="D1019" s="28" t="s">
        <v>60</v>
      </c>
      <c r="E1019" s="33">
        <v>1</v>
      </c>
      <c r="F1019" s="33">
        <v>36</v>
      </c>
      <c r="G1019" s="33">
        <v>1</v>
      </c>
      <c r="H1019" s="33">
        <v>29</v>
      </c>
      <c r="I1019" s="31">
        <f t="shared" si="47"/>
        <v>2</v>
      </c>
      <c r="J1019" s="31">
        <f t="shared" si="48"/>
        <v>65</v>
      </c>
      <c r="K1019">
        <f t="shared" si="46"/>
        <v>1</v>
      </c>
    </row>
    <row r="1020" spans="1:11" s="43" customFormat="1" x14ac:dyDescent="0.25">
      <c r="A1020" s="12" t="s">
        <v>94</v>
      </c>
      <c r="B1020" s="29" t="s">
        <v>97</v>
      </c>
      <c r="C1020" s="32">
        <v>106</v>
      </c>
      <c r="D1020" s="28" t="s">
        <v>54</v>
      </c>
      <c r="E1020" s="33">
        <v>1</v>
      </c>
      <c r="F1020" s="33">
        <v>32</v>
      </c>
      <c r="G1020" s="33">
        <v>1</v>
      </c>
      <c r="H1020" s="33">
        <v>19</v>
      </c>
      <c r="I1020" s="31">
        <f t="shared" si="47"/>
        <v>2</v>
      </c>
      <c r="J1020" s="31">
        <f t="shared" si="48"/>
        <v>51</v>
      </c>
      <c r="K1020">
        <f t="shared" si="46"/>
        <v>1</v>
      </c>
    </row>
    <row r="1021" spans="1:11" s="43" customFormat="1" x14ac:dyDescent="0.25">
      <c r="A1021" s="12" t="s">
        <v>94</v>
      </c>
      <c r="B1021" s="29" t="s">
        <v>97</v>
      </c>
      <c r="C1021" s="32">
        <v>106</v>
      </c>
      <c r="D1021" s="28" t="s">
        <v>56</v>
      </c>
      <c r="E1021" s="33">
        <v>1</v>
      </c>
      <c r="F1021" s="33">
        <v>33</v>
      </c>
      <c r="G1021" s="33">
        <v>1</v>
      </c>
      <c r="H1021" s="33">
        <v>26</v>
      </c>
      <c r="I1021" s="31">
        <f t="shared" si="47"/>
        <v>2</v>
      </c>
      <c r="J1021" s="31">
        <f t="shared" si="48"/>
        <v>59</v>
      </c>
      <c r="K1021">
        <f t="shared" si="46"/>
        <v>1</v>
      </c>
    </row>
    <row r="1022" spans="1:11" s="43" customFormat="1" x14ac:dyDescent="0.25">
      <c r="A1022" s="12" t="s">
        <v>94</v>
      </c>
      <c r="B1022" s="29" t="s">
        <v>97</v>
      </c>
      <c r="C1022" s="32">
        <v>106</v>
      </c>
      <c r="D1022" s="28" t="s">
        <v>60</v>
      </c>
      <c r="E1022" s="33">
        <v>1</v>
      </c>
      <c r="F1022" s="33">
        <v>37</v>
      </c>
      <c r="G1022" s="33">
        <v>1</v>
      </c>
      <c r="H1022" s="33">
        <v>28</v>
      </c>
      <c r="I1022" s="31">
        <f t="shared" si="47"/>
        <v>2</v>
      </c>
      <c r="J1022" s="31">
        <f t="shared" si="48"/>
        <v>65</v>
      </c>
      <c r="K1022">
        <f t="shared" si="46"/>
        <v>1</v>
      </c>
    </row>
    <row r="1023" spans="1:11" s="43" customFormat="1" x14ac:dyDescent="0.25">
      <c r="A1023" s="12" t="s">
        <v>94</v>
      </c>
      <c r="B1023" s="29" t="s">
        <v>97</v>
      </c>
      <c r="C1023" s="32">
        <v>107</v>
      </c>
      <c r="D1023" s="28" t="s">
        <v>6</v>
      </c>
      <c r="E1023" s="33"/>
      <c r="F1023" s="33"/>
      <c r="G1023" s="33">
        <v>1</v>
      </c>
      <c r="H1023" s="33">
        <v>17</v>
      </c>
      <c r="I1023" s="31">
        <f t="shared" si="47"/>
        <v>1</v>
      </c>
      <c r="J1023" s="31">
        <f t="shared" si="48"/>
        <v>17</v>
      </c>
      <c r="K1023">
        <f t="shared" si="46"/>
        <v>1</v>
      </c>
    </row>
    <row r="1024" spans="1:11" s="43" customFormat="1" x14ac:dyDescent="0.25">
      <c r="A1024" s="12" t="s">
        <v>94</v>
      </c>
      <c r="B1024" s="29" t="s">
        <v>97</v>
      </c>
      <c r="C1024" s="32">
        <v>107</v>
      </c>
      <c r="D1024" s="28" t="s">
        <v>52</v>
      </c>
      <c r="E1024" s="33">
        <v>1</v>
      </c>
      <c r="F1024" s="33">
        <v>30</v>
      </c>
      <c r="G1024" s="33">
        <v>1</v>
      </c>
      <c r="H1024" s="33">
        <v>25</v>
      </c>
      <c r="I1024" s="31">
        <f t="shared" si="47"/>
        <v>2</v>
      </c>
      <c r="J1024" s="31">
        <f t="shared" si="48"/>
        <v>55</v>
      </c>
      <c r="K1024">
        <f t="shared" si="46"/>
        <v>1</v>
      </c>
    </row>
    <row r="1025" spans="1:11" s="43" customFormat="1" x14ac:dyDescent="0.25">
      <c r="A1025" s="12" t="s">
        <v>94</v>
      </c>
      <c r="B1025" s="29" t="s">
        <v>97</v>
      </c>
      <c r="C1025" s="32">
        <v>107</v>
      </c>
      <c r="D1025" s="28" t="s">
        <v>32</v>
      </c>
      <c r="E1025" s="33">
        <v>1</v>
      </c>
      <c r="F1025" s="33">
        <v>20</v>
      </c>
      <c r="G1025" s="33">
        <v>1</v>
      </c>
      <c r="H1025" s="33">
        <v>22</v>
      </c>
      <c r="I1025" s="31">
        <f t="shared" si="47"/>
        <v>2</v>
      </c>
      <c r="J1025" s="31">
        <f t="shared" si="48"/>
        <v>42</v>
      </c>
      <c r="K1025">
        <f t="shared" si="46"/>
        <v>1</v>
      </c>
    </row>
    <row r="1026" spans="1:11" s="43" customFormat="1" x14ac:dyDescent="0.25">
      <c r="A1026" s="12" t="s">
        <v>94</v>
      </c>
      <c r="B1026" s="29" t="s">
        <v>97</v>
      </c>
      <c r="C1026" s="32">
        <v>107</v>
      </c>
      <c r="D1026" s="28" t="s">
        <v>60</v>
      </c>
      <c r="E1026" s="33">
        <v>3</v>
      </c>
      <c r="F1026" s="33">
        <v>72</v>
      </c>
      <c r="G1026" s="33">
        <v>2</v>
      </c>
      <c r="H1026" s="33">
        <v>53</v>
      </c>
      <c r="I1026" s="31">
        <f t="shared" si="47"/>
        <v>5</v>
      </c>
      <c r="J1026" s="31">
        <f t="shared" si="48"/>
        <v>125</v>
      </c>
      <c r="K1026">
        <f t="shared" si="46"/>
        <v>1</v>
      </c>
    </row>
    <row r="1027" spans="1:11" s="43" customFormat="1" x14ac:dyDescent="0.25">
      <c r="A1027" s="12" t="s">
        <v>94</v>
      </c>
      <c r="B1027" s="29" t="s">
        <v>97</v>
      </c>
      <c r="C1027" s="32">
        <v>107</v>
      </c>
      <c r="D1027" s="28" t="s">
        <v>1</v>
      </c>
      <c r="E1027" s="33"/>
      <c r="F1027" s="33">
        <v>1</v>
      </c>
      <c r="G1027" s="33"/>
      <c r="H1027" s="33">
        <v>2</v>
      </c>
      <c r="I1027" s="31">
        <f t="shared" si="47"/>
        <v>0</v>
      </c>
      <c r="J1027" s="31">
        <f t="shared" si="48"/>
        <v>3</v>
      </c>
      <c r="K1027">
        <f t="shared" si="46"/>
        <v>1</v>
      </c>
    </row>
    <row r="1028" spans="1:11" s="43" customFormat="1" x14ac:dyDescent="0.25">
      <c r="A1028" s="12" t="s">
        <v>94</v>
      </c>
      <c r="B1028" s="29" t="s">
        <v>97</v>
      </c>
      <c r="C1028" s="32">
        <v>108</v>
      </c>
      <c r="D1028" s="28" t="s">
        <v>62</v>
      </c>
      <c r="E1028" s="33"/>
      <c r="F1028" s="33"/>
      <c r="G1028" s="33">
        <v>1</v>
      </c>
      <c r="H1028" s="33">
        <v>26</v>
      </c>
      <c r="I1028" s="31">
        <f t="shared" si="47"/>
        <v>1</v>
      </c>
      <c r="J1028" s="31">
        <f t="shared" si="48"/>
        <v>26</v>
      </c>
      <c r="K1028">
        <f t="shared" si="46"/>
        <v>1</v>
      </c>
    </row>
    <row r="1029" spans="1:11" s="43" customFormat="1" x14ac:dyDescent="0.25">
      <c r="A1029" s="12" t="s">
        <v>94</v>
      </c>
      <c r="B1029" s="29" t="s">
        <v>97</v>
      </c>
      <c r="C1029" s="32">
        <v>108</v>
      </c>
      <c r="D1029" s="28" t="s">
        <v>30</v>
      </c>
      <c r="E1029" s="33">
        <v>1</v>
      </c>
      <c r="F1029" s="33">
        <v>26</v>
      </c>
      <c r="G1029" s="33"/>
      <c r="H1029" s="33"/>
      <c r="I1029" s="31">
        <f t="shared" si="47"/>
        <v>1</v>
      </c>
      <c r="J1029" s="31">
        <f t="shared" si="48"/>
        <v>26</v>
      </c>
      <c r="K1029">
        <f t="shared" si="46"/>
        <v>1</v>
      </c>
    </row>
    <row r="1030" spans="1:11" s="43" customFormat="1" x14ac:dyDescent="0.25">
      <c r="A1030" s="12" t="s">
        <v>94</v>
      </c>
      <c r="B1030" s="29" t="s">
        <v>97</v>
      </c>
      <c r="C1030" s="32">
        <v>108</v>
      </c>
      <c r="D1030" s="28" t="s">
        <v>20</v>
      </c>
      <c r="E1030" s="33">
        <v>1</v>
      </c>
      <c r="F1030" s="33">
        <v>29</v>
      </c>
      <c r="G1030" s="33"/>
      <c r="H1030" s="33"/>
      <c r="I1030" s="31">
        <f t="shared" si="47"/>
        <v>1</v>
      </c>
      <c r="J1030" s="31">
        <f t="shared" si="48"/>
        <v>29</v>
      </c>
      <c r="K1030">
        <f t="shared" si="46"/>
        <v>1</v>
      </c>
    </row>
    <row r="1031" spans="1:11" s="43" customFormat="1" x14ac:dyDescent="0.25">
      <c r="A1031" s="12" t="s">
        <v>94</v>
      </c>
      <c r="B1031" s="29" t="s">
        <v>97</v>
      </c>
      <c r="C1031" s="32">
        <v>108</v>
      </c>
      <c r="D1031" s="28" t="s">
        <v>52</v>
      </c>
      <c r="E1031" s="33">
        <v>1</v>
      </c>
      <c r="F1031" s="33">
        <v>22</v>
      </c>
      <c r="G1031" s="33">
        <v>1</v>
      </c>
      <c r="H1031" s="33">
        <v>17</v>
      </c>
      <c r="I1031" s="31">
        <f t="shared" si="47"/>
        <v>2</v>
      </c>
      <c r="J1031" s="31">
        <f t="shared" si="48"/>
        <v>39</v>
      </c>
      <c r="K1031">
        <f t="shared" si="46"/>
        <v>1</v>
      </c>
    </row>
    <row r="1032" spans="1:11" s="43" customFormat="1" x14ac:dyDescent="0.25">
      <c r="A1032" s="12" t="s">
        <v>94</v>
      </c>
      <c r="B1032" s="29" t="s">
        <v>97</v>
      </c>
      <c r="C1032" s="32">
        <v>108</v>
      </c>
      <c r="D1032" s="28" t="s">
        <v>58</v>
      </c>
      <c r="E1032" s="33"/>
      <c r="F1032" s="33"/>
      <c r="G1032" s="33">
        <v>1</v>
      </c>
      <c r="H1032" s="33">
        <v>26</v>
      </c>
      <c r="I1032" s="31">
        <f t="shared" si="47"/>
        <v>1</v>
      </c>
      <c r="J1032" s="31">
        <f t="shared" si="48"/>
        <v>26</v>
      </c>
      <c r="K1032">
        <f t="shared" si="46"/>
        <v>1</v>
      </c>
    </row>
    <row r="1033" spans="1:11" s="43" customFormat="1" x14ac:dyDescent="0.25">
      <c r="A1033" s="12" t="s">
        <v>94</v>
      </c>
      <c r="B1033" s="29" t="s">
        <v>97</v>
      </c>
      <c r="C1033" s="32">
        <v>109</v>
      </c>
      <c r="D1033" s="28" t="s">
        <v>26</v>
      </c>
      <c r="E1033" s="33">
        <v>1</v>
      </c>
      <c r="F1033" s="33">
        <v>24</v>
      </c>
      <c r="G1033" s="33">
        <v>1</v>
      </c>
      <c r="H1033" s="33">
        <v>21</v>
      </c>
      <c r="I1033" s="31">
        <f t="shared" si="47"/>
        <v>2</v>
      </c>
      <c r="J1033" s="31">
        <f t="shared" si="48"/>
        <v>45</v>
      </c>
      <c r="K1033">
        <f t="shared" si="46"/>
        <v>1</v>
      </c>
    </row>
    <row r="1034" spans="1:11" s="43" customFormat="1" x14ac:dyDescent="0.25">
      <c r="A1034" s="12" t="s">
        <v>94</v>
      </c>
      <c r="B1034" s="29" t="s">
        <v>97</v>
      </c>
      <c r="C1034" s="32">
        <v>109</v>
      </c>
      <c r="D1034" s="28" t="s">
        <v>50</v>
      </c>
      <c r="E1034" s="33">
        <v>1</v>
      </c>
      <c r="F1034" s="33">
        <v>22</v>
      </c>
      <c r="G1034" s="33"/>
      <c r="H1034" s="33"/>
      <c r="I1034" s="31">
        <f t="shared" si="47"/>
        <v>1</v>
      </c>
      <c r="J1034" s="31">
        <f t="shared" si="48"/>
        <v>22</v>
      </c>
      <c r="K1034">
        <f t="shared" si="46"/>
        <v>1</v>
      </c>
    </row>
    <row r="1035" spans="1:11" s="43" customFormat="1" x14ac:dyDescent="0.25">
      <c r="A1035" s="12" t="s">
        <v>94</v>
      </c>
      <c r="B1035" s="29" t="s">
        <v>97</v>
      </c>
      <c r="C1035" s="32">
        <v>109</v>
      </c>
      <c r="D1035" s="28" t="s">
        <v>14</v>
      </c>
      <c r="E1035" s="33">
        <v>1</v>
      </c>
      <c r="F1035" s="33">
        <v>17</v>
      </c>
      <c r="G1035" s="33"/>
      <c r="H1035" s="33"/>
      <c r="I1035" s="31">
        <f t="shared" si="47"/>
        <v>1</v>
      </c>
      <c r="J1035" s="31">
        <f t="shared" si="48"/>
        <v>17</v>
      </c>
      <c r="K1035">
        <f t="shared" ref="K1035:K1098" si="49">SUBTOTAL(3, D1035)</f>
        <v>1</v>
      </c>
    </row>
    <row r="1036" spans="1:11" s="43" customFormat="1" x14ac:dyDescent="0.25">
      <c r="A1036" s="12" t="s">
        <v>94</v>
      </c>
      <c r="B1036" s="29" t="s">
        <v>97</v>
      </c>
      <c r="C1036" s="32">
        <v>109</v>
      </c>
      <c r="D1036" s="28" t="s">
        <v>13</v>
      </c>
      <c r="E1036" s="33"/>
      <c r="F1036" s="33"/>
      <c r="G1036" s="33">
        <v>1</v>
      </c>
      <c r="H1036" s="33">
        <v>23</v>
      </c>
      <c r="I1036" s="31">
        <f t="shared" si="47"/>
        <v>1</v>
      </c>
      <c r="J1036" s="31">
        <f t="shared" si="48"/>
        <v>23</v>
      </c>
      <c r="K1036">
        <f t="shared" si="49"/>
        <v>1</v>
      </c>
    </row>
    <row r="1037" spans="1:11" s="43" customFormat="1" x14ac:dyDescent="0.25">
      <c r="A1037" s="12" t="s">
        <v>94</v>
      </c>
      <c r="B1037" s="29" t="s">
        <v>97</v>
      </c>
      <c r="C1037" s="32">
        <v>109</v>
      </c>
      <c r="D1037" s="28" t="s">
        <v>60</v>
      </c>
      <c r="E1037" s="33">
        <v>1</v>
      </c>
      <c r="F1037" s="33">
        <v>17</v>
      </c>
      <c r="G1037" s="33">
        <v>1</v>
      </c>
      <c r="H1037" s="33">
        <v>22</v>
      </c>
      <c r="I1037" s="31">
        <f t="shared" ref="I1037:I1100" si="50">E1037+G1037</f>
        <v>2</v>
      </c>
      <c r="J1037" s="31">
        <f t="shared" ref="J1037:J1100" si="51">F1037+H1037</f>
        <v>39</v>
      </c>
      <c r="K1037">
        <f t="shared" si="49"/>
        <v>1</v>
      </c>
    </row>
    <row r="1038" spans="1:11" s="43" customFormat="1" x14ac:dyDescent="0.25">
      <c r="A1038" s="12" t="s">
        <v>94</v>
      </c>
      <c r="B1038" s="29" t="s">
        <v>97</v>
      </c>
      <c r="C1038" s="32">
        <v>110</v>
      </c>
      <c r="D1038" s="35" t="s">
        <v>9</v>
      </c>
      <c r="E1038" s="33">
        <v>1</v>
      </c>
      <c r="F1038" s="33">
        <v>34</v>
      </c>
      <c r="G1038" s="33">
        <v>1</v>
      </c>
      <c r="H1038" s="33">
        <v>28</v>
      </c>
      <c r="I1038" s="31">
        <f t="shared" si="50"/>
        <v>2</v>
      </c>
      <c r="J1038" s="31">
        <f t="shared" si="51"/>
        <v>62</v>
      </c>
      <c r="K1038">
        <f t="shared" si="49"/>
        <v>1</v>
      </c>
    </row>
    <row r="1039" spans="1:11" s="43" customFormat="1" x14ac:dyDescent="0.25">
      <c r="A1039" s="12" t="s">
        <v>94</v>
      </c>
      <c r="B1039" s="29" t="s">
        <v>97</v>
      </c>
      <c r="C1039" s="32">
        <v>110</v>
      </c>
      <c r="D1039" s="28" t="s">
        <v>24</v>
      </c>
      <c r="E1039" s="33">
        <v>1</v>
      </c>
      <c r="F1039" s="33">
        <v>30</v>
      </c>
      <c r="G1039" s="33">
        <v>1</v>
      </c>
      <c r="H1039" s="33">
        <v>29</v>
      </c>
      <c r="I1039" s="31">
        <f t="shared" si="50"/>
        <v>2</v>
      </c>
      <c r="J1039" s="31">
        <f t="shared" si="51"/>
        <v>59</v>
      </c>
      <c r="K1039">
        <f t="shared" si="49"/>
        <v>1</v>
      </c>
    </row>
    <row r="1040" spans="1:11" s="43" customFormat="1" x14ac:dyDescent="0.25">
      <c r="A1040" s="12" t="s">
        <v>94</v>
      </c>
      <c r="B1040" s="29" t="s">
        <v>97</v>
      </c>
      <c r="C1040" s="32">
        <v>110</v>
      </c>
      <c r="D1040" s="28" t="s">
        <v>26</v>
      </c>
      <c r="E1040" s="33">
        <v>1</v>
      </c>
      <c r="F1040" s="33">
        <v>30</v>
      </c>
      <c r="G1040" s="33">
        <v>1</v>
      </c>
      <c r="H1040" s="33">
        <v>32</v>
      </c>
      <c r="I1040" s="31">
        <f t="shared" si="50"/>
        <v>2</v>
      </c>
      <c r="J1040" s="31">
        <f t="shared" si="51"/>
        <v>62</v>
      </c>
      <c r="K1040">
        <f t="shared" si="49"/>
        <v>1</v>
      </c>
    </row>
    <row r="1041" spans="1:11" s="43" customFormat="1" x14ac:dyDescent="0.25">
      <c r="A1041" s="12" t="s">
        <v>94</v>
      </c>
      <c r="B1041" s="29" t="s">
        <v>97</v>
      </c>
      <c r="C1041" s="32">
        <v>110</v>
      </c>
      <c r="D1041" s="28" t="s">
        <v>52</v>
      </c>
      <c r="E1041" s="33">
        <v>1</v>
      </c>
      <c r="F1041" s="33">
        <v>32</v>
      </c>
      <c r="G1041" s="33">
        <v>1</v>
      </c>
      <c r="H1041" s="33">
        <v>31</v>
      </c>
      <c r="I1041" s="31">
        <f t="shared" si="50"/>
        <v>2</v>
      </c>
      <c r="J1041" s="31">
        <f t="shared" si="51"/>
        <v>63</v>
      </c>
      <c r="K1041">
        <f t="shared" si="49"/>
        <v>1</v>
      </c>
    </row>
    <row r="1042" spans="1:11" s="43" customFormat="1" x14ac:dyDescent="0.25">
      <c r="A1042" s="12" t="s">
        <v>94</v>
      </c>
      <c r="B1042" s="29" t="s">
        <v>97</v>
      </c>
      <c r="C1042" s="32">
        <v>110</v>
      </c>
      <c r="D1042" s="28" t="s">
        <v>60</v>
      </c>
      <c r="E1042" s="33">
        <v>1</v>
      </c>
      <c r="F1042" s="33">
        <v>38</v>
      </c>
      <c r="G1042" s="33">
        <v>1</v>
      </c>
      <c r="H1042" s="33">
        <v>32</v>
      </c>
      <c r="I1042" s="31">
        <f t="shared" si="50"/>
        <v>2</v>
      </c>
      <c r="J1042" s="31">
        <f t="shared" si="51"/>
        <v>70</v>
      </c>
      <c r="K1042">
        <f t="shared" si="49"/>
        <v>1</v>
      </c>
    </row>
    <row r="1043" spans="1:11" s="43" customFormat="1" x14ac:dyDescent="0.25">
      <c r="A1043" s="12" t="s">
        <v>94</v>
      </c>
      <c r="B1043" s="29" t="s">
        <v>97</v>
      </c>
      <c r="C1043" s="32">
        <v>111</v>
      </c>
      <c r="D1043" s="28" t="s">
        <v>26</v>
      </c>
      <c r="E1043" s="33">
        <v>1</v>
      </c>
      <c r="F1043" s="33">
        <v>27</v>
      </c>
      <c r="G1043" s="33">
        <v>1</v>
      </c>
      <c r="H1043" s="33">
        <v>24</v>
      </c>
      <c r="I1043" s="31">
        <f t="shared" si="50"/>
        <v>2</v>
      </c>
      <c r="J1043" s="31">
        <f t="shared" si="51"/>
        <v>51</v>
      </c>
      <c r="K1043">
        <f t="shared" si="49"/>
        <v>1</v>
      </c>
    </row>
    <row r="1044" spans="1:11" s="43" customFormat="1" x14ac:dyDescent="0.25">
      <c r="A1044" s="12" t="s">
        <v>94</v>
      </c>
      <c r="B1044" s="29" t="s">
        <v>97</v>
      </c>
      <c r="C1044" s="32">
        <v>111</v>
      </c>
      <c r="D1044" s="28" t="s">
        <v>52</v>
      </c>
      <c r="E1044" s="33">
        <v>1</v>
      </c>
      <c r="F1044" s="33">
        <v>30</v>
      </c>
      <c r="G1044" s="33">
        <v>1</v>
      </c>
      <c r="H1044" s="33">
        <v>33</v>
      </c>
      <c r="I1044" s="31">
        <f t="shared" si="50"/>
        <v>2</v>
      </c>
      <c r="J1044" s="31">
        <f t="shared" si="51"/>
        <v>63</v>
      </c>
      <c r="K1044">
        <f t="shared" si="49"/>
        <v>1</v>
      </c>
    </row>
    <row r="1045" spans="1:11" s="43" customFormat="1" x14ac:dyDescent="0.25">
      <c r="A1045" s="12" t="s">
        <v>94</v>
      </c>
      <c r="B1045" s="29" t="s">
        <v>97</v>
      </c>
      <c r="C1045" s="32">
        <v>111</v>
      </c>
      <c r="D1045" s="28" t="s">
        <v>46</v>
      </c>
      <c r="E1045" s="33"/>
      <c r="F1045" s="33"/>
      <c r="G1045" s="33">
        <v>1</v>
      </c>
      <c r="H1045" s="33">
        <v>22</v>
      </c>
      <c r="I1045" s="31">
        <f t="shared" si="50"/>
        <v>1</v>
      </c>
      <c r="J1045" s="31">
        <f t="shared" si="51"/>
        <v>22</v>
      </c>
      <c r="K1045">
        <f t="shared" si="49"/>
        <v>1</v>
      </c>
    </row>
    <row r="1046" spans="1:11" s="43" customFormat="1" x14ac:dyDescent="0.25">
      <c r="A1046" s="12" t="s">
        <v>94</v>
      </c>
      <c r="B1046" s="29" t="s">
        <v>97</v>
      </c>
      <c r="C1046" s="32">
        <v>111</v>
      </c>
      <c r="D1046" s="28" t="s">
        <v>60</v>
      </c>
      <c r="E1046" s="33">
        <v>3</v>
      </c>
      <c r="F1046" s="33">
        <v>112</v>
      </c>
      <c r="G1046" s="33">
        <v>2</v>
      </c>
      <c r="H1046" s="33">
        <v>62</v>
      </c>
      <c r="I1046" s="31">
        <f t="shared" si="50"/>
        <v>5</v>
      </c>
      <c r="J1046" s="31">
        <f t="shared" si="51"/>
        <v>174</v>
      </c>
      <c r="K1046">
        <f t="shared" si="49"/>
        <v>1</v>
      </c>
    </row>
    <row r="1047" spans="1:11" s="43" customFormat="1" x14ac:dyDescent="0.25">
      <c r="A1047" s="12" t="s">
        <v>94</v>
      </c>
      <c r="B1047" s="29" t="s">
        <v>97</v>
      </c>
      <c r="C1047" s="32">
        <v>112</v>
      </c>
      <c r="D1047" s="28" t="s">
        <v>26</v>
      </c>
      <c r="E1047" s="33">
        <v>1</v>
      </c>
      <c r="F1047" s="33">
        <v>38</v>
      </c>
      <c r="G1047" s="33">
        <v>1</v>
      </c>
      <c r="H1047" s="33">
        <v>34</v>
      </c>
      <c r="I1047" s="31">
        <f t="shared" si="50"/>
        <v>2</v>
      </c>
      <c r="J1047" s="31">
        <f t="shared" si="51"/>
        <v>72</v>
      </c>
      <c r="K1047">
        <f t="shared" si="49"/>
        <v>1</v>
      </c>
    </row>
    <row r="1048" spans="1:11" s="43" customFormat="1" x14ac:dyDescent="0.25">
      <c r="A1048" s="12" t="s">
        <v>94</v>
      </c>
      <c r="B1048" s="29" t="s">
        <v>97</v>
      </c>
      <c r="C1048" s="32">
        <v>112</v>
      </c>
      <c r="D1048" s="28" t="s">
        <v>24</v>
      </c>
      <c r="E1048" s="33">
        <v>1</v>
      </c>
      <c r="F1048" s="33">
        <v>39</v>
      </c>
      <c r="G1048" s="33"/>
      <c r="H1048" s="33"/>
      <c r="I1048" s="31">
        <f t="shared" si="50"/>
        <v>1</v>
      </c>
      <c r="J1048" s="31">
        <f t="shared" si="51"/>
        <v>39</v>
      </c>
      <c r="K1048">
        <f t="shared" si="49"/>
        <v>1</v>
      </c>
    </row>
    <row r="1049" spans="1:11" s="43" customFormat="1" x14ac:dyDescent="0.25">
      <c r="A1049" s="12" t="s">
        <v>94</v>
      </c>
      <c r="B1049" s="29" t="s">
        <v>97</v>
      </c>
      <c r="C1049" s="32">
        <v>112</v>
      </c>
      <c r="D1049" s="28" t="s">
        <v>60</v>
      </c>
      <c r="E1049" s="33">
        <v>1</v>
      </c>
      <c r="F1049" s="33">
        <v>36</v>
      </c>
      <c r="G1049" s="33">
        <v>2</v>
      </c>
      <c r="H1049" s="33">
        <v>63</v>
      </c>
      <c r="I1049" s="31">
        <f t="shared" si="50"/>
        <v>3</v>
      </c>
      <c r="J1049" s="31">
        <f t="shared" si="51"/>
        <v>99</v>
      </c>
      <c r="K1049">
        <f t="shared" si="49"/>
        <v>1</v>
      </c>
    </row>
    <row r="1050" spans="1:11" s="43" customFormat="1" x14ac:dyDescent="0.25">
      <c r="A1050" s="12" t="s">
        <v>94</v>
      </c>
      <c r="B1050" s="29" t="s">
        <v>97</v>
      </c>
      <c r="C1050" s="32">
        <v>113</v>
      </c>
      <c r="D1050" s="28" t="s">
        <v>14</v>
      </c>
      <c r="E1050" s="33">
        <v>1</v>
      </c>
      <c r="F1050" s="33">
        <v>44</v>
      </c>
      <c r="G1050" s="33">
        <v>1</v>
      </c>
      <c r="H1050" s="33">
        <v>35</v>
      </c>
      <c r="I1050" s="31">
        <f t="shared" si="50"/>
        <v>2</v>
      </c>
      <c r="J1050" s="31">
        <f t="shared" si="51"/>
        <v>79</v>
      </c>
      <c r="K1050">
        <f t="shared" si="49"/>
        <v>1</v>
      </c>
    </row>
    <row r="1051" spans="1:11" s="43" customFormat="1" x14ac:dyDescent="0.25">
      <c r="A1051" s="12" t="s">
        <v>94</v>
      </c>
      <c r="B1051" s="29" t="s">
        <v>97</v>
      </c>
      <c r="C1051" s="32">
        <v>113</v>
      </c>
      <c r="D1051" s="28" t="s">
        <v>34</v>
      </c>
      <c r="E1051" s="33">
        <v>1</v>
      </c>
      <c r="F1051" s="33">
        <v>44</v>
      </c>
      <c r="G1051" s="33">
        <v>1</v>
      </c>
      <c r="H1051" s="33">
        <v>22</v>
      </c>
      <c r="I1051" s="31">
        <f t="shared" si="50"/>
        <v>2</v>
      </c>
      <c r="J1051" s="31">
        <f t="shared" si="51"/>
        <v>66</v>
      </c>
      <c r="K1051">
        <f t="shared" si="49"/>
        <v>1</v>
      </c>
    </row>
    <row r="1052" spans="1:11" s="43" customFormat="1" x14ac:dyDescent="0.25">
      <c r="A1052" s="12" t="s">
        <v>94</v>
      </c>
      <c r="B1052" s="29" t="s">
        <v>97</v>
      </c>
      <c r="C1052" s="32">
        <v>114</v>
      </c>
      <c r="D1052" s="28" t="s">
        <v>46</v>
      </c>
      <c r="E1052" s="33">
        <v>1</v>
      </c>
      <c r="F1052" s="33">
        <v>30</v>
      </c>
      <c r="G1052" s="33">
        <v>1</v>
      </c>
      <c r="H1052" s="33">
        <v>15</v>
      </c>
      <c r="I1052" s="31">
        <f t="shared" si="50"/>
        <v>2</v>
      </c>
      <c r="J1052" s="31">
        <f t="shared" si="51"/>
        <v>45</v>
      </c>
      <c r="K1052">
        <f t="shared" si="49"/>
        <v>1</v>
      </c>
    </row>
    <row r="1053" spans="1:11" s="43" customFormat="1" x14ac:dyDescent="0.25">
      <c r="A1053" s="12" t="s">
        <v>94</v>
      </c>
      <c r="B1053" s="29" t="s">
        <v>97</v>
      </c>
      <c r="C1053" s="32">
        <v>114</v>
      </c>
      <c r="D1053" s="28" t="s">
        <v>60</v>
      </c>
      <c r="E1053" s="33">
        <v>1</v>
      </c>
      <c r="F1053" s="33">
        <v>31</v>
      </c>
      <c r="G1053" s="33">
        <v>1</v>
      </c>
      <c r="H1053" s="33">
        <v>15</v>
      </c>
      <c r="I1053" s="31">
        <f t="shared" si="50"/>
        <v>2</v>
      </c>
      <c r="J1053" s="31">
        <f t="shared" si="51"/>
        <v>46</v>
      </c>
      <c r="K1053">
        <f t="shared" si="49"/>
        <v>1</v>
      </c>
    </row>
    <row r="1054" spans="1:11" s="43" customFormat="1" x14ac:dyDescent="0.25">
      <c r="A1054" s="12" t="s">
        <v>94</v>
      </c>
      <c r="B1054" s="29" t="s">
        <v>97</v>
      </c>
      <c r="C1054" s="32">
        <v>115</v>
      </c>
      <c r="D1054" s="28" t="s">
        <v>50</v>
      </c>
      <c r="E1054" s="33">
        <v>1</v>
      </c>
      <c r="F1054" s="33">
        <v>18</v>
      </c>
      <c r="G1054" s="33"/>
      <c r="H1054" s="33"/>
      <c r="I1054" s="31">
        <f t="shared" si="50"/>
        <v>1</v>
      </c>
      <c r="J1054" s="31">
        <f t="shared" si="51"/>
        <v>18</v>
      </c>
      <c r="K1054">
        <f t="shared" si="49"/>
        <v>1</v>
      </c>
    </row>
    <row r="1055" spans="1:11" s="43" customFormat="1" x14ac:dyDescent="0.25">
      <c r="A1055" s="12" t="s">
        <v>94</v>
      </c>
      <c r="B1055" s="29" t="s">
        <v>97</v>
      </c>
      <c r="C1055" s="32">
        <v>115</v>
      </c>
      <c r="D1055" s="28" t="s">
        <v>58</v>
      </c>
      <c r="E1055" s="33">
        <v>1</v>
      </c>
      <c r="F1055" s="33">
        <v>23</v>
      </c>
      <c r="G1055" s="33"/>
      <c r="H1055" s="33"/>
      <c r="I1055" s="31">
        <f t="shared" si="50"/>
        <v>1</v>
      </c>
      <c r="J1055" s="31">
        <f t="shared" si="51"/>
        <v>23</v>
      </c>
      <c r="K1055">
        <f t="shared" si="49"/>
        <v>1</v>
      </c>
    </row>
    <row r="1056" spans="1:11" s="43" customFormat="1" x14ac:dyDescent="0.25">
      <c r="A1056" s="12" t="s">
        <v>94</v>
      </c>
      <c r="B1056" s="29" t="s">
        <v>97</v>
      </c>
      <c r="C1056" s="32">
        <v>115</v>
      </c>
      <c r="D1056" s="28" t="s">
        <v>60</v>
      </c>
      <c r="E1056" s="33">
        <v>1</v>
      </c>
      <c r="F1056" s="33">
        <v>25</v>
      </c>
      <c r="G1056" s="33">
        <v>2</v>
      </c>
      <c r="H1056" s="33">
        <v>57</v>
      </c>
      <c r="I1056" s="31">
        <f t="shared" si="50"/>
        <v>3</v>
      </c>
      <c r="J1056" s="31">
        <f t="shared" si="51"/>
        <v>82</v>
      </c>
      <c r="K1056">
        <f t="shared" si="49"/>
        <v>1</v>
      </c>
    </row>
    <row r="1057" spans="1:11" s="43" customFormat="1" x14ac:dyDescent="0.25">
      <c r="A1057" s="12" t="s">
        <v>94</v>
      </c>
      <c r="B1057" s="29" t="s">
        <v>97</v>
      </c>
      <c r="C1057" s="32">
        <v>116</v>
      </c>
      <c r="D1057" s="28" t="s">
        <v>24</v>
      </c>
      <c r="E1057" s="33">
        <v>1</v>
      </c>
      <c r="F1057" s="33">
        <v>18</v>
      </c>
      <c r="G1057" s="33">
        <v>1</v>
      </c>
      <c r="H1057" s="33">
        <v>27</v>
      </c>
      <c r="I1057" s="31">
        <f t="shared" si="50"/>
        <v>2</v>
      </c>
      <c r="J1057" s="31">
        <f t="shared" si="51"/>
        <v>45</v>
      </c>
      <c r="K1057">
        <f t="shared" si="49"/>
        <v>1</v>
      </c>
    </row>
    <row r="1058" spans="1:11" s="43" customFormat="1" x14ac:dyDescent="0.25">
      <c r="A1058" s="12" t="s">
        <v>94</v>
      </c>
      <c r="B1058" s="29" t="s">
        <v>97</v>
      </c>
      <c r="C1058" s="32">
        <v>116</v>
      </c>
      <c r="D1058" s="35" t="s">
        <v>9</v>
      </c>
      <c r="E1058" s="33">
        <v>1</v>
      </c>
      <c r="F1058" s="33">
        <v>19</v>
      </c>
      <c r="G1058" s="33">
        <v>1</v>
      </c>
      <c r="H1058" s="33">
        <v>18</v>
      </c>
      <c r="I1058" s="31">
        <f t="shared" si="50"/>
        <v>2</v>
      </c>
      <c r="J1058" s="31">
        <f t="shared" si="51"/>
        <v>37</v>
      </c>
      <c r="K1058">
        <f t="shared" si="49"/>
        <v>1</v>
      </c>
    </row>
    <row r="1059" spans="1:11" s="43" customFormat="1" x14ac:dyDescent="0.25">
      <c r="A1059" s="12" t="s">
        <v>94</v>
      </c>
      <c r="B1059" s="29" t="s">
        <v>97</v>
      </c>
      <c r="C1059" s="32">
        <v>116</v>
      </c>
      <c r="D1059" s="28" t="s">
        <v>50</v>
      </c>
      <c r="E1059" s="33">
        <v>1</v>
      </c>
      <c r="F1059" s="33">
        <v>18</v>
      </c>
      <c r="G1059" s="33"/>
      <c r="H1059" s="33"/>
      <c r="I1059" s="31">
        <f t="shared" si="50"/>
        <v>1</v>
      </c>
      <c r="J1059" s="31">
        <f t="shared" si="51"/>
        <v>18</v>
      </c>
      <c r="K1059">
        <f t="shared" si="49"/>
        <v>1</v>
      </c>
    </row>
    <row r="1060" spans="1:11" s="43" customFormat="1" x14ac:dyDescent="0.25">
      <c r="A1060" s="12" t="s">
        <v>94</v>
      </c>
      <c r="B1060" s="29" t="s">
        <v>97</v>
      </c>
      <c r="C1060" s="32">
        <v>116</v>
      </c>
      <c r="D1060" s="28" t="s">
        <v>52</v>
      </c>
      <c r="E1060" s="33">
        <v>1</v>
      </c>
      <c r="F1060" s="33">
        <v>18</v>
      </c>
      <c r="G1060" s="33">
        <v>1</v>
      </c>
      <c r="H1060" s="33">
        <v>17</v>
      </c>
      <c r="I1060" s="31">
        <f t="shared" si="50"/>
        <v>2</v>
      </c>
      <c r="J1060" s="31">
        <f t="shared" si="51"/>
        <v>35</v>
      </c>
      <c r="K1060">
        <f t="shared" si="49"/>
        <v>1</v>
      </c>
    </row>
    <row r="1061" spans="1:11" s="43" customFormat="1" x14ac:dyDescent="0.25">
      <c r="A1061" s="12" t="s">
        <v>94</v>
      </c>
      <c r="B1061" s="29" t="s">
        <v>97</v>
      </c>
      <c r="C1061" s="32">
        <v>116</v>
      </c>
      <c r="D1061" s="28" t="s">
        <v>60</v>
      </c>
      <c r="E1061" s="33">
        <v>1</v>
      </c>
      <c r="F1061" s="33">
        <v>36</v>
      </c>
      <c r="G1061" s="33">
        <v>1</v>
      </c>
      <c r="H1061" s="33">
        <v>30</v>
      </c>
      <c r="I1061" s="31">
        <f t="shared" si="50"/>
        <v>2</v>
      </c>
      <c r="J1061" s="31">
        <f t="shared" si="51"/>
        <v>66</v>
      </c>
      <c r="K1061">
        <f t="shared" si="49"/>
        <v>1</v>
      </c>
    </row>
    <row r="1062" spans="1:11" s="43" customFormat="1" x14ac:dyDescent="0.25">
      <c r="A1062" s="12" t="s">
        <v>94</v>
      </c>
      <c r="B1062" s="29" t="s">
        <v>97</v>
      </c>
      <c r="C1062" s="32">
        <v>117</v>
      </c>
      <c r="D1062" s="35" t="s">
        <v>9</v>
      </c>
      <c r="E1062" s="33">
        <v>1</v>
      </c>
      <c r="F1062" s="33">
        <v>19</v>
      </c>
      <c r="G1062" s="33">
        <v>1</v>
      </c>
      <c r="H1062" s="33">
        <v>27</v>
      </c>
      <c r="I1062" s="31">
        <f t="shared" si="50"/>
        <v>2</v>
      </c>
      <c r="J1062" s="31">
        <f t="shared" si="51"/>
        <v>46</v>
      </c>
      <c r="K1062">
        <f t="shared" si="49"/>
        <v>1</v>
      </c>
    </row>
    <row r="1063" spans="1:11" s="43" customFormat="1" x14ac:dyDescent="0.25">
      <c r="A1063" s="12" t="s">
        <v>94</v>
      </c>
      <c r="B1063" s="29" t="s">
        <v>97</v>
      </c>
      <c r="C1063" s="32">
        <v>117</v>
      </c>
      <c r="D1063" s="28" t="s">
        <v>32</v>
      </c>
      <c r="E1063" s="33">
        <v>1</v>
      </c>
      <c r="F1063" s="33">
        <v>33</v>
      </c>
      <c r="G1063" s="33">
        <v>1</v>
      </c>
      <c r="H1063" s="33">
        <v>26</v>
      </c>
      <c r="I1063" s="31">
        <f t="shared" si="50"/>
        <v>2</v>
      </c>
      <c r="J1063" s="31">
        <f t="shared" si="51"/>
        <v>59</v>
      </c>
      <c r="K1063">
        <f t="shared" si="49"/>
        <v>1</v>
      </c>
    </row>
    <row r="1064" spans="1:11" s="43" customFormat="1" x14ac:dyDescent="0.25">
      <c r="A1064" s="12" t="s">
        <v>94</v>
      </c>
      <c r="B1064" s="29" t="s">
        <v>97</v>
      </c>
      <c r="C1064" s="32">
        <v>117</v>
      </c>
      <c r="D1064" s="28" t="s">
        <v>36</v>
      </c>
      <c r="E1064" s="33">
        <v>1</v>
      </c>
      <c r="F1064" s="33">
        <v>20</v>
      </c>
      <c r="G1064" s="33"/>
      <c r="H1064" s="33"/>
      <c r="I1064" s="31">
        <f t="shared" si="50"/>
        <v>1</v>
      </c>
      <c r="J1064" s="31">
        <f t="shared" si="51"/>
        <v>20</v>
      </c>
      <c r="K1064">
        <f t="shared" si="49"/>
        <v>1</v>
      </c>
    </row>
    <row r="1065" spans="1:11" s="43" customFormat="1" x14ac:dyDescent="0.25">
      <c r="A1065" s="12" t="s">
        <v>94</v>
      </c>
      <c r="B1065" s="29" t="s">
        <v>97</v>
      </c>
      <c r="C1065" s="32">
        <v>117</v>
      </c>
      <c r="D1065" s="28" t="s">
        <v>60</v>
      </c>
      <c r="E1065" s="33">
        <v>1</v>
      </c>
      <c r="F1065" s="33">
        <v>39</v>
      </c>
      <c r="G1065" s="33">
        <v>1</v>
      </c>
      <c r="H1065" s="33">
        <v>35</v>
      </c>
      <c r="I1065" s="31">
        <f t="shared" si="50"/>
        <v>2</v>
      </c>
      <c r="J1065" s="31">
        <f t="shared" si="51"/>
        <v>74</v>
      </c>
      <c r="K1065">
        <f t="shared" si="49"/>
        <v>1</v>
      </c>
    </row>
    <row r="1066" spans="1:11" s="43" customFormat="1" x14ac:dyDescent="0.25">
      <c r="A1066" s="12" t="s">
        <v>94</v>
      </c>
      <c r="B1066" s="29" t="s">
        <v>97</v>
      </c>
      <c r="C1066" s="32">
        <v>118</v>
      </c>
      <c r="D1066" s="28" t="s">
        <v>26</v>
      </c>
      <c r="E1066" s="33">
        <v>1</v>
      </c>
      <c r="F1066" s="33">
        <v>16</v>
      </c>
      <c r="G1066" s="33">
        <v>1</v>
      </c>
      <c r="H1066" s="33">
        <v>19</v>
      </c>
      <c r="I1066" s="31">
        <f t="shared" si="50"/>
        <v>2</v>
      </c>
      <c r="J1066" s="31">
        <f t="shared" si="51"/>
        <v>35</v>
      </c>
      <c r="K1066">
        <f t="shared" si="49"/>
        <v>1</v>
      </c>
    </row>
    <row r="1067" spans="1:11" s="43" customFormat="1" x14ac:dyDescent="0.25">
      <c r="A1067" s="12" t="s">
        <v>94</v>
      </c>
      <c r="B1067" s="29" t="s">
        <v>97</v>
      </c>
      <c r="C1067" s="32">
        <v>118</v>
      </c>
      <c r="D1067" s="28" t="s">
        <v>24</v>
      </c>
      <c r="E1067" s="33">
        <v>1</v>
      </c>
      <c r="F1067" s="33">
        <v>14</v>
      </c>
      <c r="G1067" s="33"/>
      <c r="H1067" s="33"/>
      <c r="I1067" s="31">
        <f t="shared" si="50"/>
        <v>1</v>
      </c>
      <c r="J1067" s="31">
        <f t="shared" si="51"/>
        <v>14</v>
      </c>
      <c r="K1067">
        <f t="shared" si="49"/>
        <v>1</v>
      </c>
    </row>
    <row r="1068" spans="1:11" s="43" customFormat="1" x14ac:dyDescent="0.25">
      <c r="A1068" s="12" t="s">
        <v>94</v>
      </c>
      <c r="B1068" s="29" t="s">
        <v>97</v>
      </c>
      <c r="C1068" s="32">
        <v>118</v>
      </c>
      <c r="D1068" s="28" t="s">
        <v>60</v>
      </c>
      <c r="E1068" s="33">
        <v>1</v>
      </c>
      <c r="F1068" s="33">
        <v>30</v>
      </c>
      <c r="G1068" s="33">
        <v>1</v>
      </c>
      <c r="H1068" s="33">
        <v>17</v>
      </c>
      <c r="I1068" s="31">
        <f t="shared" si="50"/>
        <v>2</v>
      </c>
      <c r="J1068" s="31">
        <f t="shared" si="51"/>
        <v>47</v>
      </c>
      <c r="K1068">
        <f t="shared" si="49"/>
        <v>1</v>
      </c>
    </row>
    <row r="1069" spans="1:11" s="43" customFormat="1" x14ac:dyDescent="0.25">
      <c r="A1069" s="12" t="s">
        <v>94</v>
      </c>
      <c r="B1069" s="29" t="s">
        <v>97</v>
      </c>
      <c r="C1069" s="32">
        <v>119</v>
      </c>
      <c r="D1069" s="28" t="s">
        <v>14</v>
      </c>
      <c r="E1069" s="33">
        <v>1</v>
      </c>
      <c r="F1069" s="33">
        <v>37</v>
      </c>
      <c r="G1069" s="33"/>
      <c r="H1069" s="33"/>
      <c r="I1069" s="31">
        <f t="shared" si="50"/>
        <v>1</v>
      </c>
      <c r="J1069" s="31">
        <f t="shared" si="51"/>
        <v>37</v>
      </c>
      <c r="K1069">
        <f t="shared" si="49"/>
        <v>1</v>
      </c>
    </row>
    <row r="1070" spans="1:11" s="43" customFormat="1" x14ac:dyDescent="0.25">
      <c r="A1070" s="12" t="s">
        <v>94</v>
      </c>
      <c r="B1070" s="29" t="s">
        <v>97</v>
      </c>
      <c r="C1070" s="32">
        <v>119</v>
      </c>
      <c r="D1070" s="28" t="s">
        <v>26</v>
      </c>
      <c r="E1070" s="33"/>
      <c r="F1070" s="33"/>
      <c r="G1070" s="33">
        <v>1</v>
      </c>
      <c r="H1070" s="33">
        <v>37</v>
      </c>
      <c r="I1070" s="31">
        <f t="shared" si="50"/>
        <v>1</v>
      </c>
      <c r="J1070" s="31">
        <f t="shared" si="51"/>
        <v>37</v>
      </c>
      <c r="K1070">
        <f t="shared" si="49"/>
        <v>1</v>
      </c>
    </row>
    <row r="1071" spans="1:11" s="43" customFormat="1" x14ac:dyDescent="0.25">
      <c r="A1071" s="12" t="s">
        <v>43</v>
      </c>
      <c r="B1071" s="29" t="s">
        <v>97</v>
      </c>
      <c r="C1071" s="32">
        <v>1</v>
      </c>
      <c r="D1071" s="35" t="s">
        <v>9</v>
      </c>
      <c r="E1071" s="33">
        <v>1</v>
      </c>
      <c r="F1071" s="33">
        <v>10</v>
      </c>
      <c r="G1071" s="33">
        <v>0</v>
      </c>
      <c r="H1071" s="33">
        <v>0</v>
      </c>
      <c r="I1071" s="31">
        <f t="shared" ref="I1071:I1089" si="52">E1071+G1071</f>
        <v>1</v>
      </c>
      <c r="J1071" s="31">
        <f t="shared" si="51"/>
        <v>10</v>
      </c>
      <c r="K1071">
        <f t="shared" si="49"/>
        <v>1</v>
      </c>
    </row>
    <row r="1072" spans="1:11" s="43" customFormat="1" x14ac:dyDescent="0.25">
      <c r="A1072" s="12" t="s">
        <v>43</v>
      </c>
      <c r="B1072" s="29" t="s">
        <v>97</v>
      </c>
      <c r="C1072" s="32">
        <v>1</v>
      </c>
      <c r="D1072" s="28" t="s">
        <v>26</v>
      </c>
      <c r="E1072" s="33">
        <v>1</v>
      </c>
      <c r="F1072" s="33">
        <v>7</v>
      </c>
      <c r="G1072" s="33">
        <v>0</v>
      </c>
      <c r="H1072" s="33">
        <v>0</v>
      </c>
      <c r="I1072" s="31">
        <f t="shared" si="52"/>
        <v>1</v>
      </c>
      <c r="J1072" s="31">
        <f t="shared" si="51"/>
        <v>7</v>
      </c>
      <c r="K1072">
        <f t="shared" si="49"/>
        <v>1</v>
      </c>
    </row>
    <row r="1073" spans="1:11" s="43" customFormat="1" x14ac:dyDescent="0.25">
      <c r="A1073" s="12" t="s">
        <v>43</v>
      </c>
      <c r="B1073" s="29" t="s">
        <v>97</v>
      </c>
      <c r="C1073" s="32">
        <v>1</v>
      </c>
      <c r="D1073" s="28" t="s">
        <v>26</v>
      </c>
      <c r="E1073" s="33">
        <v>1</v>
      </c>
      <c r="F1073" s="33">
        <v>15</v>
      </c>
      <c r="G1073" s="33">
        <v>0</v>
      </c>
      <c r="H1073" s="33">
        <v>0</v>
      </c>
      <c r="I1073" s="31">
        <f t="shared" si="52"/>
        <v>1</v>
      </c>
      <c r="J1073" s="31">
        <f t="shared" si="51"/>
        <v>15</v>
      </c>
      <c r="K1073">
        <f t="shared" si="49"/>
        <v>1</v>
      </c>
    </row>
    <row r="1074" spans="1:11" s="43" customFormat="1" x14ac:dyDescent="0.25">
      <c r="A1074" s="12" t="s">
        <v>43</v>
      </c>
      <c r="B1074" s="29" t="s">
        <v>97</v>
      </c>
      <c r="C1074" s="32">
        <v>1</v>
      </c>
      <c r="D1074" s="35" t="s">
        <v>9</v>
      </c>
      <c r="E1074" s="33"/>
      <c r="F1074" s="33"/>
      <c r="G1074" s="33">
        <v>1</v>
      </c>
      <c r="H1074" s="33">
        <v>6</v>
      </c>
      <c r="I1074" s="31">
        <f t="shared" si="52"/>
        <v>1</v>
      </c>
      <c r="J1074" s="31">
        <f t="shared" si="51"/>
        <v>6</v>
      </c>
      <c r="K1074">
        <f t="shared" si="49"/>
        <v>1</v>
      </c>
    </row>
    <row r="1075" spans="1:11" s="43" customFormat="1" x14ac:dyDescent="0.25">
      <c r="A1075" s="12" t="s">
        <v>43</v>
      </c>
      <c r="B1075" s="29" t="s">
        <v>97</v>
      </c>
      <c r="C1075" s="32">
        <v>1</v>
      </c>
      <c r="D1075" s="28" t="s">
        <v>26</v>
      </c>
      <c r="E1075" s="33"/>
      <c r="F1075" s="33"/>
      <c r="G1075" s="33">
        <v>1</v>
      </c>
      <c r="H1075" s="33">
        <v>13</v>
      </c>
      <c r="I1075" s="31">
        <f t="shared" si="52"/>
        <v>1</v>
      </c>
      <c r="J1075" s="31">
        <f t="shared" si="51"/>
        <v>13</v>
      </c>
      <c r="K1075">
        <f t="shared" si="49"/>
        <v>1</v>
      </c>
    </row>
    <row r="1076" spans="1:11" s="43" customFormat="1" x14ac:dyDescent="0.25">
      <c r="A1076" s="12" t="s">
        <v>43</v>
      </c>
      <c r="B1076" s="29" t="s">
        <v>97</v>
      </c>
      <c r="C1076" s="32">
        <v>2</v>
      </c>
      <c r="D1076" s="28" t="s">
        <v>10</v>
      </c>
      <c r="E1076" s="33">
        <v>1</v>
      </c>
      <c r="F1076" s="33">
        <v>13</v>
      </c>
      <c r="G1076" s="33">
        <v>1</v>
      </c>
      <c r="H1076" s="33">
        <v>9</v>
      </c>
      <c r="I1076" s="31">
        <f t="shared" si="52"/>
        <v>2</v>
      </c>
      <c r="J1076" s="31">
        <f t="shared" si="51"/>
        <v>22</v>
      </c>
      <c r="K1076">
        <f t="shared" si="49"/>
        <v>1</v>
      </c>
    </row>
    <row r="1077" spans="1:11" s="43" customFormat="1" x14ac:dyDescent="0.25">
      <c r="A1077" s="12" t="s">
        <v>43</v>
      </c>
      <c r="B1077" s="29" t="s">
        <v>97</v>
      </c>
      <c r="C1077" s="32">
        <v>2</v>
      </c>
      <c r="D1077" s="28" t="s">
        <v>20</v>
      </c>
      <c r="E1077" s="33"/>
      <c r="F1077" s="33"/>
      <c r="G1077" s="33">
        <v>1</v>
      </c>
      <c r="H1077" s="33">
        <v>9</v>
      </c>
      <c r="I1077" s="31">
        <f t="shared" si="52"/>
        <v>1</v>
      </c>
      <c r="J1077" s="31">
        <f t="shared" si="51"/>
        <v>9</v>
      </c>
      <c r="K1077">
        <f t="shared" si="49"/>
        <v>1</v>
      </c>
    </row>
    <row r="1078" spans="1:11" s="43" customFormat="1" x14ac:dyDescent="0.25">
      <c r="A1078" s="12" t="s">
        <v>43</v>
      </c>
      <c r="B1078" s="29" t="s">
        <v>97</v>
      </c>
      <c r="C1078" s="32">
        <v>2</v>
      </c>
      <c r="D1078" s="28" t="s">
        <v>30</v>
      </c>
      <c r="E1078" s="33"/>
      <c r="F1078" s="33"/>
      <c r="G1078" s="33">
        <v>1</v>
      </c>
      <c r="H1078" s="33">
        <v>6</v>
      </c>
      <c r="I1078" s="31">
        <f t="shared" si="52"/>
        <v>1</v>
      </c>
      <c r="J1078" s="31">
        <f t="shared" si="51"/>
        <v>6</v>
      </c>
      <c r="K1078">
        <f t="shared" si="49"/>
        <v>1</v>
      </c>
    </row>
    <row r="1079" spans="1:11" s="43" customFormat="1" x14ac:dyDescent="0.25">
      <c r="A1079" s="12" t="s">
        <v>43</v>
      </c>
      <c r="B1079" s="29" t="s">
        <v>97</v>
      </c>
      <c r="C1079" s="32">
        <v>2</v>
      </c>
      <c r="D1079" s="28" t="s">
        <v>42</v>
      </c>
      <c r="E1079" s="33">
        <v>1</v>
      </c>
      <c r="F1079" s="33">
        <v>27</v>
      </c>
      <c r="G1079" s="33"/>
      <c r="H1079" s="33"/>
      <c r="I1079" s="31">
        <f t="shared" si="52"/>
        <v>1</v>
      </c>
      <c r="J1079" s="31">
        <f t="shared" si="51"/>
        <v>27</v>
      </c>
      <c r="K1079">
        <f t="shared" si="49"/>
        <v>1</v>
      </c>
    </row>
    <row r="1080" spans="1:11" s="43" customFormat="1" x14ac:dyDescent="0.25">
      <c r="A1080" s="12" t="s">
        <v>43</v>
      </c>
      <c r="B1080" s="29" t="s">
        <v>97</v>
      </c>
      <c r="C1080" s="32">
        <v>3</v>
      </c>
      <c r="D1080" s="28" t="s">
        <v>6</v>
      </c>
      <c r="E1080" s="33">
        <v>1</v>
      </c>
      <c r="F1080" s="33">
        <v>12</v>
      </c>
      <c r="G1080" s="33">
        <v>1</v>
      </c>
      <c r="H1080" s="33">
        <v>15</v>
      </c>
      <c r="I1080" s="31">
        <f t="shared" si="52"/>
        <v>2</v>
      </c>
      <c r="J1080" s="31">
        <f t="shared" si="51"/>
        <v>27</v>
      </c>
      <c r="K1080">
        <f t="shared" si="49"/>
        <v>1</v>
      </c>
    </row>
    <row r="1081" spans="1:11" s="43" customFormat="1" x14ac:dyDescent="0.25">
      <c r="A1081" s="12" t="s">
        <v>43</v>
      </c>
      <c r="B1081" s="29" t="s">
        <v>97</v>
      </c>
      <c r="C1081" s="32">
        <v>4</v>
      </c>
      <c r="D1081" s="28" t="s">
        <v>32</v>
      </c>
      <c r="E1081" s="33">
        <v>1</v>
      </c>
      <c r="F1081" s="33">
        <v>7</v>
      </c>
      <c r="G1081" s="33">
        <v>0</v>
      </c>
      <c r="H1081" s="33">
        <v>0</v>
      </c>
      <c r="I1081" s="31">
        <f t="shared" si="52"/>
        <v>1</v>
      </c>
      <c r="J1081" s="31">
        <f t="shared" si="51"/>
        <v>7</v>
      </c>
      <c r="K1081">
        <f t="shared" si="49"/>
        <v>1</v>
      </c>
    </row>
    <row r="1082" spans="1:11" s="43" customFormat="1" x14ac:dyDescent="0.25">
      <c r="A1082" s="12" t="s">
        <v>43</v>
      </c>
      <c r="B1082" s="29" t="s">
        <v>97</v>
      </c>
      <c r="C1082" s="32">
        <v>4</v>
      </c>
      <c r="D1082" s="28" t="s">
        <v>12</v>
      </c>
      <c r="E1082" s="33">
        <v>0</v>
      </c>
      <c r="F1082" s="33">
        <v>0</v>
      </c>
      <c r="G1082" s="33">
        <v>1</v>
      </c>
      <c r="H1082" s="33">
        <v>8</v>
      </c>
      <c r="I1082" s="31">
        <f t="shared" si="52"/>
        <v>1</v>
      </c>
      <c r="J1082" s="31">
        <f t="shared" si="51"/>
        <v>8</v>
      </c>
      <c r="K1082">
        <f t="shared" si="49"/>
        <v>1</v>
      </c>
    </row>
    <row r="1083" spans="1:11" s="43" customFormat="1" x14ac:dyDescent="0.25">
      <c r="A1083" s="12" t="s">
        <v>43</v>
      </c>
      <c r="B1083" s="29" t="s">
        <v>97</v>
      </c>
      <c r="C1083" s="32">
        <v>5</v>
      </c>
      <c r="D1083" s="28" t="s">
        <v>14</v>
      </c>
      <c r="E1083" s="33">
        <v>1</v>
      </c>
      <c r="F1083" s="33">
        <v>9</v>
      </c>
      <c r="G1083" s="33">
        <v>1</v>
      </c>
      <c r="H1083" s="33">
        <v>6</v>
      </c>
      <c r="I1083" s="31">
        <f t="shared" si="52"/>
        <v>2</v>
      </c>
      <c r="J1083" s="31">
        <f t="shared" si="51"/>
        <v>15</v>
      </c>
      <c r="K1083">
        <f t="shared" si="49"/>
        <v>1</v>
      </c>
    </row>
    <row r="1084" spans="1:11" s="43" customFormat="1" x14ac:dyDescent="0.25">
      <c r="A1084" s="12" t="s">
        <v>43</v>
      </c>
      <c r="B1084" s="29" t="s">
        <v>97</v>
      </c>
      <c r="C1084" s="32">
        <v>6</v>
      </c>
      <c r="D1084" s="28" t="s">
        <v>58</v>
      </c>
      <c r="E1084" s="33"/>
      <c r="F1084" s="33"/>
      <c r="G1084" s="33">
        <v>1</v>
      </c>
      <c r="H1084" s="33">
        <v>3</v>
      </c>
      <c r="I1084" s="31">
        <f t="shared" si="52"/>
        <v>1</v>
      </c>
      <c r="J1084" s="31">
        <f t="shared" si="51"/>
        <v>3</v>
      </c>
      <c r="K1084">
        <f t="shared" si="49"/>
        <v>1</v>
      </c>
    </row>
    <row r="1085" spans="1:11" s="43" customFormat="1" x14ac:dyDescent="0.25">
      <c r="A1085" s="12" t="s">
        <v>43</v>
      </c>
      <c r="B1085" s="29" t="s">
        <v>97</v>
      </c>
      <c r="C1085" s="32">
        <v>6</v>
      </c>
      <c r="D1085" s="28" t="s">
        <v>30</v>
      </c>
      <c r="E1085" s="33">
        <v>1</v>
      </c>
      <c r="F1085" s="33">
        <v>14</v>
      </c>
      <c r="G1085" s="33"/>
      <c r="H1085" s="33"/>
      <c r="I1085" s="31">
        <f t="shared" si="52"/>
        <v>1</v>
      </c>
      <c r="J1085" s="31">
        <f t="shared" si="51"/>
        <v>14</v>
      </c>
      <c r="K1085">
        <f t="shared" si="49"/>
        <v>1</v>
      </c>
    </row>
    <row r="1086" spans="1:11" s="43" customFormat="1" x14ac:dyDescent="0.25">
      <c r="A1086" s="12" t="s">
        <v>43</v>
      </c>
      <c r="B1086" s="29" t="s">
        <v>97</v>
      </c>
      <c r="C1086" s="32">
        <v>7</v>
      </c>
      <c r="D1086" s="28" t="s">
        <v>6</v>
      </c>
      <c r="E1086" s="33">
        <v>1</v>
      </c>
      <c r="F1086" s="33">
        <v>9</v>
      </c>
      <c r="G1086" s="33">
        <v>1</v>
      </c>
      <c r="H1086" s="33">
        <v>8</v>
      </c>
      <c r="I1086" s="31">
        <f t="shared" si="52"/>
        <v>2</v>
      </c>
      <c r="J1086" s="31">
        <f t="shared" si="51"/>
        <v>17</v>
      </c>
      <c r="K1086">
        <f t="shared" si="49"/>
        <v>1</v>
      </c>
    </row>
    <row r="1087" spans="1:11" s="43" customFormat="1" x14ac:dyDescent="0.25">
      <c r="A1087" s="12" t="s">
        <v>43</v>
      </c>
      <c r="B1087" s="29" t="s">
        <v>97</v>
      </c>
      <c r="C1087" s="32">
        <v>8</v>
      </c>
      <c r="D1087" s="28" t="s">
        <v>52</v>
      </c>
      <c r="E1087" s="33"/>
      <c r="F1087" s="33"/>
      <c r="G1087" s="33">
        <v>1</v>
      </c>
      <c r="H1087" s="33">
        <v>2</v>
      </c>
      <c r="I1087" s="31">
        <f t="shared" si="52"/>
        <v>1</v>
      </c>
      <c r="J1087" s="31">
        <f t="shared" si="51"/>
        <v>2</v>
      </c>
      <c r="K1087">
        <f t="shared" si="49"/>
        <v>1</v>
      </c>
    </row>
    <row r="1088" spans="1:11" s="43" customFormat="1" x14ac:dyDescent="0.25">
      <c r="A1088" s="12" t="s">
        <v>43</v>
      </c>
      <c r="B1088" s="29" t="s">
        <v>97</v>
      </c>
      <c r="C1088" s="32">
        <v>9</v>
      </c>
      <c r="D1088" s="28" t="s">
        <v>62</v>
      </c>
      <c r="E1088" s="33">
        <v>1</v>
      </c>
      <c r="F1088" s="33">
        <v>12</v>
      </c>
      <c r="G1088" s="33">
        <v>1</v>
      </c>
      <c r="H1088" s="33">
        <v>6</v>
      </c>
      <c r="I1088" s="31">
        <f t="shared" si="52"/>
        <v>2</v>
      </c>
      <c r="J1088" s="31">
        <f t="shared" si="51"/>
        <v>18</v>
      </c>
      <c r="K1088">
        <f t="shared" si="49"/>
        <v>1</v>
      </c>
    </row>
    <row r="1089" spans="1:11" s="43" customFormat="1" x14ac:dyDescent="0.25">
      <c r="A1089" s="12" t="s">
        <v>43</v>
      </c>
      <c r="B1089" s="29" t="s">
        <v>97</v>
      </c>
      <c r="C1089" s="32">
        <v>30</v>
      </c>
      <c r="D1089" s="28" t="s">
        <v>52</v>
      </c>
      <c r="E1089" s="33">
        <v>1</v>
      </c>
      <c r="F1089" s="33">
        <v>10</v>
      </c>
      <c r="G1089" s="33">
        <v>1</v>
      </c>
      <c r="H1089" s="33">
        <v>14</v>
      </c>
      <c r="I1089" s="31">
        <f t="shared" si="52"/>
        <v>2</v>
      </c>
      <c r="J1089" s="31">
        <f t="shared" si="51"/>
        <v>24</v>
      </c>
      <c r="K1089">
        <f t="shared" si="49"/>
        <v>1</v>
      </c>
    </row>
    <row r="1090" spans="1:11" s="43" customFormat="1" x14ac:dyDescent="0.25">
      <c r="A1090" s="12" t="s">
        <v>45</v>
      </c>
      <c r="B1090" s="29" t="s">
        <v>97</v>
      </c>
      <c r="C1090" s="32">
        <v>1</v>
      </c>
      <c r="D1090" s="28" t="s">
        <v>12</v>
      </c>
      <c r="E1090" s="33">
        <v>1</v>
      </c>
      <c r="F1090" s="33">
        <v>25</v>
      </c>
      <c r="G1090" s="33">
        <v>1</v>
      </c>
      <c r="H1090" s="33">
        <v>26</v>
      </c>
      <c r="I1090" s="31">
        <f t="shared" si="50"/>
        <v>2</v>
      </c>
      <c r="J1090" s="31">
        <f t="shared" si="51"/>
        <v>51</v>
      </c>
      <c r="K1090">
        <f t="shared" si="49"/>
        <v>1</v>
      </c>
    </row>
    <row r="1091" spans="1:11" s="43" customFormat="1" x14ac:dyDescent="0.25">
      <c r="A1091" s="12" t="s">
        <v>45</v>
      </c>
      <c r="B1091" s="29" t="s">
        <v>97</v>
      </c>
      <c r="C1091" s="32">
        <v>1</v>
      </c>
      <c r="D1091" s="28" t="s">
        <v>32</v>
      </c>
      <c r="E1091" s="33"/>
      <c r="F1091" s="33"/>
      <c r="G1091" s="33">
        <v>1</v>
      </c>
      <c r="H1091" s="33">
        <v>27</v>
      </c>
      <c r="I1091" s="31">
        <f t="shared" si="50"/>
        <v>1</v>
      </c>
      <c r="J1091" s="31">
        <f t="shared" si="51"/>
        <v>27</v>
      </c>
      <c r="K1091">
        <f t="shared" si="49"/>
        <v>1</v>
      </c>
    </row>
    <row r="1092" spans="1:11" s="43" customFormat="1" x14ac:dyDescent="0.25">
      <c r="A1092" s="12" t="s">
        <v>45</v>
      </c>
      <c r="B1092" s="29" t="s">
        <v>97</v>
      </c>
      <c r="C1092" s="32">
        <v>1</v>
      </c>
      <c r="D1092" s="28" t="s">
        <v>62</v>
      </c>
      <c r="E1092" s="33">
        <v>1</v>
      </c>
      <c r="F1092" s="33">
        <v>20</v>
      </c>
      <c r="G1092" s="33"/>
      <c r="H1092" s="33"/>
      <c r="I1092" s="31">
        <f t="shared" si="50"/>
        <v>1</v>
      </c>
      <c r="J1092" s="31">
        <f t="shared" si="51"/>
        <v>20</v>
      </c>
      <c r="K1092">
        <f t="shared" si="49"/>
        <v>1</v>
      </c>
    </row>
    <row r="1093" spans="1:11" s="43" customFormat="1" x14ac:dyDescent="0.25">
      <c r="A1093" s="12" t="s">
        <v>45</v>
      </c>
      <c r="B1093" s="29" t="s">
        <v>97</v>
      </c>
      <c r="C1093" s="32">
        <v>3</v>
      </c>
      <c r="D1093" s="28" t="s">
        <v>16</v>
      </c>
      <c r="E1093" s="33">
        <v>1</v>
      </c>
      <c r="F1093" s="33">
        <v>13</v>
      </c>
      <c r="G1093" s="33">
        <v>1</v>
      </c>
      <c r="H1093" s="33">
        <v>13</v>
      </c>
      <c r="I1093" s="31">
        <f t="shared" si="50"/>
        <v>2</v>
      </c>
      <c r="J1093" s="31">
        <f t="shared" si="51"/>
        <v>26</v>
      </c>
      <c r="K1093">
        <f t="shared" si="49"/>
        <v>1</v>
      </c>
    </row>
    <row r="1094" spans="1:11" s="43" customFormat="1" x14ac:dyDescent="0.25">
      <c r="A1094" s="12" t="s">
        <v>45</v>
      </c>
      <c r="B1094" s="29" t="s">
        <v>97</v>
      </c>
      <c r="C1094" s="32">
        <v>3</v>
      </c>
      <c r="D1094" s="28" t="s">
        <v>54</v>
      </c>
      <c r="E1094" s="33">
        <v>1</v>
      </c>
      <c r="F1094" s="33">
        <v>19</v>
      </c>
      <c r="G1094" s="33"/>
      <c r="H1094" s="33"/>
      <c r="I1094" s="31">
        <f t="shared" si="50"/>
        <v>1</v>
      </c>
      <c r="J1094" s="31">
        <f t="shared" si="51"/>
        <v>19</v>
      </c>
      <c r="K1094">
        <f t="shared" si="49"/>
        <v>1</v>
      </c>
    </row>
    <row r="1095" spans="1:11" s="43" customFormat="1" x14ac:dyDescent="0.25">
      <c r="A1095" s="12" t="s">
        <v>45</v>
      </c>
      <c r="B1095" s="29" t="s">
        <v>97</v>
      </c>
      <c r="C1095" s="32">
        <v>3</v>
      </c>
      <c r="D1095" s="28" t="s">
        <v>42</v>
      </c>
      <c r="E1095" s="33"/>
      <c r="F1095" s="33"/>
      <c r="G1095" s="33">
        <v>1</v>
      </c>
      <c r="H1095" s="33">
        <v>12</v>
      </c>
      <c r="I1095" s="31">
        <f t="shared" si="50"/>
        <v>1</v>
      </c>
      <c r="J1095" s="31">
        <f t="shared" si="51"/>
        <v>12</v>
      </c>
      <c r="K1095">
        <f t="shared" si="49"/>
        <v>1</v>
      </c>
    </row>
    <row r="1096" spans="1:11" s="43" customFormat="1" x14ac:dyDescent="0.25">
      <c r="A1096" s="12" t="s">
        <v>45</v>
      </c>
      <c r="B1096" s="29" t="s">
        <v>97</v>
      </c>
      <c r="C1096" s="32">
        <v>4</v>
      </c>
      <c r="D1096" s="28" t="s">
        <v>16</v>
      </c>
      <c r="E1096" s="33">
        <v>1</v>
      </c>
      <c r="F1096" s="33">
        <v>3</v>
      </c>
      <c r="G1096" s="33">
        <v>1</v>
      </c>
      <c r="H1096" s="33">
        <v>4</v>
      </c>
      <c r="I1096" s="31">
        <f t="shared" si="50"/>
        <v>2</v>
      </c>
      <c r="J1096" s="31">
        <f t="shared" si="51"/>
        <v>7</v>
      </c>
      <c r="K1096">
        <f t="shared" si="49"/>
        <v>1</v>
      </c>
    </row>
    <row r="1097" spans="1:11" s="43" customFormat="1" x14ac:dyDescent="0.25">
      <c r="A1097" s="12" t="s">
        <v>45</v>
      </c>
      <c r="B1097" s="29" t="s">
        <v>97</v>
      </c>
      <c r="C1097" s="32">
        <v>6</v>
      </c>
      <c r="D1097" s="28" t="s">
        <v>10</v>
      </c>
      <c r="E1097" s="33">
        <v>1</v>
      </c>
      <c r="F1097" s="33">
        <v>18</v>
      </c>
      <c r="G1097" s="33">
        <v>1</v>
      </c>
      <c r="H1097" s="33">
        <v>8</v>
      </c>
      <c r="I1097" s="31">
        <f t="shared" si="50"/>
        <v>2</v>
      </c>
      <c r="J1097" s="31">
        <f t="shared" si="51"/>
        <v>26</v>
      </c>
      <c r="K1097">
        <f t="shared" si="49"/>
        <v>1</v>
      </c>
    </row>
    <row r="1098" spans="1:11" s="43" customFormat="1" x14ac:dyDescent="0.25">
      <c r="A1098" s="12" t="s">
        <v>45</v>
      </c>
      <c r="B1098" s="29" t="s">
        <v>97</v>
      </c>
      <c r="C1098" s="32">
        <v>6</v>
      </c>
      <c r="D1098" s="28" t="s">
        <v>54</v>
      </c>
      <c r="E1098" s="33">
        <v>1</v>
      </c>
      <c r="F1098" s="33">
        <v>19</v>
      </c>
      <c r="G1098" s="33"/>
      <c r="H1098" s="33"/>
      <c r="I1098" s="31">
        <f t="shared" si="50"/>
        <v>1</v>
      </c>
      <c r="J1098" s="31">
        <f t="shared" si="51"/>
        <v>19</v>
      </c>
      <c r="K1098">
        <f t="shared" si="49"/>
        <v>1</v>
      </c>
    </row>
    <row r="1099" spans="1:11" s="43" customFormat="1" x14ac:dyDescent="0.25">
      <c r="A1099" s="12" t="s">
        <v>45</v>
      </c>
      <c r="B1099" s="29" t="s">
        <v>97</v>
      </c>
      <c r="C1099" s="32">
        <v>6</v>
      </c>
      <c r="D1099" s="28" t="s">
        <v>60</v>
      </c>
      <c r="E1099" s="33"/>
      <c r="F1099" s="33"/>
      <c r="G1099" s="33">
        <v>1</v>
      </c>
      <c r="H1099" s="33">
        <v>30</v>
      </c>
      <c r="I1099" s="31">
        <f t="shared" si="50"/>
        <v>1</v>
      </c>
      <c r="J1099" s="31">
        <f t="shared" si="51"/>
        <v>30</v>
      </c>
      <c r="K1099">
        <f t="shared" ref="K1099:K1162" si="53">SUBTOTAL(3, D1099)</f>
        <v>1</v>
      </c>
    </row>
    <row r="1100" spans="1:11" s="43" customFormat="1" x14ac:dyDescent="0.25">
      <c r="A1100" s="12" t="s">
        <v>45</v>
      </c>
      <c r="B1100" s="29" t="s">
        <v>82</v>
      </c>
      <c r="C1100" s="32">
        <v>7</v>
      </c>
      <c r="D1100" s="28" t="s">
        <v>16</v>
      </c>
      <c r="E1100" s="33">
        <v>1</v>
      </c>
      <c r="F1100" s="33">
        <v>20</v>
      </c>
      <c r="G1100" s="33"/>
      <c r="H1100" s="33"/>
      <c r="I1100" s="31">
        <f t="shared" si="50"/>
        <v>1</v>
      </c>
      <c r="J1100" s="31">
        <f t="shared" si="51"/>
        <v>20</v>
      </c>
      <c r="K1100">
        <f t="shared" si="53"/>
        <v>1</v>
      </c>
    </row>
    <row r="1101" spans="1:11" s="43" customFormat="1" x14ac:dyDescent="0.25">
      <c r="A1101" s="12" t="s">
        <v>45</v>
      </c>
      <c r="B1101" s="29" t="s">
        <v>82</v>
      </c>
      <c r="C1101" s="32">
        <v>7</v>
      </c>
      <c r="D1101" s="28" t="s">
        <v>54</v>
      </c>
      <c r="E1101" s="33">
        <v>1</v>
      </c>
      <c r="F1101" s="33">
        <v>32</v>
      </c>
      <c r="G1101" s="33">
        <v>1</v>
      </c>
      <c r="H1101" s="33">
        <v>10</v>
      </c>
      <c r="I1101" s="31">
        <f t="shared" ref="I1101:I1164" si="54">E1101+G1101</f>
        <v>2</v>
      </c>
      <c r="J1101" s="31">
        <f t="shared" ref="J1101:J1164" si="55">F1101+H1101</f>
        <v>42</v>
      </c>
      <c r="K1101">
        <f t="shared" si="53"/>
        <v>1</v>
      </c>
    </row>
    <row r="1102" spans="1:11" s="43" customFormat="1" x14ac:dyDescent="0.25">
      <c r="A1102" s="12" t="s">
        <v>45</v>
      </c>
      <c r="B1102" s="29" t="s">
        <v>82</v>
      </c>
      <c r="C1102" s="32">
        <v>7</v>
      </c>
      <c r="D1102" s="28" t="s">
        <v>46</v>
      </c>
      <c r="E1102" s="33"/>
      <c r="F1102" s="33"/>
      <c r="G1102" s="33">
        <v>1</v>
      </c>
      <c r="H1102" s="33">
        <v>15</v>
      </c>
      <c r="I1102" s="31">
        <f t="shared" si="54"/>
        <v>1</v>
      </c>
      <c r="J1102" s="31">
        <f t="shared" si="55"/>
        <v>15</v>
      </c>
      <c r="K1102">
        <f t="shared" si="53"/>
        <v>1</v>
      </c>
    </row>
    <row r="1103" spans="1:11" s="43" customFormat="1" x14ac:dyDescent="0.25">
      <c r="A1103" s="12" t="s">
        <v>45</v>
      </c>
      <c r="B1103" s="29" t="s">
        <v>82</v>
      </c>
      <c r="C1103" s="32">
        <v>7</v>
      </c>
      <c r="D1103" s="28" t="s">
        <v>60</v>
      </c>
      <c r="E1103" s="33">
        <v>1</v>
      </c>
      <c r="F1103" s="33">
        <v>11</v>
      </c>
      <c r="G1103" s="33">
        <v>1</v>
      </c>
      <c r="H1103" s="33">
        <v>3</v>
      </c>
      <c r="I1103" s="31">
        <f t="shared" si="54"/>
        <v>2</v>
      </c>
      <c r="J1103" s="31">
        <f t="shared" si="55"/>
        <v>14</v>
      </c>
      <c r="K1103">
        <f t="shared" si="53"/>
        <v>1</v>
      </c>
    </row>
    <row r="1104" spans="1:11" s="43" customFormat="1" x14ac:dyDescent="0.25">
      <c r="A1104" s="12" t="s">
        <v>45</v>
      </c>
      <c r="B1104" s="29" t="s">
        <v>97</v>
      </c>
      <c r="C1104" s="32">
        <v>9</v>
      </c>
      <c r="D1104" s="28" t="s">
        <v>40</v>
      </c>
      <c r="E1104" s="33">
        <v>1</v>
      </c>
      <c r="F1104" s="33">
        <v>34</v>
      </c>
      <c r="G1104" s="33">
        <v>1</v>
      </c>
      <c r="H1104" s="33">
        <v>30</v>
      </c>
      <c r="I1104" s="31">
        <f t="shared" si="54"/>
        <v>2</v>
      </c>
      <c r="J1104" s="31">
        <f t="shared" si="55"/>
        <v>64</v>
      </c>
      <c r="K1104">
        <f t="shared" si="53"/>
        <v>1</v>
      </c>
    </row>
    <row r="1105" spans="1:11" s="43" customFormat="1" x14ac:dyDescent="0.25">
      <c r="A1105" s="12" t="s">
        <v>45</v>
      </c>
      <c r="B1105" s="29" t="s">
        <v>339</v>
      </c>
      <c r="C1105" s="32">
        <v>10</v>
      </c>
      <c r="D1105" s="28" t="s">
        <v>340</v>
      </c>
      <c r="E1105" s="33">
        <v>1</v>
      </c>
      <c r="F1105" s="33">
        <v>2</v>
      </c>
      <c r="G1105" s="33">
        <v>1</v>
      </c>
      <c r="H1105" s="33">
        <v>2</v>
      </c>
      <c r="I1105" s="31">
        <f t="shared" si="54"/>
        <v>2</v>
      </c>
      <c r="J1105" s="31">
        <f t="shared" si="55"/>
        <v>4</v>
      </c>
      <c r="K1105">
        <f t="shared" si="53"/>
        <v>1</v>
      </c>
    </row>
    <row r="1106" spans="1:11" s="43" customFormat="1" x14ac:dyDescent="0.25">
      <c r="A1106" s="12" t="s">
        <v>45</v>
      </c>
      <c r="B1106" s="29" t="s">
        <v>97</v>
      </c>
      <c r="C1106" s="32">
        <v>11</v>
      </c>
      <c r="D1106" s="28" t="s">
        <v>58</v>
      </c>
      <c r="E1106" s="33">
        <v>1</v>
      </c>
      <c r="F1106" s="33">
        <v>15</v>
      </c>
      <c r="G1106" s="33">
        <v>1</v>
      </c>
      <c r="H1106" s="33">
        <v>12</v>
      </c>
      <c r="I1106" s="31">
        <f t="shared" si="54"/>
        <v>2</v>
      </c>
      <c r="J1106" s="31">
        <f t="shared" si="55"/>
        <v>27</v>
      </c>
      <c r="K1106">
        <f t="shared" si="53"/>
        <v>1</v>
      </c>
    </row>
    <row r="1107" spans="1:11" s="43" customFormat="1" x14ac:dyDescent="0.25">
      <c r="A1107" s="12" t="s">
        <v>45</v>
      </c>
      <c r="B1107" s="29" t="s">
        <v>97</v>
      </c>
      <c r="C1107" s="32">
        <v>11</v>
      </c>
      <c r="D1107" s="28" t="s">
        <v>60</v>
      </c>
      <c r="E1107" s="33">
        <v>1</v>
      </c>
      <c r="F1107" s="33">
        <v>14</v>
      </c>
      <c r="G1107" s="33">
        <v>1</v>
      </c>
      <c r="H1107" s="33">
        <v>13</v>
      </c>
      <c r="I1107" s="31">
        <f t="shared" si="54"/>
        <v>2</v>
      </c>
      <c r="J1107" s="31">
        <f t="shared" si="55"/>
        <v>27</v>
      </c>
      <c r="K1107">
        <f t="shared" si="53"/>
        <v>1</v>
      </c>
    </row>
    <row r="1108" spans="1:11" s="43" customFormat="1" x14ac:dyDescent="0.25">
      <c r="A1108" s="12" t="s">
        <v>45</v>
      </c>
      <c r="B1108" s="29" t="s">
        <v>97</v>
      </c>
      <c r="C1108" s="32">
        <v>12</v>
      </c>
      <c r="D1108" s="28" t="s">
        <v>26</v>
      </c>
      <c r="E1108" s="33">
        <v>1</v>
      </c>
      <c r="F1108" s="33">
        <v>20</v>
      </c>
      <c r="G1108" s="33">
        <v>1</v>
      </c>
      <c r="H1108" s="33">
        <v>14</v>
      </c>
      <c r="I1108" s="31">
        <f t="shared" si="54"/>
        <v>2</v>
      </c>
      <c r="J1108" s="31">
        <f t="shared" si="55"/>
        <v>34</v>
      </c>
      <c r="K1108">
        <f t="shared" si="53"/>
        <v>1</v>
      </c>
    </row>
    <row r="1109" spans="1:11" s="43" customFormat="1" x14ac:dyDescent="0.25">
      <c r="A1109" s="12" t="s">
        <v>45</v>
      </c>
      <c r="B1109" s="29" t="s">
        <v>97</v>
      </c>
      <c r="C1109" s="32">
        <v>16</v>
      </c>
      <c r="D1109" s="28" t="s">
        <v>46</v>
      </c>
      <c r="E1109" s="33">
        <v>1</v>
      </c>
      <c r="F1109" s="33">
        <v>12</v>
      </c>
      <c r="G1109" s="33">
        <v>1</v>
      </c>
      <c r="H1109" s="33">
        <v>11</v>
      </c>
      <c r="I1109" s="31">
        <f t="shared" si="54"/>
        <v>2</v>
      </c>
      <c r="J1109" s="31">
        <f t="shared" si="55"/>
        <v>23</v>
      </c>
      <c r="K1109">
        <f t="shared" si="53"/>
        <v>1</v>
      </c>
    </row>
    <row r="1110" spans="1:11" s="43" customFormat="1" x14ac:dyDescent="0.25">
      <c r="A1110" s="12" t="s">
        <v>45</v>
      </c>
      <c r="B1110" s="29" t="s">
        <v>97</v>
      </c>
      <c r="C1110" s="32">
        <v>20</v>
      </c>
      <c r="D1110" s="28" t="s">
        <v>58</v>
      </c>
      <c r="E1110" s="33">
        <v>1</v>
      </c>
      <c r="F1110" s="33">
        <v>12</v>
      </c>
      <c r="G1110" s="33">
        <v>1</v>
      </c>
      <c r="H1110" s="33">
        <v>2</v>
      </c>
      <c r="I1110" s="31">
        <f t="shared" si="54"/>
        <v>2</v>
      </c>
      <c r="J1110" s="31">
        <f t="shared" si="55"/>
        <v>14</v>
      </c>
      <c r="K1110">
        <f t="shared" si="53"/>
        <v>1</v>
      </c>
    </row>
    <row r="1111" spans="1:11" s="43" customFormat="1" x14ac:dyDescent="0.25">
      <c r="A1111" s="12" t="s">
        <v>45</v>
      </c>
      <c r="B1111" s="29" t="s">
        <v>97</v>
      </c>
      <c r="C1111" s="32">
        <v>24</v>
      </c>
      <c r="D1111" s="28" t="s">
        <v>10</v>
      </c>
      <c r="E1111" s="33">
        <v>1</v>
      </c>
      <c r="F1111" s="33">
        <v>13</v>
      </c>
      <c r="G1111" s="33">
        <v>1</v>
      </c>
      <c r="H1111" s="33">
        <v>13</v>
      </c>
      <c r="I1111" s="31">
        <f t="shared" si="54"/>
        <v>2</v>
      </c>
      <c r="J1111" s="31">
        <f t="shared" si="55"/>
        <v>26</v>
      </c>
      <c r="K1111">
        <f t="shared" si="53"/>
        <v>1</v>
      </c>
    </row>
    <row r="1112" spans="1:11" s="43" customFormat="1" x14ac:dyDescent="0.25">
      <c r="A1112" s="12" t="s">
        <v>45</v>
      </c>
      <c r="B1112" s="29" t="s">
        <v>97</v>
      </c>
      <c r="C1112" s="32">
        <v>24</v>
      </c>
      <c r="D1112" s="28" t="s">
        <v>24</v>
      </c>
      <c r="E1112" s="33">
        <v>1</v>
      </c>
      <c r="F1112" s="33">
        <v>13</v>
      </c>
      <c r="G1112" s="33"/>
      <c r="H1112" s="33"/>
      <c r="I1112" s="31">
        <f t="shared" si="54"/>
        <v>1</v>
      </c>
      <c r="J1112" s="31">
        <f t="shared" si="55"/>
        <v>13</v>
      </c>
      <c r="K1112">
        <f t="shared" si="53"/>
        <v>1</v>
      </c>
    </row>
    <row r="1113" spans="1:11" s="43" customFormat="1" x14ac:dyDescent="0.25">
      <c r="A1113" s="12" t="s">
        <v>45</v>
      </c>
      <c r="B1113" s="29" t="s">
        <v>97</v>
      </c>
      <c r="C1113" s="32">
        <v>24</v>
      </c>
      <c r="D1113" s="28" t="s">
        <v>60</v>
      </c>
      <c r="E1113" s="33">
        <v>1</v>
      </c>
      <c r="F1113" s="33">
        <v>8</v>
      </c>
      <c r="G1113" s="33">
        <v>1</v>
      </c>
      <c r="H1113" s="33">
        <v>14</v>
      </c>
      <c r="I1113" s="31">
        <f t="shared" si="54"/>
        <v>2</v>
      </c>
      <c r="J1113" s="31">
        <f t="shared" si="55"/>
        <v>22</v>
      </c>
      <c r="K1113">
        <f t="shared" si="53"/>
        <v>1</v>
      </c>
    </row>
    <row r="1114" spans="1:11" s="43" customFormat="1" x14ac:dyDescent="0.25">
      <c r="A1114" s="12" t="s">
        <v>45</v>
      </c>
      <c r="B1114" s="29" t="s">
        <v>97</v>
      </c>
      <c r="C1114" s="32">
        <v>25</v>
      </c>
      <c r="D1114" s="28" t="s">
        <v>8</v>
      </c>
      <c r="E1114" s="33">
        <v>1</v>
      </c>
      <c r="F1114" s="33">
        <v>12</v>
      </c>
      <c r="G1114" s="33">
        <v>1</v>
      </c>
      <c r="H1114" s="33">
        <v>10</v>
      </c>
      <c r="I1114" s="31">
        <f t="shared" si="54"/>
        <v>2</v>
      </c>
      <c r="J1114" s="31">
        <f t="shared" si="55"/>
        <v>22</v>
      </c>
      <c r="K1114">
        <f t="shared" si="53"/>
        <v>1</v>
      </c>
    </row>
    <row r="1115" spans="1:11" s="43" customFormat="1" x14ac:dyDescent="0.25">
      <c r="A1115" s="12" t="s">
        <v>45</v>
      </c>
      <c r="B1115" s="29" t="s">
        <v>97</v>
      </c>
      <c r="C1115" s="32">
        <v>25</v>
      </c>
      <c r="D1115" s="28" t="s">
        <v>54</v>
      </c>
      <c r="E1115" s="33">
        <v>1</v>
      </c>
      <c r="F1115" s="33">
        <v>19</v>
      </c>
      <c r="G1115" s="33">
        <v>1</v>
      </c>
      <c r="H1115" s="33">
        <v>15</v>
      </c>
      <c r="I1115" s="31">
        <f t="shared" si="54"/>
        <v>2</v>
      </c>
      <c r="J1115" s="31">
        <f t="shared" si="55"/>
        <v>34</v>
      </c>
      <c r="K1115">
        <f t="shared" si="53"/>
        <v>1</v>
      </c>
    </row>
    <row r="1116" spans="1:11" s="43" customFormat="1" x14ac:dyDescent="0.25">
      <c r="A1116" s="12" t="s">
        <v>45</v>
      </c>
      <c r="B1116" s="29" t="s">
        <v>97</v>
      </c>
      <c r="C1116" s="32">
        <v>31</v>
      </c>
      <c r="D1116" s="28" t="s">
        <v>13</v>
      </c>
      <c r="E1116" s="33">
        <v>1</v>
      </c>
      <c r="F1116" s="33">
        <v>5</v>
      </c>
      <c r="G1116" s="33">
        <v>1</v>
      </c>
      <c r="H1116" s="33">
        <v>6</v>
      </c>
      <c r="I1116" s="31">
        <f t="shared" si="54"/>
        <v>2</v>
      </c>
      <c r="J1116" s="31">
        <f t="shared" si="55"/>
        <v>11</v>
      </c>
      <c r="K1116">
        <f t="shared" si="53"/>
        <v>1</v>
      </c>
    </row>
    <row r="1117" spans="1:11" s="43" customFormat="1" x14ac:dyDescent="0.25">
      <c r="A1117" s="12" t="s">
        <v>45</v>
      </c>
      <c r="B1117" s="29" t="s">
        <v>97</v>
      </c>
      <c r="C1117" s="32">
        <v>36</v>
      </c>
      <c r="D1117" s="28" t="s">
        <v>32</v>
      </c>
      <c r="E1117" s="33"/>
      <c r="F1117" s="33"/>
      <c r="G1117" s="33">
        <v>1</v>
      </c>
      <c r="H1117" s="33">
        <v>4</v>
      </c>
      <c r="I1117" s="31">
        <f t="shared" si="54"/>
        <v>1</v>
      </c>
      <c r="J1117" s="31">
        <f t="shared" si="55"/>
        <v>4</v>
      </c>
      <c r="K1117">
        <f t="shared" si="53"/>
        <v>1</v>
      </c>
    </row>
    <row r="1118" spans="1:11" s="43" customFormat="1" x14ac:dyDescent="0.25">
      <c r="A1118" s="12" t="s">
        <v>45</v>
      </c>
      <c r="B1118" s="29" t="s">
        <v>341</v>
      </c>
      <c r="C1118" s="32">
        <v>41</v>
      </c>
      <c r="D1118" s="28" t="s">
        <v>10</v>
      </c>
      <c r="E1118" s="33">
        <v>1</v>
      </c>
      <c r="F1118" s="33">
        <v>20</v>
      </c>
      <c r="G1118" s="33">
        <v>1</v>
      </c>
      <c r="H1118" s="33">
        <v>16</v>
      </c>
      <c r="I1118" s="31">
        <f t="shared" si="54"/>
        <v>2</v>
      </c>
      <c r="J1118" s="31">
        <f t="shared" si="55"/>
        <v>36</v>
      </c>
      <c r="K1118">
        <f t="shared" si="53"/>
        <v>1</v>
      </c>
    </row>
    <row r="1119" spans="1:11" s="43" customFormat="1" x14ac:dyDescent="0.25">
      <c r="A1119" s="12" t="s">
        <v>45</v>
      </c>
      <c r="B1119" s="29" t="s">
        <v>97</v>
      </c>
      <c r="C1119" s="32">
        <v>44</v>
      </c>
      <c r="D1119" s="28" t="s">
        <v>62</v>
      </c>
      <c r="E1119" s="33">
        <v>1</v>
      </c>
      <c r="F1119" s="33">
        <v>19</v>
      </c>
      <c r="G1119" s="33">
        <v>1</v>
      </c>
      <c r="H1119" s="33">
        <v>11</v>
      </c>
      <c r="I1119" s="31">
        <f t="shared" si="54"/>
        <v>2</v>
      </c>
      <c r="J1119" s="31">
        <f t="shared" si="55"/>
        <v>30</v>
      </c>
      <c r="K1119">
        <f t="shared" si="53"/>
        <v>1</v>
      </c>
    </row>
    <row r="1120" spans="1:11" s="43" customFormat="1" x14ac:dyDescent="0.25">
      <c r="A1120" s="12" t="s">
        <v>45</v>
      </c>
      <c r="B1120" s="29" t="s">
        <v>97</v>
      </c>
      <c r="C1120" s="32">
        <v>45</v>
      </c>
      <c r="D1120" s="28" t="s">
        <v>60</v>
      </c>
      <c r="E1120" s="33">
        <v>1</v>
      </c>
      <c r="F1120" s="33">
        <v>15</v>
      </c>
      <c r="G1120" s="33">
        <v>1</v>
      </c>
      <c r="H1120" s="33">
        <v>11</v>
      </c>
      <c r="I1120" s="31">
        <f t="shared" si="54"/>
        <v>2</v>
      </c>
      <c r="J1120" s="31">
        <f t="shared" si="55"/>
        <v>26</v>
      </c>
      <c r="K1120">
        <f t="shared" si="53"/>
        <v>1</v>
      </c>
    </row>
    <row r="1121" spans="1:11" s="43" customFormat="1" x14ac:dyDescent="0.25">
      <c r="A1121" s="12" t="s">
        <v>45</v>
      </c>
      <c r="B1121" s="29" t="s">
        <v>97</v>
      </c>
      <c r="C1121" s="32">
        <v>45</v>
      </c>
      <c r="D1121" s="28" t="s">
        <v>1</v>
      </c>
      <c r="E1121" s="33"/>
      <c r="F1121" s="33"/>
      <c r="G1121" s="33"/>
      <c r="H1121" s="33">
        <v>1</v>
      </c>
      <c r="I1121" s="31">
        <f t="shared" si="54"/>
        <v>0</v>
      </c>
      <c r="J1121" s="31">
        <f t="shared" si="55"/>
        <v>1</v>
      </c>
      <c r="K1121">
        <f t="shared" si="53"/>
        <v>1</v>
      </c>
    </row>
    <row r="1122" spans="1:11" s="43" customFormat="1" x14ac:dyDescent="0.25">
      <c r="A1122" s="12" t="s">
        <v>45</v>
      </c>
      <c r="B1122" s="29" t="s">
        <v>97</v>
      </c>
      <c r="C1122" s="32">
        <v>56</v>
      </c>
      <c r="D1122" s="28" t="s">
        <v>42</v>
      </c>
      <c r="E1122" s="33">
        <v>1</v>
      </c>
      <c r="F1122" s="33">
        <v>23</v>
      </c>
      <c r="G1122" s="33">
        <v>1</v>
      </c>
      <c r="H1122" s="33">
        <v>9</v>
      </c>
      <c r="I1122" s="31">
        <f t="shared" si="54"/>
        <v>2</v>
      </c>
      <c r="J1122" s="31">
        <f t="shared" si="55"/>
        <v>32</v>
      </c>
      <c r="K1122">
        <f t="shared" si="53"/>
        <v>1</v>
      </c>
    </row>
    <row r="1123" spans="1:11" s="43" customFormat="1" x14ac:dyDescent="0.25">
      <c r="A1123" s="12" t="s">
        <v>45</v>
      </c>
      <c r="B1123" s="29" t="s">
        <v>97</v>
      </c>
      <c r="C1123" s="32">
        <v>56</v>
      </c>
      <c r="D1123" s="28" t="s">
        <v>62</v>
      </c>
      <c r="E1123" s="33"/>
      <c r="F1123" s="33"/>
      <c r="G1123" s="33">
        <v>1</v>
      </c>
      <c r="H1123" s="33">
        <v>10</v>
      </c>
      <c r="I1123" s="31">
        <f t="shared" si="54"/>
        <v>1</v>
      </c>
      <c r="J1123" s="31">
        <f t="shared" si="55"/>
        <v>10</v>
      </c>
      <c r="K1123">
        <f t="shared" si="53"/>
        <v>1</v>
      </c>
    </row>
    <row r="1124" spans="1:11" s="43" customFormat="1" x14ac:dyDescent="0.25">
      <c r="A1124" s="12" t="s">
        <v>45</v>
      </c>
      <c r="B1124" s="29" t="s">
        <v>97</v>
      </c>
      <c r="C1124" s="32">
        <v>57</v>
      </c>
      <c r="D1124" s="28" t="s">
        <v>58</v>
      </c>
      <c r="E1124" s="33">
        <v>1</v>
      </c>
      <c r="F1124" s="33">
        <v>14</v>
      </c>
      <c r="G1124" s="33">
        <v>1</v>
      </c>
      <c r="H1124" s="33">
        <v>12</v>
      </c>
      <c r="I1124" s="31">
        <f t="shared" si="54"/>
        <v>2</v>
      </c>
      <c r="J1124" s="31">
        <f t="shared" si="55"/>
        <v>26</v>
      </c>
      <c r="K1124">
        <f t="shared" si="53"/>
        <v>1</v>
      </c>
    </row>
    <row r="1125" spans="1:11" s="43" customFormat="1" x14ac:dyDescent="0.25">
      <c r="A1125" s="12" t="s">
        <v>45</v>
      </c>
      <c r="B1125" s="29" t="s">
        <v>97</v>
      </c>
      <c r="C1125" s="32">
        <v>58</v>
      </c>
      <c r="D1125" s="28" t="s">
        <v>32</v>
      </c>
      <c r="E1125" s="33">
        <v>1</v>
      </c>
      <c r="F1125" s="33">
        <v>20</v>
      </c>
      <c r="G1125" s="33">
        <v>1</v>
      </c>
      <c r="H1125" s="33">
        <v>25</v>
      </c>
      <c r="I1125" s="31">
        <f t="shared" si="54"/>
        <v>2</v>
      </c>
      <c r="J1125" s="31">
        <f t="shared" si="55"/>
        <v>45</v>
      </c>
      <c r="K1125">
        <f t="shared" si="53"/>
        <v>1</v>
      </c>
    </row>
    <row r="1126" spans="1:11" s="43" customFormat="1" x14ac:dyDescent="0.25">
      <c r="A1126" s="12" t="s">
        <v>45</v>
      </c>
      <c r="B1126" s="29" t="s">
        <v>97</v>
      </c>
      <c r="C1126" s="32">
        <v>59</v>
      </c>
      <c r="D1126" s="28" t="s">
        <v>46</v>
      </c>
      <c r="E1126" s="33">
        <v>1</v>
      </c>
      <c r="F1126" s="33">
        <v>14</v>
      </c>
      <c r="G1126" s="33"/>
      <c r="H1126" s="33"/>
      <c r="I1126" s="31">
        <f t="shared" si="54"/>
        <v>1</v>
      </c>
      <c r="J1126" s="31">
        <f t="shared" si="55"/>
        <v>14</v>
      </c>
      <c r="K1126">
        <f t="shared" si="53"/>
        <v>1</v>
      </c>
    </row>
    <row r="1127" spans="1:11" s="43" customFormat="1" x14ac:dyDescent="0.25">
      <c r="A1127" s="12" t="s">
        <v>45</v>
      </c>
      <c r="B1127" s="29" t="s">
        <v>97</v>
      </c>
      <c r="C1127" s="32">
        <v>59</v>
      </c>
      <c r="D1127" s="28" t="s">
        <v>62</v>
      </c>
      <c r="E1127" s="33"/>
      <c r="F1127" s="33"/>
      <c r="G1127" s="33">
        <v>1</v>
      </c>
      <c r="H1127" s="33">
        <v>4</v>
      </c>
      <c r="I1127" s="31">
        <f t="shared" si="54"/>
        <v>1</v>
      </c>
      <c r="J1127" s="31">
        <f t="shared" si="55"/>
        <v>4</v>
      </c>
      <c r="K1127">
        <f t="shared" si="53"/>
        <v>1</v>
      </c>
    </row>
    <row r="1128" spans="1:11" s="43" customFormat="1" x14ac:dyDescent="0.25">
      <c r="A1128" s="12" t="s">
        <v>45</v>
      </c>
      <c r="B1128" s="29" t="s">
        <v>97</v>
      </c>
      <c r="C1128" s="32">
        <v>61</v>
      </c>
      <c r="D1128" s="28" t="s">
        <v>62</v>
      </c>
      <c r="E1128" s="33">
        <v>1</v>
      </c>
      <c r="F1128" s="33">
        <v>8</v>
      </c>
      <c r="G1128" s="33"/>
      <c r="H1128" s="33"/>
      <c r="I1128" s="31">
        <f t="shared" si="54"/>
        <v>1</v>
      </c>
      <c r="J1128" s="31">
        <f t="shared" si="55"/>
        <v>8</v>
      </c>
      <c r="K1128">
        <f t="shared" si="53"/>
        <v>1</v>
      </c>
    </row>
    <row r="1129" spans="1:11" s="43" customFormat="1" x14ac:dyDescent="0.25">
      <c r="A1129" s="12" t="s">
        <v>45</v>
      </c>
      <c r="B1129" s="29" t="s">
        <v>97</v>
      </c>
      <c r="C1129" s="32">
        <v>61</v>
      </c>
      <c r="D1129" s="28" t="s">
        <v>60</v>
      </c>
      <c r="E1129" s="33"/>
      <c r="F1129" s="33"/>
      <c r="G1129" s="33">
        <v>1</v>
      </c>
      <c r="H1129" s="33">
        <v>5</v>
      </c>
      <c r="I1129" s="31">
        <f t="shared" si="54"/>
        <v>1</v>
      </c>
      <c r="J1129" s="31">
        <f t="shared" si="55"/>
        <v>5</v>
      </c>
      <c r="K1129">
        <f t="shared" si="53"/>
        <v>1</v>
      </c>
    </row>
    <row r="1130" spans="1:11" s="43" customFormat="1" x14ac:dyDescent="0.25">
      <c r="A1130" s="12" t="s">
        <v>45</v>
      </c>
      <c r="B1130" s="29" t="s">
        <v>97</v>
      </c>
      <c r="C1130" s="32">
        <v>62</v>
      </c>
      <c r="D1130" s="28" t="s">
        <v>6</v>
      </c>
      <c r="E1130" s="33">
        <v>1</v>
      </c>
      <c r="F1130" s="33">
        <v>12</v>
      </c>
      <c r="G1130" s="33">
        <v>1</v>
      </c>
      <c r="H1130" s="33">
        <v>6</v>
      </c>
      <c r="I1130" s="31">
        <f t="shared" si="54"/>
        <v>2</v>
      </c>
      <c r="J1130" s="31">
        <f t="shared" si="55"/>
        <v>18</v>
      </c>
      <c r="K1130">
        <f t="shared" si="53"/>
        <v>1</v>
      </c>
    </row>
    <row r="1131" spans="1:11" s="43" customFormat="1" x14ac:dyDescent="0.25">
      <c r="A1131" s="12" t="s">
        <v>47</v>
      </c>
      <c r="B1131" s="29" t="s">
        <v>97</v>
      </c>
      <c r="C1131" s="32">
        <v>1</v>
      </c>
      <c r="D1131" s="28" t="s">
        <v>10</v>
      </c>
      <c r="E1131" s="33">
        <v>1</v>
      </c>
      <c r="F1131" s="33">
        <v>9</v>
      </c>
      <c r="G1131" s="33">
        <v>1</v>
      </c>
      <c r="H1131" s="33">
        <v>5</v>
      </c>
      <c r="I1131" s="31">
        <f t="shared" si="54"/>
        <v>2</v>
      </c>
      <c r="J1131" s="31">
        <f t="shared" si="55"/>
        <v>14</v>
      </c>
      <c r="K1131">
        <f t="shared" si="53"/>
        <v>1</v>
      </c>
    </row>
    <row r="1132" spans="1:11" s="43" customFormat="1" x14ac:dyDescent="0.25">
      <c r="A1132" s="12" t="s">
        <v>47</v>
      </c>
      <c r="B1132" s="29" t="s">
        <v>97</v>
      </c>
      <c r="C1132" s="32">
        <v>1</v>
      </c>
      <c r="D1132" s="28" t="s">
        <v>52</v>
      </c>
      <c r="E1132" s="33">
        <v>1</v>
      </c>
      <c r="F1132" s="33">
        <v>16</v>
      </c>
      <c r="G1132" s="33">
        <v>1</v>
      </c>
      <c r="H1132" s="33">
        <v>18</v>
      </c>
      <c r="I1132" s="31">
        <f t="shared" si="54"/>
        <v>2</v>
      </c>
      <c r="J1132" s="31">
        <f t="shared" si="55"/>
        <v>34</v>
      </c>
      <c r="K1132">
        <f t="shared" si="53"/>
        <v>1</v>
      </c>
    </row>
    <row r="1133" spans="1:11" s="43" customFormat="1" x14ac:dyDescent="0.25">
      <c r="A1133" s="12" t="s">
        <v>47</v>
      </c>
      <c r="B1133" s="29" t="s">
        <v>97</v>
      </c>
      <c r="C1133" s="32">
        <v>1</v>
      </c>
      <c r="D1133" s="28" t="s">
        <v>16</v>
      </c>
      <c r="E1133" s="33">
        <v>1</v>
      </c>
      <c r="F1133" s="33">
        <v>13</v>
      </c>
      <c r="G1133" s="33">
        <v>1</v>
      </c>
      <c r="H1133" s="33">
        <v>15</v>
      </c>
      <c r="I1133" s="31">
        <f t="shared" si="54"/>
        <v>2</v>
      </c>
      <c r="J1133" s="31">
        <f t="shared" si="55"/>
        <v>28</v>
      </c>
      <c r="K1133">
        <f t="shared" si="53"/>
        <v>1</v>
      </c>
    </row>
    <row r="1134" spans="1:11" s="43" customFormat="1" x14ac:dyDescent="0.25">
      <c r="A1134" s="12" t="s">
        <v>47</v>
      </c>
      <c r="B1134" s="29" t="s">
        <v>97</v>
      </c>
      <c r="C1134" s="32">
        <v>1</v>
      </c>
      <c r="D1134" s="28" t="s">
        <v>62</v>
      </c>
      <c r="E1134" s="33">
        <v>1</v>
      </c>
      <c r="F1134" s="33">
        <v>19</v>
      </c>
      <c r="G1134" s="33">
        <v>1</v>
      </c>
      <c r="H1134" s="33">
        <v>26</v>
      </c>
      <c r="I1134" s="31">
        <f t="shared" si="54"/>
        <v>2</v>
      </c>
      <c r="J1134" s="31">
        <f t="shared" si="55"/>
        <v>45</v>
      </c>
      <c r="K1134">
        <f t="shared" si="53"/>
        <v>1</v>
      </c>
    </row>
    <row r="1135" spans="1:11" s="43" customFormat="1" x14ac:dyDescent="0.25">
      <c r="A1135" s="12" t="s">
        <v>47</v>
      </c>
      <c r="B1135" s="29" t="s">
        <v>97</v>
      </c>
      <c r="C1135" s="32">
        <v>2</v>
      </c>
      <c r="D1135" s="28" t="s">
        <v>10</v>
      </c>
      <c r="E1135" s="33">
        <v>1</v>
      </c>
      <c r="F1135" s="33">
        <v>12</v>
      </c>
      <c r="G1135" s="33">
        <v>1</v>
      </c>
      <c r="H1135" s="33">
        <v>13</v>
      </c>
      <c r="I1135" s="31">
        <f t="shared" si="54"/>
        <v>2</v>
      </c>
      <c r="J1135" s="31">
        <f t="shared" si="55"/>
        <v>25</v>
      </c>
      <c r="K1135">
        <f t="shared" si="53"/>
        <v>1</v>
      </c>
    </row>
    <row r="1136" spans="1:11" s="43" customFormat="1" x14ac:dyDescent="0.25">
      <c r="A1136" s="12" t="s">
        <v>47</v>
      </c>
      <c r="B1136" s="29" t="s">
        <v>97</v>
      </c>
      <c r="C1136" s="32">
        <v>2</v>
      </c>
      <c r="D1136" s="28" t="s">
        <v>16</v>
      </c>
      <c r="E1136" s="33">
        <v>1</v>
      </c>
      <c r="F1136" s="33">
        <v>23</v>
      </c>
      <c r="G1136" s="33">
        <v>1</v>
      </c>
      <c r="H1136" s="33">
        <v>25</v>
      </c>
      <c r="I1136" s="31">
        <f t="shared" si="54"/>
        <v>2</v>
      </c>
      <c r="J1136" s="31">
        <f t="shared" si="55"/>
        <v>48</v>
      </c>
      <c r="K1136">
        <f t="shared" si="53"/>
        <v>1</v>
      </c>
    </row>
    <row r="1137" spans="1:11" s="43" customFormat="1" x14ac:dyDescent="0.25">
      <c r="A1137" s="12" t="s">
        <v>47</v>
      </c>
      <c r="B1137" s="29" t="s">
        <v>97</v>
      </c>
      <c r="C1137" s="32">
        <v>2</v>
      </c>
      <c r="D1137" s="28" t="s">
        <v>52</v>
      </c>
      <c r="E1137" s="33">
        <v>1</v>
      </c>
      <c r="F1137" s="33">
        <v>24</v>
      </c>
      <c r="G1137" s="33">
        <v>1</v>
      </c>
      <c r="H1137" s="33">
        <v>17</v>
      </c>
      <c r="I1137" s="31">
        <f t="shared" si="54"/>
        <v>2</v>
      </c>
      <c r="J1137" s="31">
        <f t="shared" si="55"/>
        <v>41</v>
      </c>
      <c r="K1137">
        <f t="shared" si="53"/>
        <v>1</v>
      </c>
    </row>
    <row r="1138" spans="1:11" s="43" customFormat="1" x14ac:dyDescent="0.25">
      <c r="A1138" s="12" t="s">
        <v>47</v>
      </c>
      <c r="B1138" s="29" t="s">
        <v>97</v>
      </c>
      <c r="C1138" s="32">
        <v>3</v>
      </c>
      <c r="D1138" s="28" t="s">
        <v>32</v>
      </c>
      <c r="E1138" s="33">
        <v>1</v>
      </c>
      <c r="F1138" s="33">
        <v>13</v>
      </c>
      <c r="G1138" s="33">
        <v>1</v>
      </c>
      <c r="H1138" s="33">
        <v>19</v>
      </c>
      <c r="I1138" s="31">
        <f t="shared" si="54"/>
        <v>2</v>
      </c>
      <c r="J1138" s="31">
        <f t="shared" si="55"/>
        <v>32</v>
      </c>
      <c r="K1138">
        <f t="shared" si="53"/>
        <v>1</v>
      </c>
    </row>
    <row r="1139" spans="1:11" s="43" customFormat="1" x14ac:dyDescent="0.25">
      <c r="A1139" s="12" t="s">
        <v>47</v>
      </c>
      <c r="B1139" s="29" t="s">
        <v>97</v>
      </c>
      <c r="C1139" s="32">
        <v>4</v>
      </c>
      <c r="D1139" s="28" t="s">
        <v>26</v>
      </c>
      <c r="E1139" s="33">
        <v>1</v>
      </c>
      <c r="F1139" s="33">
        <v>15</v>
      </c>
      <c r="G1139" s="33">
        <v>1</v>
      </c>
      <c r="H1139" s="33">
        <v>12</v>
      </c>
      <c r="I1139" s="31">
        <f t="shared" si="54"/>
        <v>2</v>
      </c>
      <c r="J1139" s="31">
        <f t="shared" si="55"/>
        <v>27</v>
      </c>
      <c r="K1139">
        <f t="shared" si="53"/>
        <v>1</v>
      </c>
    </row>
    <row r="1140" spans="1:11" s="43" customFormat="1" x14ac:dyDescent="0.25">
      <c r="A1140" s="12" t="s">
        <v>47</v>
      </c>
      <c r="B1140" s="29" t="s">
        <v>97</v>
      </c>
      <c r="C1140" s="32">
        <v>4</v>
      </c>
      <c r="D1140" s="28" t="s">
        <v>34</v>
      </c>
      <c r="E1140" s="33">
        <v>1</v>
      </c>
      <c r="F1140" s="33">
        <v>6</v>
      </c>
      <c r="G1140" s="33">
        <v>1</v>
      </c>
      <c r="H1140" s="33">
        <v>6</v>
      </c>
      <c r="I1140" s="31">
        <f t="shared" si="54"/>
        <v>2</v>
      </c>
      <c r="J1140" s="31">
        <f t="shared" si="55"/>
        <v>12</v>
      </c>
      <c r="K1140">
        <f t="shared" si="53"/>
        <v>1</v>
      </c>
    </row>
    <row r="1141" spans="1:11" s="43" customFormat="1" x14ac:dyDescent="0.25">
      <c r="A1141" s="12" t="s">
        <v>47</v>
      </c>
      <c r="B1141" s="29" t="s">
        <v>97</v>
      </c>
      <c r="C1141" s="32">
        <v>4</v>
      </c>
      <c r="D1141" s="28" t="s">
        <v>60</v>
      </c>
      <c r="E1141" s="33">
        <v>1</v>
      </c>
      <c r="F1141" s="33">
        <v>6</v>
      </c>
      <c r="G1141" s="33">
        <v>1</v>
      </c>
      <c r="H1141" s="33">
        <v>2</v>
      </c>
      <c r="I1141" s="31">
        <f t="shared" si="54"/>
        <v>2</v>
      </c>
      <c r="J1141" s="31">
        <f t="shared" si="55"/>
        <v>8</v>
      </c>
      <c r="K1141">
        <f t="shared" si="53"/>
        <v>1</v>
      </c>
    </row>
    <row r="1142" spans="1:11" s="43" customFormat="1" x14ac:dyDescent="0.25">
      <c r="A1142" s="12" t="s">
        <v>47</v>
      </c>
      <c r="B1142" s="29" t="s">
        <v>97</v>
      </c>
      <c r="C1142" s="32">
        <v>5</v>
      </c>
      <c r="D1142" s="28" t="s">
        <v>26</v>
      </c>
      <c r="E1142" s="33">
        <v>1</v>
      </c>
      <c r="F1142" s="33">
        <v>11</v>
      </c>
      <c r="G1142" s="33">
        <v>1</v>
      </c>
      <c r="H1142" s="33">
        <v>19</v>
      </c>
      <c r="I1142" s="31">
        <f t="shared" si="54"/>
        <v>2</v>
      </c>
      <c r="J1142" s="31">
        <f t="shared" si="55"/>
        <v>30</v>
      </c>
      <c r="K1142">
        <f t="shared" si="53"/>
        <v>1</v>
      </c>
    </row>
    <row r="1143" spans="1:11" s="43" customFormat="1" x14ac:dyDescent="0.25">
      <c r="A1143" s="12" t="s">
        <v>47</v>
      </c>
      <c r="B1143" s="29" t="s">
        <v>97</v>
      </c>
      <c r="C1143" s="32">
        <v>5</v>
      </c>
      <c r="D1143" s="28" t="s">
        <v>62</v>
      </c>
      <c r="E1143" s="33">
        <v>1</v>
      </c>
      <c r="F1143" s="33">
        <v>18</v>
      </c>
      <c r="G1143" s="33">
        <v>1</v>
      </c>
      <c r="H1143" s="33">
        <v>17</v>
      </c>
      <c r="I1143" s="31">
        <f t="shared" si="54"/>
        <v>2</v>
      </c>
      <c r="J1143" s="31">
        <f t="shared" si="55"/>
        <v>35</v>
      </c>
      <c r="K1143">
        <f t="shared" si="53"/>
        <v>1</v>
      </c>
    </row>
    <row r="1144" spans="1:11" s="43" customFormat="1" x14ac:dyDescent="0.25">
      <c r="A1144" s="12" t="s">
        <v>47</v>
      </c>
      <c r="B1144" s="29" t="s">
        <v>97</v>
      </c>
      <c r="C1144" s="32">
        <v>6</v>
      </c>
      <c r="D1144" s="28" t="s">
        <v>32</v>
      </c>
      <c r="E1144" s="33">
        <v>1</v>
      </c>
      <c r="F1144" s="33">
        <v>12</v>
      </c>
      <c r="G1144" s="33"/>
      <c r="H1144" s="33"/>
      <c r="I1144" s="31">
        <f t="shared" si="54"/>
        <v>1</v>
      </c>
      <c r="J1144" s="31">
        <f t="shared" si="55"/>
        <v>12</v>
      </c>
      <c r="K1144">
        <f t="shared" si="53"/>
        <v>1</v>
      </c>
    </row>
    <row r="1145" spans="1:11" s="43" customFormat="1" x14ac:dyDescent="0.25">
      <c r="A1145" s="12" t="s">
        <v>47</v>
      </c>
      <c r="B1145" s="29" t="s">
        <v>97</v>
      </c>
      <c r="C1145" s="32">
        <v>7</v>
      </c>
      <c r="D1145" s="28" t="s">
        <v>62</v>
      </c>
      <c r="E1145" s="33">
        <v>1</v>
      </c>
      <c r="F1145" s="33">
        <v>3</v>
      </c>
      <c r="G1145" s="33"/>
      <c r="H1145" s="33"/>
      <c r="I1145" s="31">
        <f t="shared" si="54"/>
        <v>1</v>
      </c>
      <c r="J1145" s="31">
        <f t="shared" si="55"/>
        <v>3</v>
      </c>
      <c r="K1145">
        <f t="shared" si="53"/>
        <v>1</v>
      </c>
    </row>
    <row r="1146" spans="1:11" s="43" customFormat="1" x14ac:dyDescent="0.25">
      <c r="A1146" s="12" t="s">
        <v>47</v>
      </c>
      <c r="B1146" s="29" t="s">
        <v>97</v>
      </c>
      <c r="C1146" s="32">
        <v>8</v>
      </c>
      <c r="D1146" s="28" t="s">
        <v>60</v>
      </c>
      <c r="E1146" s="33">
        <v>1</v>
      </c>
      <c r="F1146" s="33">
        <v>2</v>
      </c>
      <c r="G1146" s="33">
        <v>1</v>
      </c>
      <c r="H1146" s="33">
        <v>2</v>
      </c>
      <c r="I1146" s="31">
        <f t="shared" si="54"/>
        <v>2</v>
      </c>
      <c r="J1146" s="31">
        <f t="shared" si="55"/>
        <v>4</v>
      </c>
      <c r="K1146">
        <f t="shared" si="53"/>
        <v>1</v>
      </c>
    </row>
    <row r="1147" spans="1:11" s="43" customFormat="1" x14ac:dyDescent="0.25">
      <c r="A1147" s="12" t="s">
        <v>47</v>
      </c>
      <c r="B1147" s="29" t="s">
        <v>97</v>
      </c>
      <c r="C1147" s="32">
        <v>9</v>
      </c>
      <c r="D1147" s="28" t="s">
        <v>60</v>
      </c>
      <c r="E1147" s="33">
        <v>1</v>
      </c>
      <c r="F1147" s="33">
        <v>12</v>
      </c>
      <c r="G1147" s="33">
        <v>1</v>
      </c>
      <c r="H1147" s="33">
        <v>9</v>
      </c>
      <c r="I1147" s="31">
        <f t="shared" si="54"/>
        <v>2</v>
      </c>
      <c r="J1147" s="31">
        <f t="shared" si="55"/>
        <v>21</v>
      </c>
      <c r="K1147">
        <f t="shared" si="53"/>
        <v>1</v>
      </c>
    </row>
    <row r="1148" spans="1:11" s="43" customFormat="1" x14ac:dyDescent="0.25">
      <c r="A1148" s="12" t="s">
        <v>47</v>
      </c>
      <c r="B1148" s="29" t="s">
        <v>97</v>
      </c>
      <c r="C1148" s="32">
        <v>10</v>
      </c>
      <c r="D1148" s="28" t="s">
        <v>26</v>
      </c>
      <c r="E1148" s="33">
        <v>1</v>
      </c>
      <c r="F1148" s="33">
        <v>18</v>
      </c>
      <c r="G1148" s="33">
        <v>1</v>
      </c>
      <c r="H1148" s="33">
        <v>10</v>
      </c>
      <c r="I1148" s="31">
        <f t="shared" si="54"/>
        <v>2</v>
      </c>
      <c r="J1148" s="31">
        <f t="shared" si="55"/>
        <v>28</v>
      </c>
      <c r="K1148">
        <f t="shared" si="53"/>
        <v>1</v>
      </c>
    </row>
    <row r="1149" spans="1:11" s="43" customFormat="1" x14ac:dyDescent="0.25">
      <c r="A1149" s="12" t="s">
        <v>47</v>
      </c>
      <c r="B1149" s="29" t="s">
        <v>97</v>
      </c>
      <c r="C1149" s="32">
        <v>10</v>
      </c>
      <c r="D1149" s="28" t="s">
        <v>60</v>
      </c>
      <c r="E1149" s="33">
        <v>1</v>
      </c>
      <c r="F1149" s="33">
        <v>16</v>
      </c>
      <c r="G1149" s="33"/>
      <c r="H1149" s="33"/>
      <c r="I1149" s="31">
        <f t="shared" si="54"/>
        <v>1</v>
      </c>
      <c r="J1149" s="31">
        <f t="shared" si="55"/>
        <v>16</v>
      </c>
      <c r="K1149">
        <f t="shared" si="53"/>
        <v>1</v>
      </c>
    </row>
    <row r="1150" spans="1:11" s="43" customFormat="1" x14ac:dyDescent="0.25">
      <c r="A1150" s="12" t="s">
        <v>47</v>
      </c>
      <c r="B1150" s="29" t="s">
        <v>97</v>
      </c>
      <c r="C1150" s="32">
        <v>11</v>
      </c>
      <c r="D1150" s="28" t="s">
        <v>60</v>
      </c>
      <c r="E1150" s="33">
        <v>1</v>
      </c>
      <c r="F1150" s="33">
        <v>2</v>
      </c>
      <c r="G1150" s="33">
        <v>1</v>
      </c>
      <c r="H1150" s="33">
        <v>2</v>
      </c>
      <c r="I1150" s="31">
        <f t="shared" si="54"/>
        <v>2</v>
      </c>
      <c r="J1150" s="31">
        <f t="shared" si="55"/>
        <v>4</v>
      </c>
      <c r="K1150">
        <f t="shared" si="53"/>
        <v>1</v>
      </c>
    </row>
    <row r="1151" spans="1:11" s="43" customFormat="1" x14ac:dyDescent="0.25">
      <c r="A1151" s="12" t="s">
        <v>47</v>
      </c>
      <c r="B1151" s="29" t="s">
        <v>97</v>
      </c>
      <c r="C1151" s="32">
        <v>12</v>
      </c>
      <c r="D1151" s="35" t="s">
        <v>9</v>
      </c>
      <c r="E1151" s="33">
        <v>1</v>
      </c>
      <c r="F1151" s="33">
        <v>4</v>
      </c>
      <c r="G1151" s="33">
        <v>1</v>
      </c>
      <c r="H1151" s="33">
        <v>13</v>
      </c>
      <c r="I1151" s="31">
        <f t="shared" si="54"/>
        <v>2</v>
      </c>
      <c r="J1151" s="31">
        <f t="shared" si="55"/>
        <v>17</v>
      </c>
      <c r="K1151">
        <f t="shared" si="53"/>
        <v>1</v>
      </c>
    </row>
    <row r="1152" spans="1:11" s="43" customFormat="1" x14ac:dyDescent="0.25">
      <c r="A1152" s="12" t="s">
        <v>47</v>
      </c>
      <c r="B1152" s="29" t="s">
        <v>97</v>
      </c>
      <c r="C1152" s="32">
        <v>12</v>
      </c>
      <c r="D1152" s="28" t="s">
        <v>42</v>
      </c>
      <c r="E1152" s="33">
        <v>1</v>
      </c>
      <c r="F1152" s="33">
        <v>7</v>
      </c>
      <c r="G1152" s="33">
        <v>1</v>
      </c>
      <c r="H1152" s="33">
        <v>8</v>
      </c>
      <c r="I1152" s="31">
        <f t="shared" si="54"/>
        <v>2</v>
      </c>
      <c r="J1152" s="31">
        <f t="shared" si="55"/>
        <v>15</v>
      </c>
      <c r="K1152">
        <f t="shared" si="53"/>
        <v>1</v>
      </c>
    </row>
    <row r="1153" spans="1:11" s="43" customFormat="1" x14ac:dyDescent="0.25">
      <c r="A1153" s="12" t="s">
        <v>47</v>
      </c>
      <c r="B1153" s="29" t="s">
        <v>97</v>
      </c>
      <c r="C1153" s="32">
        <v>12</v>
      </c>
      <c r="D1153" s="28" t="s">
        <v>60</v>
      </c>
      <c r="E1153" s="33">
        <v>1</v>
      </c>
      <c r="F1153" s="33">
        <v>19</v>
      </c>
      <c r="G1153" s="33">
        <v>1</v>
      </c>
      <c r="H1153" s="33">
        <v>7</v>
      </c>
      <c r="I1153" s="31">
        <f t="shared" si="54"/>
        <v>2</v>
      </c>
      <c r="J1153" s="31">
        <f t="shared" si="55"/>
        <v>26</v>
      </c>
      <c r="K1153">
        <f t="shared" si="53"/>
        <v>1</v>
      </c>
    </row>
    <row r="1154" spans="1:11" s="43" customFormat="1" x14ac:dyDescent="0.25">
      <c r="A1154" s="12" t="s">
        <v>47</v>
      </c>
      <c r="B1154" s="29" t="s">
        <v>97</v>
      </c>
      <c r="C1154" s="32">
        <v>13</v>
      </c>
      <c r="D1154" s="28" t="s">
        <v>58</v>
      </c>
      <c r="E1154" s="33">
        <v>1</v>
      </c>
      <c r="F1154" s="33">
        <v>9</v>
      </c>
      <c r="G1154" s="33">
        <v>1</v>
      </c>
      <c r="H1154" s="33">
        <v>13</v>
      </c>
      <c r="I1154" s="31">
        <f t="shared" si="54"/>
        <v>2</v>
      </c>
      <c r="J1154" s="31">
        <f t="shared" si="55"/>
        <v>22</v>
      </c>
      <c r="K1154">
        <f t="shared" si="53"/>
        <v>1</v>
      </c>
    </row>
    <row r="1155" spans="1:11" s="43" customFormat="1" x14ac:dyDescent="0.25">
      <c r="A1155" s="12" t="s">
        <v>47</v>
      </c>
      <c r="B1155" s="29" t="s">
        <v>97</v>
      </c>
      <c r="C1155" s="32">
        <v>14</v>
      </c>
      <c r="D1155" s="28" t="s">
        <v>58</v>
      </c>
      <c r="E1155" s="33">
        <v>1</v>
      </c>
      <c r="F1155" s="33">
        <v>7</v>
      </c>
      <c r="G1155" s="33">
        <v>1</v>
      </c>
      <c r="H1155" s="33">
        <v>16</v>
      </c>
      <c r="I1155" s="31">
        <f t="shared" si="54"/>
        <v>2</v>
      </c>
      <c r="J1155" s="31">
        <f t="shared" si="55"/>
        <v>23</v>
      </c>
      <c r="K1155">
        <f t="shared" si="53"/>
        <v>1</v>
      </c>
    </row>
    <row r="1156" spans="1:11" s="43" customFormat="1" x14ac:dyDescent="0.25">
      <c r="A1156" s="12" t="s">
        <v>47</v>
      </c>
      <c r="B1156" s="29" t="s">
        <v>97</v>
      </c>
      <c r="C1156" s="32">
        <v>14</v>
      </c>
      <c r="D1156" s="28" t="s">
        <v>32</v>
      </c>
      <c r="E1156" s="33">
        <v>1</v>
      </c>
      <c r="F1156" s="33">
        <v>6</v>
      </c>
      <c r="G1156" s="33">
        <v>1</v>
      </c>
      <c r="H1156" s="33">
        <v>14</v>
      </c>
      <c r="I1156" s="31">
        <f t="shared" si="54"/>
        <v>2</v>
      </c>
      <c r="J1156" s="31">
        <f t="shared" si="55"/>
        <v>20</v>
      </c>
      <c r="K1156">
        <f t="shared" si="53"/>
        <v>1</v>
      </c>
    </row>
    <row r="1157" spans="1:11" s="43" customFormat="1" x14ac:dyDescent="0.25">
      <c r="A1157" s="12" t="s">
        <v>47</v>
      </c>
      <c r="B1157" s="29" t="s">
        <v>97</v>
      </c>
      <c r="C1157" s="32">
        <v>15</v>
      </c>
      <c r="D1157" s="28" t="s">
        <v>58</v>
      </c>
      <c r="E1157" s="33">
        <v>1</v>
      </c>
      <c r="F1157" s="33">
        <v>18</v>
      </c>
      <c r="G1157" s="33">
        <v>1</v>
      </c>
      <c r="H1157" s="33">
        <v>3</v>
      </c>
      <c r="I1157" s="31">
        <f t="shared" si="54"/>
        <v>2</v>
      </c>
      <c r="J1157" s="31">
        <f t="shared" si="55"/>
        <v>21</v>
      </c>
      <c r="K1157">
        <f t="shared" si="53"/>
        <v>1</v>
      </c>
    </row>
    <row r="1158" spans="1:11" s="43" customFormat="1" x14ac:dyDescent="0.25">
      <c r="A1158" s="12" t="s">
        <v>47</v>
      </c>
      <c r="B1158" s="29" t="s">
        <v>97</v>
      </c>
      <c r="C1158" s="32">
        <v>17</v>
      </c>
      <c r="D1158" s="28" t="s">
        <v>60</v>
      </c>
      <c r="E1158" s="33">
        <v>1</v>
      </c>
      <c r="F1158" s="33">
        <v>9</v>
      </c>
      <c r="G1158" s="33">
        <v>1</v>
      </c>
      <c r="H1158" s="33">
        <v>3</v>
      </c>
      <c r="I1158" s="31">
        <f t="shared" si="54"/>
        <v>2</v>
      </c>
      <c r="J1158" s="31">
        <f t="shared" si="55"/>
        <v>12</v>
      </c>
      <c r="K1158">
        <f t="shared" si="53"/>
        <v>1</v>
      </c>
    </row>
    <row r="1159" spans="1:11" s="43" customFormat="1" x14ac:dyDescent="0.25">
      <c r="A1159" s="12" t="s">
        <v>47</v>
      </c>
      <c r="B1159" s="29" t="s">
        <v>97</v>
      </c>
      <c r="C1159" s="32">
        <v>18</v>
      </c>
      <c r="D1159" s="28" t="s">
        <v>60</v>
      </c>
      <c r="E1159" s="33">
        <v>1</v>
      </c>
      <c r="F1159" s="33">
        <v>5</v>
      </c>
      <c r="G1159" s="33">
        <v>1</v>
      </c>
      <c r="H1159" s="33">
        <v>4</v>
      </c>
      <c r="I1159" s="31">
        <f t="shared" si="54"/>
        <v>2</v>
      </c>
      <c r="J1159" s="31">
        <f t="shared" si="55"/>
        <v>9</v>
      </c>
      <c r="K1159">
        <f t="shared" si="53"/>
        <v>1</v>
      </c>
    </row>
    <row r="1160" spans="1:11" s="43" customFormat="1" x14ac:dyDescent="0.25">
      <c r="A1160" s="12" t="s">
        <v>47</v>
      </c>
      <c r="B1160" s="29" t="s">
        <v>97</v>
      </c>
      <c r="C1160" s="32">
        <v>19</v>
      </c>
      <c r="D1160" s="28" t="s">
        <v>32</v>
      </c>
      <c r="E1160" s="33">
        <v>1</v>
      </c>
      <c r="F1160" s="33">
        <v>12</v>
      </c>
      <c r="G1160" s="33">
        <v>1</v>
      </c>
      <c r="H1160" s="33">
        <v>10</v>
      </c>
      <c r="I1160" s="31">
        <f t="shared" si="54"/>
        <v>2</v>
      </c>
      <c r="J1160" s="31">
        <f t="shared" si="55"/>
        <v>22</v>
      </c>
      <c r="K1160">
        <f t="shared" si="53"/>
        <v>1</v>
      </c>
    </row>
    <row r="1161" spans="1:11" s="43" customFormat="1" x14ac:dyDescent="0.25">
      <c r="A1161" s="12" t="s">
        <v>47</v>
      </c>
      <c r="B1161" s="29" t="s">
        <v>82</v>
      </c>
      <c r="C1161" s="32" t="s">
        <v>347</v>
      </c>
      <c r="D1161" s="28" t="s">
        <v>24</v>
      </c>
      <c r="E1161" s="33">
        <v>1</v>
      </c>
      <c r="F1161" s="33">
        <v>6</v>
      </c>
      <c r="G1161" s="33">
        <v>1</v>
      </c>
      <c r="H1161" s="33">
        <v>6</v>
      </c>
      <c r="I1161" s="31">
        <f t="shared" si="54"/>
        <v>2</v>
      </c>
      <c r="J1161" s="31">
        <f t="shared" si="55"/>
        <v>12</v>
      </c>
      <c r="K1161">
        <f t="shared" si="53"/>
        <v>1</v>
      </c>
    </row>
    <row r="1162" spans="1:11" s="43" customFormat="1" x14ac:dyDescent="0.25">
      <c r="A1162" s="12" t="s">
        <v>47</v>
      </c>
      <c r="B1162" s="29" t="s">
        <v>82</v>
      </c>
      <c r="C1162" s="32" t="s">
        <v>347</v>
      </c>
      <c r="D1162" s="28" t="s">
        <v>60</v>
      </c>
      <c r="E1162" s="33">
        <v>1</v>
      </c>
      <c r="F1162" s="33">
        <v>10</v>
      </c>
      <c r="G1162" s="33">
        <v>1</v>
      </c>
      <c r="H1162" s="33">
        <v>17</v>
      </c>
      <c r="I1162" s="31">
        <f t="shared" si="54"/>
        <v>2</v>
      </c>
      <c r="J1162" s="31">
        <f t="shared" si="55"/>
        <v>27</v>
      </c>
      <c r="K1162">
        <f t="shared" si="53"/>
        <v>1</v>
      </c>
    </row>
    <row r="1163" spans="1:11" s="43" customFormat="1" x14ac:dyDescent="0.25">
      <c r="A1163" s="12" t="s">
        <v>47</v>
      </c>
      <c r="B1163" s="29" t="s">
        <v>103</v>
      </c>
      <c r="C1163" s="32" t="s">
        <v>348</v>
      </c>
      <c r="D1163" s="28" t="s">
        <v>34</v>
      </c>
      <c r="E1163" s="33">
        <v>1</v>
      </c>
      <c r="F1163" s="33">
        <v>18</v>
      </c>
      <c r="G1163" s="33">
        <v>1</v>
      </c>
      <c r="H1163" s="33">
        <v>20</v>
      </c>
      <c r="I1163" s="31">
        <f t="shared" si="54"/>
        <v>2</v>
      </c>
      <c r="J1163" s="31">
        <f t="shared" si="55"/>
        <v>38</v>
      </c>
      <c r="K1163">
        <f t="shared" ref="K1163:K1226" si="56">SUBTOTAL(3, D1163)</f>
        <v>1</v>
      </c>
    </row>
    <row r="1164" spans="1:11" s="43" customFormat="1" x14ac:dyDescent="0.25">
      <c r="A1164" s="12" t="s">
        <v>49</v>
      </c>
      <c r="B1164" s="29" t="s">
        <v>97</v>
      </c>
      <c r="C1164" s="32">
        <v>1</v>
      </c>
      <c r="D1164" s="35" t="s">
        <v>9</v>
      </c>
      <c r="E1164" s="33">
        <v>1</v>
      </c>
      <c r="F1164" s="33">
        <v>9</v>
      </c>
      <c r="G1164" s="33">
        <v>1</v>
      </c>
      <c r="H1164" s="33">
        <v>14</v>
      </c>
      <c r="I1164" s="31">
        <f t="shared" si="54"/>
        <v>2</v>
      </c>
      <c r="J1164" s="31">
        <f t="shared" si="55"/>
        <v>23</v>
      </c>
      <c r="K1164">
        <f t="shared" si="56"/>
        <v>1</v>
      </c>
    </row>
    <row r="1165" spans="1:11" s="43" customFormat="1" x14ac:dyDescent="0.25">
      <c r="A1165" s="12" t="s">
        <v>49</v>
      </c>
      <c r="B1165" s="29" t="s">
        <v>97</v>
      </c>
      <c r="C1165" s="32">
        <v>1</v>
      </c>
      <c r="D1165" s="28" t="s">
        <v>20</v>
      </c>
      <c r="E1165" s="33">
        <v>1</v>
      </c>
      <c r="F1165" s="33">
        <v>18</v>
      </c>
      <c r="G1165" s="33">
        <v>1</v>
      </c>
      <c r="H1165" s="33">
        <v>15</v>
      </c>
      <c r="I1165" s="31">
        <f t="shared" ref="I1165:I1228" si="57">E1165+G1165</f>
        <v>2</v>
      </c>
      <c r="J1165" s="31">
        <f t="shared" ref="J1165:J1228" si="58">F1165+H1165</f>
        <v>33</v>
      </c>
      <c r="K1165">
        <f t="shared" si="56"/>
        <v>1</v>
      </c>
    </row>
    <row r="1166" spans="1:11" s="43" customFormat="1" x14ac:dyDescent="0.25">
      <c r="A1166" s="12" t="s">
        <v>49</v>
      </c>
      <c r="B1166" s="29" t="s">
        <v>97</v>
      </c>
      <c r="C1166" s="32">
        <v>1</v>
      </c>
      <c r="D1166" s="28" t="s">
        <v>34</v>
      </c>
      <c r="E1166" s="33">
        <v>1</v>
      </c>
      <c r="F1166" s="33">
        <v>16</v>
      </c>
      <c r="G1166" s="33">
        <v>1</v>
      </c>
      <c r="H1166" s="33">
        <v>17</v>
      </c>
      <c r="I1166" s="31">
        <f t="shared" si="57"/>
        <v>2</v>
      </c>
      <c r="J1166" s="31">
        <f t="shared" si="58"/>
        <v>33</v>
      </c>
      <c r="K1166">
        <f t="shared" si="56"/>
        <v>1</v>
      </c>
    </row>
    <row r="1167" spans="1:11" s="43" customFormat="1" x14ac:dyDescent="0.25">
      <c r="A1167" s="12" t="s">
        <v>49</v>
      </c>
      <c r="B1167" s="29" t="s">
        <v>97</v>
      </c>
      <c r="C1167" s="32">
        <v>2</v>
      </c>
      <c r="D1167" s="28" t="s">
        <v>58</v>
      </c>
      <c r="E1167" s="33">
        <v>1</v>
      </c>
      <c r="F1167" s="33">
        <v>26</v>
      </c>
      <c r="G1167" s="33">
        <v>1</v>
      </c>
      <c r="H1167" s="33">
        <v>25</v>
      </c>
      <c r="I1167" s="31">
        <f t="shared" si="57"/>
        <v>2</v>
      </c>
      <c r="J1167" s="31">
        <f t="shared" si="58"/>
        <v>51</v>
      </c>
      <c r="K1167">
        <f t="shared" si="56"/>
        <v>1</v>
      </c>
    </row>
    <row r="1168" spans="1:11" s="43" customFormat="1" x14ac:dyDescent="0.25">
      <c r="A1168" s="12" t="s">
        <v>49</v>
      </c>
      <c r="B1168" s="29" t="s">
        <v>97</v>
      </c>
      <c r="C1168" s="32">
        <v>4</v>
      </c>
      <c r="D1168" s="28" t="s">
        <v>10</v>
      </c>
      <c r="E1168" s="33">
        <v>1</v>
      </c>
      <c r="F1168" s="33">
        <v>9</v>
      </c>
      <c r="G1168" s="33">
        <v>1</v>
      </c>
      <c r="H1168" s="33">
        <v>3</v>
      </c>
      <c r="I1168" s="31">
        <f t="shared" si="57"/>
        <v>2</v>
      </c>
      <c r="J1168" s="31">
        <f t="shared" si="58"/>
        <v>12</v>
      </c>
      <c r="K1168">
        <f t="shared" si="56"/>
        <v>1</v>
      </c>
    </row>
    <row r="1169" spans="1:11" s="43" customFormat="1" x14ac:dyDescent="0.25">
      <c r="A1169" s="12" t="s">
        <v>49</v>
      </c>
      <c r="B1169" s="29" t="s">
        <v>97</v>
      </c>
      <c r="C1169" s="32">
        <v>4</v>
      </c>
      <c r="D1169" s="28" t="s">
        <v>14</v>
      </c>
      <c r="E1169" s="33">
        <v>1</v>
      </c>
      <c r="F1169" s="33">
        <v>6</v>
      </c>
      <c r="G1169" s="33">
        <v>1</v>
      </c>
      <c r="H1169" s="33">
        <v>3</v>
      </c>
      <c r="I1169" s="31">
        <f t="shared" si="57"/>
        <v>2</v>
      </c>
      <c r="J1169" s="31">
        <f t="shared" si="58"/>
        <v>9</v>
      </c>
      <c r="K1169">
        <f t="shared" si="56"/>
        <v>1</v>
      </c>
    </row>
    <row r="1170" spans="1:11" s="43" customFormat="1" x14ac:dyDescent="0.25">
      <c r="A1170" s="12" t="s">
        <v>49</v>
      </c>
      <c r="B1170" s="29" t="s">
        <v>97</v>
      </c>
      <c r="C1170" s="32">
        <v>4</v>
      </c>
      <c r="D1170" s="28" t="s">
        <v>54</v>
      </c>
      <c r="E1170" s="33">
        <v>1</v>
      </c>
      <c r="F1170" s="33">
        <v>16</v>
      </c>
      <c r="G1170" s="33">
        <v>1</v>
      </c>
      <c r="H1170" s="33">
        <v>13</v>
      </c>
      <c r="I1170" s="31">
        <f t="shared" si="57"/>
        <v>2</v>
      </c>
      <c r="J1170" s="31">
        <f t="shared" si="58"/>
        <v>29</v>
      </c>
      <c r="K1170">
        <f t="shared" si="56"/>
        <v>1</v>
      </c>
    </row>
    <row r="1171" spans="1:11" s="43" customFormat="1" x14ac:dyDescent="0.25">
      <c r="A1171" s="12" t="s">
        <v>49</v>
      </c>
      <c r="B1171" s="29" t="s">
        <v>97</v>
      </c>
      <c r="C1171" s="32">
        <v>4</v>
      </c>
      <c r="D1171" s="28" t="s">
        <v>26</v>
      </c>
      <c r="E1171" s="33">
        <v>1</v>
      </c>
      <c r="F1171" s="33">
        <v>13</v>
      </c>
      <c r="G1171" s="33">
        <v>1</v>
      </c>
      <c r="H1171" s="33">
        <v>18</v>
      </c>
      <c r="I1171" s="31">
        <f t="shared" si="57"/>
        <v>2</v>
      </c>
      <c r="J1171" s="31">
        <f t="shared" si="58"/>
        <v>31</v>
      </c>
      <c r="K1171">
        <f t="shared" si="56"/>
        <v>1</v>
      </c>
    </row>
    <row r="1172" spans="1:11" s="43" customFormat="1" x14ac:dyDescent="0.25">
      <c r="A1172" s="12" t="s">
        <v>49</v>
      </c>
      <c r="B1172" s="29" t="s">
        <v>97</v>
      </c>
      <c r="C1172" s="32">
        <v>4</v>
      </c>
      <c r="D1172" s="28" t="s">
        <v>62</v>
      </c>
      <c r="E1172" s="33">
        <v>1</v>
      </c>
      <c r="F1172" s="33">
        <v>5</v>
      </c>
      <c r="G1172" s="33">
        <v>1</v>
      </c>
      <c r="H1172" s="33">
        <v>18</v>
      </c>
      <c r="I1172" s="31">
        <f t="shared" si="57"/>
        <v>2</v>
      </c>
      <c r="J1172" s="31">
        <f t="shared" si="58"/>
        <v>23</v>
      </c>
      <c r="K1172">
        <f t="shared" si="56"/>
        <v>1</v>
      </c>
    </row>
    <row r="1173" spans="1:11" s="43" customFormat="1" x14ac:dyDescent="0.25">
      <c r="A1173" s="12" t="s">
        <v>49</v>
      </c>
      <c r="B1173" s="29" t="s">
        <v>97</v>
      </c>
      <c r="C1173" s="32">
        <v>5</v>
      </c>
      <c r="D1173" s="28" t="s">
        <v>54</v>
      </c>
      <c r="E1173" s="33">
        <v>1</v>
      </c>
      <c r="F1173" s="33">
        <v>14</v>
      </c>
      <c r="G1173" s="33"/>
      <c r="H1173" s="33"/>
      <c r="I1173" s="31">
        <f t="shared" si="57"/>
        <v>1</v>
      </c>
      <c r="J1173" s="31">
        <f t="shared" si="58"/>
        <v>14</v>
      </c>
      <c r="K1173">
        <f t="shared" si="56"/>
        <v>1</v>
      </c>
    </row>
    <row r="1174" spans="1:11" s="43" customFormat="1" x14ac:dyDescent="0.25">
      <c r="A1174" s="12" t="s">
        <v>49</v>
      </c>
      <c r="B1174" s="29" t="s">
        <v>97</v>
      </c>
      <c r="C1174" s="32">
        <v>5</v>
      </c>
      <c r="D1174" s="28" t="s">
        <v>26</v>
      </c>
      <c r="E1174" s="33"/>
      <c r="F1174" s="33"/>
      <c r="G1174" s="33">
        <v>1</v>
      </c>
      <c r="H1174" s="33">
        <v>12</v>
      </c>
      <c r="I1174" s="31">
        <f t="shared" si="57"/>
        <v>1</v>
      </c>
      <c r="J1174" s="31">
        <f t="shared" si="58"/>
        <v>12</v>
      </c>
      <c r="K1174">
        <f t="shared" si="56"/>
        <v>1</v>
      </c>
    </row>
    <row r="1175" spans="1:11" s="43" customFormat="1" x14ac:dyDescent="0.25">
      <c r="A1175" s="12" t="s">
        <v>49</v>
      </c>
      <c r="B1175" s="29" t="s">
        <v>97</v>
      </c>
      <c r="C1175" s="32">
        <v>5</v>
      </c>
      <c r="D1175" s="28" t="s">
        <v>60</v>
      </c>
      <c r="E1175" s="33">
        <v>1</v>
      </c>
      <c r="F1175" s="33">
        <v>17</v>
      </c>
      <c r="G1175" s="33">
        <v>1</v>
      </c>
      <c r="H1175" s="33">
        <v>9</v>
      </c>
      <c r="I1175" s="31">
        <f t="shared" si="57"/>
        <v>2</v>
      </c>
      <c r="J1175" s="31">
        <f t="shared" si="58"/>
        <v>26</v>
      </c>
      <c r="K1175">
        <f t="shared" si="56"/>
        <v>1</v>
      </c>
    </row>
    <row r="1176" spans="1:11" s="43" customFormat="1" x14ac:dyDescent="0.25">
      <c r="A1176" s="12" t="s">
        <v>49</v>
      </c>
      <c r="B1176" s="29" t="s">
        <v>97</v>
      </c>
      <c r="C1176" s="32">
        <v>6</v>
      </c>
      <c r="D1176" s="28" t="s">
        <v>34</v>
      </c>
      <c r="E1176" s="33"/>
      <c r="F1176" s="33"/>
      <c r="G1176" s="33">
        <v>1</v>
      </c>
      <c r="H1176" s="33">
        <v>12</v>
      </c>
      <c r="I1176" s="31">
        <f t="shared" si="57"/>
        <v>1</v>
      </c>
      <c r="J1176" s="31">
        <f t="shared" si="58"/>
        <v>12</v>
      </c>
      <c r="K1176">
        <f t="shared" si="56"/>
        <v>1</v>
      </c>
    </row>
    <row r="1177" spans="1:11" s="43" customFormat="1" x14ac:dyDescent="0.25">
      <c r="A1177" s="12" t="s">
        <v>49</v>
      </c>
      <c r="B1177" s="29" t="s">
        <v>97</v>
      </c>
      <c r="C1177" s="32">
        <v>6</v>
      </c>
      <c r="D1177" s="28" t="s">
        <v>26</v>
      </c>
      <c r="E1177" s="33"/>
      <c r="F1177" s="33"/>
      <c r="G1177" s="33">
        <v>1</v>
      </c>
      <c r="H1177" s="33">
        <v>23</v>
      </c>
      <c r="I1177" s="31">
        <f t="shared" si="57"/>
        <v>1</v>
      </c>
      <c r="J1177" s="31">
        <f t="shared" si="58"/>
        <v>23</v>
      </c>
      <c r="K1177">
        <f t="shared" si="56"/>
        <v>1</v>
      </c>
    </row>
    <row r="1178" spans="1:11" s="43" customFormat="1" x14ac:dyDescent="0.25">
      <c r="A1178" s="12" t="s">
        <v>49</v>
      </c>
      <c r="B1178" s="29" t="s">
        <v>97</v>
      </c>
      <c r="C1178" s="32">
        <v>6</v>
      </c>
      <c r="D1178" s="28" t="s">
        <v>30</v>
      </c>
      <c r="E1178" s="33">
        <v>1</v>
      </c>
      <c r="F1178" s="33">
        <v>27</v>
      </c>
      <c r="G1178" s="33"/>
      <c r="H1178" s="33"/>
      <c r="I1178" s="31">
        <f t="shared" si="57"/>
        <v>1</v>
      </c>
      <c r="J1178" s="31">
        <f t="shared" si="58"/>
        <v>27</v>
      </c>
      <c r="K1178">
        <f t="shared" si="56"/>
        <v>1</v>
      </c>
    </row>
    <row r="1179" spans="1:11" s="43" customFormat="1" x14ac:dyDescent="0.25">
      <c r="A1179" s="12" t="s">
        <v>49</v>
      </c>
      <c r="B1179" s="29" t="s">
        <v>97</v>
      </c>
      <c r="C1179" s="32">
        <v>7</v>
      </c>
      <c r="D1179" s="28" t="s">
        <v>54</v>
      </c>
      <c r="E1179" s="33"/>
      <c r="F1179" s="33"/>
      <c r="G1179" s="33">
        <v>1</v>
      </c>
      <c r="H1179" s="33">
        <v>8</v>
      </c>
      <c r="I1179" s="31">
        <f t="shared" si="57"/>
        <v>1</v>
      </c>
      <c r="J1179" s="31">
        <f t="shared" si="58"/>
        <v>8</v>
      </c>
      <c r="K1179">
        <f t="shared" si="56"/>
        <v>1</v>
      </c>
    </row>
    <row r="1180" spans="1:11" s="43" customFormat="1" x14ac:dyDescent="0.25">
      <c r="A1180" s="12" t="s">
        <v>49</v>
      </c>
      <c r="B1180" s="29" t="s">
        <v>97</v>
      </c>
      <c r="C1180" s="32">
        <v>7</v>
      </c>
      <c r="D1180" s="28" t="s">
        <v>58</v>
      </c>
      <c r="E1180" s="33">
        <v>1</v>
      </c>
      <c r="F1180" s="33">
        <v>9</v>
      </c>
      <c r="G1180" s="33"/>
      <c r="H1180" s="33"/>
      <c r="I1180" s="31">
        <f t="shared" si="57"/>
        <v>1</v>
      </c>
      <c r="J1180" s="31">
        <f t="shared" si="58"/>
        <v>9</v>
      </c>
      <c r="K1180">
        <f t="shared" si="56"/>
        <v>1</v>
      </c>
    </row>
    <row r="1181" spans="1:11" s="43" customFormat="1" x14ac:dyDescent="0.25">
      <c r="A1181" s="12" t="s">
        <v>49</v>
      </c>
      <c r="B1181" s="29" t="s">
        <v>97</v>
      </c>
      <c r="C1181" s="32">
        <v>7</v>
      </c>
      <c r="D1181" s="28" t="s">
        <v>26</v>
      </c>
      <c r="E1181" s="33"/>
      <c r="F1181" s="33"/>
      <c r="G1181" s="33">
        <v>1</v>
      </c>
      <c r="H1181" s="33">
        <v>14</v>
      </c>
      <c r="I1181" s="31">
        <f t="shared" si="57"/>
        <v>1</v>
      </c>
      <c r="J1181" s="31">
        <f t="shared" si="58"/>
        <v>14</v>
      </c>
      <c r="K1181">
        <f t="shared" si="56"/>
        <v>1</v>
      </c>
    </row>
    <row r="1182" spans="1:11" s="43" customFormat="1" x14ac:dyDescent="0.25">
      <c r="A1182" s="12" t="s">
        <v>49</v>
      </c>
      <c r="B1182" s="29" t="s">
        <v>97</v>
      </c>
      <c r="C1182" s="32">
        <v>9</v>
      </c>
      <c r="D1182" s="28" t="s">
        <v>60</v>
      </c>
      <c r="E1182" s="33"/>
      <c r="F1182" s="33"/>
      <c r="G1182" s="33">
        <v>1</v>
      </c>
      <c r="H1182" s="33">
        <v>1</v>
      </c>
      <c r="I1182" s="31">
        <f t="shared" si="57"/>
        <v>1</v>
      </c>
      <c r="J1182" s="31">
        <f t="shared" si="58"/>
        <v>1</v>
      </c>
      <c r="K1182">
        <f t="shared" si="56"/>
        <v>1</v>
      </c>
    </row>
    <row r="1183" spans="1:11" s="43" customFormat="1" x14ac:dyDescent="0.25">
      <c r="A1183" s="12" t="s">
        <v>49</v>
      </c>
      <c r="B1183" s="29" t="s">
        <v>97</v>
      </c>
      <c r="C1183" s="32">
        <v>10</v>
      </c>
      <c r="D1183" s="28" t="s">
        <v>26</v>
      </c>
      <c r="E1183" s="33">
        <v>1</v>
      </c>
      <c r="F1183" s="33">
        <v>9</v>
      </c>
      <c r="G1183" s="33">
        <v>1</v>
      </c>
      <c r="H1183" s="33">
        <v>10</v>
      </c>
      <c r="I1183" s="31">
        <f t="shared" si="57"/>
        <v>2</v>
      </c>
      <c r="J1183" s="31">
        <f t="shared" si="58"/>
        <v>19</v>
      </c>
      <c r="K1183">
        <f t="shared" si="56"/>
        <v>1</v>
      </c>
    </row>
    <row r="1184" spans="1:11" s="43" customFormat="1" x14ac:dyDescent="0.25">
      <c r="A1184" s="12" t="s">
        <v>49</v>
      </c>
      <c r="B1184" s="29" t="s">
        <v>97</v>
      </c>
      <c r="C1184" s="32">
        <v>14</v>
      </c>
      <c r="D1184" s="28" t="s">
        <v>26</v>
      </c>
      <c r="E1184" s="33">
        <v>1</v>
      </c>
      <c r="F1184" s="33">
        <v>3</v>
      </c>
      <c r="G1184" s="33">
        <v>1</v>
      </c>
      <c r="H1184" s="33">
        <v>2</v>
      </c>
      <c r="I1184" s="31">
        <f t="shared" si="57"/>
        <v>2</v>
      </c>
      <c r="J1184" s="31">
        <f t="shared" si="58"/>
        <v>5</v>
      </c>
      <c r="K1184">
        <f t="shared" si="56"/>
        <v>1</v>
      </c>
    </row>
    <row r="1185" spans="1:11" s="43" customFormat="1" x14ac:dyDescent="0.25">
      <c r="A1185" s="12" t="s">
        <v>49</v>
      </c>
      <c r="B1185" s="29" t="s">
        <v>97</v>
      </c>
      <c r="C1185" s="32">
        <v>16</v>
      </c>
      <c r="D1185" s="35" t="s">
        <v>9</v>
      </c>
      <c r="E1185" s="33">
        <v>1</v>
      </c>
      <c r="F1185" s="33">
        <v>6</v>
      </c>
      <c r="G1185" s="33"/>
      <c r="H1185" s="33"/>
      <c r="I1185" s="31">
        <f t="shared" si="57"/>
        <v>1</v>
      </c>
      <c r="J1185" s="31">
        <f t="shared" si="58"/>
        <v>6</v>
      </c>
      <c r="K1185">
        <f t="shared" si="56"/>
        <v>1</v>
      </c>
    </row>
    <row r="1186" spans="1:11" s="43" customFormat="1" x14ac:dyDescent="0.25">
      <c r="A1186" s="12" t="s">
        <v>49</v>
      </c>
      <c r="B1186" s="29" t="s">
        <v>97</v>
      </c>
      <c r="C1186" s="32">
        <v>16</v>
      </c>
      <c r="D1186" s="28" t="s">
        <v>34</v>
      </c>
      <c r="E1186" s="33"/>
      <c r="F1186" s="33"/>
      <c r="G1186" s="33">
        <v>1</v>
      </c>
      <c r="H1186" s="33">
        <v>12</v>
      </c>
      <c r="I1186" s="31">
        <f t="shared" si="57"/>
        <v>1</v>
      </c>
      <c r="J1186" s="31">
        <f t="shared" si="58"/>
        <v>12</v>
      </c>
      <c r="K1186">
        <f t="shared" si="56"/>
        <v>1</v>
      </c>
    </row>
    <row r="1187" spans="1:11" s="43" customFormat="1" x14ac:dyDescent="0.25">
      <c r="A1187" s="12" t="s">
        <v>49</v>
      </c>
      <c r="B1187" s="29" t="s">
        <v>97</v>
      </c>
      <c r="C1187" s="32">
        <v>16</v>
      </c>
      <c r="D1187" s="28" t="s">
        <v>52</v>
      </c>
      <c r="E1187" s="33">
        <v>1</v>
      </c>
      <c r="F1187" s="33">
        <v>11</v>
      </c>
      <c r="G1187" s="33"/>
      <c r="H1187" s="33"/>
      <c r="I1187" s="31">
        <f t="shared" si="57"/>
        <v>1</v>
      </c>
      <c r="J1187" s="31">
        <f t="shared" si="58"/>
        <v>11</v>
      </c>
      <c r="K1187">
        <f t="shared" si="56"/>
        <v>1</v>
      </c>
    </row>
    <row r="1188" spans="1:11" s="43" customFormat="1" x14ac:dyDescent="0.25">
      <c r="A1188" s="12" t="s">
        <v>49</v>
      </c>
      <c r="B1188" s="29" t="s">
        <v>97</v>
      </c>
      <c r="C1188" s="32">
        <v>16</v>
      </c>
      <c r="D1188" s="28" t="s">
        <v>26</v>
      </c>
      <c r="E1188" s="33">
        <v>1</v>
      </c>
      <c r="F1188" s="33">
        <v>4</v>
      </c>
      <c r="G1188" s="33">
        <v>1</v>
      </c>
      <c r="H1188" s="33">
        <v>12</v>
      </c>
      <c r="I1188" s="31">
        <f t="shared" si="57"/>
        <v>2</v>
      </c>
      <c r="J1188" s="31">
        <f t="shared" si="58"/>
        <v>16</v>
      </c>
      <c r="K1188">
        <f t="shared" si="56"/>
        <v>1</v>
      </c>
    </row>
    <row r="1189" spans="1:11" s="43" customFormat="1" x14ac:dyDescent="0.25">
      <c r="A1189" s="12" t="s">
        <v>49</v>
      </c>
      <c r="B1189" s="29" t="s">
        <v>97</v>
      </c>
      <c r="C1189" s="32">
        <v>16</v>
      </c>
      <c r="D1189" s="28" t="s">
        <v>60</v>
      </c>
      <c r="E1189" s="33"/>
      <c r="F1189" s="33"/>
      <c r="G1189" s="33">
        <v>1</v>
      </c>
      <c r="H1189" s="33">
        <v>12</v>
      </c>
      <c r="I1189" s="31">
        <f t="shared" si="57"/>
        <v>1</v>
      </c>
      <c r="J1189" s="31">
        <f t="shared" si="58"/>
        <v>12</v>
      </c>
      <c r="K1189">
        <f t="shared" si="56"/>
        <v>1</v>
      </c>
    </row>
    <row r="1190" spans="1:11" s="43" customFormat="1" x14ac:dyDescent="0.25">
      <c r="A1190" s="12" t="s">
        <v>49</v>
      </c>
      <c r="B1190" s="29" t="s">
        <v>97</v>
      </c>
      <c r="C1190" s="32">
        <v>20</v>
      </c>
      <c r="D1190" s="28" t="s">
        <v>58</v>
      </c>
      <c r="E1190" s="33">
        <v>1</v>
      </c>
      <c r="F1190" s="33">
        <v>10</v>
      </c>
      <c r="G1190" s="33">
        <v>1</v>
      </c>
      <c r="H1190" s="33">
        <v>16</v>
      </c>
      <c r="I1190" s="31">
        <f t="shared" si="57"/>
        <v>2</v>
      </c>
      <c r="J1190" s="31">
        <f t="shared" si="58"/>
        <v>26</v>
      </c>
      <c r="K1190">
        <f t="shared" si="56"/>
        <v>1</v>
      </c>
    </row>
    <row r="1191" spans="1:11" s="43" customFormat="1" x14ac:dyDescent="0.25">
      <c r="A1191" s="12" t="s">
        <v>49</v>
      </c>
      <c r="B1191" s="29" t="s">
        <v>97</v>
      </c>
      <c r="C1191" s="32">
        <v>23</v>
      </c>
      <c r="D1191" s="28" t="s">
        <v>6</v>
      </c>
      <c r="E1191" s="33">
        <v>1</v>
      </c>
      <c r="F1191" s="33">
        <v>4</v>
      </c>
      <c r="G1191" s="33">
        <v>1</v>
      </c>
      <c r="H1191" s="33">
        <v>5</v>
      </c>
      <c r="I1191" s="31">
        <f t="shared" si="57"/>
        <v>2</v>
      </c>
      <c r="J1191" s="31">
        <f t="shared" si="58"/>
        <v>9</v>
      </c>
      <c r="K1191">
        <f t="shared" si="56"/>
        <v>1</v>
      </c>
    </row>
    <row r="1192" spans="1:11" s="43" customFormat="1" x14ac:dyDescent="0.25">
      <c r="A1192" s="12" t="s">
        <v>49</v>
      </c>
      <c r="B1192" s="29" t="s">
        <v>97</v>
      </c>
      <c r="C1192" s="32">
        <v>26</v>
      </c>
      <c r="D1192" s="28" t="s">
        <v>60</v>
      </c>
      <c r="E1192" s="33"/>
      <c r="F1192" s="33"/>
      <c r="G1192" s="33">
        <v>1</v>
      </c>
      <c r="H1192" s="33">
        <v>2</v>
      </c>
      <c r="I1192" s="31">
        <f t="shared" si="57"/>
        <v>1</v>
      </c>
      <c r="J1192" s="31">
        <f t="shared" si="58"/>
        <v>2</v>
      </c>
      <c r="K1192">
        <f t="shared" si="56"/>
        <v>1</v>
      </c>
    </row>
    <row r="1193" spans="1:11" s="43" customFormat="1" x14ac:dyDescent="0.25">
      <c r="A1193" s="12" t="s">
        <v>49</v>
      </c>
      <c r="B1193" s="29" t="s">
        <v>97</v>
      </c>
      <c r="C1193" s="32">
        <v>30</v>
      </c>
      <c r="D1193" s="28" t="s">
        <v>26</v>
      </c>
      <c r="E1193" s="33">
        <v>1</v>
      </c>
      <c r="F1193" s="33">
        <v>11</v>
      </c>
      <c r="G1193" s="33">
        <v>1</v>
      </c>
      <c r="H1193" s="33">
        <v>9</v>
      </c>
      <c r="I1193" s="31">
        <f t="shared" si="57"/>
        <v>2</v>
      </c>
      <c r="J1193" s="31">
        <f t="shared" si="58"/>
        <v>20</v>
      </c>
      <c r="K1193">
        <f t="shared" si="56"/>
        <v>1</v>
      </c>
    </row>
    <row r="1194" spans="1:11" s="43" customFormat="1" x14ac:dyDescent="0.25">
      <c r="A1194" s="12" t="s">
        <v>49</v>
      </c>
      <c r="B1194" s="29" t="s">
        <v>97</v>
      </c>
      <c r="C1194" s="32">
        <v>33</v>
      </c>
      <c r="D1194" s="28" t="s">
        <v>60</v>
      </c>
      <c r="E1194" s="33">
        <v>1</v>
      </c>
      <c r="F1194" s="33">
        <v>7</v>
      </c>
      <c r="G1194" s="33"/>
      <c r="H1194" s="33"/>
      <c r="I1194" s="31">
        <f t="shared" si="57"/>
        <v>1</v>
      </c>
      <c r="J1194" s="31">
        <f t="shared" si="58"/>
        <v>7</v>
      </c>
      <c r="K1194">
        <f t="shared" si="56"/>
        <v>1</v>
      </c>
    </row>
    <row r="1195" spans="1:11" s="43" customFormat="1" x14ac:dyDescent="0.25">
      <c r="A1195" s="12" t="s">
        <v>51</v>
      </c>
      <c r="B1195" s="29" t="s">
        <v>97</v>
      </c>
      <c r="C1195" s="32">
        <v>1</v>
      </c>
      <c r="D1195" s="28" t="s">
        <v>58</v>
      </c>
      <c r="E1195" s="33">
        <v>1</v>
      </c>
      <c r="F1195" s="33">
        <v>12</v>
      </c>
      <c r="G1195" s="33"/>
      <c r="H1195" s="33"/>
      <c r="I1195" s="31">
        <f t="shared" si="57"/>
        <v>1</v>
      </c>
      <c r="J1195" s="31">
        <f t="shared" si="58"/>
        <v>12</v>
      </c>
      <c r="K1195">
        <f t="shared" si="56"/>
        <v>1</v>
      </c>
    </row>
    <row r="1196" spans="1:11" s="43" customFormat="1" x14ac:dyDescent="0.25">
      <c r="A1196" s="12" t="s">
        <v>51</v>
      </c>
      <c r="B1196" s="29" t="s">
        <v>97</v>
      </c>
      <c r="C1196" s="32">
        <v>1</v>
      </c>
      <c r="D1196" s="28" t="s">
        <v>30</v>
      </c>
      <c r="E1196" s="33">
        <v>1</v>
      </c>
      <c r="F1196" s="33">
        <v>11</v>
      </c>
      <c r="G1196" s="33"/>
      <c r="H1196" s="33"/>
      <c r="I1196" s="31">
        <f t="shared" si="57"/>
        <v>1</v>
      </c>
      <c r="J1196" s="31">
        <f t="shared" si="58"/>
        <v>11</v>
      </c>
      <c r="K1196">
        <f t="shared" si="56"/>
        <v>1</v>
      </c>
    </row>
    <row r="1197" spans="1:11" s="43" customFormat="1" x14ac:dyDescent="0.25">
      <c r="A1197" s="12" t="s">
        <v>51</v>
      </c>
      <c r="B1197" s="29" t="s">
        <v>97</v>
      </c>
      <c r="C1197" s="32">
        <v>1</v>
      </c>
      <c r="D1197" s="28" t="s">
        <v>13</v>
      </c>
      <c r="E1197" s="33"/>
      <c r="F1197" s="33"/>
      <c r="G1197" s="33">
        <v>1</v>
      </c>
      <c r="H1197" s="33">
        <v>14</v>
      </c>
      <c r="I1197" s="31">
        <f t="shared" si="57"/>
        <v>1</v>
      </c>
      <c r="J1197" s="31">
        <f t="shared" si="58"/>
        <v>14</v>
      </c>
      <c r="K1197">
        <f t="shared" si="56"/>
        <v>1</v>
      </c>
    </row>
    <row r="1198" spans="1:11" s="43" customFormat="1" x14ac:dyDescent="0.25">
      <c r="A1198" s="12" t="s">
        <v>51</v>
      </c>
      <c r="B1198" s="29" t="s">
        <v>97</v>
      </c>
      <c r="C1198" s="32">
        <v>1</v>
      </c>
      <c r="D1198" s="28" t="s">
        <v>42</v>
      </c>
      <c r="E1198" s="33"/>
      <c r="F1198" s="33"/>
      <c r="G1198" s="33">
        <v>1</v>
      </c>
      <c r="H1198" s="33">
        <v>3</v>
      </c>
      <c r="I1198" s="31">
        <f t="shared" si="57"/>
        <v>1</v>
      </c>
      <c r="J1198" s="31">
        <f t="shared" si="58"/>
        <v>3</v>
      </c>
      <c r="K1198">
        <f t="shared" si="56"/>
        <v>1</v>
      </c>
    </row>
    <row r="1199" spans="1:11" s="43" customFormat="1" x14ac:dyDescent="0.25">
      <c r="A1199" s="12" t="s">
        <v>51</v>
      </c>
      <c r="B1199" s="29" t="s">
        <v>97</v>
      </c>
      <c r="C1199" s="32">
        <v>2</v>
      </c>
      <c r="D1199" s="28" t="s">
        <v>52</v>
      </c>
      <c r="E1199" s="33">
        <v>1</v>
      </c>
      <c r="F1199" s="33">
        <v>13</v>
      </c>
      <c r="G1199" s="33">
        <v>2</v>
      </c>
      <c r="H1199" s="33">
        <v>18</v>
      </c>
      <c r="I1199" s="31">
        <f t="shared" si="57"/>
        <v>3</v>
      </c>
      <c r="J1199" s="31">
        <f t="shared" si="58"/>
        <v>31</v>
      </c>
      <c r="K1199">
        <f t="shared" si="56"/>
        <v>1</v>
      </c>
    </row>
    <row r="1200" spans="1:11" s="43" customFormat="1" x14ac:dyDescent="0.25">
      <c r="A1200" s="12" t="s">
        <v>51</v>
      </c>
      <c r="B1200" s="29" t="s">
        <v>97</v>
      </c>
      <c r="C1200" s="32">
        <v>2</v>
      </c>
      <c r="D1200" s="28" t="s">
        <v>10</v>
      </c>
      <c r="E1200" s="33">
        <v>1</v>
      </c>
      <c r="F1200" s="33">
        <v>12</v>
      </c>
      <c r="G1200" s="33">
        <v>2</v>
      </c>
      <c r="H1200" s="33">
        <v>6</v>
      </c>
      <c r="I1200" s="31">
        <f t="shared" si="57"/>
        <v>3</v>
      </c>
      <c r="J1200" s="31">
        <f t="shared" si="58"/>
        <v>18</v>
      </c>
      <c r="K1200">
        <f t="shared" si="56"/>
        <v>1</v>
      </c>
    </row>
    <row r="1201" spans="1:11" s="43" customFormat="1" x14ac:dyDescent="0.25">
      <c r="A1201" s="12" t="s">
        <v>51</v>
      </c>
      <c r="B1201" s="29" t="s">
        <v>97</v>
      </c>
      <c r="C1201" s="32">
        <v>2</v>
      </c>
      <c r="D1201" s="28" t="s">
        <v>26</v>
      </c>
      <c r="E1201" s="33"/>
      <c r="F1201" s="33"/>
      <c r="G1201" s="33">
        <v>2</v>
      </c>
      <c r="H1201" s="33">
        <v>16</v>
      </c>
      <c r="I1201" s="31">
        <f t="shared" si="57"/>
        <v>2</v>
      </c>
      <c r="J1201" s="31">
        <f t="shared" si="58"/>
        <v>16</v>
      </c>
      <c r="K1201">
        <f t="shared" si="56"/>
        <v>1</v>
      </c>
    </row>
    <row r="1202" spans="1:11" s="43" customFormat="1" x14ac:dyDescent="0.25">
      <c r="A1202" s="12" t="s">
        <v>51</v>
      </c>
      <c r="B1202" s="29" t="s">
        <v>97</v>
      </c>
      <c r="C1202" s="32">
        <v>3</v>
      </c>
      <c r="D1202" s="28" t="s">
        <v>16</v>
      </c>
      <c r="E1202" s="33">
        <v>1</v>
      </c>
      <c r="F1202" s="33">
        <v>9</v>
      </c>
      <c r="G1202" s="33">
        <v>1</v>
      </c>
      <c r="H1202" s="33">
        <v>19</v>
      </c>
      <c r="I1202" s="31">
        <f t="shared" si="57"/>
        <v>2</v>
      </c>
      <c r="J1202" s="31">
        <f t="shared" si="58"/>
        <v>28</v>
      </c>
      <c r="K1202">
        <f t="shared" si="56"/>
        <v>1</v>
      </c>
    </row>
    <row r="1203" spans="1:11" s="43" customFormat="1" x14ac:dyDescent="0.25">
      <c r="A1203" s="12" t="s">
        <v>51</v>
      </c>
      <c r="B1203" s="29" t="s">
        <v>97</v>
      </c>
      <c r="C1203" s="32">
        <v>3</v>
      </c>
      <c r="D1203" s="28" t="s">
        <v>10</v>
      </c>
      <c r="E1203" s="33">
        <v>1</v>
      </c>
      <c r="F1203" s="33">
        <v>9</v>
      </c>
      <c r="G1203" s="33">
        <v>1</v>
      </c>
      <c r="H1203" s="33">
        <v>8</v>
      </c>
      <c r="I1203" s="31">
        <f t="shared" si="57"/>
        <v>2</v>
      </c>
      <c r="J1203" s="31">
        <f t="shared" si="58"/>
        <v>17</v>
      </c>
      <c r="K1203">
        <f t="shared" si="56"/>
        <v>1</v>
      </c>
    </row>
    <row r="1204" spans="1:11" s="43" customFormat="1" x14ac:dyDescent="0.25">
      <c r="A1204" s="12" t="s">
        <v>51</v>
      </c>
      <c r="B1204" s="29" t="s">
        <v>97</v>
      </c>
      <c r="C1204" s="32">
        <v>3</v>
      </c>
      <c r="D1204" s="28" t="s">
        <v>52</v>
      </c>
      <c r="E1204" s="33">
        <v>1</v>
      </c>
      <c r="F1204" s="33">
        <v>17</v>
      </c>
      <c r="G1204" s="33">
        <v>1</v>
      </c>
      <c r="H1204" s="33">
        <v>16</v>
      </c>
      <c r="I1204" s="31">
        <f t="shared" si="57"/>
        <v>2</v>
      </c>
      <c r="J1204" s="31">
        <f t="shared" si="58"/>
        <v>33</v>
      </c>
      <c r="K1204">
        <f t="shared" si="56"/>
        <v>1</v>
      </c>
    </row>
    <row r="1205" spans="1:11" s="43" customFormat="1" x14ac:dyDescent="0.25">
      <c r="A1205" s="12" t="s">
        <v>51</v>
      </c>
      <c r="B1205" s="29" t="s">
        <v>97</v>
      </c>
      <c r="C1205" s="32">
        <v>4</v>
      </c>
      <c r="D1205" s="28" t="s">
        <v>52</v>
      </c>
      <c r="E1205" s="33">
        <v>1</v>
      </c>
      <c r="F1205" s="33">
        <v>18</v>
      </c>
      <c r="G1205" s="33">
        <v>1</v>
      </c>
      <c r="H1205" s="33">
        <v>16</v>
      </c>
      <c r="I1205" s="31">
        <f t="shared" si="57"/>
        <v>2</v>
      </c>
      <c r="J1205" s="31">
        <f t="shared" si="58"/>
        <v>34</v>
      </c>
      <c r="K1205">
        <f t="shared" si="56"/>
        <v>1</v>
      </c>
    </row>
    <row r="1206" spans="1:11" s="43" customFormat="1" x14ac:dyDescent="0.25">
      <c r="A1206" s="12" t="s">
        <v>51</v>
      </c>
      <c r="B1206" s="29" t="s">
        <v>97</v>
      </c>
      <c r="C1206" s="32">
        <v>4</v>
      </c>
      <c r="D1206" s="28" t="s">
        <v>28</v>
      </c>
      <c r="E1206" s="33">
        <v>1</v>
      </c>
      <c r="F1206" s="33">
        <v>18</v>
      </c>
      <c r="G1206" s="33">
        <v>1</v>
      </c>
      <c r="H1206" s="33">
        <v>15</v>
      </c>
      <c r="I1206" s="31">
        <f t="shared" si="57"/>
        <v>2</v>
      </c>
      <c r="J1206" s="31">
        <f t="shared" si="58"/>
        <v>33</v>
      </c>
      <c r="K1206">
        <f t="shared" si="56"/>
        <v>1</v>
      </c>
    </row>
    <row r="1207" spans="1:11" s="43" customFormat="1" x14ac:dyDescent="0.25">
      <c r="A1207" s="12" t="s">
        <v>51</v>
      </c>
      <c r="B1207" s="29" t="s">
        <v>97</v>
      </c>
      <c r="C1207" s="32">
        <v>5</v>
      </c>
      <c r="D1207" s="28" t="s">
        <v>16</v>
      </c>
      <c r="E1207" s="33">
        <v>1</v>
      </c>
      <c r="F1207" s="33">
        <v>22</v>
      </c>
      <c r="G1207" s="33">
        <v>1</v>
      </c>
      <c r="H1207" s="33">
        <v>9</v>
      </c>
      <c r="I1207" s="31">
        <f t="shared" si="57"/>
        <v>2</v>
      </c>
      <c r="J1207" s="31">
        <f t="shared" si="58"/>
        <v>31</v>
      </c>
      <c r="K1207">
        <f t="shared" si="56"/>
        <v>1</v>
      </c>
    </row>
    <row r="1208" spans="1:11" s="43" customFormat="1" x14ac:dyDescent="0.25">
      <c r="A1208" s="12" t="s">
        <v>51</v>
      </c>
      <c r="B1208" s="29" t="s">
        <v>97</v>
      </c>
      <c r="C1208" s="32">
        <v>5</v>
      </c>
      <c r="D1208" s="28" t="s">
        <v>58</v>
      </c>
      <c r="E1208" s="33">
        <v>1</v>
      </c>
      <c r="F1208" s="33">
        <v>8</v>
      </c>
      <c r="G1208" s="33">
        <v>1</v>
      </c>
      <c r="H1208" s="33">
        <v>10</v>
      </c>
      <c r="I1208" s="31">
        <f t="shared" si="57"/>
        <v>2</v>
      </c>
      <c r="J1208" s="31">
        <f t="shared" si="58"/>
        <v>18</v>
      </c>
      <c r="K1208">
        <f t="shared" si="56"/>
        <v>1</v>
      </c>
    </row>
    <row r="1209" spans="1:11" s="43" customFormat="1" x14ac:dyDescent="0.25">
      <c r="A1209" s="12" t="s">
        <v>51</v>
      </c>
      <c r="B1209" s="29" t="s">
        <v>97</v>
      </c>
      <c r="C1209" s="32">
        <v>5</v>
      </c>
      <c r="D1209" s="28" t="s">
        <v>46</v>
      </c>
      <c r="E1209" s="33"/>
      <c r="F1209" s="33"/>
      <c r="G1209" s="33">
        <v>1</v>
      </c>
      <c r="H1209" s="33">
        <v>3</v>
      </c>
      <c r="I1209" s="31">
        <f t="shared" si="57"/>
        <v>1</v>
      </c>
      <c r="J1209" s="31">
        <f t="shared" si="58"/>
        <v>3</v>
      </c>
      <c r="K1209">
        <f t="shared" si="56"/>
        <v>1</v>
      </c>
    </row>
    <row r="1210" spans="1:11" s="43" customFormat="1" x14ac:dyDescent="0.25">
      <c r="A1210" s="12" t="s">
        <v>51</v>
      </c>
      <c r="B1210" s="29" t="s">
        <v>97</v>
      </c>
      <c r="C1210" s="32">
        <v>6</v>
      </c>
      <c r="D1210" s="28" t="s">
        <v>13</v>
      </c>
      <c r="E1210" s="33">
        <v>1</v>
      </c>
      <c r="F1210" s="33">
        <v>15</v>
      </c>
      <c r="G1210" s="33">
        <v>1</v>
      </c>
      <c r="H1210" s="33">
        <v>12</v>
      </c>
      <c r="I1210" s="31">
        <f t="shared" si="57"/>
        <v>2</v>
      </c>
      <c r="J1210" s="31">
        <f t="shared" si="58"/>
        <v>27</v>
      </c>
      <c r="K1210">
        <f t="shared" si="56"/>
        <v>1</v>
      </c>
    </row>
    <row r="1211" spans="1:11" s="43" customFormat="1" x14ac:dyDescent="0.25">
      <c r="A1211" s="12" t="s">
        <v>51</v>
      </c>
      <c r="B1211" s="29" t="s">
        <v>97</v>
      </c>
      <c r="C1211" s="32">
        <v>7</v>
      </c>
      <c r="D1211" s="28" t="s">
        <v>54</v>
      </c>
      <c r="E1211" s="33">
        <v>1</v>
      </c>
      <c r="F1211" s="33">
        <v>16</v>
      </c>
      <c r="G1211" s="33"/>
      <c r="H1211" s="33"/>
      <c r="I1211" s="31">
        <f t="shared" si="57"/>
        <v>1</v>
      </c>
      <c r="J1211" s="31">
        <f t="shared" si="58"/>
        <v>16</v>
      </c>
      <c r="K1211">
        <f t="shared" si="56"/>
        <v>1</v>
      </c>
    </row>
    <row r="1212" spans="1:11" s="43" customFormat="1" x14ac:dyDescent="0.25">
      <c r="A1212" s="12" t="s">
        <v>51</v>
      </c>
      <c r="B1212" s="29" t="s">
        <v>97</v>
      </c>
      <c r="C1212" s="32">
        <v>7</v>
      </c>
      <c r="D1212" s="28" t="s">
        <v>10</v>
      </c>
      <c r="E1212" s="33">
        <v>1</v>
      </c>
      <c r="F1212" s="33">
        <v>17</v>
      </c>
      <c r="G1212" s="33">
        <v>1</v>
      </c>
      <c r="H1212" s="33">
        <v>11</v>
      </c>
      <c r="I1212" s="31">
        <f t="shared" si="57"/>
        <v>2</v>
      </c>
      <c r="J1212" s="31">
        <f t="shared" si="58"/>
        <v>28</v>
      </c>
      <c r="K1212">
        <f t="shared" si="56"/>
        <v>1</v>
      </c>
    </row>
    <row r="1213" spans="1:11" s="43" customFormat="1" x14ac:dyDescent="0.25">
      <c r="A1213" s="12" t="s">
        <v>51</v>
      </c>
      <c r="B1213" s="29" t="s">
        <v>97</v>
      </c>
      <c r="C1213" s="32">
        <v>7</v>
      </c>
      <c r="D1213" s="28" t="s">
        <v>13</v>
      </c>
      <c r="E1213" s="33"/>
      <c r="F1213" s="33"/>
      <c r="G1213" s="33">
        <v>1</v>
      </c>
      <c r="H1213" s="33">
        <v>14</v>
      </c>
      <c r="I1213" s="31">
        <f t="shared" si="57"/>
        <v>1</v>
      </c>
      <c r="J1213" s="31">
        <f t="shared" si="58"/>
        <v>14</v>
      </c>
      <c r="K1213">
        <f t="shared" si="56"/>
        <v>1</v>
      </c>
    </row>
    <row r="1214" spans="1:11" s="43" customFormat="1" x14ac:dyDescent="0.25">
      <c r="A1214" s="12" t="s">
        <v>51</v>
      </c>
      <c r="B1214" s="29" t="s">
        <v>97</v>
      </c>
      <c r="C1214" s="32">
        <v>9</v>
      </c>
      <c r="D1214" s="28" t="s">
        <v>40</v>
      </c>
      <c r="E1214" s="33">
        <v>1</v>
      </c>
      <c r="F1214" s="33">
        <v>15</v>
      </c>
      <c r="G1214" s="33">
        <v>1</v>
      </c>
      <c r="H1214" s="33">
        <v>11</v>
      </c>
      <c r="I1214" s="31">
        <f t="shared" si="57"/>
        <v>2</v>
      </c>
      <c r="J1214" s="31">
        <f t="shared" si="58"/>
        <v>26</v>
      </c>
      <c r="K1214">
        <f t="shared" si="56"/>
        <v>1</v>
      </c>
    </row>
    <row r="1215" spans="1:11" s="43" customFormat="1" x14ac:dyDescent="0.25">
      <c r="A1215" s="12" t="s">
        <v>51</v>
      </c>
      <c r="B1215" s="29" t="s">
        <v>97</v>
      </c>
      <c r="C1215" s="32">
        <v>9</v>
      </c>
      <c r="D1215" s="35" t="s">
        <v>9</v>
      </c>
      <c r="E1215" s="33">
        <v>1</v>
      </c>
      <c r="F1215" s="33">
        <v>16</v>
      </c>
      <c r="G1215" s="33">
        <v>1</v>
      </c>
      <c r="H1215" s="33">
        <v>13</v>
      </c>
      <c r="I1215" s="31">
        <f t="shared" si="57"/>
        <v>2</v>
      </c>
      <c r="J1215" s="31">
        <f t="shared" si="58"/>
        <v>29</v>
      </c>
      <c r="K1215">
        <f t="shared" si="56"/>
        <v>1</v>
      </c>
    </row>
    <row r="1216" spans="1:11" s="43" customFormat="1" x14ac:dyDescent="0.25">
      <c r="A1216" s="12" t="s">
        <v>51</v>
      </c>
      <c r="B1216" s="29" t="s">
        <v>97</v>
      </c>
      <c r="C1216" s="32">
        <v>9</v>
      </c>
      <c r="D1216" s="28" t="s">
        <v>42</v>
      </c>
      <c r="E1216" s="33">
        <v>1</v>
      </c>
      <c r="F1216" s="33">
        <v>8</v>
      </c>
      <c r="G1216" s="33">
        <v>1</v>
      </c>
      <c r="H1216" s="33">
        <v>11</v>
      </c>
      <c r="I1216" s="31">
        <f t="shared" si="57"/>
        <v>2</v>
      </c>
      <c r="J1216" s="31">
        <f t="shared" si="58"/>
        <v>19</v>
      </c>
      <c r="K1216">
        <f t="shared" si="56"/>
        <v>1</v>
      </c>
    </row>
    <row r="1217" spans="1:11" s="43" customFormat="1" x14ac:dyDescent="0.25">
      <c r="A1217" s="12" t="s">
        <v>51</v>
      </c>
      <c r="B1217" s="29" t="s">
        <v>97</v>
      </c>
      <c r="C1217" s="32">
        <v>9</v>
      </c>
      <c r="D1217" s="28" t="s">
        <v>34</v>
      </c>
      <c r="E1217" s="33">
        <v>1</v>
      </c>
      <c r="F1217" s="33">
        <v>13</v>
      </c>
      <c r="G1217" s="33">
        <v>1</v>
      </c>
      <c r="H1217" s="33">
        <v>15</v>
      </c>
      <c r="I1217" s="31">
        <f t="shared" si="57"/>
        <v>2</v>
      </c>
      <c r="J1217" s="31">
        <f t="shared" si="58"/>
        <v>28</v>
      </c>
      <c r="K1217">
        <f t="shared" si="56"/>
        <v>1</v>
      </c>
    </row>
    <row r="1218" spans="1:11" s="43" customFormat="1" x14ac:dyDescent="0.25">
      <c r="A1218" s="12" t="s">
        <v>51</v>
      </c>
      <c r="B1218" s="29" t="s">
        <v>97</v>
      </c>
      <c r="C1218" s="32">
        <v>10</v>
      </c>
      <c r="D1218" s="28" t="s">
        <v>58</v>
      </c>
      <c r="E1218" s="33">
        <v>1</v>
      </c>
      <c r="F1218" s="33">
        <v>7</v>
      </c>
      <c r="G1218" s="33"/>
      <c r="H1218" s="33"/>
      <c r="I1218" s="31">
        <f t="shared" si="57"/>
        <v>1</v>
      </c>
      <c r="J1218" s="31">
        <f t="shared" si="58"/>
        <v>7</v>
      </c>
      <c r="K1218">
        <f t="shared" si="56"/>
        <v>1</v>
      </c>
    </row>
    <row r="1219" spans="1:11" s="43" customFormat="1" x14ac:dyDescent="0.25">
      <c r="A1219" s="12" t="s">
        <v>51</v>
      </c>
      <c r="B1219" s="29" t="s">
        <v>97</v>
      </c>
      <c r="C1219" s="32">
        <v>10</v>
      </c>
      <c r="D1219" s="28" t="s">
        <v>54</v>
      </c>
      <c r="E1219" s="33"/>
      <c r="F1219" s="33"/>
      <c r="G1219" s="33">
        <v>1</v>
      </c>
      <c r="H1219" s="33">
        <v>4</v>
      </c>
      <c r="I1219" s="31">
        <f t="shared" si="57"/>
        <v>1</v>
      </c>
      <c r="J1219" s="31">
        <f t="shared" si="58"/>
        <v>4</v>
      </c>
      <c r="K1219">
        <f t="shared" si="56"/>
        <v>1</v>
      </c>
    </row>
    <row r="1220" spans="1:11" s="43" customFormat="1" x14ac:dyDescent="0.25">
      <c r="A1220" s="12" t="s">
        <v>51</v>
      </c>
      <c r="B1220" s="29" t="s">
        <v>97</v>
      </c>
      <c r="C1220" s="32">
        <v>11</v>
      </c>
      <c r="D1220" s="28" t="s">
        <v>48</v>
      </c>
      <c r="E1220" s="33">
        <v>1</v>
      </c>
      <c r="F1220" s="33">
        <v>15</v>
      </c>
      <c r="G1220" s="33"/>
      <c r="H1220" s="33"/>
      <c r="I1220" s="31">
        <f t="shared" si="57"/>
        <v>1</v>
      </c>
      <c r="J1220" s="31">
        <f t="shared" si="58"/>
        <v>15</v>
      </c>
      <c r="K1220">
        <f t="shared" si="56"/>
        <v>1</v>
      </c>
    </row>
    <row r="1221" spans="1:11" s="43" customFormat="1" x14ac:dyDescent="0.25">
      <c r="A1221" s="12" t="s">
        <v>51</v>
      </c>
      <c r="B1221" s="29" t="s">
        <v>97</v>
      </c>
      <c r="C1221" s="32">
        <v>11</v>
      </c>
      <c r="D1221" s="35" t="s">
        <v>9</v>
      </c>
      <c r="E1221" s="33">
        <v>1</v>
      </c>
      <c r="F1221" s="33">
        <v>6</v>
      </c>
      <c r="G1221" s="33">
        <v>1</v>
      </c>
      <c r="H1221" s="33">
        <v>5</v>
      </c>
      <c r="I1221" s="31">
        <f t="shared" si="57"/>
        <v>2</v>
      </c>
      <c r="J1221" s="31">
        <f t="shared" si="58"/>
        <v>11</v>
      </c>
      <c r="K1221">
        <f t="shared" si="56"/>
        <v>1</v>
      </c>
    </row>
    <row r="1222" spans="1:11" s="43" customFormat="1" x14ac:dyDescent="0.25">
      <c r="A1222" s="12" t="s">
        <v>51</v>
      </c>
      <c r="B1222" s="29" t="s">
        <v>97</v>
      </c>
      <c r="C1222" s="32">
        <v>11</v>
      </c>
      <c r="D1222" s="28" t="s">
        <v>54</v>
      </c>
      <c r="E1222" s="33">
        <v>1</v>
      </c>
      <c r="F1222" s="33">
        <v>10</v>
      </c>
      <c r="G1222" s="33"/>
      <c r="H1222" s="33"/>
      <c r="I1222" s="31">
        <f t="shared" si="57"/>
        <v>1</v>
      </c>
      <c r="J1222" s="31">
        <f t="shared" si="58"/>
        <v>10</v>
      </c>
      <c r="K1222">
        <f t="shared" si="56"/>
        <v>1</v>
      </c>
    </row>
    <row r="1223" spans="1:11" s="43" customFormat="1" x14ac:dyDescent="0.25">
      <c r="A1223" s="12" t="s">
        <v>51</v>
      </c>
      <c r="B1223" s="29" t="s">
        <v>97</v>
      </c>
      <c r="C1223" s="32">
        <v>11</v>
      </c>
      <c r="D1223" s="28" t="s">
        <v>42</v>
      </c>
      <c r="E1223" s="33"/>
      <c r="F1223" s="33"/>
      <c r="G1223" s="33">
        <v>1</v>
      </c>
      <c r="H1223" s="33">
        <v>18</v>
      </c>
      <c r="I1223" s="31">
        <f t="shared" si="57"/>
        <v>1</v>
      </c>
      <c r="J1223" s="31">
        <f t="shared" si="58"/>
        <v>18</v>
      </c>
      <c r="K1223">
        <f t="shared" si="56"/>
        <v>1</v>
      </c>
    </row>
    <row r="1224" spans="1:11" s="43" customFormat="1" x14ac:dyDescent="0.25">
      <c r="A1224" s="12" t="s">
        <v>51</v>
      </c>
      <c r="B1224" s="29" t="s">
        <v>97</v>
      </c>
      <c r="C1224" s="32">
        <v>11</v>
      </c>
      <c r="D1224" s="28" t="s">
        <v>26</v>
      </c>
      <c r="E1224" s="33"/>
      <c r="F1224" s="33"/>
      <c r="G1224" s="33">
        <v>1</v>
      </c>
      <c r="H1224" s="33">
        <v>7</v>
      </c>
      <c r="I1224" s="31">
        <f t="shared" si="57"/>
        <v>1</v>
      </c>
      <c r="J1224" s="31">
        <f t="shared" si="58"/>
        <v>7</v>
      </c>
      <c r="K1224">
        <f t="shared" si="56"/>
        <v>1</v>
      </c>
    </row>
    <row r="1225" spans="1:11" s="43" customFormat="1" x14ac:dyDescent="0.25">
      <c r="A1225" s="12" t="s">
        <v>51</v>
      </c>
      <c r="B1225" s="29" t="s">
        <v>97</v>
      </c>
      <c r="C1225" s="32">
        <v>13</v>
      </c>
      <c r="D1225" s="28" t="s">
        <v>42</v>
      </c>
      <c r="E1225" s="33">
        <v>1</v>
      </c>
      <c r="F1225" s="33">
        <v>8</v>
      </c>
      <c r="G1225" s="33"/>
      <c r="H1225" s="33"/>
      <c r="I1225" s="31">
        <f t="shared" si="57"/>
        <v>1</v>
      </c>
      <c r="J1225" s="31">
        <f t="shared" si="58"/>
        <v>8</v>
      </c>
      <c r="K1225">
        <f t="shared" si="56"/>
        <v>1</v>
      </c>
    </row>
    <row r="1226" spans="1:11" s="43" customFormat="1" x14ac:dyDescent="0.25">
      <c r="A1226" s="12" t="s">
        <v>51</v>
      </c>
      <c r="B1226" s="29" t="s">
        <v>97</v>
      </c>
      <c r="C1226" s="32">
        <v>13</v>
      </c>
      <c r="D1226" s="28" t="s">
        <v>58</v>
      </c>
      <c r="E1226" s="33"/>
      <c r="F1226" s="33"/>
      <c r="G1226" s="33">
        <v>1</v>
      </c>
      <c r="H1226" s="33">
        <v>9</v>
      </c>
      <c r="I1226" s="31">
        <f t="shared" si="57"/>
        <v>1</v>
      </c>
      <c r="J1226" s="31">
        <f t="shared" si="58"/>
        <v>9</v>
      </c>
      <c r="K1226">
        <f t="shared" si="56"/>
        <v>1</v>
      </c>
    </row>
    <row r="1227" spans="1:11" s="43" customFormat="1" x14ac:dyDescent="0.25">
      <c r="A1227" s="12" t="s">
        <v>51</v>
      </c>
      <c r="B1227" s="29" t="s">
        <v>97</v>
      </c>
      <c r="C1227" s="32">
        <v>15</v>
      </c>
      <c r="D1227" s="28" t="s">
        <v>46</v>
      </c>
      <c r="E1227" s="33">
        <v>1</v>
      </c>
      <c r="F1227" s="33">
        <v>4</v>
      </c>
      <c r="G1227" s="33"/>
      <c r="H1227" s="33"/>
      <c r="I1227" s="31">
        <f t="shared" si="57"/>
        <v>1</v>
      </c>
      <c r="J1227" s="31">
        <f t="shared" si="58"/>
        <v>4</v>
      </c>
      <c r="K1227">
        <f t="shared" ref="K1227:K1290" si="59">SUBTOTAL(3, D1227)</f>
        <v>1</v>
      </c>
    </row>
    <row r="1228" spans="1:11" s="43" customFormat="1" x14ac:dyDescent="0.25">
      <c r="A1228" s="12" t="s">
        <v>51</v>
      </c>
      <c r="B1228" s="29" t="s">
        <v>97</v>
      </c>
      <c r="C1228" s="32">
        <v>15</v>
      </c>
      <c r="D1228" s="28" t="s">
        <v>58</v>
      </c>
      <c r="E1228" s="33"/>
      <c r="F1228" s="33"/>
      <c r="G1228" s="33">
        <v>1</v>
      </c>
      <c r="H1228" s="33">
        <v>1</v>
      </c>
      <c r="I1228" s="31">
        <f t="shared" si="57"/>
        <v>1</v>
      </c>
      <c r="J1228" s="31">
        <f t="shared" si="58"/>
        <v>1</v>
      </c>
      <c r="K1228">
        <f t="shared" si="59"/>
        <v>1</v>
      </c>
    </row>
    <row r="1229" spans="1:11" s="43" customFormat="1" x14ac:dyDescent="0.25">
      <c r="A1229" s="12" t="s">
        <v>51</v>
      </c>
      <c r="B1229" s="29" t="s">
        <v>97</v>
      </c>
      <c r="C1229" s="32">
        <v>16</v>
      </c>
      <c r="D1229" s="28" t="s">
        <v>46</v>
      </c>
      <c r="E1229" s="33">
        <v>1</v>
      </c>
      <c r="F1229" s="33">
        <v>5</v>
      </c>
      <c r="G1229" s="33">
        <v>1</v>
      </c>
      <c r="H1229" s="33">
        <v>1</v>
      </c>
      <c r="I1229" s="31">
        <f t="shared" ref="I1229:I1292" si="60">E1229+G1229</f>
        <v>2</v>
      </c>
      <c r="J1229" s="31">
        <f t="shared" ref="J1229:J1292" si="61">F1229+H1229</f>
        <v>6</v>
      </c>
      <c r="K1229">
        <f t="shared" si="59"/>
        <v>1</v>
      </c>
    </row>
    <row r="1230" spans="1:11" s="43" customFormat="1" x14ac:dyDescent="0.25">
      <c r="A1230" s="12" t="s">
        <v>51</v>
      </c>
      <c r="B1230" s="29" t="s">
        <v>97</v>
      </c>
      <c r="C1230" s="32">
        <v>20</v>
      </c>
      <c r="D1230" s="28" t="s">
        <v>26</v>
      </c>
      <c r="E1230" s="33">
        <v>1</v>
      </c>
      <c r="F1230" s="33">
        <v>3</v>
      </c>
      <c r="G1230" s="33">
        <v>1</v>
      </c>
      <c r="H1230" s="33">
        <v>6</v>
      </c>
      <c r="I1230" s="31">
        <f t="shared" si="60"/>
        <v>2</v>
      </c>
      <c r="J1230" s="31">
        <f t="shared" si="61"/>
        <v>9</v>
      </c>
      <c r="K1230">
        <f t="shared" si="59"/>
        <v>1</v>
      </c>
    </row>
    <row r="1231" spans="1:11" s="43" customFormat="1" x14ac:dyDescent="0.25">
      <c r="A1231" s="12" t="s">
        <v>51</v>
      </c>
      <c r="B1231" s="29" t="s">
        <v>97</v>
      </c>
      <c r="C1231" s="32">
        <v>21</v>
      </c>
      <c r="D1231" s="28" t="s">
        <v>46</v>
      </c>
      <c r="E1231" s="33">
        <v>1</v>
      </c>
      <c r="F1231" s="33">
        <v>8</v>
      </c>
      <c r="G1231" s="33">
        <v>1</v>
      </c>
      <c r="H1231" s="33">
        <v>4</v>
      </c>
      <c r="I1231" s="31">
        <f t="shared" si="60"/>
        <v>2</v>
      </c>
      <c r="J1231" s="31">
        <f t="shared" si="61"/>
        <v>12</v>
      </c>
      <c r="K1231">
        <f t="shared" si="59"/>
        <v>1</v>
      </c>
    </row>
    <row r="1232" spans="1:11" s="43" customFormat="1" x14ac:dyDescent="0.25">
      <c r="A1232" s="12" t="s">
        <v>51</v>
      </c>
      <c r="B1232" s="29" t="s">
        <v>97</v>
      </c>
      <c r="C1232" s="32">
        <v>22</v>
      </c>
      <c r="D1232" s="35" t="s">
        <v>9</v>
      </c>
      <c r="E1232" s="33">
        <v>1</v>
      </c>
      <c r="F1232" s="33">
        <v>12</v>
      </c>
      <c r="G1232" s="33"/>
      <c r="H1232" s="33"/>
      <c r="I1232" s="31">
        <f t="shared" si="60"/>
        <v>1</v>
      </c>
      <c r="J1232" s="31">
        <f t="shared" si="61"/>
        <v>12</v>
      </c>
      <c r="K1232">
        <f t="shared" si="59"/>
        <v>1</v>
      </c>
    </row>
    <row r="1233" spans="1:11" s="43" customFormat="1" x14ac:dyDescent="0.25">
      <c r="A1233" s="12" t="s">
        <v>51</v>
      </c>
      <c r="B1233" s="29" t="s">
        <v>97</v>
      </c>
      <c r="C1233" s="32">
        <v>22</v>
      </c>
      <c r="D1233" s="28" t="s">
        <v>46</v>
      </c>
      <c r="E1233" s="33"/>
      <c r="F1233" s="33"/>
      <c r="G1233" s="33">
        <v>1</v>
      </c>
      <c r="H1233" s="33">
        <v>10</v>
      </c>
      <c r="I1233" s="31">
        <f t="shared" si="60"/>
        <v>1</v>
      </c>
      <c r="J1233" s="31">
        <f t="shared" si="61"/>
        <v>10</v>
      </c>
      <c r="K1233">
        <f t="shared" si="59"/>
        <v>1</v>
      </c>
    </row>
    <row r="1234" spans="1:11" s="43" customFormat="1" x14ac:dyDescent="0.25">
      <c r="A1234" s="12" t="s">
        <v>51</v>
      </c>
      <c r="B1234" s="29" t="s">
        <v>97</v>
      </c>
      <c r="C1234" s="32">
        <v>25</v>
      </c>
      <c r="D1234" s="28" t="s">
        <v>13</v>
      </c>
      <c r="E1234" s="33">
        <v>1</v>
      </c>
      <c r="F1234" s="33">
        <v>2</v>
      </c>
      <c r="G1234" s="33">
        <v>1</v>
      </c>
      <c r="H1234" s="33">
        <v>5</v>
      </c>
      <c r="I1234" s="31">
        <f t="shared" si="60"/>
        <v>2</v>
      </c>
      <c r="J1234" s="31">
        <f t="shared" si="61"/>
        <v>7</v>
      </c>
      <c r="K1234">
        <f t="shared" si="59"/>
        <v>1</v>
      </c>
    </row>
    <row r="1235" spans="1:11" s="43" customFormat="1" x14ac:dyDescent="0.25">
      <c r="A1235" s="12" t="s">
        <v>51</v>
      </c>
      <c r="B1235" s="29" t="s">
        <v>97</v>
      </c>
      <c r="C1235" s="32">
        <v>28</v>
      </c>
      <c r="D1235" s="28" t="s">
        <v>58</v>
      </c>
      <c r="E1235" s="33">
        <v>1</v>
      </c>
      <c r="F1235" s="33">
        <v>12</v>
      </c>
      <c r="G1235" s="33"/>
      <c r="H1235" s="33"/>
      <c r="I1235" s="31">
        <f t="shared" si="60"/>
        <v>1</v>
      </c>
      <c r="J1235" s="31">
        <f t="shared" si="61"/>
        <v>12</v>
      </c>
      <c r="K1235">
        <f t="shared" si="59"/>
        <v>1</v>
      </c>
    </row>
    <row r="1236" spans="1:11" s="43" customFormat="1" x14ac:dyDescent="0.25">
      <c r="A1236" s="12" t="s">
        <v>51</v>
      </c>
      <c r="B1236" s="29" t="s">
        <v>97</v>
      </c>
      <c r="C1236" s="32">
        <v>28</v>
      </c>
      <c r="D1236" s="28" t="s">
        <v>13</v>
      </c>
      <c r="E1236" s="33"/>
      <c r="F1236" s="33"/>
      <c r="G1236" s="33">
        <v>1</v>
      </c>
      <c r="H1236" s="33">
        <v>3</v>
      </c>
      <c r="I1236" s="31">
        <f t="shared" si="60"/>
        <v>1</v>
      </c>
      <c r="J1236" s="31">
        <f t="shared" si="61"/>
        <v>3</v>
      </c>
      <c r="K1236">
        <f t="shared" si="59"/>
        <v>1</v>
      </c>
    </row>
    <row r="1237" spans="1:11" s="43" customFormat="1" x14ac:dyDescent="0.25">
      <c r="A1237" s="12" t="s">
        <v>51</v>
      </c>
      <c r="B1237" s="29" t="s">
        <v>97</v>
      </c>
      <c r="C1237" s="32">
        <v>32</v>
      </c>
      <c r="D1237" s="28" t="s">
        <v>58</v>
      </c>
      <c r="E1237" s="33">
        <v>1</v>
      </c>
      <c r="F1237" s="33">
        <v>3</v>
      </c>
      <c r="G1237" s="33">
        <v>1</v>
      </c>
      <c r="H1237" s="33">
        <v>1</v>
      </c>
      <c r="I1237" s="31">
        <f t="shared" si="60"/>
        <v>2</v>
      </c>
      <c r="J1237" s="31">
        <f t="shared" si="61"/>
        <v>4</v>
      </c>
      <c r="K1237">
        <f t="shared" si="59"/>
        <v>1</v>
      </c>
    </row>
    <row r="1238" spans="1:11" s="43" customFormat="1" x14ac:dyDescent="0.25">
      <c r="A1238" s="12" t="s">
        <v>51</v>
      </c>
      <c r="B1238" s="29" t="s">
        <v>97</v>
      </c>
      <c r="C1238" s="32">
        <v>33</v>
      </c>
      <c r="D1238" s="28" t="s">
        <v>46</v>
      </c>
      <c r="E1238" s="33">
        <v>1</v>
      </c>
      <c r="F1238" s="33">
        <v>5</v>
      </c>
      <c r="G1238" s="33"/>
      <c r="H1238" s="33"/>
      <c r="I1238" s="31">
        <f t="shared" si="60"/>
        <v>1</v>
      </c>
      <c r="J1238" s="31">
        <f t="shared" si="61"/>
        <v>5</v>
      </c>
      <c r="K1238">
        <f t="shared" si="59"/>
        <v>1</v>
      </c>
    </row>
    <row r="1239" spans="1:11" s="43" customFormat="1" x14ac:dyDescent="0.25">
      <c r="A1239" s="12" t="s">
        <v>51</v>
      </c>
      <c r="B1239" s="29" t="s">
        <v>97</v>
      </c>
      <c r="C1239" s="32">
        <v>33</v>
      </c>
      <c r="D1239" s="28" t="s">
        <v>58</v>
      </c>
      <c r="E1239" s="33"/>
      <c r="F1239" s="33"/>
      <c r="G1239" s="33">
        <v>1</v>
      </c>
      <c r="H1239" s="33">
        <v>2</v>
      </c>
      <c r="I1239" s="31">
        <f t="shared" si="60"/>
        <v>1</v>
      </c>
      <c r="J1239" s="31">
        <f t="shared" si="61"/>
        <v>2</v>
      </c>
      <c r="K1239">
        <f t="shared" si="59"/>
        <v>1</v>
      </c>
    </row>
    <row r="1240" spans="1:11" s="43" customFormat="1" x14ac:dyDescent="0.25">
      <c r="A1240" s="12" t="s">
        <v>53</v>
      </c>
      <c r="B1240" s="29" t="s">
        <v>97</v>
      </c>
      <c r="C1240" s="32">
        <v>1</v>
      </c>
      <c r="D1240" s="28" t="s">
        <v>20</v>
      </c>
      <c r="E1240" s="33">
        <v>1</v>
      </c>
      <c r="F1240" s="33">
        <v>3</v>
      </c>
      <c r="G1240" s="33">
        <v>1</v>
      </c>
      <c r="H1240" s="33">
        <v>14</v>
      </c>
      <c r="I1240" s="31">
        <f t="shared" si="60"/>
        <v>2</v>
      </c>
      <c r="J1240" s="31">
        <f t="shared" si="61"/>
        <v>17</v>
      </c>
      <c r="K1240">
        <f t="shared" si="59"/>
        <v>1</v>
      </c>
    </row>
    <row r="1241" spans="1:11" s="43" customFormat="1" x14ac:dyDescent="0.25">
      <c r="A1241" s="12" t="s">
        <v>53</v>
      </c>
      <c r="B1241" s="29" t="s">
        <v>97</v>
      </c>
      <c r="C1241" s="32">
        <v>1</v>
      </c>
      <c r="D1241" s="28" t="s">
        <v>52</v>
      </c>
      <c r="E1241" s="33">
        <v>1</v>
      </c>
      <c r="F1241" s="33">
        <v>7</v>
      </c>
      <c r="G1241" s="33">
        <v>1</v>
      </c>
      <c r="H1241" s="33">
        <v>29</v>
      </c>
      <c r="I1241" s="31">
        <f t="shared" si="60"/>
        <v>2</v>
      </c>
      <c r="J1241" s="31">
        <f t="shared" si="61"/>
        <v>36</v>
      </c>
      <c r="K1241">
        <f t="shared" si="59"/>
        <v>1</v>
      </c>
    </row>
    <row r="1242" spans="1:11" s="43" customFormat="1" x14ac:dyDescent="0.25">
      <c r="A1242" s="12" t="s">
        <v>53</v>
      </c>
      <c r="B1242" s="29" t="s">
        <v>97</v>
      </c>
      <c r="C1242" s="32">
        <v>1</v>
      </c>
      <c r="D1242" s="28" t="s">
        <v>60</v>
      </c>
      <c r="E1242" s="33">
        <v>1</v>
      </c>
      <c r="F1242" s="33">
        <v>38</v>
      </c>
      <c r="G1242" s="33"/>
      <c r="H1242" s="33"/>
      <c r="I1242" s="31">
        <f t="shared" si="60"/>
        <v>1</v>
      </c>
      <c r="J1242" s="31">
        <f t="shared" si="61"/>
        <v>38</v>
      </c>
      <c r="K1242">
        <f t="shared" si="59"/>
        <v>1</v>
      </c>
    </row>
    <row r="1243" spans="1:11" s="43" customFormat="1" x14ac:dyDescent="0.25">
      <c r="A1243" s="12" t="s">
        <v>53</v>
      </c>
      <c r="B1243" s="29" t="s">
        <v>97</v>
      </c>
      <c r="C1243" s="32">
        <v>2</v>
      </c>
      <c r="D1243" s="28" t="s">
        <v>58</v>
      </c>
      <c r="E1243" s="33">
        <v>1</v>
      </c>
      <c r="F1243" s="33">
        <v>9</v>
      </c>
      <c r="G1243" s="33">
        <v>1</v>
      </c>
      <c r="H1243" s="33">
        <v>8</v>
      </c>
      <c r="I1243" s="31">
        <f t="shared" si="60"/>
        <v>2</v>
      </c>
      <c r="J1243" s="31">
        <f t="shared" si="61"/>
        <v>17</v>
      </c>
      <c r="K1243">
        <f t="shared" si="59"/>
        <v>1</v>
      </c>
    </row>
    <row r="1244" spans="1:11" s="43" customFormat="1" x14ac:dyDescent="0.25">
      <c r="A1244" s="12" t="s">
        <v>53</v>
      </c>
      <c r="B1244" s="29" t="s">
        <v>97</v>
      </c>
      <c r="C1244" s="32">
        <v>2</v>
      </c>
      <c r="D1244" s="28" t="s">
        <v>32</v>
      </c>
      <c r="E1244" s="33">
        <v>1</v>
      </c>
      <c r="F1244" s="33">
        <v>6</v>
      </c>
      <c r="G1244" s="33">
        <v>1</v>
      </c>
      <c r="H1244" s="33">
        <v>14</v>
      </c>
      <c r="I1244" s="31">
        <f t="shared" si="60"/>
        <v>2</v>
      </c>
      <c r="J1244" s="31">
        <f t="shared" si="61"/>
        <v>20</v>
      </c>
      <c r="K1244">
        <f t="shared" si="59"/>
        <v>1</v>
      </c>
    </row>
    <row r="1245" spans="1:11" s="43" customFormat="1" x14ac:dyDescent="0.25">
      <c r="A1245" s="12" t="s">
        <v>53</v>
      </c>
      <c r="B1245" s="29" t="s">
        <v>97</v>
      </c>
      <c r="C1245" s="32">
        <v>3</v>
      </c>
      <c r="D1245" s="28" t="s">
        <v>32</v>
      </c>
      <c r="E1245" s="33">
        <v>1</v>
      </c>
      <c r="F1245" s="33">
        <v>5</v>
      </c>
      <c r="G1245" s="33">
        <v>1</v>
      </c>
      <c r="H1245" s="33">
        <v>8</v>
      </c>
      <c r="I1245" s="31">
        <f t="shared" si="60"/>
        <v>2</v>
      </c>
      <c r="J1245" s="31">
        <f t="shared" si="61"/>
        <v>13</v>
      </c>
      <c r="K1245">
        <f t="shared" si="59"/>
        <v>1</v>
      </c>
    </row>
    <row r="1246" spans="1:11" s="43" customFormat="1" x14ac:dyDescent="0.25">
      <c r="A1246" s="12" t="s">
        <v>53</v>
      </c>
      <c r="B1246" s="29" t="s">
        <v>97</v>
      </c>
      <c r="C1246" s="32">
        <v>3</v>
      </c>
      <c r="D1246" s="28" t="s">
        <v>46</v>
      </c>
      <c r="E1246" s="33">
        <v>1</v>
      </c>
      <c r="F1246" s="33">
        <v>3</v>
      </c>
      <c r="G1246" s="33"/>
      <c r="H1246" s="33"/>
      <c r="I1246" s="31">
        <f t="shared" si="60"/>
        <v>1</v>
      </c>
      <c r="J1246" s="31">
        <f t="shared" si="61"/>
        <v>3</v>
      </c>
      <c r="K1246">
        <f t="shared" si="59"/>
        <v>1</v>
      </c>
    </row>
    <row r="1247" spans="1:11" s="43" customFormat="1" x14ac:dyDescent="0.25">
      <c r="A1247" s="12" t="s">
        <v>53</v>
      </c>
      <c r="B1247" s="29" t="s">
        <v>97</v>
      </c>
      <c r="C1247" s="32">
        <v>4</v>
      </c>
      <c r="D1247" s="28" t="s">
        <v>58</v>
      </c>
      <c r="E1247" s="33">
        <v>1</v>
      </c>
      <c r="F1247" s="33">
        <v>3</v>
      </c>
      <c r="G1247" s="33"/>
      <c r="H1247" s="33"/>
      <c r="I1247" s="31">
        <f t="shared" si="60"/>
        <v>1</v>
      </c>
      <c r="J1247" s="31">
        <f t="shared" si="61"/>
        <v>3</v>
      </c>
      <c r="K1247">
        <f t="shared" si="59"/>
        <v>1</v>
      </c>
    </row>
    <row r="1248" spans="1:11" s="43" customFormat="1" x14ac:dyDescent="0.25">
      <c r="A1248" s="12" t="s">
        <v>53</v>
      </c>
      <c r="B1248" s="29" t="s">
        <v>97</v>
      </c>
      <c r="C1248" s="32">
        <v>4</v>
      </c>
      <c r="D1248" s="28" t="s">
        <v>26</v>
      </c>
      <c r="E1248" s="33">
        <v>1</v>
      </c>
      <c r="F1248" s="33">
        <v>5</v>
      </c>
      <c r="G1248" s="33">
        <v>1</v>
      </c>
      <c r="H1248" s="33">
        <v>2</v>
      </c>
      <c r="I1248" s="31">
        <f t="shared" si="60"/>
        <v>2</v>
      </c>
      <c r="J1248" s="31">
        <f t="shared" si="61"/>
        <v>7</v>
      </c>
      <c r="K1248">
        <f t="shared" si="59"/>
        <v>1</v>
      </c>
    </row>
    <row r="1249" spans="1:11" s="43" customFormat="1" x14ac:dyDescent="0.25">
      <c r="A1249" s="12" t="s">
        <v>53</v>
      </c>
      <c r="B1249" s="29" t="s">
        <v>97</v>
      </c>
      <c r="C1249" s="32">
        <v>4</v>
      </c>
      <c r="D1249" s="28" t="s">
        <v>6</v>
      </c>
      <c r="E1249" s="33"/>
      <c r="F1249" s="33"/>
      <c r="G1249" s="33">
        <v>1</v>
      </c>
      <c r="H1249" s="33">
        <v>4</v>
      </c>
      <c r="I1249" s="31">
        <f t="shared" si="60"/>
        <v>1</v>
      </c>
      <c r="J1249" s="31">
        <f t="shared" si="61"/>
        <v>4</v>
      </c>
      <c r="K1249">
        <f t="shared" si="59"/>
        <v>1</v>
      </c>
    </row>
    <row r="1250" spans="1:11" s="43" customFormat="1" x14ac:dyDescent="0.25">
      <c r="A1250" s="12" t="s">
        <v>53</v>
      </c>
      <c r="B1250" s="29" t="s">
        <v>97</v>
      </c>
      <c r="C1250" s="32">
        <v>5</v>
      </c>
      <c r="D1250" s="28" t="s">
        <v>58</v>
      </c>
      <c r="E1250" s="33">
        <v>1</v>
      </c>
      <c r="F1250" s="33">
        <v>9</v>
      </c>
      <c r="G1250" s="33">
        <v>1</v>
      </c>
      <c r="H1250" s="33">
        <v>3</v>
      </c>
      <c r="I1250" s="31">
        <f t="shared" si="60"/>
        <v>2</v>
      </c>
      <c r="J1250" s="31">
        <f t="shared" si="61"/>
        <v>12</v>
      </c>
      <c r="K1250">
        <f t="shared" si="59"/>
        <v>1</v>
      </c>
    </row>
    <row r="1251" spans="1:11" s="43" customFormat="1" x14ac:dyDescent="0.25">
      <c r="A1251" s="12" t="s">
        <v>53</v>
      </c>
      <c r="B1251" s="29" t="s">
        <v>97</v>
      </c>
      <c r="C1251" s="32">
        <v>5</v>
      </c>
      <c r="D1251" s="28" t="s">
        <v>60</v>
      </c>
      <c r="E1251" s="33"/>
      <c r="F1251" s="33"/>
      <c r="G1251" s="33">
        <v>1</v>
      </c>
      <c r="H1251" s="33">
        <v>4</v>
      </c>
      <c r="I1251" s="31">
        <f t="shared" si="60"/>
        <v>1</v>
      </c>
      <c r="J1251" s="31">
        <f t="shared" si="61"/>
        <v>4</v>
      </c>
      <c r="K1251">
        <f t="shared" si="59"/>
        <v>1</v>
      </c>
    </row>
    <row r="1252" spans="1:11" s="43" customFormat="1" x14ac:dyDescent="0.25">
      <c r="A1252" s="12" t="s">
        <v>53</v>
      </c>
      <c r="B1252" s="29" t="s">
        <v>97</v>
      </c>
      <c r="C1252" s="32">
        <v>6</v>
      </c>
      <c r="D1252" s="28" t="s">
        <v>32</v>
      </c>
      <c r="E1252" s="33">
        <v>1</v>
      </c>
      <c r="F1252" s="33">
        <v>10</v>
      </c>
      <c r="G1252" s="33">
        <v>1</v>
      </c>
      <c r="H1252" s="33">
        <v>4</v>
      </c>
      <c r="I1252" s="31">
        <f t="shared" si="60"/>
        <v>2</v>
      </c>
      <c r="J1252" s="31">
        <f t="shared" si="61"/>
        <v>14</v>
      </c>
      <c r="K1252">
        <f t="shared" si="59"/>
        <v>1</v>
      </c>
    </row>
    <row r="1253" spans="1:11" s="43" customFormat="1" x14ac:dyDescent="0.25">
      <c r="A1253" s="12" t="s">
        <v>53</v>
      </c>
      <c r="B1253" s="29" t="s">
        <v>97</v>
      </c>
      <c r="C1253" s="32">
        <v>6</v>
      </c>
      <c r="D1253" s="28" t="s">
        <v>52</v>
      </c>
      <c r="E1253" s="33">
        <v>1</v>
      </c>
      <c r="F1253" s="33">
        <v>7</v>
      </c>
      <c r="G1253" s="33">
        <v>1</v>
      </c>
      <c r="H1253" s="33">
        <v>5</v>
      </c>
      <c r="I1253" s="31">
        <f t="shared" si="60"/>
        <v>2</v>
      </c>
      <c r="J1253" s="31">
        <f t="shared" si="61"/>
        <v>12</v>
      </c>
      <c r="K1253">
        <f t="shared" si="59"/>
        <v>1</v>
      </c>
    </row>
    <row r="1254" spans="1:11" s="43" customFormat="1" x14ac:dyDescent="0.25">
      <c r="A1254" s="12" t="s">
        <v>53</v>
      </c>
      <c r="B1254" s="29" t="s">
        <v>97</v>
      </c>
      <c r="C1254" s="32">
        <v>6</v>
      </c>
      <c r="D1254" s="35" t="s">
        <v>9</v>
      </c>
      <c r="E1254" s="33"/>
      <c r="F1254" s="33"/>
      <c r="G1254" s="33">
        <v>1</v>
      </c>
      <c r="H1254" s="33">
        <v>3</v>
      </c>
      <c r="I1254" s="31">
        <f t="shared" si="60"/>
        <v>1</v>
      </c>
      <c r="J1254" s="31">
        <f t="shared" si="61"/>
        <v>3</v>
      </c>
      <c r="K1254">
        <f t="shared" si="59"/>
        <v>1</v>
      </c>
    </row>
    <row r="1255" spans="1:11" s="43" customFormat="1" x14ac:dyDescent="0.25">
      <c r="A1255" s="12" t="s">
        <v>53</v>
      </c>
      <c r="B1255" s="29" t="s">
        <v>97</v>
      </c>
      <c r="C1255" s="32">
        <v>7</v>
      </c>
      <c r="D1255" s="28" t="s">
        <v>6</v>
      </c>
      <c r="E1255" s="33">
        <v>1</v>
      </c>
      <c r="F1255" s="33">
        <v>3</v>
      </c>
      <c r="G1255" s="33">
        <v>1</v>
      </c>
      <c r="H1255" s="33">
        <v>2</v>
      </c>
      <c r="I1255" s="31">
        <f t="shared" si="60"/>
        <v>2</v>
      </c>
      <c r="J1255" s="31">
        <f t="shared" si="61"/>
        <v>5</v>
      </c>
      <c r="K1255">
        <f t="shared" si="59"/>
        <v>1</v>
      </c>
    </row>
    <row r="1256" spans="1:11" s="43" customFormat="1" x14ac:dyDescent="0.25">
      <c r="A1256" s="12" t="s">
        <v>53</v>
      </c>
      <c r="B1256" s="29" t="s">
        <v>97</v>
      </c>
      <c r="C1256" s="32">
        <v>7</v>
      </c>
      <c r="D1256" s="28" t="s">
        <v>60</v>
      </c>
      <c r="E1256" s="33"/>
      <c r="F1256" s="33"/>
      <c r="G1256" s="33">
        <v>1</v>
      </c>
      <c r="H1256" s="33">
        <v>1</v>
      </c>
      <c r="I1256" s="31">
        <f t="shared" si="60"/>
        <v>1</v>
      </c>
      <c r="J1256" s="31">
        <f t="shared" si="61"/>
        <v>1</v>
      </c>
      <c r="K1256">
        <f t="shared" si="59"/>
        <v>1</v>
      </c>
    </row>
    <row r="1257" spans="1:11" s="43" customFormat="1" x14ac:dyDescent="0.25">
      <c r="A1257" s="12" t="s">
        <v>53</v>
      </c>
      <c r="B1257" s="29" t="s">
        <v>97</v>
      </c>
      <c r="C1257" s="32">
        <v>8</v>
      </c>
      <c r="D1257" s="28" t="s">
        <v>6</v>
      </c>
      <c r="E1257" s="33">
        <v>1</v>
      </c>
      <c r="F1257" s="33">
        <v>3</v>
      </c>
      <c r="G1257" s="33">
        <v>1</v>
      </c>
      <c r="H1257" s="33">
        <v>4</v>
      </c>
      <c r="I1257" s="31">
        <f t="shared" si="60"/>
        <v>2</v>
      </c>
      <c r="J1257" s="31">
        <f t="shared" si="61"/>
        <v>7</v>
      </c>
      <c r="K1257">
        <f t="shared" si="59"/>
        <v>1</v>
      </c>
    </row>
    <row r="1258" spans="1:11" s="43" customFormat="1" x14ac:dyDescent="0.25">
      <c r="A1258" s="12" t="s">
        <v>53</v>
      </c>
      <c r="B1258" s="29" t="s">
        <v>97</v>
      </c>
      <c r="C1258" s="32">
        <v>8</v>
      </c>
      <c r="D1258" s="28" t="s">
        <v>60</v>
      </c>
      <c r="E1258" s="33">
        <v>1</v>
      </c>
      <c r="F1258" s="33">
        <v>3</v>
      </c>
      <c r="G1258" s="33"/>
      <c r="H1258" s="33"/>
      <c r="I1258" s="31">
        <f t="shared" si="60"/>
        <v>1</v>
      </c>
      <c r="J1258" s="31">
        <f t="shared" si="61"/>
        <v>3</v>
      </c>
      <c r="K1258">
        <f t="shared" si="59"/>
        <v>1</v>
      </c>
    </row>
    <row r="1259" spans="1:11" s="43" customFormat="1" x14ac:dyDescent="0.25">
      <c r="A1259" s="12" t="s">
        <v>53</v>
      </c>
      <c r="B1259" s="29" t="s">
        <v>97</v>
      </c>
      <c r="C1259" s="32">
        <v>9</v>
      </c>
      <c r="D1259" s="28" t="s">
        <v>32</v>
      </c>
      <c r="E1259" s="33">
        <v>1</v>
      </c>
      <c r="F1259" s="33">
        <v>2</v>
      </c>
      <c r="G1259" s="33">
        <v>1</v>
      </c>
      <c r="H1259" s="33">
        <v>1</v>
      </c>
      <c r="I1259" s="31">
        <f t="shared" si="60"/>
        <v>2</v>
      </c>
      <c r="J1259" s="31">
        <f t="shared" si="61"/>
        <v>3</v>
      </c>
      <c r="K1259">
        <f t="shared" si="59"/>
        <v>1</v>
      </c>
    </row>
    <row r="1260" spans="1:11" s="43" customFormat="1" x14ac:dyDescent="0.25">
      <c r="A1260" s="12" t="s">
        <v>53</v>
      </c>
      <c r="B1260" s="29" t="s">
        <v>97</v>
      </c>
      <c r="C1260" s="32">
        <v>10</v>
      </c>
      <c r="D1260" s="28" t="s">
        <v>42</v>
      </c>
      <c r="E1260" s="33">
        <v>1</v>
      </c>
      <c r="F1260" s="33">
        <v>8</v>
      </c>
      <c r="G1260" s="33">
        <v>1</v>
      </c>
      <c r="H1260" s="33">
        <v>6</v>
      </c>
      <c r="I1260" s="31">
        <f t="shared" si="60"/>
        <v>2</v>
      </c>
      <c r="J1260" s="31">
        <f t="shared" si="61"/>
        <v>14</v>
      </c>
      <c r="K1260">
        <f t="shared" si="59"/>
        <v>1</v>
      </c>
    </row>
    <row r="1261" spans="1:11" s="43" customFormat="1" x14ac:dyDescent="0.25">
      <c r="A1261" s="12" t="s">
        <v>53</v>
      </c>
      <c r="B1261" s="29" t="s">
        <v>97</v>
      </c>
      <c r="C1261" s="32">
        <v>11</v>
      </c>
      <c r="D1261" s="35" t="s">
        <v>9</v>
      </c>
      <c r="E1261" s="33">
        <v>1</v>
      </c>
      <c r="F1261" s="33">
        <v>12</v>
      </c>
      <c r="G1261" s="33">
        <v>1</v>
      </c>
      <c r="H1261" s="33">
        <v>6</v>
      </c>
      <c r="I1261" s="31">
        <f t="shared" si="60"/>
        <v>2</v>
      </c>
      <c r="J1261" s="31">
        <f t="shared" si="61"/>
        <v>18</v>
      </c>
      <c r="K1261">
        <f t="shared" si="59"/>
        <v>1</v>
      </c>
    </row>
    <row r="1262" spans="1:11" s="43" customFormat="1" x14ac:dyDescent="0.25">
      <c r="A1262" s="12" t="s">
        <v>53</v>
      </c>
      <c r="B1262" s="29" t="s">
        <v>97</v>
      </c>
      <c r="C1262" s="32">
        <v>12</v>
      </c>
      <c r="D1262" s="28" t="s">
        <v>32</v>
      </c>
      <c r="E1262" s="33">
        <v>1</v>
      </c>
      <c r="F1262" s="33">
        <v>22</v>
      </c>
      <c r="G1262" s="33">
        <v>1</v>
      </c>
      <c r="H1262" s="33">
        <v>11</v>
      </c>
      <c r="I1262" s="31">
        <f t="shared" si="60"/>
        <v>2</v>
      </c>
      <c r="J1262" s="31">
        <f t="shared" si="61"/>
        <v>33</v>
      </c>
      <c r="K1262">
        <f t="shared" si="59"/>
        <v>1</v>
      </c>
    </row>
    <row r="1263" spans="1:11" s="43" customFormat="1" x14ac:dyDescent="0.25">
      <c r="A1263" s="12" t="s">
        <v>53</v>
      </c>
      <c r="B1263" s="29" t="s">
        <v>97</v>
      </c>
      <c r="C1263" s="32">
        <v>12</v>
      </c>
      <c r="D1263" s="28" t="s">
        <v>6</v>
      </c>
      <c r="E1263" s="33">
        <v>1</v>
      </c>
      <c r="F1263" s="33">
        <v>6</v>
      </c>
      <c r="G1263" s="33">
        <v>1</v>
      </c>
      <c r="H1263" s="33">
        <v>5</v>
      </c>
      <c r="I1263" s="31">
        <f t="shared" si="60"/>
        <v>2</v>
      </c>
      <c r="J1263" s="31">
        <f t="shared" si="61"/>
        <v>11</v>
      </c>
      <c r="K1263">
        <f t="shared" si="59"/>
        <v>1</v>
      </c>
    </row>
    <row r="1264" spans="1:11" s="43" customFormat="1" x14ac:dyDescent="0.25">
      <c r="A1264" s="12" t="s">
        <v>53</v>
      </c>
      <c r="B1264" s="29" t="s">
        <v>97</v>
      </c>
      <c r="C1264" s="32">
        <v>12</v>
      </c>
      <c r="D1264" s="28" t="s">
        <v>60</v>
      </c>
      <c r="E1264" s="33"/>
      <c r="F1264" s="33"/>
      <c r="G1264" s="33">
        <v>1</v>
      </c>
      <c r="H1264" s="33">
        <v>1</v>
      </c>
      <c r="I1264" s="31">
        <f t="shared" si="60"/>
        <v>1</v>
      </c>
      <c r="J1264" s="31">
        <f t="shared" si="61"/>
        <v>1</v>
      </c>
      <c r="K1264">
        <f t="shared" si="59"/>
        <v>1</v>
      </c>
    </row>
    <row r="1265" spans="1:11" s="43" customFormat="1" x14ac:dyDescent="0.25">
      <c r="A1265" s="12" t="s">
        <v>53</v>
      </c>
      <c r="B1265" s="29" t="s">
        <v>97</v>
      </c>
      <c r="C1265" s="32">
        <v>13</v>
      </c>
      <c r="D1265" s="28" t="s">
        <v>32</v>
      </c>
      <c r="E1265" s="33">
        <v>1</v>
      </c>
      <c r="F1265" s="33">
        <v>13</v>
      </c>
      <c r="G1265" s="33">
        <v>1</v>
      </c>
      <c r="H1265" s="33">
        <v>7</v>
      </c>
      <c r="I1265" s="31">
        <f t="shared" si="60"/>
        <v>2</v>
      </c>
      <c r="J1265" s="31">
        <f t="shared" si="61"/>
        <v>20</v>
      </c>
      <c r="K1265">
        <f t="shared" si="59"/>
        <v>1</v>
      </c>
    </row>
    <row r="1266" spans="1:11" s="43" customFormat="1" x14ac:dyDescent="0.25">
      <c r="A1266" s="12" t="s">
        <v>53</v>
      </c>
      <c r="B1266" s="29" t="s">
        <v>97</v>
      </c>
      <c r="C1266" s="32">
        <v>13</v>
      </c>
      <c r="D1266" s="28" t="s">
        <v>58</v>
      </c>
      <c r="E1266" s="33">
        <v>1</v>
      </c>
      <c r="F1266" s="33">
        <v>3</v>
      </c>
      <c r="G1266" s="33">
        <v>1</v>
      </c>
      <c r="H1266" s="33">
        <v>3</v>
      </c>
      <c r="I1266" s="31">
        <f t="shared" si="60"/>
        <v>2</v>
      </c>
      <c r="J1266" s="31">
        <f t="shared" si="61"/>
        <v>6</v>
      </c>
      <c r="K1266">
        <f t="shared" si="59"/>
        <v>1</v>
      </c>
    </row>
    <row r="1267" spans="1:11" s="43" customFormat="1" x14ac:dyDescent="0.25">
      <c r="A1267" s="12" t="s">
        <v>53</v>
      </c>
      <c r="B1267" s="29" t="s">
        <v>97</v>
      </c>
      <c r="C1267" s="32">
        <v>16</v>
      </c>
      <c r="D1267" s="28" t="s">
        <v>6</v>
      </c>
      <c r="E1267" s="33">
        <v>1</v>
      </c>
      <c r="F1267" s="33">
        <v>2</v>
      </c>
      <c r="G1267" s="33"/>
      <c r="H1267" s="33"/>
      <c r="I1267" s="31">
        <f t="shared" si="60"/>
        <v>1</v>
      </c>
      <c r="J1267" s="31">
        <f t="shared" si="61"/>
        <v>2</v>
      </c>
      <c r="K1267">
        <f t="shared" si="59"/>
        <v>1</v>
      </c>
    </row>
    <row r="1268" spans="1:11" s="43" customFormat="1" x14ac:dyDescent="0.25">
      <c r="A1268" s="12" t="s">
        <v>53</v>
      </c>
      <c r="B1268" s="29" t="s">
        <v>97</v>
      </c>
      <c r="C1268" s="32">
        <v>16</v>
      </c>
      <c r="D1268" s="28" t="s">
        <v>26</v>
      </c>
      <c r="E1268" s="33"/>
      <c r="F1268" s="33"/>
      <c r="G1268" s="33">
        <v>1</v>
      </c>
      <c r="H1268" s="33">
        <v>3</v>
      </c>
      <c r="I1268" s="31">
        <f t="shared" si="60"/>
        <v>1</v>
      </c>
      <c r="J1268" s="31">
        <f t="shared" si="61"/>
        <v>3</v>
      </c>
      <c r="K1268">
        <f t="shared" si="59"/>
        <v>1</v>
      </c>
    </row>
    <row r="1269" spans="1:11" s="43" customFormat="1" x14ac:dyDescent="0.25">
      <c r="A1269" s="12" t="s">
        <v>53</v>
      </c>
      <c r="B1269" s="29" t="s">
        <v>97</v>
      </c>
      <c r="C1269" s="32">
        <v>17</v>
      </c>
      <c r="D1269" s="28" t="s">
        <v>6</v>
      </c>
      <c r="E1269" s="33">
        <v>1</v>
      </c>
      <c r="F1269" s="33">
        <v>1</v>
      </c>
      <c r="G1269" s="33">
        <v>1</v>
      </c>
      <c r="H1269" s="33">
        <v>1</v>
      </c>
      <c r="I1269" s="31">
        <f t="shared" si="60"/>
        <v>2</v>
      </c>
      <c r="J1269" s="31">
        <f t="shared" si="61"/>
        <v>2</v>
      </c>
      <c r="K1269">
        <f t="shared" si="59"/>
        <v>1</v>
      </c>
    </row>
    <row r="1270" spans="1:11" s="43" customFormat="1" x14ac:dyDescent="0.25">
      <c r="A1270" s="12" t="s">
        <v>53</v>
      </c>
      <c r="B1270" s="29" t="s">
        <v>82</v>
      </c>
      <c r="C1270" s="32" t="s">
        <v>286</v>
      </c>
      <c r="D1270" s="28" t="s">
        <v>26</v>
      </c>
      <c r="E1270" s="33">
        <v>1</v>
      </c>
      <c r="F1270" s="33">
        <v>8</v>
      </c>
      <c r="G1270" s="33">
        <v>1</v>
      </c>
      <c r="H1270" s="33">
        <v>13</v>
      </c>
      <c r="I1270" s="31">
        <f t="shared" si="60"/>
        <v>2</v>
      </c>
      <c r="J1270" s="31">
        <f t="shared" si="61"/>
        <v>21</v>
      </c>
      <c r="K1270">
        <f t="shared" si="59"/>
        <v>1</v>
      </c>
    </row>
    <row r="1271" spans="1:11" s="43" customFormat="1" x14ac:dyDescent="0.25">
      <c r="A1271" s="12" t="s">
        <v>53</v>
      </c>
      <c r="B1271" s="29" t="s">
        <v>82</v>
      </c>
      <c r="C1271" s="32" t="s">
        <v>286</v>
      </c>
      <c r="D1271" s="28" t="s">
        <v>52</v>
      </c>
      <c r="E1271" s="33">
        <v>1</v>
      </c>
      <c r="F1271" s="33">
        <v>8</v>
      </c>
      <c r="G1271" s="33"/>
      <c r="H1271" s="33"/>
      <c r="I1271" s="31">
        <f t="shared" si="60"/>
        <v>1</v>
      </c>
      <c r="J1271" s="31">
        <f t="shared" si="61"/>
        <v>8</v>
      </c>
      <c r="K1271">
        <f t="shared" si="59"/>
        <v>1</v>
      </c>
    </row>
    <row r="1272" spans="1:11" s="43" customFormat="1" x14ac:dyDescent="0.25">
      <c r="A1272" s="12" t="s">
        <v>53</v>
      </c>
      <c r="B1272" s="29" t="s">
        <v>82</v>
      </c>
      <c r="C1272" s="32" t="s">
        <v>286</v>
      </c>
      <c r="D1272" s="35" t="s">
        <v>9</v>
      </c>
      <c r="E1272" s="33">
        <v>1</v>
      </c>
      <c r="F1272" s="33">
        <v>12</v>
      </c>
      <c r="G1272" s="33"/>
      <c r="H1272" s="33"/>
      <c r="I1272" s="31">
        <f t="shared" si="60"/>
        <v>1</v>
      </c>
      <c r="J1272" s="31">
        <f t="shared" si="61"/>
        <v>12</v>
      </c>
      <c r="K1272">
        <f t="shared" si="59"/>
        <v>1</v>
      </c>
    </row>
    <row r="1273" spans="1:11" s="43" customFormat="1" x14ac:dyDescent="0.25">
      <c r="A1273" s="12" t="s">
        <v>53</v>
      </c>
      <c r="B1273" s="29" t="s">
        <v>82</v>
      </c>
      <c r="C1273" s="32" t="s">
        <v>286</v>
      </c>
      <c r="D1273" s="28" t="s">
        <v>12</v>
      </c>
      <c r="E1273" s="33"/>
      <c r="F1273" s="33"/>
      <c r="G1273" s="33">
        <v>1</v>
      </c>
      <c r="H1273" s="33">
        <v>7</v>
      </c>
      <c r="I1273" s="31">
        <f t="shared" si="60"/>
        <v>1</v>
      </c>
      <c r="J1273" s="31">
        <f t="shared" si="61"/>
        <v>7</v>
      </c>
      <c r="K1273">
        <f t="shared" si="59"/>
        <v>1</v>
      </c>
    </row>
    <row r="1274" spans="1:11" s="43" customFormat="1" x14ac:dyDescent="0.25">
      <c r="A1274" s="12" t="s">
        <v>53</v>
      </c>
      <c r="B1274" s="29" t="s">
        <v>82</v>
      </c>
      <c r="C1274" s="32" t="s">
        <v>286</v>
      </c>
      <c r="D1274" s="28" t="s">
        <v>54</v>
      </c>
      <c r="E1274" s="33"/>
      <c r="F1274" s="33"/>
      <c r="G1274" s="33">
        <v>1</v>
      </c>
      <c r="H1274" s="33">
        <v>13</v>
      </c>
      <c r="I1274" s="31">
        <f t="shared" si="60"/>
        <v>1</v>
      </c>
      <c r="J1274" s="31">
        <f t="shared" si="61"/>
        <v>13</v>
      </c>
      <c r="K1274">
        <f t="shared" si="59"/>
        <v>1</v>
      </c>
    </row>
    <row r="1275" spans="1:11" s="43" customFormat="1" x14ac:dyDescent="0.25">
      <c r="A1275" s="12" t="s">
        <v>53</v>
      </c>
      <c r="B1275" s="29" t="s">
        <v>82</v>
      </c>
      <c r="C1275" s="32" t="s">
        <v>286</v>
      </c>
      <c r="D1275" s="28" t="s">
        <v>60</v>
      </c>
      <c r="E1275" s="33">
        <v>1</v>
      </c>
      <c r="F1275" s="33">
        <v>13</v>
      </c>
      <c r="G1275" s="33">
        <v>1</v>
      </c>
      <c r="H1275" s="33">
        <v>11</v>
      </c>
      <c r="I1275" s="31">
        <f t="shared" si="60"/>
        <v>2</v>
      </c>
      <c r="J1275" s="31">
        <f t="shared" si="61"/>
        <v>24</v>
      </c>
      <c r="K1275">
        <f t="shared" si="59"/>
        <v>1</v>
      </c>
    </row>
    <row r="1276" spans="1:11" s="43" customFormat="1" x14ac:dyDescent="0.25">
      <c r="A1276" s="12" t="s">
        <v>55</v>
      </c>
      <c r="B1276" s="29" t="s">
        <v>97</v>
      </c>
      <c r="C1276" s="32">
        <v>1</v>
      </c>
      <c r="D1276" s="28" t="s">
        <v>6</v>
      </c>
      <c r="E1276" s="33">
        <v>1</v>
      </c>
      <c r="F1276" s="33">
        <v>12</v>
      </c>
      <c r="G1276" s="33">
        <v>1</v>
      </c>
      <c r="H1276" s="33">
        <v>11</v>
      </c>
      <c r="I1276" s="31">
        <f t="shared" si="60"/>
        <v>2</v>
      </c>
      <c r="J1276" s="31">
        <f t="shared" si="61"/>
        <v>23</v>
      </c>
      <c r="K1276">
        <f t="shared" si="59"/>
        <v>1</v>
      </c>
    </row>
    <row r="1277" spans="1:11" s="43" customFormat="1" x14ac:dyDescent="0.25">
      <c r="A1277" s="12" t="s">
        <v>55</v>
      </c>
      <c r="B1277" s="29" t="s">
        <v>97</v>
      </c>
      <c r="C1277" s="32">
        <v>1</v>
      </c>
      <c r="D1277" s="28" t="s">
        <v>26</v>
      </c>
      <c r="E1277" s="33">
        <v>1</v>
      </c>
      <c r="F1277" s="33">
        <v>18</v>
      </c>
      <c r="G1277" s="33">
        <v>1</v>
      </c>
      <c r="H1277" s="33">
        <v>14</v>
      </c>
      <c r="I1277" s="31">
        <f t="shared" si="60"/>
        <v>2</v>
      </c>
      <c r="J1277" s="31">
        <f t="shared" si="61"/>
        <v>32</v>
      </c>
      <c r="K1277">
        <f t="shared" si="59"/>
        <v>1</v>
      </c>
    </row>
    <row r="1278" spans="1:11" s="43" customFormat="1" x14ac:dyDescent="0.25">
      <c r="A1278" s="12" t="s">
        <v>55</v>
      </c>
      <c r="B1278" s="29" t="s">
        <v>97</v>
      </c>
      <c r="C1278" s="32">
        <v>2</v>
      </c>
      <c r="D1278" s="28" t="s">
        <v>26</v>
      </c>
      <c r="E1278" s="33">
        <v>1</v>
      </c>
      <c r="F1278" s="33">
        <v>20</v>
      </c>
      <c r="G1278" s="33">
        <v>1</v>
      </c>
      <c r="H1278" s="33">
        <v>26</v>
      </c>
      <c r="I1278" s="31">
        <f t="shared" si="60"/>
        <v>2</v>
      </c>
      <c r="J1278" s="31">
        <f t="shared" si="61"/>
        <v>46</v>
      </c>
      <c r="K1278">
        <f t="shared" si="59"/>
        <v>1</v>
      </c>
    </row>
    <row r="1279" spans="1:11" s="43" customFormat="1" x14ac:dyDescent="0.25">
      <c r="A1279" s="12" t="s">
        <v>55</v>
      </c>
      <c r="B1279" s="29" t="s">
        <v>97</v>
      </c>
      <c r="C1279" s="32">
        <v>3</v>
      </c>
      <c r="D1279" s="28" t="s">
        <v>6</v>
      </c>
      <c r="E1279" s="33">
        <v>1</v>
      </c>
      <c r="F1279" s="33">
        <v>12</v>
      </c>
      <c r="G1279" s="33">
        <v>1</v>
      </c>
      <c r="H1279" s="33">
        <v>6</v>
      </c>
      <c r="I1279" s="31">
        <f t="shared" si="60"/>
        <v>2</v>
      </c>
      <c r="J1279" s="31">
        <f t="shared" si="61"/>
        <v>18</v>
      </c>
      <c r="K1279">
        <f t="shared" si="59"/>
        <v>1</v>
      </c>
    </row>
    <row r="1280" spans="1:11" s="43" customFormat="1" x14ac:dyDescent="0.25">
      <c r="A1280" s="12" t="s">
        <v>55</v>
      </c>
      <c r="B1280" s="29" t="s">
        <v>82</v>
      </c>
      <c r="C1280" s="32">
        <v>4</v>
      </c>
      <c r="D1280" s="28" t="s">
        <v>24</v>
      </c>
      <c r="E1280" s="33"/>
      <c r="F1280" s="33"/>
      <c r="G1280" s="33">
        <v>1</v>
      </c>
      <c r="H1280" s="33">
        <v>20</v>
      </c>
      <c r="I1280" s="31">
        <f t="shared" si="60"/>
        <v>1</v>
      </c>
      <c r="J1280" s="31">
        <f t="shared" si="61"/>
        <v>20</v>
      </c>
      <c r="K1280">
        <f t="shared" si="59"/>
        <v>1</v>
      </c>
    </row>
    <row r="1281" spans="1:11" s="43" customFormat="1" x14ac:dyDescent="0.25">
      <c r="A1281" s="12" t="s">
        <v>55</v>
      </c>
      <c r="B1281" s="29" t="s">
        <v>97</v>
      </c>
      <c r="C1281" s="32">
        <v>5</v>
      </c>
      <c r="D1281" s="28" t="s">
        <v>1</v>
      </c>
      <c r="E1281" s="33"/>
      <c r="F1281" s="33">
        <v>10</v>
      </c>
      <c r="G1281" s="33"/>
      <c r="H1281" s="33">
        <v>1</v>
      </c>
      <c r="I1281" s="31">
        <f t="shared" si="60"/>
        <v>0</v>
      </c>
      <c r="J1281" s="31">
        <f t="shared" si="61"/>
        <v>11</v>
      </c>
      <c r="K1281">
        <f t="shared" si="59"/>
        <v>1</v>
      </c>
    </row>
    <row r="1282" spans="1:11" s="43" customFormat="1" x14ac:dyDescent="0.25">
      <c r="A1282" s="12" t="s">
        <v>55</v>
      </c>
      <c r="B1282" s="29" t="s">
        <v>97</v>
      </c>
      <c r="C1282" s="32">
        <v>6</v>
      </c>
      <c r="D1282" s="28" t="s">
        <v>6</v>
      </c>
      <c r="E1282" s="33"/>
      <c r="F1282" s="33"/>
      <c r="G1282" s="33">
        <v>1</v>
      </c>
      <c r="H1282" s="33">
        <v>3</v>
      </c>
      <c r="I1282" s="31">
        <f t="shared" si="60"/>
        <v>1</v>
      </c>
      <c r="J1282" s="31">
        <f t="shared" si="61"/>
        <v>3</v>
      </c>
      <c r="K1282">
        <f t="shared" si="59"/>
        <v>1</v>
      </c>
    </row>
    <row r="1283" spans="1:11" s="43" customFormat="1" x14ac:dyDescent="0.25">
      <c r="A1283" s="12" t="s">
        <v>55</v>
      </c>
      <c r="B1283" s="29" t="s">
        <v>97</v>
      </c>
      <c r="C1283" s="32">
        <v>6</v>
      </c>
      <c r="D1283" s="28" t="s">
        <v>60</v>
      </c>
      <c r="E1283" s="33">
        <v>1</v>
      </c>
      <c r="F1283" s="33">
        <v>11</v>
      </c>
      <c r="G1283" s="33"/>
      <c r="H1283" s="33"/>
      <c r="I1283" s="31">
        <f t="shared" si="60"/>
        <v>1</v>
      </c>
      <c r="J1283" s="31">
        <f t="shared" si="61"/>
        <v>11</v>
      </c>
      <c r="K1283">
        <f t="shared" si="59"/>
        <v>1</v>
      </c>
    </row>
    <row r="1284" spans="1:11" s="43" customFormat="1" x14ac:dyDescent="0.25">
      <c r="A1284" s="12" t="s">
        <v>55</v>
      </c>
      <c r="B1284" s="29" t="s">
        <v>97</v>
      </c>
      <c r="C1284" s="32">
        <v>7</v>
      </c>
      <c r="D1284" s="28" t="s">
        <v>62</v>
      </c>
      <c r="E1284" s="33">
        <v>1</v>
      </c>
      <c r="F1284" s="33">
        <v>10</v>
      </c>
      <c r="G1284" s="33">
        <v>1</v>
      </c>
      <c r="H1284" s="33">
        <v>11</v>
      </c>
      <c r="I1284" s="31">
        <f t="shared" si="60"/>
        <v>2</v>
      </c>
      <c r="J1284" s="31">
        <f t="shared" si="61"/>
        <v>21</v>
      </c>
      <c r="K1284">
        <f t="shared" si="59"/>
        <v>1</v>
      </c>
    </row>
    <row r="1285" spans="1:11" s="43" customFormat="1" x14ac:dyDescent="0.25">
      <c r="A1285" s="12" t="s">
        <v>55</v>
      </c>
      <c r="B1285" s="29" t="s">
        <v>97</v>
      </c>
      <c r="C1285" s="32">
        <v>9</v>
      </c>
      <c r="D1285" s="28" t="s">
        <v>60</v>
      </c>
      <c r="E1285" s="33">
        <v>1</v>
      </c>
      <c r="F1285" s="33">
        <v>7</v>
      </c>
      <c r="G1285" s="33"/>
      <c r="H1285" s="33"/>
      <c r="I1285" s="31">
        <f t="shared" si="60"/>
        <v>1</v>
      </c>
      <c r="J1285" s="31">
        <f t="shared" si="61"/>
        <v>7</v>
      </c>
      <c r="K1285">
        <f t="shared" si="59"/>
        <v>1</v>
      </c>
    </row>
    <row r="1286" spans="1:11" s="43" customFormat="1" x14ac:dyDescent="0.25">
      <c r="A1286" s="12" t="s">
        <v>55</v>
      </c>
      <c r="B1286" s="29" t="s">
        <v>97</v>
      </c>
      <c r="C1286" s="32">
        <v>10</v>
      </c>
      <c r="D1286" s="28" t="s">
        <v>60</v>
      </c>
      <c r="E1286" s="33">
        <v>1</v>
      </c>
      <c r="F1286" s="33">
        <v>5</v>
      </c>
      <c r="G1286" s="33">
        <v>1</v>
      </c>
      <c r="H1286" s="33">
        <v>9</v>
      </c>
      <c r="I1286" s="31">
        <f t="shared" si="60"/>
        <v>2</v>
      </c>
      <c r="J1286" s="31">
        <f t="shared" si="61"/>
        <v>14</v>
      </c>
      <c r="K1286">
        <f t="shared" si="59"/>
        <v>1</v>
      </c>
    </row>
    <row r="1287" spans="1:11" s="43" customFormat="1" x14ac:dyDescent="0.25">
      <c r="A1287" s="12" t="s">
        <v>55</v>
      </c>
      <c r="B1287" s="29" t="s">
        <v>97</v>
      </c>
      <c r="C1287" s="32">
        <v>11</v>
      </c>
      <c r="D1287" s="28" t="s">
        <v>60</v>
      </c>
      <c r="E1287" s="33">
        <v>1</v>
      </c>
      <c r="F1287" s="33">
        <v>4</v>
      </c>
      <c r="G1287" s="33">
        <v>1</v>
      </c>
      <c r="H1287" s="33">
        <v>2</v>
      </c>
      <c r="I1287" s="31">
        <f t="shared" si="60"/>
        <v>2</v>
      </c>
      <c r="J1287" s="31">
        <f t="shared" si="61"/>
        <v>6</v>
      </c>
      <c r="K1287">
        <f t="shared" si="59"/>
        <v>1</v>
      </c>
    </row>
    <row r="1288" spans="1:11" s="43" customFormat="1" x14ac:dyDescent="0.25">
      <c r="A1288" s="12" t="s">
        <v>55</v>
      </c>
      <c r="B1288" s="29" t="s">
        <v>97</v>
      </c>
      <c r="C1288" s="32">
        <v>12</v>
      </c>
      <c r="D1288" s="28" t="s">
        <v>60</v>
      </c>
      <c r="E1288" s="33"/>
      <c r="F1288" s="33"/>
      <c r="G1288" s="33">
        <v>1</v>
      </c>
      <c r="H1288" s="33">
        <v>1</v>
      </c>
      <c r="I1288" s="31">
        <f t="shared" si="60"/>
        <v>1</v>
      </c>
      <c r="J1288" s="31">
        <f t="shared" si="61"/>
        <v>1</v>
      </c>
      <c r="K1288">
        <f t="shared" si="59"/>
        <v>1</v>
      </c>
    </row>
    <row r="1289" spans="1:11" s="43" customFormat="1" x14ac:dyDescent="0.25">
      <c r="A1289" s="12" t="s">
        <v>55</v>
      </c>
      <c r="B1289" s="29" t="s">
        <v>97</v>
      </c>
      <c r="C1289" s="32">
        <v>13</v>
      </c>
      <c r="D1289" s="28" t="s">
        <v>60</v>
      </c>
      <c r="E1289" s="33">
        <v>1</v>
      </c>
      <c r="F1289" s="33">
        <v>6</v>
      </c>
      <c r="G1289" s="33"/>
      <c r="H1289" s="33"/>
      <c r="I1289" s="31">
        <f t="shared" si="60"/>
        <v>1</v>
      </c>
      <c r="J1289" s="31">
        <f t="shared" si="61"/>
        <v>6</v>
      </c>
      <c r="K1289">
        <f t="shared" si="59"/>
        <v>1</v>
      </c>
    </row>
    <row r="1290" spans="1:11" s="43" customFormat="1" x14ac:dyDescent="0.25">
      <c r="A1290" s="12" t="s">
        <v>55</v>
      </c>
      <c r="B1290" s="29" t="s">
        <v>97</v>
      </c>
      <c r="C1290" s="32">
        <v>14</v>
      </c>
      <c r="D1290" s="28" t="s">
        <v>32</v>
      </c>
      <c r="E1290" s="33">
        <v>1</v>
      </c>
      <c r="F1290" s="33">
        <v>24</v>
      </c>
      <c r="G1290" s="33">
        <v>1</v>
      </c>
      <c r="H1290" s="33">
        <v>14</v>
      </c>
      <c r="I1290" s="31">
        <f t="shared" si="60"/>
        <v>2</v>
      </c>
      <c r="J1290" s="31">
        <f t="shared" si="61"/>
        <v>38</v>
      </c>
      <c r="K1290">
        <f t="shared" si="59"/>
        <v>1</v>
      </c>
    </row>
    <row r="1291" spans="1:11" s="43" customFormat="1" x14ac:dyDescent="0.25">
      <c r="A1291" s="12" t="s">
        <v>55</v>
      </c>
      <c r="B1291" s="29" t="s">
        <v>97</v>
      </c>
      <c r="C1291" s="32">
        <v>16</v>
      </c>
      <c r="D1291" s="28" t="s">
        <v>58</v>
      </c>
      <c r="E1291" s="33">
        <v>1</v>
      </c>
      <c r="F1291" s="33">
        <v>9</v>
      </c>
      <c r="G1291" s="33">
        <v>1</v>
      </c>
      <c r="H1291" s="33">
        <v>4</v>
      </c>
      <c r="I1291" s="31">
        <f t="shared" si="60"/>
        <v>2</v>
      </c>
      <c r="J1291" s="31">
        <f t="shared" si="61"/>
        <v>13</v>
      </c>
      <c r="K1291">
        <f t="shared" ref="K1291:K1354" si="62">SUBTOTAL(3, D1291)</f>
        <v>1</v>
      </c>
    </row>
    <row r="1292" spans="1:11" s="43" customFormat="1" x14ac:dyDescent="0.25">
      <c r="A1292" s="12" t="s">
        <v>55</v>
      </c>
      <c r="B1292" s="29" t="s">
        <v>97</v>
      </c>
      <c r="C1292" s="32">
        <v>18</v>
      </c>
      <c r="D1292" s="28" t="s">
        <v>60</v>
      </c>
      <c r="E1292" s="33"/>
      <c r="F1292" s="33"/>
      <c r="G1292" s="33">
        <v>1</v>
      </c>
      <c r="H1292" s="33">
        <v>5</v>
      </c>
      <c r="I1292" s="31">
        <f t="shared" si="60"/>
        <v>1</v>
      </c>
      <c r="J1292" s="31">
        <f t="shared" si="61"/>
        <v>5</v>
      </c>
      <c r="K1292">
        <f t="shared" si="62"/>
        <v>1</v>
      </c>
    </row>
    <row r="1293" spans="1:11" s="43" customFormat="1" x14ac:dyDescent="0.25">
      <c r="A1293" s="12" t="s">
        <v>55</v>
      </c>
      <c r="B1293" s="29" t="s">
        <v>97</v>
      </c>
      <c r="C1293" s="32">
        <v>20</v>
      </c>
      <c r="D1293" s="28" t="s">
        <v>12</v>
      </c>
      <c r="E1293" s="33">
        <v>1</v>
      </c>
      <c r="F1293" s="33">
        <v>10</v>
      </c>
      <c r="G1293" s="33">
        <v>1</v>
      </c>
      <c r="H1293" s="33">
        <v>12</v>
      </c>
      <c r="I1293" s="31">
        <f t="shared" ref="I1293:I1356" si="63">E1293+G1293</f>
        <v>2</v>
      </c>
      <c r="J1293" s="31">
        <f t="shared" ref="J1293:J1356" si="64">F1293+H1293</f>
        <v>22</v>
      </c>
      <c r="K1293">
        <f t="shared" si="62"/>
        <v>1</v>
      </c>
    </row>
    <row r="1294" spans="1:11" s="43" customFormat="1" x14ac:dyDescent="0.25">
      <c r="A1294" s="12" t="s">
        <v>55</v>
      </c>
      <c r="B1294" s="29" t="s">
        <v>97</v>
      </c>
      <c r="C1294" s="32">
        <v>20</v>
      </c>
      <c r="D1294" s="28" t="s">
        <v>26</v>
      </c>
      <c r="E1294" s="33">
        <v>1</v>
      </c>
      <c r="F1294" s="33">
        <v>14</v>
      </c>
      <c r="G1294" s="33"/>
      <c r="H1294" s="33"/>
      <c r="I1294" s="31">
        <f t="shared" si="63"/>
        <v>1</v>
      </c>
      <c r="J1294" s="31">
        <f t="shared" si="64"/>
        <v>14</v>
      </c>
      <c r="K1294">
        <f t="shared" si="62"/>
        <v>1</v>
      </c>
    </row>
    <row r="1295" spans="1:11" s="43" customFormat="1" x14ac:dyDescent="0.25">
      <c r="A1295" s="12" t="s">
        <v>55</v>
      </c>
      <c r="B1295" s="29" t="s">
        <v>97</v>
      </c>
      <c r="C1295" s="32">
        <v>22</v>
      </c>
      <c r="D1295" s="28" t="s">
        <v>6</v>
      </c>
      <c r="E1295" s="33">
        <v>1</v>
      </c>
      <c r="F1295" s="33">
        <v>1</v>
      </c>
      <c r="G1295" s="33"/>
      <c r="H1295" s="33"/>
      <c r="I1295" s="31">
        <f t="shared" si="63"/>
        <v>1</v>
      </c>
      <c r="J1295" s="31">
        <f t="shared" si="64"/>
        <v>1</v>
      </c>
      <c r="K1295">
        <f t="shared" si="62"/>
        <v>1</v>
      </c>
    </row>
    <row r="1296" spans="1:11" s="43" customFormat="1" x14ac:dyDescent="0.25">
      <c r="A1296" s="12" t="s">
        <v>55</v>
      </c>
      <c r="B1296" s="29" t="s">
        <v>97</v>
      </c>
      <c r="C1296" s="32">
        <v>22</v>
      </c>
      <c r="D1296" s="28" t="s">
        <v>46</v>
      </c>
      <c r="E1296" s="33"/>
      <c r="F1296" s="33"/>
      <c r="G1296" s="33">
        <v>1</v>
      </c>
      <c r="H1296" s="33">
        <v>4</v>
      </c>
      <c r="I1296" s="31">
        <f t="shared" si="63"/>
        <v>1</v>
      </c>
      <c r="J1296" s="31">
        <f t="shared" si="64"/>
        <v>4</v>
      </c>
      <c r="K1296">
        <f t="shared" si="62"/>
        <v>1</v>
      </c>
    </row>
    <row r="1297" spans="1:11" s="43" customFormat="1" x14ac:dyDescent="0.25">
      <c r="A1297" s="12" t="s">
        <v>55</v>
      </c>
      <c r="B1297" s="29" t="s">
        <v>97</v>
      </c>
      <c r="C1297" s="32">
        <v>28</v>
      </c>
      <c r="D1297" s="28" t="s">
        <v>26</v>
      </c>
      <c r="E1297" s="33">
        <v>1</v>
      </c>
      <c r="F1297" s="33">
        <v>32</v>
      </c>
      <c r="G1297" s="33">
        <v>1</v>
      </c>
      <c r="H1297" s="33">
        <v>17</v>
      </c>
      <c r="I1297" s="31">
        <f t="shared" si="63"/>
        <v>2</v>
      </c>
      <c r="J1297" s="31">
        <f t="shared" si="64"/>
        <v>49</v>
      </c>
      <c r="K1297">
        <f t="shared" si="62"/>
        <v>1</v>
      </c>
    </row>
    <row r="1298" spans="1:11" s="43" customFormat="1" x14ac:dyDescent="0.25">
      <c r="A1298" s="12" t="s">
        <v>55</v>
      </c>
      <c r="B1298" s="29" t="s">
        <v>97</v>
      </c>
      <c r="C1298" s="32">
        <v>28</v>
      </c>
      <c r="D1298" s="28" t="s">
        <v>54</v>
      </c>
      <c r="E1298" s="33"/>
      <c r="F1298" s="33"/>
      <c r="G1298" s="33">
        <v>1</v>
      </c>
      <c r="H1298" s="33">
        <v>9</v>
      </c>
      <c r="I1298" s="31">
        <f t="shared" si="63"/>
        <v>1</v>
      </c>
      <c r="J1298" s="31">
        <f t="shared" si="64"/>
        <v>9</v>
      </c>
      <c r="K1298">
        <f t="shared" si="62"/>
        <v>1</v>
      </c>
    </row>
    <row r="1299" spans="1:11" s="43" customFormat="1" x14ac:dyDescent="0.25">
      <c r="A1299" s="12" t="s">
        <v>55</v>
      </c>
      <c r="B1299" s="29" t="s">
        <v>97</v>
      </c>
      <c r="C1299" s="32">
        <v>29</v>
      </c>
      <c r="D1299" s="28" t="s">
        <v>28</v>
      </c>
      <c r="E1299" s="33">
        <v>1</v>
      </c>
      <c r="F1299" s="33">
        <v>19</v>
      </c>
      <c r="G1299" s="33">
        <v>1</v>
      </c>
      <c r="H1299" s="33">
        <v>11</v>
      </c>
      <c r="I1299" s="31">
        <f t="shared" si="63"/>
        <v>2</v>
      </c>
      <c r="J1299" s="31">
        <f t="shared" si="64"/>
        <v>30</v>
      </c>
      <c r="K1299">
        <f t="shared" si="62"/>
        <v>1</v>
      </c>
    </row>
    <row r="1300" spans="1:11" s="43" customFormat="1" x14ac:dyDescent="0.25">
      <c r="A1300" s="12" t="s">
        <v>55</v>
      </c>
      <c r="B1300" s="29" t="s">
        <v>97</v>
      </c>
      <c r="C1300" s="32">
        <v>30</v>
      </c>
      <c r="D1300" s="28" t="s">
        <v>16</v>
      </c>
      <c r="E1300" s="33">
        <v>1</v>
      </c>
      <c r="F1300" s="33">
        <v>11</v>
      </c>
      <c r="G1300" s="33">
        <v>1</v>
      </c>
      <c r="H1300" s="33">
        <v>9</v>
      </c>
      <c r="I1300" s="31">
        <f t="shared" si="63"/>
        <v>2</v>
      </c>
      <c r="J1300" s="31">
        <f t="shared" si="64"/>
        <v>20</v>
      </c>
      <c r="K1300">
        <f t="shared" si="62"/>
        <v>1</v>
      </c>
    </row>
    <row r="1301" spans="1:11" s="43" customFormat="1" x14ac:dyDescent="0.25">
      <c r="A1301" s="12" t="s">
        <v>55</v>
      </c>
      <c r="B1301" s="29" t="s">
        <v>97</v>
      </c>
      <c r="C1301" s="32">
        <v>30</v>
      </c>
      <c r="D1301" s="28" t="s">
        <v>42</v>
      </c>
      <c r="E1301" s="33">
        <v>1</v>
      </c>
      <c r="F1301" s="33">
        <v>15</v>
      </c>
      <c r="G1301" s="33">
        <v>1</v>
      </c>
      <c r="H1301" s="33">
        <v>12</v>
      </c>
      <c r="I1301" s="31">
        <f t="shared" si="63"/>
        <v>2</v>
      </c>
      <c r="J1301" s="31">
        <f t="shared" si="64"/>
        <v>27</v>
      </c>
      <c r="K1301">
        <f t="shared" si="62"/>
        <v>1</v>
      </c>
    </row>
    <row r="1302" spans="1:11" s="43" customFormat="1" x14ac:dyDescent="0.25">
      <c r="A1302" s="12" t="s">
        <v>57</v>
      </c>
      <c r="B1302" s="29" t="s">
        <v>97</v>
      </c>
      <c r="C1302" s="32">
        <v>1</v>
      </c>
      <c r="D1302" s="28" t="s">
        <v>12</v>
      </c>
      <c r="E1302" s="33">
        <v>1</v>
      </c>
      <c r="F1302" s="33">
        <v>15</v>
      </c>
      <c r="G1302" s="33">
        <v>1</v>
      </c>
      <c r="H1302" s="33">
        <v>15</v>
      </c>
      <c r="I1302" s="31">
        <f t="shared" si="63"/>
        <v>2</v>
      </c>
      <c r="J1302" s="31">
        <f t="shared" si="64"/>
        <v>30</v>
      </c>
      <c r="K1302">
        <f t="shared" si="62"/>
        <v>1</v>
      </c>
    </row>
    <row r="1303" spans="1:11" s="43" customFormat="1" x14ac:dyDescent="0.25">
      <c r="A1303" s="12" t="s">
        <v>57</v>
      </c>
      <c r="B1303" s="29" t="s">
        <v>97</v>
      </c>
      <c r="C1303" s="32">
        <v>1</v>
      </c>
      <c r="D1303" s="28" t="s">
        <v>26</v>
      </c>
      <c r="E1303" s="33">
        <v>1</v>
      </c>
      <c r="F1303" s="33">
        <v>6</v>
      </c>
      <c r="G1303" s="33">
        <v>1</v>
      </c>
      <c r="H1303" s="33">
        <v>10</v>
      </c>
      <c r="I1303" s="31">
        <f t="shared" si="63"/>
        <v>2</v>
      </c>
      <c r="J1303" s="31">
        <f t="shared" si="64"/>
        <v>16</v>
      </c>
      <c r="K1303">
        <f t="shared" si="62"/>
        <v>1</v>
      </c>
    </row>
    <row r="1304" spans="1:11" s="43" customFormat="1" x14ac:dyDescent="0.25">
      <c r="A1304" s="12" t="s">
        <v>57</v>
      </c>
      <c r="B1304" s="29" t="s">
        <v>82</v>
      </c>
      <c r="C1304" s="32">
        <v>2</v>
      </c>
      <c r="D1304" s="28" t="s">
        <v>16</v>
      </c>
      <c r="E1304" s="33">
        <v>2</v>
      </c>
      <c r="F1304" s="33">
        <v>16</v>
      </c>
      <c r="G1304" s="33">
        <v>1</v>
      </c>
      <c r="H1304" s="33">
        <v>28</v>
      </c>
      <c r="I1304" s="31">
        <f t="shared" si="63"/>
        <v>3</v>
      </c>
      <c r="J1304" s="31">
        <f t="shared" si="64"/>
        <v>44</v>
      </c>
      <c r="K1304">
        <f t="shared" si="62"/>
        <v>1</v>
      </c>
    </row>
    <row r="1305" spans="1:11" s="43" customFormat="1" x14ac:dyDescent="0.25">
      <c r="A1305" s="12" t="s">
        <v>57</v>
      </c>
      <c r="B1305" s="29" t="s">
        <v>82</v>
      </c>
      <c r="C1305" s="32">
        <v>2</v>
      </c>
      <c r="D1305" s="28" t="s">
        <v>13</v>
      </c>
      <c r="E1305" s="33">
        <v>1</v>
      </c>
      <c r="F1305" s="33">
        <v>5</v>
      </c>
      <c r="G1305" s="33">
        <v>1</v>
      </c>
      <c r="H1305" s="33">
        <v>7</v>
      </c>
      <c r="I1305" s="31">
        <f t="shared" si="63"/>
        <v>2</v>
      </c>
      <c r="J1305" s="31">
        <f t="shared" si="64"/>
        <v>12</v>
      </c>
      <c r="K1305">
        <f t="shared" si="62"/>
        <v>1</v>
      </c>
    </row>
    <row r="1306" spans="1:11" s="43" customFormat="1" x14ac:dyDescent="0.25">
      <c r="A1306" s="12" t="s">
        <v>57</v>
      </c>
      <c r="B1306" s="29" t="s">
        <v>82</v>
      </c>
      <c r="C1306" s="32">
        <v>2</v>
      </c>
      <c r="D1306" s="28" t="s">
        <v>42</v>
      </c>
      <c r="E1306" s="33">
        <v>1</v>
      </c>
      <c r="F1306" s="33">
        <v>22</v>
      </c>
      <c r="G1306" s="33">
        <v>1</v>
      </c>
      <c r="H1306" s="33">
        <v>12</v>
      </c>
      <c r="I1306" s="31">
        <f t="shared" si="63"/>
        <v>2</v>
      </c>
      <c r="J1306" s="31">
        <f t="shared" si="64"/>
        <v>34</v>
      </c>
      <c r="K1306">
        <f t="shared" si="62"/>
        <v>1</v>
      </c>
    </row>
    <row r="1307" spans="1:11" s="43" customFormat="1" x14ac:dyDescent="0.25">
      <c r="A1307" s="12" t="s">
        <v>57</v>
      </c>
      <c r="B1307" s="29" t="s">
        <v>97</v>
      </c>
      <c r="C1307" s="32">
        <v>3</v>
      </c>
      <c r="D1307" s="28" t="s">
        <v>24</v>
      </c>
      <c r="E1307" s="33">
        <v>1</v>
      </c>
      <c r="F1307" s="33">
        <v>20</v>
      </c>
      <c r="G1307" s="33">
        <v>1</v>
      </c>
      <c r="H1307" s="33">
        <v>5</v>
      </c>
      <c r="I1307" s="31">
        <f t="shared" si="63"/>
        <v>2</v>
      </c>
      <c r="J1307" s="31">
        <f t="shared" si="64"/>
        <v>25</v>
      </c>
      <c r="K1307">
        <f t="shared" si="62"/>
        <v>1</v>
      </c>
    </row>
    <row r="1308" spans="1:11" s="43" customFormat="1" x14ac:dyDescent="0.25">
      <c r="A1308" s="12" t="s">
        <v>57</v>
      </c>
      <c r="B1308" s="29" t="s">
        <v>97</v>
      </c>
      <c r="C1308" s="32">
        <v>3</v>
      </c>
      <c r="D1308" s="28" t="s">
        <v>22</v>
      </c>
      <c r="E1308" s="33"/>
      <c r="F1308" s="33"/>
      <c r="G1308" s="33">
        <v>1</v>
      </c>
      <c r="H1308" s="33">
        <v>15</v>
      </c>
      <c r="I1308" s="31">
        <f t="shared" si="63"/>
        <v>1</v>
      </c>
      <c r="J1308" s="31">
        <f t="shared" si="64"/>
        <v>15</v>
      </c>
      <c r="K1308">
        <f t="shared" si="62"/>
        <v>1</v>
      </c>
    </row>
    <row r="1309" spans="1:11" s="43" customFormat="1" x14ac:dyDescent="0.25">
      <c r="A1309" s="12" t="s">
        <v>57</v>
      </c>
      <c r="B1309" s="29" t="s">
        <v>97</v>
      </c>
      <c r="C1309" s="32">
        <v>3</v>
      </c>
      <c r="D1309" s="35" t="s">
        <v>9</v>
      </c>
      <c r="E1309" s="33"/>
      <c r="F1309" s="33"/>
      <c r="G1309" s="33">
        <v>1</v>
      </c>
      <c r="H1309" s="33">
        <v>4</v>
      </c>
      <c r="I1309" s="31">
        <f t="shared" si="63"/>
        <v>1</v>
      </c>
      <c r="J1309" s="31">
        <f t="shared" si="64"/>
        <v>4</v>
      </c>
      <c r="K1309">
        <f t="shared" si="62"/>
        <v>1</v>
      </c>
    </row>
    <row r="1310" spans="1:11" s="43" customFormat="1" x14ac:dyDescent="0.25">
      <c r="A1310" s="12" t="s">
        <v>57</v>
      </c>
      <c r="B1310" s="29" t="s">
        <v>97</v>
      </c>
      <c r="C1310" s="32">
        <v>4</v>
      </c>
      <c r="D1310" s="28" t="s">
        <v>12</v>
      </c>
      <c r="E1310" s="33">
        <v>1</v>
      </c>
      <c r="F1310" s="33">
        <v>25</v>
      </c>
      <c r="G1310" s="33">
        <v>1</v>
      </c>
      <c r="H1310" s="33">
        <v>18</v>
      </c>
      <c r="I1310" s="31">
        <f t="shared" si="63"/>
        <v>2</v>
      </c>
      <c r="J1310" s="31">
        <f t="shared" si="64"/>
        <v>43</v>
      </c>
      <c r="K1310">
        <f t="shared" si="62"/>
        <v>1</v>
      </c>
    </row>
    <row r="1311" spans="1:11" s="43" customFormat="1" x14ac:dyDescent="0.25">
      <c r="A1311" s="12" t="s">
        <v>57</v>
      </c>
      <c r="B1311" s="29" t="s">
        <v>97</v>
      </c>
      <c r="C1311" s="32">
        <v>5</v>
      </c>
      <c r="D1311" s="28" t="s">
        <v>26</v>
      </c>
      <c r="E1311" s="33">
        <v>1</v>
      </c>
      <c r="F1311" s="33">
        <v>12</v>
      </c>
      <c r="G1311" s="33">
        <v>1</v>
      </c>
      <c r="H1311" s="33">
        <v>14</v>
      </c>
      <c r="I1311" s="31">
        <f t="shared" si="63"/>
        <v>2</v>
      </c>
      <c r="J1311" s="31">
        <f t="shared" si="64"/>
        <v>26</v>
      </c>
      <c r="K1311">
        <f t="shared" si="62"/>
        <v>1</v>
      </c>
    </row>
    <row r="1312" spans="1:11" s="43" customFormat="1" x14ac:dyDescent="0.25">
      <c r="A1312" s="12" t="s">
        <v>57</v>
      </c>
      <c r="B1312" s="29" t="s">
        <v>97</v>
      </c>
      <c r="C1312" s="32">
        <v>6</v>
      </c>
      <c r="D1312" s="28" t="s">
        <v>60</v>
      </c>
      <c r="E1312" s="33">
        <v>1</v>
      </c>
      <c r="F1312" s="33">
        <v>7</v>
      </c>
      <c r="G1312" s="33"/>
      <c r="H1312" s="33"/>
      <c r="I1312" s="31">
        <f t="shared" si="63"/>
        <v>1</v>
      </c>
      <c r="J1312" s="31">
        <f t="shared" si="64"/>
        <v>7</v>
      </c>
      <c r="K1312">
        <f t="shared" si="62"/>
        <v>1</v>
      </c>
    </row>
    <row r="1313" spans="1:11" s="43" customFormat="1" x14ac:dyDescent="0.25">
      <c r="A1313" s="12" t="s">
        <v>57</v>
      </c>
      <c r="B1313" s="29" t="s">
        <v>97</v>
      </c>
      <c r="C1313" s="32">
        <v>6</v>
      </c>
      <c r="D1313" s="28" t="s">
        <v>62</v>
      </c>
      <c r="E1313" s="33"/>
      <c r="F1313" s="33"/>
      <c r="G1313" s="33">
        <v>1</v>
      </c>
      <c r="H1313" s="33">
        <v>10</v>
      </c>
      <c r="I1313" s="31">
        <f t="shared" si="63"/>
        <v>1</v>
      </c>
      <c r="J1313" s="31">
        <f t="shared" si="64"/>
        <v>10</v>
      </c>
      <c r="K1313">
        <f t="shared" si="62"/>
        <v>1</v>
      </c>
    </row>
    <row r="1314" spans="1:11" s="43" customFormat="1" x14ac:dyDescent="0.25">
      <c r="A1314" s="12" t="s">
        <v>57</v>
      </c>
      <c r="B1314" s="29" t="s">
        <v>97</v>
      </c>
      <c r="C1314" s="32">
        <v>7</v>
      </c>
      <c r="D1314" s="28" t="s">
        <v>60</v>
      </c>
      <c r="E1314" s="33">
        <v>1</v>
      </c>
      <c r="F1314" s="33">
        <v>2</v>
      </c>
      <c r="G1314" s="33"/>
      <c r="H1314" s="33"/>
      <c r="I1314" s="31">
        <f t="shared" si="63"/>
        <v>1</v>
      </c>
      <c r="J1314" s="31">
        <f t="shared" si="64"/>
        <v>2</v>
      </c>
      <c r="K1314">
        <f t="shared" si="62"/>
        <v>1</v>
      </c>
    </row>
    <row r="1315" spans="1:11" s="43" customFormat="1" x14ac:dyDescent="0.25">
      <c r="A1315" s="12" t="s">
        <v>57</v>
      </c>
      <c r="B1315" s="29" t="s">
        <v>97</v>
      </c>
      <c r="C1315" s="32">
        <v>8</v>
      </c>
      <c r="D1315" s="28" t="s">
        <v>60</v>
      </c>
      <c r="E1315" s="33">
        <v>1</v>
      </c>
      <c r="F1315" s="33">
        <v>7</v>
      </c>
      <c r="G1315" s="33"/>
      <c r="H1315" s="33"/>
      <c r="I1315" s="31">
        <f t="shared" si="63"/>
        <v>1</v>
      </c>
      <c r="J1315" s="31">
        <f t="shared" si="64"/>
        <v>7</v>
      </c>
      <c r="K1315">
        <f t="shared" si="62"/>
        <v>1</v>
      </c>
    </row>
    <row r="1316" spans="1:11" s="43" customFormat="1" x14ac:dyDescent="0.25">
      <c r="A1316" s="12" t="s">
        <v>57</v>
      </c>
      <c r="B1316" s="29" t="s">
        <v>97</v>
      </c>
      <c r="C1316" s="32">
        <v>9</v>
      </c>
      <c r="D1316" s="28" t="s">
        <v>52</v>
      </c>
      <c r="E1316" s="33">
        <v>1</v>
      </c>
      <c r="F1316" s="33">
        <v>8</v>
      </c>
      <c r="G1316" s="33">
        <v>1</v>
      </c>
      <c r="H1316" s="33">
        <v>7</v>
      </c>
      <c r="I1316" s="31">
        <f t="shared" si="63"/>
        <v>2</v>
      </c>
      <c r="J1316" s="31">
        <f t="shared" si="64"/>
        <v>15</v>
      </c>
      <c r="K1316">
        <f t="shared" si="62"/>
        <v>1</v>
      </c>
    </row>
    <row r="1317" spans="1:11" s="43" customFormat="1" x14ac:dyDescent="0.25">
      <c r="A1317" s="12" t="s">
        <v>57</v>
      </c>
      <c r="B1317" s="29" t="s">
        <v>97</v>
      </c>
      <c r="C1317" s="32">
        <v>9</v>
      </c>
      <c r="D1317" s="28" t="s">
        <v>60</v>
      </c>
      <c r="E1317" s="33"/>
      <c r="F1317" s="33"/>
      <c r="G1317" s="33">
        <v>1</v>
      </c>
      <c r="H1317" s="33">
        <v>8</v>
      </c>
      <c r="I1317" s="31">
        <f t="shared" si="63"/>
        <v>1</v>
      </c>
      <c r="J1317" s="31">
        <f t="shared" si="64"/>
        <v>8</v>
      </c>
      <c r="K1317">
        <f t="shared" si="62"/>
        <v>1</v>
      </c>
    </row>
    <row r="1318" spans="1:11" s="43" customFormat="1" x14ac:dyDescent="0.25">
      <c r="A1318" s="12" t="s">
        <v>57</v>
      </c>
      <c r="B1318" s="29" t="s">
        <v>97</v>
      </c>
      <c r="C1318" s="32">
        <v>10</v>
      </c>
      <c r="D1318" s="28" t="s">
        <v>26</v>
      </c>
      <c r="E1318" s="33"/>
      <c r="F1318" s="33"/>
      <c r="G1318" s="33">
        <v>1</v>
      </c>
      <c r="H1318" s="33">
        <v>9</v>
      </c>
      <c r="I1318" s="31">
        <f t="shared" si="63"/>
        <v>1</v>
      </c>
      <c r="J1318" s="31">
        <f t="shared" si="64"/>
        <v>9</v>
      </c>
      <c r="K1318">
        <f t="shared" si="62"/>
        <v>1</v>
      </c>
    </row>
    <row r="1319" spans="1:11" s="43" customFormat="1" x14ac:dyDescent="0.25">
      <c r="A1319" s="12" t="s">
        <v>57</v>
      </c>
      <c r="B1319" s="29" t="s">
        <v>97</v>
      </c>
      <c r="C1319" s="32">
        <v>11</v>
      </c>
      <c r="D1319" s="28" t="s">
        <v>60</v>
      </c>
      <c r="E1319" s="33">
        <v>1</v>
      </c>
      <c r="F1319" s="33">
        <v>10</v>
      </c>
      <c r="G1319" s="33">
        <v>1</v>
      </c>
      <c r="H1319" s="33">
        <v>9</v>
      </c>
      <c r="I1319" s="31">
        <f t="shared" si="63"/>
        <v>2</v>
      </c>
      <c r="J1319" s="31">
        <f t="shared" si="64"/>
        <v>19</v>
      </c>
      <c r="K1319">
        <f t="shared" si="62"/>
        <v>1</v>
      </c>
    </row>
    <row r="1320" spans="1:11" s="43" customFormat="1" x14ac:dyDescent="0.25">
      <c r="A1320" s="12" t="s">
        <v>57</v>
      </c>
      <c r="B1320" s="29" t="s">
        <v>97</v>
      </c>
      <c r="C1320" s="32">
        <v>13</v>
      </c>
      <c r="D1320" s="28" t="s">
        <v>60</v>
      </c>
      <c r="E1320" s="33">
        <v>1</v>
      </c>
      <c r="F1320" s="33">
        <v>9</v>
      </c>
      <c r="G1320" s="33">
        <v>1</v>
      </c>
      <c r="H1320" s="33">
        <v>7</v>
      </c>
      <c r="I1320" s="31">
        <f t="shared" si="63"/>
        <v>2</v>
      </c>
      <c r="J1320" s="31">
        <f t="shared" si="64"/>
        <v>16</v>
      </c>
      <c r="K1320">
        <f t="shared" si="62"/>
        <v>1</v>
      </c>
    </row>
    <row r="1321" spans="1:11" s="43" customFormat="1" x14ac:dyDescent="0.25">
      <c r="A1321" s="12" t="s">
        <v>57</v>
      </c>
      <c r="B1321" s="29" t="s">
        <v>97</v>
      </c>
      <c r="C1321" s="32">
        <v>14</v>
      </c>
      <c r="D1321" s="28" t="s">
        <v>60</v>
      </c>
      <c r="E1321" s="33"/>
      <c r="F1321" s="33"/>
      <c r="G1321" s="33">
        <v>1</v>
      </c>
      <c r="H1321" s="33">
        <v>1</v>
      </c>
      <c r="I1321" s="31">
        <f t="shared" si="63"/>
        <v>1</v>
      </c>
      <c r="J1321" s="31">
        <f t="shared" si="64"/>
        <v>1</v>
      </c>
      <c r="K1321">
        <f t="shared" si="62"/>
        <v>1</v>
      </c>
    </row>
    <row r="1322" spans="1:11" s="43" customFormat="1" x14ac:dyDescent="0.25">
      <c r="A1322" s="12" t="s">
        <v>57</v>
      </c>
      <c r="B1322" s="29" t="s">
        <v>97</v>
      </c>
      <c r="C1322" s="32">
        <v>15</v>
      </c>
      <c r="D1322" s="28" t="s">
        <v>26</v>
      </c>
      <c r="E1322" s="33">
        <v>1</v>
      </c>
      <c r="F1322" s="33">
        <v>14</v>
      </c>
      <c r="G1322" s="33"/>
      <c r="H1322" s="33"/>
      <c r="I1322" s="31">
        <f t="shared" si="63"/>
        <v>1</v>
      </c>
      <c r="J1322" s="31">
        <f t="shared" si="64"/>
        <v>14</v>
      </c>
      <c r="K1322">
        <f t="shared" si="62"/>
        <v>1</v>
      </c>
    </row>
    <row r="1323" spans="1:11" s="43" customFormat="1" x14ac:dyDescent="0.25">
      <c r="A1323" s="12" t="s">
        <v>57</v>
      </c>
      <c r="B1323" s="29" t="s">
        <v>97</v>
      </c>
      <c r="C1323" s="32">
        <v>15</v>
      </c>
      <c r="D1323" s="28" t="s">
        <v>62</v>
      </c>
      <c r="E1323" s="33"/>
      <c r="F1323" s="33"/>
      <c r="G1323" s="33">
        <v>1</v>
      </c>
      <c r="H1323" s="33">
        <v>12</v>
      </c>
      <c r="I1323" s="31">
        <f t="shared" si="63"/>
        <v>1</v>
      </c>
      <c r="J1323" s="31">
        <f t="shared" si="64"/>
        <v>12</v>
      </c>
      <c r="K1323">
        <f t="shared" si="62"/>
        <v>1</v>
      </c>
    </row>
    <row r="1324" spans="1:11" s="43" customFormat="1" x14ac:dyDescent="0.25">
      <c r="A1324" s="12" t="s">
        <v>57</v>
      </c>
      <c r="B1324" s="29" t="s">
        <v>97</v>
      </c>
      <c r="C1324" s="32">
        <v>17</v>
      </c>
      <c r="D1324" s="28" t="s">
        <v>10</v>
      </c>
      <c r="E1324" s="33">
        <v>1</v>
      </c>
      <c r="F1324" s="33">
        <v>1</v>
      </c>
      <c r="G1324" s="33"/>
      <c r="H1324" s="33"/>
      <c r="I1324" s="31">
        <f t="shared" si="63"/>
        <v>1</v>
      </c>
      <c r="J1324" s="31">
        <f t="shared" si="64"/>
        <v>1</v>
      </c>
      <c r="K1324">
        <f t="shared" si="62"/>
        <v>1</v>
      </c>
    </row>
    <row r="1325" spans="1:11" s="43" customFormat="1" x14ac:dyDescent="0.25">
      <c r="A1325" s="12" t="s">
        <v>57</v>
      </c>
      <c r="B1325" s="29" t="s">
        <v>97</v>
      </c>
      <c r="C1325" s="32">
        <v>23</v>
      </c>
      <c r="D1325" s="28" t="s">
        <v>10</v>
      </c>
      <c r="E1325" s="33">
        <v>1</v>
      </c>
      <c r="F1325" s="33">
        <v>10</v>
      </c>
      <c r="G1325" s="33"/>
      <c r="H1325" s="33"/>
      <c r="I1325" s="31">
        <f t="shared" si="63"/>
        <v>1</v>
      </c>
      <c r="J1325" s="31">
        <f t="shared" si="64"/>
        <v>10</v>
      </c>
      <c r="K1325">
        <f t="shared" si="62"/>
        <v>1</v>
      </c>
    </row>
    <row r="1326" spans="1:11" s="43" customFormat="1" x14ac:dyDescent="0.25">
      <c r="A1326" s="12" t="s">
        <v>57</v>
      </c>
      <c r="B1326" s="29" t="s">
        <v>97</v>
      </c>
      <c r="C1326" s="32">
        <v>23</v>
      </c>
      <c r="D1326" s="28" t="s">
        <v>60</v>
      </c>
      <c r="E1326" s="33">
        <v>1</v>
      </c>
      <c r="F1326" s="33">
        <v>16</v>
      </c>
      <c r="G1326" s="33"/>
      <c r="H1326" s="33"/>
      <c r="I1326" s="31">
        <f t="shared" si="63"/>
        <v>1</v>
      </c>
      <c r="J1326" s="31">
        <f t="shared" si="64"/>
        <v>16</v>
      </c>
      <c r="K1326">
        <f t="shared" si="62"/>
        <v>1</v>
      </c>
    </row>
    <row r="1327" spans="1:11" s="43" customFormat="1" x14ac:dyDescent="0.25">
      <c r="A1327" s="12" t="s">
        <v>59</v>
      </c>
      <c r="B1327" s="29" t="s">
        <v>97</v>
      </c>
      <c r="C1327" s="32">
        <v>1</v>
      </c>
      <c r="D1327" s="28" t="s">
        <v>58</v>
      </c>
      <c r="E1327" s="33">
        <v>1</v>
      </c>
      <c r="F1327" s="33">
        <v>23</v>
      </c>
      <c r="G1327" s="33"/>
      <c r="H1327" s="33"/>
      <c r="I1327" s="31">
        <f t="shared" si="63"/>
        <v>1</v>
      </c>
      <c r="J1327" s="31">
        <f t="shared" si="64"/>
        <v>23</v>
      </c>
      <c r="K1327">
        <f t="shared" si="62"/>
        <v>1</v>
      </c>
    </row>
    <row r="1328" spans="1:11" s="43" customFormat="1" x14ac:dyDescent="0.25">
      <c r="A1328" s="12" t="s">
        <v>59</v>
      </c>
      <c r="B1328" s="29" t="s">
        <v>97</v>
      </c>
      <c r="C1328" s="32">
        <v>1</v>
      </c>
      <c r="D1328" s="28" t="s">
        <v>42</v>
      </c>
      <c r="E1328" s="33"/>
      <c r="F1328" s="33"/>
      <c r="G1328" s="33">
        <v>1</v>
      </c>
      <c r="H1328" s="33">
        <v>12</v>
      </c>
      <c r="I1328" s="31">
        <f t="shared" si="63"/>
        <v>1</v>
      </c>
      <c r="J1328" s="31">
        <f t="shared" si="64"/>
        <v>12</v>
      </c>
      <c r="K1328">
        <f t="shared" si="62"/>
        <v>1</v>
      </c>
    </row>
    <row r="1329" spans="1:11" s="43" customFormat="1" x14ac:dyDescent="0.25">
      <c r="A1329" s="12" t="s">
        <v>59</v>
      </c>
      <c r="B1329" s="29" t="s">
        <v>97</v>
      </c>
      <c r="C1329" s="32">
        <v>1</v>
      </c>
      <c r="D1329" s="28" t="s">
        <v>26</v>
      </c>
      <c r="E1329" s="33">
        <v>1</v>
      </c>
      <c r="F1329" s="33">
        <v>19</v>
      </c>
      <c r="G1329" s="33">
        <v>1</v>
      </c>
      <c r="H1329" s="33">
        <v>19</v>
      </c>
      <c r="I1329" s="31">
        <f t="shared" si="63"/>
        <v>2</v>
      </c>
      <c r="J1329" s="31">
        <f t="shared" si="64"/>
        <v>38</v>
      </c>
      <c r="K1329">
        <f t="shared" si="62"/>
        <v>1</v>
      </c>
    </row>
    <row r="1330" spans="1:11" s="43" customFormat="1" x14ac:dyDescent="0.25">
      <c r="A1330" s="12" t="s">
        <v>59</v>
      </c>
      <c r="B1330" s="29" t="s">
        <v>97</v>
      </c>
      <c r="C1330" s="32">
        <v>2</v>
      </c>
      <c r="D1330" s="28" t="s">
        <v>58</v>
      </c>
      <c r="E1330" s="33">
        <v>1</v>
      </c>
      <c r="F1330" s="33">
        <v>21</v>
      </c>
      <c r="G1330" s="33"/>
      <c r="H1330" s="33"/>
      <c r="I1330" s="31">
        <f t="shared" si="63"/>
        <v>1</v>
      </c>
      <c r="J1330" s="31">
        <f t="shared" si="64"/>
        <v>21</v>
      </c>
      <c r="K1330">
        <f t="shared" si="62"/>
        <v>1</v>
      </c>
    </row>
    <row r="1331" spans="1:11" s="43" customFormat="1" x14ac:dyDescent="0.25">
      <c r="A1331" s="12" t="s">
        <v>59</v>
      </c>
      <c r="B1331" s="29" t="s">
        <v>97</v>
      </c>
      <c r="C1331" s="32">
        <v>3</v>
      </c>
      <c r="D1331" s="28" t="s">
        <v>62</v>
      </c>
      <c r="E1331" s="33">
        <v>1</v>
      </c>
      <c r="F1331" s="33">
        <v>17</v>
      </c>
      <c r="G1331" s="33"/>
      <c r="H1331" s="33"/>
      <c r="I1331" s="31">
        <f t="shared" si="63"/>
        <v>1</v>
      </c>
      <c r="J1331" s="31">
        <f t="shared" si="64"/>
        <v>17</v>
      </c>
      <c r="K1331">
        <f t="shared" si="62"/>
        <v>1</v>
      </c>
    </row>
    <row r="1332" spans="1:11" s="43" customFormat="1" x14ac:dyDescent="0.25">
      <c r="A1332" s="12" t="s">
        <v>59</v>
      </c>
      <c r="B1332" s="29" t="s">
        <v>97</v>
      </c>
      <c r="C1332" s="32">
        <v>3</v>
      </c>
      <c r="D1332" s="28" t="s">
        <v>60</v>
      </c>
      <c r="E1332" s="33"/>
      <c r="F1332" s="33"/>
      <c r="G1332" s="33">
        <v>1</v>
      </c>
      <c r="H1332" s="33">
        <v>4</v>
      </c>
      <c r="I1332" s="31">
        <f t="shared" si="63"/>
        <v>1</v>
      </c>
      <c r="J1332" s="31">
        <f t="shared" si="64"/>
        <v>4</v>
      </c>
      <c r="K1332">
        <f t="shared" si="62"/>
        <v>1</v>
      </c>
    </row>
    <row r="1333" spans="1:11" s="43" customFormat="1" x14ac:dyDescent="0.25">
      <c r="A1333" s="12" t="s">
        <v>59</v>
      </c>
      <c r="B1333" s="29" t="s">
        <v>97</v>
      </c>
      <c r="C1333" s="32">
        <v>4</v>
      </c>
      <c r="D1333" s="35" t="s">
        <v>9</v>
      </c>
      <c r="E1333" s="33">
        <v>1</v>
      </c>
      <c r="F1333" s="33">
        <v>4</v>
      </c>
      <c r="G1333" s="33"/>
      <c r="H1333" s="33"/>
      <c r="I1333" s="31">
        <f t="shared" si="63"/>
        <v>1</v>
      </c>
      <c r="J1333" s="31">
        <f t="shared" si="64"/>
        <v>4</v>
      </c>
      <c r="K1333">
        <f t="shared" si="62"/>
        <v>1</v>
      </c>
    </row>
    <row r="1334" spans="1:11" s="43" customFormat="1" x14ac:dyDescent="0.25">
      <c r="A1334" s="12" t="s">
        <v>59</v>
      </c>
      <c r="B1334" s="29" t="s">
        <v>97</v>
      </c>
      <c r="C1334" s="32">
        <v>5</v>
      </c>
      <c r="D1334" s="28" t="s">
        <v>13</v>
      </c>
      <c r="E1334" s="33">
        <v>1</v>
      </c>
      <c r="F1334" s="33">
        <v>11</v>
      </c>
      <c r="G1334" s="33">
        <v>1</v>
      </c>
      <c r="H1334" s="33">
        <v>9</v>
      </c>
      <c r="I1334" s="31">
        <f t="shared" si="63"/>
        <v>2</v>
      </c>
      <c r="J1334" s="31">
        <f t="shared" si="64"/>
        <v>20</v>
      </c>
      <c r="K1334">
        <f t="shared" si="62"/>
        <v>1</v>
      </c>
    </row>
    <row r="1335" spans="1:11" s="43" customFormat="1" x14ac:dyDescent="0.25">
      <c r="A1335" s="12" t="s">
        <v>59</v>
      </c>
      <c r="B1335" s="29" t="s">
        <v>97</v>
      </c>
      <c r="C1335" s="32">
        <v>6</v>
      </c>
      <c r="D1335" s="28" t="s">
        <v>13</v>
      </c>
      <c r="E1335" s="33">
        <v>1</v>
      </c>
      <c r="F1335" s="33">
        <v>7</v>
      </c>
      <c r="G1335" s="33">
        <v>1</v>
      </c>
      <c r="H1335" s="33">
        <v>2</v>
      </c>
      <c r="I1335" s="31">
        <f t="shared" si="63"/>
        <v>2</v>
      </c>
      <c r="J1335" s="31">
        <f t="shared" si="64"/>
        <v>9</v>
      </c>
      <c r="K1335">
        <f t="shared" si="62"/>
        <v>1</v>
      </c>
    </row>
    <row r="1336" spans="1:11" s="43" customFormat="1" x14ac:dyDescent="0.25">
      <c r="A1336" s="12" t="s">
        <v>59</v>
      </c>
      <c r="B1336" s="29" t="s">
        <v>97</v>
      </c>
      <c r="C1336" s="32">
        <v>7</v>
      </c>
      <c r="D1336" s="28" t="s">
        <v>58</v>
      </c>
      <c r="E1336" s="33">
        <v>1</v>
      </c>
      <c r="F1336" s="33">
        <v>2</v>
      </c>
      <c r="G1336" s="33">
        <v>1</v>
      </c>
      <c r="H1336" s="33">
        <v>2</v>
      </c>
      <c r="I1336" s="31">
        <f t="shared" si="63"/>
        <v>2</v>
      </c>
      <c r="J1336" s="31">
        <f t="shared" si="64"/>
        <v>4</v>
      </c>
      <c r="K1336">
        <f t="shared" si="62"/>
        <v>1</v>
      </c>
    </row>
    <row r="1337" spans="1:11" s="43" customFormat="1" x14ac:dyDescent="0.25">
      <c r="A1337" s="12" t="s">
        <v>59</v>
      </c>
      <c r="B1337" s="29" t="s">
        <v>97</v>
      </c>
      <c r="C1337" s="32">
        <v>9</v>
      </c>
      <c r="D1337" s="28" t="s">
        <v>40</v>
      </c>
      <c r="E1337" s="33"/>
      <c r="F1337" s="33"/>
      <c r="G1337" s="33">
        <v>1</v>
      </c>
      <c r="H1337" s="33">
        <v>8</v>
      </c>
      <c r="I1337" s="31">
        <f t="shared" si="63"/>
        <v>1</v>
      </c>
      <c r="J1337" s="31">
        <f t="shared" si="64"/>
        <v>8</v>
      </c>
      <c r="K1337">
        <f t="shared" si="62"/>
        <v>1</v>
      </c>
    </row>
    <row r="1338" spans="1:11" s="43" customFormat="1" x14ac:dyDescent="0.25">
      <c r="A1338" s="12" t="s">
        <v>59</v>
      </c>
      <c r="B1338" s="29" t="s">
        <v>97</v>
      </c>
      <c r="C1338" s="32">
        <v>10</v>
      </c>
      <c r="D1338" s="28" t="s">
        <v>6</v>
      </c>
      <c r="E1338" s="33">
        <v>1</v>
      </c>
      <c r="F1338" s="33">
        <v>16</v>
      </c>
      <c r="G1338" s="33"/>
      <c r="H1338" s="33"/>
      <c r="I1338" s="31">
        <f t="shared" si="63"/>
        <v>1</v>
      </c>
      <c r="J1338" s="31">
        <f t="shared" si="64"/>
        <v>16</v>
      </c>
      <c r="K1338">
        <f t="shared" si="62"/>
        <v>1</v>
      </c>
    </row>
    <row r="1339" spans="1:11" s="43" customFormat="1" x14ac:dyDescent="0.25">
      <c r="A1339" s="12" t="s">
        <v>59</v>
      </c>
      <c r="B1339" s="29" t="s">
        <v>97</v>
      </c>
      <c r="C1339" s="32">
        <v>10</v>
      </c>
      <c r="D1339" s="28" t="s">
        <v>58</v>
      </c>
      <c r="E1339" s="33"/>
      <c r="F1339" s="33"/>
      <c r="G1339" s="33">
        <v>1</v>
      </c>
      <c r="H1339" s="33">
        <v>14</v>
      </c>
      <c r="I1339" s="31">
        <f t="shared" si="63"/>
        <v>1</v>
      </c>
      <c r="J1339" s="31">
        <f t="shared" si="64"/>
        <v>14</v>
      </c>
      <c r="K1339">
        <f t="shared" si="62"/>
        <v>1</v>
      </c>
    </row>
    <row r="1340" spans="1:11" s="43" customFormat="1" x14ac:dyDescent="0.25">
      <c r="A1340" s="12" t="s">
        <v>59</v>
      </c>
      <c r="B1340" s="29" t="s">
        <v>97</v>
      </c>
      <c r="C1340" s="32">
        <v>11</v>
      </c>
      <c r="D1340" s="28" t="s">
        <v>10</v>
      </c>
      <c r="E1340" s="33"/>
      <c r="F1340" s="33"/>
      <c r="G1340" s="33"/>
      <c r="H1340" s="33"/>
      <c r="I1340" s="31">
        <f t="shared" si="63"/>
        <v>0</v>
      </c>
      <c r="J1340" s="31">
        <f t="shared" si="64"/>
        <v>0</v>
      </c>
      <c r="K1340">
        <f t="shared" si="62"/>
        <v>1</v>
      </c>
    </row>
    <row r="1341" spans="1:11" s="43" customFormat="1" x14ac:dyDescent="0.25">
      <c r="A1341" s="12" t="s">
        <v>59</v>
      </c>
      <c r="B1341" s="29" t="s">
        <v>97</v>
      </c>
      <c r="C1341" s="32">
        <v>13</v>
      </c>
      <c r="D1341" s="28" t="s">
        <v>13</v>
      </c>
      <c r="E1341" s="33">
        <v>1</v>
      </c>
      <c r="F1341" s="33">
        <v>8</v>
      </c>
      <c r="G1341" s="33">
        <v>1</v>
      </c>
      <c r="H1341" s="33">
        <v>2</v>
      </c>
      <c r="I1341" s="31">
        <f t="shared" si="63"/>
        <v>2</v>
      </c>
      <c r="J1341" s="31">
        <f t="shared" si="64"/>
        <v>10</v>
      </c>
      <c r="K1341">
        <f t="shared" si="62"/>
        <v>1</v>
      </c>
    </row>
    <row r="1342" spans="1:11" s="43" customFormat="1" x14ac:dyDescent="0.25">
      <c r="A1342" s="12" t="s">
        <v>59</v>
      </c>
      <c r="B1342" s="29" t="s">
        <v>97</v>
      </c>
      <c r="C1342" s="32">
        <v>15</v>
      </c>
      <c r="D1342" s="28" t="s">
        <v>13</v>
      </c>
      <c r="E1342" s="33">
        <v>1</v>
      </c>
      <c r="F1342" s="33">
        <v>10</v>
      </c>
      <c r="G1342" s="33">
        <v>1</v>
      </c>
      <c r="H1342" s="33">
        <v>6</v>
      </c>
      <c r="I1342" s="31">
        <f t="shared" si="63"/>
        <v>2</v>
      </c>
      <c r="J1342" s="31">
        <f t="shared" si="64"/>
        <v>16</v>
      </c>
      <c r="K1342">
        <f t="shared" si="62"/>
        <v>1</v>
      </c>
    </row>
    <row r="1343" spans="1:11" s="43" customFormat="1" x14ac:dyDescent="0.25">
      <c r="A1343" s="12" t="s">
        <v>59</v>
      </c>
      <c r="B1343" s="29" t="s">
        <v>97</v>
      </c>
      <c r="C1343" s="32">
        <v>16</v>
      </c>
      <c r="D1343" s="28" t="s">
        <v>6</v>
      </c>
      <c r="E1343" s="33">
        <v>1</v>
      </c>
      <c r="F1343" s="33">
        <v>15</v>
      </c>
      <c r="G1343" s="33"/>
      <c r="H1343" s="33"/>
      <c r="I1343" s="31">
        <f t="shared" si="63"/>
        <v>1</v>
      </c>
      <c r="J1343" s="31">
        <f t="shared" si="64"/>
        <v>15</v>
      </c>
      <c r="K1343">
        <f t="shared" si="62"/>
        <v>1</v>
      </c>
    </row>
    <row r="1344" spans="1:11" s="43" customFormat="1" x14ac:dyDescent="0.25">
      <c r="A1344" s="12" t="s">
        <v>59</v>
      </c>
      <c r="B1344" s="29" t="s">
        <v>97</v>
      </c>
      <c r="C1344" s="32">
        <v>17</v>
      </c>
      <c r="D1344" s="28" t="s">
        <v>58</v>
      </c>
      <c r="E1344" s="33">
        <v>1</v>
      </c>
      <c r="F1344" s="33">
        <v>11</v>
      </c>
      <c r="G1344" s="33"/>
      <c r="H1344" s="33"/>
      <c r="I1344" s="31">
        <f t="shared" si="63"/>
        <v>1</v>
      </c>
      <c r="J1344" s="31">
        <f t="shared" si="64"/>
        <v>11</v>
      </c>
      <c r="K1344">
        <f t="shared" si="62"/>
        <v>1</v>
      </c>
    </row>
    <row r="1345" spans="1:11" s="43" customFormat="1" x14ac:dyDescent="0.25">
      <c r="A1345" s="12" t="s">
        <v>59</v>
      </c>
      <c r="B1345" s="29" t="s">
        <v>97</v>
      </c>
      <c r="C1345" s="32">
        <v>17</v>
      </c>
      <c r="D1345" s="28" t="s">
        <v>60</v>
      </c>
      <c r="E1345" s="33"/>
      <c r="F1345" s="33"/>
      <c r="G1345" s="33">
        <v>1</v>
      </c>
      <c r="H1345" s="33">
        <v>1</v>
      </c>
      <c r="I1345" s="31">
        <f t="shared" si="63"/>
        <v>1</v>
      </c>
      <c r="J1345" s="31">
        <f t="shared" si="64"/>
        <v>1</v>
      </c>
      <c r="K1345">
        <f t="shared" si="62"/>
        <v>1</v>
      </c>
    </row>
    <row r="1346" spans="1:11" s="43" customFormat="1" x14ac:dyDescent="0.25">
      <c r="A1346" s="12" t="s">
        <v>59</v>
      </c>
      <c r="B1346" s="29" t="s">
        <v>97</v>
      </c>
      <c r="C1346" s="32">
        <v>20</v>
      </c>
      <c r="D1346" s="28" t="s">
        <v>6</v>
      </c>
      <c r="E1346" s="33">
        <v>1</v>
      </c>
      <c r="F1346" s="33">
        <v>11</v>
      </c>
      <c r="G1346" s="33">
        <v>1</v>
      </c>
      <c r="H1346" s="33">
        <v>8</v>
      </c>
      <c r="I1346" s="31">
        <f t="shared" si="63"/>
        <v>2</v>
      </c>
      <c r="J1346" s="31">
        <f t="shared" si="64"/>
        <v>19</v>
      </c>
      <c r="K1346">
        <f t="shared" si="62"/>
        <v>1</v>
      </c>
    </row>
    <row r="1347" spans="1:11" s="43" customFormat="1" x14ac:dyDescent="0.25">
      <c r="A1347" s="12" t="s">
        <v>95</v>
      </c>
      <c r="B1347" s="29" t="s">
        <v>82</v>
      </c>
      <c r="C1347" s="32">
        <v>1</v>
      </c>
      <c r="D1347" s="28" t="s">
        <v>18</v>
      </c>
      <c r="E1347" s="33">
        <v>3</v>
      </c>
      <c r="F1347" s="33">
        <v>24</v>
      </c>
      <c r="G1347" s="33">
        <v>3</v>
      </c>
      <c r="H1347" s="33">
        <v>40</v>
      </c>
      <c r="I1347" s="31">
        <f t="shared" si="63"/>
        <v>6</v>
      </c>
      <c r="J1347" s="31">
        <f t="shared" si="64"/>
        <v>64</v>
      </c>
      <c r="K1347">
        <f t="shared" si="62"/>
        <v>1</v>
      </c>
    </row>
    <row r="1348" spans="1:11" s="43" customFormat="1" x14ac:dyDescent="0.25">
      <c r="A1348" s="12" t="s">
        <v>95</v>
      </c>
      <c r="B1348" s="29" t="s">
        <v>82</v>
      </c>
      <c r="C1348" s="32">
        <v>2</v>
      </c>
      <c r="D1348" s="35" t="s">
        <v>9</v>
      </c>
      <c r="E1348" s="33">
        <v>1</v>
      </c>
      <c r="F1348" s="33">
        <v>14</v>
      </c>
      <c r="G1348" s="33">
        <v>1</v>
      </c>
      <c r="H1348" s="33">
        <v>14</v>
      </c>
      <c r="I1348" s="31">
        <f t="shared" si="63"/>
        <v>2</v>
      </c>
      <c r="J1348" s="31">
        <f t="shared" si="64"/>
        <v>28</v>
      </c>
      <c r="K1348">
        <f t="shared" si="62"/>
        <v>1</v>
      </c>
    </row>
    <row r="1349" spans="1:11" s="43" customFormat="1" x14ac:dyDescent="0.25">
      <c r="A1349" s="12" t="s">
        <v>95</v>
      </c>
      <c r="B1349" s="29" t="s">
        <v>82</v>
      </c>
      <c r="C1349" s="32">
        <v>2</v>
      </c>
      <c r="D1349" s="28" t="s">
        <v>13</v>
      </c>
      <c r="E1349" s="33">
        <v>1</v>
      </c>
      <c r="F1349" s="33">
        <v>16</v>
      </c>
      <c r="G1349" s="33">
        <v>1</v>
      </c>
      <c r="H1349" s="33">
        <v>12</v>
      </c>
      <c r="I1349" s="31">
        <f t="shared" si="63"/>
        <v>2</v>
      </c>
      <c r="J1349" s="31">
        <f t="shared" si="64"/>
        <v>28</v>
      </c>
      <c r="K1349">
        <f t="shared" si="62"/>
        <v>1</v>
      </c>
    </row>
    <row r="1350" spans="1:11" s="43" customFormat="1" x14ac:dyDescent="0.25">
      <c r="A1350" s="12" t="s">
        <v>95</v>
      </c>
      <c r="B1350" s="29" t="s">
        <v>82</v>
      </c>
      <c r="C1350" s="32">
        <v>4</v>
      </c>
      <c r="D1350" s="35" t="s">
        <v>9</v>
      </c>
      <c r="E1350" s="33">
        <v>1</v>
      </c>
      <c r="F1350" s="33">
        <v>25</v>
      </c>
      <c r="G1350" s="33">
        <v>1</v>
      </c>
      <c r="H1350" s="33">
        <v>26</v>
      </c>
      <c r="I1350" s="31">
        <f t="shared" si="63"/>
        <v>2</v>
      </c>
      <c r="J1350" s="31">
        <f t="shared" si="64"/>
        <v>51</v>
      </c>
      <c r="K1350">
        <f t="shared" si="62"/>
        <v>1</v>
      </c>
    </row>
    <row r="1351" spans="1:11" s="43" customFormat="1" x14ac:dyDescent="0.25">
      <c r="A1351" s="12" t="s">
        <v>95</v>
      </c>
      <c r="B1351" s="29" t="s">
        <v>82</v>
      </c>
      <c r="C1351" s="32">
        <v>4</v>
      </c>
      <c r="D1351" s="28" t="s">
        <v>13</v>
      </c>
      <c r="E1351" s="33">
        <v>1</v>
      </c>
      <c r="F1351" s="33">
        <v>25</v>
      </c>
      <c r="G1351" s="33">
        <v>1</v>
      </c>
      <c r="H1351" s="33">
        <v>25</v>
      </c>
      <c r="I1351" s="31">
        <f t="shared" si="63"/>
        <v>2</v>
      </c>
      <c r="J1351" s="31">
        <f t="shared" si="64"/>
        <v>50</v>
      </c>
      <c r="K1351">
        <f t="shared" si="62"/>
        <v>1</v>
      </c>
    </row>
    <row r="1352" spans="1:11" s="43" customFormat="1" x14ac:dyDescent="0.25">
      <c r="A1352" s="12" t="s">
        <v>95</v>
      </c>
      <c r="B1352" s="29" t="s">
        <v>82</v>
      </c>
      <c r="C1352" s="32">
        <v>5</v>
      </c>
      <c r="D1352" s="28" t="s">
        <v>6</v>
      </c>
      <c r="E1352" s="33">
        <v>1</v>
      </c>
      <c r="F1352" s="33">
        <v>16</v>
      </c>
      <c r="G1352" s="33">
        <v>1</v>
      </c>
      <c r="H1352" s="33">
        <v>18</v>
      </c>
      <c r="I1352" s="31">
        <f t="shared" si="63"/>
        <v>2</v>
      </c>
      <c r="J1352" s="31">
        <f t="shared" si="64"/>
        <v>34</v>
      </c>
      <c r="K1352">
        <f t="shared" si="62"/>
        <v>1</v>
      </c>
    </row>
    <row r="1353" spans="1:11" s="43" customFormat="1" x14ac:dyDescent="0.25">
      <c r="A1353" s="12" t="s">
        <v>95</v>
      </c>
      <c r="B1353" s="29" t="s">
        <v>82</v>
      </c>
      <c r="C1353" s="32">
        <v>5</v>
      </c>
      <c r="D1353" s="28" t="s">
        <v>16</v>
      </c>
      <c r="E1353" s="33">
        <v>1</v>
      </c>
      <c r="F1353" s="33">
        <v>18</v>
      </c>
      <c r="G1353" s="33">
        <v>1</v>
      </c>
      <c r="H1353" s="33">
        <v>15</v>
      </c>
      <c r="I1353" s="31">
        <f t="shared" si="63"/>
        <v>2</v>
      </c>
      <c r="J1353" s="31">
        <f t="shared" si="64"/>
        <v>33</v>
      </c>
      <c r="K1353">
        <f t="shared" si="62"/>
        <v>1</v>
      </c>
    </row>
    <row r="1354" spans="1:11" s="43" customFormat="1" x14ac:dyDescent="0.25">
      <c r="A1354" s="12" t="s">
        <v>95</v>
      </c>
      <c r="B1354" s="29" t="s">
        <v>82</v>
      </c>
      <c r="C1354" s="32">
        <v>5</v>
      </c>
      <c r="D1354" s="28" t="s">
        <v>52</v>
      </c>
      <c r="E1354" s="33">
        <v>1</v>
      </c>
      <c r="F1354" s="33">
        <v>16</v>
      </c>
      <c r="G1354" s="33">
        <v>1</v>
      </c>
      <c r="H1354" s="33">
        <v>12</v>
      </c>
      <c r="I1354" s="31">
        <f t="shared" si="63"/>
        <v>2</v>
      </c>
      <c r="J1354" s="31">
        <f t="shared" si="64"/>
        <v>28</v>
      </c>
      <c r="K1354">
        <f t="shared" si="62"/>
        <v>1</v>
      </c>
    </row>
    <row r="1355" spans="1:11" s="43" customFormat="1" x14ac:dyDescent="0.25">
      <c r="A1355" s="12" t="s">
        <v>95</v>
      </c>
      <c r="B1355" s="29" t="s">
        <v>82</v>
      </c>
      <c r="C1355" s="32">
        <v>5</v>
      </c>
      <c r="D1355" s="28" t="s">
        <v>42</v>
      </c>
      <c r="E1355" s="33">
        <v>1</v>
      </c>
      <c r="F1355" s="33">
        <v>15</v>
      </c>
      <c r="G1355" s="33">
        <v>1</v>
      </c>
      <c r="H1355" s="33">
        <v>9</v>
      </c>
      <c r="I1355" s="31">
        <f t="shared" si="63"/>
        <v>2</v>
      </c>
      <c r="J1355" s="31">
        <f t="shared" si="64"/>
        <v>24</v>
      </c>
      <c r="K1355">
        <f t="shared" ref="K1355:K1418" si="65">SUBTOTAL(3, D1355)</f>
        <v>1</v>
      </c>
    </row>
    <row r="1356" spans="1:11" s="43" customFormat="1" x14ac:dyDescent="0.25">
      <c r="A1356" s="12" t="s">
        <v>95</v>
      </c>
      <c r="B1356" s="29" t="s">
        <v>82</v>
      </c>
      <c r="C1356" s="32">
        <v>6</v>
      </c>
      <c r="D1356" s="28" t="s">
        <v>26</v>
      </c>
      <c r="E1356" s="33">
        <v>2</v>
      </c>
      <c r="F1356" s="33">
        <v>38</v>
      </c>
      <c r="G1356" s="33">
        <v>2</v>
      </c>
      <c r="H1356" s="33">
        <v>35</v>
      </c>
      <c r="I1356" s="31">
        <f t="shared" si="63"/>
        <v>4</v>
      </c>
      <c r="J1356" s="31">
        <f t="shared" si="64"/>
        <v>73</v>
      </c>
      <c r="K1356">
        <f t="shared" si="65"/>
        <v>1</v>
      </c>
    </row>
    <row r="1357" spans="1:11" s="43" customFormat="1" x14ac:dyDescent="0.25">
      <c r="A1357" s="12" t="s">
        <v>95</v>
      </c>
      <c r="B1357" s="29" t="s">
        <v>82</v>
      </c>
      <c r="C1357" s="32">
        <v>7</v>
      </c>
      <c r="D1357" s="28" t="s">
        <v>26</v>
      </c>
      <c r="E1357" s="33"/>
      <c r="F1357" s="33"/>
      <c r="G1357" s="33">
        <v>1</v>
      </c>
      <c r="H1357" s="33">
        <v>21</v>
      </c>
      <c r="I1357" s="31">
        <f t="shared" ref="I1357:I1420" si="66">E1357+G1357</f>
        <v>1</v>
      </c>
      <c r="J1357" s="31">
        <f t="shared" ref="J1357:J1420" si="67">F1357+H1357</f>
        <v>21</v>
      </c>
      <c r="K1357">
        <f t="shared" si="65"/>
        <v>1</v>
      </c>
    </row>
    <row r="1358" spans="1:11" s="43" customFormat="1" x14ac:dyDescent="0.25">
      <c r="A1358" s="12" t="s">
        <v>95</v>
      </c>
      <c r="B1358" s="29" t="s">
        <v>82</v>
      </c>
      <c r="C1358" s="32">
        <v>7</v>
      </c>
      <c r="D1358" s="28" t="s">
        <v>46</v>
      </c>
      <c r="E1358" s="33">
        <v>1</v>
      </c>
      <c r="F1358" s="33">
        <v>24</v>
      </c>
      <c r="G1358" s="33"/>
      <c r="H1358" s="33"/>
      <c r="I1358" s="31">
        <f t="shared" si="66"/>
        <v>1</v>
      </c>
      <c r="J1358" s="31">
        <f t="shared" si="67"/>
        <v>24</v>
      </c>
      <c r="K1358">
        <f t="shared" si="65"/>
        <v>1</v>
      </c>
    </row>
    <row r="1359" spans="1:11" s="43" customFormat="1" x14ac:dyDescent="0.25">
      <c r="A1359" s="12" t="s">
        <v>95</v>
      </c>
      <c r="B1359" s="29" t="s">
        <v>82</v>
      </c>
      <c r="C1359" s="32">
        <v>8</v>
      </c>
      <c r="D1359" s="28" t="s">
        <v>52</v>
      </c>
      <c r="E1359" s="33">
        <v>1</v>
      </c>
      <c r="F1359" s="33">
        <v>26</v>
      </c>
      <c r="G1359" s="33"/>
      <c r="H1359" s="33"/>
      <c r="I1359" s="31">
        <f t="shared" si="66"/>
        <v>1</v>
      </c>
      <c r="J1359" s="31">
        <f t="shared" si="67"/>
        <v>26</v>
      </c>
      <c r="K1359">
        <f t="shared" si="65"/>
        <v>1</v>
      </c>
    </row>
    <row r="1360" spans="1:11" s="43" customFormat="1" x14ac:dyDescent="0.25">
      <c r="A1360" s="12" t="s">
        <v>95</v>
      </c>
      <c r="B1360" s="29" t="s">
        <v>82</v>
      </c>
      <c r="C1360" s="32">
        <v>8</v>
      </c>
      <c r="D1360" s="28" t="s">
        <v>46</v>
      </c>
      <c r="E1360" s="33">
        <v>1</v>
      </c>
      <c r="F1360" s="33">
        <v>17</v>
      </c>
      <c r="G1360" s="33">
        <v>1</v>
      </c>
      <c r="H1360" s="33">
        <v>23</v>
      </c>
      <c r="I1360" s="31">
        <f t="shared" si="66"/>
        <v>2</v>
      </c>
      <c r="J1360" s="31">
        <f t="shared" si="67"/>
        <v>40</v>
      </c>
      <c r="K1360">
        <f t="shared" si="65"/>
        <v>1</v>
      </c>
    </row>
    <row r="1361" spans="1:11" s="43" customFormat="1" x14ac:dyDescent="0.25">
      <c r="A1361" s="12" t="s">
        <v>95</v>
      </c>
      <c r="B1361" s="29" t="s">
        <v>82</v>
      </c>
      <c r="C1361" s="32">
        <v>8</v>
      </c>
      <c r="D1361" s="28" t="s">
        <v>13</v>
      </c>
      <c r="E1361" s="33"/>
      <c r="F1361" s="33"/>
      <c r="G1361" s="33">
        <v>1</v>
      </c>
      <c r="H1361" s="33">
        <v>22</v>
      </c>
      <c r="I1361" s="31">
        <f t="shared" si="66"/>
        <v>1</v>
      </c>
      <c r="J1361" s="31">
        <f t="shared" si="67"/>
        <v>22</v>
      </c>
      <c r="K1361">
        <f t="shared" si="65"/>
        <v>1</v>
      </c>
    </row>
    <row r="1362" spans="1:11" s="43" customFormat="1" x14ac:dyDescent="0.25">
      <c r="A1362" s="12" t="s">
        <v>95</v>
      </c>
      <c r="B1362" s="29" t="s">
        <v>97</v>
      </c>
      <c r="C1362" s="32">
        <v>10</v>
      </c>
      <c r="D1362" s="28" t="s">
        <v>26</v>
      </c>
      <c r="E1362" s="33">
        <v>1</v>
      </c>
      <c r="F1362" s="33">
        <v>26</v>
      </c>
      <c r="G1362" s="33">
        <v>1</v>
      </c>
      <c r="H1362" s="33">
        <v>24</v>
      </c>
      <c r="I1362" s="31">
        <f t="shared" si="66"/>
        <v>2</v>
      </c>
      <c r="J1362" s="31">
        <f t="shared" si="67"/>
        <v>50</v>
      </c>
      <c r="K1362">
        <f t="shared" si="65"/>
        <v>1</v>
      </c>
    </row>
    <row r="1363" spans="1:11" s="43" customFormat="1" x14ac:dyDescent="0.25">
      <c r="A1363" s="12" t="s">
        <v>95</v>
      </c>
      <c r="B1363" s="29" t="s">
        <v>97</v>
      </c>
      <c r="C1363" s="32">
        <v>10</v>
      </c>
      <c r="D1363" s="35" t="s">
        <v>9</v>
      </c>
      <c r="E1363" s="33">
        <v>1</v>
      </c>
      <c r="F1363" s="33">
        <v>23</v>
      </c>
      <c r="G1363" s="33">
        <v>1</v>
      </c>
      <c r="H1363" s="33">
        <v>6</v>
      </c>
      <c r="I1363" s="31">
        <f t="shared" si="66"/>
        <v>2</v>
      </c>
      <c r="J1363" s="31">
        <f t="shared" si="67"/>
        <v>29</v>
      </c>
      <c r="K1363">
        <f t="shared" si="65"/>
        <v>1</v>
      </c>
    </row>
    <row r="1364" spans="1:11" s="43" customFormat="1" x14ac:dyDescent="0.25">
      <c r="A1364" s="12" t="s">
        <v>95</v>
      </c>
      <c r="B1364" s="29" t="s">
        <v>97</v>
      </c>
      <c r="C1364" s="32">
        <v>10</v>
      </c>
      <c r="D1364" s="28" t="s">
        <v>13</v>
      </c>
      <c r="E1364" s="33"/>
      <c r="F1364" s="33"/>
      <c r="G1364" s="33">
        <v>1</v>
      </c>
      <c r="H1364" s="33">
        <v>15</v>
      </c>
      <c r="I1364" s="31">
        <f t="shared" si="66"/>
        <v>1</v>
      </c>
      <c r="J1364" s="31">
        <f t="shared" si="67"/>
        <v>15</v>
      </c>
      <c r="K1364">
        <f t="shared" si="65"/>
        <v>1</v>
      </c>
    </row>
    <row r="1365" spans="1:11" s="43" customFormat="1" x14ac:dyDescent="0.25">
      <c r="A1365" s="12" t="s">
        <v>95</v>
      </c>
      <c r="B1365" s="29" t="s">
        <v>97</v>
      </c>
      <c r="C1365" s="32">
        <v>11</v>
      </c>
      <c r="D1365" s="28" t="s">
        <v>6</v>
      </c>
      <c r="E1365" s="33">
        <v>1</v>
      </c>
      <c r="F1365" s="33">
        <v>17</v>
      </c>
      <c r="G1365" s="33">
        <v>1</v>
      </c>
      <c r="H1365" s="33">
        <v>13</v>
      </c>
      <c r="I1365" s="31">
        <f t="shared" si="66"/>
        <v>2</v>
      </c>
      <c r="J1365" s="31">
        <f t="shared" si="67"/>
        <v>30</v>
      </c>
      <c r="K1365">
        <f t="shared" si="65"/>
        <v>1</v>
      </c>
    </row>
    <row r="1366" spans="1:11" s="43" customFormat="1" x14ac:dyDescent="0.25">
      <c r="A1366" s="12" t="s">
        <v>95</v>
      </c>
      <c r="B1366" s="29" t="s">
        <v>97</v>
      </c>
      <c r="C1366" s="32">
        <v>11</v>
      </c>
      <c r="D1366" s="28" t="s">
        <v>52</v>
      </c>
      <c r="E1366" s="33">
        <v>1</v>
      </c>
      <c r="F1366" s="33">
        <v>14</v>
      </c>
      <c r="G1366" s="33">
        <v>1</v>
      </c>
      <c r="H1366" s="33">
        <v>12</v>
      </c>
      <c r="I1366" s="31">
        <f t="shared" si="66"/>
        <v>2</v>
      </c>
      <c r="J1366" s="31">
        <f t="shared" si="67"/>
        <v>26</v>
      </c>
      <c r="K1366">
        <f t="shared" si="65"/>
        <v>1</v>
      </c>
    </row>
    <row r="1367" spans="1:11" s="43" customFormat="1" x14ac:dyDescent="0.25">
      <c r="A1367" s="12" t="s">
        <v>95</v>
      </c>
      <c r="B1367" s="29" t="s">
        <v>97</v>
      </c>
      <c r="C1367" s="32">
        <v>11</v>
      </c>
      <c r="D1367" s="28" t="s">
        <v>54</v>
      </c>
      <c r="E1367" s="33">
        <v>1</v>
      </c>
      <c r="F1367" s="33">
        <v>13</v>
      </c>
      <c r="G1367" s="33">
        <v>1</v>
      </c>
      <c r="H1367" s="33">
        <v>12</v>
      </c>
      <c r="I1367" s="31">
        <f t="shared" si="66"/>
        <v>2</v>
      </c>
      <c r="J1367" s="31">
        <f t="shared" si="67"/>
        <v>25</v>
      </c>
      <c r="K1367">
        <f t="shared" si="65"/>
        <v>1</v>
      </c>
    </row>
    <row r="1368" spans="1:11" s="43" customFormat="1" x14ac:dyDescent="0.25">
      <c r="A1368" s="12" t="s">
        <v>95</v>
      </c>
      <c r="B1368" s="29" t="s">
        <v>97</v>
      </c>
      <c r="C1368" s="32">
        <v>11</v>
      </c>
      <c r="D1368" s="28" t="s">
        <v>46</v>
      </c>
      <c r="E1368" s="33">
        <v>1</v>
      </c>
      <c r="F1368" s="33">
        <v>17</v>
      </c>
      <c r="G1368" s="33">
        <v>1</v>
      </c>
      <c r="H1368" s="33">
        <v>14</v>
      </c>
      <c r="I1368" s="31">
        <f t="shared" si="66"/>
        <v>2</v>
      </c>
      <c r="J1368" s="31">
        <f t="shared" si="67"/>
        <v>31</v>
      </c>
      <c r="K1368">
        <f t="shared" si="65"/>
        <v>1</v>
      </c>
    </row>
    <row r="1369" spans="1:11" s="43" customFormat="1" x14ac:dyDescent="0.25">
      <c r="A1369" s="12" t="s">
        <v>95</v>
      </c>
      <c r="B1369" s="29" t="s">
        <v>97</v>
      </c>
      <c r="C1369" s="32">
        <v>12</v>
      </c>
      <c r="D1369" s="28" t="s">
        <v>34</v>
      </c>
      <c r="E1369" s="33">
        <v>1</v>
      </c>
      <c r="F1369" s="33">
        <v>7</v>
      </c>
      <c r="G1369" s="33"/>
      <c r="H1369" s="33"/>
      <c r="I1369" s="31">
        <f t="shared" si="66"/>
        <v>1</v>
      </c>
      <c r="J1369" s="31">
        <f t="shared" si="67"/>
        <v>7</v>
      </c>
      <c r="K1369">
        <f t="shared" si="65"/>
        <v>1</v>
      </c>
    </row>
    <row r="1370" spans="1:11" s="43" customFormat="1" x14ac:dyDescent="0.25">
      <c r="A1370" s="12" t="s">
        <v>95</v>
      </c>
      <c r="B1370" s="29" t="s">
        <v>97</v>
      </c>
      <c r="C1370" s="32">
        <v>12</v>
      </c>
      <c r="D1370" s="28" t="s">
        <v>14</v>
      </c>
      <c r="E1370" s="33">
        <v>1</v>
      </c>
      <c r="F1370" s="33">
        <v>8</v>
      </c>
      <c r="G1370" s="33">
        <v>1</v>
      </c>
      <c r="H1370" s="33">
        <v>16</v>
      </c>
      <c r="I1370" s="31">
        <f t="shared" si="66"/>
        <v>2</v>
      </c>
      <c r="J1370" s="31">
        <f t="shared" si="67"/>
        <v>24</v>
      </c>
      <c r="K1370">
        <f t="shared" si="65"/>
        <v>1</v>
      </c>
    </row>
    <row r="1371" spans="1:11" s="43" customFormat="1" x14ac:dyDescent="0.25">
      <c r="A1371" s="12" t="s">
        <v>95</v>
      </c>
      <c r="B1371" s="29" t="s">
        <v>97</v>
      </c>
      <c r="C1371" s="32">
        <v>12</v>
      </c>
      <c r="D1371" s="28" t="s">
        <v>26</v>
      </c>
      <c r="E1371" s="33"/>
      <c r="F1371" s="33"/>
      <c r="G1371" s="33">
        <v>1</v>
      </c>
      <c r="H1371" s="33">
        <v>6</v>
      </c>
      <c r="I1371" s="31">
        <f t="shared" si="66"/>
        <v>1</v>
      </c>
      <c r="J1371" s="31">
        <f t="shared" si="67"/>
        <v>6</v>
      </c>
      <c r="K1371">
        <f t="shared" si="65"/>
        <v>1</v>
      </c>
    </row>
    <row r="1372" spans="1:11" s="43" customFormat="1" x14ac:dyDescent="0.25">
      <c r="A1372" s="12" t="s">
        <v>95</v>
      </c>
      <c r="B1372" s="29" t="s">
        <v>97</v>
      </c>
      <c r="C1372" s="32">
        <v>14</v>
      </c>
      <c r="D1372" s="28" t="s">
        <v>26</v>
      </c>
      <c r="E1372" s="33"/>
      <c r="F1372" s="33"/>
      <c r="G1372" s="33">
        <v>1</v>
      </c>
      <c r="H1372" s="33">
        <v>24</v>
      </c>
      <c r="I1372" s="31">
        <f t="shared" si="66"/>
        <v>1</v>
      </c>
      <c r="J1372" s="31">
        <f t="shared" si="67"/>
        <v>24</v>
      </c>
      <c r="K1372">
        <f t="shared" si="65"/>
        <v>1</v>
      </c>
    </row>
    <row r="1373" spans="1:11" s="43" customFormat="1" x14ac:dyDescent="0.25">
      <c r="A1373" s="12" t="s">
        <v>95</v>
      </c>
      <c r="B1373" s="29" t="s">
        <v>97</v>
      </c>
      <c r="C1373" s="32">
        <v>14</v>
      </c>
      <c r="D1373" s="28" t="s">
        <v>34</v>
      </c>
      <c r="E1373" s="33">
        <v>1</v>
      </c>
      <c r="F1373" s="33">
        <v>18</v>
      </c>
      <c r="G1373" s="33"/>
      <c r="H1373" s="33"/>
      <c r="I1373" s="31">
        <f t="shared" si="66"/>
        <v>1</v>
      </c>
      <c r="J1373" s="31">
        <f t="shared" si="67"/>
        <v>18</v>
      </c>
      <c r="K1373">
        <f t="shared" si="65"/>
        <v>1</v>
      </c>
    </row>
    <row r="1374" spans="1:11" s="43" customFormat="1" x14ac:dyDescent="0.25">
      <c r="A1374" s="12" t="s">
        <v>95</v>
      </c>
      <c r="B1374" s="29" t="s">
        <v>97</v>
      </c>
      <c r="C1374" s="32">
        <v>17</v>
      </c>
      <c r="D1374" s="28" t="s">
        <v>24</v>
      </c>
      <c r="E1374" s="33">
        <v>1</v>
      </c>
      <c r="F1374" s="33">
        <v>16</v>
      </c>
      <c r="G1374" s="33">
        <v>1</v>
      </c>
      <c r="H1374" s="33">
        <v>16</v>
      </c>
      <c r="I1374" s="31">
        <f t="shared" si="66"/>
        <v>2</v>
      </c>
      <c r="J1374" s="31">
        <f t="shared" si="67"/>
        <v>32</v>
      </c>
      <c r="K1374">
        <f t="shared" si="65"/>
        <v>1</v>
      </c>
    </row>
    <row r="1375" spans="1:11" s="43" customFormat="1" x14ac:dyDescent="0.25">
      <c r="A1375" s="12" t="s">
        <v>95</v>
      </c>
      <c r="B1375" s="29" t="s">
        <v>97</v>
      </c>
      <c r="C1375" s="32">
        <v>18</v>
      </c>
      <c r="D1375" s="28" t="s">
        <v>52</v>
      </c>
      <c r="E1375" s="33">
        <v>1</v>
      </c>
      <c r="F1375" s="33">
        <v>17</v>
      </c>
      <c r="G1375" s="33">
        <v>1</v>
      </c>
      <c r="H1375" s="33">
        <v>18</v>
      </c>
      <c r="I1375" s="31">
        <f t="shared" si="66"/>
        <v>2</v>
      </c>
      <c r="J1375" s="31">
        <f t="shared" si="67"/>
        <v>35</v>
      </c>
      <c r="K1375">
        <f t="shared" si="65"/>
        <v>1</v>
      </c>
    </row>
    <row r="1376" spans="1:11" s="43" customFormat="1" x14ac:dyDescent="0.25">
      <c r="A1376" s="12" t="s">
        <v>95</v>
      </c>
      <c r="B1376" s="29" t="s">
        <v>97</v>
      </c>
      <c r="C1376" s="32">
        <v>19</v>
      </c>
      <c r="D1376" s="28" t="s">
        <v>54</v>
      </c>
      <c r="E1376" s="33">
        <v>1</v>
      </c>
      <c r="F1376" s="33">
        <v>36</v>
      </c>
      <c r="G1376" s="33">
        <v>1</v>
      </c>
      <c r="H1376" s="33">
        <v>25</v>
      </c>
      <c r="I1376" s="31">
        <f t="shared" si="66"/>
        <v>2</v>
      </c>
      <c r="J1376" s="31">
        <f t="shared" si="67"/>
        <v>61</v>
      </c>
      <c r="K1376">
        <f t="shared" si="65"/>
        <v>1</v>
      </c>
    </row>
    <row r="1377" spans="1:11" s="43" customFormat="1" x14ac:dyDescent="0.25">
      <c r="A1377" s="12" t="s">
        <v>95</v>
      </c>
      <c r="B1377" s="29" t="s">
        <v>103</v>
      </c>
      <c r="C1377" s="32">
        <v>19</v>
      </c>
      <c r="D1377" s="28" t="s">
        <v>60</v>
      </c>
      <c r="E1377" s="33">
        <v>1</v>
      </c>
      <c r="F1377" s="33">
        <v>37</v>
      </c>
      <c r="G1377" s="33">
        <v>1</v>
      </c>
      <c r="H1377" s="33">
        <v>37</v>
      </c>
      <c r="I1377" s="31">
        <f t="shared" si="66"/>
        <v>2</v>
      </c>
      <c r="J1377" s="31">
        <f t="shared" si="67"/>
        <v>74</v>
      </c>
      <c r="K1377">
        <f t="shared" si="65"/>
        <v>1</v>
      </c>
    </row>
    <row r="1378" spans="1:11" s="43" customFormat="1" x14ac:dyDescent="0.25">
      <c r="A1378" s="12" t="s">
        <v>95</v>
      </c>
      <c r="B1378" s="29" t="s">
        <v>82</v>
      </c>
      <c r="C1378" s="32">
        <v>20</v>
      </c>
      <c r="D1378" s="28" t="s">
        <v>14</v>
      </c>
      <c r="E1378" s="33">
        <v>1</v>
      </c>
      <c r="F1378" s="33">
        <v>21</v>
      </c>
      <c r="G1378" s="33">
        <v>1</v>
      </c>
      <c r="H1378" s="33">
        <v>25</v>
      </c>
      <c r="I1378" s="31">
        <f t="shared" si="66"/>
        <v>2</v>
      </c>
      <c r="J1378" s="31">
        <f t="shared" si="67"/>
        <v>46</v>
      </c>
      <c r="K1378">
        <f t="shared" si="65"/>
        <v>1</v>
      </c>
    </row>
    <row r="1379" spans="1:11" s="43" customFormat="1" x14ac:dyDescent="0.25">
      <c r="A1379" s="12" t="s">
        <v>95</v>
      </c>
      <c r="B1379" s="29" t="s">
        <v>82</v>
      </c>
      <c r="C1379" s="32">
        <v>20</v>
      </c>
      <c r="D1379" s="28" t="s">
        <v>54</v>
      </c>
      <c r="E1379" s="33">
        <v>1</v>
      </c>
      <c r="F1379" s="33">
        <v>16</v>
      </c>
      <c r="G1379" s="33"/>
      <c r="H1379" s="33"/>
      <c r="I1379" s="31">
        <f t="shared" si="66"/>
        <v>1</v>
      </c>
      <c r="J1379" s="31">
        <f t="shared" si="67"/>
        <v>16</v>
      </c>
      <c r="K1379">
        <f t="shared" si="65"/>
        <v>1</v>
      </c>
    </row>
    <row r="1380" spans="1:11" s="43" customFormat="1" x14ac:dyDescent="0.25">
      <c r="A1380" s="12" t="s">
        <v>95</v>
      </c>
      <c r="B1380" s="29" t="s">
        <v>82</v>
      </c>
      <c r="C1380" s="32">
        <v>20</v>
      </c>
      <c r="D1380" s="28" t="s">
        <v>60</v>
      </c>
      <c r="E1380" s="33">
        <v>1</v>
      </c>
      <c r="F1380" s="33">
        <v>16</v>
      </c>
      <c r="G1380" s="33"/>
      <c r="H1380" s="33"/>
      <c r="I1380" s="31">
        <f t="shared" si="66"/>
        <v>1</v>
      </c>
      <c r="J1380" s="31">
        <f t="shared" si="67"/>
        <v>16</v>
      </c>
      <c r="K1380">
        <f t="shared" si="65"/>
        <v>1</v>
      </c>
    </row>
    <row r="1381" spans="1:11" s="43" customFormat="1" x14ac:dyDescent="0.25">
      <c r="A1381" s="12" t="s">
        <v>95</v>
      </c>
      <c r="B1381" s="29" t="s">
        <v>97</v>
      </c>
      <c r="C1381" s="32">
        <v>21</v>
      </c>
      <c r="D1381" s="28" t="s">
        <v>26</v>
      </c>
      <c r="E1381" s="33">
        <v>1</v>
      </c>
      <c r="F1381" s="33">
        <v>22</v>
      </c>
      <c r="G1381" s="33"/>
      <c r="H1381" s="33"/>
      <c r="I1381" s="31">
        <f t="shared" si="66"/>
        <v>1</v>
      </c>
      <c r="J1381" s="31">
        <f t="shared" si="67"/>
        <v>22</v>
      </c>
      <c r="K1381">
        <f t="shared" si="65"/>
        <v>1</v>
      </c>
    </row>
    <row r="1382" spans="1:11" s="43" customFormat="1" x14ac:dyDescent="0.25">
      <c r="A1382" s="12" t="s">
        <v>95</v>
      </c>
      <c r="B1382" s="29" t="s">
        <v>97</v>
      </c>
      <c r="C1382" s="32">
        <v>21</v>
      </c>
      <c r="D1382" s="28" t="s">
        <v>6</v>
      </c>
      <c r="E1382" s="33">
        <v>1</v>
      </c>
      <c r="F1382" s="33">
        <v>11</v>
      </c>
      <c r="G1382" s="33"/>
      <c r="H1382" s="33"/>
      <c r="I1382" s="31">
        <f t="shared" si="66"/>
        <v>1</v>
      </c>
      <c r="J1382" s="31">
        <f t="shared" si="67"/>
        <v>11</v>
      </c>
      <c r="K1382">
        <f t="shared" si="65"/>
        <v>1</v>
      </c>
    </row>
    <row r="1383" spans="1:11" s="43" customFormat="1" x14ac:dyDescent="0.25">
      <c r="A1383" s="12" t="s">
        <v>95</v>
      </c>
      <c r="B1383" s="29" t="s">
        <v>97</v>
      </c>
      <c r="C1383" s="32">
        <v>22</v>
      </c>
      <c r="D1383" s="28" t="s">
        <v>26</v>
      </c>
      <c r="E1383" s="33">
        <v>1</v>
      </c>
      <c r="F1383" s="33">
        <v>23</v>
      </c>
      <c r="G1383" s="33">
        <v>1</v>
      </c>
      <c r="H1383" s="33">
        <v>31</v>
      </c>
      <c r="I1383" s="31">
        <f t="shared" si="66"/>
        <v>2</v>
      </c>
      <c r="J1383" s="31">
        <f t="shared" si="67"/>
        <v>54</v>
      </c>
      <c r="K1383">
        <f t="shared" si="65"/>
        <v>1</v>
      </c>
    </row>
    <row r="1384" spans="1:11" s="43" customFormat="1" x14ac:dyDescent="0.25">
      <c r="A1384" s="12" t="s">
        <v>95</v>
      </c>
      <c r="B1384" s="29" t="s">
        <v>97</v>
      </c>
      <c r="C1384" s="32">
        <v>22</v>
      </c>
      <c r="D1384" s="28" t="s">
        <v>52</v>
      </c>
      <c r="E1384" s="33">
        <v>1</v>
      </c>
      <c r="F1384" s="33">
        <v>15</v>
      </c>
      <c r="G1384" s="33">
        <v>1</v>
      </c>
      <c r="H1384" s="33">
        <v>22</v>
      </c>
      <c r="I1384" s="31">
        <f t="shared" si="66"/>
        <v>2</v>
      </c>
      <c r="J1384" s="31">
        <f t="shared" si="67"/>
        <v>37</v>
      </c>
      <c r="K1384">
        <f t="shared" si="65"/>
        <v>1</v>
      </c>
    </row>
    <row r="1385" spans="1:11" s="43" customFormat="1" x14ac:dyDescent="0.25">
      <c r="A1385" s="12" t="s">
        <v>95</v>
      </c>
      <c r="B1385" s="29" t="s">
        <v>97</v>
      </c>
      <c r="C1385" s="32">
        <v>23</v>
      </c>
      <c r="D1385" s="28" t="s">
        <v>52</v>
      </c>
      <c r="E1385" s="33">
        <v>1</v>
      </c>
      <c r="F1385" s="33">
        <v>15</v>
      </c>
      <c r="G1385" s="33">
        <v>1</v>
      </c>
      <c r="H1385" s="33">
        <v>10</v>
      </c>
      <c r="I1385" s="31">
        <f t="shared" si="66"/>
        <v>2</v>
      </c>
      <c r="J1385" s="31">
        <f t="shared" si="67"/>
        <v>25</v>
      </c>
      <c r="K1385">
        <f t="shared" si="65"/>
        <v>1</v>
      </c>
    </row>
    <row r="1386" spans="1:11" s="43" customFormat="1" x14ac:dyDescent="0.25">
      <c r="A1386" s="12" t="s">
        <v>95</v>
      </c>
      <c r="B1386" s="29" t="s">
        <v>97</v>
      </c>
      <c r="C1386" s="32">
        <v>23</v>
      </c>
      <c r="D1386" s="28" t="s">
        <v>6</v>
      </c>
      <c r="E1386" s="33">
        <v>1</v>
      </c>
      <c r="F1386" s="33">
        <v>10</v>
      </c>
      <c r="G1386" s="33">
        <v>1</v>
      </c>
      <c r="H1386" s="33">
        <v>3</v>
      </c>
      <c r="I1386" s="31">
        <f t="shared" si="66"/>
        <v>2</v>
      </c>
      <c r="J1386" s="31">
        <f t="shared" si="67"/>
        <v>13</v>
      </c>
      <c r="K1386">
        <f t="shared" si="65"/>
        <v>1</v>
      </c>
    </row>
    <row r="1387" spans="1:11" s="43" customFormat="1" x14ac:dyDescent="0.25">
      <c r="A1387" s="12" t="s">
        <v>95</v>
      </c>
      <c r="B1387" s="29" t="s">
        <v>97</v>
      </c>
      <c r="C1387" s="32">
        <v>23</v>
      </c>
      <c r="D1387" s="28" t="s">
        <v>14</v>
      </c>
      <c r="E1387" s="33">
        <v>1</v>
      </c>
      <c r="F1387" s="33">
        <v>8</v>
      </c>
      <c r="G1387" s="33"/>
      <c r="H1387" s="33"/>
      <c r="I1387" s="31">
        <f t="shared" si="66"/>
        <v>1</v>
      </c>
      <c r="J1387" s="31">
        <f t="shared" si="67"/>
        <v>8</v>
      </c>
      <c r="K1387">
        <f t="shared" si="65"/>
        <v>1</v>
      </c>
    </row>
    <row r="1388" spans="1:11" s="43" customFormat="1" x14ac:dyDescent="0.25">
      <c r="A1388" s="12" t="s">
        <v>95</v>
      </c>
      <c r="B1388" s="29" t="s">
        <v>97</v>
      </c>
      <c r="C1388" s="32">
        <v>23</v>
      </c>
      <c r="D1388" s="28" t="s">
        <v>26</v>
      </c>
      <c r="E1388" s="33"/>
      <c r="F1388" s="33"/>
      <c r="G1388" s="33">
        <v>1</v>
      </c>
      <c r="H1388" s="33">
        <v>12</v>
      </c>
      <c r="I1388" s="31">
        <f t="shared" si="66"/>
        <v>1</v>
      </c>
      <c r="J1388" s="31">
        <f t="shared" si="67"/>
        <v>12</v>
      </c>
      <c r="K1388">
        <f t="shared" si="65"/>
        <v>1</v>
      </c>
    </row>
    <row r="1389" spans="1:11" s="43" customFormat="1" x14ac:dyDescent="0.25">
      <c r="A1389" s="12" t="s">
        <v>95</v>
      </c>
      <c r="B1389" s="29" t="s">
        <v>97</v>
      </c>
      <c r="C1389" s="32">
        <v>24</v>
      </c>
      <c r="D1389" s="28" t="s">
        <v>58</v>
      </c>
      <c r="E1389" s="33">
        <v>1</v>
      </c>
      <c r="F1389" s="33">
        <v>9</v>
      </c>
      <c r="G1389" s="33">
        <v>1</v>
      </c>
      <c r="H1389" s="33">
        <v>10</v>
      </c>
      <c r="I1389" s="31">
        <f t="shared" si="66"/>
        <v>2</v>
      </c>
      <c r="J1389" s="31">
        <f t="shared" si="67"/>
        <v>19</v>
      </c>
      <c r="K1389">
        <f t="shared" si="65"/>
        <v>1</v>
      </c>
    </row>
    <row r="1390" spans="1:11" s="43" customFormat="1" x14ac:dyDescent="0.25">
      <c r="A1390" s="12" t="s">
        <v>95</v>
      </c>
      <c r="B1390" s="29" t="s">
        <v>97</v>
      </c>
      <c r="C1390" s="32">
        <v>24</v>
      </c>
      <c r="D1390" s="28" t="s">
        <v>62</v>
      </c>
      <c r="E1390" s="33">
        <v>1</v>
      </c>
      <c r="F1390" s="33">
        <v>26</v>
      </c>
      <c r="G1390" s="33">
        <v>1</v>
      </c>
      <c r="H1390" s="33">
        <v>23</v>
      </c>
      <c r="I1390" s="31">
        <f t="shared" si="66"/>
        <v>2</v>
      </c>
      <c r="J1390" s="31">
        <f t="shared" si="67"/>
        <v>49</v>
      </c>
      <c r="K1390">
        <f t="shared" si="65"/>
        <v>1</v>
      </c>
    </row>
    <row r="1391" spans="1:11" s="43" customFormat="1" x14ac:dyDescent="0.25">
      <c r="A1391" s="12" t="s">
        <v>95</v>
      </c>
      <c r="B1391" s="29" t="s">
        <v>97</v>
      </c>
      <c r="C1391" s="32">
        <v>26</v>
      </c>
      <c r="D1391" s="35" t="s">
        <v>9</v>
      </c>
      <c r="E1391" s="33">
        <v>1</v>
      </c>
      <c r="F1391" s="33">
        <v>12</v>
      </c>
      <c r="G1391" s="33">
        <v>1</v>
      </c>
      <c r="H1391" s="33">
        <v>10</v>
      </c>
      <c r="I1391" s="31">
        <f t="shared" si="66"/>
        <v>2</v>
      </c>
      <c r="J1391" s="31">
        <f t="shared" si="67"/>
        <v>22</v>
      </c>
      <c r="K1391">
        <f t="shared" si="65"/>
        <v>1</v>
      </c>
    </row>
    <row r="1392" spans="1:11" s="43" customFormat="1" x14ac:dyDescent="0.25">
      <c r="A1392" s="12" t="s">
        <v>95</v>
      </c>
      <c r="B1392" s="29" t="s">
        <v>103</v>
      </c>
      <c r="C1392" s="32">
        <v>26</v>
      </c>
      <c r="D1392" s="28" t="s">
        <v>42</v>
      </c>
      <c r="E1392" s="33">
        <v>1</v>
      </c>
      <c r="F1392" s="33">
        <v>14</v>
      </c>
      <c r="G1392" s="33">
        <v>1</v>
      </c>
      <c r="H1392" s="33">
        <v>23</v>
      </c>
      <c r="I1392" s="31">
        <f t="shared" si="66"/>
        <v>2</v>
      </c>
      <c r="J1392" s="31">
        <f t="shared" si="67"/>
        <v>37</v>
      </c>
      <c r="K1392">
        <f t="shared" si="65"/>
        <v>1</v>
      </c>
    </row>
    <row r="1393" spans="1:11" s="43" customFormat="1" x14ac:dyDescent="0.25">
      <c r="A1393" s="12" t="s">
        <v>95</v>
      </c>
      <c r="B1393" s="29" t="s">
        <v>103</v>
      </c>
      <c r="C1393" s="32">
        <v>26</v>
      </c>
      <c r="D1393" s="28" t="s">
        <v>60</v>
      </c>
      <c r="E1393" s="33">
        <v>1</v>
      </c>
      <c r="F1393" s="33">
        <v>9</v>
      </c>
      <c r="G1393" s="33">
        <v>1</v>
      </c>
      <c r="H1393" s="33">
        <v>15</v>
      </c>
      <c r="I1393" s="31">
        <f t="shared" si="66"/>
        <v>2</v>
      </c>
      <c r="J1393" s="31">
        <f t="shared" si="67"/>
        <v>24</v>
      </c>
      <c r="K1393">
        <f t="shared" si="65"/>
        <v>1</v>
      </c>
    </row>
    <row r="1394" spans="1:11" s="43" customFormat="1" x14ac:dyDescent="0.25">
      <c r="A1394" s="12" t="s">
        <v>95</v>
      </c>
      <c r="B1394" s="29" t="s">
        <v>97</v>
      </c>
      <c r="C1394" s="32">
        <v>27</v>
      </c>
      <c r="D1394" s="28" t="s">
        <v>58</v>
      </c>
      <c r="E1394" s="33">
        <v>1</v>
      </c>
      <c r="F1394" s="33">
        <v>7</v>
      </c>
      <c r="G1394" s="33">
        <v>1</v>
      </c>
      <c r="H1394" s="33">
        <v>13</v>
      </c>
      <c r="I1394" s="31">
        <f t="shared" si="66"/>
        <v>2</v>
      </c>
      <c r="J1394" s="31">
        <f t="shared" si="67"/>
        <v>20</v>
      </c>
      <c r="K1394">
        <f t="shared" si="65"/>
        <v>1</v>
      </c>
    </row>
    <row r="1395" spans="1:11" s="43" customFormat="1" x14ac:dyDescent="0.25">
      <c r="A1395" s="12" t="s">
        <v>95</v>
      </c>
      <c r="B1395" s="29" t="s">
        <v>97</v>
      </c>
      <c r="C1395" s="32">
        <v>27</v>
      </c>
      <c r="D1395" s="28" t="s">
        <v>46</v>
      </c>
      <c r="E1395" s="33">
        <v>1</v>
      </c>
      <c r="F1395" s="33">
        <v>36</v>
      </c>
      <c r="G1395" s="33">
        <v>1</v>
      </c>
      <c r="H1395" s="33">
        <v>18</v>
      </c>
      <c r="I1395" s="31">
        <f t="shared" si="66"/>
        <v>2</v>
      </c>
      <c r="J1395" s="31">
        <f t="shared" si="67"/>
        <v>54</v>
      </c>
      <c r="K1395">
        <f t="shared" si="65"/>
        <v>1</v>
      </c>
    </row>
    <row r="1396" spans="1:11" s="43" customFormat="1" x14ac:dyDescent="0.25">
      <c r="A1396" s="12" t="s">
        <v>95</v>
      </c>
      <c r="B1396" s="29" t="s">
        <v>97</v>
      </c>
      <c r="C1396" s="32">
        <v>28</v>
      </c>
      <c r="D1396" s="35" t="s">
        <v>9</v>
      </c>
      <c r="E1396" s="33">
        <v>1</v>
      </c>
      <c r="F1396" s="33">
        <v>12</v>
      </c>
      <c r="G1396" s="33">
        <v>1</v>
      </c>
      <c r="H1396" s="33">
        <v>10</v>
      </c>
      <c r="I1396" s="31">
        <f t="shared" si="66"/>
        <v>2</v>
      </c>
      <c r="J1396" s="31">
        <f t="shared" si="67"/>
        <v>22</v>
      </c>
      <c r="K1396">
        <f t="shared" si="65"/>
        <v>1</v>
      </c>
    </row>
    <row r="1397" spans="1:11" s="43" customFormat="1" x14ac:dyDescent="0.25">
      <c r="A1397" s="12" t="s">
        <v>95</v>
      </c>
      <c r="B1397" s="29" t="s">
        <v>97</v>
      </c>
      <c r="C1397" s="32">
        <v>28</v>
      </c>
      <c r="D1397" s="28" t="s">
        <v>16</v>
      </c>
      <c r="E1397" s="33">
        <v>1</v>
      </c>
      <c r="F1397" s="33">
        <v>15</v>
      </c>
      <c r="G1397" s="33">
        <v>1</v>
      </c>
      <c r="H1397" s="33">
        <v>17</v>
      </c>
      <c r="I1397" s="31">
        <f t="shared" si="66"/>
        <v>2</v>
      </c>
      <c r="J1397" s="31">
        <f t="shared" si="67"/>
        <v>32</v>
      </c>
      <c r="K1397">
        <f t="shared" si="65"/>
        <v>1</v>
      </c>
    </row>
    <row r="1398" spans="1:11" s="43" customFormat="1" x14ac:dyDescent="0.25">
      <c r="A1398" s="12" t="s">
        <v>95</v>
      </c>
      <c r="B1398" s="29" t="s">
        <v>97</v>
      </c>
      <c r="C1398" s="32">
        <v>28</v>
      </c>
      <c r="D1398" s="28" t="s">
        <v>26</v>
      </c>
      <c r="E1398" s="33">
        <v>1</v>
      </c>
      <c r="F1398" s="33">
        <v>24</v>
      </c>
      <c r="G1398" s="33">
        <v>1</v>
      </c>
      <c r="H1398" s="33">
        <v>29</v>
      </c>
      <c r="I1398" s="31">
        <f t="shared" si="66"/>
        <v>2</v>
      </c>
      <c r="J1398" s="31">
        <f t="shared" si="67"/>
        <v>53</v>
      </c>
      <c r="K1398">
        <f t="shared" si="65"/>
        <v>1</v>
      </c>
    </row>
    <row r="1399" spans="1:11" s="43" customFormat="1" x14ac:dyDescent="0.25">
      <c r="A1399" s="12" t="s">
        <v>95</v>
      </c>
      <c r="B1399" s="29" t="s">
        <v>97</v>
      </c>
      <c r="C1399" s="32">
        <v>29</v>
      </c>
      <c r="D1399" s="28" t="s">
        <v>20</v>
      </c>
      <c r="E1399" s="33">
        <v>1</v>
      </c>
      <c r="F1399" s="33">
        <v>33</v>
      </c>
      <c r="G1399" s="33">
        <v>1</v>
      </c>
      <c r="H1399" s="33">
        <v>38</v>
      </c>
      <c r="I1399" s="31">
        <f t="shared" si="66"/>
        <v>2</v>
      </c>
      <c r="J1399" s="31">
        <f t="shared" si="67"/>
        <v>71</v>
      </c>
      <c r="K1399">
        <f t="shared" si="65"/>
        <v>1</v>
      </c>
    </row>
    <row r="1400" spans="1:11" s="43" customFormat="1" x14ac:dyDescent="0.25">
      <c r="A1400" s="12" t="s">
        <v>95</v>
      </c>
      <c r="B1400" s="29" t="s">
        <v>97</v>
      </c>
      <c r="C1400" s="32">
        <v>29</v>
      </c>
      <c r="D1400" s="28" t="s">
        <v>22</v>
      </c>
      <c r="E1400" s="33">
        <v>1</v>
      </c>
      <c r="F1400" s="33">
        <v>36</v>
      </c>
      <c r="G1400" s="33"/>
      <c r="H1400" s="33"/>
      <c r="I1400" s="31">
        <f t="shared" si="66"/>
        <v>1</v>
      </c>
      <c r="J1400" s="31">
        <f t="shared" si="67"/>
        <v>36</v>
      </c>
      <c r="K1400">
        <f t="shared" si="65"/>
        <v>1</v>
      </c>
    </row>
    <row r="1401" spans="1:11" s="43" customFormat="1" x14ac:dyDescent="0.25">
      <c r="A1401" s="12" t="s">
        <v>95</v>
      </c>
      <c r="B1401" s="29" t="s">
        <v>97</v>
      </c>
      <c r="C1401" s="32">
        <v>29</v>
      </c>
      <c r="D1401" s="28" t="s">
        <v>26</v>
      </c>
      <c r="E1401" s="33">
        <v>1</v>
      </c>
      <c r="F1401" s="33">
        <v>36</v>
      </c>
      <c r="G1401" s="33"/>
      <c r="H1401" s="33"/>
      <c r="I1401" s="31">
        <f t="shared" si="66"/>
        <v>1</v>
      </c>
      <c r="J1401" s="31">
        <f t="shared" si="67"/>
        <v>36</v>
      </c>
      <c r="K1401">
        <f t="shared" si="65"/>
        <v>1</v>
      </c>
    </row>
    <row r="1402" spans="1:11" s="43" customFormat="1" x14ac:dyDescent="0.25">
      <c r="A1402" s="12" t="s">
        <v>95</v>
      </c>
      <c r="B1402" s="29" t="s">
        <v>97</v>
      </c>
      <c r="C1402" s="32">
        <v>29</v>
      </c>
      <c r="D1402" s="28" t="s">
        <v>44</v>
      </c>
      <c r="E1402" s="33">
        <v>1</v>
      </c>
      <c r="F1402" s="33">
        <v>35</v>
      </c>
      <c r="G1402" s="33">
        <v>1</v>
      </c>
      <c r="H1402" s="33">
        <v>42</v>
      </c>
      <c r="I1402" s="31">
        <f t="shared" si="66"/>
        <v>2</v>
      </c>
      <c r="J1402" s="31">
        <f t="shared" si="67"/>
        <v>77</v>
      </c>
      <c r="K1402">
        <f t="shared" si="65"/>
        <v>1</v>
      </c>
    </row>
    <row r="1403" spans="1:11" s="43" customFormat="1" x14ac:dyDescent="0.25">
      <c r="A1403" s="12" t="s">
        <v>95</v>
      </c>
      <c r="B1403" s="29" t="s">
        <v>97</v>
      </c>
      <c r="C1403" s="32">
        <v>29</v>
      </c>
      <c r="D1403" s="28" t="s">
        <v>60</v>
      </c>
      <c r="E1403" s="33"/>
      <c r="F1403" s="33"/>
      <c r="G1403" s="33">
        <v>1</v>
      </c>
      <c r="H1403" s="33">
        <v>41</v>
      </c>
      <c r="I1403" s="31">
        <f t="shared" si="66"/>
        <v>1</v>
      </c>
      <c r="J1403" s="31">
        <f t="shared" si="67"/>
        <v>41</v>
      </c>
      <c r="K1403">
        <f t="shared" si="65"/>
        <v>1</v>
      </c>
    </row>
    <row r="1404" spans="1:11" s="43" customFormat="1" x14ac:dyDescent="0.25">
      <c r="A1404" s="12" t="s">
        <v>95</v>
      </c>
      <c r="B1404" s="29" t="s">
        <v>97</v>
      </c>
      <c r="C1404" s="32">
        <v>30</v>
      </c>
      <c r="D1404" s="28" t="s">
        <v>58</v>
      </c>
      <c r="E1404" s="33">
        <v>1</v>
      </c>
      <c r="F1404" s="33">
        <v>26</v>
      </c>
      <c r="G1404" s="33">
        <v>1</v>
      </c>
      <c r="H1404" s="33">
        <v>25</v>
      </c>
      <c r="I1404" s="31">
        <f t="shared" si="66"/>
        <v>2</v>
      </c>
      <c r="J1404" s="31">
        <f t="shared" si="67"/>
        <v>51</v>
      </c>
      <c r="K1404">
        <f t="shared" si="65"/>
        <v>1</v>
      </c>
    </row>
    <row r="1405" spans="1:11" s="43" customFormat="1" x14ac:dyDescent="0.25">
      <c r="A1405" s="12" t="s">
        <v>95</v>
      </c>
      <c r="B1405" s="29" t="s">
        <v>97</v>
      </c>
      <c r="C1405" s="32">
        <v>32</v>
      </c>
      <c r="D1405" s="28" t="s">
        <v>54</v>
      </c>
      <c r="E1405" s="33">
        <v>1</v>
      </c>
      <c r="F1405" s="33">
        <v>20</v>
      </c>
      <c r="G1405" s="33"/>
      <c r="H1405" s="33"/>
      <c r="I1405" s="31">
        <f t="shared" si="66"/>
        <v>1</v>
      </c>
      <c r="J1405" s="31">
        <f t="shared" si="67"/>
        <v>20</v>
      </c>
      <c r="K1405">
        <f t="shared" si="65"/>
        <v>1</v>
      </c>
    </row>
    <row r="1406" spans="1:11" s="43" customFormat="1" x14ac:dyDescent="0.25">
      <c r="A1406" s="12" t="s">
        <v>95</v>
      </c>
      <c r="B1406" s="29" t="s">
        <v>97</v>
      </c>
      <c r="C1406" s="32">
        <v>32</v>
      </c>
      <c r="D1406" s="28" t="s">
        <v>58</v>
      </c>
      <c r="E1406" s="33"/>
      <c r="F1406" s="33"/>
      <c r="G1406" s="33">
        <v>1</v>
      </c>
      <c r="H1406" s="33">
        <v>8</v>
      </c>
      <c r="I1406" s="31">
        <f t="shared" si="66"/>
        <v>1</v>
      </c>
      <c r="J1406" s="31">
        <f t="shared" si="67"/>
        <v>8</v>
      </c>
      <c r="K1406">
        <f t="shared" si="65"/>
        <v>1</v>
      </c>
    </row>
    <row r="1407" spans="1:11" s="43" customFormat="1" x14ac:dyDescent="0.25">
      <c r="A1407" s="12" t="s">
        <v>95</v>
      </c>
      <c r="B1407" s="29" t="s">
        <v>97</v>
      </c>
      <c r="C1407" s="32">
        <v>32</v>
      </c>
      <c r="D1407" s="28" t="s">
        <v>26</v>
      </c>
      <c r="E1407" s="33"/>
      <c r="F1407" s="33"/>
      <c r="G1407" s="33">
        <v>1</v>
      </c>
      <c r="H1407" s="33">
        <v>16</v>
      </c>
      <c r="I1407" s="31">
        <f t="shared" si="66"/>
        <v>1</v>
      </c>
      <c r="J1407" s="31">
        <f t="shared" si="67"/>
        <v>16</v>
      </c>
      <c r="K1407">
        <f t="shared" si="65"/>
        <v>1</v>
      </c>
    </row>
    <row r="1408" spans="1:11" s="43" customFormat="1" x14ac:dyDescent="0.25">
      <c r="A1408" s="12" t="s">
        <v>95</v>
      </c>
      <c r="B1408" s="29" t="s">
        <v>97</v>
      </c>
      <c r="C1408" s="32">
        <v>33</v>
      </c>
      <c r="D1408" s="28" t="s">
        <v>36</v>
      </c>
      <c r="E1408" s="33">
        <v>1</v>
      </c>
      <c r="F1408" s="33">
        <v>22</v>
      </c>
      <c r="G1408" s="33">
        <v>1</v>
      </c>
      <c r="H1408" s="33">
        <v>29</v>
      </c>
      <c r="I1408" s="31">
        <f t="shared" si="66"/>
        <v>2</v>
      </c>
      <c r="J1408" s="31">
        <f t="shared" si="67"/>
        <v>51</v>
      </c>
      <c r="K1408">
        <f t="shared" si="65"/>
        <v>1</v>
      </c>
    </row>
    <row r="1409" spans="1:11" s="43" customFormat="1" x14ac:dyDescent="0.25">
      <c r="A1409" s="12" t="s">
        <v>95</v>
      </c>
      <c r="B1409" s="29" t="s">
        <v>97</v>
      </c>
      <c r="C1409" s="32">
        <v>33</v>
      </c>
      <c r="D1409" s="28" t="s">
        <v>26</v>
      </c>
      <c r="E1409" s="33">
        <v>1</v>
      </c>
      <c r="F1409" s="33">
        <v>12</v>
      </c>
      <c r="G1409" s="33">
        <v>1</v>
      </c>
      <c r="H1409" s="33">
        <v>24</v>
      </c>
      <c r="I1409" s="31">
        <f t="shared" si="66"/>
        <v>2</v>
      </c>
      <c r="J1409" s="31">
        <f t="shared" si="67"/>
        <v>36</v>
      </c>
      <c r="K1409">
        <f t="shared" si="65"/>
        <v>1</v>
      </c>
    </row>
    <row r="1410" spans="1:11" s="43" customFormat="1" x14ac:dyDescent="0.25">
      <c r="A1410" s="12" t="s">
        <v>95</v>
      </c>
      <c r="B1410" s="29" t="s">
        <v>97</v>
      </c>
      <c r="C1410" s="32">
        <v>34</v>
      </c>
      <c r="D1410" s="35" t="s">
        <v>9</v>
      </c>
      <c r="E1410" s="33">
        <v>1</v>
      </c>
      <c r="F1410" s="33">
        <v>20</v>
      </c>
      <c r="G1410" s="33">
        <v>1</v>
      </c>
      <c r="H1410" s="33">
        <v>13</v>
      </c>
      <c r="I1410" s="31">
        <f t="shared" si="66"/>
        <v>2</v>
      </c>
      <c r="J1410" s="31">
        <f t="shared" si="67"/>
        <v>33</v>
      </c>
      <c r="K1410">
        <f t="shared" si="65"/>
        <v>1</v>
      </c>
    </row>
    <row r="1411" spans="1:11" s="43" customFormat="1" x14ac:dyDescent="0.25">
      <c r="A1411" s="12" t="s">
        <v>95</v>
      </c>
      <c r="B1411" s="29" t="s">
        <v>97</v>
      </c>
      <c r="C1411" s="32">
        <v>34</v>
      </c>
      <c r="D1411" s="28" t="s">
        <v>52</v>
      </c>
      <c r="E1411" s="33">
        <v>2</v>
      </c>
      <c r="F1411" s="33">
        <v>43</v>
      </c>
      <c r="G1411" s="33">
        <v>1</v>
      </c>
      <c r="H1411" s="33">
        <v>18</v>
      </c>
      <c r="I1411" s="31">
        <f t="shared" si="66"/>
        <v>3</v>
      </c>
      <c r="J1411" s="31">
        <f t="shared" si="67"/>
        <v>61</v>
      </c>
      <c r="K1411">
        <f t="shared" si="65"/>
        <v>1</v>
      </c>
    </row>
    <row r="1412" spans="1:11" s="43" customFormat="1" x14ac:dyDescent="0.25">
      <c r="A1412" s="12" t="s">
        <v>95</v>
      </c>
      <c r="B1412" s="29" t="s">
        <v>97</v>
      </c>
      <c r="C1412" s="32">
        <v>34</v>
      </c>
      <c r="D1412" s="28" t="s">
        <v>16</v>
      </c>
      <c r="E1412" s="33">
        <v>1</v>
      </c>
      <c r="F1412" s="33">
        <v>19</v>
      </c>
      <c r="G1412" s="33">
        <v>1</v>
      </c>
      <c r="H1412" s="33">
        <v>14</v>
      </c>
      <c r="I1412" s="31">
        <f t="shared" si="66"/>
        <v>2</v>
      </c>
      <c r="J1412" s="31">
        <f t="shared" si="67"/>
        <v>33</v>
      </c>
      <c r="K1412">
        <f t="shared" si="65"/>
        <v>1</v>
      </c>
    </row>
    <row r="1413" spans="1:11" s="43" customFormat="1" x14ac:dyDescent="0.25">
      <c r="A1413" s="12" t="s">
        <v>95</v>
      </c>
      <c r="B1413" s="29" t="s">
        <v>97</v>
      </c>
      <c r="C1413" s="32">
        <v>34</v>
      </c>
      <c r="D1413" s="28" t="s">
        <v>46</v>
      </c>
      <c r="E1413" s="33">
        <v>1</v>
      </c>
      <c r="F1413" s="33">
        <v>16</v>
      </c>
      <c r="G1413" s="33">
        <v>1</v>
      </c>
      <c r="H1413" s="33">
        <v>14</v>
      </c>
      <c r="I1413" s="31">
        <f t="shared" si="66"/>
        <v>2</v>
      </c>
      <c r="J1413" s="31">
        <f t="shared" si="67"/>
        <v>30</v>
      </c>
      <c r="K1413">
        <f t="shared" si="65"/>
        <v>1</v>
      </c>
    </row>
    <row r="1414" spans="1:11" s="43" customFormat="1" x14ac:dyDescent="0.25">
      <c r="A1414" s="12" t="s">
        <v>95</v>
      </c>
      <c r="B1414" s="29" t="s">
        <v>97</v>
      </c>
      <c r="C1414" s="32">
        <v>40</v>
      </c>
      <c r="D1414" s="28" t="s">
        <v>10</v>
      </c>
      <c r="E1414" s="33">
        <v>1</v>
      </c>
      <c r="F1414" s="33">
        <v>31</v>
      </c>
      <c r="G1414" s="33">
        <v>1</v>
      </c>
      <c r="H1414" s="33">
        <v>35</v>
      </c>
      <c r="I1414" s="31">
        <f t="shared" si="66"/>
        <v>2</v>
      </c>
      <c r="J1414" s="31">
        <f t="shared" si="67"/>
        <v>66</v>
      </c>
      <c r="K1414">
        <f t="shared" si="65"/>
        <v>1</v>
      </c>
    </row>
    <row r="1415" spans="1:11" s="43" customFormat="1" x14ac:dyDescent="0.25">
      <c r="A1415" s="12" t="s">
        <v>95</v>
      </c>
      <c r="B1415" s="29" t="s">
        <v>97</v>
      </c>
      <c r="C1415" s="32">
        <v>40</v>
      </c>
      <c r="D1415" s="28" t="s">
        <v>24</v>
      </c>
      <c r="E1415" s="33">
        <v>1</v>
      </c>
      <c r="F1415" s="33">
        <v>28</v>
      </c>
      <c r="G1415" s="33">
        <v>1</v>
      </c>
      <c r="H1415" s="33">
        <v>35</v>
      </c>
      <c r="I1415" s="31">
        <f t="shared" si="66"/>
        <v>2</v>
      </c>
      <c r="J1415" s="31">
        <f t="shared" si="67"/>
        <v>63</v>
      </c>
      <c r="K1415">
        <f t="shared" si="65"/>
        <v>1</v>
      </c>
    </row>
    <row r="1416" spans="1:11" s="43" customFormat="1" x14ac:dyDescent="0.25">
      <c r="A1416" s="12" t="s">
        <v>95</v>
      </c>
      <c r="B1416" s="29" t="s">
        <v>97</v>
      </c>
      <c r="C1416" s="32">
        <v>40</v>
      </c>
      <c r="D1416" s="28" t="s">
        <v>54</v>
      </c>
      <c r="E1416" s="33"/>
      <c r="F1416" s="33"/>
      <c r="G1416" s="33">
        <v>1</v>
      </c>
      <c r="H1416" s="33">
        <v>29</v>
      </c>
      <c r="I1416" s="31">
        <f t="shared" si="66"/>
        <v>1</v>
      </c>
      <c r="J1416" s="31">
        <f t="shared" si="67"/>
        <v>29</v>
      </c>
      <c r="K1416">
        <f t="shared" si="65"/>
        <v>1</v>
      </c>
    </row>
    <row r="1417" spans="1:11" s="43" customFormat="1" x14ac:dyDescent="0.25">
      <c r="A1417" s="12" t="s">
        <v>95</v>
      </c>
      <c r="B1417" s="29" t="s">
        <v>97</v>
      </c>
      <c r="C1417" s="32">
        <v>40</v>
      </c>
      <c r="D1417" s="28" t="s">
        <v>60</v>
      </c>
      <c r="E1417" s="33">
        <v>1</v>
      </c>
      <c r="F1417" s="33">
        <v>29</v>
      </c>
      <c r="G1417" s="33"/>
      <c r="H1417" s="33"/>
      <c r="I1417" s="31">
        <f t="shared" si="66"/>
        <v>1</v>
      </c>
      <c r="J1417" s="31">
        <f t="shared" si="67"/>
        <v>29</v>
      </c>
      <c r="K1417">
        <f t="shared" si="65"/>
        <v>1</v>
      </c>
    </row>
    <row r="1418" spans="1:11" s="43" customFormat="1" x14ac:dyDescent="0.25">
      <c r="A1418" s="12" t="s">
        <v>95</v>
      </c>
      <c r="B1418" s="29" t="s">
        <v>97</v>
      </c>
      <c r="C1418" s="32" t="s">
        <v>381</v>
      </c>
      <c r="D1418" s="28" t="s">
        <v>1</v>
      </c>
      <c r="E1418" s="33"/>
      <c r="F1418" s="33">
        <v>15</v>
      </c>
      <c r="G1418" s="33"/>
      <c r="H1418" s="33">
        <v>23</v>
      </c>
      <c r="I1418" s="31">
        <f t="shared" si="66"/>
        <v>0</v>
      </c>
      <c r="J1418" s="31">
        <f t="shared" si="67"/>
        <v>38</v>
      </c>
      <c r="K1418">
        <f t="shared" si="65"/>
        <v>1</v>
      </c>
    </row>
    <row r="1419" spans="1:11" s="43" customFormat="1" x14ac:dyDescent="0.25">
      <c r="A1419" s="12" t="s">
        <v>95</v>
      </c>
      <c r="B1419" s="29" t="s">
        <v>99</v>
      </c>
      <c r="C1419" s="32" t="s">
        <v>382</v>
      </c>
      <c r="D1419" s="28" t="s">
        <v>54</v>
      </c>
      <c r="E1419" s="33">
        <v>1</v>
      </c>
      <c r="F1419" s="33">
        <v>32</v>
      </c>
      <c r="G1419" s="33"/>
      <c r="H1419" s="33"/>
      <c r="I1419" s="31">
        <f t="shared" si="66"/>
        <v>1</v>
      </c>
      <c r="J1419" s="31">
        <f t="shared" si="67"/>
        <v>32</v>
      </c>
      <c r="K1419">
        <f t="shared" ref="K1419:K1482" si="68">SUBTOTAL(3, D1419)</f>
        <v>1</v>
      </c>
    </row>
    <row r="1420" spans="1:11" s="43" customFormat="1" x14ac:dyDescent="0.25">
      <c r="A1420" s="12" t="s">
        <v>95</v>
      </c>
      <c r="B1420" s="29" t="s">
        <v>99</v>
      </c>
      <c r="C1420" s="32" t="s">
        <v>382</v>
      </c>
      <c r="D1420" s="28" t="s">
        <v>40</v>
      </c>
      <c r="E1420" s="33">
        <v>1</v>
      </c>
      <c r="F1420" s="33">
        <v>17</v>
      </c>
      <c r="G1420" s="33">
        <v>1</v>
      </c>
      <c r="H1420" s="33">
        <v>12</v>
      </c>
      <c r="I1420" s="31">
        <f t="shared" si="66"/>
        <v>2</v>
      </c>
      <c r="J1420" s="31">
        <f t="shared" si="67"/>
        <v>29</v>
      </c>
      <c r="K1420">
        <f t="shared" si="68"/>
        <v>1</v>
      </c>
    </row>
    <row r="1421" spans="1:11" s="43" customFormat="1" x14ac:dyDescent="0.25">
      <c r="A1421" s="12" t="s">
        <v>95</v>
      </c>
      <c r="B1421" s="29" t="s">
        <v>99</v>
      </c>
      <c r="C1421" s="32" t="s">
        <v>382</v>
      </c>
      <c r="D1421" s="28" t="s">
        <v>52</v>
      </c>
      <c r="E1421" s="33"/>
      <c r="F1421" s="33"/>
      <c r="G1421" s="33">
        <v>1</v>
      </c>
      <c r="H1421" s="33">
        <v>24</v>
      </c>
      <c r="I1421" s="31">
        <f t="shared" ref="I1421:I1484" si="69">E1421+G1421</f>
        <v>1</v>
      </c>
      <c r="J1421" s="31">
        <f t="shared" ref="J1421:J1484" si="70">F1421+H1421</f>
        <v>24</v>
      </c>
      <c r="K1421">
        <f t="shared" si="68"/>
        <v>1</v>
      </c>
    </row>
    <row r="1422" spans="1:11" s="43" customFormat="1" x14ac:dyDescent="0.25">
      <c r="A1422" s="12" t="s">
        <v>95</v>
      </c>
      <c r="B1422" s="29" t="s">
        <v>99</v>
      </c>
      <c r="C1422" s="32" t="s">
        <v>382</v>
      </c>
      <c r="D1422" s="28" t="s">
        <v>28</v>
      </c>
      <c r="E1422" s="33">
        <v>1</v>
      </c>
      <c r="F1422" s="33">
        <v>18</v>
      </c>
      <c r="G1422" s="33">
        <v>1</v>
      </c>
      <c r="H1422" s="33">
        <v>15</v>
      </c>
      <c r="I1422" s="31">
        <f t="shared" si="69"/>
        <v>2</v>
      </c>
      <c r="J1422" s="31">
        <f t="shared" si="70"/>
        <v>33</v>
      </c>
      <c r="K1422">
        <f t="shared" si="68"/>
        <v>1</v>
      </c>
    </row>
    <row r="1423" spans="1:11" s="43" customFormat="1" x14ac:dyDescent="0.25">
      <c r="A1423" s="12" t="s">
        <v>95</v>
      </c>
      <c r="B1423" s="29" t="s">
        <v>99</v>
      </c>
      <c r="C1423" s="32" t="s">
        <v>383</v>
      </c>
      <c r="D1423" s="28" t="s">
        <v>12</v>
      </c>
      <c r="E1423" s="33">
        <v>1</v>
      </c>
      <c r="F1423" s="33">
        <v>4</v>
      </c>
      <c r="G1423" s="33">
        <v>1</v>
      </c>
      <c r="H1423" s="33">
        <v>5</v>
      </c>
      <c r="I1423" s="31">
        <f t="shared" si="69"/>
        <v>2</v>
      </c>
      <c r="J1423" s="31">
        <f t="shared" si="70"/>
        <v>9</v>
      </c>
      <c r="K1423">
        <f t="shared" si="68"/>
        <v>1</v>
      </c>
    </row>
    <row r="1424" spans="1:11" s="43" customFormat="1" x14ac:dyDescent="0.25">
      <c r="A1424" s="12" t="s">
        <v>95</v>
      </c>
      <c r="B1424" s="29" t="s">
        <v>99</v>
      </c>
      <c r="C1424" s="32" t="s">
        <v>383</v>
      </c>
      <c r="D1424" s="28" t="s">
        <v>40</v>
      </c>
      <c r="E1424" s="33">
        <v>1</v>
      </c>
      <c r="F1424" s="33">
        <v>10</v>
      </c>
      <c r="G1424" s="33">
        <v>1</v>
      </c>
      <c r="H1424" s="33">
        <v>6</v>
      </c>
      <c r="I1424" s="31">
        <f t="shared" si="69"/>
        <v>2</v>
      </c>
      <c r="J1424" s="31">
        <f t="shared" si="70"/>
        <v>16</v>
      </c>
      <c r="K1424">
        <f t="shared" si="68"/>
        <v>1</v>
      </c>
    </row>
    <row r="1425" spans="1:11" s="43" customFormat="1" x14ac:dyDescent="0.25">
      <c r="A1425" s="12" t="s">
        <v>95</v>
      </c>
      <c r="B1425" s="29" t="s">
        <v>99</v>
      </c>
      <c r="C1425" s="32" t="s">
        <v>383</v>
      </c>
      <c r="D1425" s="28" t="s">
        <v>52</v>
      </c>
      <c r="E1425" s="33">
        <v>1</v>
      </c>
      <c r="F1425" s="33">
        <v>18</v>
      </c>
      <c r="G1425" s="33">
        <v>1</v>
      </c>
      <c r="H1425" s="33">
        <v>24</v>
      </c>
      <c r="I1425" s="31">
        <f t="shared" si="69"/>
        <v>2</v>
      </c>
      <c r="J1425" s="31">
        <f t="shared" si="70"/>
        <v>42</v>
      </c>
      <c r="K1425">
        <f t="shared" si="68"/>
        <v>1</v>
      </c>
    </row>
    <row r="1426" spans="1:11" s="43" customFormat="1" x14ac:dyDescent="0.25">
      <c r="A1426" s="12" t="s">
        <v>95</v>
      </c>
      <c r="B1426" s="29" t="s">
        <v>99</v>
      </c>
      <c r="C1426" s="32" t="s">
        <v>383</v>
      </c>
      <c r="D1426" s="28" t="s">
        <v>26</v>
      </c>
      <c r="E1426" s="33"/>
      <c r="F1426" s="33"/>
      <c r="G1426" s="33">
        <v>1</v>
      </c>
      <c r="H1426" s="33">
        <v>9</v>
      </c>
      <c r="I1426" s="31">
        <f t="shared" si="69"/>
        <v>1</v>
      </c>
      <c r="J1426" s="31">
        <f t="shared" si="70"/>
        <v>9</v>
      </c>
      <c r="K1426">
        <f t="shared" si="68"/>
        <v>1</v>
      </c>
    </row>
    <row r="1427" spans="1:11" s="43" customFormat="1" x14ac:dyDescent="0.25">
      <c r="A1427" s="12" t="s">
        <v>61</v>
      </c>
      <c r="B1427" s="29" t="s">
        <v>97</v>
      </c>
      <c r="C1427" s="32">
        <v>1</v>
      </c>
      <c r="D1427" s="28" t="s">
        <v>60</v>
      </c>
      <c r="E1427" s="33">
        <v>2</v>
      </c>
      <c r="F1427" s="33">
        <v>38</v>
      </c>
      <c r="G1427" s="33">
        <v>2</v>
      </c>
      <c r="H1427" s="33">
        <v>38</v>
      </c>
      <c r="I1427" s="31">
        <f t="shared" si="69"/>
        <v>4</v>
      </c>
      <c r="J1427" s="31">
        <f t="shared" si="70"/>
        <v>76</v>
      </c>
      <c r="K1427">
        <f t="shared" si="68"/>
        <v>1</v>
      </c>
    </row>
    <row r="1428" spans="1:11" s="43" customFormat="1" x14ac:dyDescent="0.25">
      <c r="A1428" s="12" t="s">
        <v>61</v>
      </c>
      <c r="B1428" s="29" t="s">
        <v>97</v>
      </c>
      <c r="C1428" s="32">
        <v>2</v>
      </c>
      <c r="D1428" s="28" t="s">
        <v>60</v>
      </c>
      <c r="E1428" s="33">
        <v>1</v>
      </c>
      <c r="F1428" s="33">
        <v>14</v>
      </c>
      <c r="G1428" s="33"/>
      <c r="H1428" s="33"/>
      <c r="I1428" s="31">
        <f t="shared" si="69"/>
        <v>1</v>
      </c>
      <c r="J1428" s="31">
        <f t="shared" si="70"/>
        <v>14</v>
      </c>
      <c r="K1428">
        <f t="shared" si="68"/>
        <v>1</v>
      </c>
    </row>
    <row r="1429" spans="1:11" s="43" customFormat="1" x14ac:dyDescent="0.25">
      <c r="A1429" s="12" t="s">
        <v>61</v>
      </c>
      <c r="B1429" s="29" t="s">
        <v>97</v>
      </c>
      <c r="C1429" s="32">
        <v>2</v>
      </c>
      <c r="D1429" s="35" t="s">
        <v>9</v>
      </c>
      <c r="E1429" s="33"/>
      <c r="F1429" s="33"/>
      <c r="G1429" s="33">
        <v>1</v>
      </c>
      <c r="H1429" s="33">
        <v>10</v>
      </c>
      <c r="I1429" s="31">
        <f t="shared" si="69"/>
        <v>1</v>
      </c>
      <c r="J1429" s="31">
        <f t="shared" si="70"/>
        <v>10</v>
      </c>
      <c r="K1429">
        <f t="shared" si="68"/>
        <v>1</v>
      </c>
    </row>
    <row r="1430" spans="1:11" s="43" customFormat="1" x14ac:dyDescent="0.25">
      <c r="A1430" s="12" t="s">
        <v>61</v>
      </c>
      <c r="B1430" s="29" t="s">
        <v>97</v>
      </c>
      <c r="C1430" s="32">
        <v>3</v>
      </c>
      <c r="D1430" s="28" t="s">
        <v>60</v>
      </c>
      <c r="E1430" s="33">
        <v>1</v>
      </c>
      <c r="F1430" s="33">
        <v>6</v>
      </c>
      <c r="G1430" s="33">
        <v>1</v>
      </c>
      <c r="H1430" s="33">
        <v>5</v>
      </c>
      <c r="I1430" s="31">
        <f t="shared" si="69"/>
        <v>2</v>
      </c>
      <c r="J1430" s="31">
        <f t="shared" si="70"/>
        <v>11</v>
      </c>
      <c r="K1430">
        <f t="shared" si="68"/>
        <v>1</v>
      </c>
    </row>
    <row r="1431" spans="1:11" s="43" customFormat="1" x14ac:dyDescent="0.25">
      <c r="A1431" s="12" t="s">
        <v>61</v>
      </c>
      <c r="B1431" s="29" t="s">
        <v>97</v>
      </c>
      <c r="C1431" s="32">
        <v>5</v>
      </c>
      <c r="D1431" s="28" t="s">
        <v>62</v>
      </c>
      <c r="E1431" s="33"/>
      <c r="F1431" s="33"/>
      <c r="G1431" s="33">
        <v>1</v>
      </c>
      <c r="H1431" s="33">
        <v>2</v>
      </c>
      <c r="I1431" s="31">
        <f t="shared" si="69"/>
        <v>1</v>
      </c>
      <c r="J1431" s="31">
        <f t="shared" si="70"/>
        <v>2</v>
      </c>
      <c r="K1431">
        <f t="shared" si="68"/>
        <v>1</v>
      </c>
    </row>
    <row r="1432" spans="1:11" s="43" customFormat="1" x14ac:dyDescent="0.25">
      <c r="A1432" s="12" t="s">
        <v>61</v>
      </c>
      <c r="B1432" s="29" t="s">
        <v>97</v>
      </c>
      <c r="C1432" s="32">
        <v>6</v>
      </c>
      <c r="D1432" s="28" t="s">
        <v>6</v>
      </c>
      <c r="E1432" s="33">
        <v>1</v>
      </c>
      <c r="F1432" s="33">
        <v>3</v>
      </c>
      <c r="G1432" s="33">
        <v>1</v>
      </c>
      <c r="H1432" s="33">
        <v>3</v>
      </c>
      <c r="I1432" s="31">
        <f t="shared" si="69"/>
        <v>2</v>
      </c>
      <c r="J1432" s="31">
        <f t="shared" si="70"/>
        <v>6</v>
      </c>
      <c r="K1432">
        <f t="shared" si="68"/>
        <v>1</v>
      </c>
    </row>
    <row r="1433" spans="1:11" s="43" customFormat="1" x14ac:dyDescent="0.25">
      <c r="A1433" s="12" t="s">
        <v>61</v>
      </c>
      <c r="B1433" s="29" t="s">
        <v>97</v>
      </c>
      <c r="C1433" s="32">
        <v>7</v>
      </c>
      <c r="D1433" s="28" t="s">
        <v>13</v>
      </c>
      <c r="E1433" s="33">
        <v>1</v>
      </c>
      <c r="F1433" s="33">
        <v>16</v>
      </c>
      <c r="G1433" s="33">
        <v>1</v>
      </c>
      <c r="H1433" s="33">
        <v>10</v>
      </c>
      <c r="I1433" s="31">
        <f t="shared" si="69"/>
        <v>2</v>
      </c>
      <c r="J1433" s="31">
        <f t="shared" si="70"/>
        <v>26</v>
      </c>
      <c r="K1433">
        <f t="shared" si="68"/>
        <v>1</v>
      </c>
    </row>
    <row r="1434" spans="1:11" s="43" customFormat="1" x14ac:dyDescent="0.25">
      <c r="A1434" s="12" t="s">
        <v>61</v>
      </c>
      <c r="B1434" s="29" t="s">
        <v>97</v>
      </c>
      <c r="C1434" s="32">
        <v>8</v>
      </c>
      <c r="D1434" s="28" t="s">
        <v>6</v>
      </c>
      <c r="E1434" s="33"/>
      <c r="F1434" s="33"/>
      <c r="G1434" s="33">
        <v>1</v>
      </c>
      <c r="H1434" s="33">
        <v>10</v>
      </c>
      <c r="I1434" s="31">
        <f t="shared" si="69"/>
        <v>1</v>
      </c>
      <c r="J1434" s="31">
        <f t="shared" si="70"/>
        <v>10</v>
      </c>
      <c r="K1434">
        <f t="shared" si="68"/>
        <v>1</v>
      </c>
    </row>
    <row r="1435" spans="1:11" s="43" customFormat="1" x14ac:dyDescent="0.25">
      <c r="A1435" s="12" t="s">
        <v>61</v>
      </c>
      <c r="B1435" s="29" t="s">
        <v>97</v>
      </c>
      <c r="C1435" s="32">
        <v>8</v>
      </c>
      <c r="D1435" s="35" t="s">
        <v>9</v>
      </c>
      <c r="E1435" s="33">
        <v>1</v>
      </c>
      <c r="F1435" s="33">
        <v>12</v>
      </c>
      <c r="G1435" s="33"/>
      <c r="H1435" s="33"/>
      <c r="I1435" s="31">
        <f t="shared" si="69"/>
        <v>1</v>
      </c>
      <c r="J1435" s="31">
        <f t="shared" si="70"/>
        <v>12</v>
      </c>
      <c r="K1435">
        <f t="shared" si="68"/>
        <v>1</v>
      </c>
    </row>
    <row r="1436" spans="1:11" s="43" customFormat="1" x14ac:dyDescent="0.25">
      <c r="A1436" s="12" t="s">
        <v>61</v>
      </c>
      <c r="B1436" s="29" t="s">
        <v>97</v>
      </c>
      <c r="C1436" s="32">
        <v>9</v>
      </c>
      <c r="D1436" s="28" t="s">
        <v>6</v>
      </c>
      <c r="E1436" s="33">
        <v>1</v>
      </c>
      <c r="F1436" s="33">
        <v>27</v>
      </c>
      <c r="G1436" s="33"/>
      <c r="H1436" s="33"/>
      <c r="I1436" s="31">
        <f t="shared" si="69"/>
        <v>1</v>
      </c>
      <c r="J1436" s="31">
        <f t="shared" si="70"/>
        <v>27</v>
      </c>
      <c r="K1436">
        <f t="shared" si="68"/>
        <v>1</v>
      </c>
    </row>
    <row r="1437" spans="1:11" s="43" customFormat="1" x14ac:dyDescent="0.25">
      <c r="A1437" s="12" t="s">
        <v>61</v>
      </c>
      <c r="B1437" s="29" t="s">
        <v>97</v>
      </c>
      <c r="C1437" s="32">
        <v>9</v>
      </c>
      <c r="D1437" s="28" t="s">
        <v>26</v>
      </c>
      <c r="E1437" s="33">
        <v>1</v>
      </c>
      <c r="F1437" s="33">
        <v>14</v>
      </c>
      <c r="G1437" s="33">
        <v>1</v>
      </c>
      <c r="H1437" s="33">
        <v>21</v>
      </c>
      <c r="I1437" s="31">
        <f t="shared" si="69"/>
        <v>2</v>
      </c>
      <c r="J1437" s="31">
        <f t="shared" si="70"/>
        <v>35</v>
      </c>
      <c r="K1437">
        <f t="shared" si="68"/>
        <v>1</v>
      </c>
    </row>
    <row r="1438" spans="1:11" s="43" customFormat="1" x14ac:dyDescent="0.25">
      <c r="A1438" s="12" t="s">
        <v>61</v>
      </c>
      <c r="B1438" s="29" t="s">
        <v>97</v>
      </c>
      <c r="C1438" s="32">
        <v>9</v>
      </c>
      <c r="D1438" s="28" t="s">
        <v>60</v>
      </c>
      <c r="E1438" s="33"/>
      <c r="F1438" s="33"/>
      <c r="G1438" s="33">
        <v>1</v>
      </c>
      <c r="H1438" s="33">
        <v>20</v>
      </c>
      <c r="I1438" s="31">
        <f t="shared" si="69"/>
        <v>1</v>
      </c>
      <c r="J1438" s="31">
        <f t="shared" si="70"/>
        <v>20</v>
      </c>
      <c r="K1438">
        <f t="shared" si="68"/>
        <v>1</v>
      </c>
    </row>
    <row r="1439" spans="1:11" s="43" customFormat="1" x14ac:dyDescent="0.25">
      <c r="A1439" s="12" t="s">
        <v>61</v>
      </c>
      <c r="B1439" s="29" t="s">
        <v>97</v>
      </c>
      <c r="C1439" s="32">
        <v>10</v>
      </c>
      <c r="D1439" s="28" t="s">
        <v>60</v>
      </c>
      <c r="E1439" s="33">
        <v>1</v>
      </c>
      <c r="F1439" s="33">
        <v>2</v>
      </c>
      <c r="G1439" s="33">
        <v>1</v>
      </c>
      <c r="H1439" s="33">
        <v>3</v>
      </c>
      <c r="I1439" s="31">
        <f t="shared" si="69"/>
        <v>2</v>
      </c>
      <c r="J1439" s="31">
        <f t="shared" si="70"/>
        <v>5</v>
      </c>
      <c r="K1439">
        <f t="shared" si="68"/>
        <v>1</v>
      </c>
    </row>
    <row r="1440" spans="1:11" s="43" customFormat="1" x14ac:dyDescent="0.25">
      <c r="A1440" s="12" t="s">
        <v>61</v>
      </c>
      <c r="B1440" s="29" t="s">
        <v>97</v>
      </c>
      <c r="C1440" s="32">
        <v>11</v>
      </c>
      <c r="D1440" s="28" t="s">
        <v>62</v>
      </c>
      <c r="E1440" s="33">
        <v>1</v>
      </c>
      <c r="F1440" s="33">
        <v>10</v>
      </c>
      <c r="G1440" s="33">
        <v>1</v>
      </c>
      <c r="H1440" s="33">
        <v>9</v>
      </c>
      <c r="I1440" s="31">
        <f t="shared" si="69"/>
        <v>2</v>
      </c>
      <c r="J1440" s="31">
        <f t="shared" si="70"/>
        <v>19</v>
      </c>
      <c r="K1440">
        <f t="shared" si="68"/>
        <v>1</v>
      </c>
    </row>
    <row r="1441" spans="1:11" s="43" customFormat="1" x14ac:dyDescent="0.25">
      <c r="A1441" s="12" t="s">
        <v>61</v>
      </c>
      <c r="B1441" s="29" t="s">
        <v>97</v>
      </c>
      <c r="C1441" s="32">
        <v>12</v>
      </c>
      <c r="D1441" s="28" t="s">
        <v>60</v>
      </c>
      <c r="E1441" s="33">
        <v>1</v>
      </c>
      <c r="F1441" s="33">
        <v>2</v>
      </c>
      <c r="G1441" s="33">
        <v>1</v>
      </c>
      <c r="H1441" s="33">
        <v>1</v>
      </c>
      <c r="I1441" s="31">
        <f t="shared" si="69"/>
        <v>2</v>
      </c>
      <c r="J1441" s="31">
        <f t="shared" si="70"/>
        <v>3</v>
      </c>
      <c r="K1441">
        <f t="shared" si="68"/>
        <v>1</v>
      </c>
    </row>
    <row r="1442" spans="1:11" s="43" customFormat="1" x14ac:dyDescent="0.25">
      <c r="A1442" s="12" t="s">
        <v>61</v>
      </c>
      <c r="B1442" s="29" t="s">
        <v>97</v>
      </c>
      <c r="C1442" s="32">
        <v>16</v>
      </c>
      <c r="D1442" s="28" t="s">
        <v>60</v>
      </c>
      <c r="E1442" s="33"/>
      <c r="F1442" s="33"/>
      <c r="G1442" s="33">
        <v>1</v>
      </c>
      <c r="H1442" s="33">
        <v>15</v>
      </c>
      <c r="I1442" s="31">
        <f t="shared" si="69"/>
        <v>1</v>
      </c>
      <c r="J1442" s="31">
        <f t="shared" si="70"/>
        <v>15</v>
      </c>
      <c r="K1442">
        <f t="shared" si="68"/>
        <v>1</v>
      </c>
    </row>
    <row r="1443" spans="1:11" s="43" customFormat="1" x14ac:dyDescent="0.25">
      <c r="A1443" s="12" t="s">
        <v>61</v>
      </c>
      <c r="B1443" s="29" t="s">
        <v>97</v>
      </c>
      <c r="C1443" s="32">
        <v>16</v>
      </c>
      <c r="D1443" s="28" t="s">
        <v>54</v>
      </c>
      <c r="E1443" s="33">
        <v>1</v>
      </c>
      <c r="F1443" s="33">
        <v>16</v>
      </c>
      <c r="G1443" s="33"/>
      <c r="H1443" s="33"/>
      <c r="I1443" s="31">
        <f t="shared" si="69"/>
        <v>1</v>
      </c>
      <c r="J1443" s="31">
        <f t="shared" si="70"/>
        <v>16</v>
      </c>
      <c r="K1443">
        <f t="shared" si="68"/>
        <v>1</v>
      </c>
    </row>
    <row r="1444" spans="1:11" s="43" customFormat="1" x14ac:dyDescent="0.25">
      <c r="A1444" s="12" t="s">
        <v>61</v>
      </c>
      <c r="B1444" s="29" t="s">
        <v>97</v>
      </c>
      <c r="C1444" s="32">
        <v>17</v>
      </c>
      <c r="D1444" s="28" t="s">
        <v>12</v>
      </c>
      <c r="E1444" s="33">
        <v>1</v>
      </c>
      <c r="F1444" s="33">
        <v>25</v>
      </c>
      <c r="G1444" s="33">
        <v>1</v>
      </c>
      <c r="H1444" s="33">
        <v>11</v>
      </c>
      <c r="I1444" s="31">
        <f t="shared" si="69"/>
        <v>2</v>
      </c>
      <c r="J1444" s="31">
        <f t="shared" si="70"/>
        <v>36</v>
      </c>
      <c r="K1444">
        <f t="shared" si="68"/>
        <v>1</v>
      </c>
    </row>
    <row r="1445" spans="1:11" s="43" customFormat="1" x14ac:dyDescent="0.25">
      <c r="A1445" s="12" t="s">
        <v>61</v>
      </c>
      <c r="B1445" s="29" t="s">
        <v>97</v>
      </c>
      <c r="C1445" s="32">
        <v>18</v>
      </c>
      <c r="D1445" s="28" t="s">
        <v>60</v>
      </c>
      <c r="E1445" s="33">
        <v>1</v>
      </c>
      <c r="F1445" s="33">
        <v>4</v>
      </c>
      <c r="G1445" s="33"/>
      <c r="H1445" s="33"/>
      <c r="I1445" s="31">
        <f t="shared" si="69"/>
        <v>1</v>
      </c>
      <c r="J1445" s="31">
        <f t="shared" si="70"/>
        <v>4</v>
      </c>
      <c r="K1445">
        <f t="shared" si="68"/>
        <v>1</v>
      </c>
    </row>
    <row r="1446" spans="1:11" s="43" customFormat="1" x14ac:dyDescent="0.25">
      <c r="A1446" s="12" t="s">
        <v>61</v>
      </c>
      <c r="B1446" s="29" t="s">
        <v>97</v>
      </c>
      <c r="C1446" s="32">
        <v>18</v>
      </c>
      <c r="D1446" s="28" t="s">
        <v>34</v>
      </c>
      <c r="E1446" s="33"/>
      <c r="F1446" s="33"/>
      <c r="G1446" s="33">
        <v>1</v>
      </c>
      <c r="H1446" s="33">
        <v>6</v>
      </c>
      <c r="I1446" s="31">
        <f t="shared" si="69"/>
        <v>1</v>
      </c>
      <c r="J1446" s="31">
        <f t="shared" si="70"/>
        <v>6</v>
      </c>
      <c r="K1446">
        <f t="shared" si="68"/>
        <v>1</v>
      </c>
    </row>
    <row r="1447" spans="1:11" s="43" customFormat="1" x14ac:dyDescent="0.25">
      <c r="A1447" s="12" t="s">
        <v>61</v>
      </c>
      <c r="B1447" s="29" t="s">
        <v>97</v>
      </c>
      <c r="C1447" s="32">
        <v>24</v>
      </c>
      <c r="D1447" s="28" t="s">
        <v>32</v>
      </c>
      <c r="E1447" s="33">
        <v>1</v>
      </c>
      <c r="F1447" s="33">
        <v>11</v>
      </c>
      <c r="G1447" s="33">
        <v>1</v>
      </c>
      <c r="H1447" s="33">
        <v>11</v>
      </c>
      <c r="I1447" s="31">
        <f t="shared" si="69"/>
        <v>2</v>
      </c>
      <c r="J1447" s="31">
        <f t="shared" si="70"/>
        <v>22</v>
      </c>
      <c r="K1447">
        <f t="shared" si="68"/>
        <v>1</v>
      </c>
    </row>
    <row r="1448" spans="1:11" s="43" customFormat="1" x14ac:dyDescent="0.25">
      <c r="A1448" s="12" t="s">
        <v>61</v>
      </c>
      <c r="B1448" s="29" t="s">
        <v>97</v>
      </c>
      <c r="C1448" s="32">
        <v>28</v>
      </c>
      <c r="D1448" s="28" t="s">
        <v>60</v>
      </c>
      <c r="E1448" s="33">
        <v>1</v>
      </c>
      <c r="F1448" s="33">
        <v>3</v>
      </c>
      <c r="G1448" s="33">
        <v>1</v>
      </c>
      <c r="H1448" s="33">
        <v>1</v>
      </c>
      <c r="I1448" s="31">
        <f t="shared" si="69"/>
        <v>2</v>
      </c>
      <c r="J1448" s="31">
        <f t="shared" si="70"/>
        <v>4</v>
      </c>
      <c r="K1448">
        <f t="shared" si="68"/>
        <v>1</v>
      </c>
    </row>
    <row r="1449" spans="1:11" s="43" customFormat="1" x14ac:dyDescent="0.25">
      <c r="A1449" s="12" t="s">
        <v>61</v>
      </c>
      <c r="B1449" s="29" t="s">
        <v>97</v>
      </c>
      <c r="C1449" s="32">
        <v>59</v>
      </c>
      <c r="D1449" s="28" t="s">
        <v>26</v>
      </c>
      <c r="E1449" s="33"/>
      <c r="F1449" s="33"/>
      <c r="G1449" s="33">
        <v>1</v>
      </c>
      <c r="H1449" s="33">
        <v>8</v>
      </c>
      <c r="I1449" s="31">
        <f t="shared" si="69"/>
        <v>1</v>
      </c>
      <c r="J1449" s="31">
        <f t="shared" si="70"/>
        <v>8</v>
      </c>
      <c r="K1449">
        <f t="shared" si="68"/>
        <v>1</v>
      </c>
    </row>
    <row r="1450" spans="1:11" s="43" customFormat="1" x14ac:dyDescent="0.25">
      <c r="A1450" s="12" t="s">
        <v>61</v>
      </c>
      <c r="B1450" s="29" t="s">
        <v>97</v>
      </c>
      <c r="C1450" s="32">
        <v>59</v>
      </c>
      <c r="D1450" s="28" t="s">
        <v>14</v>
      </c>
      <c r="E1450" s="33">
        <v>1</v>
      </c>
      <c r="F1450" s="33">
        <v>5</v>
      </c>
      <c r="G1450" s="33"/>
      <c r="H1450" s="33"/>
      <c r="I1450" s="31">
        <f t="shared" si="69"/>
        <v>1</v>
      </c>
      <c r="J1450" s="31">
        <f t="shared" si="70"/>
        <v>5</v>
      </c>
      <c r="K1450">
        <f t="shared" si="68"/>
        <v>1</v>
      </c>
    </row>
    <row r="1451" spans="1:11" s="43" customFormat="1" x14ac:dyDescent="0.25">
      <c r="A1451" s="12" t="s">
        <v>63</v>
      </c>
      <c r="B1451" s="29" t="s">
        <v>97</v>
      </c>
      <c r="C1451" s="32">
        <v>1</v>
      </c>
      <c r="D1451" s="28" t="s">
        <v>26</v>
      </c>
      <c r="E1451" s="33">
        <v>1</v>
      </c>
      <c r="F1451" s="33">
        <v>9</v>
      </c>
      <c r="G1451" s="33">
        <v>1</v>
      </c>
      <c r="H1451" s="33">
        <v>11</v>
      </c>
      <c r="I1451" s="31">
        <f t="shared" si="69"/>
        <v>2</v>
      </c>
      <c r="J1451" s="31">
        <f t="shared" si="70"/>
        <v>20</v>
      </c>
      <c r="K1451">
        <f t="shared" si="68"/>
        <v>1</v>
      </c>
    </row>
    <row r="1452" spans="1:11" s="43" customFormat="1" x14ac:dyDescent="0.25">
      <c r="A1452" s="12" t="s">
        <v>63</v>
      </c>
      <c r="B1452" s="29" t="s">
        <v>97</v>
      </c>
      <c r="C1452" s="32">
        <v>1</v>
      </c>
      <c r="D1452" s="35" t="s">
        <v>9</v>
      </c>
      <c r="E1452" s="33">
        <v>1</v>
      </c>
      <c r="F1452" s="33">
        <v>16</v>
      </c>
      <c r="G1452" s="33">
        <v>1</v>
      </c>
      <c r="H1452" s="33">
        <v>6</v>
      </c>
      <c r="I1452" s="31">
        <f t="shared" si="69"/>
        <v>2</v>
      </c>
      <c r="J1452" s="31">
        <f t="shared" si="70"/>
        <v>22</v>
      </c>
      <c r="K1452">
        <f t="shared" si="68"/>
        <v>1</v>
      </c>
    </row>
    <row r="1453" spans="1:11" s="43" customFormat="1" x14ac:dyDescent="0.25">
      <c r="A1453" s="12" t="s">
        <v>63</v>
      </c>
      <c r="B1453" s="29" t="s">
        <v>97</v>
      </c>
      <c r="C1453" s="32">
        <v>2</v>
      </c>
      <c r="D1453" s="28" t="s">
        <v>58</v>
      </c>
      <c r="E1453" s="33">
        <v>1</v>
      </c>
      <c r="F1453" s="33">
        <v>26</v>
      </c>
      <c r="G1453" s="33"/>
      <c r="H1453" s="33"/>
      <c r="I1453" s="31">
        <f t="shared" si="69"/>
        <v>1</v>
      </c>
      <c r="J1453" s="31">
        <f t="shared" si="70"/>
        <v>26</v>
      </c>
      <c r="K1453">
        <f t="shared" si="68"/>
        <v>1</v>
      </c>
    </row>
    <row r="1454" spans="1:11" s="43" customFormat="1" x14ac:dyDescent="0.25">
      <c r="A1454" s="12" t="s">
        <v>63</v>
      </c>
      <c r="B1454" s="29" t="s">
        <v>97</v>
      </c>
      <c r="C1454" s="32">
        <v>2</v>
      </c>
      <c r="D1454" s="28" t="s">
        <v>52</v>
      </c>
      <c r="E1454" s="33">
        <v>1</v>
      </c>
      <c r="F1454" s="33">
        <v>15</v>
      </c>
      <c r="G1454" s="33">
        <v>1</v>
      </c>
      <c r="H1454" s="33">
        <v>12</v>
      </c>
      <c r="I1454" s="31">
        <f t="shared" si="69"/>
        <v>2</v>
      </c>
      <c r="J1454" s="31">
        <f t="shared" si="70"/>
        <v>27</v>
      </c>
      <c r="K1454">
        <f t="shared" si="68"/>
        <v>1</v>
      </c>
    </row>
    <row r="1455" spans="1:11" s="43" customFormat="1" x14ac:dyDescent="0.25">
      <c r="A1455" s="12" t="s">
        <v>63</v>
      </c>
      <c r="B1455" s="29" t="s">
        <v>97</v>
      </c>
      <c r="C1455" s="32">
        <v>2</v>
      </c>
      <c r="D1455" s="28" t="s">
        <v>28</v>
      </c>
      <c r="E1455" s="33">
        <v>1</v>
      </c>
      <c r="F1455" s="33">
        <v>4</v>
      </c>
      <c r="G1455" s="33">
        <v>1</v>
      </c>
      <c r="H1455" s="33">
        <v>14</v>
      </c>
      <c r="I1455" s="31">
        <f t="shared" si="69"/>
        <v>2</v>
      </c>
      <c r="J1455" s="31">
        <f t="shared" si="70"/>
        <v>18</v>
      </c>
      <c r="K1455">
        <f t="shared" si="68"/>
        <v>1</v>
      </c>
    </row>
    <row r="1456" spans="1:11" s="43" customFormat="1" x14ac:dyDescent="0.25">
      <c r="A1456" s="12" t="s">
        <v>63</v>
      </c>
      <c r="B1456" s="29" t="s">
        <v>97</v>
      </c>
      <c r="C1456" s="32">
        <v>2</v>
      </c>
      <c r="D1456" s="28" t="s">
        <v>16</v>
      </c>
      <c r="E1456" s="33">
        <v>1</v>
      </c>
      <c r="F1456" s="33">
        <v>7</v>
      </c>
      <c r="G1456" s="33">
        <v>1</v>
      </c>
      <c r="H1456" s="33">
        <v>5</v>
      </c>
      <c r="I1456" s="31">
        <f t="shared" si="69"/>
        <v>2</v>
      </c>
      <c r="J1456" s="31">
        <f t="shared" si="70"/>
        <v>12</v>
      </c>
      <c r="K1456">
        <f t="shared" si="68"/>
        <v>1</v>
      </c>
    </row>
    <row r="1457" spans="1:11" s="43" customFormat="1" x14ac:dyDescent="0.25">
      <c r="A1457" s="12" t="s">
        <v>63</v>
      </c>
      <c r="B1457" s="29" t="s">
        <v>97</v>
      </c>
      <c r="C1457" s="32">
        <v>2</v>
      </c>
      <c r="D1457" s="28" t="s">
        <v>10</v>
      </c>
      <c r="E1457" s="33"/>
      <c r="F1457" s="33"/>
      <c r="G1457" s="33">
        <v>1</v>
      </c>
      <c r="H1457" s="33">
        <v>12</v>
      </c>
      <c r="I1457" s="31">
        <f t="shared" si="69"/>
        <v>1</v>
      </c>
      <c r="J1457" s="31">
        <f t="shared" si="70"/>
        <v>12</v>
      </c>
      <c r="K1457">
        <f t="shared" si="68"/>
        <v>1</v>
      </c>
    </row>
    <row r="1458" spans="1:11" s="43" customFormat="1" x14ac:dyDescent="0.25">
      <c r="A1458" s="12" t="s">
        <v>63</v>
      </c>
      <c r="B1458" s="29" t="s">
        <v>97</v>
      </c>
      <c r="C1458" s="32">
        <v>2</v>
      </c>
      <c r="D1458" s="28" t="s">
        <v>40</v>
      </c>
      <c r="E1458" s="33">
        <v>1</v>
      </c>
      <c r="F1458" s="33">
        <v>10</v>
      </c>
      <c r="G1458" s="33">
        <v>1</v>
      </c>
      <c r="H1458" s="33">
        <v>15</v>
      </c>
      <c r="I1458" s="31">
        <f t="shared" si="69"/>
        <v>2</v>
      </c>
      <c r="J1458" s="31">
        <f t="shared" si="70"/>
        <v>25</v>
      </c>
      <c r="K1458">
        <f t="shared" si="68"/>
        <v>1</v>
      </c>
    </row>
    <row r="1459" spans="1:11" s="43" customFormat="1" x14ac:dyDescent="0.25">
      <c r="A1459" s="12" t="s">
        <v>63</v>
      </c>
      <c r="B1459" s="29" t="s">
        <v>97</v>
      </c>
      <c r="C1459" s="32">
        <v>2</v>
      </c>
      <c r="D1459" s="28" t="s">
        <v>14</v>
      </c>
      <c r="E1459" s="33"/>
      <c r="F1459" s="33"/>
      <c r="G1459" s="33">
        <v>1</v>
      </c>
      <c r="H1459" s="33">
        <v>12</v>
      </c>
      <c r="I1459" s="31">
        <f t="shared" si="69"/>
        <v>1</v>
      </c>
      <c r="J1459" s="31">
        <f t="shared" si="70"/>
        <v>12</v>
      </c>
      <c r="K1459">
        <f t="shared" si="68"/>
        <v>1</v>
      </c>
    </row>
    <row r="1460" spans="1:11" s="43" customFormat="1" x14ac:dyDescent="0.25">
      <c r="A1460" s="12" t="s">
        <v>63</v>
      </c>
      <c r="B1460" s="29" t="s">
        <v>97</v>
      </c>
      <c r="C1460" s="32">
        <v>3</v>
      </c>
      <c r="D1460" s="28" t="s">
        <v>60</v>
      </c>
      <c r="E1460" s="33">
        <v>1</v>
      </c>
      <c r="F1460" s="33">
        <v>5</v>
      </c>
      <c r="G1460" s="33"/>
      <c r="H1460" s="33"/>
      <c r="I1460" s="31">
        <f t="shared" si="69"/>
        <v>1</v>
      </c>
      <c r="J1460" s="31">
        <f t="shared" si="70"/>
        <v>5</v>
      </c>
      <c r="K1460">
        <f t="shared" si="68"/>
        <v>1</v>
      </c>
    </row>
    <row r="1461" spans="1:11" s="43" customFormat="1" x14ac:dyDescent="0.25">
      <c r="A1461" s="12" t="s">
        <v>63</v>
      </c>
      <c r="B1461" s="29" t="s">
        <v>97</v>
      </c>
      <c r="C1461" s="32">
        <v>3</v>
      </c>
      <c r="D1461" s="28" t="s">
        <v>6</v>
      </c>
      <c r="E1461" s="33">
        <v>1</v>
      </c>
      <c r="F1461" s="33">
        <v>14</v>
      </c>
      <c r="G1461" s="33">
        <v>1</v>
      </c>
      <c r="H1461" s="33">
        <v>11</v>
      </c>
      <c r="I1461" s="31">
        <f t="shared" si="69"/>
        <v>2</v>
      </c>
      <c r="J1461" s="31">
        <f t="shared" si="70"/>
        <v>25</v>
      </c>
      <c r="K1461">
        <f t="shared" si="68"/>
        <v>1</v>
      </c>
    </row>
    <row r="1462" spans="1:11" s="43" customFormat="1" x14ac:dyDescent="0.25">
      <c r="A1462" s="12" t="s">
        <v>63</v>
      </c>
      <c r="B1462" s="29" t="s">
        <v>97</v>
      </c>
      <c r="C1462" s="32">
        <v>4</v>
      </c>
      <c r="D1462" s="35" t="s">
        <v>9</v>
      </c>
      <c r="E1462" s="33">
        <v>1</v>
      </c>
      <c r="F1462" s="33">
        <v>6</v>
      </c>
      <c r="G1462" s="33">
        <v>1</v>
      </c>
      <c r="H1462" s="33">
        <v>4</v>
      </c>
      <c r="I1462" s="31">
        <f t="shared" si="69"/>
        <v>2</v>
      </c>
      <c r="J1462" s="31">
        <f t="shared" si="70"/>
        <v>10</v>
      </c>
      <c r="K1462">
        <f t="shared" si="68"/>
        <v>1</v>
      </c>
    </row>
    <row r="1463" spans="1:11" s="43" customFormat="1" x14ac:dyDescent="0.25">
      <c r="A1463" s="12" t="s">
        <v>63</v>
      </c>
      <c r="B1463" s="29" t="s">
        <v>97</v>
      </c>
      <c r="C1463" s="32">
        <v>4</v>
      </c>
      <c r="D1463" s="28" t="s">
        <v>60</v>
      </c>
      <c r="E1463" s="33">
        <v>1</v>
      </c>
      <c r="F1463" s="33">
        <v>7</v>
      </c>
      <c r="G1463" s="33"/>
      <c r="H1463" s="33"/>
      <c r="I1463" s="31">
        <f t="shared" si="69"/>
        <v>1</v>
      </c>
      <c r="J1463" s="31">
        <f t="shared" si="70"/>
        <v>7</v>
      </c>
      <c r="K1463">
        <f t="shared" si="68"/>
        <v>1</v>
      </c>
    </row>
    <row r="1464" spans="1:11" s="43" customFormat="1" x14ac:dyDescent="0.25">
      <c r="A1464" s="12" t="s">
        <v>63</v>
      </c>
      <c r="B1464" s="29" t="s">
        <v>97</v>
      </c>
      <c r="C1464" s="32">
        <v>5</v>
      </c>
      <c r="D1464" s="28" t="s">
        <v>60</v>
      </c>
      <c r="E1464" s="33"/>
      <c r="F1464" s="33"/>
      <c r="G1464" s="33">
        <v>1</v>
      </c>
      <c r="H1464" s="33">
        <v>5</v>
      </c>
      <c r="I1464" s="31">
        <f t="shared" si="69"/>
        <v>1</v>
      </c>
      <c r="J1464" s="31">
        <f t="shared" si="70"/>
        <v>5</v>
      </c>
      <c r="K1464">
        <f t="shared" si="68"/>
        <v>1</v>
      </c>
    </row>
    <row r="1465" spans="1:11" s="43" customFormat="1" x14ac:dyDescent="0.25">
      <c r="A1465" s="12" t="s">
        <v>63</v>
      </c>
      <c r="B1465" s="29" t="s">
        <v>97</v>
      </c>
      <c r="C1465" s="32">
        <v>5</v>
      </c>
      <c r="D1465" s="28" t="s">
        <v>62</v>
      </c>
      <c r="E1465" s="33">
        <v>1</v>
      </c>
      <c r="F1465" s="33">
        <v>9</v>
      </c>
      <c r="G1465" s="33"/>
      <c r="H1465" s="33"/>
      <c r="I1465" s="31">
        <f t="shared" si="69"/>
        <v>1</v>
      </c>
      <c r="J1465" s="31">
        <f t="shared" si="70"/>
        <v>9</v>
      </c>
      <c r="K1465">
        <f t="shared" si="68"/>
        <v>1</v>
      </c>
    </row>
    <row r="1466" spans="1:11" s="43" customFormat="1" x14ac:dyDescent="0.25">
      <c r="A1466" s="12" t="s">
        <v>63</v>
      </c>
      <c r="B1466" s="29" t="s">
        <v>97</v>
      </c>
      <c r="C1466" s="32">
        <v>6</v>
      </c>
      <c r="D1466" s="28" t="s">
        <v>6</v>
      </c>
      <c r="E1466" s="33">
        <v>1</v>
      </c>
      <c r="F1466" s="33">
        <v>9</v>
      </c>
      <c r="G1466" s="33">
        <v>1</v>
      </c>
      <c r="H1466" s="33">
        <v>2</v>
      </c>
      <c r="I1466" s="31">
        <f t="shared" si="69"/>
        <v>2</v>
      </c>
      <c r="J1466" s="31">
        <f t="shared" si="70"/>
        <v>11</v>
      </c>
      <c r="K1466">
        <f t="shared" si="68"/>
        <v>1</v>
      </c>
    </row>
    <row r="1467" spans="1:11" s="43" customFormat="1" x14ac:dyDescent="0.25">
      <c r="A1467" s="12" t="s">
        <v>63</v>
      </c>
      <c r="B1467" s="29" t="s">
        <v>97</v>
      </c>
      <c r="C1467" s="32">
        <v>6</v>
      </c>
      <c r="D1467" s="28" t="s">
        <v>13</v>
      </c>
      <c r="E1467" s="33"/>
      <c r="F1467" s="33"/>
      <c r="G1467" s="33">
        <v>1</v>
      </c>
      <c r="H1467" s="33">
        <v>4</v>
      </c>
      <c r="I1467" s="31">
        <f t="shared" si="69"/>
        <v>1</v>
      </c>
      <c r="J1467" s="31">
        <f t="shared" si="70"/>
        <v>4</v>
      </c>
      <c r="K1467">
        <f t="shared" si="68"/>
        <v>1</v>
      </c>
    </row>
    <row r="1468" spans="1:11" s="43" customFormat="1" x14ac:dyDescent="0.25">
      <c r="A1468" s="12" t="s">
        <v>63</v>
      </c>
      <c r="B1468" s="29" t="s">
        <v>97</v>
      </c>
      <c r="C1468" s="32">
        <v>7</v>
      </c>
      <c r="D1468" s="28" t="s">
        <v>1</v>
      </c>
      <c r="E1468" s="33"/>
      <c r="F1468" s="33">
        <v>9</v>
      </c>
      <c r="G1468" s="33"/>
      <c r="H1468" s="33">
        <v>4</v>
      </c>
      <c r="I1468" s="31">
        <f t="shared" si="69"/>
        <v>0</v>
      </c>
      <c r="J1468" s="31">
        <f t="shared" si="70"/>
        <v>13</v>
      </c>
      <c r="K1468">
        <f t="shared" si="68"/>
        <v>1</v>
      </c>
    </row>
    <row r="1469" spans="1:11" s="43" customFormat="1" x14ac:dyDescent="0.25">
      <c r="A1469" s="12" t="s">
        <v>63</v>
      </c>
      <c r="B1469" s="29" t="s">
        <v>97</v>
      </c>
      <c r="C1469" s="32">
        <v>8</v>
      </c>
      <c r="D1469" s="28" t="s">
        <v>62</v>
      </c>
      <c r="E1469" s="33">
        <v>1</v>
      </c>
      <c r="F1469" s="33">
        <v>13</v>
      </c>
      <c r="G1469" s="33">
        <v>1</v>
      </c>
      <c r="H1469" s="33">
        <v>8</v>
      </c>
      <c r="I1469" s="31">
        <f t="shared" si="69"/>
        <v>2</v>
      </c>
      <c r="J1469" s="31">
        <f t="shared" si="70"/>
        <v>21</v>
      </c>
      <c r="K1469">
        <f t="shared" si="68"/>
        <v>1</v>
      </c>
    </row>
    <row r="1470" spans="1:11" s="43" customFormat="1" x14ac:dyDescent="0.25">
      <c r="A1470" s="12" t="s">
        <v>63</v>
      </c>
      <c r="B1470" s="29" t="s">
        <v>97</v>
      </c>
      <c r="C1470" s="32">
        <v>9</v>
      </c>
      <c r="D1470" s="28" t="s">
        <v>10</v>
      </c>
      <c r="E1470" s="33">
        <v>1</v>
      </c>
      <c r="F1470" s="33">
        <v>1</v>
      </c>
      <c r="G1470" s="33">
        <v>1</v>
      </c>
      <c r="H1470" s="33">
        <v>2</v>
      </c>
      <c r="I1470" s="31">
        <f t="shared" si="69"/>
        <v>2</v>
      </c>
      <c r="J1470" s="31">
        <f t="shared" si="70"/>
        <v>3</v>
      </c>
      <c r="K1470">
        <f t="shared" si="68"/>
        <v>1</v>
      </c>
    </row>
    <row r="1471" spans="1:11" s="43" customFormat="1" x14ac:dyDescent="0.25">
      <c r="A1471" s="12" t="s">
        <v>63</v>
      </c>
      <c r="B1471" s="29" t="s">
        <v>97</v>
      </c>
      <c r="C1471" s="32">
        <v>9</v>
      </c>
      <c r="D1471" s="28" t="s">
        <v>16</v>
      </c>
      <c r="E1471" s="33">
        <v>1</v>
      </c>
      <c r="F1471" s="33">
        <v>5</v>
      </c>
      <c r="G1471" s="33"/>
      <c r="H1471" s="33"/>
      <c r="I1471" s="31">
        <f t="shared" si="69"/>
        <v>1</v>
      </c>
      <c r="J1471" s="31">
        <f t="shared" si="70"/>
        <v>5</v>
      </c>
      <c r="K1471">
        <f t="shared" si="68"/>
        <v>1</v>
      </c>
    </row>
    <row r="1472" spans="1:11" s="43" customFormat="1" x14ac:dyDescent="0.25">
      <c r="A1472" s="12" t="s">
        <v>63</v>
      </c>
      <c r="B1472" s="29" t="s">
        <v>97</v>
      </c>
      <c r="C1472" s="32">
        <v>9</v>
      </c>
      <c r="D1472" s="28" t="s">
        <v>28</v>
      </c>
      <c r="E1472" s="33"/>
      <c r="F1472" s="33"/>
      <c r="G1472" s="33">
        <v>1</v>
      </c>
      <c r="H1472" s="33">
        <v>6</v>
      </c>
      <c r="I1472" s="31">
        <f t="shared" si="69"/>
        <v>1</v>
      </c>
      <c r="J1472" s="31">
        <f t="shared" si="70"/>
        <v>6</v>
      </c>
      <c r="K1472">
        <f t="shared" si="68"/>
        <v>1</v>
      </c>
    </row>
    <row r="1473" spans="1:11" s="43" customFormat="1" x14ac:dyDescent="0.25">
      <c r="A1473" s="12" t="s">
        <v>63</v>
      </c>
      <c r="B1473" s="29" t="s">
        <v>97</v>
      </c>
      <c r="C1473" s="32">
        <v>9</v>
      </c>
      <c r="D1473" s="28" t="s">
        <v>36</v>
      </c>
      <c r="E1473" s="33">
        <v>1</v>
      </c>
      <c r="F1473" s="33">
        <v>6</v>
      </c>
      <c r="G1473" s="33">
        <v>1</v>
      </c>
      <c r="H1473" s="33">
        <v>5</v>
      </c>
      <c r="I1473" s="31">
        <f t="shared" si="69"/>
        <v>2</v>
      </c>
      <c r="J1473" s="31">
        <f t="shared" si="70"/>
        <v>11</v>
      </c>
      <c r="K1473">
        <f t="shared" si="68"/>
        <v>1</v>
      </c>
    </row>
    <row r="1474" spans="1:11" s="43" customFormat="1" x14ac:dyDescent="0.25">
      <c r="A1474" s="12" t="s">
        <v>63</v>
      </c>
      <c r="B1474" s="29" t="s">
        <v>97</v>
      </c>
      <c r="C1474" s="32">
        <v>10</v>
      </c>
      <c r="D1474" s="28" t="s">
        <v>14</v>
      </c>
      <c r="E1474" s="33">
        <v>1</v>
      </c>
      <c r="F1474" s="33">
        <v>8</v>
      </c>
      <c r="G1474" s="33">
        <v>1</v>
      </c>
      <c r="H1474" s="33">
        <v>10</v>
      </c>
      <c r="I1474" s="31">
        <f t="shared" si="69"/>
        <v>2</v>
      </c>
      <c r="J1474" s="31">
        <f t="shared" si="70"/>
        <v>18</v>
      </c>
      <c r="K1474">
        <f t="shared" si="68"/>
        <v>1</v>
      </c>
    </row>
    <row r="1475" spans="1:11" s="43" customFormat="1" x14ac:dyDescent="0.25">
      <c r="A1475" s="12" t="s">
        <v>63</v>
      </c>
      <c r="B1475" s="29" t="s">
        <v>97</v>
      </c>
      <c r="C1475" s="32">
        <v>10</v>
      </c>
      <c r="D1475" s="28" t="s">
        <v>42</v>
      </c>
      <c r="E1475" s="33">
        <v>1</v>
      </c>
      <c r="F1475" s="33">
        <v>8</v>
      </c>
      <c r="G1475" s="33">
        <v>1</v>
      </c>
      <c r="H1475" s="33">
        <v>22</v>
      </c>
      <c r="I1475" s="31">
        <f t="shared" si="69"/>
        <v>2</v>
      </c>
      <c r="J1475" s="31">
        <f t="shared" si="70"/>
        <v>30</v>
      </c>
      <c r="K1475">
        <f t="shared" si="68"/>
        <v>1</v>
      </c>
    </row>
    <row r="1476" spans="1:11" s="43" customFormat="1" x14ac:dyDescent="0.25">
      <c r="A1476" s="12" t="s">
        <v>63</v>
      </c>
      <c r="B1476" s="29" t="s">
        <v>97</v>
      </c>
      <c r="C1476" s="32">
        <v>10</v>
      </c>
      <c r="D1476" s="28" t="s">
        <v>1</v>
      </c>
      <c r="E1476" s="33"/>
      <c r="F1476" s="33">
        <v>1</v>
      </c>
      <c r="G1476" s="33"/>
      <c r="H1476" s="33"/>
      <c r="I1476" s="31">
        <f t="shared" si="69"/>
        <v>0</v>
      </c>
      <c r="J1476" s="31">
        <f t="shared" si="70"/>
        <v>1</v>
      </c>
      <c r="K1476">
        <f t="shared" si="68"/>
        <v>1</v>
      </c>
    </row>
    <row r="1477" spans="1:11" s="43" customFormat="1" x14ac:dyDescent="0.25">
      <c r="A1477" s="12" t="s">
        <v>63</v>
      </c>
      <c r="B1477" s="29" t="s">
        <v>97</v>
      </c>
      <c r="C1477" s="32">
        <v>10</v>
      </c>
      <c r="D1477" s="35" t="s">
        <v>9</v>
      </c>
      <c r="E1477" s="33"/>
      <c r="F1477" s="33"/>
      <c r="G1477" s="33">
        <v>1</v>
      </c>
      <c r="H1477" s="33">
        <v>4</v>
      </c>
      <c r="I1477" s="31">
        <f t="shared" si="69"/>
        <v>1</v>
      </c>
      <c r="J1477" s="31">
        <f t="shared" si="70"/>
        <v>4</v>
      </c>
      <c r="K1477">
        <f t="shared" si="68"/>
        <v>1</v>
      </c>
    </row>
    <row r="1478" spans="1:11" s="43" customFormat="1" x14ac:dyDescent="0.25">
      <c r="A1478" s="12" t="s">
        <v>63</v>
      </c>
      <c r="B1478" s="29" t="s">
        <v>97</v>
      </c>
      <c r="C1478" s="32">
        <v>11</v>
      </c>
      <c r="D1478" s="28" t="s">
        <v>1</v>
      </c>
      <c r="E1478" s="33"/>
      <c r="F1478" s="33">
        <v>16</v>
      </c>
      <c r="G1478" s="33"/>
      <c r="H1478" s="33">
        <v>14</v>
      </c>
      <c r="I1478" s="31">
        <f t="shared" si="69"/>
        <v>0</v>
      </c>
      <c r="J1478" s="31">
        <f t="shared" si="70"/>
        <v>30</v>
      </c>
      <c r="K1478">
        <f t="shared" si="68"/>
        <v>1</v>
      </c>
    </row>
    <row r="1479" spans="1:11" s="43" customFormat="1" x14ac:dyDescent="0.25">
      <c r="A1479" s="12" t="s">
        <v>63</v>
      </c>
      <c r="B1479" s="29" t="s">
        <v>97</v>
      </c>
      <c r="C1479" s="32">
        <v>12</v>
      </c>
      <c r="D1479" s="28" t="s">
        <v>1</v>
      </c>
      <c r="E1479" s="33"/>
      <c r="F1479" s="33">
        <v>15</v>
      </c>
      <c r="G1479" s="33"/>
      <c r="H1479" s="33">
        <v>9</v>
      </c>
      <c r="I1479" s="31">
        <f t="shared" si="69"/>
        <v>0</v>
      </c>
      <c r="J1479" s="31">
        <f t="shared" si="70"/>
        <v>24</v>
      </c>
      <c r="K1479">
        <f t="shared" si="68"/>
        <v>1</v>
      </c>
    </row>
    <row r="1480" spans="1:11" s="43" customFormat="1" x14ac:dyDescent="0.25">
      <c r="A1480" s="12" t="s">
        <v>63</v>
      </c>
      <c r="B1480" s="29" t="s">
        <v>97</v>
      </c>
      <c r="C1480" s="32">
        <v>13</v>
      </c>
      <c r="D1480" s="28" t="s">
        <v>1</v>
      </c>
      <c r="E1480" s="33"/>
      <c r="F1480" s="33">
        <v>1</v>
      </c>
      <c r="G1480" s="33"/>
      <c r="H1480" s="33"/>
      <c r="I1480" s="31">
        <f t="shared" si="69"/>
        <v>0</v>
      </c>
      <c r="J1480" s="31">
        <f t="shared" si="70"/>
        <v>1</v>
      </c>
      <c r="K1480">
        <f t="shared" si="68"/>
        <v>1</v>
      </c>
    </row>
    <row r="1481" spans="1:11" s="43" customFormat="1" x14ac:dyDescent="0.25">
      <c r="A1481" s="12" t="s">
        <v>63</v>
      </c>
      <c r="B1481" s="29" t="s">
        <v>97</v>
      </c>
      <c r="C1481" s="32">
        <v>14</v>
      </c>
      <c r="D1481" s="28" t="s">
        <v>14</v>
      </c>
      <c r="E1481" s="33">
        <v>1</v>
      </c>
      <c r="F1481" s="33">
        <v>6</v>
      </c>
      <c r="G1481" s="33"/>
      <c r="H1481" s="33"/>
      <c r="I1481" s="31">
        <f t="shared" si="69"/>
        <v>1</v>
      </c>
      <c r="J1481" s="31">
        <f t="shared" si="70"/>
        <v>6</v>
      </c>
      <c r="K1481">
        <f t="shared" si="68"/>
        <v>1</v>
      </c>
    </row>
    <row r="1482" spans="1:11" s="43" customFormat="1" x14ac:dyDescent="0.25">
      <c r="A1482" s="12" t="s">
        <v>63</v>
      </c>
      <c r="B1482" s="29" t="s">
        <v>97</v>
      </c>
      <c r="C1482" s="32">
        <v>14</v>
      </c>
      <c r="D1482" s="28" t="s">
        <v>52</v>
      </c>
      <c r="E1482" s="33"/>
      <c r="F1482" s="33"/>
      <c r="G1482" s="33">
        <v>1</v>
      </c>
      <c r="H1482" s="33">
        <v>1</v>
      </c>
      <c r="I1482" s="31">
        <f t="shared" si="69"/>
        <v>1</v>
      </c>
      <c r="J1482" s="31">
        <f t="shared" si="70"/>
        <v>1</v>
      </c>
      <c r="K1482">
        <f t="shared" si="68"/>
        <v>1</v>
      </c>
    </row>
    <row r="1483" spans="1:11" s="43" customFormat="1" x14ac:dyDescent="0.25">
      <c r="A1483" s="12" t="s">
        <v>63</v>
      </c>
      <c r="B1483" s="29" t="s">
        <v>97</v>
      </c>
      <c r="C1483" s="32">
        <v>14</v>
      </c>
      <c r="D1483" s="28" t="s">
        <v>1</v>
      </c>
      <c r="E1483" s="33"/>
      <c r="F1483" s="33"/>
      <c r="G1483" s="33"/>
      <c r="H1483" s="33">
        <v>1</v>
      </c>
      <c r="I1483" s="31">
        <f t="shared" si="69"/>
        <v>0</v>
      </c>
      <c r="J1483" s="31">
        <f t="shared" si="70"/>
        <v>1</v>
      </c>
      <c r="K1483">
        <f t="shared" ref="K1483:K1546" si="71">SUBTOTAL(3, D1483)</f>
        <v>1</v>
      </c>
    </row>
    <row r="1484" spans="1:11" s="43" customFormat="1" x14ac:dyDescent="0.25">
      <c r="A1484" s="12" t="s">
        <v>63</v>
      </c>
      <c r="B1484" s="29" t="s">
        <v>97</v>
      </c>
      <c r="C1484" s="32">
        <v>15</v>
      </c>
      <c r="D1484" s="28" t="s">
        <v>1</v>
      </c>
      <c r="E1484" s="33"/>
      <c r="F1484" s="33">
        <v>7</v>
      </c>
      <c r="G1484" s="33"/>
      <c r="H1484" s="33">
        <v>2</v>
      </c>
      <c r="I1484" s="31">
        <f t="shared" si="69"/>
        <v>0</v>
      </c>
      <c r="J1484" s="31">
        <f t="shared" si="70"/>
        <v>9</v>
      </c>
      <c r="K1484">
        <f t="shared" si="71"/>
        <v>1</v>
      </c>
    </row>
    <row r="1485" spans="1:11" s="43" customFormat="1" x14ac:dyDescent="0.25">
      <c r="A1485" s="12" t="s">
        <v>63</v>
      </c>
      <c r="B1485" s="29" t="s">
        <v>97</v>
      </c>
      <c r="C1485" s="32">
        <v>16</v>
      </c>
      <c r="D1485" s="28" t="s">
        <v>58</v>
      </c>
      <c r="E1485" s="33">
        <v>1</v>
      </c>
      <c r="F1485" s="33">
        <v>1</v>
      </c>
      <c r="G1485" s="33">
        <v>1</v>
      </c>
      <c r="H1485" s="33">
        <v>3</v>
      </c>
      <c r="I1485" s="31">
        <f t="shared" ref="I1485:I1548" si="72">E1485+G1485</f>
        <v>2</v>
      </c>
      <c r="J1485" s="31">
        <f t="shared" ref="J1485:J1548" si="73">F1485+H1485</f>
        <v>4</v>
      </c>
      <c r="K1485">
        <f t="shared" si="71"/>
        <v>1</v>
      </c>
    </row>
    <row r="1486" spans="1:11" s="43" customFormat="1" x14ac:dyDescent="0.25">
      <c r="A1486" s="12" t="s">
        <v>63</v>
      </c>
      <c r="B1486" s="29" t="s">
        <v>97</v>
      </c>
      <c r="C1486" s="32">
        <v>17</v>
      </c>
      <c r="D1486" s="28" t="s">
        <v>13</v>
      </c>
      <c r="E1486" s="33">
        <v>1</v>
      </c>
      <c r="F1486" s="33">
        <v>3</v>
      </c>
      <c r="G1486" s="33"/>
      <c r="H1486" s="33"/>
      <c r="I1486" s="31">
        <f t="shared" si="72"/>
        <v>1</v>
      </c>
      <c r="J1486" s="31">
        <f t="shared" si="73"/>
        <v>3</v>
      </c>
      <c r="K1486">
        <f t="shared" si="71"/>
        <v>1</v>
      </c>
    </row>
    <row r="1487" spans="1:11" s="43" customFormat="1" x14ac:dyDescent="0.25">
      <c r="A1487" s="12" t="s">
        <v>63</v>
      </c>
      <c r="B1487" s="29" t="s">
        <v>97</v>
      </c>
      <c r="C1487" s="32">
        <v>17</v>
      </c>
      <c r="D1487" s="28" t="s">
        <v>1</v>
      </c>
      <c r="E1487" s="33"/>
      <c r="F1487" s="33"/>
      <c r="G1487" s="33"/>
      <c r="H1487" s="33">
        <v>3</v>
      </c>
      <c r="I1487" s="31">
        <f t="shared" si="72"/>
        <v>0</v>
      </c>
      <c r="J1487" s="31">
        <f t="shared" si="73"/>
        <v>3</v>
      </c>
      <c r="K1487">
        <f t="shared" si="71"/>
        <v>1</v>
      </c>
    </row>
    <row r="1488" spans="1:11" s="43" customFormat="1" x14ac:dyDescent="0.25">
      <c r="A1488" s="12" t="s">
        <v>63</v>
      </c>
      <c r="B1488" s="29" t="s">
        <v>100</v>
      </c>
      <c r="C1488" s="32" t="s">
        <v>391</v>
      </c>
      <c r="D1488" s="28" t="s">
        <v>60</v>
      </c>
      <c r="E1488" s="33">
        <v>2</v>
      </c>
      <c r="F1488" s="33">
        <v>23</v>
      </c>
      <c r="G1488" s="33">
        <v>2</v>
      </c>
      <c r="H1488" s="33">
        <v>30</v>
      </c>
      <c r="I1488" s="31">
        <f t="shared" si="72"/>
        <v>4</v>
      </c>
      <c r="J1488" s="31">
        <f t="shared" si="73"/>
        <v>53</v>
      </c>
      <c r="K1488">
        <f t="shared" si="71"/>
        <v>1</v>
      </c>
    </row>
    <row r="1489" spans="1:11" s="43" customFormat="1" x14ac:dyDescent="0.25">
      <c r="A1489" s="12" t="s">
        <v>64</v>
      </c>
      <c r="B1489" s="29" t="s">
        <v>341</v>
      </c>
      <c r="C1489" s="32">
        <v>1</v>
      </c>
      <c r="D1489" s="28" t="s">
        <v>32</v>
      </c>
      <c r="E1489" s="33"/>
      <c r="F1489" s="33"/>
      <c r="G1489" s="33">
        <v>1</v>
      </c>
      <c r="H1489" s="33">
        <v>9</v>
      </c>
      <c r="I1489" s="31">
        <f t="shared" si="72"/>
        <v>1</v>
      </c>
      <c r="J1489" s="31">
        <f t="shared" si="73"/>
        <v>9</v>
      </c>
      <c r="K1489">
        <f t="shared" si="71"/>
        <v>1</v>
      </c>
    </row>
    <row r="1490" spans="1:11" s="43" customFormat="1" x14ac:dyDescent="0.25">
      <c r="A1490" s="12" t="s">
        <v>64</v>
      </c>
      <c r="B1490" s="29" t="s">
        <v>341</v>
      </c>
      <c r="C1490" s="32">
        <v>1</v>
      </c>
      <c r="D1490" s="28" t="s">
        <v>40</v>
      </c>
      <c r="E1490" s="33">
        <v>1</v>
      </c>
      <c r="F1490" s="33">
        <v>10</v>
      </c>
      <c r="G1490" s="33">
        <v>1</v>
      </c>
      <c r="H1490" s="33">
        <v>10</v>
      </c>
      <c r="I1490" s="31">
        <f t="shared" si="72"/>
        <v>2</v>
      </c>
      <c r="J1490" s="31">
        <f t="shared" si="73"/>
        <v>20</v>
      </c>
      <c r="K1490">
        <f t="shared" si="71"/>
        <v>1</v>
      </c>
    </row>
    <row r="1491" spans="1:11" s="43" customFormat="1" x14ac:dyDescent="0.25">
      <c r="A1491" s="12" t="s">
        <v>64</v>
      </c>
      <c r="B1491" s="29" t="s">
        <v>341</v>
      </c>
      <c r="C1491" s="32">
        <v>1</v>
      </c>
      <c r="D1491" s="28" t="s">
        <v>60</v>
      </c>
      <c r="E1491" s="33">
        <v>1</v>
      </c>
      <c r="F1491" s="33">
        <v>5</v>
      </c>
      <c r="G1491" s="33">
        <v>1</v>
      </c>
      <c r="H1491" s="33">
        <v>5</v>
      </c>
      <c r="I1491" s="31">
        <f t="shared" si="72"/>
        <v>2</v>
      </c>
      <c r="J1491" s="31">
        <f t="shared" si="73"/>
        <v>10</v>
      </c>
      <c r="K1491">
        <f t="shared" si="71"/>
        <v>1</v>
      </c>
    </row>
    <row r="1492" spans="1:11" s="43" customFormat="1" x14ac:dyDescent="0.25">
      <c r="A1492" s="12" t="s">
        <v>64</v>
      </c>
      <c r="B1492" s="29" t="s">
        <v>341</v>
      </c>
      <c r="C1492" s="32">
        <v>2</v>
      </c>
      <c r="D1492" s="28" t="s">
        <v>46</v>
      </c>
      <c r="E1492" s="33">
        <v>1</v>
      </c>
      <c r="F1492" s="33">
        <v>12</v>
      </c>
      <c r="G1492" s="33">
        <v>1</v>
      </c>
      <c r="H1492" s="33">
        <v>10</v>
      </c>
      <c r="I1492" s="31">
        <f t="shared" si="72"/>
        <v>2</v>
      </c>
      <c r="J1492" s="31">
        <f t="shared" si="73"/>
        <v>22</v>
      </c>
      <c r="K1492">
        <f t="shared" si="71"/>
        <v>1</v>
      </c>
    </row>
    <row r="1493" spans="1:11" s="43" customFormat="1" x14ac:dyDescent="0.25">
      <c r="A1493" s="12" t="s">
        <v>64</v>
      </c>
      <c r="B1493" s="29" t="s">
        <v>97</v>
      </c>
      <c r="C1493" s="32">
        <v>3</v>
      </c>
      <c r="D1493" s="28" t="s">
        <v>10</v>
      </c>
      <c r="E1493" s="33">
        <v>1</v>
      </c>
      <c r="F1493" s="33">
        <v>4</v>
      </c>
      <c r="G1493" s="33">
        <v>1</v>
      </c>
      <c r="H1493" s="33">
        <v>5</v>
      </c>
      <c r="I1493" s="31">
        <f t="shared" si="72"/>
        <v>2</v>
      </c>
      <c r="J1493" s="31">
        <f t="shared" si="73"/>
        <v>9</v>
      </c>
      <c r="K1493">
        <f t="shared" si="71"/>
        <v>1</v>
      </c>
    </row>
    <row r="1494" spans="1:11" s="43" customFormat="1" x14ac:dyDescent="0.25">
      <c r="A1494" s="12" t="s">
        <v>64</v>
      </c>
      <c r="B1494" s="29" t="s">
        <v>97</v>
      </c>
      <c r="C1494" s="32">
        <v>3</v>
      </c>
      <c r="D1494" s="28" t="s">
        <v>62</v>
      </c>
      <c r="E1494" s="33">
        <v>1</v>
      </c>
      <c r="F1494" s="33">
        <v>10</v>
      </c>
      <c r="G1494" s="33">
        <v>1</v>
      </c>
      <c r="H1494" s="33">
        <v>5</v>
      </c>
      <c r="I1494" s="31">
        <f t="shared" si="72"/>
        <v>2</v>
      </c>
      <c r="J1494" s="31">
        <f t="shared" si="73"/>
        <v>15</v>
      </c>
      <c r="K1494">
        <f t="shared" si="71"/>
        <v>1</v>
      </c>
    </row>
    <row r="1495" spans="1:11" s="43" customFormat="1" x14ac:dyDescent="0.25">
      <c r="A1495" s="12" t="s">
        <v>64</v>
      </c>
      <c r="B1495" s="29" t="s">
        <v>341</v>
      </c>
      <c r="C1495" s="32">
        <v>4</v>
      </c>
      <c r="D1495" s="28" t="s">
        <v>58</v>
      </c>
      <c r="E1495" s="33">
        <v>1</v>
      </c>
      <c r="F1495" s="33">
        <v>8</v>
      </c>
      <c r="G1495" s="33">
        <v>1</v>
      </c>
      <c r="H1495" s="33">
        <v>4</v>
      </c>
      <c r="I1495" s="31">
        <f t="shared" si="72"/>
        <v>2</v>
      </c>
      <c r="J1495" s="31">
        <f t="shared" si="73"/>
        <v>12</v>
      </c>
      <c r="K1495">
        <f t="shared" si="71"/>
        <v>1</v>
      </c>
    </row>
    <row r="1496" spans="1:11" s="43" customFormat="1" x14ac:dyDescent="0.25">
      <c r="A1496" s="12" t="s">
        <v>64</v>
      </c>
      <c r="B1496" s="29" t="s">
        <v>341</v>
      </c>
      <c r="C1496" s="32">
        <v>4</v>
      </c>
      <c r="D1496" s="28" t="s">
        <v>1</v>
      </c>
      <c r="E1496" s="33"/>
      <c r="F1496" s="33">
        <v>1</v>
      </c>
      <c r="G1496" s="33"/>
      <c r="H1496" s="33"/>
      <c r="I1496" s="31">
        <f t="shared" si="72"/>
        <v>0</v>
      </c>
      <c r="J1496" s="31">
        <f t="shared" si="73"/>
        <v>1</v>
      </c>
      <c r="K1496">
        <f t="shared" si="71"/>
        <v>1</v>
      </c>
    </row>
    <row r="1497" spans="1:11" s="43" customFormat="1" x14ac:dyDescent="0.25">
      <c r="A1497" s="12" t="s">
        <v>64</v>
      </c>
      <c r="B1497" s="29" t="s">
        <v>97</v>
      </c>
      <c r="C1497" s="32">
        <v>5</v>
      </c>
      <c r="D1497" s="28" t="s">
        <v>62</v>
      </c>
      <c r="E1497" s="33">
        <v>1</v>
      </c>
      <c r="F1497" s="33">
        <v>8</v>
      </c>
      <c r="G1497" s="33"/>
      <c r="H1497" s="33"/>
      <c r="I1497" s="31">
        <f t="shared" si="72"/>
        <v>1</v>
      </c>
      <c r="J1497" s="31">
        <f t="shared" si="73"/>
        <v>8</v>
      </c>
      <c r="K1497">
        <f t="shared" si="71"/>
        <v>1</v>
      </c>
    </row>
    <row r="1498" spans="1:11" s="43" customFormat="1" x14ac:dyDescent="0.25">
      <c r="A1498" s="12" t="s">
        <v>64</v>
      </c>
      <c r="B1498" s="29" t="s">
        <v>97</v>
      </c>
      <c r="C1498" s="32">
        <v>5</v>
      </c>
      <c r="D1498" s="28" t="s">
        <v>58</v>
      </c>
      <c r="E1498" s="33">
        <v>1</v>
      </c>
      <c r="F1498" s="33">
        <v>6</v>
      </c>
      <c r="G1498" s="33">
        <v>1</v>
      </c>
      <c r="H1498" s="33">
        <v>4</v>
      </c>
      <c r="I1498" s="31">
        <f t="shared" si="72"/>
        <v>2</v>
      </c>
      <c r="J1498" s="31">
        <f t="shared" si="73"/>
        <v>10</v>
      </c>
      <c r="K1498">
        <f t="shared" si="71"/>
        <v>1</v>
      </c>
    </row>
    <row r="1499" spans="1:11" s="43" customFormat="1" x14ac:dyDescent="0.25">
      <c r="A1499" s="12" t="s">
        <v>64</v>
      </c>
      <c r="B1499" s="29" t="s">
        <v>97</v>
      </c>
      <c r="C1499" s="32">
        <v>5</v>
      </c>
      <c r="D1499" s="28" t="s">
        <v>52</v>
      </c>
      <c r="E1499" s="33"/>
      <c r="F1499" s="33"/>
      <c r="G1499" s="33">
        <v>1</v>
      </c>
      <c r="H1499" s="33">
        <v>8</v>
      </c>
      <c r="I1499" s="31">
        <f t="shared" si="72"/>
        <v>1</v>
      </c>
      <c r="J1499" s="31">
        <f t="shared" si="73"/>
        <v>8</v>
      </c>
      <c r="K1499">
        <f t="shared" si="71"/>
        <v>1</v>
      </c>
    </row>
    <row r="1500" spans="1:11" s="43" customFormat="1" x14ac:dyDescent="0.25">
      <c r="A1500" s="12" t="s">
        <v>64</v>
      </c>
      <c r="B1500" s="29" t="s">
        <v>97</v>
      </c>
      <c r="C1500" s="32">
        <v>5</v>
      </c>
      <c r="D1500" s="28" t="s">
        <v>60</v>
      </c>
      <c r="E1500" s="33"/>
      <c r="F1500" s="33"/>
      <c r="G1500" s="33">
        <v>1</v>
      </c>
      <c r="H1500" s="33">
        <v>9</v>
      </c>
      <c r="I1500" s="31">
        <f t="shared" si="72"/>
        <v>1</v>
      </c>
      <c r="J1500" s="31">
        <f t="shared" si="73"/>
        <v>9</v>
      </c>
      <c r="K1500">
        <f t="shared" si="71"/>
        <v>1</v>
      </c>
    </row>
    <row r="1501" spans="1:11" s="43" customFormat="1" x14ac:dyDescent="0.25">
      <c r="A1501" s="12" t="s">
        <v>64</v>
      </c>
      <c r="B1501" s="29" t="s">
        <v>97</v>
      </c>
      <c r="C1501" s="32">
        <v>6</v>
      </c>
      <c r="D1501" s="28" t="s">
        <v>58</v>
      </c>
      <c r="E1501" s="33">
        <v>1</v>
      </c>
      <c r="F1501" s="33">
        <v>7</v>
      </c>
      <c r="G1501" s="33">
        <v>1</v>
      </c>
      <c r="H1501" s="33">
        <v>7</v>
      </c>
      <c r="I1501" s="31">
        <f t="shared" si="72"/>
        <v>2</v>
      </c>
      <c r="J1501" s="31">
        <f t="shared" si="73"/>
        <v>14</v>
      </c>
      <c r="K1501">
        <f t="shared" si="71"/>
        <v>1</v>
      </c>
    </row>
    <row r="1502" spans="1:11" s="43" customFormat="1" x14ac:dyDescent="0.25">
      <c r="A1502" s="12" t="s">
        <v>64</v>
      </c>
      <c r="B1502" s="29" t="s">
        <v>97</v>
      </c>
      <c r="C1502" s="32">
        <v>7</v>
      </c>
      <c r="D1502" s="28" t="s">
        <v>13</v>
      </c>
      <c r="E1502" s="33">
        <v>1</v>
      </c>
      <c r="F1502" s="33">
        <v>2</v>
      </c>
      <c r="G1502" s="33">
        <v>1</v>
      </c>
      <c r="H1502" s="33">
        <v>2</v>
      </c>
      <c r="I1502" s="31">
        <f t="shared" si="72"/>
        <v>2</v>
      </c>
      <c r="J1502" s="31">
        <f t="shared" si="73"/>
        <v>4</v>
      </c>
      <c r="K1502">
        <f t="shared" si="71"/>
        <v>1</v>
      </c>
    </row>
    <row r="1503" spans="1:11" s="43" customFormat="1" x14ac:dyDescent="0.25">
      <c r="A1503" s="12" t="s">
        <v>64</v>
      </c>
      <c r="B1503" s="29" t="s">
        <v>97</v>
      </c>
      <c r="C1503" s="32">
        <v>9</v>
      </c>
      <c r="D1503" s="28" t="s">
        <v>26</v>
      </c>
      <c r="E1503" s="33"/>
      <c r="F1503" s="33"/>
      <c r="G1503" s="33">
        <v>1</v>
      </c>
      <c r="H1503" s="33">
        <v>6</v>
      </c>
      <c r="I1503" s="31">
        <f t="shared" si="72"/>
        <v>1</v>
      </c>
      <c r="J1503" s="31">
        <f t="shared" si="73"/>
        <v>6</v>
      </c>
      <c r="K1503">
        <f t="shared" si="71"/>
        <v>1</v>
      </c>
    </row>
    <row r="1504" spans="1:11" s="43" customFormat="1" x14ac:dyDescent="0.25">
      <c r="A1504" s="12" t="s">
        <v>64</v>
      </c>
      <c r="B1504" s="29" t="s">
        <v>97</v>
      </c>
      <c r="C1504" s="32">
        <v>13</v>
      </c>
      <c r="D1504" s="28" t="s">
        <v>52</v>
      </c>
      <c r="E1504" s="33">
        <v>1</v>
      </c>
      <c r="F1504" s="33">
        <v>9</v>
      </c>
      <c r="G1504" s="33">
        <v>1</v>
      </c>
      <c r="H1504" s="33">
        <v>16</v>
      </c>
      <c r="I1504" s="31">
        <f t="shared" si="72"/>
        <v>2</v>
      </c>
      <c r="J1504" s="31">
        <f t="shared" si="73"/>
        <v>25</v>
      </c>
      <c r="K1504">
        <f t="shared" si="71"/>
        <v>1</v>
      </c>
    </row>
    <row r="1505" spans="1:11" s="43" customFormat="1" x14ac:dyDescent="0.25">
      <c r="A1505" s="12" t="s">
        <v>64</v>
      </c>
      <c r="B1505" s="29" t="s">
        <v>97</v>
      </c>
      <c r="C1505" s="32">
        <v>13</v>
      </c>
      <c r="D1505" s="28" t="s">
        <v>56</v>
      </c>
      <c r="E1505" s="33">
        <v>1</v>
      </c>
      <c r="F1505" s="33">
        <v>20</v>
      </c>
      <c r="G1505" s="33"/>
      <c r="H1505" s="33"/>
      <c r="I1505" s="31">
        <f t="shared" si="72"/>
        <v>1</v>
      </c>
      <c r="J1505" s="31">
        <f t="shared" si="73"/>
        <v>20</v>
      </c>
      <c r="K1505">
        <f t="shared" si="71"/>
        <v>1</v>
      </c>
    </row>
    <row r="1506" spans="1:11" s="43" customFormat="1" x14ac:dyDescent="0.25">
      <c r="A1506" s="12" t="s">
        <v>64</v>
      </c>
      <c r="B1506" s="29" t="s">
        <v>97</v>
      </c>
      <c r="C1506" s="32">
        <v>13</v>
      </c>
      <c r="D1506" s="28" t="s">
        <v>32</v>
      </c>
      <c r="E1506" s="33"/>
      <c r="F1506" s="33"/>
      <c r="G1506" s="33">
        <v>1</v>
      </c>
      <c r="H1506" s="33">
        <v>11</v>
      </c>
      <c r="I1506" s="31">
        <f t="shared" si="72"/>
        <v>1</v>
      </c>
      <c r="J1506" s="31">
        <f t="shared" si="73"/>
        <v>11</v>
      </c>
      <c r="K1506">
        <f t="shared" si="71"/>
        <v>1</v>
      </c>
    </row>
    <row r="1507" spans="1:11" s="43" customFormat="1" x14ac:dyDescent="0.25">
      <c r="A1507" s="12" t="s">
        <v>64</v>
      </c>
      <c r="B1507" s="29" t="s">
        <v>97</v>
      </c>
      <c r="C1507" s="32">
        <v>15</v>
      </c>
      <c r="D1507" s="28" t="s">
        <v>62</v>
      </c>
      <c r="E1507" s="33">
        <v>1</v>
      </c>
      <c r="F1507" s="33">
        <v>4</v>
      </c>
      <c r="G1507" s="33"/>
      <c r="H1507" s="33"/>
      <c r="I1507" s="31">
        <f t="shared" si="72"/>
        <v>1</v>
      </c>
      <c r="J1507" s="31">
        <f t="shared" si="73"/>
        <v>4</v>
      </c>
      <c r="K1507">
        <f t="shared" si="71"/>
        <v>1</v>
      </c>
    </row>
    <row r="1508" spans="1:11" s="43" customFormat="1" x14ac:dyDescent="0.25">
      <c r="A1508" s="12" t="s">
        <v>64</v>
      </c>
      <c r="B1508" s="29" t="s">
        <v>97</v>
      </c>
      <c r="C1508" s="32">
        <v>18</v>
      </c>
      <c r="D1508" s="28" t="s">
        <v>10</v>
      </c>
      <c r="E1508" s="33">
        <v>1</v>
      </c>
      <c r="F1508" s="33">
        <v>8</v>
      </c>
      <c r="G1508" s="33">
        <v>1</v>
      </c>
      <c r="H1508" s="33">
        <v>2</v>
      </c>
      <c r="I1508" s="31">
        <f t="shared" si="72"/>
        <v>2</v>
      </c>
      <c r="J1508" s="31">
        <f t="shared" si="73"/>
        <v>10</v>
      </c>
      <c r="K1508">
        <f t="shared" si="71"/>
        <v>1</v>
      </c>
    </row>
    <row r="1509" spans="1:11" s="43" customFormat="1" x14ac:dyDescent="0.25">
      <c r="A1509" s="12" t="s">
        <v>64</v>
      </c>
      <c r="B1509" s="29" t="s">
        <v>97</v>
      </c>
      <c r="C1509" s="32">
        <v>18</v>
      </c>
      <c r="D1509" s="28" t="s">
        <v>32</v>
      </c>
      <c r="E1509" s="33">
        <v>1</v>
      </c>
      <c r="F1509" s="33">
        <v>20</v>
      </c>
      <c r="G1509" s="33">
        <v>1</v>
      </c>
      <c r="H1509" s="33">
        <v>10</v>
      </c>
      <c r="I1509" s="31">
        <f t="shared" si="72"/>
        <v>2</v>
      </c>
      <c r="J1509" s="31">
        <f t="shared" si="73"/>
        <v>30</v>
      </c>
      <c r="K1509">
        <f t="shared" si="71"/>
        <v>1</v>
      </c>
    </row>
    <row r="1510" spans="1:11" s="43" customFormat="1" x14ac:dyDescent="0.25">
      <c r="A1510" s="12" t="s">
        <v>64</v>
      </c>
      <c r="B1510" s="29" t="s">
        <v>97</v>
      </c>
      <c r="C1510" s="32">
        <v>22</v>
      </c>
      <c r="D1510" s="28" t="s">
        <v>10</v>
      </c>
      <c r="E1510" s="33">
        <v>1</v>
      </c>
      <c r="F1510" s="33">
        <v>11</v>
      </c>
      <c r="G1510" s="33">
        <v>1</v>
      </c>
      <c r="H1510" s="33">
        <v>6</v>
      </c>
      <c r="I1510" s="31">
        <f t="shared" si="72"/>
        <v>2</v>
      </c>
      <c r="J1510" s="31">
        <f t="shared" si="73"/>
        <v>17</v>
      </c>
      <c r="K1510">
        <f t="shared" si="71"/>
        <v>1</v>
      </c>
    </row>
    <row r="1511" spans="1:11" s="43" customFormat="1" x14ac:dyDescent="0.25">
      <c r="A1511" s="12" t="s">
        <v>64</v>
      </c>
      <c r="B1511" s="29" t="s">
        <v>97</v>
      </c>
      <c r="C1511" s="32">
        <v>22</v>
      </c>
      <c r="D1511" s="28" t="s">
        <v>42</v>
      </c>
      <c r="E1511" s="33">
        <v>1</v>
      </c>
      <c r="F1511" s="33">
        <v>18</v>
      </c>
      <c r="G1511" s="33"/>
      <c r="H1511" s="33"/>
      <c r="I1511" s="31">
        <f t="shared" si="72"/>
        <v>1</v>
      </c>
      <c r="J1511" s="31">
        <f t="shared" si="73"/>
        <v>18</v>
      </c>
      <c r="K1511">
        <f t="shared" si="71"/>
        <v>1</v>
      </c>
    </row>
    <row r="1512" spans="1:11" s="43" customFormat="1" x14ac:dyDescent="0.25">
      <c r="A1512" s="12" t="s">
        <v>64</v>
      </c>
      <c r="B1512" s="29" t="s">
        <v>97</v>
      </c>
      <c r="C1512" s="32">
        <v>22</v>
      </c>
      <c r="D1512" s="28" t="s">
        <v>24</v>
      </c>
      <c r="E1512" s="33">
        <v>1</v>
      </c>
      <c r="F1512" s="33">
        <v>18</v>
      </c>
      <c r="G1512" s="33">
        <v>1</v>
      </c>
      <c r="H1512" s="33">
        <v>19</v>
      </c>
      <c r="I1512" s="31">
        <f t="shared" si="72"/>
        <v>2</v>
      </c>
      <c r="J1512" s="31">
        <f t="shared" si="73"/>
        <v>37</v>
      </c>
      <c r="K1512">
        <f t="shared" si="71"/>
        <v>1</v>
      </c>
    </row>
    <row r="1513" spans="1:11" s="43" customFormat="1" x14ac:dyDescent="0.25">
      <c r="A1513" s="12" t="s">
        <v>64</v>
      </c>
      <c r="B1513" s="29" t="s">
        <v>97</v>
      </c>
      <c r="C1513" s="32">
        <v>22</v>
      </c>
      <c r="D1513" s="28" t="s">
        <v>12</v>
      </c>
      <c r="E1513" s="33"/>
      <c r="F1513" s="33"/>
      <c r="G1513" s="33">
        <v>1</v>
      </c>
      <c r="H1513" s="33">
        <v>22</v>
      </c>
      <c r="I1513" s="31">
        <f t="shared" si="72"/>
        <v>1</v>
      </c>
      <c r="J1513" s="31">
        <f t="shared" si="73"/>
        <v>22</v>
      </c>
      <c r="K1513">
        <f t="shared" si="71"/>
        <v>1</v>
      </c>
    </row>
    <row r="1514" spans="1:11" s="43" customFormat="1" x14ac:dyDescent="0.25">
      <c r="A1514" s="12" t="s">
        <v>65</v>
      </c>
      <c r="B1514" s="29" t="s">
        <v>97</v>
      </c>
      <c r="C1514" s="32">
        <v>1</v>
      </c>
      <c r="D1514" s="28" t="s">
        <v>26</v>
      </c>
      <c r="E1514" s="33">
        <v>1</v>
      </c>
      <c r="F1514" s="33">
        <v>13</v>
      </c>
      <c r="G1514" s="33"/>
      <c r="H1514" s="33"/>
      <c r="I1514" s="31">
        <f t="shared" si="72"/>
        <v>1</v>
      </c>
      <c r="J1514" s="31">
        <f t="shared" si="73"/>
        <v>13</v>
      </c>
      <c r="K1514">
        <f t="shared" si="71"/>
        <v>1</v>
      </c>
    </row>
    <row r="1515" spans="1:11" s="43" customFormat="1" x14ac:dyDescent="0.25">
      <c r="A1515" s="12" t="s">
        <v>65</v>
      </c>
      <c r="B1515" s="29" t="s">
        <v>97</v>
      </c>
      <c r="C1515" s="32">
        <v>1</v>
      </c>
      <c r="D1515" s="28" t="s">
        <v>60</v>
      </c>
      <c r="E1515" s="33"/>
      <c r="F1515" s="33"/>
      <c r="G1515" s="33">
        <v>1</v>
      </c>
      <c r="H1515" s="33">
        <v>6</v>
      </c>
      <c r="I1515" s="31">
        <f t="shared" si="72"/>
        <v>1</v>
      </c>
      <c r="J1515" s="31">
        <f t="shared" si="73"/>
        <v>6</v>
      </c>
      <c r="K1515">
        <f t="shared" si="71"/>
        <v>1</v>
      </c>
    </row>
    <row r="1516" spans="1:11" s="43" customFormat="1" x14ac:dyDescent="0.25">
      <c r="A1516" s="12" t="s">
        <v>65</v>
      </c>
      <c r="B1516" s="29" t="s">
        <v>97</v>
      </c>
      <c r="C1516" s="32">
        <v>2</v>
      </c>
      <c r="D1516" s="28" t="s">
        <v>60</v>
      </c>
      <c r="E1516" s="33">
        <v>1</v>
      </c>
      <c r="F1516" s="33">
        <v>3</v>
      </c>
      <c r="G1516" s="33">
        <v>1</v>
      </c>
      <c r="H1516" s="33">
        <v>3</v>
      </c>
      <c r="I1516" s="31">
        <f t="shared" si="72"/>
        <v>2</v>
      </c>
      <c r="J1516" s="31">
        <f t="shared" si="73"/>
        <v>6</v>
      </c>
      <c r="K1516">
        <f t="shared" si="71"/>
        <v>1</v>
      </c>
    </row>
    <row r="1517" spans="1:11" s="43" customFormat="1" x14ac:dyDescent="0.25">
      <c r="A1517" s="12" t="s">
        <v>65</v>
      </c>
      <c r="B1517" s="29" t="s">
        <v>97</v>
      </c>
      <c r="C1517" s="32">
        <v>3</v>
      </c>
      <c r="D1517" s="28" t="s">
        <v>6</v>
      </c>
      <c r="E1517" s="33">
        <v>1</v>
      </c>
      <c r="F1517" s="33">
        <v>6</v>
      </c>
      <c r="G1517" s="33">
        <v>1</v>
      </c>
      <c r="H1517" s="33">
        <v>8</v>
      </c>
      <c r="I1517" s="31">
        <f t="shared" si="72"/>
        <v>2</v>
      </c>
      <c r="J1517" s="31">
        <f t="shared" si="73"/>
        <v>14</v>
      </c>
      <c r="K1517">
        <f t="shared" si="71"/>
        <v>1</v>
      </c>
    </row>
    <row r="1518" spans="1:11" s="43" customFormat="1" x14ac:dyDescent="0.25">
      <c r="A1518" s="12" t="s">
        <v>65</v>
      </c>
      <c r="B1518" s="29" t="s">
        <v>97</v>
      </c>
      <c r="C1518" s="32">
        <v>4</v>
      </c>
      <c r="D1518" s="28" t="s">
        <v>26</v>
      </c>
      <c r="E1518" s="33">
        <v>1</v>
      </c>
      <c r="F1518" s="33">
        <v>42</v>
      </c>
      <c r="G1518" s="33">
        <v>1</v>
      </c>
      <c r="H1518" s="33">
        <v>23</v>
      </c>
      <c r="I1518" s="31">
        <f t="shared" si="72"/>
        <v>2</v>
      </c>
      <c r="J1518" s="31">
        <f t="shared" si="73"/>
        <v>65</v>
      </c>
      <c r="K1518">
        <f t="shared" si="71"/>
        <v>1</v>
      </c>
    </row>
    <row r="1519" spans="1:11" s="43" customFormat="1" x14ac:dyDescent="0.25">
      <c r="A1519" s="12" t="s">
        <v>65</v>
      </c>
      <c r="B1519" s="29" t="s">
        <v>97</v>
      </c>
      <c r="C1519" s="32">
        <v>6</v>
      </c>
      <c r="D1519" s="28" t="s">
        <v>16</v>
      </c>
      <c r="E1519" s="33">
        <v>1</v>
      </c>
      <c r="F1519" s="33">
        <v>30</v>
      </c>
      <c r="G1519" s="33">
        <v>1</v>
      </c>
      <c r="H1519" s="33">
        <v>15</v>
      </c>
      <c r="I1519" s="31">
        <f t="shared" si="72"/>
        <v>2</v>
      </c>
      <c r="J1519" s="31">
        <f t="shared" si="73"/>
        <v>45</v>
      </c>
      <c r="K1519">
        <f t="shared" si="71"/>
        <v>1</v>
      </c>
    </row>
    <row r="1520" spans="1:11" s="43" customFormat="1" x14ac:dyDescent="0.25">
      <c r="A1520" s="12" t="s">
        <v>65</v>
      </c>
      <c r="B1520" s="29" t="s">
        <v>97</v>
      </c>
      <c r="C1520" s="32">
        <v>7</v>
      </c>
      <c r="D1520" s="28" t="s">
        <v>60</v>
      </c>
      <c r="E1520" s="33">
        <v>1</v>
      </c>
      <c r="F1520" s="33">
        <v>3</v>
      </c>
      <c r="G1520" s="33">
        <v>1</v>
      </c>
      <c r="H1520" s="33">
        <v>1</v>
      </c>
      <c r="I1520" s="31">
        <f t="shared" si="72"/>
        <v>2</v>
      </c>
      <c r="J1520" s="31">
        <f t="shared" si="73"/>
        <v>4</v>
      </c>
      <c r="K1520">
        <f t="shared" si="71"/>
        <v>1</v>
      </c>
    </row>
    <row r="1521" spans="1:11" s="43" customFormat="1" x14ac:dyDescent="0.25">
      <c r="A1521" s="12" t="s">
        <v>65</v>
      </c>
      <c r="B1521" s="29" t="s">
        <v>97</v>
      </c>
      <c r="C1521" s="32">
        <v>11</v>
      </c>
      <c r="D1521" s="28" t="s">
        <v>60</v>
      </c>
      <c r="E1521" s="33">
        <v>1</v>
      </c>
      <c r="F1521" s="33">
        <v>8</v>
      </c>
      <c r="G1521" s="33"/>
      <c r="H1521" s="33"/>
      <c r="I1521" s="31">
        <f t="shared" si="72"/>
        <v>1</v>
      </c>
      <c r="J1521" s="31">
        <f t="shared" si="73"/>
        <v>8</v>
      </c>
      <c r="K1521">
        <f t="shared" si="71"/>
        <v>1</v>
      </c>
    </row>
    <row r="1522" spans="1:11" s="43" customFormat="1" x14ac:dyDescent="0.25">
      <c r="A1522" s="12" t="s">
        <v>65</v>
      </c>
      <c r="B1522" s="29" t="s">
        <v>97</v>
      </c>
      <c r="C1522" s="32">
        <v>14</v>
      </c>
      <c r="D1522" s="28" t="s">
        <v>26</v>
      </c>
      <c r="E1522" s="33">
        <v>1</v>
      </c>
      <c r="F1522" s="33">
        <v>20</v>
      </c>
      <c r="G1522" s="33">
        <v>1</v>
      </c>
      <c r="H1522" s="33">
        <v>15</v>
      </c>
      <c r="I1522" s="31">
        <f t="shared" si="72"/>
        <v>2</v>
      </c>
      <c r="J1522" s="31">
        <f t="shared" si="73"/>
        <v>35</v>
      </c>
      <c r="K1522">
        <f t="shared" si="71"/>
        <v>1</v>
      </c>
    </row>
    <row r="1523" spans="1:11" s="43" customFormat="1" x14ac:dyDescent="0.25">
      <c r="A1523" s="12" t="s">
        <v>65</v>
      </c>
      <c r="B1523" s="29" t="s">
        <v>97</v>
      </c>
      <c r="C1523" s="32">
        <v>16</v>
      </c>
      <c r="D1523" s="28" t="s">
        <v>26</v>
      </c>
      <c r="E1523" s="33">
        <v>1</v>
      </c>
      <c r="F1523" s="33">
        <v>19</v>
      </c>
      <c r="G1523" s="33"/>
      <c r="H1523" s="33"/>
      <c r="I1523" s="31">
        <f t="shared" si="72"/>
        <v>1</v>
      </c>
      <c r="J1523" s="31">
        <f t="shared" si="73"/>
        <v>19</v>
      </c>
      <c r="K1523">
        <f t="shared" si="71"/>
        <v>1</v>
      </c>
    </row>
    <row r="1524" spans="1:11" s="43" customFormat="1" x14ac:dyDescent="0.25">
      <c r="A1524" s="12" t="s">
        <v>65</v>
      </c>
      <c r="B1524" s="29" t="s">
        <v>97</v>
      </c>
      <c r="C1524" s="32">
        <v>17</v>
      </c>
      <c r="D1524" s="28" t="s">
        <v>26</v>
      </c>
      <c r="E1524" s="33">
        <v>1</v>
      </c>
      <c r="F1524" s="33">
        <v>12</v>
      </c>
      <c r="G1524" s="33">
        <v>1</v>
      </c>
      <c r="H1524" s="33">
        <v>8</v>
      </c>
      <c r="I1524" s="31">
        <f t="shared" si="72"/>
        <v>2</v>
      </c>
      <c r="J1524" s="31">
        <f t="shared" si="73"/>
        <v>20</v>
      </c>
      <c r="K1524">
        <f t="shared" si="71"/>
        <v>1</v>
      </c>
    </row>
    <row r="1525" spans="1:11" s="43" customFormat="1" x14ac:dyDescent="0.25">
      <c r="A1525" s="12" t="s">
        <v>65</v>
      </c>
      <c r="B1525" s="29" t="s">
        <v>97</v>
      </c>
      <c r="C1525" s="32">
        <v>17</v>
      </c>
      <c r="D1525" s="28" t="s">
        <v>42</v>
      </c>
      <c r="E1525" s="33">
        <v>1</v>
      </c>
      <c r="F1525" s="33">
        <v>22</v>
      </c>
      <c r="G1525" s="33">
        <v>1</v>
      </c>
      <c r="H1525" s="33">
        <v>5</v>
      </c>
      <c r="I1525" s="31">
        <f t="shared" si="72"/>
        <v>2</v>
      </c>
      <c r="J1525" s="31">
        <f t="shared" si="73"/>
        <v>27</v>
      </c>
      <c r="K1525">
        <f t="shared" si="71"/>
        <v>1</v>
      </c>
    </row>
    <row r="1526" spans="1:11" s="43" customFormat="1" x14ac:dyDescent="0.25">
      <c r="A1526" s="12" t="s">
        <v>65</v>
      </c>
      <c r="B1526" s="29" t="s">
        <v>97</v>
      </c>
      <c r="C1526" s="32">
        <v>17</v>
      </c>
      <c r="D1526" s="35" t="s">
        <v>9</v>
      </c>
      <c r="E1526" s="33"/>
      <c r="F1526" s="33"/>
      <c r="G1526" s="33">
        <v>1</v>
      </c>
      <c r="H1526" s="33">
        <v>5</v>
      </c>
      <c r="I1526" s="31">
        <f t="shared" si="72"/>
        <v>1</v>
      </c>
      <c r="J1526" s="31">
        <f t="shared" si="73"/>
        <v>5</v>
      </c>
      <c r="K1526">
        <f t="shared" si="71"/>
        <v>1</v>
      </c>
    </row>
    <row r="1527" spans="1:11" s="43" customFormat="1" x14ac:dyDescent="0.25">
      <c r="A1527" s="12" t="s">
        <v>65</v>
      </c>
      <c r="B1527" s="29" t="s">
        <v>97</v>
      </c>
      <c r="C1527" s="32">
        <v>19</v>
      </c>
      <c r="D1527" s="28" t="s">
        <v>14</v>
      </c>
      <c r="E1527" s="33">
        <v>1</v>
      </c>
      <c r="F1527" s="33">
        <v>7</v>
      </c>
      <c r="G1527" s="33"/>
      <c r="H1527" s="33"/>
      <c r="I1527" s="31">
        <f t="shared" si="72"/>
        <v>1</v>
      </c>
      <c r="J1527" s="31">
        <f t="shared" si="73"/>
        <v>7</v>
      </c>
      <c r="K1527">
        <f t="shared" si="71"/>
        <v>1</v>
      </c>
    </row>
    <row r="1528" spans="1:11" s="43" customFormat="1" x14ac:dyDescent="0.25">
      <c r="A1528" s="12" t="s">
        <v>65</v>
      </c>
      <c r="B1528" s="29" t="s">
        <v>97</v>
      </c>
      <c r="C1528" s="32">
        <v>21</v>
      </c>
      <c r="D1528" s="28" t="s">
        <v>60</v>
      </c>
      <c r="E1528" s="33">
        <v>1</v>
      </c>
      <c r="F1528" s="33">
        <v>16</v>
      </c>
      <c r="G1528" s="33">
        <v>1</v>
      </c>
      <c r="H1528" s="33">
        <v>7</v>
      </c>
      <c r="I1528" s="31">
        <f t="shared" si="72"/>
        <v>2</v>
      </c>
      <c r="J1528" s="31">
        <f t="shared" si="73"/>
        <v>23</v>
      </c>
      <c r="K1528">
        <f t="shared" si="71"/>
        <v>1</v>
      </c>
    </row>
    <row r="1529" spans="1:11" s="43" customFormat="1" x14ac:dyDescent="0.25">
      <c r="A1529" s="12" t="s">
        <v>65</v>
      </c>
      <c r="B1529" s="29" t="s">
        <v>97</v>
      </c>
      <c r="C1529" s="32">
        <v>23</v>
      </c>
      <c r="D1529" s="28" t="s">
        <v>60</v>
      </c>
      <c r="E1529" s="33">
        <v>1</v>
      </c>
      <c r="F1529" s="33">
        <v>4</v>
      </c>
      <c r="G1529" s="33">
        <v>1</v>
      </c>
      <c r="H1529" s="33">
        <v>4</v>
      </c>
      <c r="I1529" s="31">
        <f t="shared" si="72"/>
        <v>2</v>
      </c>
      <c r="J1529" s="31">
        <f t="shared" si="73"/>
        <v>8</v>
      </c>
      <c r="K1529">
        <f t="shared" si="71"/>
        <v>1</v>
      </c>
    </row>
    <row r="1530" spans="1:11" s="43" customFormat="1" x14ac:dyDescent="0.25">
      <c r="A1530" s="12" t="s">
        <v>65</v>
      </c>
      <c r="B1530" s="29" t="s">
        <v>97</v>
      </c>
      <c r="C1530" s="32">
        <v>27</v>
      </c>
      <c r="D1530" s="28" t="s">
        <v>26</v>
      </c>
      <c r="E1530" s="33">
        <v>1</v>
      </c>
      <c r="F1530" s="33">
        <v>20</v>
      </c>
      <c r="G1530" s="33">
        <v>1</v>
      </c>
      <c r="H1530" s="33">
        <v>19</v>
      </c>
      <c r="I1530" s="31">
        <f t="shared" si="72"/>
        <v>2</v>
      </c>
      <c r="J1530" s="31">
        <f t="shared" si="73"/>
        <v>39</v>
      </c>
      <c r="K1530">
        <f t="shared" si="71"/>
        <v>1</v>
      </c>
    </row>
    <row r="1531" spans="1:11" s="43" customFormat="1" x14ac:dyDescent="0.25">
      <c r="A1531" s="12" t="s">
        <v>65</v>
      </c>
      <c r="B1531" s="29" t="s">
        <v>97</v>
      </c>
      <c r="C1531" s="32">
        <v>32</v>
      </c>
      <c r="D1531" s="28" t="s">
        <v>60</v>
      </c>
      <c r="E1531" s="33">
        <v>1</v>
      </c>
      <c r="F1531" s="33">
        <v>7</v>
      </c>
      <c r="G1531" s="33">
        <v>1</v>
      </c>
      <c r="H1531" s="33">
        <v>3</v>
      </c>
      <c r="I1531" s="31">
        <f t="shared" si="72"/>
        <v>2</v>
      </c>
      <c r="J1531" s="31">
        <f t="shared" si="73"/>
        <v>10</v>
      </c>
      <c r="K1531">
        <f t="shared" si="71"/>
        <v>1</v>
      </c>
    </row>
    <row r="1532" spans="1:11" s="43" customFormat="1" x14ac:dyDescent="0.25">
      <c r="A1532" s="12" t="s">
        <v>65</v>
      </c>
      <c r="B1532" s="29" t="s">
        <v>97</v>
      </c>
      <c r="C1532" s="32">
        <v>36</v>
      </c>
      <c r="D1532" s="28" t="s">
        <v>13</v>
      </c>
      <c r="E1532" s="33">
        <v>1</v>
      </c>
      <c r="F1532" s="33">
        <v>22</v>
      </c>
      <c r="G1532" s="33">
        <v>1</v>
      </c>
      <c r="H1532" s="33">
        <v>2</v>
      </c>
      <c r="I1532" s="31">
        <f t="shared" si="72"/>
        <v>2</v>
      </c>
      <c r="J1532" s="31">
        <f t="shared" si="73"/>
        <v>24</v>
      </c>
      <c r="K1532">
        <f t="shared" si="71"/>
        <v>1</v>
      </c>
    </row>
    <row r="1533" spans="1:11" s="43" customFormat="1" x14ac:dyDescent="0.25">
      <c r="A1533" s="12" t="s">
        <v>65</v>
      </c>
      <c r="B1533" s="29"/>
      <c r="C1533" s="32" t="s">
        <v>445</v>
      </c>
      <c r="D1533" s="28" t="s">
        <v>14</v>
      </c>
      <c r="E1533" s="33">
        <v>1</v>
      </c>
      <c r="F1533" s="33">
        <v>9</v>
      </c>
      <c r="G1533" s="33">
        <v>1</v>
      </c>
      <c r="H1533" s="33">
        <v>8</v>
      </c>
      <c r="I1533" s="31">
        <f t="shared" si="72"/>
        <v>2</v>
      </c>
      <c r="J1533" s="31">
        <f t="shared" si="73"/>
        <v>17</v>
      </c>
      <c r="K1533">
        <f t="shared" si="71"/>
        <v>1</v>
      </c>
    </row>
    <row r="1534" spans="1:11" s="43" customFormat="1" x14ac:dyDescent="0.25">
      <c r="A1534" s="12" t="s">
        <v>65</v>
      </c>
      <c r="B1534" s="29"/>
      <c r="C1534" s="32" t="s">
        <v>445</v>
      </c>
      <c r="D1534" s="28" t="s">
        <v>34</v>
      </c>
      <c r="E1534" s="33">
        <v>1</v>
      </c>
      <c r="F1534" s="33">
        <v>27</v>
      </c>
      <c r="G1534" s="33">
        <v>1</v>
      </c>
      <c r="H1534" s="33">
        <v>13</v>
      </c>
      <c r="I1534" s="31">
        <f t="shared" si="72"/>
        <v>2</v>
      </c>
      <c r="J1534" s="31">
        <f t="shared" si="73"/>
        <v>40</v>
      </c>
      <c r="K1534">
        <f t="shared" si="71"/>
        <v>1</v>
      </c>
    </row>
    <row r="1535" spans="1:11" s="43" customFormat="1" x14ac:dyDescent="0.25">
      <c r="A1535" s="12" t="s">
        <v>65</v>
      </c>
      <c r="B1535" s="29" t="s">
        <v>97</v>
      </c>
      <c r="C1535" s="32">
        <v>44</v>
      </c>
      <c r="D1535" s="28" t="s">
        <v>16</v>
      </c>
      <c r="E1535" s="33">
        <v>1</v>
      </c>
      <c r="F1535" s="33">
        <v>18</v>
      </c>
      <c r="G1535" s="33">
        <v>1</v>
      </c>
      <c r="H1535" s="33">
        <v>8</v>
      </c>
      <c r="I1535" s="31">
        <f t="shared" si="72"/>
        <v>2</v>
      </c>
      <c r="J1535" s="31">
        <f t="shared" si="73"/>
        <v>26</v>
      </c>
      <c r="K1535">
        <f t="shared" si="71"/>
        <v>1</v>
      </c>
    </row>
    <row r="1536" spans="1:11" s="43" customFormat="1" x14ac:dyDescent="0.25">
      <c r="A1536" s="12" t="s">
        <v>65</v>
      </c>
      <c r="B1536" s="29" t="s">
        <v>97</v>
      </c>
      <c r="C1536" s="32">
        <v>44</v>
      </c>
      <c r="D1536" s="28" t="s">
        <v>58</v>
      </c>
      <c r="E1536" s="33">
        <v>1</v>
      </c>
      <c r="F1536" s="33">
        <v>9</v>
      </c>
      <c r="G1536" s="33">
        <v>1</v>
      </c>
      <c r="H1536" s="33">
        <v>8</v>
      </c>
      <c r="I1536" s="31">
        <f t="shared" si="72"/>
        <v>2</v>
      </c>
      <c r="J1536" s="31">
        <f t="shared" si="73"/>
        <v>17</v>
      </c>
      <c r="K1536">
        <f t="shared" si="71"/>
        <v>1</v>
      </c>
    </row>
    <row r="1537" spans="1:11" s="43" customFormat="1" x14ac:dyDescent="0.25">
      <c r="A1537" s="12" t="s">
        <v>65</v>
      </c>
      <c r="B1537" s="29" t="s">
        <v>97</v>
      </c>
      <c r="C1537" s="32">
        <v>45</v>
      </c>
      <c r="D1537" s="28" t="s">
        <v>34</v>
      </c>
      <c r="E1537" s="33">
        <v>1</v>
      </c>
      <c r="F1537" s="33">
        <v>30</v>
      </c>
      <c r="G1537" s="33">
        <v>1</v>
      </c>
      <c r="H1537" s="33">
        <v>2</v>
      </c>
      <c r="I1537" s="31">
        <f t="shared" si="72"/>
        <v>2</v>
      </c>
      <c r="J1537" s="31">
        <f t="shared" si="73"/>
        <v>32</v>
      </c>
      <c r="K1537">
        <f t="shared" si="71"/>
        <v>1</v>
      </c>
    </row>
    <row r="1538" spans="1:11" s="43" customFormat="1" x14ac:dyDescent="0.25">
      <c r="A1538" s="12" t="s">
        <v>65</v>
      </c>
      <c r="B1538" s="29" t="s">
        <v>97</v>
      </c>
      <c r="C1538" s="32">
        <v>45</v>
      </c>
      <c r="D1538" s="28" t="s">
        <v>10</v>
      </c>
      <c r="E1538" s="33">
        <v>1</v>
      </c>
      <c r="F1538" s="33">
        <v>16</v>
      </c>
      <c r="G1538" s="33">
        <v>1</v>
      </c>
      <c r="H1538" s="33">
        <v>17</v>
      </c>
      <c r="I1538" s="31">
        <f t="shared" si="72"/>
        <v>2</v>
      </c>
      <c r="J1538" s="31">
        <f t="shared" si="73"/>
        <v>33</v>
      </c>
      <c r="K1538">
        <f t="shared" si="71"/>
        <v>1</v>
      </c>
    </row>
    <row r="1539" spans="1:11" s="43" customFormat="1" x14ac:dyDescent="0.25">
      <c r="A1539" s="12" t="s">
        <v>65</v>
      </c>
      <c r="B1539" s="29" t="s">
        <v>97</v>
      </c>
      <c r="C1539" s="32">
        <v>45</v>
      </c>
      <c r="D1539" s="28" t="s">
        <v>16</v>
      </c>
      <c r="E1539" s="33">
        <v>1</v>
      </c>
      <c r="F1539" s="33">
        <v>21</v>
      </c>
      <c r="G1539" s="33">
        <v>1</v>
      </c>
      <c r="H1539" s="33">
        <v>27</v>
      </c>
      <c r="I1539" s="31">
        <f t="shared" si="72"/>
        <v>2</v>
      </c>
      <c r="J1539" s="31">
        <f t="shared" si="73"/>
        <v>48</v>
      </c>
      <c r="K1539">
        <f t="shared" si="71"/>
        <v>1</v>
      </c>
    </row>
    <row r="1540" spans="1:11" s="43" customFormat="1" x14ac:dyDescent="0.25">
      <c r="A1540" s="12" t="s">
        <v>65</v>
      </c>
      <c r="B1540" s="29" t="s">
        <v>97</v>
      </c>
      <c r="C1540" s="32">
        <v>46</v>
      </c>
      <c r="D1540" s="28" t="s">
        <v>26</v>
      </c>
      <c r="E1540" s="33">
        <v>1</v>
      </c>
      <c r="F1540" s="33">
        <v>8</v>
      </c>
      <c r="G1540" s="33">
        <v>1</v>
      </c>
      <c r="H1540" s="33">
        <v>14</v>
      </c>
      <c r="I1540" s="31">
        <f t="shared" si="72"/>
        <v>2</v>
      </c>
      <c r="J1540" s="31">
        <f t="shared" si="73"/>
        <v>22</v>
      </c>
      <c r="K1540">
        <f t="shared" si="71"/>
        <v>1</v>
      </c>
    </row>
    <row r="1541" spans="1:11" s="43" customFormat="1" x14ac:dyDescent="0.25">
      <c r="A1541" s="12" t="s">
        <v>65</v>
      </c>
      <c r="B1541" s="29" t="s">
        <v>97</v>
      </c>
      <c r="C1541" s="32">
        <v>49</v>
      </c>
      <c r="D1541" s="28" t="s">
        <v>34</v>
      </c>
      <c r="E1541" s="33">
        <v>1</v>
      </c>
      <c r="F1541" s="33">
        <v>14</v>
      </c>
      <c r="G1541" s="33"/>
      <c r="H1541" s="33"/>
      <c r="I1541" s="31">
        <f t="shared" si="72"/>
        <v>1</v>
      </c>
      <c r="J1541" s="31">
        <f t="shared" si="73"/>
        <v>14</v>
      </c>
      <c r="K1541">
        <f t="shared" si="71"/>
        <v>1</v>
      </c>
    </row>
    <row r="1542" spans="1:11" s="43" customFormat="1" x14ac:dyDescent="0.25">
      <c r="A1542" s="12" t="s">
        <v>65</v>
      </c>
      <c r="B1542" s="29" t="s">
        <v>97</v>
      </c>
      <c r="C1542" s="32">
        <v>49</v>
      </c>
      <c r="D1542" s="28" t="s">
        <v>60</v>
      </c>
      <c r="E1542" s="33">
        <v>1</v>
      </c>
      <c r="F1542" s="33">
        <v>11</v>
      </c>
      <c r="G1542" s="33"/>
      <c r="H1542" s="33"/>
      <c r="I1542" s="31">
        <f t="shared" si="72"/>
        <v>1</v>
      </c>
      <c r="J1542" s="31">
        <f t="shared" si="73"/>
        <v>11</v>
      </c>
      <c r="K1542">
        <f t="shared" si="71"/>
        <v>1</v>
      </c>
    </row>
    <row r="1543" spans="1:11" s="43" customFormat="1" x14ac:dyDescent="0.25">
      <c r="A1543" s="12" t="s">
        <v>65</v>
      </c>
      <c r="B1543" s="29" t="s">
        <v>97</v>
      </c>
      <c r="C1543" s="32">
        <v>49</v>
      </c>
      <c r="D1543" s="28" t="s">
        <v>34</v>
      </c>
      <c r="E1543" s="33"/>
      <c r="F1543" s="33"/>
      <c r="G1543" s="33">
        <v>1</v>
      </c>
      <c r="H1543" s="33">
        <v>9</v>
      </c>
      <c r="I1543" s="31">
        <f t="shared" si="72"/>
        <v>1</v>
      </c>
      <c r="J1543" s="31">
        <f t="shared" si="73"/>
        <v>9</v>
      </c>
      <c r="K1543">
        <f t="shared" si="71"/>
        <v>1</v>
      </c>
    </row>
    <row r="1544" spans="1:11" s="43" customFormat="1" x14ac:dyDescent="0.25">
      <c r="A1544" s="12" t="s">
        <v>65</v>
      </c>
      <c r="B1544" s="29" t="s">
        <v>97</v>
      </c>
      <c r="C1544" s="32">
        <v>49</v>
      </c>
      <c r="D1544" s="28" t="s">
        <v>6</v>
      </c>
      <c r="E1544" s="33"/>
      <c r="F1544" s="33"/>
      <c r="G1544" s="33">
        <v>1</v>
      </c>
      <c r="H1544" s="33">
        <v>6</v>
      </c>
      <c r="I1544" s="31">
        <f t="shared" si="72"/>
        <v>1</v>
      </c>
      <c r="J1544" s="31">
        <f t="shared" si="73"/>
        <v>6</v>
      </c>
      <c r="K1544">
        <f t="shared" si="71"/>
        <v>1</v>
      </c>
    </row>
    <row r="1545" spans="1:11" s="43" customFormat="1" x14ac:dyDescent="0.25">
      <c r="A1545" s="12" t="s">
        <v>65</v>
      </c>
      <c r="B1545" s="29" t="s">
        <v>97</v>
      </c>
      <c r="C1545" s="32">
        <v>49</v>
      </c>
      <c r="D1545" s="28" t="s">
        <v>14</v>
      </c>
      <c r="E1545" s="33"/>
      <c r="F1545" s="33"/>
      <c r="G1545" s="33">
        <v>1</v>
      </c>
      <c r="H1545" s="33">
        <v>3</v>
      </c>
      <c r="I1545" s="31">
        <f t="shared" si="72"/>
        <v>1</v>
      </c>
      <c r="J1545" s="31">
        <f t="shared" si="73"/>
        <v>3</v>
      </c>
      <c r="K1545">
        <f t="shared" si="71"/>
        <v>1</v>
      </c>
    </row>
    <row r="1546" spans="1:11" s="43" customFormat="1" x14ac:dyDescent="0.25">
      <c r="A1546" s="12" t="s">
        <v>65</v>
      </c>
      <c r="B1546" s="29" t="s">
        <v>97</v>
      </c>
      <c r="C1546" s="32">
        <v>51</v>
      </c>
      <c r="D1546" s="28" t="s">
        <v>6</v>
      </c>
      <c r="E1546" s="33">
        <v>1</v>
      </c>
      <c r="F1546" s="33">
        <v>14</v>
      </c>
      <c r="G1546" s="33"/>
      <c r="H1546" s="33"/>
      <c r="I1546" s="31">
        <f t="shared" si="72"/>
        <v>1</v>
      </c>
      <c r="J1546" s="31">
        <f t="shared" si="73"/>
        <v>14</v>
      </c>
      <c r="K1546">
        <f t="shared" si="71"/>
        <v>1</v>
      </c>
    </row>
    <row r="1547" spans="1:11" s="43" customFormat="1" x14ac:dyDescent="0.25">
      <c r="A1547" s="12" t="s">
        <v>65</v>
      </c>
      <c r="B1547" s="29" t="s">
        <v>97</v>
      </c>
      <c r="C1547" s="32">
        <v>51</v>
      </c>
      <c r="D1547" s="28" t="s">
        <v>60</v>
      </c>
      <c r="E1547" s="33"/>
      <c r="F1547" s="33"/>
      <c r="G1547" s="33">
        <v>1</v>
      </c>
      <c r="H1547" s="33">
        <v>13</v>
      </c>
      <c r="I1547" s="31">
        <f t="shared" si="72"/>
        <v>1</v>
      </c>
      <c r="J1547" s="31">
        <f t="shared" si="73"/>
        <v>13</v>
      </c>
      <c r="K1547">
        <f t="shared" ref="K1547:K1610" si="74">SUBTOTAL(3, D1547)</f>
        <v>1</v>
      </c>
    </row>
    <row r="1548" spans="1:11" s="43" customFormat="1" x14ac:dyDescent="0.25">
      <c r="A1548" s="12" t="s">
        <v>65</v>
      </c>
      <c r="B1548" s="29" t="s">
        <v>97</v>
      </c>
      <c r="C1548" s="32">
        <v>52</v>
      </c>
      <c r="D1548" s="28" t="s">
        <v>26</v>
      </c>
      <c r="E1548" s="33">
        <v>1</v>
      </c>
      <c r="F1548" s="33">
        <v>14</v>
      </c>
      <c r="G1548" s="33"/>
      <c r="H1548" s="33"/>
      <c r="I1548" s="31">
        <f t="shared" si="72"/>
        <v>1</v>
      </c>
      <c r="J1548" s="31">
        <f t="shared" si="73"/>
        <v>14</v>
      </c>
      <c r="K1548">
        <f t="shared" si="74"/>
        <v>1</v>
      </c>
    </row>
    <row r="1549" spans="1:11" s="43" customFormat="1" x14ac:dyDescent="0.25">
      <c r="A1549" s="12" t="s">
        <v>65</v>
      </c>
      <c r="B1549" s="29" t="s">
        <v>97</v>
      </c>
      <c r="C1549" s="32">
        <v>52</v>
      </c>
      <c r="D1549" s="28" t="s">
        <v>34</v>
      </c>
      <c r="E1549" s="33"/>
      <c r="F1549" s="33"/>
      <c r="G1549" s="33">
        <v>1</v>
      </c>
      <c r="H1549" s="33">
        <v>9</v>
      </c>
      <c r="I1549" s="31">
        <f t="shared" ref="I1549:I1612" si="75">E1549+G1549</f>
        <v>1</v>
      </c>
      <c r="J1549" s="31">
        <f t="shared" ref="J1549:J1612" si="76">F1549+H1549</f>
        <v>9</v>
      </c>
      <c r="K1549">
        <f t="shared" si="74"/>
        <v>1</v>
      </c>
    </row>
    <row r="1550" spans="1:11" s="43" customFormat="1" x14ac:dyDescent="0.25">
      <c r="A1550" s="12" t="s">
        <v>65</v>
      </c>
      <c r="B1550" s="29" t="s">
        <v>97</v>
      </c>
      <c r="C1550" s="32">
        <v>59</v>
      </c>
      <c r="D1550" s="28" t="s">
        <v>58</v>
      </c>
      <c r="E1550" s="33">
        <v>1</v>
      </c>
      <c r="F1550" s="33">
        <v>19</v>
      </c>
      <c r="G1550" s="33">
        <v>1</v>
      </c>
      <c r="H1550" s="33">
        <v>11</v>
      </c>
      <c r="I1550" s="31">
        <f t="shared" si="75"/>
        <v>2</v>
      </c>
      <c r="J1550" s="31">
        <f t="shared" si="76"/>
        <v>30</v>
      </c>
      <c r="K1550">
        <f t="shared" si="74"/>
        <v>1</v>
      </c>
    </row>
    <row r="1551" spans="1:11" s="43" customFormat="1" x14ac:dyDescent="0.25">
      <c r="A1551" s="12" t="s">
        <v>65</v>
      </c>
      <c r="B1551" s="29" t="s">
        <v>82</v>
      </c>
      <c r="C1551" s="32" t="s">
        <v>82</v>
      </c>
      <c r="D1551" s="28" t="s">
        <v>16</v>
      </c>
      <c r="E1551" s="33">
        <v>2</v>
      </c>
      <c r="F1551" s="33">
        <v>24</v>
      </c>
      <c r="G1551" s="33">
        <v>1</v>
      </c>
      <c r="H1551" s="33">
        <v>18</v>
      </c>
      <c r="I1551" s="31">
        <f t="shared" si="75"/>
        <v>3</v>
      </c>
      <c r="J1551" s="31">
        <f t="shared" si="76"/>
        <v>42</v>
      </c>
      <c r="K1551">
        <f t="shared" si="74"/>
        <v>1</v>
      </c>
    </row>
    <row r="1552" spans="1:11" s="43" customFormat="1" x14ac:dyDescent="0.25">
      <c r="A1552" s="12" t="s">
        <v>65</v>
      </c>
      <c r="B1552" s="29" t="s">
        <v>99</v>
      </c>
      <c r="C1552" s="32" t="s">
        <v>99</v>
      </c>
      <c r="D1552" s="28" t="s">
        <v>54</v>
      </c>
      <c r="E1552" s="33">
        <v>1</v>
      </c>
      <c r="F1552" s="33">
        <v>31</v>
      </c>
      <c r="G1552" s="33">
        <v>1</v>
      </c>
      <c r="H1552" s="33">
        <v>24</v>
      </c>
      <c r="I1552" s="31">
        <f t="shared" si="75"/>
        <v>2</v>
      </c>
      <c r="J1552" s="31">
        <f t="shared" si="76"/>
        <v>55</v>
      </c>
      <c r="K1552">
        <f t="shared" si="74"/>
        <v>1</v>
      </c>
    </row>
    <row r="1553" spans="1:11" s="43" customFormat="1" x14ac:dyDescent="0.25">
      <c r="A1553" s="12" t="s">
        <v>65</v>
      </c>
      <c r="B1553" s="29" t="s">
        <v>99</v>
      </c>
      <c r="C1553" s="32" t="s">
        <v>99</v>
      </c>
      <c r="D1553" s="28" t="s">
        <v>6</v>
      </c>
      <c r="E1553" s="33">
        <v>1</v>
      </c>
      <c r="F1553" s="33">
        <v>10</v>
      </c>
      <c r="G1553" s="33">
        <v>1</v>
      </c>
      <c r="H1553" s="33">
        <v>4</v>
      </c>
      <c r="I1553" s="31">
        <f t="shared" si="75"/>
        <v>2</v>
      </c>
      <c r="J1553" s="31">
        <f t="shared" si="76"/>
        <v>14</v>
      </c>
      <c r="K1553">
        <f t="shared" si="74"/>
        <v>1</v>
      </c>
    </row>
    <row r="1554" spans="1:11" s="43" customFormat="1" x14ac:dyDescent="0.25">
      <c r="A1554" s="12" t="s">
        <v>65</v>
      </c>
      <c r="B1554" s="29" t="s">
        <v>99</v>
      </c>
      <c r="C1554" s="32" t="s">
        <v>99</v>
      </c>
      <c r="D1554" s="28" t="s">
        <v>26</v>
      </c>
      <c r="E1554" s="33">
        <v>1</v>
      </c>
      <c r="F1554" s="33">
        <v>18</v>
      </c>
      <c r="G1554" s="33">
        <v>1</v>
      </c>
      <c r="H1554" s="33">
        <v>28</v>
      </c>
      <c r="I1554" s="31">
        <f t="shared" si="75"/>
        <v>2</v>
      </c>
      <c r="J1554" s="31">
        <f t="shared" si="76"/>
        <v>46</v>
      </c>
      <c r="K1554">
        <f t="shared" si="74"/>
        <v>1</v>
      </c>
    </row>
    <row r="1555" spans="1:11" s="43" customFormat="1" x14ac:dyDescent="0.25">
      <c r="A1555" s="12" t="s">
        <v>65</v>
      </c>
      <c r="B1555" s="29" t="s">
        <v>99</v>
      </c>
      <c r="C1555" s="32" t="s">
        <v>99</v>
      </c>
      <c r="D1555" s="28" t="s">
        <v>13</v>
      </c>
      <c r="E1555" s="33">
        <v>1</v>
      </c>
      <c r="F1555" s="33">
        <v>20</v>
      </c>
      <c r="G1555" s="33"/>
      <c r="H1555" s="33"/>
      <c r="I1555" s="31">
        <f t="shared" si="75"/>
        <v>1</v>
      </c>
      <c r="J1555" s="31">
        <f t="shared" si="76"/>
        <v>20</v>
      </c>
      <c r="K1555">
        <f t="shared" si="74"/>
        <v>1</v>
      </c>
    </row>
    <row r="1556" spans="1:11" s="43" customFormat="1" x14ac:dyDescent="0.25">
      <c r="A1556" s="12" t="s">
        <v>66</v>
      </c>
      <c r="B1556" s="29" t="s">
        <v>99</v>
      </c>
      <c r="C1556" s="32">
        <v>1</v>
      </c>
      <c r="D1556" s="28" t="s">
        <v>52</v>
      </c>
      <c r="E1556" s="33">
        <v>1</v>
      </c>
      <c r="F1556" s="33">
        <v>18</v>
      </c>
      <c r="G1556" s="33">
        <v>1</v>
      </c>
      <c r="H1556" s="33">
        <v>22</v>
      </c>
      <c r="I1556" s="31">
        <f t="shared" si="75"/>
        <v>2</v>
      </c>
      <c r="J1556" s="31">
        <f t="shared" si="76"/>
        <v>40</v>
      </c>
      <c r="K1556">
        <f t="shared" si="74"/>
        <v>1</v>
      </c>
    </row>
    <row r="1557" spans="1:11" s="43" customFormat="1" x14ac:dyDescent="0.25">
      <c r="A1557" s="12" t="s">
        <v>66</v>
      </c>
      <c r="B1557" s="29" t="s">
        <v>99</v>
      </c>
      <c r="C1557" s="32">
        <v>1</v>
      </c>
      <c r="D1557" s="28" t="s">
        <v>6</v>
      </c>
      <c r="E1557" s="33">
        <v>1</v>
      </c>
      <c r="F1557" s="33">
        <v>8</v>
      </c>
      <c r="G1557" s="33"/>
      <c r="H1557" s="33"/>
      <c r="I1557" s="31">
        <f t="shared" si="75"/>
        <v>1</v>
      </c>
      <c r="J1557" s="31">
        <f t="shared" si="76"/>
        <v>8</v>
      </c>
      <c r="K1557">
        <f t="shared" si="74"/>
        <v>1</v>
      </c>
    </row>
    <row r="1558" spans="1:11" s="43" customFormat="1" x14ac:dyDescent="0.25">
      <c r="A1558" s="12" t="s">
        <v>66</v>
      </c>
      <c r="B1558" s="29" t="s">
        <v>99</v>
      </c>
      <c r="C1558" s="32">
        <v>1</v>
      </c>
      <c r="D1558" s="28" t="s">
        <v>26</v>
      </c>
      <c r="E1558" s="33">
        <v>1</v>
      </c>
      <c r="F1558" s="33">
        <v>21</v>
      </c>
      <c r="G1558" s="33"/>
      <c r="H1558" s="33"/>
      <c r="I1558" s="31">
        <f t="shared" si="75"/>
        <v>1</v>
      </c>
      <c r="J1558" s="31">
        <f t="shared" si="76"/>
        <v>21</v>
      </c>
      <c r="K1558">
        <f t="shared" si="74"/>
        <v>1</v>
      </c>
    </row>
    <row r="1559" spans="1:11" s="43" customFormat="1" x14ac:dyDescent="0.25">
      <c r="A1559" s="12" t="s">
        <v>66</v>
      </c>
      <c r="B1559" s="29" t="s">
        <v>99</v>
      </c>
      <c r="C1559" s="32">
        <v>1</v>
      </c>
      <c r="D1559" s="35" t="s">
        <v>9</v>
      </c>
      <c r="E1559" s="33">
        <v>1</v>
      </c>
      <c r="F1559" s="33">
        <v>9</v>
      </c>
      <c r="G1559" s="33">
        <v>1</v>
      </c>
      <c r="H1559" s="33">
        <v>8</v>
      </c>
      <c r="I1559" s="31">
        <f t="shared" si="75"/>
        <v>2</v>
      </c>
      <c r="J1559" s="31">
        <f t="shared" si="76"/>
        <v>17</v>
      </c>
      <c r="K1559">
        <f t="shared" si="74"/>
        <v>1</v>
      </c>
    </row>
    <row r="1560" spans="1:11" s="43" customFormat="1" x14ac:dyDescent="0.25">
      <c r="A1560" s="12" t="s">
        <v>66</v>
      </c>
      <c r="B1560" s="29" t="s">
        <v>97</v>
      </c>
      <c r="C1560" s="32">
        <v>3</v>
      </c>
      <c r="D1560" s="28" t="s">
        <v>10</v>
      </c>
      <c r="E1560" s="33">
        <v>1</v>
      </c>
      <c r="F1560" s="33">
        <v>5</v>
      </c>
      <c r="G1560" s="33">
        <v>1</v>
      </c>
      <c r="H1560" s="33">
        <v>4</v>
      </c>
      <c r="I1560" s="31">
        <f t="shared" si="75"/>
        <v>2</v>
      </c>
      <c r="J1560" s="31">
        <f t="shared" si="76"/>
        <v>9</v>
      </c>
      <c r="K1560">
        <f t="shared" si="74"/>
        <v>1</v>
      </c>
    </row>
    <row r="1561" spans="1:11" s="43" customFormat="1" x14ac:dyDescent="0.25">
      <c r="A1561" s="12" t="s">
        <v>66</v>
      </c>
      <c r="B1561" s="29" t="s">
        <v>97</v>
      </c>
      <c r="C1561" s="32">
        <v>3</v>
      </c>
      <c r="D1561" s="28" t="s">
        <v>13</v>
      </c>
      <c r="E1561" s="33">
        <v>1</v>
      </c>
      <c r="F1561" s="33">
        <v>23</v>
      </c>
      <c r="G1561" s="33">
        <v>1</v>
      </c>
      <c r="H1561" s="33">
        <v>13</v>
      </c>
      <c r="I1561" s="31">
        <f t="shared" si="75"/>
        <v>2</v>
      </c>
      <c r="J1561" s="31">
        <f t="shared" si="76"/>
        <v>36</v>
      </c>
      <c r="K1561">
        <f t="shared" si="74"/>
        <v>1</v>
      </c>
    </row>
    <row r="1562" spans="1:11" s="43" customFormat="1" x14ac:dyDescent="0.25">
      <c r="A1562" s="12" t="s">
        <v>66</v>
      </c>
      <c r="B1562" s="29" t="s">
        <v>99</v>
      </c>
      <c r="C1562" s="32">
        <v>4</v>
      </c>
      <c r="D1562" s="28" t="s">
        <v>40</v>
      </c>
      <c r="E1562" s="33">
        <v>2</v>
      </c>
      <c r="F1562" s="33">
        <v>28</v>
      </c>
      <c r="G1562" s="33">
        <v>2</v>
      </c>
      <c r="H1562" s="33">
        <v>30</v>
      </c>
      <c r="I1562" s="31">
        <f t="shared" si="75"/>
        <v>4</v>
      </c>
      <c r="J1562" s="31">
        <f t="shared" si="76"/>
        <v>58</v>
      </c>
      <c r="K1562">
        <f t="shared" si="74"/>
        <v>1</v>
      </c>
    </row>
    <row r="1563" spans="1:11" s="43" customFormat="1" x14ac:dyDescent="0.25">
      <c r="A1563" s="12" t="s">
        <v>66</v>
      </c>
      <c r="B1563" s="29" t="s">
        <v>99</v>
      </c>
      <c r="C1563" s="32">
        <v>4</v>
      </c>
      <c r="D1563" s="28" t="s">
        <v>28</v>
      </c>
      <c r="E1563" s="33">
        <v>1</v>
      </c>
      <c r="F1563" s="33">
        <v>9</v>
      </c>
      <c r="G1563" s="33">
        <v>1</v>
      </c>
      <c r="H1563" s="33">
        <v>5</v>
      </c>
      <c r="I1563" s="31">
        <f t="shared" si="75"/>
        <v>2</v>
      </c>
      <c r="J1563" s="31">
        <f t="shared" si="76"/>
        <v>14</v>
      </c>
      <c r="K1563">
        <f t="shared" si="74"/>
        <v>1</v>
      </c>
    </row>
    <row r="1564" spans="1:11" s="43" customFormat="1" x14ac:dyDescent="0.25">
      <c r="A1564" s="12" t="s">
        <v>66</v>
      </c>
      <c r="B1564" s="29" t="s">
        <v>97</v>
      </c>
      <c r="C1564" s="32">
        <v>5</v>
      </c>
      <c r="D1564" s="28" t="s">
        <v>24</v>
      </c>
      <c r="E1564" s="33">
        <v>1</v>
      </c>
      <c r="F1564" s="33">
        <v>8</v>
      </c>
      <c r="G1564" s="33">
        <v>1</v>
      </c>
      <c r="H1564" s="33">
        <v>5</v>
      </c>
      <c r="I1564" s="31">
        <f t="shared" si="75"/>
        <v>2</v>
      </c>
      <c r="J1564" s="31">
        <f t="shared" si="76"/>
        <v>13</v>
      </c>
      <c r="K1564">
        <f t="shared" si="74"/>
        <v>1</v>
      </c>
    </row>
    <row r="1565" spans="1:11" s="43" customFormat="1" x14ac:dyDescent="0.25">
      <c r="A1565" s="12" t="s">
        <v>66</v>
      </c>
      <c r="B1565" s="29" t="s">
        <v>97</v>
      </c>
      <c r="C1565" s="32">
        <v>6</v>
      </c>
      <c r="D1565" s="28" t="s">
        <v>58</v>
      </c>
      <c r="E1565" s="33">
        <v>1</v>
      </c>
      <c r="F1565" s="33">
        <v>9</v>
      </c>
      <c r="G1565" s="33"/>
      <c r="H1565" s="33"/>
      <c r="I1565" s="31">
        <f t="shared" si="75"/>
        <v>1</v>
      </c>
      <c r="J1565" s="31">
        <f t="shared" si="76"/>
        <v>9</v>
      </c>
      <c r="K1565">
        <f t="shared" si="74"/>
        <v>1</v>
      </c>
    </row>
    <row r="1566" spans="1:11" s="43" customFormat="1" x14ac:dyDescent="0.25">
      <c r="A1566" s="12" t="s">
        <v>66</v>
      </c>
      <c r="B1566" s="29" t="s">
        <v>97</v>
      </c>
      <c r="C1566" s="32">
        <v>6</v>
      </c>
      <c r="D1566" s="28" t="s">
        <v>26</v>
      </c>
      <c r="E1566" s="33"/>
      <c r="F1566" s="33"/>
      <c r="G1566" s="33">
        <v>1</v>
      </c>
      <c r="H1566" s="33">
        <v>9</v>
      </c>
      <c r="I1566" s="31">
        <f t="shared" si="75"/>
        <v>1</v>
      </c>
      <c r="J1566" s="31">
        <f t="shared" si="76"/>
        <v>9</v>
      </c>
      <c r="K1566">
        <f t="shared" si="74"/>
        <v>1</v>
      </c>
    </row>
    <row r="1567" spans="1:11" s="43" customFormat="1" x14ac:dyDescent="0.25">
      <c r="A1567" s="12" t="s">
        <v>66</v>
      </c>
      <c r="B1567" s="29" t="s">
        <v>97</v>
      </c>
      <c r="C1567" s="32">
        <v>10</v>
      </c>
      <c r="D1567" s="28" t="s">
        <v>60</v>
      </c>
      <c r="E1567" s="33">
        <v>1</v>
      </c>
      <c r="F1567" s="33">
        <v>2</v>
      </c>
      <c r="G1567" s="33"/>
      <c r="H1567" s="33"/>
      <c r="I1567" s="31">
        <f t="shared" si="75"/>
        <v>1</v>
      </c>
      <c r="J1567" s="31">
        <f t="shared" si="76"/>
        <v>2</v>
      </c>
      <c r="K1567">
        <f t="shared" si="74"/>
        <v>1</v>
      </c>
    </row>
    <row r="1568" spans="1:11" s="43" customFormat="1" x14ac:dyDescent="0.25">
      <c r="A1568" s="12" t="s">
        <v>66</v>
      </c>
      <c r="B1568" s="29" t="s">
        <v>97</v>
      </c>
      <c r="C1568" s="32">
        <v>10</v>
      </c>
      <c r="D1568" s="28" t="s">
        <v>14</v>
      </c>
      <c r="E1568" s="33"/>
      <c r="F1568" s="33"/>
      <c r="G1568" s="33">
        <v>1</v>
      </c>
      <c r="H1568" s="33">
        <v>3</v>
      </c>
      <c r="I1568" s="31">
        <f t="shared" si="75"/>
        <v>1</v>
      </c>
      <c r="J1568" s="31">
        <f t="shared" si="76"/>
        <v>3</v>
      </c>
      <c r="K1568">
        <f t="shared" si="74"/>
        <v>1</v>
      </c>
    </row>
    <row r="1569" spans="1:11" s="43" customFormat="1" x14ac:dyDescent="0.25">
      <c r="A1569" s="12" t="s">
        <v>66</v>
      </c>
      <c r="B1569" s="29" t="s">
        <v>97</v>
      </c>
      <c r="C1569" s="32">
        <v>12</v>
      </c>
      <c r="D1569" s="28" t="s">
        <v>6</v>
      </c>
      <c r="E1569" s="33">
        <v>1</v>
      </c>
      <c r="F1569" s="33">
        <v>36</v>
      </c>
      <c r="G1569" s="33">
        <v>1</v>
      </c>
      <c r="H1569" s="33">
        <v>29</v>
      </c>
      <c r="I1569" s="31">
        <f t="shared" si="75"/>
        <v>2</v>
      </c>
      <c r="J1569" s="31">
        <f t="shared" si="76"/>
        <v>65</v>
      </c>
      <c r="K1569">
        <f t="shared" si="74"/>
        <v>1</v>
      </c>
    </row>
    <row r="1570" spans="1:11" s="43" customFormat="1" x14ac:dyDescent="0.25">
      <c r="A1570" s="12" t="s">
        <v>66</v>
      </c>
      <c r="B1570" s="29" t="s">
        <v>97</v>
      </c>
      <c r="C1570" s="32">
        <v>12</v>
      </c>
      <c r="D1570" s="28" t="s">
        <v>46</v>
      </c>
      <c r="E1570" s="33">
        <v>1</v>
      </c>
      <c r="F1570" s="33">
        <v>35</v>
      </c>
      <c r="G1570" s="33">
        <v>1</v>
      </c>
      <c r="H1570" s="33">
        <v>23</v>
      </c>
      <c r="I1570" s="31">
        <f t="shared" si="75"/>
        <v>2</v>
      </c>
      <c r="J1570" s="31">
        <f t="shared" si="76"/>
        <v>58</v>
      </c>
      <c r="K1570">
        <f t="shared" si="74"/>
        <v>1</v>
      </c>
    </row>
    <row r="1571" spans="1:11" s="43" customFormat="1" x14ac:dyDescent="0.25">
      <c r="A1571" s="12" t="s">
        <v>66</v>
      </c>
      <c r="B1571" s="29" t="s">
        <v>97</v>
      </c>
      <c r="C1571" s="32">
        <v>16</v>
      </c>
      <c r="D1571" s="28" t="s">
        <v>44</v>
      </c>
      <c r="E1571" s="33">
        <v>1</v>
      </c>
      <c r="F1571" s="33">
        <v>24</v>
      </c>
      <c r="G1571" s="33">
        <v>1</v>
      </c>
      <c r="H1571" s="33">
        <v>14</v>
      </c>
      <c r="I1571" s="31">
        <f t="shared" si="75"/>
        <v>2</v>
      </c>
      <c r="J1571" s="31">
        <f t="shared" si="76"/>
        <v>38</v>
      </c>
      <c r="K1571">
        <f t="shared" si="74"/>
        <v>1</v>
      </c>
    </row>
    <row r="1572" spans="1:11" s="43" customFormat="1" x14ac:dyDescent="0.25">
      <c r="A1572" s="12" t="s">
        <v>66</v>
      </c>
      <c r="B1572" s="29" t="s">
        <v>97</v>
      </c>
      <c r="C1572" s="32">
        <v>16</v>
      </c>
      <c r="D1572" s="28" t="s">
        <v>22</v>
      </c>
      <c r="E1572" s="33">
        <v>1</v>
      </c>
      <c r="F1572" s="33">
        <v>24</v>
      </c>
      <c r="G1572" s="33">
        <v>1</v>
      </c>
      <c r="H1572" s="33">
        <v>10</v>
      </c>
      <c r="I1572" s="31">
        <f t="shared" si="75"/>
        <v>2</v>
      </c>
      <c r="J1572" s="31">
        <f t="shared" si="76"/>
        <v>34</v>
      </c>
      <c r="K1572">
        <f t="shared" si="74"/>
        <v>1</v>
      </c>
    </row>
    <row r="1573" spans="1:11" s="43" customFormat="1" x14ac:dyDescent="0.25">
      <c r="A1573" s="12" t="s">
        <v>66</v>
      </c>
      <c r="B1573" s="29" t="s">
        <v>97</v>
      </c>
      <c r="C1573" s="32">
        <v>17</v>
      </c>
      <c r="D1573" s="28" t="s">
        <v>24</v>
      </c>
      <c r="E1573" s="33">
        <v>1</v>
      </c>
      <c r="F1573" s="33">
        <v>35</v>
      </c>
      <c r="G1573" s="33">
        <v>1</v>
      </c>
      <c r="H1573" s="33">
        <v>20</v>
      </c>
      <c r="I1573" s="31">
        <f t="shared" si="75"/>
        <v>2</v>
      </c>
      <c r="J1573" s="31">
        <f t="shared" si="76"/>
        <v>55</v>
      </c>
      <c r="K1573">
        <f t="shared" si="74"/>
        <v>1</v>
      </c>
    </row>
    <row r="1574" spans="1:11" s="43" customFormat="1" x14ac:dyDescent="0.25">
      <c r="A1574" s="12" t="s">
        <v>66</v>
      </c>
      <c r="B1574" s="29" t="s">
        <v>97</v>
      </c>
      <c r="C1574" s="32">
        <v>18</v>
      </c>
      <c r="D1574" s="28" t="s">
        <v>28</v>
      </c>
      <c r="E1574" s="33">
        <v>1</v>
      </c>
      <c r="F1574" s="33">
        <v>18</v>
      </c>
      <c r="G1574" s="33">
        <v>1</v>
      </c>
      <c r="H1574" s="33">
        <v>19</v>
      </c>
      <c r="I1574" s="31">
        <f t="shared" si="75"/>
        <v>2</v>
      </c>
      <c r="J1574" s="31">
        <f t="shared" si="76"/>
        <v>37</v>
      </c>
      <c r="K1574">
        <f t="shared" si="74"/>
        <v>1</v>
      </c>
    </row>
    <row r="1575" spans="1:11" s="43" customFormat="1" x14ac:dyDescent="0.25">
      <c r="A1575" s="12" t="s">
        <v>66</v>
      </c>
      <c r="B1575" s="29" t="s">
        <v>97</v>
      </c>
      <c r="C1575" s="32">
        <v>18</v>
      </c>
      <c r="D1575" s="28" t="s">
        <v>6</v>
      </c>
      <c r="E1575" s="33"/>
      <c r="F1575" s="33"/>
      <c r="G1575" s="33">
        <v>1</v>
      </c>
      <c r="H1575" s="33">
        <v>3</v>
      </c>
      <c r="I1575" s="31">
        <f t="shared" si="75"/>
        <v>1</v>
      </c>
      <c r="J1575" s="31">
        <f t="shared" si="76"/>
        <v>3</v>
      </c>
      <c r="K1575">
        <f t="shared" si="74"/>
        <v>1</v>
      </c>
    </row>
    <row r="1576" spans="1:11" s="43" customFormat="1" x14ac:dyDescent="0.25">
      <c r="A1576" s="12" t="s">
        <v>66</v>
      </c>
      <c r="B1576" s="29" t="s">
        <v>97</v>
      </c>
      <c r="C1576" s="32">
        <v>18</v>
      </c>
      <c r="D1576" s="28" t="s">
        <v>10</v>
      </c>
      <c r="E1576" s="33">
        <v>1</v>
      </c>
      <c r="F1576" s="33">
        <v>8</v>
      </c>
      <c r="G1576" s="33"/>
      <c r="H1576" s="33"/>
      <c r="I1576" s="31">
        <f t="shared" si="75"/>
        <v>1</v>
      </c>
      <c r="J1576" s="31">
        <f t="shared" si="76"/>
        <v>8</v>
      </c>
      <c r="K1576">
        <f t="shared" si="74"/>
        <v>1</v>
      </c>
    </row>
    <row r="1577" spans="1:11" s="43" customFormat="1" x14ac:dyDescent="0.25">
      <c r="A1577" s="12" t="s">
        <v>66</v>
      </c>
      <c r="B1577" s="29" t="s">
        <v>97</v>
      </c>
      <c r="C1577" s="32">
        <v>19</v>
      </c>
      <c r="D1577" s="28" t="s">
        <v>24</v>
      </c>
      <c r="E1577" s="33">
        <v>1</v>
      </c>
      <c r="F1577" s="33">
        <v>17</v>
      </c>
      <c r="G1577" s="33">
        <v>1</v>
      </c>
      <c r="H1577" s="33">
        <v>10</v>
      </c>
      <c r="I1577" s="31">
        <f t="shared" si="75"/>
        <v>2</v>
      </c>
      <c r="J1577" s="31">
        <f t="shared" si="76"/>
        <v>27</v>
      </c>
      <c r="K1577">
        <f t="shared" si="74"/>
        <v>1</v>
      </c>
    </row>
    <row r="1578" spans="1:11" s="43" customFormat="1" x14ac:dyDescent="0.25">
      <c r="A1578" s="12" t="s">
        <v>66</v>
      </c>
      <c r="B1578" s="29" t="s">
        <v>97</v>
      </c>
      <c r="C1578" s="32">
        <v>20</v>
      </c>
      <c r="D1578" s="28" t="s">
        <v>14</v>
      </c>
      <c r="E1578" s="33">
        <v>1</v>
      </c>
      <c r="F1578" s="33">
        <v>10</v>
      </c>
      <c r="G1578" s="33">
        <v>1</v>
      </c>
      <c r="H1578" s="33">
        <v>1</v>
      </c>
      <c r="I1578" s="31">
        <f t="shared" si="75"/>
        <v>2</v>
      </c>
      <c r="J1578" s="31">
        <f t="shared" si="76"/>
        <v>11</v>
      </c>
      <c r="K1578">
        <f t="shared" si="74"/>
        <v>1</v>
      </c>
    </row>
    <row r="1579" spans="1:11" s="43" customFormat="1" x14ac:dyDescent="0.25">
      <c r="A1579" s="12" t="s">
        <v>66</v>
      </c>
      <c r="B1579" s="29" t="s">
        <v>97</v>
      </c>
      <c r="C1579" s="32">
        <v>23</v>
      </c>
      <c r="D1579" s="28" t="s">
        <v>62</v>
      </c>
      <c r="E1579" s="33"/>
      <c r="F1579" s="33"/>
      <c r="G1579" s="33">
        <v>1</v>
      </c>
      <c r="H1579" s="33">
        <v>3</v>
      </c>
      <c r="I1579" s="31">
        <f t="shared" si="75"/>
        <v>1</v>
      </c>
      <c r="J1579" s="31">
        <f t="shared" si="76"/>
        <v>3</v>
      </c>
      <c r="K1579">
        <f t="shared" si="74"/>
        <v>1</v>
      </c>
    </row>
    <row r="1580" spans="1:11" s="43" customFormat="1" x14ac:dyDescent="0.25">
      <c r="A1580" s="12" t="s">
        <v>66</v>
      </c>
      <c r="B1580" s="29" t="s">
        <v>97</v>
      </c>
      <c r="C1580" s="32">
        <v>25</v>
      </c>
      <c r="D1580" s="28" t="s">
        <v>52</v>
      </c>
      <c r="E1580" s="33">
        <v>1</v>
      </c>
      <c r="F1580" s="33">
        <v>28</v>
      </c>
      <c r="G1580" s="33"/>
      <c r="H1580" s="33"/>
      <c r="I1580" s="31">
        <f t="shared" si="75"/>
        <v>1</v>
      </c>
      <c r="J1580" s="31">
        <f t="shared" si="76"/>
        <v>28</v>
      </c>
      <c r="K1580">
        <f t="shared" si="74"/>
        <v>1</v>
      </c>
    </row>
    <row r="1581" spans="1:11" s="43" customFormat="1" x14ac:dyDescent="0.25">
      <c r="A1581" s="12" t="s">
        <v>66</v>
      </c>
      <c r="B1581" s="29" t="s">
        <v>97</v>
      </c>
      <c r="C1581" s="32">
        <v>25</v>
      </c>
      <c r="D1581" s="28" t="s">
        <v>26</v>
      </c>
      <c r="E1581" s="33">
        <v>1</v>
      </c>
      <c r="F1581" s="33">
        <v>13</v>
      </c>
      <c r="G1581" s="33">
        <v>1</v>
      </c>
      <c r="H1581" s="33">
        <v>14</v>
      </c>
      <c r="I1581" s="31">
        <f t="shared" si="75"/>
        <v>2</v>
      </c>
      <c r="J1581" s="31">
        <f t="shared" si="76"/>
        <v>27</v>
      </c>
      <c r="K1581">
        <f t="shared" si="74"/>
        <v>1</v>
      </c>
    </row>
    <row r="1582" spans="1:11" s="43" customFormat="1" x14ac:dyDescent="0.25">
      <c r="A1582" s="12" t="s">
        <v>66</v>
      </c>
      <c r="B1582" s="29" t="s">
        <v>97</v>
      </c>
      <c r="C1582" s="32">
        <v>25</v>
      </c>
      <c r="D1582" s="28" t="s">
        <v>6</v>
      </c>
      <c r="E1582" s="33">
        <v>1</v>
      </c>
      <c r="F1582" s="33">
        <v>12</v>
      </c>
      <c r="G1582" s="33"/>
      <c r="H1582" s="33"/>
      <c r="I1582" s="31">
        <f t="shared" si="75"/>
        <v>1</v>
      </c>
      <c r="J1582" s="31">
        <f t="shared" si="76"/>
        <v>12</v>
      </c>
      <c r="K1582">
        <f t="shared" si="74"/>
        <v>1</v>
      </c>
    </row>
    <row r="1583" spans="1:11" s="43" customFormat="1" x14ac:dyDescent="0.25">
      <c r="A1583" s="12" t="s">
        <v>66</v>
      </c>
      <c r="B1583" s="29" t="s">
        <v>97</v>
      </c>
      <c r="C1583" s="32">
        <v>25</v>
      </c>
      <c r="D1583" s="28" t="s">
        <v>62</v>
      </c>
      <c r="E1583" s="33">
        <v>1</v>
      </c>
      <c r="F1583" s="33">
        <v>23</v>
      </c>
      <c r="G1583" s="33"/>
      <c r="H1583" s="33"/>
      <c r="I1583" s="31">
        <f t="shared" si="75"/>
        <v>1</v>
      </c>
      <c r="J1583" s="31">
        <f t="shared" si="76"/>
        <v>23</v>
      </c>
      <c r="K1583">
        <f t="shared" si="74"/>
        <v>1</v>
      </c>
    </row>
    <row r="1584" spans="1:11" s="43" customFormat="1" x14ac:dyDescent="0.25">
      <c r="A1584" s="12" t="s">
        <v>66</v>
      </c>
      <c r="B1584" s="29" t="s">
        <v>97</v>
      </c>
      <c r="C1584" s="32">
        <v>28</v>
      </c>
      <c r="D1584" s="28" t="s">
        <v>58</v>
      </c>
      <c r="E1584" s="33">
        <v>1</v>
      </c>
      <c r="F1584" s="33">
        <v>11</v>
      </c>
      <c r="G1584" s="33">
        <v>1</v>
      </c>
      <c r="H1584" s="33">
        <v>5</v>
      </c>
      <c r="I1584" s="31">
        <f t="shared" si="75"/>
        <v>2</v>
      </c>
      <c r="J1584" s="31">
        <f t="shared" si="76"/>
        <v>16</v>
      </c>
      <c r="K1584">
        <f t="shared" si="74"/>
        <v>1</v>
      </c>
    </row>
    <row r="1585" spans="1:11" s="43" customFormat="1" x14ac:dyDescent="0.25">
      <c r="A1585" s="12" t="s">
        <v>66</v>
      </c>
      <c r="B1585" s="29" t="s">
        <v>97</v>
      </c>
      <c r="C1585" s="32">
        <v>28</v>
      </c>
      <c r="D1585" s="28" t="s">
        <v>62</v>
      </c>
      <c r="E1585" s="33">
        <v>1</v>
      </c>
      <c r="F1585" s="33">
        <v>8</v>
      </c>
      <c r="G1585" s="33">
        <v>1</v>
      </c>
      <c r="H1585" s="33">
        <v>10</v>
      </c>
      <c r="I1585" s="31">
        <f t="shared" si="75"/>
        <v>2</v>
      </c>
      <c r="J1585" s="31">
        <f t="shared" si="76"/>
        <v>18</v>
      </c>
      <c r="K1585">
        <f t="shared" si="74"/>
        <v>1</v>
      </c>
    </row>
    <row r="1586" spans="1:11" s="43" customFormat="1" x14ac:dyDescent="0.25">
      <c r="A1586" s="12" t="s">
        <v>66</v>
      </c>
      <c r="B1586" s="29" t="s">
        <v>97</v>
      </c>
      <c r="C1586" s="32">
        <v>29</v>
      </c>
      <c r="D1586" s="28" t="s">
        <v>6</v>
      </c>
      <c r="E1586" s="33"/>
      <c r="F1586" s="33"/>
      <c r="G1586" s="33">
        <v>1</v>
      </c>
      <c r="H1586" s="33">
        <v>10</v>
      </c>
      <c r="I1586" s="31">
        <f t="shared" si="75"/>
        <v>1</v>
      </c>
      <c r="J1586" s="31">
        <f t="shared" si="76"/>
        <v>10</v>
      </c>
      <c r="K1586">
        <f t="shared" si="74"/>
        <v>1</v>
      </c>
    </row>
    <row r="1587" spans="1:11" s="43" customFormat="1" x14ac:dyDescent="0.25">
      <c r="A1587" s="12" t="s">
        <v>66</v>
      </c>
      <c r="B1587" s="29" t="s">
        <v>97</v>
      </c>
      <c r="C1587" s="32">
        <v>29</v>
      </c>
      <c r="D1587" s="28" t="s">
        <v>26</v>
      </c>
      <c r="E1587" s="33">
        <v>1</v>
      </c>
      <c r="F1587" s="33">
        <v>10</v>
      </c>
      <c r="G1587" s="33">
        <v>1</v>
      </c>
      <c r="H1587" s="33">
        <v>16</v>
      </c>
      <c r="I1587" s="31">
        <f t="shared" si="75"/>
        <v>2</v>
      </c>
      <c r="J1587" s="31">
        <f t="shared" si="76"/>
        <v>26</v>
      </c>
      <c r="K1587">
        <f t="shared" si="74"/>
        <v>1</v>
      </c>
    </row>
    <row r="1588" spans="1:11" s="43" customFormat="1" x14ac:dyDescent="0.25">
      <c r="A1588" s="12" t="s">
        <v>66</v>
      </c>
      <c r="B1588" s="29" t="s">
        <v>97</v>
      </c>
      <c r="C1588" s="32">
        <v>29</v>
      </c>
      <c r="D1588" s="28" t="s">
        <v>54</v>
      </c>
      <c r="E1588" s="33">
        <v>1</v>
      </c>
      <c r="F1588" s="33">
        <v>10</v>
      </c>
      <c r="G1588" s="33">
        <v>1</v>
      </c>
      <c r="H1588" s="33">
        <v>12</v>
      </c>
      <c r="I1588" s="31">
        <f t="shared" si="75"/>
        <v>2</v>
      </c>
      <c r="J1588" s="31">
        <f t="shared" si="76"/>
        <v>22</v>
      </c>
      <c r="K1588">
        <f t="shared" si="74"/>
        <v>1</v>
      </c>
    </row>
    <row r="1589" spans="1:11" s="43" customFormat="1" x14ac:dyDescent="0.25">
      <c r="A1589" s="12" t="s">
        <v>66</v>
      </c>
      <c r="B1589" s="29" t="s">
        <v>97</v>
      </c>
      <c r="C1589" s="32">
        <v>29</v>
      </c>
      <c r="D1589" s="28" t="s">
        <v>60</v>
      </c>
      <c r="E1589" s="33"/>
      <c r="F1589" s="33"/>
      <c r="G1589" s="33">
        <v>1</v>
      </c>
      <c r="H1589" s="33">
        <v>7</v>
      </c>
      <c r="I1589" s="31">
        <f t="shared" si="75"/>
        <v>1</v>
      </c>
      <c r="J1589" s="31">
        <f t="shared" si="76"/>
        <v>7</v>
      </c>
      <c r="K1589">
        <f t="shared" si="74"/>
        <v>1</v>
      </c>
    </row>
    <row r="1590" spans="1:11" s="43" customFormat="1" x14ac:dyDescent="0.25">
      <c r="A1590" s="12" t="s">
        <v>66</v>
      </c>
      <c r="B1590" s="29" t="s">
        <v>97</v>
      </c>
      <c r="C1590" s="32">
        <v>29</v>
      </c>
      <c r="D1590" s="28" t="s">
        <v>32</v>
      </c>
      <c r="E1590" s="33">
        <v>2</v>
      </c>
      <c r="F1590" s="33">
        <v>19</v>
      </c>
      <c r="G1590" s="33"/>
      <c r="H1590" s="33"/>
      <c r="I1590" s="31">
        <f t="shared" si="75"/>
        <v>2</v>
      </c>
      <c r="J1590" s="31">
        <f t="shared" si="76"/>
        <v>19</v>
      </c>
      <c r="K1590">
        <f t="shared" si="74"/>
        <v>1</v>
      </c>
    </row>
    <row r="1591" spans="1:11" s="43" customFormat="1" x14ac:dyDescent="0.25">
      <c r="A1591" s="12" t="s">
        <v>66</v>
      </c>
      <c r="B1591" s="29" t="s">
        <v>97</v>
      </c>
      <c r="C1591" s="32">
        <v>39</v>
      </c>
      <c r="D1591" s="28" t="s">
        <v>58</v>
      </c>
      <c r="E1591" s="33">
        <v>1</v>
      </c>
      <c r="F1591" s="33">
        <v>6</v>
      </c>
      <c r="G1591" s="33">
        <v>1</v>
      </c>
      <c r="H1591" s="33">
        <v>13</v>
      </c>
      <c r="I1591" s="31">
        <f t="shared" si="75"/>
        <v>2</v>
      </c>
      <c r="J1591" s="31">
        <f t="shared" si="76"/>
        <v>19</v>
      </c>
      <c r="K1591">
        <f t="shared" si="74"/>
        <v>1</v>
      </c>
    </row>
    <row r="1592" spans="1:11" s="43" customFormat="1" x14ac:dyDescent="0.25">
      <c r="A1592" s="12" t="s">
        <v>66</v>
      </c>
      <c r="B1592" s="29" t="s">
        <v>97</v>
      </c>
      <c r="C1592" s="32">
        <v>43</v>
      </c>
      <c r="D1592" s="28" t="s">
        <v>58</v>
      </c>
      <c r="E1592" s="33">
        <v>1</v>
      </c>
      <c r="F1592" s="33">
        <v>19</v>
      </c>
      <c r="G1592" s="33">
        <v>1</v>
      </c>
      <c r="H1592" s="33">
        <v>10</v>
      </c>
      <c r="I1592" s="31">
        <f t="shared" si="75"/>
        <v>2</v>
      </c>
      <c r="J1592" s="31">
        <f t="shared" si="76"/>
        <v>29</v>
      </c>
      <c r="K1592">
        <f t="shared" si="74"/>
        <v>1</v>
      </c>
    </row>
    <row r="1593" spans="1:11" s="43" customFormat="1" x14ac:dyDescent="0.25">
      <c r="A1593" s="12" t="s">
        <v>66</v>
      </c>
      <c r="B1593" s="29" t="s">
        <v>97</v>
      </c>
      <c r="C1593" s="32">
        <v>48</v>
      </c>
      <c r="D1593" s="28" t="s">
        <v>46</v>
      </c>
      <c r="E1593" s="33">
        <v>2</v>
      </c>
      <c r="F1593" s="33">
        <v>6</v>
      </c>
      <c r="G1593" s="33"/>
      <c r="H1593" s="33"/>
      <c r="I1593" s="31">
        <f t="shared" si="75"/>
        <v>2</v>
      </c>
      <c r="J1593" s="31">
        <f t="shared" si="76"/>
        <v>6</v>
      </c>
      <c r="K1593">
        <f t="shared" si="74"/>
        <v>1</v>
      </c>
    </row>
    <row r="1594" spans="1:11" s="43" customFormat="1" x14ac:dyDescent="0.25">
      <c r="A1594" s="12" t="s">
        <v>66</v>
      </c>
      <c r="B1594" s="29" t="s">
        <v>97</v>
      </c>
      <c r="C1594" s="32">
        <v>51</v>
      </c>
      <c r="D1594" s="28" t="s">
        <v>24</v>
      </c>
      <c r="E1594" s="33">
        <v>1</v>
      </c>
      <c r="F1594" s="33">
        <v>1</v>
      </c>
      <c r="G1594" s="33">
        <v>1</v>
      </c>
      <c r="H1594" s="33">
        <v>2</v>
      </c>
      <c r="I1594" s="31">
        <f t="shared" si="75"/>
        <v>2</v>
      </c>
      <c r="J1594" s="31">
        <f t="shared" si="76"/>
        <v>3</v>
      </c>
      <c r="K1594">
        <f t="shared" si="74"/>
        <v>1</v>
      </c>
    </row>
    <row r="1595" spans="1:11" s="43" customFormat="1" x14ac:dyDescent="0.25">
      <c r="A1595" s="12" t="s">
        <v>66</v>
      </c>
      <c r="B1595" s="29" t="s">
        <v>97</v>
      </c>
      <c r="C1595" s="32">
        <v>56</v>
      </c>
      <c r="D1595" s="28" t="s">
        <v>58</v>
      </c>
      <c r="E1595" s="33">
        <v>1</v>
      </c>
      <c r="F1595" s="33">
        <v>5</v>
      </c>
      <c r="G1595" s="33">
        <v>1</v>
      </c>
      <c r="H1595" s="33">
        <v>1</v>
      </c>
      <c r="I1595" s="31">
        <f t="shared" si="75"/>
        <v>2</v>
      </c>
      <c r="J1595" s="31">
        <f t="shared" si="76"/>
        <v>6</v>
      </c>
      <c r="K1595">
        <f t="shared" si="74"/>
        <v>1</v>
      </c>
    </row>
    <row r="1596" spans="1:11" s="43" customFormat="1" x14ac:dyDescent="0.25">
      <c r="A1596" s="12" t="s">
        <v>89</v>
      </c>
      <c r="B1596" s="29" t="s">
        <v>82</v>
      </c>
      <c r="C1596" s="32">
        <v>1</v>
      </c>
      <c r="D1596" s="28" t="s">
        <v>18</v>
      </c>
      <c r="E1596" s="33">
        <v>1</v>
      </c>
      <c r="F1596" s="33">
        <v>37</v>
      </c>
      <c r="G1596" s="33">
        <v>1</v>
      </c>
      <c r="H1596" s="33">
        <v>23</v>
      </c>
      <c r="I1596" s="31">
        <f t="shared" si="75"/>
        <v>2</v>
      </c>
      <c r="J1596" s="31">
        <f t="shared" si="76"/>
        <v>60</v>
      </c>
      <c r="K1596">
        <f t="shared" si="74"/>
        <v>1</v>
      </c>
    </row>
    <row r="1597" spans="1:11" s="43" customFormat="1" x14ac:dyDescent="0.25">
      <c r="A1597" s="12" t="s">
        <v>89</v>
      </c>
      <c r="B1597" s="29" t="s">
        <v>82</v>
      </c>
      <c r="C1597" s="32">
        <v>1</v>
      </c>
      <c r="D1597" s="28" t="s">
        <v>46</v>
      </c>
      <c r="E1597" s="33">
        <v>1</v>
      </c>
      <c r="F1597" s="33">
        <v>36</v>
      </c>
      <c r="G1597" s="33">
        <v>1</v>
      </c>
      <c r="H1597" s="33">
        <v>21</v>
      </c>
      <c r="I1597" s="31">
        <f t="shared" si="75"/>
        <v>2</v>
      </c>
      <c r="J1597" s="31">
        <f t="shared" si="76"/>
        <v>57</v>
      </c>
      <c r="K1597">
        <f t="shared" si="74"/>
        <v>1</v>
      </c>
    </row>
    <row r="1598" spans="1:11" s="43" customFormat="1" x14ac:dyDescent="0.25">
      <c r="A1598" s="12" t="s">
        <v>89</v>
      </c>
      <c r="B1598" s="29" t="s">
        <v>100</v>
      </c>
      <c r="C1598" s="32" t="s">
        <v>399</v>
      </c>
      <c r="D1598" s="28" t="s">
        <v>60</v>
      </c>
      <c r="E1598" s="33">
        <v>1</v>
      </c>
      <c r="F1598" s="33">
        <v>28</v>
      </c>
      <c r="G1598" s="33">
        <v>1</v>
      </c>
      <c r="H1598" s="33">
        <v>23</v>
      </c>
      <c r="I1598" s="31">
        <f t="shared" si="75"/>
        <v>2</v>
      </c>
      <c r="J1598" s="31">
        <f t="shared" si="76"/>
        <v>51</v>
      </c>
      <c r="K1598">
        <f t="shared" si="74"/>
        <v>1</v>
      </c>
    </row>
    <row r="1599" spans="1:11" s="43" customFormat="1" x14ac:dyDescent="0.25">
      <c r="A1599" s="12" t="s">
        <v>89</v>
      </c>
      <c r="B1599" s="29" t="s">
        <v>97</v>
      </c>
      <c r="C1599" s="32">
        <v>2</v>
      </c>
      <c r="D1599" s="28" t="s">
        <v>24</v>
      </c>
      <c r="E1599" s="33">
        <v>1</v>
      </c>
      <c r="F1599" s="33">
        <v>23</v>
      </c>
      <c r="G1599" s="33">
        <v>1</v>
      </c>
      <c r="H1599" s="33">
        <v>28</v>
      </c>
      <c r="I1599" s="31">
        <f t="shared" si="75"/>
        <v>2</v>
      </c>
      <c r="J1599" s="31">
        <f t="shared" si="76"/>
        <v>51</v>
      </c>
      <c r="K1599">
        <f t="shared" si="74"/>
        <v>1</v>
      </c>
    </row>
    <row r="1600" spans="1:11" s="43" customFormat="1" x14ac:dyDescent="0.25">
      <c r="A1600" s="12" t="s">
        <v>89</v>
      </c>
      <c r="B1600" s="29" t="s">
        <v>99</v>
      </c>
      <c r="C1600" s="32">
        <v>3</v>
      </c>
      <c r="D1600" s="28" t="s">
        <v>54</v>
      </c>
      <c r="E1600" s="33">
        <v>1</v>
      </c>
      <c r="F1600" s="33">
        <v>21</v>
      </c>
      <c r="G1600" s="33">
        <v>1</v>
      </c>
      <c r="H1600" s="33">
        <v>21</v>
      </c>
      <c r="I1600" s="31">
        <f t="shared" si="75"/>
        <v>2</v>
      </c>
      <c r="J1600" s="31">
        <f t="shared" si="76"/>
        <v>42</v>
      </c>
      <c r="K1600">
        <f t="shared" si="74"/>
        <v>1</v>
      </c>
    </row>
    <row r="1601" spans="1:11" s="43" customFormat="1" x14ac:dyDescent="0.25">
      <c r="A1601" s="12" t="s">
        <v>89</v>
      </c>
      <c r="B1601" s="29" t="s">
        <v>99</v>
      </c>
      <c r="C1601" s="32">
        <v>3</v>
      </c>
      <c r="D1601" s="28" t="s">
        <v>24</v>
      </c>
      <c r="E1601" s="33">
        <v>1</v>
      </c>
      <c r="F1601" s="33">
        <v>19</v>
      </c>
      <c r="G1601" s="33">
        <v>1</v>
      </c>
      <c r="H1601" s="33">
        <v>25</v>
      </c>
      <c r="I1601" s="31">
        <f t="shared" si="75"/>
        <v>2</v>
      </c>
      <c r="J1601" s="31">
        <f t="shared" si="76"/>
        <v>44</v>
      </c>
      <c r="K1601">
        <f t="shared" si="74"/>
        <v>1</v>
      </c>
    </row>
    <row r="1602" spans="1:11" s="43" customFormat="1" x14ac:dyDescent="0.25">
      <c r="A1602" s="12" t="s">
        <v>89</v>
      </c>
      <c r="B1602" s="29" t="s">
        <v>97</v>
      </c>
      <c r="C1602" s="32">
        <v>4</v>
      </c>
      <c r="D1602" s="28" t="s">
        <v>10</v>
      </c>
      <c r="E1602" s="33">
        <v>1</v>
      </c>
      <c r="F1602" s="33">
        <v>17</v>
      </c>
      <c r="G1602" s="33">
        <v>1</v>
      </c>
      <c r="H1602" s="33">
        <v>13</v>
      </c>
      <c r="I1602" s="31">
        <f t="shared" si="75"/>
        <v>2</v>
      </c>
      <c r="J1602" s="31">
        <f t="shared" si="76"/>
        <v>30</v>
      </c>
      <c r="K1602">
        <f t="shared" si="74"/>
        <v>1</v>
      </c>
    </row>
    <row r="1603" spans="1:11" s="43" customFormat="1" x14ac:dyDescent="0.25">
      <c r="A1603" s="12" t="s">
        <v>89</v>
      </c>
      <c r="B1603" s="29" t="s">
        <v>97</v>
      </c>
      <c r="C1603" s="32">
        <v>4</v>
      </c>
      <c r="D1603" s="28" t="s">
        <v>52</v>
      </c>
      <c r="E1603" s="33">
        <v>1</v>
      </c>
      <c r="F1603" s="33">
        <v>25</v>
      </c>
      <c r="G1603" s="33">
        <v>1</v>
      </c>
      <c r="H1603" s="33">
        <v>18</v>
      </c>
      <c r="I1603" s="31">
        <f t="shared" si="75"/>
        <v>2</v>
      </c>
      <c r="J1603" s="31">
        <f t="shared" si="76"/>
        <v>43</v>
      </c>
      <c r="K1603">
        <f t="shared" si="74"/>
        <v>1</v>
      </c>
    </row>
    <row r="1604" spans="1:11" s="43" customFormat="1" x14ac:dyDescent="0.25">
      <c r="A1604" s="12" t="s">
        <v>89</v>
      </c>
      <c r="B1604" s="29" t="s">
        <v>97</v>
      </c>
      <c r="C1604" s="32">
        <v>4</v>
      </c>
      <c r="D1604" s="28" t="s">
        <v>24</v>
      </c>
      <c r="E1604" s="33">
        <v>1</v>
      </c>
      <c r="F1604" s="33">
        <v>17</v>
      </c>
      <c r="G1604" s="33">
        <v>1</v>
      </c>
      <c r="H1604" s="33">
        <v>7</v>
      </c>
      <c r="I1604" s="31">
        <f t="shared" si="75"/>
        <v>2</v>
      </c>
      <c r="J1604" s="31">
        <f t="shared" si="76"/>
        <v>24</v>
      </c>
      <c r="K1604">
        <f t="shared" si="74"/>
        <v>1</v>
      </c>
    </row>
    <row r="1605" spans="1:11" s="43" customFormat="1" x14ac:dyDescent="0.25">
      <c r="A1605" s="12" t="s">
        <v>89</v>
      </c>
      <c r="B1605" s="29" t="s">
        <v>97</v>
      </c>
      <c r="C1605" s="32">
        <v>4</v>
      </c>
      <c r="D1605" s="28" t="s">
        <v>26</v>
      </c>
      <c r="E1605" s="33"/>
      <c r="F1605" s="33"/>
      <c r="G1605" s="33">
        <v>1</v>
      </c>
      <c r="H1605" s="33">
        <v>15</v>
      </c>
      <c r="I1605" s="31">
        <f t="shared" si="75"/>
        <v>1</v>
      </c>
      <c r="J1605" s="31">
        <f t="shared" si="76"/>
        <v>15</v>
      </c>
      <c r="K1605">
        <f t="shared" si="74"/>
        <v>1</v>
      </c>
    </row>
    <row r="1606" spans="1:11" s="43" customFormat="1" x14ac:dyDescent="0.25">
      <c r="A1606" s="12" t="s">
        <v>89</v>
      </c>
      <c r="B1606" s="29" t="s">
        <v>97</v>
      </c>
      <c r="C1606" s="32">
        <v>4</v>
      </c>
      <c r="D1606" s="28" t="s">
        <v>46</v>
      </c>
      <c r="E1606" s="33">
        <v>1</v>
      </c>
      <c r="F1606" s="33">
        <v>14</v>
      </c>
      <c r="G1606" s="33"/>
      <c r="H1606" s="33"/>
      <c r="I1606" s="31">
        <f t="shared" si="75"/>
        <v>1</v>
      </c>
      <c r="J1606" s="31">
        <f t="shared" si="76"/>
        <v>14</v>
      </c>
      <c r="K1606">
        <f t="shared" si="74"/>
        <v>1</v>
      </c>
    </row>
    <row r="1607" spans="1:11" s="43" customFormat="1" x14ac:dyDescent="0.25">
      <c r="A1607" s="12" t="s">
        <v>89</v>
      </c>
      <c r="B1607" s="29" t="s">
        <v>82</v>
      </c>
      <c r="C1607" s="32">
        <v>5</v>
      </c>
      <c r="D1607" s="28" t="s">
        <v>18</v>
      </c>
      <c r="E1607" s="33">
        <v>1</v>
      </c>
      <c r="F1607" s="33">
        <v>42</v>
      </c>
      <c r="G1607" s="33">
        <v>1</v>
      </c>
      <c r="H1607" s="33">
        <v>31</v>
      </c>
      <c r="I1607" s="31">
        <f t="shared" si="75"/>
        <v>2</v>
      </c>
      <c r="J1607" s="31">
        <f t="shared" si="76"/>
        <v>73</v>
      </c>
      <c r="K1607">
        <f t="shared" si="74"/>
        <v>1</v>
      </c>
    </row>
    <row r="1608" spans="1:11" s="43" customFormat="1" x14ac:dyDescent="0.25">
      <c r="A1608" s="12" t="s">
        <v>89</v>
      </c>
      <c r="B1608" s="29" t="s">
        <v>82</v>
      </c>
      <c r="C1608" s="32">
        <v>6</v>
      </c>
      <c r="D1608" s="28" t="s">
        <v>14</v>
      </c>
      <c r="E1608" s="33">
        <v>1</v>
      </c>
      <c r="F1608" s="33">
        <v>11</v>
      </c>
      <c r="G1608" s="33"/>
      <c r="H1608" s="33"/>
      <c r="I1608" s="31">
        <f t="shared" si="75"/>
        <v>1</v>
      </c>
      <c r="J1608" s="31">
        <f t="shared" si="76"/>
        <v>11</v>
      </c>
      <c r="K1608">
        <f t="shared" si="74"/>
        <v>1</v>
      </c>
    </row>
    <row r="1609" spans="1:11" s="43" customFormat="1" x14ac:dyDescent="0.25">
      <c r="A1609" s="12" t="s">
        <v>89</v>
      </c>
      <c r="B1609" s="29" t="s">
        <v>82</v>
      </c>
      <c r="C1609" s="32">
        <v>6</v>
      </c>
      <c r="D1609" s="35" t="s">
        <v>9</v>
      </c>
      <c r="E1609" s="33">
        <v>1</v>
      </c>
      <c r="F1609" s="33">
        <v>29</v>
      </c>
      <c r="G1609" s="33">
        <v>1</v>
      </c>
      <c r="H1609" s="33">
        <v>21</v>
      </c>
      <c r="I1609" s="31">
        <f t="shared" si="75"/>
        <v>2</v>
      </c>
      <c r="J1609" s="31">
        <f t="shared" si="76"/>
        <v>50</v>
      </c>
      <c r="K1609">
        <f t="shared" si="74"/>
        <v>1</v>
      </c>
    </row>
    <row r="1610" spans="1:11" s="43" customFormat="1" x14ac:dyDescent="0.25">
      <c r="A1610" s="12" t="s">
        <v>89</v>
      </c>
      <c r="B1610" s="29" t="s">
        <v>82</v>
      </c>
      <c r="C1610" s="32">
        <v>6</v>
      </c>
      <c r="D1610" s="28" t="s">
        <v>13</v>
      </c>
      <c r="E1610" s="33"/>
      <c r="F1610" s="33"/>
      <c r="G1610" s="33">
        <v>1</v>
      </c>
      <c r="H1610" s="33">
        <v>11</v>
      </c>
      <c r="I1610" s="31">
        <f t="shared" si="75"/>
        <v>1</v>
      </c>
      <c r="J1610" s="31">
        <f t="shared" si="76"/>
        <v>11</v>
      </c>
      <c r="K1610">
        <f t="shared" si="74"/>
        <v>1</v>
      </c>
    </row>
    <row r="1611" spans="1:11" s="43" customFormat="1" x14ac:dyDescent="0.25">
      <c r="A1611" s="12" t="s">
        <v>89</v>
      </c>
      <c r="B1611" s="29" t="s">
        <v>82</v>
      </c>
      <c r="C1611" s="32">
        <v>6</v>
      </c>
      <c r="D1611" s="28" t="s">
        <v>26</v>
      </c>
      <c r="E1611" s="33">
        <v>1</v>
      </c>
      <c r="F1611" s="33">
        <v>31</v>
      </c>
      <c r="G1611" s="33">
        <v>1</v>
      </c>
      <c r="H1611" s="33">
        <v>30</v>
      </c>
      <c r="I1611" s="31">
        <f t="shared" si="75"/>
        <v>2</v>
      </c>
      <c r="J1611" s="31">
        <f t="shared" si="76"/>
        <v>61</v>
      </c>
      <c r="K1611">
        <f t="shared" ref="K1611:K1674" si="77">SUBTOTAL(3, D1611)</f>
        <v>1</v>
      </c>
    </row>
    <row r="1612" spans="1:11" s="43" customFormat="1" x14ac:dyDescent="0.25">
      <c r="A1612" s="12" t="s">
        <v>89</v>
      </c>
      <c r="B1612" s="29" t="s">
        <v>82</v>
      </c>
      <c r="C1612" s="32">
        <v>6</v>
      </c>
      <c r="D1612" s="28" t="s">
        <v>54</v>
      </c>
      <c r="E1612" s="33">
        <v>1</v>
      </c>
      <c r="F1612" s="33">
        <v>42</v>
      </c>
      <c r="G1612" s="33">
        <v>1</v>
      </c>
      <c r="H1612" s="33">
        <v>38</v>
      </c>
      <c r="I1612" s="31">
        <f t="shared" si="75"/>
        <v>2</v>
      </c>
      <c r="J1612" s="31">
        <f t="shared" si="76"/>
        <v>80</v>
      </c>
      <c r="K1612">
        <f t="shared" si="77"/>
        <v>1</v>
      </c>
    </row>
    <row r="1613" spans="1:11" s="43" customFormat="1" x14ac:dyDescent="0.25">
      <c r="A1613" s="12" t="s">
        <v>89</v>
      </c>
      <c r="B1613" s="29" t="s">
        <v>97</v>
      </c>
      <c r="C1613" s="32">
        <v>7</v>
      </c>
      <c r="D1613" s="28" t="s">
        <v>10</v>
      </c>
      <c r="E1613" s="33">
        <v>1</v>
      </c>
      <c r="F1613" s="33">
        <v>12</v>
      </c>
      <c r="G1613" s="33">
        <v>1</v>
      </c>
      <c r="H1613" s="33">
        <v>13</v>
      </c>
      <c r="I1613" s="31">
        <f t="shared" ref="I1613:I1676" si="78">E1613+G1613</f>
        <v>2</v>
      </c>
      <c r="J1613" s="31">
        <f t="shared" ref="J1613:J1676" si="79">F1613+H1613</f>
        <v>25</v>
      </c>
      <c r="K1613">
        <f t="shared" si="77"/>
        <v>1</v>
      </c>
    </row>
    <row r="1614" spans="1:11" s="43" customFormat="1" x14ac:dyDescent="0.25">
      <c r="A1614" s="12" t="s">
        <v>89</v>
      </c>
      <c r="B1614" s="29" t="s">
        <v>97</v>
      </c>
      <c r="C1614" s="32">
        <v>7</v>
      </c>
      <c r="D1614" s="28" t="s">
        <v>34</v>
      </c>
      <c r="E1614" s="33">
        <v>1</v>
      </c>
      <c r="F1614" s="33">
        <v>9</v>
      </c>
      <c r="G1614" s="33">
        <v>1</v>
      </c>
      <c r="H1614" s="33">
        <v>12</v>
      </c>
      <c r="I1614" s="31">
        <f t="shared" si="78"/>
        <v>2</v>
      </c>
      <c r="J1614" s="31">
        <f t="shared" si="79"/>
        <v>21</v>
      </c>
      <c r="K1614">
        <f t="shared" si="77"/>
        <v>1</v>
      </c>
    </row>
    <row r="1615" spans="1:11" s="43" customFormat="1" x14ac:dyDescent="0.25">
      <c r="A1615" s="12" t="s">
        <v>89</v>
      </c>
      <c r="B1615" s="29" t="s">
        <v>97</v>
      </c>
      <c r="C1615" s="32">
        <v>7</v>
      </c>
      <c r="D1615" s="28" t="s">
        <v>24</v>
      </c>
      <c r="E1615" s="33">
        <v>1</v>
      </c>
      <c r="F1615" s="33">
        <v>27</v>
      </c>
      <c r="G1615" s="33">
        <v>1</v>
      </c>
      <c r="H1615" s="33">
        <v>24</v>
      </c>
      <c r="I1615" s="31">
        <f t="shared" si="78"/>
        <v>2</v>
      </c>
      <c r="J1615" s="31">
        <f t="shared" si="79"/>
        <v>51</v>
      </c>
      <c r="K1615">
        <f t="shared" si="77"/>
        <v>1</v>
      </c>
    </row>
    <row r="1616" spans="1:11" s="43" customFormat="1" x14ac:dyDescent="0.25">
      <c r="A1616" s="12" t="s">
        <v>89</v>
      </c>
      <c r="B1616" s="29" t="s">
        <v>97</v>
      </c>
      <c r="C1616" s="32">
        <v>7</v>
      </c>
      <c r="D1616" s="28" t="s">
        <v>26</v>
      </c>
      <c r="E1616" s="33">
        <v>1</v>
      </c>
      <c r="F1616" s="33">
        <v>27</v>
      </c>
      <c r="G1616" s="33">
        <v>1</v>
      </c>
      <c r="H1616" s="33">
        <v>23</v>
      </c>
      <c r="I1616" s="31">
        <f t="shared" si="78"/>
        <v>2</v>
      </c>
      <c r="J1616" s="31">
        <f t="shared" si="79"/>
        <v>50</v>
      </c>
      <c r="K1616">
        <f t="shared" si="77"/>
        <v>1</v>
      </c>
    </row>
    <row r="1617" spans="1:11" s="43" customFormat="1" x14ac:dyDescent="0.25">
      <c r="A1617" s="12" t="s">
        <v>89</v>
      </c>
      <c r="B1617" s="29" t="s">
        <v>82</v>
      </c>
      <c r="C1617" s="32">
        <v>8</v>
      </c>
      <c r="D1617" s="35" t="s">
        <v>9</v>
      </c>
      <c r="E1617" s="33">
        <v>1</v>
      </c>
      <c r="F1617" s="33">
        <v>12</v>
      </c>
      <c r="G1617" s="33">
        <v>1</v>
      </c>
      <c r="H1617" s="33">
        <v>11</v>
      </c>
      <c r="I1617" s="31">
        <f t="shared" si="78"/>
        <v>2</v>
      </c>
      <c r="J1617" s="31">
        <f t="shared" si="79"/>
        <v>23</v>
      </c>
      <c r="K1617">
        <f t="shared" si="77"/>
        <v>1</v>
      </c>
    </row>
    <row r="1618" spans="1:11" s="43" customFormat="1" x14ac:dyDescent="0.25">
      <c r="A1618" s="12" t="s">
        <v>89</v>
      </c>
      <c r="B1618" s="29" t="s">
        <v>82</v>
      </c>
      <c r="C1618" s="32">
        <v>8</v>
      </c>
      <c r="D1618" s="28" t="s">
        <v>18</v>
      </c>
      <c r="E1618" s="33">
        <v>1</v>
      </c>
      <c r="F1618" s="33">
        <v>21</v>
      </c>
      <c r="G1618" s="33">
        <v>1</v>
      </c>
      <c r="H1618" s="33">
        <v>13</v>
      </c>
      <c r="I1618" s="31">
        <f t="shared" si="78"/>
        <v>2</v>
      </c>
      <c r="J1618" s="31">
        <f t="shared" si="79"/>
        <v>34</v>
      </c>
      <c r="K1618">
        <f t="shared" si="77"/>
        <v>1</v>
      </c>
    </row>
    <row r="1619" spans="1:11" s="43" customFormat="1" x14ac:dyDescent="0.25">
      <c r="A1619" s="12" t="s">
        <v>89</v>
      </c>
      <c r="B1619" s="29" t="s">
        <v>82</v>
      </c>
      <c r="C1619" s="32">
        <v>8</v>
      </c>
      <c r="D1619" s="28" t="s">
        <v>28</v>
      </c>
      <c r="E1619" s="33">
        <v>1</v>
      </c>
      <c r="F1619" s="33">
        <v>12</v>
      </c>
      <c r="G1619" s="33">
        <v>1</v>
      </c>
      <c r="H1619" s="33">
        <v>6</v>
      </c>
      <c r="I1619" s="31">
        <f t="shared" si="78"/>
        <v>2</v>
      </c>
      <c r="J1619" s="31">
        <f t="shared" si="79"/>
        <v>18</v>
      </c>
      <c r="K1619">
        <f t="shared" si="77"/>
        <v>1</v>
      </c>
    </row>
    <row r="1620" spans="1:11" s="43" customFormat="1" x14ac:dyDescent="0.25">
      <c r="A1620" s="12" t="s">
        <v>89</v>
      </c>
      <c r="B1620" s="29" t="s">
        <v>82</v>
      </c>
      <c r="C1620" s="32">
        <v>8</v>
      </c>
      <c r="D1620" s="28" t="s">
        <v>52</v>
      </c>
      <c r="E1620" s="33">
        <v>2</v>
      </c>
      <c r="F1620" s="33">
        <v>38</v>
      </c>
      <c r="G1620" s="33">
        <v>1</v>
      </c>
      <c r="H1620" s="33">
        <v>23</v>
      </c>
      <c r="I1620" s="31">
        <f t="shared" si="78"/>
        <v>3</v>
      </c>
      <c r="J1620" s="31">
        <f t="shared" si="79"/>
        <v>61</v>
      </c>
      <c r="K1620">
        <f t="shared" si="77"/>
        <v>1</v>
      </c>
    </row>
    <row r="1621" spans="1:11" s="43" customFormat="1" x14ac:dyDescent="0.25">
      <c r="A1621" s="12" t="s">
        <v>89</v>
      </c>
      <c r="B1621" s="29" t="s">
        <v>82</v>
      </c>
      <c r="C1621" s="32">
        <v>9</v>
      </c>
      <c r="D1621" s="35" t="s">
        <v>9</v>
      </c>
      <c r="E1621" s="33">
        <v>1</v>
      </c>
      <c r="F1621" s="33">
        <v>14</v>
      </c>
      <c r="G1621" s="33">
        <v>1</v>
      </c>
      <c r="H1621" s="33">
        <v>21</v>
      </c>
      <c r="I1621" s="31">
        <f t="shared" si="78"/>
        <v>2</v>
      </c>
      <c r="J1621" s="31">
        <f t="shared" si="79"/>
        <v>35</v>
      </c>
      <c r="K1621">
        <f t="shared" si="77"/>
        <v>1</v>
      </c>
    </row>
    <row r="1622" spans="1:11" s="43" customFormat="1" x14ac:dyDescent="0.25">
      <c r="A1622" s="12" t="s">
        <v>89</v>
      </c>
      <c r="B1622" s="29" t="s">
        <v>82</v>
      </c>
      <c r="C1622" s="32">
        <v>9</v>
      </c>
      <c r="D1622" s="28" t="s">
        <v>28</v>
      </c>
      <c r="E1622" s="33">
        <v>1</v>
      </c>
      <c r="F1622" s="33">
        <v>12</v>
      </c>
      <c r="G1622" s="33">
        <v>1</v>
      </c>
      <c r="H1622" s="33">
        <v>12</v>
      </c>
      <c r="I1622" s="31">
        <f t="shared" si="78"/>
        <v>2</v>
      </c>
      <c r="J1622" s="31">
        <f t="shared" si="79"/>
        <v>24</v>
      </c>
      <c r="K1622">
        <f t="shared" si="77"/>
        <v>1</v>
      </c>
    </row>
    <row r="1623" spans="1:11" s="43" customFormat="1" x14ac:dyDescent="0.25">
      <c r="A1623" s="12" t="s">
        <v>89</v>
      </c>
      <c r="B1623" s="29" t="s">
        <v>82</v>
      </c>
      <c r="C1623" s="32">
        <v>9</v>
      </c>
      <c r="D1623" s="28" t="s">
        <v>32</v>
      </c>
      <c r="E1623" s="33">
        <v>1</v>
      </c>
      <c r="F1623" s="33">
        <v>17</v>
      </c>
      <c r="G1623" s="33">
        <v>1</v>
      </c>
      <c r="H1623" s="33">
        <v>16</v>
      </c>
      <c r="I1623" s="31">
        <f t="shared" si="78"/>
        <v>2</v>
      </c>
      <c r="J1623" s="31">
        <f t="shared" si="79"/>
        <v>33</v>
      </c>
      <c r="K1623">
        <f t="shared" si="77"/>
        <v>1</v>
      </c>
    </row>
    <row r="1624" spans="1:11" s="43" customFormat="1" x14ac:dyDescent="0.25">
      <c r="A1624" s="12" t="s">
        <v>89</v>
      </c>
      <c r="B1624" s="29" t="s">
        <v>82</v>
      </c>
      <c r="C1624" s="32">
        <v>9</v>
      </c>
      <c r="D1624" s="28" t="s">
        <v>38</v>
      </c>
      <c r="E1624" s="33">
        <v>1</v>
      </c>
      <c r="F1624" s="33">
        <v>10</v>
      </c>
      <c r="G1624" s="33">
        <v>1</v>
      </c>
      <c r="H1624" s="33">
        <v>7</v>
      </c>
      <c r="I1624" s="31">
        <f t="shared" si="78"/>
        <v>2</v>
      </c>
      <c r="J1624" s="31">
        <f t="shared" si="79"/>
        <v>17</v>
      </c>
      <c r="K1624">
        <f t="shared" si="77"/>
        <v>1</v>
      </c>
    </row>
    <row r="1625" spans="1:11" s="43" customFormat="1" x14ac:dyDescent="0.25">
      <c r="A1625" s="12" t="s">
        <v>89</v>
      </c>
      <c r="B1625" s="29" t="s">
        <v>82</v>
      </c>
      <c r="C1625" s="32">
        <v>9</v>
      </c>
      <c r="D1625" s="28" t="s">
        <v>42</v>
      </c>
      <c r="E1625" s="33">
        <v>1</v>
      </c>
      <c r="F1625" s="33">
        <v>12</v>
      </c>
      <c r="G1625" s="33">
        <v>1</v>
      </c>
      <c r="H1625" s="33">
        <v>18</v>
      </c>
      <c r="I1625" s="31">
        <f t="shared" si="78"/>
        <v>2</v>
      </c>
      <c r="J1625" s="31">
        <f t="shared" si="79"/>
        <v>30</v>
      </c>
      <c r="K1625">
        <f t="shared" si="77"/>
        <v>1</v>
      </c>
    </row>
    <row r="1626" spans="1:11" s="43" customFormat="1" x14ac:dyDescent="0.25">
      <c r="A1626" s="12" t="s">
        <v>89</v>
      </c>
      <c r="B1626" s="29" t="s">
        <v>82</v>
      </c>
      <c r="C1626" s="32">
        <v>9</v>
      </c>
      <c r="D1626" s="28" t="s">
        <v>46</v>
      </c>
      <c r="E1626" s="33"/>
      <c r="F1626" s="33"/>
      <c r="G1626" s="33">
        <v>1</v>
      </c>
      <c r="H1626" s="33">
        <v>29</v>
      </c>
      <c r="I1626" s="31">
        <f t="shared" si="78"/>
        <v>1</v>
      </c>
      <c r="J1626" s="31">
        <f t="shared" si="79"/>
        <v>29</v>
      </c>
      <c r="K1626">
        <f t="shared" si="77"/>
        <v>1</v>
      </c>
    </row>
    <row r="1627" spans="1:11" s="43" customFormat="1" x14ac:dyDescent="0.25">
      <c r="A1627" s="12" t="s">
        <v>89</v>
      </c>
      <c r="B1627" s="29" t="s">
        <v>82</v>
      </c>
      <c r="C1627" s="32">
        <v>9</v>
      </c>
      <c r="D1627" s="28" t="s">
        <v>48</v>
      </c>
      <c r="E1627" s="33">
        <v>1</v>
      </c>
      <c r="F1627" s="33">
        <v>28</v>
      </c>
      <c r="G1627" s="33"/>
      <c r="H1627" s="33"/>
      <c r="I1627" s="31">
        <f t="shared" si="78"/>
        <v>1</v>
      </c>
      <c r="J1627" s="31">
        <f t="shared" si="79"/>
        <v>28</v>
      </c>
      <c r="K1627">
        <f t="shared" si="77"/>
        <v>1</v>
      </c>
    </row>
    <row r="1628" spans="1:11" s="43" customFormat="1" x14ac:dyDescent="0.25">
      <c r="A1628" s="12" t="s">
        <v>89</v>
      </c>
      <c r="B1628" s="29" t="s">
        <v>82</v>
      </c>
      <c r="C1628" s="32">
        <v>9</v>
      </c>
      <c r="D1628" s="28" t="s">
        <v>58</v>
      </c>
      <c r="E1628" s="33">
        <v>1</v>
      </c>
      <c r="F1628" s="33">
        <v>8</v>
      </c>
      <c r="G1628" s="33"/>
      <c r="H1628" s="33"/>
      <c r="I1628" s="31">
        <f t="shared" si="78"/>
        <v>1</v>
      </c>
      <c r="J1628" s="31">
        <f t="shared" si="79"/>
        <v>8</v>
      </c>
      <c r="K1628">
        <f t="shared" si="77"/>
        <v>1</v>
      </c>
    </row>
    <row r="1629" spans="1:11" s="43" customFormat="1" x14ac:dyDescent="0.25">
      <c r="A1629" s="12" t="s">
        <v>89</v>
      </c>
      <c r="B1629" s="29" t="s">
        <v>97</v>
      </c>
      <c r="C1629" s="32">
        <v>10</v>
      </c>
      <c r="D1629" s="28" t="s">
        <v>16</v>
      </c>
      <c r="E1629" s="33">
        <v>1</v>
      </c>
      <c r="F1629" s="33">
        <v>48</v>
      </c>
      <c r="G1629" s="33">
        <v>1</v>
      </c>
      <c r="H1629" s="33">
        <v>36</v>
      </c>
      <c r="I1629" s="31">
        <f t="shared" si="78"/>
        <v>2</v>
      </c>
      <c r="J1629" s="31">
        <f t="shared" si="79"/>
        <v>84</v>
      </c>
      <c r="K1629">
        <f t="shared" si="77"/>
        <v>1</v>
      </c>
    </row>
    <row r="1630" spans="1:11" s="43" customFormat="1" x14ac:dyDescent="0.25">
      <c r="A1630" s="12" t="s">
        <v>89</v>
      </c>
      <c r="B1630" s="29" t="s">
        <v>97</v>
      </c>
      <c r="C1630" s="32">
        <v>11</v>
      </c>
      <c r="D1630" s="28" t="s">
        <v>62</v>
      </c>
      <c r="E1630" s="33">
        <v>1</v>
      </c>
      <c r="F1630" s="33">
        <v>27</v>
      </c>
      <c r="G1630" s="33"/>
      <c r="H1630" s="33"/>
      <c r="I1630" s="31">
        <f t="shared" si="78"/>
        <v>1</v>
      </c>
      <c r="J1630" s="31">
        <f t="shared" si="79"/>
        <v>27</v>
      </c>
      <c r="K1630">
        <f t="shared" si="77"/>
        <v>1</v>
      </c>
    </row>
    <row r="1631" spans="1:11" s="43" customFormat="1" x14ac:dyDescent="0.25">
      <c r="A1631" s="12" t="s">
        <v>89</v>
      </c>
      <c r="B1631" s="29" t="s">
        <v>97</v>
      </c>
      <c r="C1631" s="32">
        <v>11</v>
      </c>
      <c r="D1631" s="28" t="s">
        <v>13</v>
      </c>
      <c r="E1631" s="33"/>
      <c r="F1631" s="33"/>
      <c r="G1631" s="33">
        <v>1</v>
      </c>
      <c r="H1631" s="33">
        <v>22</v>
      </c>
      <c r="I1631" s="31">
        <f t="shared" si="78"/>
        <v>1</v>
      </c>
      <c r="J1631" s="31">
        <f t="shared" si="79"/>
        <v>22</v>
      </c>
      <c r="K1631">
        <f t="shared" si="77"/>
        <v>1</v>
      </c>
    </row>
    <row r="1632" spans="1:11" s="43" customFormat="1" x14ac:dyDescent="0.25">
      <c r="A1632" s="12" t="s">
        <v>89</v>
      </c>
      <c r="B1632" s="29" t="s">
        <v>97</v>
      </c>
      <c r="C1632" s="32">
        <v>12</v>
      </c>
      <c r="D1632" s="28" t="s">
        <v>16</v>
      </c>
      <c r="E1632" s="33">
        <v>1</v>
      </c>
      <c r="F1632" s="33">
        <v>25</v>
      </c>
      <c r="G1632" s="33">
        <v>1</v>
      </c>
      <c r="H1632" s="33">
        <v>12</v>
      </c>
      <c r="I1632" s="31">
        <f t="shared" si="78"/>
        <v>2</v>
      </c>
      <c r="J1632" s="31">
        <f t="shared" si="79"/>
        <v>37</v>
      </c>
      <c r="K1632">
        <f t="shared" si="77"/>
        <v>1</v>
      </c>
    </row>
    <row r="1633" spans="1:11" s="43" customFormat="1" x14ac:dyDescent="0.25">
      <c r="A1633" s="12" t="s">
        <v>89</v>
      </c>
      <c r="B1633" s="29" t="s">
        <v>97</v>
      </c>
      <c r="C1633" s="32">
        <v>12</v>
      </c>
      <c r="D1633" s="28" t="s">
        <v>60</v>
      </c>
      <c r="E1633" s="33">
        <v>1</v>
      </c>
      <c r="F1633" s="33">
        <v>27</v>
      </c>
      <c r="G1633" s="33">
        <v>1</v>
      </c>
      <c r="H1633" s="33">
        <v>28</v>
      </c>
      <c r="I1633" s="31">
        <f t="shared" si="78"/>
        <v>2</v>
      </c>
      <c r="J1633" s="31">
        <f t="shared" si="79"/>
        <v>55</v>
      </c>
      <c r="K1633">
        <f t="shared" si="77"/>
        <v>1</v>
      </c>
    </row>
    <row r="1634" spans="1:11" s="43" customFormat="1" x14ac:dyDescent="0.25">
      <c r="A1634" s="12" t="s">
        <v>89</v>
      </c>
      <c r="B1634" s="29" t="s">
        <v>97</v>
      </c>
      <c r="C1634" s="32">
        <v>13</v>
      </c>
      <c r="D1634" s="28" t="s">
        <v>42</v>
      </c>
      <c r="E1634" s="33">
        <v>1</v>
      </c>
      <c r="F1634" s="33">
        <v>22</v>
      </c>
      <c r="G1634" s="33">
        <v>1</v>
      </c>
      <c r="H1634" s="33">
        <v>16</v>
      </c>
      <c r="I1634" s="31">
        <f t="shared" si="78"/>
        <v>2</v>
      </c>
      <c r="J1634" s="31">
        <f t="shared" si="79"/>
        <v>38</v>
      </c>
      <c r="K1634">
        <f t="shared" si="77"/>
        <v>1</v>
      </c>
    </row>
    <row r="1635" spans="1:11" s="43" customFormat="1" x14ac:dyDescent="0.25">
      <c r="A1635" s="12" t="s">
        <v>89</v>
      </c>
      <c r="B1635" s="29" t="s">
        <v>97</v>
      </c>
      <c r="C1635" s="32">
        <v>13</v>
      </c>
      <c r="D1635" s="28" t="s">
        <v>26</v>
      </c>
      <c r="E1635" s="33">
        <v>1</v>
      </c>
      <c r="F1635" s="33">
        <v>18</v>
      </c>
      <c r="G1635" s="33">
        <v>1</v>
      </c>
      <c r="H1635" s="33">
        <v>13</v>
      </c>
      <c r="I1635" s="31">
        <f t="shared" si="78"/>
        <v>2</v>
      </c>
      <c r="J1635" s="31">
        <f t="shared" si="79"/>
        <v>31</v>
      </c>
      <c r="K1635">
        <f t="shared" si="77"/>
        <v>1</v>
      </c>
    </row>
    <row r="1636" spans="1:11" s="43" customFormat="1" x14ac:dyDescent="0.25">
      <c r="A1636" s="12" t="s">
        <v>89</v>
      </c>
      <c r="B1636" s="29" t="s">
        <v>97</v>
      </c>
      <c r="C1636" s="32">
        <v>13</v>
      </c>
      <c r="D1636" s="28" t="s">
        <v>10</v>
      </c>
      <c r="E1636" s="33">
        <v>1</v>
      </c>
      <c r="F1636" s="33">
        <v>17</v>
      </c>
      <c r="G1636" s="33"/>
      <c r="H1636" s="33"/>
      <c r="I1636" s="31">
        <f t="shared" si="78"/>
        <v>1</v>
      </c>
      <c r="J1636" s="31">
        <f t="shared" si="79"/>
        <v>17</v>
      </c>
      <c r="K1636">
        <f t="shared" si="77"/>
        <v>1</v>
      </c>
    </row>
    <row r="1637" spans="1:11" s="43" customFormat="1" x14ac:dyDescent="0.25">
      <c r="A1637" s="12" t="s">
        <v>89</v>
      </c>
      <c r="B1637" s="29" t="s">
        <v>97</v>
      </c>
      <c r="C1637" s="32">
        <v>13</v>
      </c>
      <c r="D1637" s="28" t="s">
        <v>24</v>
      </c>
      <c r="E1637" s="33">
        <v>1</v>
      </c>
      <c r="F1637" s="33">
        <v>20</v>
      </c>
      <c r="G1637" s="33"/>
      <c r="H1637" s="33"/>
      <c r="I1637" s="31">
        <f t="shared" si="78"/>
        <v>1</v>
      </c>
      <c r="J1637" s="31">
        <f t="shared" si="79"/>
        <v>20</v>
      </c>
      <c r="K1637">
        <f t="shared" si="77"/>
        <v>1</v>
      </c>
    </row>
    <row r="1638" spans="1:11" s="43" customFormat="1" x14ac:dyDescent="0.25">
      <c r="A1638" s="12" t="s">
        <v>89</v>
      </c>
      <c r="B1638" s="29" t="s">
        <v>97</v>
      </c>
      <c r="C1638" s="32">
        <v>13</v>
      </c>
      <c r="D1638" s="28" t="s">
        <v>14</v>
      </c>
      <c r="E1638" s="33"/>
      <c r="F1638" s="33"/>
      <c r="G1638" s="33">
        <v>1</v>
      </c>
      <c r="H1638" s="33">
        <v>17</v>
      </c>
      <c r="I1638" s="31">
        <f t="shared" si="78"/>
        <v>1</v>
      </c>
      <c r="J1638" s="31">
        <f t="shared" si="79"/>
        <v>17</v>
      </c>
      <c r="K1638">
        <f t="shared" si="77"/>
        <v>1</v>
      </c>
    </row>
    <row r="1639" spans="1:11" s="43" customFormat="1" x14ac:dyDescent="0.25">
      <c r="A1639" s="12" t="s">
        <v>89</v>
      </c>
      <c r="B1639" s="29" t="s">
        <v>97</v>
      </c>
      <c r="C1639" s="32">
        <v>13</v>
      </c>
      <c r="D1639" s="35" t="s">
        <v>9</v>
      </c>
      <c r="E1639" s="33"/>
      <c r="F1639" s="33"/>
      <c r="G1639" s="33">
        <v>1</v>
      </c>
      <c r="H1639" s="33">
        <v>11</v>
      </c>
      <c r="I1639" s="31">
        <f t="shared" si="78"/>
        <v>1</v>
      </c>
      <c r="J1639" s="31">
        <f t="shared" si="79"/>
        <v>11</v>
      </c>
      <c r="K1639">
        <f t="shared" si="77"/>
        <v>1</v>
      </c>
    </row>
    <row r="1640" spans="1:11" s="43" customFormat="1" x14ac:dyDescent="0.25">
      <c r="A1640" s="12" t="s">
        <v>89</v>
      </c>
      <c r="B1640" s="29" t="s">
        <v>97</v>
      </c>
      <c r="C1640" s="32">
        <v>14</v>
      </c>
      <c r="D1640" s="28" t="s">
        <v>24</v>
      </c>
      <c r="E1640" s="33">
        <v>1</v>
      </c>
      <c r="F1640" s="33">
        <v>15</v>
      </c>
      <c r="G1640" s="33">
        <v>1</v>
      </c>
      <c r="H1640" s="33">
        <v>20</v>
      </c>
      <c r="I1640" s="31">
        <f t="shared" si="78"/>
        <v>2</v>
      </c>
      <c r="J1640" s="31">
        <f t="shared" si="79"/>
        <v>35</v>
      </c>
      <c r="K1640">
        <f t="shared" si="77"/>
        <v>1</v>
      </c>
    </row>
    <row r="1641" spans="1:11" s="43" customFormat="1" x14ac:dyDescent="0.25">
      <c r="A1641" s="12" t="s">
        <v>89</v>
      </c>
      <c r="B1641" s="29" t="s">
        <v>82</v>
      </c>
      <c r="C1641" s="32">
        <v>15</v>
      </c>
      <c r="D1641" s="35" t="s">
        <v>9</v>
      </c>
      <c r="E1641" s="33">
        <v>1</v>
      </c>
      <c r="F1641" s="33">
        <v>12</v>
      </c>
      <c r="G1641" s="33">
        <v>1</v>
      </c>
      <c r="H1641" s="33">
        <v>17</v>
      </c>
      <c r="I1641" s="31">
        <f t="shared" si="78"/>
        <v>2</v>
      </c>
      <c r="J1641" s="31">
        <f t="shared" si="79"/>
        <v>29</v>
      </c>
      <c r="K1641">
        <f t="shared" si="77"/>
        <v>1</v>
      </c>
    </row>
    <row r="1642" spans="1:11" s="43" customFormat="1" x14ac:dyDescent="0.25">
      <c r="A1642" s="12" t="s">
        <v>89</v>
      </c>
      <c r="B1642" s="29" t="s">
        <v>82</v>
      </c>
      <c r="C1642" s="32">
        <v>15</v>
      </c>
      <c r="D1642" s="28" t="s">
        <v>14</v>
      </c>
      <c r="E1642" s="33"/>
      <c r="F1642" s="33"/>
      <c r="G1642" s="33">
        <v>1</v>
      </c>
      <c r="H1642" s="33">
        <v>13</v>
      </c>
      <c r="I1642" s="31">
        <f t="shared" si="78"/>
        <v>1</v>
      </c>
      <c r="J1642" s="31">
        <f t="shared" si="79"/>
        <v>13</v>
      </c>
      <c r="K1642">
        <f t="shared" si="77"/>
        <v>1</v>
      </c>
    </row>
    <row r="1643" spans="1:11" s="43" customFormat="1" x14ac:dyDescent="0.25">
      <c r="A1643" s="12" t="s">
        <v>89</v>
      </c>
      <c r="B1643" s="29" t="s">
        <v>82</v>
      </c>
      <c r="C1643" s="32">
        <v>15</v>
      </c>
      <c r="D1643" s="28" t="s">
        <v>26</v>
      </c>
      <c r="E1643" s="33">
        <v>1</v>
      </c>
      <c r="F1643" s="33">
        <v>23</v>
      </c>
      <c r="G1643" s="33"/>
      <c r="H1643" s="33"/>
      <c r="I1643" s="31">
        <f t="shared" si="78"/>
        <v>1</v>
      </c>
      <c r="J1643" s="31">
        <f t="shared" si="79"/>
        <v>23</v>
      </c>
      <c r="K1643">
        <f t="shared" si="77"/>
        <v>1</v>
      </c>
    </row>
    <row r="1644" spans="1:11" s="43" customFormat="1" x14ac:dyDescent="0.25">
      <c r="A1644" s="12" t="s">
        <v>89</v>
      </c>
      <c r="B1644" s="29" t="s">
        <v>82</v>
      </c>
      <c r="C1644" s="32">
        <v>15</v>
      </c>
      <c r="D1644" s="28" t="s">
        <v>54</v>
      </c>
      <c r="E1644" s="33">
        <v>1</v>
      </c>
      <c r="F1644" s="33">
        <v>26</v>
      </c>
      <c r="G1644" s="33"/>
      <c r="H1644" s="33"/>
      <c r="I1644" s="31">
        <f t="shared" si="78"/>
        <v>1</v>
      </c>
      <c r="J1644" s="31">
        <f t="shared" si="79"/>
        <v>26</v>
      </c>
      <c r="K1644">
        <f t="shared" si="77"/>
        <v>1</v>
      </c>
    </row>
    <row r="1645" spans="1:11" s="43" customFormat="1" x14ac:dyDescent="0.25">
      <c r="A1645" s="12" t="s">
        <v>89</v>
      </c>
      <c r="B1645" s="29" t="s">
        <v>82</v>
      </c>
      <c r="C1645" s="32">
        <v>15</v>
      </c>
      <c r="D1645" s="28" t="s">
        <v>34</v>
      </c>
      <c r="E1645" s="33"/>
      <c r="F1645" s="33"/>
      <c r="G1645" s="33">
        <v>1</v>
      </c>
      <c r="H1645" s="33">
        <v>19</v>
      </c>
      <c r="I1645" s="31">
        <f t="shared" si="78"/>
        <v>1</v>
      </c>
      <c r="J1645" s="31">
        <f t="shared" si="79"/>
        <v>19</v>
      </c>
      <c r="K1645">
        <f t="shared" si="77"/>
        <v>1</v>
      </c>
    </row>
    <row r="1646" spans="1:11" s="43" customFormat="1" x14ac:dyDescent="0.25">
      <c r="A1646" s="12" t="s">
        <v>89</v>
      </c>
      <c r="B1646" s="29" t="s">
        <v>82</v>
      </c>
      <c r="C1646" s="32">
        <v>16</v>
      </c>
      <c r="D1646" s="28" t="s">
        <v>18</v>
      </c>
      <c r="E1646" s="33">
        <v>1</v>
      </c>
      <c r="F1646" s="33">
        <v>37</v>
      </c>
      <c r="G1646" s="33">
        <v>1</v>
      </c>
      <c r="H1646" s="33">
        <v>33</v>
      </c>
      <c r="I1646" s="31">
        <f t="shared" si="78"/>
        <v>2</v>
      </c>
      <c r="J1646" s="31">
        <f t="shared" si="79"/>
        <v>70</v>
      </c>
      <c r="K1646">
        <f t="shared" si="77"/>
        <v>1</v>
      </c>
    </row>
    <row r="1647" spans="1:11" s="43" customFormat="1" x14ac:dyDescent="0.25">
      <c r="A1647" s="12" t="s">
        <v>89</v>
      </c>
      <c r="B1647" s="29" t="s">
        <v>82</v>
      </c>
      <c r="C1647" s="32">
        <v>16</v>
      </c>
      <c r="D1647" s="28" t="s">
        <v>16</v>
      </c>
      <c r="E1647" s="33">
        <v>1</v>
      </c>
      <c r="F1647" s="33">
        <v>39</v>
      </c>
      <c r="G1647" s="33">
        <v>1</v>
      </c>
      <c r="H1647" s="33">
        <v>32</v>
      </c>
      <c r="I1647" s="31">
        <f t="shared" si="78"/>
        <v>2</v>
      </c>
      <c r="J1647" s="31">
        <f t="shared" si="79"/>
        <v>71</v>
      </c>
      <c r="K1647">
        <f t="shared" si="77"/>
        <v>1</v>
      </c>
    </row>
    <row r="1648" spans="1:11" s="43" customFormat="1" x14ac:dyDescent="0.25">
      <c r="A1648" s="12" t="s">
        <v>89</v>
      </c>
      <c r="B1648" s="29" t="s">
        <v>97</v>
      </c>
      <c r="C1648" s="32">
        <v>18</v>
      </c>
      <c r="D1648" s="28" t="s">
        <v>52</v>
      </c>
      <c r="E1648" s="33">
        <v>1</v>
      </c>
      <c r="F1648" s="33">
        <v>36</v>
      </c>
      <c r="G1648" s="33">
        <v>1</v>
      </c>
      <c r="H1648" s="33">
        <v>30</v>
      </c>
      <c r="I1648" s="31">
        <f t="shared" si="78"/>
        <v>2</v>
      </c>
      <c r="J1648" s="31">
        <f t="shared" si="79"/>
        <v>66</v>
      </c>
      <c r="K1648">
        <f t="shared" si="77"/>
        <v>1</v>
      </c>
    </row>
    <row r="1649" spans="1:11" s="43" customFormat="1" x14ac:dyDescent="0.25">
      <c r="A1649" s="12" t="s">
        <v>89</v>
      </c>
      <c r="B1649" s="29" t="s">
        <v>97</v>
      </c>
      <c r="C1649" s="32">
        <v>18</v>
      </c>
      <c r="D1649" s="28" t="s">
        <v>24</v>
      </c>
      <c r="E1649" s="33">
        <v>1</v>
      </c>
      <c r="F1649" s="33">
        <v>30</v>
      </c>
      <c r="G1649" s="33">
        <v>1</v>
      </c>
      <c r="H1649" s="33">
        <v>30</v>
      </c>
      <c r="I1649" s="31">
        <f t="shared" si="78"/>
        <v>2</v>
      </c>
      <c r="J1649" s="31">
        <f t="shared" si="79"/>
        <v>60</v>
      </c>
      <c r="K1649">
        <f t="shared" si="77"/>
        <v>1</v>
      </c>
    </row>
    <row r="1650" spans="1:11" s="43" customFormat="1" x14ac:dyDescent="0.25">
      <c r="A1650" s="12" t="s">
        <v>89</v>
      </c>
      <c r="B1650" s="29" t="s">
        <v>97</v>
      </c>
      <c r="C1650" s="32">
        <v>18</v>
      </c>
      <c r="D1650" s="28" t="s">
        <v>60</v>
      </c>
      <c r="E1650" s="33">
        <v>1</v>
      </c>
      <c r="F1650" s="33">
        <v>25</v>
      </c>
      <c r="G1650" s="33">
        <v>1</v>
      </c>
      <c r="H1650" s="33">
        <v>21</v>
      </c>
      <c r="I1650" s="31">
        <f t="shared" si="78"/>
        <v>2</v>
      </c>
      <c r="J1650" s="31">
        <f t="shared" si="79"/>
        <v>46</v>
      </c>
      <c r="K1650">
        <f t="shared" si="77"/>
        <v>1</v>
      </c>
    </row>
    <row r="1651" spans="1:11" s="43" customFormat="1" x14ac:dyDescent="0.25">
      <c r="A1651" s="12" t="s">
        <v>89</v>
      </c>
      <c r="B1651" s="29" t="s">
        <v>97</v>
      </c>
      <c r="C1651" s="32">
        <v>19</v>
      </c>
      <c r="D1651" s="28" t="s">
        <v>32</v>
      </c>
      <c r="E1651" s="33">
        <v>1</v>
      </c>
      <c r="F1651" s="33">
        <v>18</v>
      </c>
      <c r="G1651" s="33">
        <v>1</v>
      </c>
      <c r="H1651" s="33">
        <v>19</v>
      </c>
      <c r="I1651" s="31">
        <f t="shared" si="78"/>
        <v>2</v>
      </c>
      <c r="J1651" s="31">
        <f t="shared" si="79"/>
        <v>37</v>
      </c>
      <c r="K1651">
        <f t="shared" si="77"/>
        <v>1</v>
      </c>
    </row>
    <row r="1652" spans="1:11" s="43" customFormat="1" x14ac:dyDescent="0.25">
      <c r="A1652" s="12" t="s">
        <v>89</v>
      </c>
      <c r="B1652" s="29" t="s">
        <v>97</v>
      </c>
      <c r="C1652" s="32">
        <v>19</v>
      </c>
      <c r="D1652" s="28" t="s">
        <v>46</v>
      </c>
      <c r="E1652" s="33">
        <v>1</v>
      </c>
      <c r="F1652" s="33">
        <v>18</v>
      </c>
      <c r="G1652" s="33">
        <v>1</v>
      </c>
      <c r="H1652" s="33">
        <v>19</v>
      </c>
      <c r="I1652" s="31">
        <f t="shared" si="78"/>
        <v>2</v>
      </c>
      <c r="J1652" s="31">
        <f t="shared" si="79"/>
        <v>37</v>
      </c>
      <c r="K1652">
        <f t="shared" si="77"/>
        <v>1</v>
      </c>
    </row>
    <row r="1653" spans="1:11" s="43" customFormat="1" x14ac:dyDescent="0.25">
      <c r="A1653" s="12" t="s">
        <v>89</v>
      </c>
      <c r="B1653" s="29" t="s">
        <v>97</v>
      </c>
      <c r="C1653" s="32">
        <v>20</v>
      </c>
      <c r="D1653" s="28" t="s">
        <v>40</v>
      </c>
      <c r="E1653" s="33"/>
      <c r="F1653" s="33"/>
      <c r="G1653" s="33">
        <v>1</v>
      </c>
      <c r="H1653" s="33">
        <v>3</v>
      </c>
      <c r="I1653" s="31">
        <f t="shared" si="78"/>
        <v>1</v>
      </c>
      <c r="J1653" s="31">
        <f t="shared" si="79"/>
        <v>3</v>
      </c>
      <c r="K1653">
        <f t="shared" si="77"/>
        <v>1</v>
      </c>
    </row>
    <row r="1654" spans="1:11" s="43" customFormat="1" x14ac:dyDescent="0.25">
      <c r="A1654" s="12" t="s">
        <v>89</v>
      </c>
      <c r="B1654" s="29" t="s">
        <v>97</v>
      </c>
      <c r="C1654" s="32">
        <v>20</v>
      </c>
      <c r="D1654" s="35" t="s">
        <v>9</v>
      </c>
      <c r="E1654" s="33"/>
      <c r="F1654" s="33"/>
      <c r="G1654" s="33">
        <v>1</v>
      </c>
      <c r="H1654" s="33">
        <v>3</v>
      </c>
      <c r="I1654" s="31">
        <f t="shared" si="78"/>
        <v>1</v>
      </c>
      <c r="J1654" s="31">
        <f t="shared" si="79"/>
        <v>3</v>
      </c>
      <c r="K1654">
        <f t="shared" si="77"/>
        <v>1</v>
      </c>
    </row>
    <row r="1655" spans="1:11" s="43" customFormat="1" x14ac:dyDescent="0.25">
      <c r="A1655" s="12" t="s">
        <v>89</v>
      </c>
      <c r="B1655" s="29" t="s">
        <v>97</v>
      </c>
      <c r="C1655" s="32">
        <v>20</v>
      </c>
      <c r="D1655" s="28" t="s">
        <v>16</v>
      </c>
      <c r="E1655" s="33">
        <v>1</v>
      </c>
      <c r="F1655" s="33">
        <v>19</v>
      </c>
      <c r="G1655" s="33">
        <v>1</v>
      </c>
      <c r="H1655" s="33">
        <v>11</v>
      </c>
      <c r="I1655" s="31">
        <f t="shared" si="78"/>
        <v>2</v>
      </c>
      <c r="J1655" s="31">
        <f t="shared" si="79"/>
        <v>30</v>
      </c>
      <c r="K1655">
        <f t="shared" si="77"/>
        <v>1</v>
      </c>
    </row>
    <row r="1656" spans="1:11" s="43" customFormat="1" x14ac:dyDescent="0.25">
      <c r="A1656" s="12" t="s">
        <v>89</v>
      </c>
      <c r="B1656" s="29" t="s">
        <v>99</v>
      </c>
      <c r="C1656" s="32">
        <v>22</v>
      </c>
      <c r="D1656" s="28" t="s">
        <v>28</v>
      </c>
      <c r="E1656" s="33">
        <v>1</v>
      </c>
      <c r="F1656" s="33">
        <v>35</v>
      </c>
      <c r="G1656" s="33">
        <v>1</v>
      </c>
      <c r="H1656" s="33">
        <v>35</v>
      </c>
      <c r="I1656" s="31">
        <f t="shared" si="78"/>
        <v>2</v>
      </c>
      <c r="J1656" s="31">
        <f t="shared" si="79"/>
        <v>70</v>
      </c>
      <c r="K1656">
        <f t="shared" si="77"/>
        <v>1</v>
      </c>
    </row>
    <row r="1657" spans="1:11" s="43" customFormat="1" x14ac:dyDescent="0.25">
      <c r="A1657" s="12" t="s">
        <v>89</v>
      </c>
      <c r="B1657" s="29" t="s">
        <v>99</v>
      </c>
      <c r="C1657" s="32">
        <v>22</v>
      </c>
      <c r="D1657" s="28" t="s">
        <v>6</v>
      </c>
      <c r="E1657" s="33">
        <v>1</v>
      </c>
      <c r="F1657" s="33">
        <v>17</v>
      </c>
      <c r="G1657" s="33">
        <v>1</v>
      </c>
      <c r="H1657" s="33">
        <v>20</v>
      </c>
      <c r="I1657" s="31">
        <f t="shared" si="78"/>
        <v>2</v>
      </c>
      <c r="J1657" s="31">
        <f t="shared" si="79"/>
        <v>37</v>
      </c>
      <c r="K1657">
        <f t="shared" si="77"/>
        <v>1</v>
      </c>
    </row>
    <row r="1658" spans="1:11" s="43" customFormat="1" x14ac:dyDescent="0.25">
      <c r="A1658" s="12" t="s">
        <v>89</v>
      </c>
      <c r="B1658" s="29" t="s">
        <v>99</v>
      </c>
      <c r="C1658" s="32">
        <v>22</v>
      </c>
      <c r="D1658" s="28" t="s">
        <v>24</v>
      </c>
      <c r="E1658" s="33">
        <v>1</v>
      </c>
      <c r="F1658" s="33">
        <v>20</v>
      </c>
      <c r="G1658" s="33"/>
      <c r="H1658" s="33"/>
      <c r="I1658" s="31">
        <f t="shared" si="78"/>
        <v>1</v>
      </c>
      <c r="J1658" s="31">
        <f t="shared" si="79"/>
        <v>20</v>
      </c>
      <c r="K1658">
        <f t="shared" si="77"/>
        <v>1</v>
      </c>
    </row>
    <row r="1659" spans="1:11" s="43" customFormat="1" x14ac:dyDescent="0.25">
      <c r="A1659" s="12" t="s">
        <v>89</v>
      </c>
      <c r="B1659" s="29" t="s">
        <v>99</v>
      </c>
      <c r="C1659" s="32">
        <v>22</v>
      </c>
      <c r="D1659" s="28" t="s">
        <v>52</v>
      </c>
      <c r="E1659" s="33">
        <v>1</v>
      </c>
      <c r="F1659" s="33">
        <v>35</v>
      </c>
      <c r="G1659" s="33">
        <v>1</v>
      </c>
      <c r="H1659" s="33">
        <v>35</v>
      </c>
      <c r="I1659" s="31">
        <f t="shared" si="78"/>
        <v>2</v>
      </c>
      <c r="J1659" s="31">
        <f t="shared" si="79"/>
        <v>70</v>
      </c>
      <c r="K1659">
        <f t="shared" si="77"/>
        <v>1</v>
      </c>
    </row>
    <row r="1660" spans="1:11" s="43" customFormat="1" x14ac:dyDescent="0.25">
      <c r="A1660" s="12" t="s">
        <v>89</v>
      </c>
      <c r="B1660" s="29" t="s">
        <v>99</v>
      </c>
      <c r="C1660" s="32">
        <v>22</v>
      </c>
      <c r="D1660" s="28" t="s">
        <v>26</v>
      </c>
      <c r="E1660" s="33"/>
      <c r="F1660" s="33"/>
      <c r="G1660" s="33">
        <v>1</v>
      </c>
      <c r="H1660" s="33">
        <v>23</v>
      </c>
      <c r="I1660" s="31">
        <f t="shared" si="78"/>
        <v>1</v>
      </c>
      <c r="J1660" s="31">
        <f t="shared" si="79"/>
        <v>23</v>
      </c>
      <c r="K1660">
        <f t="shared" si="77"/>
        <v>1</v>
      </c>
    </row>
    <row r="1661" spans="1:11" s="43" customFormat="1" x14ac:dyDescent="0.25">
      <c r="A1661" s="12" t="s">
        <v>89</v>
      </c>
      <c r="B1661" s="29" t="s">
        <v>99</v>
      </c>
      <c r="C1661" s="32">
        <v>23</v>
      </c>
      <c r="D1661" s="28" t="s">
        <v>16</v>
      </c>
      <c r="E1661" s="33">
        <v>1</v>
      </c>
      <c r="F1661" s="33">
        <v>24</v>
      </c>
      <c r="G1661" s="33">
        <v>1</v>
      </c>
      <c r="H1661" s="33">
        <v>19</v>
      </c>
      <c r="I1661" s="31">
        <f t="shared" si="78"/>
        <v>2</v>
      </c>
      <c r="J1661" s="31">
        <f t="shared" si="79"/>
        <v>43</v>
      </c>
      <c r="K1661">
        <f t="shared" si="77"/>
        <v>1</v>
      </c>
    </row>
    <row r="1662" spans="1:11" s="43" customFormat="1" x14ac:dyDescent="0.25">
      <c r="A1662" s="12" t="s">
        <v>89</v>
      </c>
      <c r="B1662" s="29" t="s">
        <v>99</v>
      </c>
      <c r="C1662" s="32">
        <v>23</v>
      </c>
      <c r="D1662" s="28" t="s">
        <v>10</v>
      </c>
      <c r="E1662" s="33">
        <v>1</v>
      </c>
      <c r="F1662" s="33">
        <v>19</v>
      </c>
      <c r="G1662" s="33">
        <v>1</v>
      </c>
      <c r="H1662" s="33">
        <v>19</v>
      </c>
      <c r="I1662" s="31">
        <f t="shared" si="78"/>
        <v>2</v>
      </c>
      <c r="J1662" s="31">
        <f t="shared" si="79"/>
        <v>38</v>
      </c>
      <c r="K1662">
        <f t="shared" si="77"/>
        <v>1</v>
      </c>
    </row>
    <row r="1663" spans="1:11" s="43" customFormat="1" x14ac:dyDescent="0.25">
      <c r="A1663" s="12" t="s">
        <v>89</v>
      </c>
      <c r="B1663" s="29" t="s">
        <v>99</v>
      </c>
      <c r="C1663" s="32">
        <v>23</v>
      </c>
      <c r="D1663" s="28" t="s">
        <v>40</v>
      </c>
      <c r="E1663" s="33">
        <v>1</v>
      </c>
      <c r="F1663" s="33">
        <v>31</v>
      </c>
      <c r="G1663" s="33">
        <v>1</v>
      </c>
      <c r="H1663" s="33">
        <v>17</v>
      </c>
      <c r="I1663" s="31">
        <f t="shared" si="78"/>
        <v>2</v>
      </c>
      <c r="J1663" s="31">
        <f t="shared" si="79"/>
        <v>48</v>
      </c>
      <c r="K1663">
        <f t="shared" si="77"/>
        <v>1</v>
      </c>
    </row>
    <row r="1664" spans="1:11" s="43" customFormat="1" x14ac:dyDescent="0.25">
      <c r="A1664" s="12" t="s">
        <v>89</v>
      </c>
      <c r="B1664" s="29" t="s">
        <v>97</v>
      </c>
      <c r="C1664" s="32">
        <v>24</v>
      </c>
      <c r="D1664" s="28" t="s">
        <v>24</v>
      </c>
      <c r="E1664" s="33">
        <v>1</v>
      </c>
      <c r="F1664" s="33">
        <v>21</v>
      </c>
      <c r="G1664" s="33">
        <v>1</v>
      </c>
      <c r="H1664" s="33">
        <v>13</v>
      </c>
      <c r="I1664" s="31">
        <f t="shared" si="78"/>
        <v>2</v>
      </c>
      <c r="J1664" s="31">
        <f t="shared" si="79"/>
        <v>34</v>
      </c>
      <c r="K1664">
        <f t="shared" si="77"/>
        <v>1</v>
      </c>
    </row>
    <row r="1665" spans="1:11" s="43" customFormat="1" x14ac:dyDescent="0.25">
      <c r="A1665" s="12" t="s">
        <v>89</v>
      </c>
      <c r="B1665" s="29" t="s">
        <v>97</v>
      </c>
      <c r="C1665" s="32">
        <v>24</v>
      </c>
      <c r="D1665" s="28" t="s">
        <v>30</v>
      </c>
      <c r="E1665" s="33">
        <v>1</v>
      </c>
      <c r="F1665" s="33">
        <v>32</v>
      </c>
      <c r="G1665" s="33">
        <v>1</v>
      </c>
      <c r="H1665" s="33">
        <v>22</v>
      </c>
      <c r="I1665" s="31">
        <f t="shared" si="78"/>
        <v>2</v>
      </c>
      <c r="J1665" s="31">
        <f t="shared" si="79"/>
        <v>54</v>
      </c>
      <c r="K1665">
        <f t="shared" si="77"/>
        <v>1</v>
      </c>
    </row>
    <row r="1666" spans="1:11" s="43" customFormat="1" x14ac:dyDescent="0.25">
      <c r="A1666" s="12" t="s">
        <v>89</v>
      </c>
      <c r="B1666" s="29" t="s">
        <v>97</v>
      </c>
      <c r="C1666" s="32">
        <v>24</v>
      </c>
      <c r="D1666" s="28" t="s">
        <v>40</v>
      </c>
      <c r="E1666" s="33">
        <v>1</v>
      </c>
      <c r="F1666" s="33">
        <v>19</v>
      </c>
      <c r="G1666" s="33">
        <v>1</v>
      </c>
      <c r="H1666" s="33">
        <v>14</v>
      </c>
      <c r="I1666" s="31">
        <f t="shared" si="78"/>
        <v>2</v>
      </c>
      <c r="J1666" s="31">
        <f t="shared" si="79"/>
        <v>33</v>
      </c>
      <c r="K1666">
        <f t="shared" si="77"/>
        <v>1</v>
      </c>
    </row>
    <row r="1667" spans="1:11" s="43" customFormat="1" x14ac:dyDescent="0.25">
      <c r="A1667" s="12" t="s">
        <v>89</v>
      </c>
      <c r="B1667" s="29" t="s">
        <v>97</v>
      </c>
      <c r="C1667" s="32">
        <v>24</v>
      </c>
      <c r="D1667" s="28" t="s">
        <v>60</v>
      </c>
      <c r="E1667" s="33">
        <v>1</v>
      </c>
      <c r="F1667" s="33">
        <v>16</v>
      </c>
      <c r="G1667" s="33">
        <v>1</v>
      </c>
      <c r="H1667" s="33">
        <v>12</v>
      </c>
      <c r="I1667" s="31">
        <f t="shared" si="78"/>
        <v>2</v>
      </c>
      <c r="J1667" s="31">
        <f t="shared" si="79"/>
        <v>28</v>
      </c>
      <c r="K1667">
        <f t="shared" si="77"/>
        <v>1</v>
      </c>
    </row>
    <row r="1668" spans="1:11" s="43" customFormat="1" x14ac:dyDescent="0.25">
      <c r="A1668" s="12" t="s">
        <v>89</v>
      </c>
      <c r="B1668" s="29" t="s">
        <v>97</v>
      </c>
      <c r="C1668" s="32">
        <v>25</v>
      </c>
      <c r="D1668" s="35" t="s">
        <v>9</v>
      </c>
      <c r="E1668" s="33">
        <v>1</v>
      </c>
      <c r="F1668" s="33">
        <v>22</v>
      </c>
      <c r="G1668" s="33">
        <v>1</v>
      </c>
      <c r="H1668" s="33">
        <v>13</v>
      </c>
      <c r="I1668" s="31">
        <f t="shared" si="78"/>
        <v>2</v>
      </c>
      <c r="J1668" s="31">
        <f t="shared" si="79"/>
        <v>35</v>
      </c>
      <c r="K1668">
        <f t="shared" si="77"/>
        <v>1</v>
      </c>
    </row>
    <row r="1669" spans="1:11" s="43" customFormat="1" x14ac:dyDescent="0.25">
      <c r="A1669" s="12" t="s">
        <v>89</v>
      </c>
      <c r="B1669" s="29" t="s">
        <v>97</v>
      </c>
      <c r="C1669" s="32">
        <v>25</v>
      </c>
      <c r="D1669" s="28" t="s">
        <v>16</v>
      </c>
      <c r="E1669" s="33">
        <v>1</v>
      </c>
      <c r="F1669" s="33">
        <v>31</v>
      </c>
      <c r="G1669" s="33">
        <v>1</v>
      </c>
      <c r="H1669" s="33">
        <v>32</v>
      </c>
      <c r="I1669" s="31">
        <f t="shared" si="78"/>
        <v>2</v>
      </c>
      <c r="J1669" s="31">
        <f t="shared" si="79"/>
        <v>63</v>
      </c>
      <c r="K1669">
        <f t="shared" si="77"/>
        <v>1</v>
      </c>
    </row>
    <row r="1670" spans="1:11" s="43" customFormat="1" x14ac:dyDescent="0.25">
      <c r="A1670" s="12" t="s">
        <v>89</v>
      </c>
      <c r="B1670" s="29" t="s">
        <v>97</v>
      </c>
      <c r="C1670" s="32">
        <v>25</v>
      </c>
      <c r="D1670" s="28" t="s">
        <v>40</v>
      </c>
      <c r="E1670" s="33">
        <v>1</v>
      </c>
      <c r="F1670" s="33">
        <v>32</v>
      </c>
      <c r="G1670" s="33">
        <v>1</v>
      </c>
      <c r="H1670" s="33">
        <v>32</v>
      </c>
      <c r="I1670" s="31">
        <f t="shared" si="78"/>
        <v>2</v>
      </c>
      <c r="J1670" s="31">
        <f t="shared" si="79"/>
        <v>64</v>
      </c>
      <c r="K1670">
        <f t="shared" si="77"/>
        <v>1</v>
      </c>
    </row>
    <row r="1671" spans="1:11" s="43" customFormat="1" x14ac:dyDescent="0.25">
      <c r="A1671" s="12" t="s">
        <v>89</v>
      </c>
      <c r="B1671" s="29" t="s">
        <v>97</v>
      </c>
      <c r="C1671" s="32">
        <v>25</v>
      </c>
      <c r="D1671" s="28" t="s">
        <v>60</v>
      </c>
      <c r="E1671" s="33">
        <v>1</v>
      </c>
      <c r="F1671" s="33">
        <v>40</v>
      </c>
      <c r="G1671" s="33">
        <v>1</v>
      </c>
      <c r="H1671" s="33">
        <v>25</v>
      </c>
      <c r="I1671" s="31">
        <f t="shared" si="78"/>
        <v>2</v>
      </c>
      <c r="J1671" s="31">
        <f t="shared" si="79"/>
        <v>65</v>
      </c>
      <c r="K1671">
        <f t="shared" si="77"/>
        <v>1</v>
      </c>
    </row>
    <row r="1672" spans="1:11" s="43" customFormat="1" x14ac:dyDescent="0.25">
      <c r="A1672" s="12" t="s">
        <v>89</v>
      </c>
      <c r="B1672" s="29" t="s">
        <v>97</v>
      </c>
      <c r="C1672" s="32">
        <v>26</v>
      </c>
      <c r="D1672" s="28" t="s">
        <v>40</v>
      </c>
      <c r="E1672" s="33">
        <v>1</v>
      </c>
      <c r="F1672" s="33">
        <v>15</v>
      </c>
      <c r="G1672" s="33"/>
      <c r="H1672" s="33"/>
      <c r="I1672" s="31">
        <f t="shared" si="78"/>
        <v>1</v>
      </c>
      <c r="J1672" s="31">
        <f t="shared" si="79"/>
        <v>15</v>
      </c>
      <c r="K1672">
        <f t="shared" si="77"/>
        <v>1</v>
      </c>
    </row>
    <row r="1673" spans="1:11" s="43" customFormat="1" x14ac:dyDescent="0.25">
      <c r="A1673" s="12" t="s">
        <v>89</v>
      </c>
      <c r="B1673" s="29" t="s">
        <v>97</v>
      </c>
      <c r="C1673" s="32">
        <v>26</v>
      </c>
      <c r="D1673" s="28" t="s">
        <v>32</v>
      </c>
      <c r="E1673" s="33">
        <v>1</v>
      </c>
      <c r="F1673" s="33">
        <v>17</v>
      </c>
      <c r="G1673" s="33"/>
      <c r="H1673" s="33"/>
      <c r="I1673" s="31">
        <f t="shared" si="78"/>
        <v>1</v>
      </c>
      <c r="J1673" s="31">
        <f t="shared" si="79"/>
        <v>17</v>
      </c>
      <c r="K1673">
        <f t="shared" si="77"/>
        <v>1</v>
      </c>
    </row>
    <row r="1674" spans="1:11" s="43" customFormat="1" x14ac:dyDescent="0.25">
      <c r="A1674" s="12" t="s">
        <v>89</v>
      </c>
      <c r="B1674" s="29" t="s">
        <v>97</v>
      </c>
      <c r="C1674" s="32">
        <v>26</v>
      </c>
      <c r="D1674" s="35" t="s">
        <v>9</v>
      </c>
      <c r="E1674" s="33">
        <v>1</v>
      </c>
      <c r="F1674" s="33">
        <v>30</v>
      </c>
      <c r="G1674" s="33"/>
      <c r="H1674" s="33"/>
      <c r="I1674" s="31">
        <f t="shared" si="78"/>
        <v>1</v>
      </c>
      <c r="J1674" s="31">
        <f t="shared" si="79"/>
        <v>30</v>
      </c>
      <c r="K1674">
        <f t="shared" si="77"/>
        <v>1</v>
      </c>
    </row>
    <row r="1675" spans="1:11" s="43" customFormat="1" x14ac:dyDescent="0.25">
      <c r="A1675" s="12" t="s">
        <v>89</v>
      </c>
      <c r="B1675" s="29" t="s">
        <v>97</v>
      </c>
      <c r="C1675" s="32">
        <v>26</v>
      </c>
      <c r="D1675" s="28" t="s">
        <v>60</v>
      </c>
      <c r="E1675" s="33">
        <v>1</v>
      </c>
      <c r="F1675" s="33">
        <v>33</v>
      </c>
      <c r="G1675" s="33">
        <v>2</v>
      </c>
      <c r="H1675" s="33">
        <v>43</v>
      </c>
      <c r="I1675" s="31">
        <f t="shared" si="78"/>
        <v>3</v>
      </c>
      <c r="J1675" s="31">
        <f t="shared" si="79"/>
        <v>76</v>
      </c>
      <c r="K1675">
        <f t="shared" ref="K1675:K1738" si="80">SUBTOTAL(3, D1675)</f>
        <v>1</v>
      </c>
    </row>
    <row r="1676" spans="1:11" s="43" customFormat="1" x14ac:dyDescent="0.25">
      <c r="A1676" s="12" t="s">
        <v>89</v>
      </c>
      <c r="B1676" s="29" t="s">
        <v>97</v>
      </c>
      <c r="C1676" s="32">
        <v>26</v>
      </c>
      <c r="D1676" s="28" t="s">
        <v>16</v>
      </c>
      <c r="E1676" s="33"/>
      <c r="F1676" s="33"/>
      <c r="G1676" s="33">
        <v>1</v>
      </c>
      <c r="H1676" s="33">
        <v>23</v>
      </c>
      <c r="I1676" s="31">
        <f t="shared" si="78"/>
        <v>1</v>
      </c>
      <c r="J1676" s="31">
        <f t="shared" si="79"/>
        <v>23</v>
      </c>
      <c r="K1676">
        <f t="shared" si="80"/>
        <v>1</v>
      </c>
    </row>
    <row r="1677" spans="1:11" s="43" customFormat="1" x14ac:dyDescent="0.25">
      <c r="A1677" s="12" t="s">
        <v>89</v>
      </c>
      <c r="B1677" s="29" t="s">
        <v>97</v>
      </c>
      <c r="C1677" s="32">
        <v>27</v>
      </c>
      <c r="D1677" s="28" t="s">
        <v>60</v>
      </c>
      <c r="E1677" s="33">
        <v>2</v>
      </c>
      <c r="F1677" s="33">
        <v>39</v>
      </c>
      <c r="G1677" s="33">
        <v>2</v>
      </c>
      <c r="H1677" s="33">
        <v>43</v>
      </c>
      <c r="I1677" s="31">
        <f t="shared" ref="I1677:I1740" si="81">E1677+G1677</f>
        <v>4</v>
      </c>
      <c r="J1677" s="31">
        <f t="shared" ref="J1677:J1740" si="82">F1677+H1677</f>
        <v>82</v>
      </c>
      <c r="K1677">
        <f t="shared" si="80"/>
        <v>1</v>
      </c>
    </row>
    <row r="1678" spans="1:11" s="43" customFormat="1" x14ac:dyDescent="0.25">
      <c r="A1678" s="12" t="s">
        <v>89</v>
      </c>
      <c r="B1678" s="29" t="s">
        <v>97</v>
      </c>
      <c r="C1678" s="32">
        <v>28</v>
      </c>
      <c r="D1678" s="28" t="s">
        <v>40</v>
      </c>
      <c r="E1678" s="33">
        <v>1</v>
      </c>
      <c r="F1678" s="33">
        <v>39</v>
      </c>
      <c r="G1678" s="33"/>
      <c r="H1678" s="33"/>
      <c r="I1678" s="31">
        <f t="shared" si="81"/>
        <v>1</v>
      </c>
      <c r="J1678" s="31">
        <f t="shared" si="82"/>
        <v>39</v>
      </c>
      <c r="K1678">
        <f t="shared" si="80"/>
        <v>1</v>
      </c>
    </row>
    <row r="1679" spans="1:11" s="43" customFormat="1" x14ac:dyDescent="0.25">
      <c r="A1679" s="12" t="s">
        <v>89</v>
      </c>
      <c r="B1679" s="29" t="s">
        <v>97</v>
      </c>
      <c r="C1679" s="32">
        <v>28</v>
      </c>
      <c r="D1679" s="28" t="s">
        <v>26</v>
      </c>
      <c r="E1679" s="33"/>
      <c r="F1679" s="33"/>
      <c r="G1679" s="33">
        <v>1</v>
      </c>
      <c r="H1679" s="33">
        <v>26</v>
      </c>
      <c r="I1679" s="31">
        <f t="shared" si="81"/>
        <v>1</v>
      </c>
      <c r="J1679" s="31">
        <f t="shared" si="82"/>
        <v>26</v>
      </c>
      <c r="K1679">
        <f t="shared" si="80"/>
        <v>1</v>
      </c>
    </row>
    <row r="1680" spans="1:11" s="43" customFormat="1" x14ac:dyDescent="0.25">
      <c r="A1680" s="12" t="s">
        <v>89</v>
      </c>
      <c r="B1680" s="29" t="s">
        <v>97</v>
      </c>
      <c r="C1680" s="32">
        <v>29</v>
      </c>
      <c r="D1680" s="28" t="s">
        <v>26</v>
      </c>
      <c r="E1680" s="33">
        <v>1</v>
      </c>
      <c r="F1680" s="33">
        <v>26</v>
      </c>
      <c r="G1680" s="33">
        <v>1</v>
      </c>
      <c r="H1680" s="33">
        <v>19</v>
      </c>
      <c r="I1680" s="31">
        <f t="shared" si="81"/>
        <v>2</v>
      </c>
      <c r="J1680" s="31">
        <f t="shared" si="82"/>
        <v>45</v>
      </c>
      <c r="K1680">
        <f t="shared" si="80"/>
        <v>1</v>
      </c>
    </row>
    <row r="1681" spans="1:11" s="43" customFormat="1" x14ac:dyDescent="0.25">
      <c r="A1681" s="12" t="s">
        <v>89</v>
      </c>
      <c r="B1681" s="29" t="s">
        <v>97</v>
      </c>
      <c r="C1681" s="32">
        <v>31</v>
      </c>
      <c r="D1681" s="28" t="s">
        <v>60</v>
      </c>
      <c r="E1681" s="33">
        <v>2</v>
      </c>
      <c r="F1681" s="33">
        <v>36</v>
      </c>
      <c r="G1681" s="33">
        <v>1</v>
      </c>
      <c r="H1681" s="33">
        <v>22</v>
      </c>
      <c r="I1681" s="31">
        <f t="shared" si="81"/>
        <v>3</v>
      </c>
      <c r="J1681" s="31">
        <f t="shared" si="82"/>
        <v>58</v>
      </c>
      <c r="K1681">
        <f t="shared" si="80"/>
        <v>1</v>
      </c>
    </row>
    <row r="1682" spans="1:11" s="43" customFormat="1" x14ac:dyDescent="0.25">
      <c r="A1682" s="12" t="s">
        <v>89</v>
      </c>
      <c r="B1682" s="29" t="s">
        <v>82</v>
      </c>
      <c r="C1682" s="32">
        <v>44</v>
      </c>
      <c r="D1682" s="35" t="s">
        <v>9</v>
      </c>
      <c r="E1682" s="33"/>
      <c r="F1682" s="33"/>
      <c r="G1682" s="33">
        <v>1</v>
      </c>
      <c r="H1682" s="33">
        <v>30</v>
      </c>
      <c r="I1682" s="31">
        <f t="shared" si="81"/>
        <v>1</v>
      </c>
      <c r="J1682" s="31">
        <f t="shared" si="82"/>
        <v>30</v>
      </c>
      <c r="K1682">
        <f t="shared" si="80"/>
        <v>1</v>
      </c>
    </row>
    <row r="1683" spans="1:11" s="43" customFormat="1" x14ac:dyDescent="0.25">
      <c r="A1683" s="12" t="s">
        <v>89</v>
      </c>
      <c r="B1683" s="29" t="s">
        <v>82</v>
      </c>
      <c r="C1683" s="32">
        <v>44</v>
      </c>
      <c r="D1683" s="28" t="s">
        <v>14</v>
      </c>
      <c r="E1683" s="33">
        <v>1</v>
      </c>
      <c r="F1683" s="33">
        <v>30</v>
      </c>
      <c r="G1683" s="33"/>
      <c r="H1683" s="33"/>
      <c r="I1683" s="31">
        <f t="shared" si="81"/>
        <v>1</v>
      </c>
      <c r="J1683" s="31">
        <f t="shared" si="82"/>
        <v>30</v>
      </c>
      <c r="K1683">
        <f t="shared" si="80"/>
        <v>1</v>
      </c>
    </row>
    <row r="1684" spans="1:11" s="43" customFormat="1" x14ac:dyDescent="0.25">
      <c r="A1684" s="12" t="s">
        <v>89</v>
      </c>
      <c r="B1684" s="29" t="s">
        <v>82</v>
      </c>
      <c r="C1684" s="32">
        <v>44</v>
      </c>
      <c r="D1684" s="28" t="s">
        <v>60</v>
      </c>
      <c r="E1684" s="33">
        <v>1</v>
      </c>
      <c r="F1684" s="33">
        <v>27</v>
      </c>
      <c r="G1684" s="33">
        <v>1</v>
      </c>
      <c r="H1684" s="33">
        <v>35</v>
      </c>
      <c r="I1684" s="31">
        <f t="shared" si="81"/>
        <v>2</v>
      </c>
      <c r="J1684" s="31">
        <f t="shared" si="82"/>
        <v>62</v>
      </c>
      <c r="K1684">
        <f t="shared" si="80"/>
        <v>1</v>
      </c>
    </row>
    <row r="1685" spans="1:11" s="43" customFormat="1" x14ac:dyDescent="0.25">
      <c r="A1685" s="12" t="s">
        <v>89</v>
      </c>
      <c r="B1685" s="29" t="s">
        <v>97</v>
      </c>
      <c r="C1685" s="32">
        <v>49</v>
      </c>
      <c r="D1685" s="28" t="s">
        <v>24</v>
      </c>
      <c r="E1685" s="33">
        <v>1</v>
      </c>
      <c r="F1685" s="33">
        <v>33</v>
      </c>
      <c r="G1685" s="33">
        <v>1</v>
      </c>
      <c r="H1685" s="33">
        <v>21</v>
      </c>
      <c r="I1685" s="31">
        <f t="shared" si="81"/>
        <v>2</v>
      </c>
      <c r="J1685" s="31">
        <f t="shared" si="82"/>
        <v>54</v>
      </c>
      <c r="K1685">
        <f t="shared" si="80"/>
        <v>1</v>
      </c>
    </row>
    <row r="1686" spans="1:11" s="43" customFormat="1" x14ac:dyDescent="0.25">
      <c r="A1686" s="12" t="s">
        <v>89</v>
      </c>
      <c r="B1686" s="29" t="s">
        <v>97</v>
      </c>
      <c r="C1686" s="32">
        <v>53</v>
      </c>
      <c r="D1686" s="28" t="s">
        <v>62</v>
      </c>
      <c r="E1686" s="33">
        <v>1</v>
      </c>
      <c r="F1686" s="33">
        <v>39</v>
      </c>
      <c r="G1686" s="33">
        <v>1</v>
      </c>
      <c r="H1686" s="33">
        <v>33</v>
      </c>
      <c r="I1686" s="31">
        <f t="shared" si="81"/>
        <v>2</v>
      </c>
      <c r="J1686" s="31">
        <f t="shared" si="82"/>
        <v>72</v>
      </c>
      <c r="K1686">
        <f t="shared" si="80"/>
        <v>1</v>
      </c>
    </row>
    <row r="1687" spans="1:11" s="43" customFormat="1" x14ac:dyDescent="0.25">
      <c r="A1687" s="12" t="s">
        <v>89</v>
      </c>
      <c r="B1687" s="29" t="s">
        <v>97</v>
      </c>
      <c r="C1687" s="32">
        <v>53</v>
      </c>
      <c r="D1687" s="28" t="s">
        <v>26</v>
      </c>
      <c r="E1687" s="33">
        <v>1</v>
      </c>
      <c r="F1687" s="33">
        <v>32</v>
      </c>
      <c r="G1687" s="33">
        <v>1</v>
      </c>
      <c r="H1687" s="33">
        <v>39</v>
      </c>
      <c r="I1687" s="31">
        <f t="shared" si="81"/>
        <v>2</v>
      </c>
      <c r="J1687" s="31">
        <f t="shared" si="82"/>
        <v>71</v>
      </c>
      <c r="K1687">
        <f t="shared" si="80"/>
        <v>1</v>
      </c>
    </row>
    <row r="1688" spans="1:11" s="43" customFormat="1" x14ac:dyDescent="0.25">
      <c r="A1688" s="12" t="s">
        <v>89</v>
      </c>
      <c r="B1688" s="29" t="s">
        <v>97</v>
      </c>
      <c r="C1688" s="32">
        <v>57</v>
      </c>
      <c r="D1688" s="28" t="s">
        <v>60</v>
      </c>
      <c r="E1688" s="33">
        <v>1</v>
      </c>
      <c r="F1688" s="33">
        <v>17</v>
      </c>
      <c r="G1688" s="33">
        <v>1</v>
      </c>
      <c r="H1688" s="33">
        <v>18</v>
      </c>
      <c r="I1688" s="31">
        <f t="shared" si="81"/>
        <v>2</v>
      </c>
      <c r="J1688" s="31">
        <f t="shared" si="82"/>
        <v>35</v>
      </c>
      <c r="K1688">
        <f t="shared" si="80"/>
        <v>1</v>
      </c>
    </row>
    <row r="1689" spans="1:11" s="43" customFormat="1" x14ac:dyDescent="0.25">
      <c r="A1689" s="12" t="s">
        <v>89</v>
      </c>
      <c r="B1689" s="29" t="s">
        <v>99</v>
      </c>
      <c r="C1689" s="32">
        <v>59</v>
      </c>
      <c r="D1689" s="28" t="s">
        <v>40</v>
      </c>
      <c r="E1689" s="33"/>
      <c r="F1689" s="33"/>
      <c r="G1689" s="33">
        <v>1</v>
      </c>
      <c r="H1689" s="33">
        <v>10</v>
      </c>
      <c r="I1689" s="31">
        <f t="shared" si="81"/>
        <v>1</v>
      </c>
      <c r="J1689" s="31">
        <f t="shared" si="82"/>
        <v>10</v>
      </c>
      <c r="K1689">
        <f t="shared" si="80"/>
        <v>1</v>
      </c>
    </row>
    <row r="1690" spans="1:11" s="43" customFormat="1" x14ac:dyDescent="0.25">
      <c r="A1690" s="12" t="s">
        <v>89</v>
      </c>
      <c r="B1690" s="29" t="s">
        <v>99</v>
      </c>
      <c r="C1690" s="32">
        <v>59</v>
      </c>
      <c r="D1690" s="28" t="s">
        <v>52</v>
      </c>
      <c r="E1690" s="33">
        <v>1</v>
      </c>
      <c r="F1690" s="33">
        <v>21</v>
      </c>
      <c r="G1690" s="33"/>
      <c r="H1690" s="33"/>
      <c r="I1690" s="31">
        <f t="shared" si="81"/>
        <v>1</v>
      </c>
      <c r="J1690" s="31">
        <f t="shared" si="82"/>
        <v>21</v>
      </c>
      <c r="K1690">
        <f t="shared" si="80"/>
        <v>1</v>
      </c>
    </row>
    <row r="1691" spans="1:11" s="43" customFormat="1" x14ac:dyDescent="0.25">
      <c r="A1691" s="12" t="s">
        <v>89</v>
      </c>
      <c r="B1691" s="29" t="s">
        <v>99</v>
      </c>
      <c r="C1691" s="32">
        <v>59</v>
      </c>
      <c r="D1691" s="28" t="s">
        <v>32</v>
      </c>
      <c r="E1691" s="33">
        <v>1</v>
      </c>
      <c r="F1691" s="33">
        <v>15</v>
      </c>
      <c r="G1691" s="33">
        <v>1</v>
      </c>
      <c r="H1691" s="33">
        <v>12</v>
      </c>
      <c r="I1691" s="31">
        <f t="shared" si="81"/>
        <v>2</v>
      </c>
      <c r="J1691" s="31">
        <f t="shared" si="82"/>
        <v>27</v>
      </c>
      <c r="K1691">
        <f t="shared" si="80"/>
        <v>1</v>
      </c>
    </row>
    <row r="1692" spans="1:11" s="43" customFormat="1" x14ac:dyDescent="0.25">
      <c r="A1692" s="12" t="s">
        <v>89</v>
      </c>
      <c r="B1692" s="29" t="s">
        <v>99</v>
      </c>
      <c r="C1692" s="32">
        <v>59</v>
      </c>
      <c r="D1692" s="28" t="s">
        <v>6</v>
      </c>
      <c r="E1692" s="33"/>
      <c r="F1692" s="33"/>
      <c r="G1692" s="33">
        <v>1</v>
      </c>
      <c r="H1692" s="33">
        <v>8</v>
      </c>
      <c r="I1692" s="31">
        <f t="shared" si="81"/>
        <v>1</v>
      </c>
      <c r="J1692" s="31">
        <f t="shared" si="82"/>
        <v>8</v>
      </c>
      <c r="K1692">
        <f t="shared" si="80"/>
        <v>1</v>
      </c>
    </row>
    <row r="1693" spans="1:11" s="43" customFormat="1" x14ac:dyDescent="0.25">
      <c r="A1693" s="12" t="s">
        <v>89</v>
      </c>
      <c r="B1693" s="29" t="s">
        <v>99</v>
      </c>
      <c r="C1693" s="32">
        <v>59</v>
      </c>
      <c r="D1693" s="28" t="s">
        <v>60</v>
      </c>
      <c r="E1693" s="33">
        <v>1</v>
      </c>
      <c r="F1693" s="33">
        <v>20</v>
      </c>
      <c r="G1693" s="33">
        <v>1</v>
      </c>
      <c r="H1693" s="33">
        <v>5</v>
      </c>
      <c r="I1693" s="31">
        <f t="shared" si="81"/>
        <v>2</v>
      </c>
      <c r="J1693" s="31">
        <f t="shared" si="82"/>
        <v>25</v>
      </c>
      <c r="K1693">
        <f t="shared" si="80"/>
        <v>1</v>
      </c>
    </row>
    <row r="1694" spans="1:11" s="43" customFormat="1" x14ac:dyDescent="0.25">
      <c r="A1694" s="12" t="s">
        <v>89</v>
      </c>
      <c r="B1694" s="29" t="s">
        <v>97</v>
      </c>
      <c r="C1694" s="32">
        <v>65</v>
      </c>
      <c r="D1694" s="28" t="s">
        <v>26</v>
      </c>
      <c r="E1694" s="33">
        <v>1</v>
      </c>
      <c r="F1694" s="33">
        <v>16</v>
      </c>
      <c r="G1694" s="33">
        <v>1</v>
      </c>
      <c r="H1694" s="33">
        <v>20</v>
      </c>
      <c r="I1694" s="31">
        <f t="shared" si="81"/>
        <v>2</v>
      </c>
      <c r="J1694" s="31">
        <f t="shared" si="82"/>
        <v>36</v>
      </c>
      <c r="K1694">
        <f t="shared" si="80"/>
        <v>1</v>
      </c>
    </row>
    <row r="1695" spans="1:11" s="43" customFormat="1" x14ac:dyDescent="0.25">
      <c r="A1695" s="12" t="s">
        <v>89</v>
      </c>
      <c r="B1695" s="29" t="s">
        <v>97</v>
      </c>
      <c r="C1695" s="32">
        <v>65</v>
      </c>
      <c r="D1695" s="28" t="s">
        <v>54</v>
      </c>
      <c r="E1695" s="33">
        <v>1</v>
      </c>
      <c r="F1695" s="33">
        <v>14</v>
      </c>
      <c r="G1695" s="33">
        <v>1</v>
      </c>
      <c r="H1695" s="33">
        <v>6</v>
      </c>
      <c r="I1695" s="31">
        <f t="shared" si="81"/>
        <v>2</v>
      </c>
      <c r="J1695" s="31">
        <f t="shared" si="82"/>
        <v>20</v>
      </c>
      <c r="K1695">
        <f t="shared" si="80"/>
        <v>1</v>
      </c>
    </row>
    <row r="1696" spans="1:11" s="43" customFormat="1" x14ac:dyDescent="0.25">
      <c r="A1696" s="12" t="s">
        <v>89</v>
      </c>
      <c r="B1696" s="29" t="s">
        <v>97</v>
      </c>
      <c r="C1696" s="32">
        <v>65</v>
      </c>
      <c r="D1696" s="28" t="s">
        <v>60</v>
      </c>
      <c r="E1696" s="33">
        <v>1</v>
      </c>
      <c r="F1696" s="33">
        <v>29</v>
      </c>
      <c r="G1696" s="33">
        <v>1</v>
      </c>
      <c r="H1696" s="33">
        <v>20</v>
      </c>
      <c r="I1696" s="31">
        <f t="shared" si="81"/>
        <v>2</v>
      </c>
      <c r="J1696" s="31">
        <f t="shared" si="82"/>
        <v>49</v>
      </c>
      <c r="K1696">
        <f t="shared" si="80"/>
        <v>1</v>
      </c>
    </row>
    <row r="1697" spans="1:11" s="43" customFormat="1" x14ac:dyDescent="0.25">
      <c r="A1697" s="12" t="s">
        <v>89</v>
      </c>
      <c r="B1697" s="29" t="s">
        <v>97</v>
      </c>
      <c r="C1697" s="32">
        <v>66</v>
      </c>
      <c r="D1697" s="28" t="s">
        <v>14</v>
      </c>
      <c r="E1697" s="33">
        <v>1</v>
      </c>
      <c r="F1697" s="33">
        <v>23</v>
      </c>
      <c r="G1697" s="33">
        <v>1</v>
      </c>
      <c r="H1697" s="33">
        <v>26</v>
      </c>
      <c r="I1697" s="31">
        <f t="shared" si="81"/>
        <v>2</v>
      </c>
      <c r="J1697" s="31">
        <f t="shared" si="82"/>
        <v>49</v>
      </c>
      <c r="K1697">
        <f t="shared" si="80"/>
        <v>1</v>
      </c>
    </row>
    <row r="1698" spans="1:11" s="43" customFormat="1" x14ac:dyDescent="0.25">
      <c r="A1698" s="12" t="s">
        <v>89</v>
      </c>
      <c r="B1698" s="29" t="s">
        <v>97</v>
      </c>
      <c r="C1698" s="32">
        <v>66</v>
      </c>
      <c r="D1698" s="28" t="s">
        <v>58</v>
      </c>
      <c r="E1698" s="33">
        <v>1</v>
      </c>
      <c r="F1698" s="33">
        <v>26</v>
      </c>
      <c r="G1698" s="33">
        <v>1</v>
      </c>
      <c r="H1698" s="33">
        <v>16</v>
      </c>
      <c r="I1698" s="31">
        <f t="shared" si="81"/>
        <v>2</v>
      </c>
      <c r="J1698" s="31">
        <f t="shared" si="82"/>
        <v>42</v>
      </c>
      <c r="K1698">
        <f t="shared" si="80"/>
        <v>1</v>
      </c>
    </row>
    <row r="1699" spans="1:11" s="43" customFormat="1" x14ac:dyDescent="0.25">
      <c r="A1699" s="12" t="s">
        <v>89</v>
      </c>
      <c r="B1699" s="29" t="s">
        <v>97</v>
      </c>
      <c r="C1699" s="32">
        <v>67</v>
      </c>
      <c r="D1699" s="28" t="s">
        <v>60</v>
      </c>
      <c r="E1699" s="33">
        <v>1</v>
      </c>
      <c r="F1699" s="33">
        <v>22</v>
      </c>
      <c r="G1699" s="33">
        <v>1</v>
      </c>
      <c r="H1699" s="33">
        <v>15</v>
      </c>
      <c r="I1699" s="31">
        <f t="shared" si="81"/>
        <v>2</v>
      </c>
      <c r="J1699" s="31">
        <f t="shared" si="82"/>
        <v>37</v>
      </c>
      <c r="K1699">
        <f t="shared" si="80"/>
        <v>1</v>
      </c>
    </row>
    <row r="1700" spans="1:11" s="43" customFormat="1" x14ac:dyDescent="0.25">
      <c r="A1700" s="12" t="s">
        <v>89</v>
      </c>
      <c r="B1700" s="29" t="s">
        <v>97</v>
      </c>
      <c r="C1700" s="32">
        <v>75</v>
      </c>
      <c r="D1700" s="28" t="s">
        <v>16</v>
      </c>
      <c r="E1700" s="33">
        <v>1</v>
      </c>
      <c r="F1700" s="33">
        <v>25</v>
      </c>
      <c r="G1700" s="33"/>
      <c r="H1700" s="33"/>
      <c r="I1700" s="31">
        <f t="shared" si="81"/>
        <v>1</v>
      </c>
      <c r="J1700" s="31">
        <f t="shared" si="82"/>
        <v>25</v>
      </c>
      <c r="K1700">
        <f t="shared" si="80"/>
        <v>1</v>
      </c>
    </row>
    <row r="1701" spans="1:11" s="43" customFormat="1" x14ac:dyDescent="0.25">
      <c r="A1701" s="12" t="s">
        <v>89</v>
      </c>
      <c r="B1701" s="29" t="s">
        <v>97</v>
      </c>
      <c r="C1701" s="32">
        <v>75</v>
      </c>
      <c r="D1701" s="28" t="s">
        <v>60</v>
      </c>
      <c r="E1701" s="33"/>
      <c r="F1701" s="33"/>
      <c r="G1701" s="33">
        <v>1</v>
      </c>
      <c r="H1701" s="33">
        <v>35</v>
      </c>
      <c r="I1701" s="31">
        <f t="shared" si="81"/>
        <v>1</v>
      </c>
      <c r="J1701" s="31">
        <f t="shared" si="82"/>
        <v>35</v>
      </c>
      <c r="K1701">
        <f t="shared" si="80"/>
        <v>1</v>
      </c>
    </row>
    <row r="1702" spans="1:11" s="43" customFormat="1" x14ac:dyDescent="0.25">
      <c r="A1702" s="12" t="s">
        <v>89</v>
      </c>
      <c r="B1702" s="29" t="s">
        <v>82</v>
      </c>
      <c r="C1702" s="32">
        <v>76</v>
      </c>
      <c r="D1702" s="28" t="s">
        <v>38</v>
      </c>
      <c r="E1702" s="33">
        <v>1</v>
      </c>
      <c r="F1702" s="33">
        <v>40</v>
      </c>
      <c r="G1702" s="33">
        <v>1</v>
      </c>
      <c r="H1702" s="33">
        <v>32</v>
      </c>
      <c r="I1702" s="31">
        <f t="shared" si="81"/>
        <v>2</v>
      </c>
      <c r="J1702" s="31">
        <f t="shared" si="82"/>
        <v>72</v>
      </c>
      <c r="K1702">
        <f t="shared" si="80"/>
        <v>1</v>
      </c>
    </row>
    <row r="1703" spans="1:11" s="43" customFormat="1" x14ac:dyDescent="0.25">
      <c r="A1703" s="12" t="s">
        <v>89</v>
      </c>
      <c r="B1703" s="29" t="s">
        <v>82</v>
      </c>
      <c r="C1703" s="32">
        <v>76</v>
      </c>
      <c r="D1703" s="28" t="s">
        <v>30</v>
      </c>
      <c r="E1703" s="33">
        <v>1</v>
      </c>
      <c r="F1703" s="33">
        <v>32</v>
      </c>
      <c r="G1703" s="33">
        <v>1</v>
      </c>
      <c r="H1703" s="33">
        <v>35</v>
      </c>
      <c r="I1703" s="31">
        <f t="shared" si="81"/>
        <v>2</v>
      </c>
      <c r="J1703" s="31">
        <f t="shared" si="82"/>
        <v>67</v>
      </c>
      <c r="K1703">
        <f t="shared" si="80"/>
        <v>1</v>
      </c>
    </row>
    <row r="1704" spans="1:11" s="43" customFormat="1" x14ac:dyDescent="0.25">
      <c r="A1704" s="12" t="s">
        <v>89</v>
      </c>
      <c r="B1704" s="29" t="s">
        <v>97</v>
      </c>
      <c r="C1704" s="32">
        <v>77</v>
      </c>
      <c r="D1704" s="28" t="s">
        <v>46</v>
      </c>
      <c r="E1704" s="33">
        <v>1</v>
      </c>
      <c r="F1704" s="33">
        <v>16</v>
      </c>
      <c r="G1704" s="33">
        <v>1</v>
      </c>
      <c r="H1704" s="33">
        <v>16</v>
      </c>
      <c r="I1704" s="31">
        <f t="shared" si="81"/>
        <v>2</v>
      </c>
      <c r="J1704" s="31">
        <f t="shared" si="82"/>
        <v>32</v>
      </c>
      <c r="K1704">
        <f t="shared" si="80"/>
        <v>1</v>
      </c>
    </row>
    <row r="1705" spans="1:11" s="43" customFormat="1" x14ac:dyDescent="0.25">
      <c r="A1705" s="12" t="s">
        <v>89</v>
      </c>
      <c r="B1705" s="29" t="s">
        <v>97</v>
      </c>
      <c r="C1705" s="32">
        <v>78</v>
      </c>
      <c r="D1705" s="28" t="s">
        <v>60</v>
      </c>
      <c r="E1705" s="33">
        <v>1</v>
      </c>
      <c r="F1705" s="33">
        <v>6</v>
      </c>
      <c r="G1705" s="33"/>
      <c r="H1705" s="33"/>
      <c r="I1705" s="31">
        <f t="shared" si="81"/>
        <v>1</v>
      </c>
      <c r="J1705" s="31">
        <f t="shared" si="82"/>
        <v>6</v>
      </c>
      <c r="K1705">
        <f t="shared" si="80"/>
        <v>1</v>
      </c>
    </row>
    <row r="1706" spans="1:11" s="43" customFormat="1" x14ac:dyDescent="0.25">
      <c r="A1706" s="12" t="s">
        <v>89</v>
      </c>
      <c r="B1706" s="29" t="s">
        <v>97</v>
      </c>
      <c r="C1706" s="32">
        <v>78</v>
      </c>
      <c r="D1706" s="28" t="s">
        <v>58</v>
      </c>
      <c r="E1706" s="33"/>
      <c r="F1706" s="33"/>
      <c r="G1706" s="33">
        <v>1</v>
      </c>
      <c r="H1706" s="33">
        <v>7</v>
      </c>
      <c r="I1706" s="31">
        <f t="shared" si="81"/>
        <v>1</v>
      </c>
      <c r="J1706" s="31">
        <f t="shared" si="82"/>
        <v>7</v>
      </c>
      <c r="K1706">
        <f t="shared" si="80"/>
        <v>1</v>
      </c>
    </row>
    <row r="1707" spans="1:11" s="43" customFormat="1" x14ac:dyDescent="0.25">
      <c r="A1707" s="12" t="s">
        <v>89</v>
      </c>
      <c r="B1707" s="29" t="s">
        <v>97</v>
      </c>
      <c r="C1707" s="32">
        <v>79</v>
      </c>
      <c r="D1707" s="28" t="s">
        <v>60</v>
      </c>
      <c r="E1707" s="33">
        <v>1</v>
      </c>
      <c r="F1707" s="33">
        <v>2</v>
      </c>
      <c r="G1707" s="33">
        <v>1</v>
      </c>
      <c r="H1707" s="33">
        <v>2</v>
      </c>
      <c r="I1707" s="31">
        <f t="shared" si="81"/>
        <v>2</v>
      </c>
      <c r="J1707" s="31">
        <f t="shared" si="82"/>
        <v>4</v>
      </c>
      <c r="K1707">
        <f t="shared" si="80"/>
        <v>1</v>
      </c>
    </row>
    <row r="1708" spans="1:11" s="43" customFormat="1" x14ac:dyDescent="0.25">
      <c r="A1708" s="12" t="s">
        <v>89</v>
      </c>
      <c r="B1708" s="29" t="s">
        <v>97</v>
      </c>
      <c r="C1708" s="32">
        <v>80</v>
      </c>
      <c r="D1708" s="28" t="s">
        <v>6</v>
      </c>
      <c r="E1708" s="33"/>
      <c r="F1708" s="33"/>
      <c r="G1708" s="33">
        <v>1</v>
      </c>
      <c r="H1708" s="33">
        <v>12</v>
      </c>
      <c r="I1708" s="31">
        <f t="shared" si="81"/>
        <v>1</v>
      </c>
      <c r="J1708" s="31">
        <f t="shared" si="82"/>
        <v>12</v>
      </c>
      <c r="K1708">
        <f t="shared" si="80"/>
        <v>1</v>
      </c>
    </row>
    <row r="1709" spans="1:11" s="43" customFormat="1" x14ac:dyDescent="0.25">
      <c r="A1709" s="12" t="s">
        <v>89</v>
      </c>
      <c r="B1709" s="29" t="s">
        <v>97</v>
      </c>
      <c r="C1709" s="32">
        <v>80</v>
      </c>
      <c r="D1709" s="28" t="s">
        <v>62</v>
      </c>
      <c r="E1709" s="33">
        <v>2</v>
      </c>
      <c r="F1709" s="33">
        <v>35</v>
      </c>
      <c r="G1709" s="33">
        <v>1</v>
      </c>
      <c r="H1709" s="33">
        <v>28</v>
      </c>
      <c r="I1709" s="31">
        <f t="shared" si="81"/>
        <v>3</v>
      </c>
      <c r="J1709" s="31">
        <f t="shared" si="82"/>
        <v>63</v>
      </c>
      <c r="K1709">
        <f t="shared" si="80"/>
        <v>1</v>
      </c>
    </row>
    <row r="1710" spans="1:11" s="43" customFormat="1" x14ac:dyDescent="0.25">
      <c r="A1710" s="12" t="s">
        <v>89</v>
      </c>
      <c r="B1710" s="29" t="s">
        <v>97</v>
      </c>
      <c r="C1710" s="32">
        <v>80</v>
      </c>
      <c r="D1710" s="28" t="s">
        <v>46</v>
      </c>
      <c r="E1710" s="33">
        <v>1</v>
      </c>
      <c r="F1710" s="33">
        <v>10</v>
      </c>
      <c r="G1710" s="33"/>
      <c r="H1710" s="33"/>
      <c r="I1710" s="31">
        <f t="shared" si="81"/>
        <v>1</v>
      </c>
      <c r="J1710" s="31">
        <f t="shared" si="82"/>
        <v>10</v>
      </c>
      <c r="K1710">
        <f t="shared" si="80"/>
        <v>1</v>
      </c>
    </row>
    <row r="1711" spans="1:11" s="43" customFormat="1" x14ac:dyDescent="0.25">
      <c r="A1711" s="12" t="s">
        <v>89</v>
      </c>
      <c r="B1711" s="29" t="s">
        <v>97</v>
      </c>
      <c r="C1711" s="32">
        <v>80</v>
      </c>
      <c r="D1711" s="28" t="s">
        <v>24</v>
      </c>
      <c r="E1711" s="33"/>
      <c r="F1711" s="33"/>
      <c r="G1711" s="33">
        <v>1</v>
      </c>
      <c r="H1711" s="33">
        <v>17</v>
      </c>
      <c r="I1711" s="31">
        <f t="shared" si="81"/>
        <v>1</v>
      </c>
      <c r="J1711" s="31">
        <f t="shared" si="82"/>
        <v>17</v>
      </c>
      <c r="K1711">
        <f t="shared" si="80"/>
        <v>1</v>
      </c>
    </row>
    <row r="1712" spans="1:11" s="43" customFormat="1" x14ac:dyDescent="0.25">
      <c r="A1712" s="12" t="s">
        <v>89</v>
      </c>
      <c r="B1712" s="29" t="s">
        <v>97</v>
      </c>
      <c r="C1712" s="32">
        <v>82</v>
      </c>
      <c r="D1712" s="28" t="s">
        <v>24</v>
      </c>
      <c r="E1712" s="33">
        <v>1</v>
      </c>
      <c r="F1712" s="33">
        <v>21</v>
      </c>
      <c r="G1712" s="33"/>
      <c r="H1712" s="33"/>
      <c r="I1712" s="31">
        <f t="shared" si="81"/>
        <v>1</v>
      </c>
      <c r="J1712" s="31">
        <f t="shared" si="82"/>
        <v>21</v>
      </c>
      <c r="K1712">
        <f t="shared" si="80"/>
        <v>1</v>
      </c>
    </row>
    <row r="1713" spans="1:11" s="43" customFormat="1" x14ac:dyDescent="0.25">
      <c r="A1713" s="12" t="s">
        <v>89</v>
      </c>
      <c r="B1713" s="29" t="s">
        <v>97</v>
      </c>
      <c r="C1713" s="32">
        <v>82</v>
      </c>
      <c r="D1713" s="28" t="s">
        <v>24</v>
      </c>
      <c r="E1713" s="33"/>
      <c r="F1713" s="33"/>
      <c r="G1713" s="33">
        <v>1</v>
      </c>
      <c r="H1713" s="33">
        <v>22</v>
      </c>
      <c r="I1713" s="31">
        <f t="shared" si="81"/>
        <v>1</v>
      </c>
      <c r="J1713" s="31">
        <f t="shared" si="82"/>
        <v>22</v>
      </c>
      <c r="K1713">
        <f t="shared" si="80"/>
        <v>1</v>
      </c>
    </row>
    <row r="1714" spans="1:11" s="43" customFormat="1" x14ac:dyDescent="0.25">
      <c r="A1714" s="12" t="s">
        <v>89</v>
      </c>
      <c r="B1714" s="29" t="s">
        <v>97</v>
      </c>
      <c r="C1714" s="32">
        <v>82</v>
      </c>
      <c r="D1714" s="28" t="s">
        <v>54</v>
      </c>
      <c r="E1714" s="33">
        <v>1</v>
      </c>
      <c r="F1714" s="33">
        <v>29</v>
      </c>
      <c r="G1714" s="33"/>
      <c r="H1714" s="33"/>
      <c r="I1714" s="31">
        <f t="shared" si="81"/>
        <v>1</v>
      </c>
      <c r="J1714" s="31">
        <f t="shared" si="82"/>
        <v>29</v>
      </c>
      <c r="K1714">
        <f t="shared" si="80"/>
        <v>1</v>
      </c>
    </row>
    <row r="1715" spans="1:11" s="43" customFormat="1" x14ac:dyDescent="0.25">
      <c r="A1715" s="12" t="s">
        <v>89</v>
      </c>
      <c r="B1715" s="29" t="s">
        <v>97</v>
      </c>
      <c r="C1715" s="32">
        <v>82</v>
      </c>
      <c r="D1715" s="28" t="s">
        <v>54</v>
      </c>
      <c r="E1715" s="33"/>
      <c r="F1715" s="33"/>
      <c r="G1715" s="33">
        <v>1</v>
      </c>
      <c r="H1715" s="33">
        <v>30</v>
      </c>
      <c r="I1715" s="31">
        <f t="shared" si="81"/>
        <v>1</v>
      </c>
      <c r="J1715" s="31">
        <f t="shared" si="82"/>
        <v>30</v>
      </c>
      <c r="K1715">
        <f t="shared" si="80"/>
        <v>1</v>
      </c>
    </row>
    <row r="1716" spans="1:11" s="43" customFormat="1" x14ac:dyDescent="0.25">
      <c r="A1716" s="12" t="s">
        <v>89</v>
      </c>
      <c r="B1716" s="29" t="s">
        <v>97</v>
      </c>
      <c r="C1716" s="32">
        <v>83</v>
      </c>
      <c r="D1716" s="28" t="s">
        <v>60</v>
      </c>
      <c r="E1716" s="33">
        <v>1</v>
      </c>
      <c r="F1716" s="33">
        <v>3</v>
      </c>
      <c r="G1716" s="33">
        <v>1</v>
      </c>
      <c r="H1716" s="33">
        <v>6</v>
      </c>
      <c r="I1716" s="31">
        <f t="shared" si="81"/>
        <v>2</v>
      </c>
      <c r="J1716" s="31">
        <f t="shared" si="82"/>
        <v>9</v>
      </c>
      <c r="K1716">
        <f t="shared" si="80"/>
        <v>1</v>
      </c>
    </row>
    <row r="1717" spans="1:11" s="43" customFormat="1" x14ac:dyDescent="0.25">
      <c r="A1717" s="12" t="s">
        <v>89</v>
      </c>
      <c r="B1717" s="29" t="s">
        <v>97</v>
      </c>
      <c r="C1717" s="32">
        <v>84</v>
      </c>
      <c r="D1717" s="28" t="s">
        <v>46</v>
      </c>
      <c r="E1717" s="33">
        <v>1</v>
      </c>
      <c r="F1717" s="33">
        <v>14</v>
      </c>
      <c r="G1717" s="33"/>
      <c r="H1717" s="33"/>
      <c r="I1717" s="31">
        <f t="shared" si="81"/>
        <v>1</v>
      </c>
      <c r="J1717" s="31">
        <f t="shared" si="82"/>
        <v>14</v>
      </c>
      <c r="K1717">
        <f t="shared" si="80"/>
        <v>1</v>
      </c>
    </row>
    <row r="1718" spans="1:11" s="43" customFormat="1" x14ac:dyDescent="0.25">
      <c r="A1718" s="12" t="s">
        <v>89</v>
      </c>
      <c r="B1718" s="29" t="s">
        <v>97</v>
      </c>
      <c r="C1718" s="32">
        <v>84</v>
      </c>
      <c r="D1718" s="28" t="s">
        <v>24</v>
      </c>
      <c r="E1718" s="33"/>
      <c r="F1718" s="33"/>
      <c r="G1718" s="33">
        <v>1</v>
      </c>
      <c r="H1718" s="33">
        <v>9</v>
      </c>
      <c r="I1718" s="31">
        <f t="shared" si="81"/>
        <v>1</v>
      </c>
      <c r="J1718" s="31">
        <f t="shared" si="82"/>
        <v>9</v>
      </c>
      <c r="K1718">
        <f t="shared" si="80"/>
        <v>1</v>
      </c>
    </row>
    <row r="1719" spans="1:11" s="43" customFormat="1" x14ac:dyDescent="0.25">
      <c r="A1719" s="12" t="s">
        <v>89</v>
      </c>
      <c r="B1719" s="29" t="s">
        <v>97</v>
      </c>
      <c r="C1719" s="32">
        <v>84</v>
      </c>
      <c r="D1719" s="28" t="s">
        <v>60</v>
      </c>
      <c r="E1719" s="33"/>
      <c r="F1719" s="33"/>
      <c r="G1719" s="33">
        <v>1</v>
      </c>
      <c r="H1719" s="33">
        <v>13</v>
      </c>
      <c r="I1719" s="31">
        <f t="shared" si="81"/>
        <v>1</v>
      </c>
      <c r="J1719" s="31">
        <f t="shared" si="82"/>
        <v>13</v>
      </c>
      <c r="K1719">
        <f t="shared" si="80"/>
        <v>1</v>
      </c>
    </row>
    <row r="1720" spans="1:11" s="43" customFormat="1" x14ac:dyDescent="0.25">
      <c r="A1720" s="12" t="s">
        <v>89</v>
      </c>
      <c r="B1720" s="29" t="s">
        <v>97</v>
      </c>
      <c r="C1720" s="32">
        <v>85</v>
      </c>
      <c r="D1720" s="28" t="s">
        <v>60</v>
      </c>
      <c r="E1720" s="33">
        <v>1</v>
      </c>
      <c r="F1720" s="33">
        <v>24</v>
      </c>
      <c r="G1720" s="33">
        <v>1</v>
      </c>
      <c r="H1720" s="33">
        <v>7</v>
      </c>
      <c r="I1720" s="31">
        <f t="shared" si="81"/>
        <v>2</v>
      </c>
      <c r="J1720" s="31">
        <f t="shared" si="82"/>
        <v>31</v>
      </c>
      <c r="K1720">
        <f t="shared" si="80"/>
        <v>1</v>
      </c>
    </row>
    <row r="1721" spans="1:11" s="43" customFormat="1" x14ac:dyDescent="0.25">
      <c r="A1721" s="12" t="s">
        <v>89</v>
      </c>
      <c r="B1721" s="29" t="s">
        <v>97</v>
      </c>
      <c r="C1721" s="32">
        <v>86</v>
      </c>
      <c r="D1721" s="28" t="s">
        <v>60</v>
      </c>
      <c r="E1721" s="33">
        <v>1</v>
      </c>
      <c r="F1721" s="33">
        <v>2</v>
      </c>
      <c r="G1721" s="33">
        <v>1</v>
      </c>
      <c r="H1721" s="33">
        <v>10</v>
      </c>
      <c r="I1721" s="31">
        <f t="shared" si="81"/>
        <v>2</v>
      </c>
      <c r="J1721" s="31">
        <f t="shared" si="82"/>
        <v>12</v>
      </c>
      <c r="K1721">
        <f t="shared" si="80"/>
        <v>1</v>
      </c>
    </row>
    <row r="1722" spans="1:11" s="43" customFormat="1" x14ac:dyDescent="0.25">
      <c r="A1722" s="12" t="s">
        <v>89</v>
      </c>
      <c r="B1722" s="29" t="s">
        <v>97</v>
      </c>
      <c r="C1722" s="32">
        <v>87</v>
      </c>
      <c r="D1722" s="28" t="s">
        <v>62</v>
      </c>
      <c r="E1722" s="33">
        <v>1</v>
      </c>
      <c r="F1722" s="33">
        <v>15</v>
      </c>
      <c r="G1722" s="33"/>
      <c r="H1722" s="33"/>
      <c r="I1722" s="31">
        <f t="shared" si="81"/>
        <v>1</v>
      </c>
      <c r="J1722" s="31">
        <f t="shared" si="82"/>
        <v>15</v>
      </c>
      <c r="K1722">
        <f t="shared" si="80"/>
        <v>1</v>
      </c>
    </row>
    <row r="1723" spans="1:11" s="43" customFormat="1" x14ac:dyDescent="0.25">
      <c r="A1723" s="12" t="s">
        <v>89</v>
      </c>
      <c r="B1723" s="29" t="s">
        <v>97</v>
      </c>
      <c r="C1723" s="32">
        <v>87</v>
      </c>
      <c r="D1723" s="28" t="s">
        <v>404</v>
      </c>
      <c r="E1723" s="33"/>
      <c r="F1723" s="33"/>
      <c r="G1723" s="33">
        <v>1</v>
      </c>
      <c r="H1723" s="33">
        <v>21</v>
      </c>
      <c r="I1723" s="31">
        <f t="shared" si="81"/>
        <v>1</v>
      </c>
      <c r="J1723" s="31">
        <f t="shared" si="82"/>
        <v>21</v>
      </c>
      <c r="K1723">
        <f t="shared" si="80"/>
        <v>1</v>
      </c>
    </row>
    <row r="1724" spans="1:11" s="43" customFormat="1" x14ac:dyDescent="0.25">
      <c r="A1724" s="12" t="s">
        <v>89</v>
      </c>
      <c r="B1724" s="29" t="s">
        <v>97</v>
      </c>
      <c r="C1724" s="32">
        <v>88</v>
      </c>
      <c r="D1724" s="28" t="s">
        <v>60</v>
      </c>
      <c r="E1724" s="33">
        <v>1</v>
      </c>
      <c r="F1724" s="33">
        <v>23</v>
      </c>
      <c r="G1724" s="33">
        <v>1</v>
      </c>
      <c r="H1724" s="33">
        <v>8</v>
      </c>
      <c r="I1724" s="31">
        <f t="shared" si="81"/>
        <v>2</v>
      </c>
      <c r="J1724" s="31">
        <f t="shared" si="82"/>
        <v>31</v>
      </c>
      <c r="K1724">
        <f t="shared" si="80"/>
        <v>1</v>
      </c>
    </row>
    <row r="1725" spans="1:11" s="43" customFormat="1" x14ac:dyDescent="0.25">
      <c r="A1725" s="12" t="s">
        <v>89</v>
      </c>
      <c r="B1725" s="29" t="s">
        <v>97</v>
      </c>
      <c r="C1725" s="32">
        <v>89</v>
      </c>
      <c r="D1725" s="35" t="s">
        <v>9</v>
      </c>
      <c r="E1725" s="33">
        <v>1</v>
      </c>
      <c r="F1725" s="33">
        <v>6</v>
      </c>
      <c r="G1725" s="33">
        <v>1</v>
      </c>
      <c r="H1725" s="33">
        <v>7</v>
      </c>
      <c r="I1725" s="31">
        <f t="shared" si="81"/>
        <v>2</v>
      </c>
      <c r="J1725" s="31">
        <f t="shared" si="82"/>
        <v>13</v>
      </c>
      <c r="K1725">
        <f t="shared" si="80"/>
        <v>1</v>
      </c>
    </row>
    <row r="1726" spans="1:11" s="43" customFormat="1" x14ac:dyDescent="0.25">
      <c r="A1726" s="12" t="s">
        <v>89</v>
      </c>
      <c r="B1726" s="29" t="s">
        <v>97</v>
      </c>
      <c r="C1726" s="32">
        <v>89</v>
      </c>
      <c r="D1726" s="28" t="s">
        <v>54</v>
      </c>
      <c r="E1726" s="33">
        <v>1</v>
      </c>
      <c r="F1726" s="33">
        <v>10</v>
      </c>
      <c r="G1726" s="33"/>
      <c r="H1726" s="33"/>
      <c r="I1726" s="31">
        <f t="shared" si="81"/>
        <v>1</v>
      </c>
      <c r="J1726" s="31">
        <f t="shared" si="82"/>
        <v>10</v>
      </c>
      <c r="K1726">
        <f t="shared" si="80"/>
        <v>1</v>
      </c>
    </row>
    <row r="1727" spans="1:11" s="43" customFormat="1" x14ac:dyDescent="0.25">
      <c r="A1727" s="12" t="s">
        <v>89</v>
      </c>
      <c r="B1727" s="29" t="s">
        <v>97</v>
      </c>
      <c r="C1727" s="32">
        <v>89</v>
      </c>
      <c r="D1727" s="28" t="s">
        <v>14</v>
      </c>
      <c r="E1727" s="33">
        <v>1</v>
      </c>
      <c r="F1727" s="33">
        <v>5</v>
      </c>
      <c r="G1727" s="33"/>
      <c r="H1727" s="33"/>
      <c r="I1727" s="31">
        <f t="shared" si="81"/>
        <v>1</v>
      </c>
      <c r="J1727" s="31">
        <f t="shared" si="82"/>
        <v>5</v>
      </c>
      <c r="K1727">
        <f t="shared" si="80"/>
        <v>1</v>
      </c>
    </row>
    <row r="1728" spans="1:11" s="43" customFormat="1" x14ac:dyDescent="0.25">
      <c r="A1728" s="12" t="s">
        <v>89</v>
      </c>
      <c r="B1728" s="29" t="s">
        <v>97</v>
      </c>
      <c r="C1728" s="32">
        <v>89</v>
      </c>
      <c r="D1728" s="28" t="s">
        <v>46</v>
      </c>
      <c r="E1728" s="33"/>
      <c r="F1728" s="33"/>
      <c r="G1728" s="33">
        <v>1</v>
      </c>
      <c r="H1728" s="33">
        <v>14</v>
      </c>
      <c r="I1728" s="31">
        <f t="shared" si="81"/>
        <v>1</v>
      </c>
      <c r="J1728" s="31">
        <f t="shared" si="82"/>
        <v>14</v>
      </c>
      <c r="K1728">
        <f t="shared" si="80"/>
        <v>1</v>
      </c>
    </row>
    <row r="1729" spans="1:11" s="43" customFormat="1" x14ac:dyDescent="0.25">
      <c r="A1729" s="12" t="s">
        <v>89</v>
      </c>
      <c r="B1729" s="29" t="s">
        <v>97</v>
      </c>
      <c r="C1729" s="32">
        <v>90</v>
      </c>
      <c r="D1729" s="28" t="s">
        <v>60</v>
      </c>
      <c r="E1729" s="33">
        <v>1</v>
      </c>
      <c r="F1729" s="33">
        <v>9</v>
      </c>
      <c r="G1729" s="33">
        <v>1</v>
      </c>
      <c r="H1729" s="33">
        <v>10</v>
      </c>
      <c r="I1729" s="31">
        <f t="shared" si="81"/>
        <v>2</v>
      </c>
      <c r="J1729" s="31">
        <f t="shared" si="82"/>
        <v>19</v>
      </c>
      <c r="K1729">
        <f t="shared" si="80"/>
        <v>1</v>
      </c>
    </row>
    <row r="1730" spans="1:11" s="43" customFormat="1" x14ac:dyDescent="0.25">
      <c r="A1730" s="12" t="s">
        <v>89</v>
      </c>
      <c r="B1730" s="29" t="s">
        <v>97</v>
      </c>
      <c r="C1730" s="32">
        <v>91</v>
      </c>
      <c r="D1730" s="28" t="s">
        <v>26</v>
      </c>
      <c r="E1730" s="33">
        <v>1</v>
      </c>
      <c r="F1730" s="33">
        <v>7</v>
      </c>
      <c r="G1730" s="33">
        <v>1</v>
      </c>
      <c r="H1730" s="33">
        <v>10</v>
      </c>
      <c r="I1730" s="31">
        <f t="shared" si="81"/>
        <v>2</v>
      </c>
      <c r="J1730" s="31">
        <f t="shared" si="82"/>
        <v>17</v>
      </c>
      <c r="K1730">
        <f t="shared" si="80"/>
        <v>1</v>
      </c>
    </row>
    <row r="1731" spans="1:11" s="43" customFormat="1" x14ac:dyDescent="0.25">
      <c r="A1731" s="12" t="s">
        <v>89</v>
      </c>
      <c r="B1731" s="29" t="s">
        <v>97</v>
      </c>
      <c r="C1731" s="32">
        <v>91</v>
      </c>
      <c r="D1731" s="28" t="s">
        <v>60</v>
      </c>
      <c r="E1731" s="33">
        <v>1</v>
      </c>
      <c r="F1731" s="33">
        <v>7</v>
      </c>
      <c r="G1731" s="33">
        <v>1</v>
      </c>
      <c r="H1731" s="33">
        <v>10</v>
      </c>
      <c r="I1731" s="31">
        <f t="shared" si="81"/>
        <v>2</v>
      </c>
      <c r="J1731" s="31">
        <f t="shared" si="82"/>
        <v>17</v>
      </c>
      <c r="K1731">
        <f t="shared" si="80"/>
        <v>1</v>
      </c>
    </row>
    <row r="1732" spans="1:11" s="43" customFormat="1" x14ac:dyDescent="0.25">
      <c r="A1732" s="12" t="s">
        <v>89</v>
      </c>
      <c r="B1732" s="29" t="s">
        <v>97</v>
      </c>
      <c r="C1732" s="32">
        <v>92</v>
      </c>
      <c r="D1732" s="28" t="s">
        <v>60</v>
      </c>
      <c r="E1732" s="33">
        <v>1</v>
      </c>
      <c r="F1732" s="33">
        <v>7</v>
      </c>
      <c r="G1732" s="33">
        <v>1</v>
      </c>
      <c r="H1732" s="33">
        <v>13</v>
      </c>
      <c r="I1732" s="31">
        <f t="shared" si="81"/>
        <v>2</v>
      </c>
      <c r="J1732" s="31">
        <f t="shared" si="82"/>
        <v>20</v>
      </c>
      <c r="K1732">
        <f t="shared" si="80"/>
        <v>1</v>
      </c>
    </row>
    <row r="1733" spans="1:11" s="43" customFormat="1" x14ac:dyDescent="0.25">
      <c r="A1733" s="12" t="s">
        <v>89</v>
      </c>
      <c r="B1733" s="29" t="s">
        <v>97</v>
      </c>
      <c r="C1733" s="32">
        <v>94</v>
      </c>
      <c r="D1733" s="28" t="s">
        <v>60</v>
      </c>
      <c r="E1733" s="33">
        <v>1</v>
      </c>
      <c r="F1733" s="33">
        <v>11</v>
      </c>
      <c r="G1733" s="33">
        <v>1</v>
      </c>
      <c r="H1733" s="33">
        <v>10</v>
      </c>
      <c r="I1733" s="31">
        <f t="shared" si="81"/>
        <v>2</v>
      </c>
      <c r="J1733" s="31">
        <f t="shared" si="82"/>
        <v>21</v>
      </c>
      <c r="K1733">
        <f t="shared" si="80"/>
        <v>1</v>
      </c>
    </row>
    <row r="1734" spans="1:11" s="43" customFormat="1" x14ac:dyDescent="0.25">
      <c r="A1734" s="12" t="s">
        <v>89</v>
      </c>
      <c r="B1734" s="29" t="s">
        <v>99</v>
      </c>
      <c r="C1734" s="32">
        <v>95</v>
      </c>
      <c r="D1734" s="35" t="s">
        <v>9</v>
      </c>
      <c r="E1734" s="33">
        <v>1</v>
      </c>
      <c r="F1734" s="33">
        <v>17</v>
      </c>
      <c r="G1734" s="33">
        <v>1</v>
      </c>
      <c r="H1734" s="33">
        <v>10</v>
      </c>
      <c r="I1734" s="31">
        <f t="shared" si="81"/>
        <v>2</v>
      </c>
      <c r="J1734" s="31">
        <f t="shared" si="82"/>
        <v>27</v>
      </c>
      <c r="K1734">
        <f t="shared" si="80"/>
        <v>1</v>
      </c>
    </row>
    <row r="1735" spans="1:11" s="43" customFormat="1" x14ac:dyDescent="0.25">
      <c r="A1735" s="12" t="s">
        <v>89</v>
      </c>
      <c r="B1735" s="29" t="s">
        <v>99</v>
      </c>
      <c r="C1735" s="32">
        <v>95</v>
      </c>
      <c r="D1735" s="28" t="s">
        <v>26</v>
      </c>
      <c r="E1735" s="33">
        <v>1</v>
      </c>
      <c r="F1735" s="33">
        <v>17</v>
      </c>
      <c r="G1735" s="33">
        <v>1</v>
      </c>
      <c r="H1735" s="33">
        <v>18</v>
      </c>
      <c r="I1735" s="31">
        <f t="shared" si="81"/>
        <v>2</v>
      </c>
      <c r="J1735" s="31">
        <f t="shared" si="82"/>
        <v>35</v>
      </c>
      <c r="K1735">
        <f t="shared" si="80"/>
        <v>1</v>
      </c>
    </row>
    <row r="1736" spans="1:11" s="43" customFormat="1" x14ac:dyDescent="0.25">
      <c r="A1736" s="12" t="s">
        <v>89</v>
      </c>
      <c r="B1736" s="29" t="s">
        <v>99</v>
      </c>
      <c r="C1736" s="32">
        <v>95</v>
      </c>
      <c r="D1736" s="28" t="s">
        <v>54</v>
      </c>
      <c r="E1736" s="33">
        <v>1</v>
      </c>
      <c r="F1736" s="33">
        <v>25</v>
      </c>
      <c r="G1736" s="33">
        <v>1</v>
      </c>
      <c r="H1736" s="33">
        <v>23</v>
      </c>
      <c r="I1736" s="31">
        <f t="shared" si="81"/>
        <v>2</v>
      </c>
      <c r="J1736" s="31">
        <f t="shared" si="82"/>
        <v>48</v>
      </c>
      <c r="K1736">
        <f t="shared" si="80"/>
        <v>1</v>
      </c>
    </row>
    <row r="1737" spans="1:11" s="43" customFormat="1" x14ac:dyDescent="0.25">
      <c r="A1737" s="12" t="s">
        <v>89</v>
      </c>
      <c r="B1737" s="29" t="s">
        <v>97</v>
      </c>
      <c r="C1737" s="32">
        <v>96</v>
      </c>
      <c r="D1737" s="28" t="s">
        <v>60</v>
      </c>
      <c r="E1737" s="33">
        <v>1</v>
      </c>
      <c r="F1737" s="33">
        <v>7</v>
      </c>
      <c r="G1737" s="33">
        <v>1</v>
      </c>
      <c r="H1737" s="33">
        <v>2</v>
      </c>
      <c r="I1737" s="31">
        <f t="shared" si="81"/>
        <v>2</v>
      </c>
      <c r="J1737" s="31">
        <f t="shared" si="82"/>
        <v>9</v>
      </c>
      <c r="K1737">
        <f t="shared" si="80"/>
        <v>1</v>
      </c>
    </row>
    <row r="1738" spans="1:11" s="43" customFormat="1" x14ac:dyDescent="0.25">
      <c r="A1738" s="12" t="s">
        <v>89</v>
      </c>
      <c r="B1738" s="29" t="s">
        <v>97</v>
      </c>
      <c r="C1738" s="32">
        <v>100</v>
      </c>
      <c r="D1738" s="28" t="s">
        <v>16</v>
      </c>
      <c r="E1738" s="33">
        <v>1</v>
      </c>
      <c r="F1738" s="33">
        <v>30</v>
      </c>
      <c r="G1738" s="33"/>
      <c r="H1738" s="33"/>
      <c r="I1738" s="31">
        <f t="shared" si="81"/>
        <v>1</v>
      </c>
      <c r="J1738" s="31">
        <f t="shared" si="82"/>
        <v>30</v>
      </c>
      <c r="K1738">
        <f t="shared" si="80"/>
        <v>1</v>
      </c>
    </row>
    <row r="1739" spans="1:11" s="43" customFormat="1" x14ac:dyDescent="0.25">
      <c r="A1739" s="12" t="s">
        <v>89</v>
      </c>
      <c r="B1739" s="29" t="s">
        <v>97</v>
      </c>
      <c r="C1739" s="32">
        <v>100</v>
      </c>
      <c r="D1739" s="28" t="s">
        <v>14</v>
      </c>
      <c r="E1739" s="33">
        <v>1</v>
      </c>
      <c r="F1739" s="33">
        <v>30</v>
      </c>
      <c r="G1739" s="33">
        <v>2</v>
      </c>
      <c r="H1739" s="33">
        <v>53</v>
      </c>
      <c r="I1739" s="31">
        <f t="shared" si="81"/>
        <v>3</v>
      </c>
      <c r="J1739" s="31">
        <f t="shared" si="82"/>
        <v>83</v>
      </c>
      <c r="K1739">
        <f t="shared" ref="K1739:K1802" si="83">SUBTOTAL(3, D1739)</f>
        <v>1</v>
      </c>
    </row>
    <row r="1740" spans="1:11" s="43" customFormat="1" x14ac:dyDescent="0.25">
      <c r="A1740" s="12" t="s">
        <v>89</v>
      </c>
      <c r="B1740" s="29" t="s">
        <v>97</v>
      </c>
      <c r="C1740" s="32">
        <v>100</v>
      </c>
      <c r="D1740" s="28" t="s">
        <v>60</v>
      </c>
      <c r="E1740" s="33">
        <v>1</v>
      </c>
      <c r="F1740" s="33">
        <v>31</v>
      </c>
      <c r="G1740" s="33">
        <v>1</v>
      </c>
      <c r="H1740" s="33">
        <v>22</v>
      </c>
      <c r="I1740" s="31">
        <f t="shared" si="81"/>
        <v>2</v>
      </c>
      <c r="J1740" s="31">
        <f t="shared" si="82"/>
        <v>53</v>
      </c>
      <c r="K1740">
        <f t="shared" si="83"/>
        <v>1</v>
      </c>
    </row>
    <row r="1741" spans="1:11" s="43" customFormat="1" x14ac:dyDescent="0.25">
      <c r="A1741" s="12" t="s">
        <v>89</v>
      </c>
      <c r="B1741" s="29" t="s">
        <v>97</v>
      </c>
      <c r="C1741" s="32">
        <v>101</v>
      </c>
      <c r="D1741" s="28" t="s">
        <v>58</v>
      </c>
      <c r="E1741" s="33">
        <v>2</v>
      </c>
      <c r="F1741" s="33">
        <v>41</v>
      </c>
      <c r="G1741" s="33"/>
      <c r="H1741" s="33"/>
      <c r="I1741" s="31">
        <f t="shared" ref="I1741:I1804" si="84">E1741+G1741</f>
        <v>2</v>
      </c>
      <c r="J1741" s="31">
        <f t="shared" ref="J1741:J1804" si="85">F1741+H1741</f>
        <v>41</v>
      </c>
      <c r="K1741">
        <f t="shared" si="83"/>
        <v>1</v>
      </c>
    </row>
    <row r="1742" spans="1:11" s="43" customFormat="1" x14ac:dyDescent="0.25">
      <c r="A1742" s="12" t="s">
        <v>89</v>
      </c>
      <c r="B1742" s="29" t="s">
        <v>82</v>
      </c>
      <c r="C1742" s="32" t="s">
        <v>403</v>
      </c>
      <c r="D1742" s="28" t="s">
        <v>16</v>
      </c>
      <c r="E1742" s="33"/>
      <c r="F1742" s="33"/>
      <c r="G1742" s="33">
        <v>1</v>
      </c>
      <c r="H1742" s="33">
        <v>9</v>
      </c>
      <c r="I1742" s="31">
        <f t="shared" si="84"/>
        <v>1</v>
      </c>
      <c r="J1742" s="31">
        <f t="shared" si="85"/>
        <v>9</v>
      </c>
      <c r="K1742">
        <f t="shared" si="83"/>
        <v>1</v>
      </c>
    </row>
    <row r="1743" spans="1:11" s="43" customFormat="1" x14ac:dyDescent="0.25">
      <c r="A1743" s="12" t="s">
        <v>89</v>
      </c>
      <c r="B1743" s="29" t="s">
        <v>82</v>
      </c>
      <c r="C1743" s="32" t="s">
        <v>403</v>
      </c>
      <c r="D1743" s="28" t="s">
        <v>60</v>
      </c>
      <c r="E1743" s="33">
        <v>2</v>
      </c>
      <c r="F1743" s="33">
        <v>33</v>
      </c>
      <c r="G1743" s="33">
        <v>1</v>
      </c>
      <c r="H1743" s="33">
        <v>21</v>
      </c>
      <c r="I1743" s="31">
        <f t="shared" si="84"/>
        <v>3</v>
      </c>
      <c r="J1743" s="31">
        <f t="shared" si="85"/>
        <v>54</v>
      </c>
      <c r="K1743">
        <f t="shared" si="83"/>
        <v>1</v>
      </c>
    </row>
    <row r="1744" spans="1:11" s="43" customFormat="1" x14ac:dyDescent="0.25">
      <c r="A1744" s="12" t="s">
        <v>67</v>
      </c>
      <c r="B1744" s="29" t="s">
        <v>97</v>
      </c>
      <c r="C1744" s="32">
        <v>1</v>
      </c>
      <c r="D1744" s="28" t="s">
        <v>32</v>
      </c>
      <c r="E1744" s="33">
        <v>0</v>
      </c>
      <c r="F1744" s="33">
        <v>0</v>
      </c>
      <c r="G1744" s="33">
        <v>1</v>
      </c>
      <c r="H1744" s="33">
        <v>16</v>
      </c>
      <c r="I1744" s="31">
        <f t="shared" si="84"/>
        <v>1</v>
      </c>
      <c r="J1744" s="31">
        <f t="shared" si="85"/>
        <v>16</v>
      </c>
      <c r="K1744">
        <f t="shared" si="83"/>
        <v>1</v>
      </c>
    </row>
    <row r="1745" spans="1:11" s="43" customFormat="1" x14ac:dyDescent="0.25">
      <c r="A1745" s="12" t="s">
        <v>67</v>
      </c>
      <c r="B1745" s="29" t="s">
        <v>97</v>
      </c>
      <c r="C1745" s="32">
        <v>1</v>
      </c>
      <c r="D1745" s="28" t="s">
        <v>22</v>
      </c>
      <c r="E1745" s="33">
        <v>1</v>
      </c>
      <c r="F1745" s="33">
        <v>22</v>
      </c>
      <c r="G1745" s="33">
        <v>1</v>
      </c>
      <c r="H1745" s="33">
        <v>12</v>
      </c>
      <c r="I1745" s="31">
        <f t="shared" si="84"/>
        <v>2</v>
      </c>
      <c r="J1745" s="31">
        <f t="shared" si="85"/>
        <v>34</v>
      </c>
      <c r="K1745">
        <f t="shared" si="83"/>
        <v>1</v>
      </c>
    </row>
    <row r="1746" spans="1:11" s="43" customFormat="1" x14ac:dyDescent="0.25">
      <c r="A1746" s="12" t="s">
        <v>67</v>
      </c>
      <c r="B1746" s="29" t="s">
        <v>97</v>
      </c>
      <c r="C1746" s="32">
        <v>1</v>
      </c>
      <c r="D1746" s="35" t="s">
        <v>9</v>
      </c>
      <c r="E1746" s="33"/>
      <c r="F1746" s="33"/>
      <c r="G1746" s="33">
        <v>1</v>
      </c>
      <c r="H1746" s="33">
        <v>17</v>
      </c>
      <c r="I1746" s="31">
        <f t="shared" si="84"/>
        <v>1</v>
      </c>
      <c r="J1746" s="31">
        <f t="shared" si="85"/>
        <v>17</v>
      </c>
      <c r="K1746">
        <f t="shared" si="83"/>
        <v>1</v>
      </c>
    </row>
    <row r="1747" spans="1:11" s="43" customFormat="1" x14ac:dyDescent="0.25">
      <c r="A1747" s="12" t="s">
        <v>67</v>
      </c>
      <c r="B1747" s="29" t="s">
        <v>97</v>
      </c>
      <c r="C1747" s="32">
        <v>1</v>
      </c>
      <c r="D1747" s="28" t="s">
        <v>52</v>
      </c>
      <c r="E1747" s="33">
        <v>1</v>
      </c>
      <c r="F1747" s="33">
        <v>22</v>
      </c>
      <c r="G1747" s="33">
        <v>1</v>
      </c>
      <c r="H1747" s="33">
        <v>24</v>
      </c>
      <c r="I1747" s="31">
        <f t="shared" si="84"/>
        <v>2</v>
      </c>
      <c r="J1747" s="31">
        <f t="shared" si="85"/>
        <v>46</v>
      </c>
      <c r="K1747">
        <f t="shared" si="83"/>
        <v>1</v>
      </c>
    </row>
    <row r="1748" spans="1:11" s="43" customFormat="1" x14ac:dyDescent="0.25">
      <c r="A1748" s="12" t="s">
        <v>67</v>
      </c>
      <c r="B1748" s="29" t="s">
        <v>97</v>
      </c>
      <c r="C1748" s="32">
        <v>1</v>
      </c>
      <c r="D1748" s="28" t="s">
        <v>58</v>
      </c>
      <c r="E1748" s="33">
        <v>1</v>
      </c>
      <c r="F1748" s="33">
        <v>12</v>
      </c>
      <c r="G1748" s="33"/>
      <c r="H1748" s="33"/>
      <c r="I1748" s="31">
        <f t="shared" si="84"/>
        <v>1</v>
      </c>
      <c r="J1748" s="31">
        <f t="shared" si="85"/>
        <v>12</v>
      </c>
      <c r="K1748">
        <f t="shared" si="83"/>
        <v>1</v>
      </c>
    </row>
    <row r="1749" spans="1:11" s="43" customFormat="1" x14ac:dyDescent="0.25">
      <c r="A1749" s="12" t="s">
        <v>67</v>
      </c>
      <c r="B1749" s="29" t="s">
        <v>97</v>
      </c>
      <c r="C1749" s="32">
        <v>2</v>
      </c>
      <c r="D1749" s="28" t="s">
        <v>54</v>
      </c>
      <c r="E1749" s="33">
        <v>1</v>
      </c>
      <c r="F1749" s="33">
        <v>11</v>
      </c>
      <c r="G1749" s="33">
        <v>1</v>
      </c>
      <c r="H1749" s="33">
        <v>5</v>
      </c>
      <c r="I1749" s="31">
        <f t="shared" si="84"/>
        <v>2</v>
      </c>
      <c r="J1749" s="31">
        <f t="shared" si="85"/>
        <v>16</v>
      </c>
      <c r="K1749">
        <f t="shared" si="83"/>
        <v>1</v>
      </c>
    </row>
    <row r="1750" spans="1:11" s="43" customFormat="1" x14ac:dyDescent="0.25">
      <c r="A1750" s="12" t="s">
        <v>67</v>
      </c>
      <c r="B1750" s="29" t="s">
        <v>97</v>
      </c>
      <c r="C1750" s="32">
        <v>2</v>
      </c>
      <c r="D1750" s="35" t="s">
        <v>9</v>
      </c>
      <c r="E1750" s="33">
        <v>1</v>
      </c>
      <c r="F1750" s="33">
        <v>10</v>
      </c>
      <c r="G1750" s="33">
        <v>1</v>
      </c>
      <c r="H1750" s="33">
        <v>4</v>
      </c>
      <c r="I1750" s="31">
        <f t="shared" si="84"/>
        <v>2</v>
      </c>
      <c r="J1750" s="31">
        <f t="shared" si="85"/>
        <v>14</v>
      </c>
      <c r="K1750">
        <f t="shared" si="83"/>
        <v>1</v>
      </c>
    </row>
    <row r="1751" spans="1:11" s="43" customFormat="1" x14ac:dyDescent="0.25">
      <c r="A1751" s="12" t="s">
        <v>67</v>
      </c>
      <c r="B1751" s="29" t="s">
        <v>97</v>
      </c>
      <c r="C1751" s="32">
        <v>2</v>
      </c>
      <c r="D1751" s="28" t="s">
        <v>20</v>
      </c>
      <c r="E1751" s="33">
        <v>1</v>
      </c>
      <c r="F1751" s="33">
        <v>9</v>
      </c>
      <c r="G1751" s="33"/>
      <c r="H1751" s="33"/>
      <c r="I1751" s="31">
        <f t="shared" si="84"/>
        <v>1</v>
      </c>
      <c r="J1751" s="31">
        <f t="shared" si="85"/>
        <v>9</v>
      </c>
      <c r="K1751">
        <f t="shared" si="83"/>
        <v>1</v>
      </c>
    </row>
    <row r="1752" spans="1:11" s="43" customFormat="1" x14ac:dyDescent="0.25">
      <c r="A1752" s="12" t="s">
        <v>67</v>
      </c>
      <c r="B1752" s="29" t="s">
        <v>97</v>
      </c>
      <c r="C1752" s="32">
        <v>3</v>
      </c>
      <c r="D1752" s="28" t="s">
        <v>52</v>
      </c>
      <c r="E1752" s="33">
        <v>1</v>
      </c>
      <c r="F1752" s="33">
        <v>14</v>
      </c>
      <c r="G1752" s="33">
        <v>1</v>
      </c>
      <c r="H1752" s="33">
        <v>14</v>
      </c>
      <c r="I1752" s="31">
        <f t="shared" si="84"/>
        <v>2</v>
      </c>
      <c r="J1752" s="31">
        <f t="shared" si="85"/>
        <v>28</v>
      </c>
      <c r="K1752">
        <f t="shared" si="83"/>
        <v>1</v>
      </c>
    </row>
    <row r="1753" spans="1:11" s="43" customFormat="1" x14ac:dyDescent="0.25">
      <c r="A1753" s="12" t="s">
        <v>67</v>
      </c>
      <c r="B1753" s="29" t="s">
        <v>97</v>
      </c>
      <c r="C1753" s="32">
        <v>3</v>
      </c>
      <c r="D1753" s="35" t="s">
        <v>9</v>
      </c>
      <c r="E1753" s="33">
        <v>1</v>
      </c>
      <c r="F1753" s="33">
        <v>9</v>
      </c>
      <c r="G1753" s="33">
        <v>1</v>
      </c>
      <c r="H1753" s="33">
        <v>6</v>
      </c>
      <c r="I1753" s="31">
        <f t="shared" si="84"/>
        <v>2</v>
      </c>
      <c r="J1753" s="31">
        <f t="shared" si="85"/>
        <v>15</v>
      </c>
      <c r="K1753">
        <f t="shared" si="83"/>
        <v>1</v>
      </c>
    </row>
    <row r="1754" spans="1:11" s="43" customFormat="1" x14ac:dyDescent="0.25">
      <c r="A1754" s="12" t="s">
        <v>67</v>
      </c>
      <c r="B1754" s="29" t="s">
        <v>97</v>
      </c>
      <c r="C1754" s="32">
        <v>3</v>
      </c>
      <c r="D1754" s="28" t="s">
        <v>62</v>
      </c>
      <c r="E1754" s="33">
        <v>1</v>
      </c>
      <c r="F1754" s="33">
        <v>9</v>
      </c>
      <c r="G1754" s="33">
        <v>1</v>
      </c>
      <c r="H1754" s="33">
        <v>7</v>
      </c>
      <c r="I1754" s="31">
        <f t="shared" si="84"/>
        <v>2</v>
      </c>
      <c r="J1754" s="31">
        <f t="shared" si="85"/>
        <v>16</v>
      </c>
      <c r="K1754">
        <f t="shared" si="83"/>
        <v>1</v>
      </c>
    </row>
    <row r="1755" spans="1:11" s="43" customFormat="1" x14ac:dyDescent="0.25">
      <c r="A1755" s="12" t="s">
        <v>67</v>
      </c>
      <c r="B1755" s="29" t="s">
        <v>97</v>
      </c>
      <c r="C1755" s="32">
        <v>4</v>
      </c>
      <c r="D1755" s="28" t="s">
        <v>34</v>
      </c>
      <c r="E1755" s="33">
        <v>1</v>
      </c>
      <c r="F1755" s="33">
        <v>7</v>
      </c>
      <c r="G1755" s="33">
        <v>1</v>
      </c>
      <c r="H1755" s="33">
        <v>6</v>
      </c>
      <c r="I1755" s="31">
        <f t="shared" si="84"/>
        <v>2</v>
      </c>
      <c r="J1755" s="31">
        <f t="shared" si="85"/>
        <v>13</v>
      </c>
      <c r="K1755">
        <f t="shared" si="83"/>
        <v>1</v>
      </c>
    </row>
    <row r="1756" spans="1:11" s="43" customFormat="1" x14ac:dyDescent="0.25">
      <c r="A1756" s="12" t="s">
        <v>67</v>
      </c>
      <c r="B1756" s="29" t="s">
        <v>97</v>
      </c>
      <c r="C1756" s="32">
        <v>4</v>
      </c>
      <c r="D1756" s="28" t="s">
        <v>26</v>
      </c>
      <c r="E1756" s="33">
        <v>1</v>
      </c>
      <c r="F1756" s="33">
        <v>7</v>
      </c>
      <c r="G1756" s="33"/>
      <c r="H1756" s="33"/>
      <c r="I1756" s="31">
        <f t="shared" si="84"/>
        <v>1</v>
      </c>
      <c r="J1756" s="31">
        <f t="shared" si="85"/>
        <v>7</v>
      </c>
      <c r="K1756">
        <f t="shared" si="83"/>
        <v>1</v>
      </c>
    </row>
    <row r="1757" spans="1:11" s="43" customFormat="1" x14ac:dyDescent="0.25">
      <c r="A1757" s="12" t="s">
        <v>67</v>
      </c>
      <c r="B1757" s="29" t="s">
        <v>97</v>
      </c>
      <c r="C1757" s="32">
        <v>4</v>
      </c>
      <c r="D1757" s="28" t="s">
        <v>24</v>
      </c>
      <c r="E1757" s="33"/>
      <c r="F1757" s="33"/>
      <c r="G1757" s="33">
        <v>1</v>
      </c>
      <c r="H1757" s="33">
        <v>3</v>
      </c>
      <c r="I1757" s="31">
        <f t="shared" si="84"/>
        <v>1</v>
      </c>
      <c r="J1757" s="31">
        <f t="shared" si="85"/>
        <v>3</v>
      </c>
      <c r="K1757">
        <f t="shared" si="83"/>
        <v>1</v>
      </c>
    </row>
    <row r="1758" spans="1:11" s="43" customFormat="1" x14ac:dyDescent="0.25">
      <c r="A1758" s="12" t="s">
        <v>67</v>
      </c>
      <c r="B1758" s="29" t="s">
        <v>97</v>
      </c>
      <c r="C1758" s="32">
        <v>5</v>
      </c>
      <c r="D1758" s="28" t="s">
        <v>34</v>
      </c>
      <c r="E1758" s="33">
        <v>1</v>
      </c>
      <c r="F1758" s="33">
        <v>6</v>
      </c>
      <c r="G1758" s="33"/>
      <c r="H1758" s="33"/>
      <c r="I1758" s="31">
        <f t="shared" si="84"/>
        <v>1</v>
      </c>
      <c r="J1758" s="31">
        <f t="shared" si="85"/>
        <v>6</v>
      </c>
      <c r="K1758">
        <f t="shared" si="83"/>
        <v>1</v>
      </c>
    </row>
    <row r="1759" spans="1:11" s="43" customFormat="1" x14ac:dyDescent="0.25">
      <c r="A1759" s="12" t="s">
        <v>67</v>
      </c>
      <c r="B1759" s="29" t="s">
        <v>97</v>
      </c>
      <c r="C1759" s="32">
        <v>5</v>
      </c>
      <c r="D1759" s="28" t="s">
        <v>26</v>
      </c>
      <c r="E1759" s="33"/>
      <c r="F1759" s="33"/>
      <c r="G1759" s="33">
        <v>1</v>
      </c>
      <c r="H1759" s="33">
        <v>4</v>
      </c>
      <c r="I1759" s="31">
        <f t="shared" si="84"/>
        <v>1</v>
      </c>
      <c r="J1759" s="31">
        <f t="shared" si="85"/>
        <v>4</v>
      </c>
      <c r="K1759">
        <f t="shared" si="83"/>
        <v>1</v>
      </c>
    </row>
    <row r="1760" spans="1:11" s="43" customFormat="1" x14ac:dyDescent="0.25">
      <c r="A1760" s="12" t="s">
        <v>67</v>
      </c>
      <c r="B1760" s="29" t="s">
        <v>97</v>
      </c>
      <c r="C1760" s="32">
        <v>6</v>
      </c>
      <c r="D1760" s="28" t="s">
        <v>60</v>
      </c>
      <c r="E1760" s="33">
        <v>1</v>
      </c>
      <c r="F1760" s="33">
        <v>8</v>
      </c>
      <c r="G1760" s="33">
        <v>1</v>
      </c>
      <c r="H1760" s="33">
        <v>8</v>
      </c>
      <c r="I1760" s="31">
        <f t="shared" si="84"/>
        <v>2</v>
      </c>
      <c r="J1760" s="31">
        <f t="shared" si="85"/>
        <v>16</v>
      </c>
      <c r="K1760">
        <f t="shared" si="83"/>
        <v>1</v>
      </c>
    </row>
    <row r="1761" spans="1:11" s="43" customFormat="1" x14ac:dyDescent="0.25">
      <c r="A1761" s="12" t="s">
        <v>67</v>
      </c>
      <c r="B1761" s="29" t="s">
        <v>97</v>
      </c>
      <c r="C1761" s="32">
        <v>7</v>
      </c>
      <c r="D1761" s="28" t="s">
        <v>6</v>
      </c>
      <c r="E1761" s="33">
        <v>1</v>
      </c>
      <c r="F1761" s="33">
        <v>15</v>
      </c>
      <c r="G1761" s="33">
        <v>1</v>
      </c>
      <c r="H1761" s="33">
        <v>7</v>
      </c>
      <c r="I1761" s="31">
        <f t="shared" si="84"/>
        <v>2</v>
      </c>
      <c r="J1761" s="31">
        <f t="shared" si="85"/>
        <v>22</v>
      </c>
      <c r="K1761">
        <f t="shared" si="83"/>
        <v>1</v>
      </c>
    </row>
    <row r="1762" spans="1:11" s="43" customFormat="1" x14ac:dyDescent="0.25">
      <c r="A1762" s="12" t="s">
        <v>67</v>
      </c>
      <c r="B1762" s="29" t="s">
        <v>97</v>
      </c>
      <c r="C1762" s="32">
        <v>7</v>
      </c>
      <c r="D1762" s="28" t="s">
        <v>58</v>
      </c>
      <c r="E1762" s="33"/>
      <c r="F1762" s="33"/>
      <c r="G1762" s="33">
        <v>1</v>
      </c>
      <c r="H1762" s="33">
        <v>3</v>
      </c>
      <c r="I1762" s="31">
        <f t="shared" si="84"/>
        <v>1</v>
      </c>
      <c r="J1762" s="31">
        <f t="shared" si="85"/>
        <v>3</v>
      </c>
      <c r="K1762">
        <f t="shared" si="83"/>
        <v>1</v>
      </c>
    </row>
    <row r="1763" spans="1:11" s="43" customFormat="1" x14ac:dyDescent="0.25">
      <c r="A1763" s="12" t="s">
        <v>67</v>
      </c>
      <c r="B1763" s="29" t="s">
        <v>97</v>
      </c>
      <c r="C1763" s="32">
        <v>7</v>
      </c>
      <c r="D1763" s="28" t="s">
        <v>60</v>
      </c>
      <c r="E1763" s="33"/>
      <c r="F1763" s="33"/>
      <c r="G1763" s="33">
        <v>1</v>
      </c>
      <c r="H1763" s="33">
        <v>11</v>
      </c>
      <c r="I1763" s="31">
        <f t="shared" si="84"/>
        <v>1</v>
      </c>
      <c r="J1763" s="31">
        <f t="shared" si="85"/>
        <v>11</v>
      </c>
      <c r="K1763">
        <f t="shared" si="83"/>
        <v>1</v>
      </c>
    </row>
    <row r="1764" spans="1:11" s="43" customFormat="1" x14ac:dyDescent="0.25">
      <c r="A1764" s="12" t="s">
        <v>67</v>
      </c>
      <c r="B1764" s="29" t="s">
        <v>97</v>
      </c>
      <c r="C1764" s="32">
        <v>9</v>
      </c>
      <c r="D1764" s="28" t="s">
        <v>58</v>
      </c>
      <c r="E1764" s="33">
        <v>1</v>
      </c>
      <c r="F1764" s="33">
        <v>5</v>
      </c>
      <c r="G1764" s="33">
        <v>1</v>
      </c>
      <c r="H1764" s="33">
        <v>10</v>
      </c>
      <c r="I1764" s="31">
        <f t="shared" si="84"/>
        <v>2</v>
      </c>
      <c r="J1764" s="31">
        <f t="shared" si="85"/>
        <v>15</v>
      </c>
      <c r="K1764">
        <f t="shared" si="83"/>
        <v>1</v>
      </c>
    </row>
    <row r="1765" spans="1:11" s="43" customFormat="1" x14ac:dyDescent="0.25">
      <c r="A1765" s="12" t="s">
        <v>67</v>
      </c>
      <c r="B1765" s="29" t="s">
        <v>97</v>
      </c>
      <c r="C1765" s="32">
        <v>9</v>
      </c>
      <c r="D1765" s="28" t="s">
        <v>22</v>
      </c>
      <c r="E1765" s="33">
        <v>1</v>
      </c>
      <c r="F1765" s="33">
        <v>7</v>
      </c>
      <c r="G1765" s="33">
        <v>1</v>
      </c>
      <c r="H1765" s="33">
        <v>6</v>
      </c>
      <c r="I1765" s="31">
        <f t="shared" si="84"/>
        <v>2</v>
      </c>
      <c r="J1765" s="31">
        <f t="shared" si="85"/>
        <v>13</v>
      </c>
      <c r="K1765">
        <f t="shared" si="83"/>
        <v>1</v>
      </c>
    </row>
    <row r="1766" spans="1:11" s="43" customFormat="1" x14ac:dyDescent="0.25">
      <c r="A1766" s="12" t="s">
        <v>67</v>
      </c>
      <c r="B1766" s="29" t="s">
        <v>97</v>
      </c>
      <c r="C1766" s="32">
        <v>9</v>
      </c>
      <c r="D1766" s="28" t="s">
        <v>54</v>
      </c>
      <c r="E1766" s="33">
        <v>1</v>
      </c>
      <c r="F1766" s="33">
        <v>17</v>
      </c>
      <c r="G1766" s="33"/>
      <c r="H1766" s="33"/>
      <c r="I1766" s="31">
        <f t="shared" si="84"/>
        <v>1</v>
      </c>
      <c r="J1766" s="31">
        <f t="shared" si="85"/>
        <v>17</v>
      </c>
      <c r="K1766">
        <f t="shared" si="83"/>
        <v>1</v>
      </c>
    </row>
    <row r="1767" spans="1:11" s="43" customFormat="1" x14ac:dyDescent="0.25">
      <c r="A1767" s="12" t="s">
        <v>67</v>
      </c>
      <c r="B1767" s="29" t="s">
        <v>97</v>
      </c>
      <c r="C1767" s="32">
        <v>10</v>
      </c>
      <c r="D1767" s="28" t="s">
        <v>26</v>
      </c>
      <c r="E1767" s="33">
        <v>1</v>
      </c>
      <c r="F1767" s="33">
        <v>1</v>
      </c>
      <c r="G1767" s="33"/>
      <c r="H1767" s="33"/>
      <c r="I1767" s="31">
        <f t="shared" si="84"/>
        <v>1</v>
      </c>
      <c r="J1767" s="31">
        <f t="shared" si="85"/>
        <v>1</v>
      </c>
      <c r="K1767">
        <f t="shared" si="83"/>
        <v>1</v>
      </c>
    </row>
    <row r="1768" spans="1:11" s="43" customFormat="1" x14ac:dyDescent="0.25">
      <c r="A1768" s="12" t="s">
        <v>67</v>
      </c>
      <c r="B1768" s="29" t="s">
        <v>97</v>
      </c>
      <c r="C1768" s="32">
        <v>10</v>
      </c>
      <c r="D1768" s="28" t="s">
        <v>62</v>
      </c>
      <c r="E1768" s="33"/>
      <c r="F1768" s="33"/>
      <c r="G1768" s="33">
        <v>1</v>
      </c>
      <c r="H1768" s="33">
        <v>1</v>
      </c>
      <c r="I1768" s="31">
        <f t="shared" si="84"/>
        <v>1</v>
      </c>
      <c r="J1768" s="31">
        <f t="shared" si="85"/>
        <v>1</v>
      </c>
      <c r="K1768">
        <f t="shared" si="83"/>
        <v>1</v>
      </c>
    </row>
    <row r="1769" spans="1:11" s="43" customFormat="1" x14ac:dyDescent="0.25">
      <c r="A1769" s="12" t="s">
        <v>68</v>
      </c>
      <c r="B1769" s="29" t="s">
        <v>97</v>
      </c>
      <c r="C1769" s="32">
        <v>1</v>
      </c>
      <c r="D1769" s="28" t="s">
        <v>13</v>
      </c>
      <c r="E1769" s="33">
        <v>1</v>
      </c>
      <c r="F1769" s="33">
        <v>14</v>
      </c>
      <c r="G1769" s="33">
        <v>1</v>
      </c>
      <c r="H1769" s="33">
        <v>14</v>
      </c>
      <c r="I1769" s="31">
        <f t="shared" si="84"/>
        <v>2</v>
      </c>
      <c r="J1769" s="31">
        <f t="shared" si="85"/>
        <v>28</v>
      </c>
      <c r="K1769">
        <f t="shared" si="83"/>
        <v>1</v>
      </c>
    </row>
    <row r="1770" spans="1:11" s="43" customFormat="1" x14ac:dyDescent="0.25">
      <c r="A1770" s="12" t="s">
        <v>68</v>
      </c>
      <c r="B1770" s="29" t="s">
        <v>97</v>
      </c>
      <c r="C1770" s="32">
        <v>1</v>
      </c>
      <c r="D1770" s="35" t="s">
        <v>9</v>
      </c>
      <c r="E1770" s="33">
        <v>1</v>
      </c>
      <c r="F1770" s="33">
        <v>10</v>
      </c>
      <c r="G1770" s="33"/>
      <c r="H1770" s="33"/>
      <c r="I1770" s="31">
        <f t="shared" si="84"/>
        <v>1</v>
      </c>
      <c r="J1770" s="31">
        <f t="shared" si="85"/>
        <v>10</v>
      </c>
      <c r="K1770">
        <f t="shared" si="83"/>
        <v>1</v>
      </c>
    </row>
    <row r="1771" spans="1:11" s="43" customFormat="1" x14ac:dyDescent="0.25">
      <c r="A1771" s="12" t="s">
        <v>68</v>
      </c>
      <c r="B1771" s="29" t="s">
        <v>97</v>
      </c>
      <c r="C1771" s="32">
        <v>2</v>
      </c>
      <c r="D1771" s="28" t="s">
        <v>10</v>
      </c>
      <c r="E1771" s="33">
        <v>1</v>
      </c>
      <c r="F1771" s="33">
        <v>3</v>
      </c>
      <c r="G1771" s="33">
        <v>1</v>
      </c>
      <c r="H1771" s="33">
        <v>16</v>
      </c>
      <c r="I1771" s="31">
        <f t="shared" si="84"/>
        <v>2</v>
      </c>
      <c r="J1771" s="31">
        <f t="shared" si="85"/>
        <v>19</v>
      </c>
      <c r="K1771">
        <f t="shared" si="83"/>
        <v>1</v>
      </c>
    </row>
    <row r="1772" spans="1:11" s="43" customFormat="1" x14ac:dyDescent="0.25">
      <c r="A1772" s="12" t="s">
        <v>68</v>
      </c>
      <c r="B1772" s="29" t="s">
        <v>97</v>
      </c>
      <c r="C1772" s="32">
        <v>2</v>
      </c>
      <c r="D1772" s="28" t="s">
        <v>16</v>
      </c>
      <c r="E1772" s="33">
        <v>1</v>
      </c>
      <c r="F1772" s="33">
        <v>15</v>
      </c>
      <c r="G1772" s="33">
        <v>1</v>
      </c>
      <c r="H1772" s="33">
        <v>12</v>
      </c>
      <c r="I1772" s="31">
        <f t="shared" si="84"/>
        <v>2</v>
      </c>
      <c r="J1772" s="31">
        <f t="shared" si="85"/>
        <v>27</v>
      </c>
      <c r="K1772">
        <f t="shared" si="83"/>
        <v>1</v>
      </c>
    </row>
    <row r="1773" spans="1:11" s="43" customFormat="1" x14ac:dyDescent="0.25">
      <c r="A1773" s="12" t="s">
        <v>68</v>
      </c>
      <c r="B1773" s="29" t="s">
        <v>97</v>
      </c>
      <c r="C1773" s="32">
        <v>2</v>
      </c>
      <c r="D1773" s="28" t="s">
        <v>34</v>
      </c>
      <c r="E1773" s="33">
        <v>1</v>
      </c>
      <c r="F1773" s="33">
        <v>10</v>
      </c>
      <c r="G1773" s="33">
        <v>1</v>
      </c>
      <c r="H1773" s="33">
        <v>10</v>
      </c>
      <c r="I1773" s="31">
        <f t="shared" si="84"/>
        <v>2</v>
      </c>
      <c r="J1773" s="31">
        <f t="shared" si="85"/>
        <v>20</v>
      </c>
      <c r="K1773">
        <f t="shared" si="83"/>
        <v>1</v>
      </c>
    </row>
    <row r="1774" spans="1:11" s="43" customFormat="1" x14ac:dyDescent="0.25">
      <c r="A1774" s="12" t="s">
        <v>68</v>
      </c>
      <c r="B1774" s="29" t="s">
        <v>97</v>
      </c>
      <c r="C1774" s="32">
        <v>3</v>
      </c>
      <c r="D1774" s="28" t="s">
        <v>26</v>
      </c>
      <c r="E1774" s="33">
        <v>1</v>
      </c>
      <c r="F1774" s="33">
        <v>7</v>
      </c>
      <c r="G1774" s="33">
        <v>1</v>
      </c>
      <c r="H1774" s="33">
        <v>7</v>
      </c>
      <c r="I1774" s="31">
        <f t="shared" si="84"/>
        <v>2</v>
      </c>
      <c r="J1774" s="31">
        <f t="shared" si="85"/>
        <v>14</v>
      </c>
      <c r="K1774">
        <f t="shared" si="83"/>
        <v>1</v>
      </c>
    </row>
    <row r="1775" spans="1:11" s="43" customFormat="1" x14ac:dyDescent="0.25">
      <c r="A1775" s="12" t="s">
        <v>68</v>
      </c>
      <c r="B1775" s="29" t="s">
        <v>97</v>
      </c>
      <c r="C1775" s="32">
        <v>4</v>
      </c>
      <c r="D1775" s="28" t="s">
        <v>58</v>
      </c>
      <c r="E1775" s="33">
        <v>1</v>
      </c>
      <c r="F1775" s="33">
        <v>14</v>
      </c>
      <c r="G1775" s="33">
        <v>1</v>
      </c>
      <c r="H1775" s="33">
        <v>10</v>
      </c>
      <c r="I1775" s="31">
        <f t="shared" si="84"/>
        <v>2</v>
      </c>
      <c r="J1775" s="31">
        <f t="shared" si="85"/>
        <v>24</v>
      </c>
      <c r="K1775">
        <f t="shared" si="83"/>
        <v>1</v>
      </c>
    </row>
    <row r="1776" spans="1:11" s="43" customFormat="1" x14ac:dyDescent="0.25">
      <c r="A1776" s="12" t="s">
        <v>68</v>
      </c>
      <c r="B1776" s="29" t="s">
        <v>97</v>
      </c>
      <c r="C1776" s="32">
        <v>5</v>
      </c>
      <c r="D1776" s="35" t="s">
        <v>9</v>
      </c>
      <c r="E1776" s="33"/>
      <c r="F1776" s="33"/>
      <c r="G1776" s="33">
        <v>1</v>
      </c>
      <c r="H1776" s="33">
        <v>7</v>
      </c>
      <c r="I1776" s="31">
        <f t="shared" si="84"/>
        <v>1</v>
      </c>
      <c r="J1776" s="31">
        <f t="shared" si="85"/>
        <v>7</v>
      </c>
      <c r="K1776">
        <f t="shared" si="83"/>
        <v>1</v>
      </c>
    </row>
    <row r="1777" spans="1:11" s="43" customFormat="1" x14ac:dyDescent="0.25">
      <c r="A1777" s="12" t="s">
        <v>68</v>
      </c>
      <c r="B1777" s="29" t="s">
        <v>97</v>
      </c>
      <c r="C1777" s="32">
        <v>5</v>
      </c>
      <c r="D1777" s="28" t="s">
        <v>26</v>
      </c>
      <c r="E1777" s="33"/>
      <c r="F1777" s="33"/>
      <c r="G1777" s="33">
        <v>1</v>
      </c>
      <c r="H1777" s="33">
        <v>22</v>
      </c>
      <c r="I1777" s="31">
        <f t="shared" si="84"/>
        <v>1</v>
      </c>
      <c r="J1777" s="31">
        <f t="shared" si="85"/>
        <v>22</v>
      </c>
      <c r="K1777">
        <f t="shared" si="83"/>
        <v>1</v>
      </c>
    </row>
    <row r="1778" spans="1:11" s="43" customFormat="1" x14ac:dyDescent="0.25">
      <c r="A1778" s="12" t="s">
        <v>68</v>
      </c>
      <c r="B1778" s="29" t="s">
        <v>97</v>
      </c>
      <c r="C1778" s="32">
        <v>5</v>
      </c>
      <c r="D1778" s="28" t="s">
        <v>34</v>
      </c>
      <c r="E1778" s="33">
        <v>1</v>
      </c>
      <c r="F1778" s="33">
        <v>13</v>
      </c>
      <c r="G1778" s="33"/>
      <c r="H1778" s="33"/>
      <c r="I1778" s="31">
        <f t="shared" si="84"/>
        <v>1</v>
      </c>
      <c r="J1778" s="31">
        <f t="shared" si="85"/>
        <v>13</v>
      </c>
      <c r="K1778">
        <f t="shared" si="83"/>
        <v>1</v>
      </c>
    </row>
    <row r="1779" spans="1:11" s="43" customFormat="1" x14ac:dyDescent="0.25">
      <c r="A1779" s="12" t="s">
        <v>68</v>
      </c>
      <c r="B1779" s="29" t="s">
        <v>97</v>
      </c>
      <c r="C1779" s="32">
        <v>6</v>
      </c>
      <c r="D1779" s="28" t="s">
        <v>14</v>
      </c>
      <c r="E1779" s="33">
        <v>1</v>
      </c>
      <c r="F1779" s="33">
        <v>20</v>
      </c>
      <c r="G1779" s="33"/>
      <c r="H1779" s="33"/>
      <c r="I1779" s="31">
        <f t="shared" si="84"/>
        <v>1</v>
      </c>
      <c r="J1779" s="31">
        <f t="shared" si="85"/>
        <v>20</v>
      </c>
      <c r="K1779">
        <f t="shared" si="83"/>
        <v>1</v>
      </c>
    </row>
    <row r="1780" spans="1:11" s="43" customFormat="1" x14ac:dyDescent="0.25">
      <c r="A1780" s="12" t="s">
        <v>68</v>
      </c>
      <c r="B1780" s="29" t="s">
        <v>97</v>
      </c>
      <c r="C1780" s="32">
        <v>6</v>
      </c>
      <c r="D1780" s="28" t="s">
        <v>26</v>
      </c>
      <c r="E1780" s="33">
        <v>1</v>
      </c>
      <c r="F1780" s="33">
        <v>19</v>
      </c>
      <c r="G1780" s="33"/>
      <c r="H1780" s="33"/>
      <c r="I1780" s="31">
        <f t="shared" si="84"/>
        <v>1</v>
      </c>
      <c r="J1780" s="31">
        <f t="shared" si="85"/>
        <v>19</v>
      </c>
      <c r="K1780">
        <f t="shared" si="83"/>
        <v>1</v>
      </c>
    </row>
    <row r="1781" spans="1:11" s="43" customFormat="1" x14ac:dyDescent="0.25">
      <c r="A1781" s="12" t="s">
        <v>68</v>
      </c>
      <c r="B1781" s="29" t="s">
        <v>97</v>
      </c>
      <c r="C1781" s="32">
        <v>6</v>
      </c>
      <c r="D1781" s="28" t="s">
        <v>6</v>
      </c>
      <c r="E1781" s="33"/>
      <c r="F1781" s="33"/>
      <c r="G1781" s="33">
        <v>1</v>
      </c>
      <c r="H1781" s="33">
        <v>7</v>
      </c>
      <c r="I1781" s="31">
        <f t="shared" si="84"/>
        <v>1</v>
      </c>
      <c r="J1781" s="31">
        <f t="shared" si="85"/>
        <v>7</v>
      </c>
      <c r="K1781">
        <f t="shared" si="83"/>
        <v>1</v>
      </c>
    </row>
    <row r="1782" spans="1:11" s="43" customFormat="1" x14ac:dyDescent="0.25">
      <c r="A1782" s="12" t="s">
        <v>68</v>
      </c>
      <c r="B1782" s="29" t="s">
        <v>97</v>
      </c>
      <c r="C1782" s="32">
        <v>6</v>
      </c>
      <c r="D1782" s="28" t="s">
        <v>42</v>
      </c>
      <c r="E1782" s="33"/>
      <c r="F1782" s="33"/>
      <c r="G1782" s="33">
        <v>1</v>
      </c>
      <c r="H1782" s="33">
        <v>10</v>
      </c>
      <c r="I1782" s="31">
        <f t="shared" si="84"/>
        <v>1</v>
      </c>
      <c r="J1782" s="31">
        <f t="shared" si="85"/>
        <v>10</v>
      </c>
      <c r="K1782">
        <f t="shared" si="83"/>
        <v>1</v>
      </c>
    </row>
    <row r="1783" spans="1:11" s="43" customFormat="1" x14ac:dyDescent="0.25">
      <c r="A1783" s="12" t="s">
        <v>68</v>
      </c>
      <c r="B1783" s="29" t="s">
        <v>97</v>
      </c>
      <c r="C1783" s="32">
        <v>7</v>
      </c>
      <c r="D1783" s="28" t="s">
        <v>52</v>
      </c>
      <c r="E1783" s="33">
        <v>1</v>
      </c>
      <c r="F1783" s="33">
        <v>9</v>
      </c>
      <c r="G1783" s="33">
        <v>1</v>
      </c>
      <c r="H1783" s="33">
        <v>12</v>
      </c>
      <c r="I1783" s="31">
        <f t="shared" si="84"/>
        <v>2</v>
      </c>
      <c r="J1783" s="31">
        <f t="shared" si="85"/>
        <v>21</v>
      </c>
      <c r="K1783">
        <f t="shared" si="83"/>
        <v>1</v>
      </c>
    </row>
    <row r="1784" spans="1:11" s="43" customFormat="1" x14ac:dyDescent="0.25">
      <c r="A1784" s="12" t="s">
        <v>68</v>
      </c>
      <c r="B1784" s="29" t="s">
        <v>97</v>
      </c>
      <c r="C1784" s="32">
        <v>7</v>
      </c>
      <c r="D1784" s="28" t="s">
        <v>6</v>
      </c>
      <c r="E1784" s="33">
        <v>1</v>
      </c>
      <c r="F1784" s="33">
        <v>20</v>
      </c>
      <c r="G1784" s="33">
        <v>1</v>
      </c>
      <c r="H1784" s="33">
        <v>10</v>
      </c>
      <c r="I1784" s="31">
        <f t="shared" si="84"/>
        <v>2</v>
      </c>
      <c r="J1784" s="31">
        <f t="shared" si="85"/>
        <v>30</v>
      </c>
      <c r="K1784">
        <f t="shared" si="83"/>
        <v>1</v>
      </c>
    </row>
    <row r="1785" spans="1:11" s="43" customFormat="1" x14ac:dyDescent="0.25">
      <c r="A1785" s="12" t="s">
        <v>68</v>
      </c>
      <c r="B1785" s="29" t="s">
        <v>97</v>
      </c>
      <c r="C1785" s="32">
        <v>8</v>
      </c>
      <c r="D1785" s="28" t="s">
        <v>26</v>
      </c>
      <c r="E1785" s="33"/>
      <c r="F1785" s="33"/>
      <c r="G1785" s="33">
        <v>1</v>
      </c>
      <c r="H1785" s="33">
        <v>8</v>
      </c>
      <c r="I1785" s="31">
        <f t="shared" si="84"/>
        <v>1</v>
      </c>
      <c r="J1785" s="31">
        <f t="shared" si="85"/>
        <v>8</v>
      </c>
      <c r="K1785">
        <f t="shared" si="83"/>
        <v>1</v>
      </c>
    </row>
    <row r="1786" spans="1:11" s="43" customFormat="1" x14ac:dyDescent="0.25">
      <c r="A1786" s="12" t="s">
        <v>68</v>
      </c>
      <c r="B1786" s="29" t="s">
        <v>97</v>
      </c>
      <c r="C1786" s="32">
        <v>8</v>
      </c>
      <c r="D1786" s="28" t="s">
        <v>58</v>
      </c>
      <c r="E1786" s="33">
        <v>1</v>
      </c>
      <c r="F1786" s="33">
        <v>11</v>
      </c>
      <c r="G1786" s="33"/>
      <c r="H1786" s="33"/>
      <c r="I1786" s="31">
        <f t="shared" si="84"/>
        <v>1</v>
      </c>
      <c r="J1786" s="31">
        <f t="shared" si="85"/>
        <v>11</v>
      </c>
      <c r="K1786">
        <f t="shared" si="83"/>
        <v>1</v>
      </c>
    </row>
    <row r="1787" spans="1:11" s="43" customFormat="1" x14ac:dyDescent="0.25">
      <c r="A1787" s="12" t="s">
        <v>68</v>
      </c>
      <c r="B1787" s="29" t="s">
        <v>97</v>
      </c>
      <c r="C1787" s="32">
        <v>9</v>
      </c>
      <c r="D1787" s="28" t="s">
        <v>16</v>
      </c>
      <c r="E1787" s="33">
        <v>1</v>
      </c>
      <c r="F1787" s="33">
        <v>5</v>
      </c>
      <c r="G1787" s="33">
        <v>1</v>
      </c>
      <c r="H1787" s="33">
        <v>2</v>
      </c>
      <c r="I1787" s="31">
        <f t="shared" si="84"/>
        <v>2</v>
      </c>
      <c r="J1787" s="31">
        <f t="shared" si="85"/>
        <v>7</v>
      </c>
      <c r="K1787">
        <f t="shared" si="83"/>
        <v>1</v>
      </c>
    </row>
    <row r="1788" spans="1:11" s="43" customFormat="1" x14ac:dyDescent="0.25">
      <c r="A1788" s="12" t="s">
        <v>68</v>
      </c>
      <c r="B1788" s="29" t="s">
        <v>97</v>
      </c>
      <c r="C1788" s="32">
        <v>10</v>
      </c>
      <c r="D1788" s="28" t="s">
        <v>60</v>
      </c>
      <c r="E1788" s="33">
        <v>1</v>
      </c>
      <c r="F1788" s="33">
        <v>12</v>
      </c>
      <c r="G1788" s="33"/>
      <c r="H1788" s="33"/>
      <c r="I1788" s="31">
        <f t="shared" si="84"/>
        <v>1</v>
      </c>
      <c r="J1788" s="31">
        <f t="shared" si="85"/>
        <v>12</v>
      </c>
      <c r="K1788">
        <f t="shared" si="83"/>
        <v>1</v>
      </c>
    </row>
    <row r="1789" spans="1:11" s="43" customFormat="1" x14ac:dyDescent="0.25">
      <c r="A1789" s="12" t="s">
        <v>68</v>
      </c>
      <c r="B1789" s="29" t="s">
        <v>97</v>
      </c>
      <c r="C1789" s="32">
        <v>10</v>
      </c>
      <c r="D1789" s="28" t="s">
        <v>26</v>
      </c>
      <c r="E1789" s="33"/>
      <c r="F1789" s="33"/>
      <c r="G1789" s="33">
        <v>1</v>
      </c>
      <c r="H1789" s="33">
        <v>6</v>
      </c>
      <c r="I1789" s="31">
        <f t="shared" si="84"/>
        <v>1</v>
      </c>
      <c r="J1789" s="31">
        <f t="shared" si="85"/>
        <v>6</v>
      </c>
      <c r="K1789">
        <f t="shared" si="83"/>
        <v>1</v>
      </c>
    </row>
    <row r="1790" spans="1:11" s="43" customFormat="1" x14ac:dyDescent="0.25">
      <c r="A1790" s="12" t="s">
        <v>68</v>
      </c>
      <c r="B1790" s="29" t="s">
        <v>97</v>
      </c>
      <c r="C1790" s="32">
        <v>12</v>
      </c>
      <c r="D1790" s="28" t="s">
        <v>60</v>
      </c>
      <c r="E1790" s="33">
        <v>1</v>
      </c>
      <c r="F1790" s="33">
        <v>5</v>
      </c>
      <c r="G1790" s="33">
        <v>1</v>
      </c>
      <c r="H1790" s="33">
        <v>4</v>
      </c>
      <c r="I1790" s="31">
        <f t="shared" si="84"/>
        <v>2</v>
      </c>
      <c r="J1790" s="31">
        <f t="shared" si="85"/>
        <v>9</v>
      </c>
      <c r="K1790">
        <f t="shared" si="83"/>
        <v>1</v>
      </c>
    </row>
    <row r="1791" spans="1:11" s="43" customFormat="1" x14ac:dyDescent="0.25">
      <c r="A1791" s="12" t="s">
        <v>68</v>
      </c>
      <c r="B1791" s="29" t="s">
        <v>97</v>
      </c>
      <c r="C1791" s="32">
        <v>14</v>
      </c>
      <c r="D1791" s="28" t="s">
        <v>14</v>
      </c>
      <c r="E1791" s="33">
        <v>1</v>
      </c>
      <c r="F1791" s="33">
        <v>4</v>
      </c>
      <c r="G1791" s="33">
        <v>1</v>
      </c>
      <c r="H1791" s="33">
        <v>1</v>
      </c>
      <c r="I1791" s="31">
        <f t="shared" si="84"/>
        <v>2</v>
      </c>
      <c r="J1791" s="31">
        <f t="shared" si="85"/>
        <v>5</v>
      </c>
      <c r="K1791">
        <f t="shared" si="83"/>
        <v>1</v>
      </c>
    </row>
    <row r="1792" spans="1:11" s="43" customFormat="1" x14ac:dyDescent="0.25">
      <c r="A1792" s="12" t="s">
        <v>68</v>
      </c>
      <c r="B1792" s="29" t="s">
        <v>97</v>
      </c>
      <c r="C1792" s="32">
        <v>15</v>
      </c>
      <c r="D1792" s="28" t="s">
        <v>10</v>
      </c>
      <c r="E1792" s="33">
        <v>1</v>
      </c>
      <c r="F1792" s="33">
        <v>5</v>
      </c>
      <c r="G1792" s="33">
        <v>1</v>
      </c>
      <c r="H1792" s="33">
        <v>6</v>
      </c>
      <c r="I1792" s="31">
        <f t="shared" si="84"/>
        <v>2</v>
      </c>
      <c r="J1792" s="31">
        <f t="shared" si="85"/>
        <v>11</v>
      </c>
      <c r="K1792">
        <f t="shared" si="83"/>
        <v>1</v>
      </c>
    </row>
    <row r="1793" spans="1:11" s="43" customFormat="1" x14ac:dyDescent="0.25">
      <c r="A1793" s="12" t="s">
        <v>68</v>
      </c>
      <c r="B1793" s="29" t="s">
        <v>97</v>
      </c>
      <c r="C1793" s="32">
        <v>16</v>
      </c>
      <c r="D1793" s="28" t="s">
        <v>13</v>
      </c>
      <c r="E1793" s="33">
        <v>1</v>
      </c>
      <c r="F1793" s="33">
        <v>7</v>
      </c>
      <c r="G1793" s="33">
        <v>1</v>
      </c>
      <c r="H1793" s="33">
        <v>5</v>
      </c>
      <c r="I1793" s="31">
        <f t="shared" si="84"/>
        <v>2</v>
      </c>
      <c r="J1793" s="31">
        <f t="shared" si="85"/>
        <v>12</v>
      </c>
      <c r="K1793">
        <f t="shared" si="83"/>
        <v>1</v>
      </c>
    </row>
    <row r="1794" spans="1:11" s="43" customFormat="1" x14ac:dyDescent="0.25">
      <c r="A1794" s="12" t="s">
        <v>69</v>
      </c>
      <c r="B1794" s="29" t="s">
        <v>97</v>
      </c>
      <c r="C1794" s="32">
        <v>1</v>
      </c>
      <c r="D1794" s="28" t="s">
        <v>24</v>
      </c>
      <c r="E1794" s="33">
        <v>1</v>
      </c>
      <c r="F1794" s="33">
        <v>10</v>
      </c>
      <c r="G1794" s="33">
        <v>1</v>
      </c>
      <c r="H1794" s="33">
        <v>8</v>
      </c>
      <c r="I1794" s="31">
        <f t="shared" si="84"/>
        <v>2</v>
      </c>
      <c r="J1794" s="31">
        <f t="shared" si="85"/>
        <v>18</v>
      </c>
      <c r="K1794">
        <f t="shared" si="83"/>
        <v>1</v>
      </c>
    </row>
    <row r="1795" spans="1:11" s="43" customFormat="1" x14ac:dyDescent="0.25">
      <c r="A1795" s="12" t="s">
        <v>69</v>
      </c>
      <c r="B1795" s="29" t="s">
        <v>97</v>
      </c>
      <c r="C1795" s="32">
        <v>1</v>
      </c>
      <c r="D1795" s="28" t="s">
        <v>54</v>
      </c>
      <c r="E1795" s="33">
        <v>1</v>
      </c>
      <c r="F1795" s="33">
        <v>13</v>
      </c>
      <c r="G1795" s="33">
        <v>1</v>
      </c>
      <c r="H1795" s="33">
        <v>18</v>
      </c>
      <c r="I1795" s="31">
        <f t="shared" si="84"/>
        <v>2</v>
      </c>
      <c r="J1795" s="31">
        <f t="shared" si="85"/>
        <v>31</v>
      </c>
      <c r="K1795">
        <f t="shared" si="83"/>
        <v>1</v>
      </c>
    </row>
    <row r="1796" spans="1:11" s="43" customFormat="1" x14ac:dyDescent="0.25">
      <c r="A1796" s="12" t="s">
        <v>69</v>
      </c>
      <c r="B1796" s="29" t="s">
        <v>97</v>
      </c>
      <c r="C1796" s="32">
        <v>1</v>
      </c>
      <c r="D1796" s="28" t="s">
        <v>30</v>
      </c>
      <c r="E1796" s="33">
        <v>1</v>
      </c>
      <c r="F1796" s="33">
        <v>16</v>
      </c>
      <c r="G1796" s="33"/>
      <c r="H1796" s="33"/>
      <c r="I1796" s="31">
        <f t="shared" si="84"/>
        <v>1</v>
      </c>
      <c r="J1796" s="31">
        <f t="shared" si="85"/>
        <v>16</v>
      </c>
      <c r="K1796">
        <f t="shared" si="83"/>
        <v>1</v>
      </c>
    </row>
    <row r="1797" spans="1:11" s="43" customFormat="1" x14ac:dyDescent="0.25">
      <c r="A1797" s="12" t="s">
        <v>69</v>
      </c>
      <c r="B1797" s="29" t="s">
        <v>97</v>
      </c>
      <c r="C1797" s="32">
        <v>1</v>
      </c>
      <c r="D1797" s="28" t="s">
        <v>60</v>
      </c>
      <c r="E1797" s="33">
        <v>1</v>
      </c>
      <c r="F1797" s="33">
        <v>23</v>
      </c>
      <c r="G1797" s="33">
        <v>1</v>
      </c>
      <c r="H1797" s="33">
        <v>33</v>
      </c>
      <c r="I1797" s="31">
        <f t="shared" si="84"/>
        <v>2</v>
      </c>
      <c r="J1797" s="31">
        <f t="shared" si="85"/>
        <v>56</v>
      </c>
      <c r="K1797">
        <f t="shared" si="83"/>
        <v>1</v>
      </c>
    </row>
    <row r="1798" spans="1:11" s="43" customFormat="1" x14ac:dyDescent="0.25">
      <c r="A1798" s="12" t="s">
        <v>69</v>
      </c>
      <c r="B1798" s="29" t="s">
        <v>97</v>
      </c>
      <c r="C1798" s="32">
        <v>2</v>
      </c>
      <c r="D1798" s="28" t="s">
        <v>10</v>
      </c>
      <c r="E1798" s="33">
        <v>1</v>
      </c>
      <c r="F1798" s="33">
        <v>10</v>
      </c>
      <c r="G1798" s="33"/>
      <c r="H1798" s="33"/>
      <c r="I1798" s="31">
        <f t="shared" si="84"/>
        <v>1</v>
      </c>
      <c r="J1798" s="31">
        <f t="shared" si="85"/>
        <v>10</v>
      </c>
      <c r="K1798">
        <f t="shared" si="83"/>
        <v>1</v>
      </c>
    </row>
    <row r="1799" spans="1:11" s="43" customFormat="1" x14ac:dyDescent="0.25">
      <c r="A1799" s="12" t="s">
        <v>69</v>
      </c>
      <c r="B1799" s="29" t="s">
        <v>97</v>
      </c>
      <c r="C1799" s="32">
        <v>2</v>
      </c>
      <c r="D1799" s="28" t="s">
        <v>62</v>
      </c>
      <c r="E1799" s="33"/>
      <c r="F1799" s="33"/>
      <c r="G1799" s="33">
        <v>1</v>
      </c>
      <c r="H1799" s="33">
        <v>29</v>
      </c>
      <c r="I1799" s="31">
        <f t="shared" si="84"/>
        <v>1</v>
      </c>
      <c r="J1799" s="31">
        <f t="shared" si="85"/>
        <v>29</v>
      </c>
      <c r="K1799">
        <f t="shared" si="83"/>
        <v>1</v>
      </c>
    </row>
    <row r="1800" spans="1:11" s="43" customFormat="1" x14ac:dyDescent="0.25">
      <c r="A1800" s="12" t="s">
        <v>69</v>
      </c>
      <c r="B1800" s="29" t="s">
        <v>97</v>
      </c>
      <c r="C1800" s="32">
        <v>2</v>
      </c>
      <c r="D1800" s="28" t="s">
        <v>52</v>
      </c>
      <c r="E1800" s="33">
        <v>1</v>
      </c>
      <c r="F1800" s="33">
        <v>14</v>
      </c>
      <c r="G1800" s="33">
        <v>1</v>
      </c>
      <c r="H1800" s="33">
        <v>24</v>
      </c>
      <c r="I1800" s="31">
        <f t="shared" si="84"/>
        <v>2</v>
      </c>
      <c r="J1800" s="31">
        <f t="shared" si="85"/>
        <v>38</v>
      </c>
      <c r="K1800">
        <f t="shared" si="83"/>
        <v>1</v>
      </c>
    </row>
    <row r="1801" spans="1:11" s="43" customFormat="1" x14ac:dyDescent="0.25">
      <c r="A1801" s="12" t="s">
        <v>69</v>
      </c>
      <c r="B1801" s="29" t="s">
        <v>97</v>
      </c>
      <c r="C1801" s="32">
        <v>2</v>
      </c>
      <c r="D1801" s="28" t="s">
        <v>46</v>
      </c>
      <c r="E1801" s="33">
        <v>1</v>
      </c>
      <c r="F1801" s="33">
        <v>26</v>
      </c>
      <c r="G1801" s="33"/>
      <c r="H1801" s="33"/>
      <c r="I1801" s="31">
        <f t="shared" si="84"/>
        <v>1</v>
      </c>
      <c r="J1801" s="31">
        <f t="shared" si="85"/>
        <v>26</v>
      </c>
      <c r="K1801">
        <f t="shared" si="83"/>
        <v>1</v>
      </c>
    </row>
    <row r="1802" spans="1:11" s="43" customFormat="1" x14ac:dyDescent="0.25">
      <c r="A1802" s="12" t="s">
        <v>69</v>
      </c>
      <c r="B1802" s="29" t="s">
        <v>97</v>
      </c>
      <c r="C1802" s="32">
        <v>2</v>
      </c>
      <c r="D1802" s="28" t="s">
        <v>60</v>
      </c>
      <c r="E1802" s="33"/>
      <c r="F1802" s="33"/>
      <c r="G1802" s="33">
        <v>1</v>
      </c>
      <c r="H1802" s="33">
        <v>11</v>
      </c>
      <c r="I1802" s="31">
        <f t="shared" si="84"/>
        <v>1</v>
      </c>
      <c r="J1802" s="31">
        <f t="shared" si="85"/>
        <v>11</v>
      </c>
      <c r="K1802">
        <f t="shared" si="83"/>
        <v>1</v>
      </c>
    </row>
    <row r="1803" spans="1:11" s="43" customFormat="1" x14ac:dyDescent="0.25">
      <c r="A1803" s="12" t="s">
        <v>69</v>
      </c>
      <c r="B1803" s="29" t="s">
        <v>97</v>
      </c>
      <c r="C1803" s="32">
        <v>3</v>
      </c>
      <c r="D1803" s="28" t="s">
        <v>24</v>
      </c>
      <c r="E1803" s="33">
        <v>1</v>
      </c>
      <c r="F1803" s="33">
        <v>35</v>
      </c>
      <c r="G1803" s="33"/>
      <c r="H1803" s="33"/>
      <c r="I1803" s="31">
        <f t="shared" si="84"/>
        <v>1</v>
      </c>
      <c r="J1803" s="31">
        <f t="shared" si="85"/>
        <v>35</v>
      </c>
      <c r="K1803">
        <f t="shared" ref="K1803:K1866" si="86">SUBTOTAL(3, D1803)</f>
        <v>1</v>
      </c>
    </row>
    <row r="1804" spans="1:11" s="43" customFormat="1" x14ac:dyDescent="0.25">
      <c r="A1804" s="12" t="s">
        <v>69</v>
      </c>
      <c r="B1804" s="29" t="s">
        <v>97</v>
      </c>
      <c r="C1804" s="32">
        <v>3</v>
      </c>
      <c r="D1804" s="28" t="s">
        <v>32</v>
      </c>
      <c r="E1804" s="33"/>
      <c r="F1804" s="33"/>
      <c r="G1804" s="33">
        <v>1</v>
      </c>
      <c r="H1804" s="33">
        <v>24</v>
      </c>
      <c r="I1804" s="31">
        <f t="shared" si="84"/>
        <v>1</v>
      </c>
      <c r="J1804" s="31">
        <f t="shared" si="85"/>
        <v>24</v>
      </c>
      <c r="K1804">
        <f t="shared" si="86"/>
        <v>1</v>
      </c>
    </row>
    <row r="1805" spans="1:11" s="43" customFormat="1" x14ac:dyDescent="0.25">
      <c r="A1805" s="12" t="s">
        <v>69</v>
      </c>
      <c r="B1805" s="29" t="s">
        <v>97</v>
      </c>
      <c r="C1805" s="32">
        <v>4</v>
      </c>
      <c r="D1805" s="28" t="s">
        <v>58</v>
      </c>
      <c r="E1805" s="33">
        <v>1</v>
      </c>
      <c r="F1805" s="33">
        <v>25</v>
      </c>
      <c r="G1805" s="33">
        <v>1</v>
      </c>
      <c r="H1805" s="33">
        <v>14</v>
      </c>
      <c r="I1805" s="31">
        <f t="shared" ref="I1805:I1868" si="87">E1805+G1805</f>
        <v>2</v>
      </c>
      <c r="J1805" s="31">
        <f t="shared" ref="J1805:J1868" si="88">F1805+H1805</f>
        <v>39</v>
      </c>
      <c r="K1805">
        <f t="shared" si="86"/>
        <v>1</v>
      </c>
    </row>
    <row r="1806" spans="1:11" s="43" customFormat="1" x14ac:dyDescent="0.25">
      <c r="A1806" s="12" t="s">
        <v>69</v>
      </c>
      <c r="B1806" s="29" t="s">
        <v>97</v>
      </c>
      <c r="C1806" s="32">
        <v>5</v>
      </c>
      <c r="D1806" s="28" t="s">
        <v>58</v>
      </c>
      <c r="E1806" s="33">
        <v>1</v>
      </c>
      <c r="F1806" s="33">
        <v>17</v>
      </c>
      <c r="G1806" s="33">
        <v>1</v>
      </c>
      <c r="H1806" s="33">
        <v>15</v>
      </c>
      <c r="I1806" s="31">
        <f t="shared" si="87"/>
        <v>2</v>
      </c>
      <c r="J1806" s="31">
        <f t="shared" si="88"/>
        <v>32</v>
      </c>
      <c r="K1806">
        <f t="shared" si="86"/>
        <v>1</v>
      </c>
    </row>
    <row r="1807" spans="1:11" s="43" customFormat="1" x14ac:dyDescent="0.25">
      <c r="A1807" s="12" t="s">
        <v>69</v>
      </c>
      <c r="B1807" s="29" t="s">
        <v>97</v>
      </c>
      <c r="C1807" s="32">
        <v>6</v>
      </c>
      <c r="D1807" s="28" t="s">
        <v>52</v>
      </c>
      <c r="E1807" s="33">
        <v>1</v>
      </c>
      <c r="F1807" s="33">
        <v>11</v>
      </c>
      <c r="G1807" s="33"/>
      <c r="H1807" s="33"/>
      <c r="I1807" s="31">
        <f t="shared" si="87"/>
        <v>1</v>
      </c>
      <c r="J1807" s="31">
        <f t="shared" si="88"/>
        <v>11</v>
      </c>
      <c r="K1807">
        <f t="shared" si="86"/>
        <v>1</v>
      </c>
    </row>
    <row r="1808" spans="1:11" s="43" customFormat="1" x14ac:dyDescent="0.25">
      <c r="A1808" s="12" t="s">
        <v>69</v>
      </c>
      <c r="B1808" s="29" t="s">
        <v>97</v>
      </c>
      <c r="C1808" s="32">
        <v>6</v>
      </c>
      <c r="D1808" s="28" t="s">
        <v>62</v>
      </c>
      <c r="E1808" s="33">
        <v>1</v>
      </c>
      <c r="F1808" s="33">
        <v>22</v>
      </c>
      <c r="G1808" s="33">
        <v>1</v>
      </c>
      <c r="H1808" s="33">
        <v>16</v>
      </c>
      <c r="I1808" s="31">
        <f t="shared" si="87"/>
        <v>2</v>
      </c>
      <c r="J1808" s="31">
        <f t="shared" si="88"/>
        <v>38</v>
      </c>
      <c r="K1808">
        <f t="shared" si="86"/>
        <v>1</v>
      </c>
    </row>
    <row r="1809" spans="1:11" s="43" customFormat="1" x14ac:dyDescent="0.25">
      <c r="A1809" s="12" t="s">
        <v>69</v>
      </c>
      <c r="B1809" s="29" t="s">
        <v>97</v>
      </c>
      <c r="C1809" s="32">
        <v>6</v>
      </c>
      <c r="D1809" s="28" t="s">
        <v>36</v>
      </c>
      <c r="E1809" s="33"/>
      <c r="F1809" s="33"/>
      <c r="G1809" s="33">
        <v>1</v>
      </c>
      <c r="H1809" s="33">
        <v>18</v>
      </c>
      <c r="I1809" s="31">
        <f t="shared" si="87"/>
        <v>1</v>
      </c>
      <c r="J1809" s="31">
        <f t="shared" si="88"/>
        <v>18</v>
      </c>
      <c r="K1809">
        <f t="shared" si="86"/>
        <v>1</v>
      </c>
    </row>
    <row r="1810" spans="1:11" s="43" customFormat="1" x14ac:dyDescent="0.25">
      <c r="A1810" s="12" t="s">
        <v>69</v>
      </c>
      <c r="B1810" s="29" t="s">
        <v>97</v>
      </c>
      <c r="C1810" s="32">
        <v>7</v>
      </c>
      <c r="D1810" s="28" t="s">
        <v>12</v>
      </c>
      <c r="E1810" s="33">
        <v>1</v>
      </c>
      <c r="F1810" s="33">
        <v>6</v>
      </c>
      <c r="G1810" s="33">
        <v>1</v>
      </c>
      <c r="H1810" s="33">
        <v>12</v>
      </c>
      <c r="I1810" s="31">
        <f t="shared" si="87"/>
        <v>2</v>
      </c>
      <c r="J1810" s="31">
        <f t="shared" si="88"/>
        <v>18</v>
      </c>
      <c r="K1810">
        <f t="shared" si="86"/>
        <v>1</v>
      </c>
    </row>
    <row r="1811" spans="1:11" s="43" customFormat="1" x14ac:dyDescent="0.25">
      <c r="A1811" s="12" t="s">
        <v>69</v>
      </c>
      <c r="B1811" s="29" t="s">
        <v>97</v>
      </c>
      <c r="C1811" s="32">
        <v>7</v>
      </c>
      <c r="D1811" s="28" t="s">
        <v>60</v>
      </c>
      <c r="E1811" s="33">
        <v>1</v>
      </c>
      <c r="F1811" s="33">
        <v>18</v>
      </c>
      <c r="G1811" s="33">
        <v>1</v>
      </c>
      <c r="H1811" s="33">
        <v>22</v>
      </c>
      <c r="I1811" s="31">
        <f t="shared" si="87"/>
        <v>2</v>
      </c>
      <c r="J1811" s="31">
        <f t="shared" si="88"/>
        <v>40</v>
      </c>
      <c r="K1811">
        <f t="shared" si="86"/>
        <v>1</v>
      </c>
    </row>
    <row r="1812" spans="1:11" s="43" customFormat="1" x14ac:dyDescent="0.25">
      <c r="A1812" s="12" t="s">
        <v>69</v>
      </c>
      <c r="B1812" s="29" t="s">
        <v>97</v>
      </c>
      <c r="C1812" s="32">
        <v>8</v>
      </c>
      <c r="D1812" s="28" t="s">
        <v>58</v>
      </c>
      <c r="E1812" s="33">
        <v>1</v>
      </c>
      <c r="F1812" s="33">
        <v>24</v>
      </c>
      <c r="G1812" s="33">
        <v>1</v>
      </c>
      <c r="H1812" s="33">
        <v>8</v>
      </c>
      <c r="I1812" s="31">
        <f t="shared" si="87"/>
        <v>2</v>
      </c>
      <c r="J1812" s="31">
        <f t="shared" si="88"/>
        <v>32</v>
      </c>
      <c r="K1812">
        <f t="shared" si="86"/>
        <v>1</v>
      </c>
    </row>
    <row r="1813" spans="1:11" s="43" customFormat="1" x14ac:dyDescent="0.25">
      <c r="A1813" s="12" t="s">
        <v>69</v>
      </c>
      <c r="B1813" s="29" t="s">
        <v>97</v>
      </c>
      <c r="C1813" s="32">
        <v>8</v>
      </c>
      <c r="D1813" s="28" t="s">
        <v>40</v>
      </c>
      <c r="E1813" s="33">
        <v>1</v>
      </c>
      <c r="F1813" s="33">
        <v>11</v>
      </c>
      <c r="G1813" s="33"/>
      <c r="H1813" s="33"/>
      <c r="I1813" s="31">
        <f t="shared" si="87"/>
        <v>1</v>
      </c>
      <c r="J1813" s="31">
        <f t="shared" si="88"/>
        <v>11</v>
      </c>
      <c r="K1813">
        <f t="shared" si="86"/>
        <v>1</v>
      </c>
    </row>
    <row r="1814" spans="1:11" s="43" customFormat="1" x14ac:dyDescent="0.25">
      <c r="A1814" s="12" t="s">
        <v>69</v>
      </c>
      <c r="B1814" s="29" t="s">
        <v>97</v>
      </c>
      <c r="C1814" s="32">
        <v>8</v>
      </c>
      <c r="D1814" s="28" t="s">
        <v>52</v>
      </c>
      <c r="E1814" s="33"/>
      <c r="F1814" s="33"/>
      <c r="G1814" s="33">
        <v>1</v>
      </c>
      <c r="H1814" s="33">
        <v>11</v>
      </c>
      <c r="I1814" s="31">
        <f t="shared" si="87"/>
        <v>1</v>
      </c>
      <c r="J1814" s="31">
        <f t="shared" si="88"/>
        <v>11</v>
      </c>
      <c r="K1814">
        <f t="shared" si="86"/>
        <v>1</v>
      </c>
    </row>
    <row r="1815" spans="1:11" s="43" customFormat="1" x14ac:dyDescent="0.25">
      <c r="A1815" s="12" t="s">
        <v>69</v>
      </c>
      <c r="B1815" s="29" t="s">
        <v>97</v>
      </c>
      <c r="C1815" s="32">
        <v>9</v>
      </c>
      <c r="D1815" s="28" t="s">
        <v>24</v>
      </c>
      <c r="E1815" s="33">
        <v>1</v>
      </c>
      <c r="F1815" s="33">
        <v>14</v>
      </c>
      <c r="G1815" s="33">
        <v>1</v>
      </c>
      <c r="H1815" s="33">
        <v>23</v>
      </c>
      <c r="I1815" s="31">
        <f t="shared" si="87"/>
        <v>2</v>
      </c>
      <c r="J1815" s="31">
        <f t="shared" si="88"/>
        <v>37</v>
      </c>
      <c r="K1815">
        <f t="shared" si="86"/>
        <v>1</v>
      </c>
    </row>
    <row r="1816" spans="1:11" s="43" customFormat="1" x14ac:dyDescent="0.25">
      <c r="A1816" s="12" t="s">
        <v>69</v>
      </c>
      <c r="B1816" s="29" t="s">
        <v>97</v>
      </c>
      <c r="C1816" s="32">
        <v>9</v>
      </c>
      <c r="D1816" s="28" t="s">
        <v>52</v>
      </c>
      <c r="E1816" s="33">
        <v>1</v>
      </c>
      <c r="F1816" s="33">
        <v>14</v>
      </c>
      <c r="G1816" s="33">
        <v>1</v>
      </c>
      <c r="H1816" s="33">
        <v>22</v>
      </c>
      <c r="I1816" s="31">
        <f t="shared" si="87"/>
        <v>2</v>
      </c>
      <c r="J1816" s="31">
        <f t="shared" si="88"/>
        <v>36</v>
      </c>
      <c r="K1816">
        <f t="shared" si="86"/>
        <v>1</v>
      </c>
    </row>
    <row r="1817" spans="1:11" s="43" customFormat="1" x14ac:dyDescent="0.25">
      <c r="A1817" s="12" t="s">
        <v>69</v>
      </c>
      <c r="B1817" s="29" t="s">
        <v>97</v>
      </c>
      <c r="C1817" s="32">
        <v>9</v>
      </c>
      <c r="D1817" s="28" t="s">
        <v>60</v>
      </c>
      <c r="E1817" s="33">
        <v>1</v>
      </c>
      <c r="F1817" s="33">
        <v>10</v>
      </c>
      <c r="G1817" s="33"/>
      <c r="H1817" s="33"/>
      <c r="I1817" s="31">
        <f t="shared" si="87"/>
        <v>1</v>
      </c>
      <c r="J1817" s="31">
        <f t="shared" si="88"/>
        <v>10</v>
      </c>
      <c r="K1817">
        <f t="shared" si="86"/>
        <v>1</v>
      </c>
    </row>
    <row r="1818" spans="1:11" s="43" customFormat="1" x14ac:dyDescent="0.25">
      <c r="A1818" s="12" t="s">
        <v>69</v>
      </c>
      <c r="B1818" s="29" t="s">
        <v>97</v>
      </c>
      <c r="C1818" s="32">
        <v>10</v>
      </c>
      <c r="D1818" s="28" t="s">
        <v>26</v>
      </c>
      <c r="E1818" s="33"/>
      <c r="F1818" s="33"/>
      <c r="G1818" s="33">
        <v>1</v>
      </c>
      <c r="H1818" s="33">
        <v>11</v>
      </c>
      <c r="I1818" s="31">
        <f t="shared" si="87"/>
        <v>1</v>
      </c>
      <c r="J1818" s="31">
        <f t="shared" si="88"/>
        <v>11</v>
      </c>
      <c r="K1818">
        <f t="shared" si="86"/>
        <v>1</v>
      </c>
    </row>
    <row r="1819" spans="1:11" s="43" customFormat="1" x14ac:dyDescent="0.25">
      <c r="A1819" s="12" t="s">
        <v>69</v>
      </c>
      <c r="B1819" s="29" t="s">
        <v>97</v>
      </c>
      <c r="C1819" s="32">
        <v>10</v>
      </c>
      <c r="D1819" s="28" t="s">
        <v>30</v>
      </c>
      <c r="E1819" s="33">
        <v>1</v>
      </c>
      <c r="F1819" s="33">
        <v>23</v>
      </c>
      <c r="G1819" s="33"/>
      <c r="H1819" s="33"/>
      <c r="I1819" s="31">
        <f t="shared" si="87"/>
        <v>1</v>
      </c>
      <c r="J1819" s="31">
        <f t="shared" si="88"/>
        <v>23</v>
      </c>
      <c r="K1819">
        <f t="shared" si="86"/>
        <v>1</v>
      </c>
    </row>
    <row r="1820" spans="1:11" s="43" customFormat="1" x14ac:dyDescent="0.25">
      <c r="A1820" s="12" t="s">
        <v>69</v>
      </c>
      <c r="B1820" s="29" t="s">
        <v>97</v>
      </c>
      <c r="C1820" s="32">
        <v>11</v>
      </c>
      <c r="D1820" s="28" t="s">
        <v>54</v>
      </c>
      <c r="E1820" s="33">
        <v>1</v>
      </c>
      <c r="F1820" s="33">
        <v>12</v>
      </c>
      <c r="G1820" s="33"/>
      <c r="H1820" s="33"/>
      <c r="I1820" s="31">
        <f t="shared" si="87"/>
        <v>1</v>
      </c>
      <c r="J1820" s="31">
        <f t="shared" si="88"/>
        <v>12</v>
      </c>
      <c r="K1820">
        <f t="shared" si="86"/>
        <v>1</v>
      </c>
    </row>
    <row r="1821" spans="1:11" s="43" customFormat="1" x14ac:dyDescent="0.25">
      <c r="A1821" s="12" t="s">
        <v>69</v>
      </c>
      <c r="B1821" s="29" t="s">
        <v>97</v>
      </c>
      <c r="C1821" s="32">
        <v>11</v>
      </c>
      <c r="D1821" s="28" t="s">
        <v>58</v>
      </c>
      <c r="E1821" s="33"/>
      <c r="F1821" s="33"/>
      <c r="G1821" s="33">
        <v>1</v>
      </c>
      <c r="H1821" s="33">
        <v>9</v>
      </c>
      <c r="I1821" s="31">
        <f t="shared" si="87"/>
        <v>1</v>
      </c>
      <c r="J1821" s="31">
        <f t="shared" si="88"/>
        <v>9</v>
      </c>
      <c r="K1821">
        <f t="shared" si="86"/>
        <v>1</v>
      </c>
    </row>
    <row r="1822" spans="1:11" s="43" customFormat="1" x14ac:dyDescent="0.25">
      <c r="A1822" s="12" t="s">
        <v>69</v>
      </c>
      <c r="B1822" s="29" t="s">
        <v>97</v>
      </c>
      <c r="C1822" s="32">
        <v>11</v>
      </c>
      <c r="D1822" s="28" t="s">
        <v>60</v>
      </c>
      <c r="E1822" s="33">
        <v>1</v>
      </c>
      <c r="F1822" s="33">
        <v>12</v>
      </c>
      <c r="G1822" s="33">
        <v>1</v>
      </c>
      <c r="H1822" s="33">
        <v>15</v>
      </c>
      <c r="I1822" s="31">
        <f t="shared" si="87"/>
        <v>2</v>
      </c>
      <c r="J1822" s="31">
        <f t="shared" si="88"/>
        <v>27</v>
      </c>
      <c r="K1822">
        <f t="shared" si="86"/>
        <v>1</v>
      </c>
    </row>
    <row r="1823" spans="1:11" s="43" customFormat="1" x14ac:dyDescent="0.25">
      <c r="A1823" s="12" t="s">
        <v>69</v>
      </c>
      <c r="B1823" s="29" t="s">
        <v>97</v>
      </c>
      <c r="C1823" s="32">
        <v>13</v>
      </c>
      <c r="D1823" s="28" t="s">
        <v>10</v>
      </c>
      <c r="E1823" s="33">
        <v>1</v>
      </c>
      <c r="F1823" s="33">
        <v>10</v>
      </c>
      <c r="G1823" s="33">
        <v>1</v>
      </c>
      <c r="H1823" s="33">
        <v>12</v>
      </c>
      <c r="I1823" s="31">
        <f t="shared" si="87"/>
        <v>2</v>
      </c>
      <c r="J1823" s="31">
        <f t="shared" si="88"/>
        <v>22</v>
      </c>
      <c r="K1823">
        <f t="shared" si="86"/>
        <v>1</v>
      </c>
    </row>
    <row r="1824" spans="1:11" s="43" customFormat="1" x14ac:dyDescent="0.25">
      <c r="A1824" s="12" t="s">
        <v>69</v>
      </c>
      <c r="B1824" s="29" t="s">
        <v>97</v>
      </c>
      <c r="C1824" s="32">
        <v>13</v>
      </c>
      <c r="D1824" s="28" t="s">
        <v>26</v>
      </c>
      <c r="E1824" s="33">
        <v>1</v>
      </c>
      <c r="F1824" s="33">
        <v>26</v>
      </c>
      <c r="G1824" s="33">
        <v>1</v>
      </c>
      <c r="H1824" s="33">
        <v>29</v>
      </c>
      <c r="I1824" s="31">
        <f t="shared" si="87"/>
        <v>2</v>
      </c>
      <c r="J1824" s="31">
        <f t="shared" si="88"/>
        <v>55</v>
      </c>
      <c r="K1824">
        <f t="shared" si="86"/>
        <v>1</v>
      </c>
    </row>
    <row r="1825" spans="1:11" s="43" customFormat="1" x14ac:dyDescent="0.25">
      <c r="A1825" s="12" t="s">
        <v>69</v>
      </c>
      <c r="B1825" s="29" t="s">
        <v>97</v>
      </c>
      <c r="C1825" s="32">
        <v>13</v>
      </c>
      <c r="D1825" s="28" t="s">
        <v>54</v>
      </c>
      <c r="E1825" s="33">
        <v>1</v>
      </c>
      <c r="F1825" s="33">
        <v>25</v>
      </c>
      <c r="G1825" s="33">
        <v>1</v>
      </c>
      <c r="H1825" s="33">
        <v>20</v>
      </c>
      <c r="I1825" s="31">
        <f t="shared" si="87"/>
        <v>2</v>
      </c>
      <c r="J1825" s="31">
        <f t="shared" si="88"/>
        <v>45</v>
      </c>
      <c r="K1825">
        <f t="shared" si="86"/>
        <v>1</v>
      </c>
    </row>
    <row r="1826" spans="1:11" s="43" customFormat="1" x14ac:dyDescent="0.25">
      <c r="A1826" s="12" t="s">
        <v>69</v>
      </c>
      <c r="B1826" s="29" t="s">
        <v>97</v>
      </c>
      <c r="C1826" s="32">
        <v>13</v>
      </c>
      <c r="D1826" s="28" t="s">
        <v>60</v>
      </c>
      <c r="E1826" s="33">
        <v>1</v>
      </c>
      <c r="F1826" s="33">
        <v>18</v>
      </c>
      <c r="G1826" s="33">
        <v>1</v>
      </c>
      <c r="H1826" s="33">
        <v>19</v>
      </c>
      <c r="I1826" s="31">
        <f t="shared" si="87"/>
        <v>2</v>
      </c>
      <c r="J1826" s="31">
        <f t="shared" si="88"/>
        <v>37</v>
      </c>
      <c r="K1826">
        <f t="shared" si="86"/>
        <v>1</v>
      </c>
    </row>
    <row r="1827" spans="1:11" s="43" customFormat="1" x14ac:dyDescent="0.25">
      <c r="A1827" s="12" t="s">
        <v>69</v>
      </c>
      <c r="B1827" s="29" t="s">
        <v>97</v>
      </c>
      <c r="C1827" s="32">
        <v>16</v>
      </c>
      <c r="D1827" s="28" t="s">
        <v>60</v>
      </c>
      <c r="E1827" s="33">
        <v>1</v>
      </c>
      <c r="F1827" s="33">
        <v>7</v>
      </c>
      <c r="G1827" s="33">
        <v>1</v>
      </c>
      <c r="H1827" s="33">
        <v>8</v>
      </c>
      <c r="I1827" s="31">
        <f t="shared" si="87"/>
        <v>2</v>
      </c>
      <c r="J1827" s="31">
        <f t="shared" si="88"/>
        <v>15</v>
      </c>
      <c r="K1827">
        <f t="shared" si="86"/>
        <v>1</v>
      </c>
    </row>
    <row r="1828" spans="1:11" s="43" customFormat="1" x14ac:dyDescent="0.25">
      <c r="A1828" s="12" t="s">
        <v>69</v>
      </c>
      <c r="B1828" s="29" t="s">
        <v>97</v>
      </c>
      <c r="C1828" s="32">
        <v>17</v>
      </c>
      <c r="D1828" s="28" t="s">
        <v>28</v>
      </c>
      <c r="E1828" s="33">
        <v>1</v>
      </c>
      <c r="F1828" s="33">
        <v>5</v>
      </c>
      <c r="G1828" s="33">
        <v>1</v>
      </c>
      <c r="H1828" s="33">
        <v>9</v>
      </c>
      <c r="I1828" s="31">
        <f t="shared" si="87"/>
        <v>2</v>
      </c>
      <c r="J1828" s="31">
        <f t="shared" si="88"/>
        <v>14</v>
      </c>
      <c r="K1828">
        <f t="shared" si="86"/>
        <v>1</v>
      </c>
    </row>
    <row r="1829" spans="1:11" s="43" customFormat="1" x14ac:dyDescent="0.25">
      <c r="A1829" s="12" t="s">
        <v>69</v>
      </c>
      <c r="B1829" s="29" t="s">
        <v>97</v>
      </c>
      <c r="C1829" s="32">
        <v>18</v>
      </c>
      <c r="D1829" s="28" t="s">
        <v>62</v>
      </c>
      <c r="E1829" s="33">
        <v>1</v>
      </c>
      <c r="F1829" s="33">
        <v>20</v>
      </c>
      <c r="G1829" s="33">
        <v>1</v>
      </c>
      <c r="H1829" s="33">
        <v>19</v>
      </c>
      <c r="I1829" s="31">
        <f t="shared" si="87"/>
        <v>2</v>
      </c>
      <c r="J1829" s="31">
        <f t="shared" si="88"/>
        <v>39</v>
      </c>
      <c r="K1829">
        <f t="shared" si="86"/>
        <v>1</v>
      </c>
    </row>
    <row r="1830" spans="1:11" s="43" customFormat="1" x14ac:dyDescent="0.25">
      <c r="A1830" s="12" t="s">
        <v>69</v>
      </c>
      <c r="B1830" s="29" t="s">
        <v>97</v>
      </c>
      <c r="C1830" s="32">
        <v>20</v>
      </c>
      <c r="D1830" s="35" t="s">
        <v>9</v>
      </c>
      <c r="E1830" s="33">
        <v>1</v>
      </c>
      <c r="F1830" s="33">
        <v>9</v>
      </c>
      <c r="G1830" s="33">
        <v>1</v>
      </c>
      <c r="H1830" s="33">
        <v>16</v>
      </c>
      <c r="I1830" s="31">
        <f t="shared" si="87"/>
        <v>2</v>
      </c>
      <c r="J1830" s="31">
        <f t="shared" si="88"/>
        <v>25</v>
      </c>
      <c r="K1830">
        <f t="shared" si="86"/>
        <v>1</v>
      </c>
    </row>
    <row r="1831" spans="1:11" s="43" customFormat="1" x14ac:dyDescent="0.25">
      <c r="A1831" s="12" t="s">
        <v>69</v>
      </c>
      <c r="B1831" s="29" t="s">
        <v>97</v>
      </c>
      <c r="C1831" s="32">
        <v>20</v>
      </c>
      <c r="D1831" s="28" t="s">
        <v>60</v>
      </c>
      <c r="E1831" s="33">
        <v>1</v>
      </c>
      <c r="F1831" s="33">
        <v>11</v>
      </c>
      <c r="G1831" s="33"/>
      <c r="H1831" s="33"/>
      <c r="I1831" s="31">
        <f t="shared" si="87"/>
        <v>1</v>
      </c>
      <c r="J1831" s="31">
        <f t="shared" si="88"/>
        <v>11</v>
      </c>
      <c r="K1831">
        <f t="shared" si="86"/>
        <v>1</v>
      </c>
    </row>
    <row r="1832" spans="1:11" s="43" customFormat="1" x14ac:dyDescent="0.25">
      <c r="A1832" s="12" t="s">
        <v>69</v>
      </c>
      <c r="B1832" s="29" t="s">
        <v>97</v>
      </c>
      <c r="C1832" s="32">
        <v>21</v>
      </c>
      <c r="D1832" s="28" t="s">
        <v>60</v>
      </c>
      <c r="E1832" s="33">
        <v>1</v>
      </c>
      <c r="F1832" s="33">
        <v>9</v>
      </c>
      <c r="G1832" s="33">
        <v>1</v>
      </c>
      <c r="H1832" s="33">
        <v>8</v>
      </c>
      <c r="I1832" s="31">
        <f t="shared" si="87"/>
        <v>2</v>
      </c>
      <c r="J1832" s="31">
        <f t="shared" si="88"/>
        <v>17</v>
      </c>
      <c r="K1832">
        <f t="shared" si="86"/>
        <v>1</v>
      </c>
    </row>
    <row r="1833" spans="1:11" s="43" customFormat="1" x14ac:dyDescent="0.25">
      <c r="A1833" s="12" t="s">
        <v>69</v>
      </c>
      <c r="B1833" s="29" t="s">
        <v>97</v>
      </c>
      <c r="C1833" s="32">
        <v>21</v>
      </c>
      <c r="D1833" s="28" t="s">
        <v>46</v>
      </c>
      <c r="E1833" s="33">
        <v>1</v>
      </c>
      <c r="F1833" s="33">
        <v>10</v>
      </c>
      <c r="G1833" s="33"/>
      <c r="H1833" s="33"/>
      <c r="I1833" s="31">
        <f t="shared" si="87"/>
        <v>1</v>
      </c>
      <c r="J1833" s="31">
        <f t="shared" si="88"/>
        <v>10</v>
      </c>
      <c r="K1833">
        <f t="shared" si="86"/>
        <v>1</v>
      </c>
    </row>
    <row r="1834" spans="1:11" s="43" customFormat="1" x14ac:dyDescent="0.25">
      <c r="A1834" s="12" t="s">
        <v>69</v>
      </c>
      <c r="B1834" s="29" t="s">
        <v>97</v>
      </c>
      <c r="C1834" s="32">
        <v>21</v>
      </c>
      <c r="D1834" s="28" t="s">
        <v>62</v>
      </c>
      <c r="E1834" s="33"/>
      <c r="F1834" s="33"/>
      <c r="G1834" s="33">
        <v>1</v>
      </c>
      <c r="H1834" s="33">
        <v>18</v>
      </c>
      <c r="I1834" s="31">
        <f t="shared" si="87"/>
        <v>1</v>
      </c>
      <c r="J1834" s="31">
        <f t="shared" si="88"/>
        <v>18</v>
      </c>
      <c r="K1834">
        <f t="shared" si="86"/>
        <v>1</v>
      </c>
    </row>
    <row r="1835" spans="1:11" s="43" customFormat="1" x14ac:dyDescent="0.25">
      <c r="A1835" s="12" t="s">
        <v>69</v>
      </c>
      <c r="B1835" s="29" t="s">
        <v>97</v>
      </c>
      <c r="C1835" s="32">
        <v>22</v>
      </c>
      <c r="D1835" s="28" t="s">
        <v>14</v>
      </c>
      <c r="E1835" s="33">
        <v>1</v>
      </c>
      <c r="F1835" s="33">
        <v>5</v>
      </c>
      <c r="G1835" s="33"/>
      <c r="H1835" s="33"/>
      <c r="I1835" s="31">
        <f t="shared" si="87"/>
        <v>1</v>
      </c>
      <c r="J1835" s="31">
        <f t="shared" si="88"/>
        <v>5</v>
      </c>
      <c r="K1835">
        <f t="shared" si="86"/>
        <v>1</v>
      </c>
    </row>
    <row r="1836" spans="1:11" s="43" customFormat="1" x14ac:dyDescent="0.25">
      <c r="A1836" s="12" t="s">
        <v>69</v>
      </c>
      <c r="B1836" s="29" t="s">
        <v>97</v>
      </c>
      <c r="C1836" s="32">
        <v>22</v>
      </c>
      <c r="D1836" s="28" t="s">
        <v>34</v>
      </c>
      <c r="E1836" s="33"/>
      <c r="F1836" s="33"/>
      <c r="G1836" s="33">
        <v>1</v>
      </c>
      <c r="H1836" s="33">
        <v>4</v>
      </c>
      <c r="I1836" s="31">
        <f t="shared" si="87"/>
        <v>1</v>
      </c>
      <c r="J1836" s="31">
        <f t="shared" si="88"/>
        <v>4</v>
      </c>
      <c r="K1836">
        <f t="shared" si="86"/>
        <v>1</v>
      </c>
    </row>
    <row r="1837" spans="1:11" s="43" customFormat="1" x14ac:dyDescent="0.25">
      <c r="A1837" s="12" t="s">
        <v>69</v>
      </c>
      <c r="B1837" s="29" t="s">
        <v>97</v>
      </c>
      <c r="C1837" s="32">
        <v>23</v>
      </c>
      <c r="D1837" s="28" t="s">
        <v>62</v>
      </c>
      <c r="E1837" s="33">
        <v>1</v>
      </c>
      <c r="F1837" s="33">
        <v>8</v>
      </c>
      <c r="G1837" s="33">
        <v>1</v>
      </c>
      <c r="H1837" s="33">
        <v>11</v>
      </c>
      <c r="I1837" s="31">
        <f t="shared" si="87"/>
        <v>2</v>
      </c>
      <c r="J1837" s="31">
        <f t="shared" si="88"/>
        <v>19</v>
      </c>
      <c r="K1837">
        <f t="shared" si="86"/>
        <v>1</v>
      </c>
    </row>
    <row r="1838" spans="1:11" s="43" customFormat="1" x14ac:dyDescent="0.25">
      <c r="A1838" s="12" t="s">
        <v>69</v>
      </c>
      <c r="B1838" s="29" t="s">
        <v>97</v>
      </c>
      <c r="C1838" s="32">
        <v>24</v>
      </c>
      <c r="D1838" s="28" t="s">
        <v>60</v>
      </c>
      <c r="E1838" s="33">
        <v>1</v>
      </c>
      <c r="F1838" s="33">
        <v>5</v>
      </c>
      <c r="G1838" s="33">
        <v>1</v>
      </c>
      <c r="H1838" s="33">
        <v>3</v>
      </c>
      <c r="I1838" s="31">
        <f t="shared" si="87"/>
        <v>2</v>
      </c>
      <c r="J1838" s="31">
        <f t="shared" si="88"/>
        <v>8</v>
      </c>
      <c r="K1838">
        <f t="shared" si="86"/>
        <v>1</v>
      </c>
    </row>
    <row r="1839" spans="1:11" s="43" customFormat="1" x14ac:dyDescent="0.25">
      <c r="A1839" s="12" t="s">
        <v>69</v>
      </c>
      <c r="B1839" s="29" t="s">
        <v>97</v>
      </c>
      <c r="C1839" s="32">
        <v>25</v>
      </c>
      <c r="D1839" s="28" t="s">
        <v>60</v>
      </c>
      <c r="E1839" s="33">
        <v>1</v>
      </c>
      <c r="F1839" s="33">
        <v>1</v>
      </c>
      <c r="G1839" s="33">
        <v>1</v>
      </c>
      <c r="H1839" s="33">
        <v>6</v>
      </c>
      <c r="I1839" s="31">
        <f t="shared" si="87"/>
        <v>2</v>
      </c>
      <c r="J1839" s="31">
        <f t="shared" si="88"/>
        <v>7</v>
      </c>
      <c r="K1839">
        <f t="shared" si="86"/>
        <v>1</v>
      </c>
    </row>
    <row r="1840" spans="1:11" s="43" customFormat="1" x14ac:dyDescent="0.25">
      <c r="A1840" s="12" t="s">
        <v>69</v>
      </c>
      <c r="B1840" s="29" t="s">
        <v>97</v>
      </c>
      <c r="C1840" s="32">
        <v>27</v>
      </c>
      <c r="D1840" s="28" t="s">
        <v>60</v>
      </c>
      <c r="E1840" s="33"/>
      <c r="F1840" s="33"/>
      <c r="G1840" s="33">
        <v>1</v>
      </c>
      <c r="H1840" s="33">
        <v>1</v>
      </c>
      <c r="I1840" s="31">
        <f t="shared" si="87"/>
        <v>1</v>
      </c>
      <c r="J1840" s="31">
        <f t="shared" si="88"/>
        <v>1</v>
      </c>
      <c r="K1840">
        <f t="shared" si="86"/>
        <v>1</v>
      </c>
    </row>
    <row r="1841" spans="1:11" s="43" customFormat="1" x14ac:dyDescent="0.25">
      <c r="A1841" s="12" t="s">
        <v>69</v>
      </c>
      <c r="B1841" s="29" t="s">
        <v>97</v>
      </c>
      <c r="C1841" s="32">
        <v>28</v>
      </c>
      <c r="D1841" s="28" t="s">
        <v>42</v>
      </c>
      <c r="E1841" s="33">
        <v>1</v>
      </c>
      <c r="F1841" s="33">
        <v>19</v>
      </c>
      <c r="G1841" s="33">
        <v>1</v>
      </c>
      <c r="H1841" s="33">
        <v>14</v>
      </c>
      <c r="I1841" s="31">
        <f t="shared" si="87"/>
        <v>2</v>
      </c>
      <c r="J1841" s="31">
        <f t="shared" si="88"/>
        <v>33</v>
      </c>
      <c r="K1841">
        <f t="shared" si="86"/>
        <v>1</v>
      </c>
    </row>
    <row r="1842" spans="1:11" s="43" customFormat="1" x14ac:dyDescent="0.25">
      <c r="A1842" s="12" t="s">
        <v>69</v>
      </c>
      <c r="B1842" s="29" t="s">
        <v>97</v>
      </c>
      <c r="C1842" s="32">
        <v>28</v>
      </c>
      <c r="D1842" s="28" t="s">
        <v>26</v>
      </c>
      <c r="E1842" s="33">
        <v>1</v>
      </c>
      <c r="F1842" s="33">
        <v>14</v>
      </c>
      <c r="G1842" s="33"/>
      <c r="H1842" s="33"/>
      <c r="I1842" s="31">
        <f t="shared" si="87"/>
        <v>1</v>
      </c>
      <c r="J1842" s="31">
        <f t="shared" si="88"/>
        <v>14</v>
      </c>
      <c r="K1842">
        <f t="shared" si="86"/>
        <v>1</v>
      </c>
    </row>
    <row r="1843" spans="1:11" s="43" customFormat="1" x14ac:dyDescent="0.25">
      <c r="A1843" s="12" t="s">
        <v>69</v>
      </c>
      <c r="B1843" s="29" t="s">
        <v>97</v>
      </c>
      <c r="C1843" s="32">
        <v>28</v>
      </c>
      <c r="D1843" s="28" t="s">
        <v>32</v>
      </c>
      <c r="E1843" s="33"/>
      <c r="F1843" s="33"/>
      <c r="G1843" s="33">
        <v>1</v>
      </c>
      <c r="H1843" s="33">
        <v>22</v>
      </c>
      <c r="I1843" s="31">
        <f t="shared" si="87"/>
        <v>1</v>
      </c>
      <c r="J1843" s="31">
        <f t="shared" si="88"/>
        <v>22</v>
      </c>
      <c r="K1843">
        <f t="shared" si="86"/>
        <v>1</v>
      </c>
    </row>
    <row r="1844" spans="1:11" s="43" customFormat="1" x14ac:dyDescent="0.25">
      <c r="A1844" s="12" t="s">
        <v>69</v>
      </c>
      <c r="B1844" s="29" t="s">
        <v>97</v>
      </c>
      <c r="C1844" s="32">
        <v>28</v>
      </c>
      <c r="D1844" s="28" t="s">
        <v>60</v>
      </c>
      <c r="E1844" s="33">
        <v>1</v>
      </c>
      <c r="F1844" s="33">
        <v>8</v>
      </c>
      <c r="G1844" s="33"/>
      <c r="H1844" s="33"/>
      <c r="I1844" s="31">
        <f t="shared" si="87"/>
        <v>1</v>
      </c>
      <c r="J1844" s="31">
        <f t="shared" si="88"/>
        <v>8</v>
      </c>
      <c r="K1844">
        <f t="shared" si="86"/>
        <v>1</v>
      </c>
    </row>
    <row r="1845" spans="1:11" s="43" customFormat="1" x14ac:dyDescent="0.25">
      <c r="A1845" s="12" t="s">
        <v>69</v>
      </c>
      <c r="B1845" s="29" t="s">
        <v>97</v>
      </c>
      <c r="C1845" s="32">
        <v>29</v>
      </c>
      <c r="D1845" s="28" t="s">
        <v>46</v>
      </c>
      <c r="E1845" s="33">
        <v>1</v>
      </c>
      <c r="F1845" s="33">
        <v>5</v>
      </c>
      <c r="G1845" s="33">
        <v>1</v>
      </c>
      <c r="H1845" s="33">
        <v>11</v>
      </c>
      <c r="I1845" s="31">
        <f t="shared" si="87"/>
        <v>2</v>
      </c>
      <c r="J1845" s="31">
        <f t="shared" si="88"/>
        <v>16</v>
      </c>
      <c r="K1845">
        <f t="shared" si="86"/>
        <v>1</v>
      </c>
    </row>
    <row r="1846" spans="1:11" s="43" customFormat="1" x14ac:dyDescent="0.25">
      <c r="A1846" s="12" t="s">
        <v>69</v>
      </c>
      <c r="B1846" s="29" t="s">
        <v>97</v>
      </c>
      <c r="C1846" s="32">
        <v>29</v>
      </c>
      <c r="D1846" s="28" t="s">
        <v>60</v>
      </c>
      <c r="E1846" s="33">
        <v>1</v>
      </c>
      <c r="F1846" s="33">
        <v>9</v>
      </c>
      <c r="G1846" s="33"/>
      <c r="H1846" s="33"/>
      <c r="I1846" s="31">
        <f t="shared" si="87"/>
        <v>1</v>
      </c>
      <c r="J1846" s="31">
        <f t="shared" si="88"/>
        <v>9</v>
      </c>
      <c r="K1846">
        <f t="shared" si="86"/>
        <v>1</v>
      </c>
    </row>
    <row r="1847" spans="1:11" s="43" customFormat="1" x14ac:dyDescent="0.25">
      <c r="A1847" s="12" t="s">
        <v>69</v>
      </c>
      <c r="B1847" s="29" t="s">
        <v>97</v>
      </c>
      <c r="C1847" s="32">
        <v>31</v>
      </c>
      <c r="D1847" s="28" t="s">
        <v>60</v>
      </c>
      <c r="E1847" s="33">
        <v>1</v>
      </c>
      <c r="F1847" s="33">
        <v>5</v>
      </c>
      <c r="G1847" s="33">
        <v>1</v>
      </c>
      <c r="H1847" s="33">
        <v>4</v>
      </c>
      <c r="I1847" s="31">
        <f t="shared" si="87"/>
        <v>2</v>
      </c>
      <c r="J1847" s="31">
        <f t="shared" si="88"/>
        <v>9</v>
      </c>
      <c r="K1847">
        <f t="shared" si="86"/>
        <v>1</v>
      </c>
    </row>
    <row r="1848" spans="1:11" s="43" customFormat="1" x14ac:dyDescent="0.25">
      <c r="A1848" s="12" t="s">
        <v>69</v>
      </c>
      <c r="B1848" s="29" t="s">
        <v>100</v>
      </c>
      <c r="C1848" s="32" t="s">
        <v>417</v>
      </c>
      <c r="D1848" s="28" t="s">
        <v>60</v>
      </c>
      <c r="E1848" s="33">
        <v>1</v>
      </c>
      <c r="F1848" s="33">
        <v>20</v>
      </c>
      <c r="G1848" s="33">
        <v>3</v>
      </c>
      <c r="H1848" s="33">
        <v>63</v>
      </c>
      <c r="I1848" s="31">
        <f t="shared" si="87"/>
        <v>4</v>
      </c>
      <c r="J1848" s="31">
        <f t="shared" si="88"/>
        <v>83</v>
      </c>
      <c r="K1848">
        <f t="shared" si="86"/>
        <v>1</v>
      </c>
    </row>
    <row r="1849" spans="1:11" s="43" customFormat="1" x14ac:dyDescent="0.25">
      <c r="A1849" s="12" t="s">
        <v>70</v>
      </c>
      <c r="B1849" s="29" t="s">
        <v>97</v>
      </c>
      <c r="C1849" s="32">
        <v>1</v>
      </c>
      <c r="D1849" s="28" t="s">
        <v>10</v>
      </c>
      <c r="E1849" s="33">
        <v>1</v>
      </c>
      <c r="F1849" s="33">
        <v>13</v>
      </c>
      <c r="G1849" s="33">
        <v>1</v>
      </c>
      <c r="H1849" s="33">
        <v>8</v>
      </c>
      <c r="I1849" s="31">
        <f t="shared" si="87"/>
        <v>2</v>
      </c>
      <c r="J1849" s="31">
        <f t="shared" si="88"/>
        <v>21</v>
      </c>
      <c r="K1849">
        <f t="shared" si="86"/>
        <v>1</v>
      </c>
    </row>
    <row r="1850" spans="1:11" s="43" customFormat="1" x14ac:dyDescent="0.25">
      <c r="A1850" s="12" t="s">
        <v>70</v>
      </c>
      <c r="B1850" s="29" t="s">
        <v>97</v>
      </c>
      <c r="C1850" s="32">
        <v>1</v>
      </c>
      <c r="D1850" s="28" t="s">
        <v>30</v>
      </c>
      <c r="E1850" s="33">
        <v>1</v>
      </c>
      <c r="F1850" s="33">
        <v>31</v>
      </c>
      <c r="G1850" s="33">
        <v>1</v>
      </c>
      <c r="H1850" s="33">
        <v>27</v>
      </c>
      <c r="I1850" s="31">
        <f t="shared" si="87"/>
        <v>2</v>
      </c>
      <c r="J1850" s="31">
        <f t="shared" si="88"/>
        <v>58</v>
      </c>
      <c r="K1850">
        <f t="shared" si="86"/>
        <v>1</v>
      </c>
    </row>
    <row r="1851" spans="1:11" s="43" customFormat="1" x14ac:dyDescent="0.25">
      <c r="A1851" s="12" t="s">
        <v>70</v>
      </c>
      <c r="B1851" s="29" t="s">
        <v>97</v>
      </c>
      <c r="C1851" s="32">
        <v>1</v>
      </c>
      <c r="D1851" s="28" t="s">
        <v>52</v>
      </c>
      <c r="E1851" s="33">
        <v>1</v>
      </c>
      <c r="F1851" s="33">
        <v>15</v>
      </c>
      <c r="G1851" s="33">
        <v>1</v>
      </c>
      <c r="H1851" s="33">
        <v>15</v>
      </c>
      <c r="I1851" s="31">
        <f t="shared" si="87"/>
        <v>2</v>
      </c>
      <c r="J1851" s="31">
        <f t="shared" si="88"/>
        <v>30</v>
      </c>
      <c r="K1851">
        <f t="shared" si="86"/>
        <v>1</v>
      </c>
    </row>
    <row r="1852" spans="1:11" s="43" customFormat="1" x14ac:dyDescent="0.25">
      <c r="A1852" s="12" t="s">
        <v>70</v>
      </c>
      <c r="B1852" s="29" t="s">
        <v>97</v>
      </c>
      <c r="C1852" s="32">
        <v>2</v>
      </c>
      <c r="D1852" s="28" t="s">
        <v>6</v>
      </c>
      <c r="E1852" s="33">
        <v>1</v>
      </c>
      <c r="F1852" s="33">
        <v>9</v>
      </c>
      <c r="G1852" s="33">
        <v>1</v>
      </c>
      <c r="H1852" s="33">
        <v>14</v>
      </c>
      <c r="I1852" s="31">
        <f t="shared" si="87"/>
        <v>2</v>
      </c>
      <c r="J1852" s="31">
        <f t="shared" si="88"/>
        <v>23</v>
      </c>
      <c r="K1852">
        <f t="shared" si="86"/>
        <v>1</v>
      </c>
    </row>
    <row r="1853" spans="1:11" s="43" customFormat="1" x14ac:dyDescent="0.25">
      <c r="A1853" s="12" t="s">
        <v>70</v>
      </c>
      <c r="B1853" s="29" t="s">
        <v>97</v>
      </c>
      <c r="C1853" s="32">
        <v>2</v>
      </c>
      <c r="D1853" s="28" t="s">
        <v>60</v>
      </c>
      <c r="E1853" s="33">
        <v>1</v>
      </c>
      <c r="F1853" s="33">
        <v>8</v>
      </c>
      <c r="G1853" s="33">
        <v>1</v>
      </c>
      <c r="H1853" s="33">
        <v>9</v>
      </c>
      <c r="I1853" s="31">
        <f t="shared" si="87"/>
        <v>2</v>
      </c>
      <c r="J1853" s="31">
        <f t="shared" si="88"/>
        <v>17</v>
      </c>
      <c r="K1853">
        <f t="shared" si="86"/>
        <v>1</v>
      </c>
    </row>
    <row r="1854" spans="1:11" s="43" customFormat="1" x14ac:dyDescent="0.25">
      <c r="A1854" s="12" t="s">
        <v>70</v>
      </c>
      <c r="B1854" s="29" t="s">
        <v>97</v>
      </c>
      <c r="C1854" s="32">
        <v>3</v>
      </c>
      <c r="D1854" s="28" t="s">
        <v>60</v>
      </c>
      <c r="E1854" s="33">
        <v>1</v>
      </c>
      <c r="F1854" s="33">
        <v>13</v>
      </c>
      <c r="G1854" s="33">
        <v>1</v>
      </c>
      <c r="H1854" s="33">
        <v>14</v>
      </c>
      <c r="I1854" s="31">
        <f t="shared" si="87"/>
        <v>2</v>
      </c>
      <c r="J1854" s="31">
        <f t="shared" si="88"/>
        <v>27</v>
      </c>
      <c r="K1854">
        <f t="shared" si="86"/>
        <v>1</v>
      </c>
    </row>
    <row r="1855" spans="1:11" s="43" customFormat="1" x14ac:dyDescent="0.25">
      <c r="A1855" s="12" t="s">
        <v>70</v>
      </c>
      <c r="B1855" s="29" t="s">
        <v>97</v>
      </c>
      <c r="C1855" s="32">
        <v>4</v>
      </c>
      <c r="D1855" s="28" t="s">
        <v>26</v>
      </c>
      <c r="E1855" s="33">
        <v>1</v>
      </c>
      <c r="F1855" s="33">
        <v>35</v>
      </c>
      <c r="G1855" s="33">
        <v>1</v>
      </c>
      <c r="H1855" s="33">
        <v>26</v>
      </c>
      <c r="I1855" s="31">
        <f t="shared" si="87"/>
        <v>2</v>
      </c>
      <c r="J1855" s="31">
        <f t="shared" si="88"/>
        <v>61</v>
      </c>
      <c r="K1855">
        <f t="shared" si="86"/>
        <v>1</v>
      </c>
    </row>
    <row r="1856" spans="1:11" s="43" customFormat="1" x14ac:dyDescent="0.25">
      <c r="A1856" s="12" t="s">
        <v>70</v>
      </c>
      <c r="B1856" s="29" t="s">
        <v>97</v>
      </c>
      <c r="C1856" s="32">
        <v>4</v>
      </c>
      <c r="D1856" s="28" t="s">
        <v>52</v>
      </c>
      <c r="E1856" s="33">
        <v>1</v>
      </c>
      <c r="F1856" s="33">
        <v>18</v>
      </c>
      <c r="G1856" s="33">
        <v>1</v>
      </c>
      <c r="H1856" s="33">
        <v>20</v>
      </c>
      <c r="I1856" s="31">
        <f t="shared" si="87"/>
        <v>2</v>
      </c>
      <c r="J1856" s="31">
        <f t="shared" si="88"/>
        <v>38</v>
      </c>
      <c r="K1856">
        <f t="shared" si="86"/>
        <v>1</v>
      </c>
    </row>
    <row r="1857" spans="1:11" s="43" customFormat="1" x14ac:dyDescent="0.25">
      <c r="A1857" s="12" t="s">
        <v>70</v>
      </c>
      <c r="B1857" s="29" t="s">
        <v>97</v>
      </c>
      <c r="C1857" s="32">
        <v>4</v>
      </c>
      <c r="D1857" s="28" t="s">
        <v>10</v>
      </c>
      <c r="E1857" s="33">
        <v>1</v>
      </c>
      <c r="F1857" s="33">
        <v>13</v>
      </c>
      <c r="G1857" s="33"/>
      <c r="H1857" s="33"/>
      <c r="I1857" s="31">
        <f t="shared" si="87"/>
        <v>1</v>
      </c>
      <c r="J1857" s="31">
        <f t="shared" si="88"/>
        <v>13</v>
      </c>
      <c r="K1857">
        <f t="shared" si="86"/>
        <v>1</v>
      </c>
    </row>
    <row r="1858" spans="1:11" s="43" customFormat="1" x14ac:dyDescent="0.25">
      <c r="A1858" s="12" t="s">
        <v>70</v>
      </c>
      <c r="B1858" s="29" t="s">
        <v>97</v>
      </c>
      <c r="C1858" s="32">
        <v>4</v>
      </c>
      <c r="D1858" s="35" t="s">
        <v>9</v>
      </c>
      <c r="E1858" s="33"/>
      <c r="F1858" s="33"/>
      <c r="G1858" s="33">
        <v>1</v>
      </c>
      <c r="H1858" s="33">
        <v>12</v>
      </c>
      <c r="I1858" s="31">
        <f t="shared" si="87"/>
        <v>1</v>
      </c>
      <c r="J1858" s="31">
        <f t="shared" si="88"/>
        <v>12</v>
      </c>
      <c r="K1858">
        <f t="shared" si="86"/>
        <v>1</v>
      </c>
    </row>
    <row r="1859" spans="1:11" s="43" customFormat="1" x14ac:dyDescent="0.25">
      <c r="A1859" s="12" t="s">
        <v>70</v>
      </c>
      <c r="B1859" s="29" t="s">
        <v>97</v>
      </c>
      <c r="C1859" s="32">
        <v>5</v>
      </c>
      <c r="D1859" s="28" t="s">
        <v>32</v>
      </c>
      <c r="E1859" s="33">
        <v>1</v>
      </c>
      <c r="F1859" s="33">
        <v>21</v>
      </c>
      <c r="G1859" s="33">
        <v>1</v>
      </c>
      <c r="H1859" s="33">
        <v>21</v>
      </c>
      <c r="I1859" s="31">
        <f t="shared" si="87"/>
        <v>2</v>
      </c>
      <c r="J1859" s="31">
        <f t="shared" si="88"/>
        <v>42</v>
      </c>
      <c r="K1859">
        <f t="shared" si="86"/>
        <v>1</v>
      </c>
    </row>
    <row r="1860" spans="1:11" s="43" customFormat="1" x14ac:dyDescent="0.25">
      <c r="A1860" s="12" t="s">
        <v>70</v>
      </c>
      <c r="B1860" s="29" t="s">
        <v>97</v>
      </c>
      <c r="C1860" s="32">
        <v>6</v>
      </c>
      <c r="D1860" s="28" t="s">
        <v>62</v>
      </c>
      <c r="E1860" s="33">
        <v>1</v>
      </c>
      <c r="F1860" s="33">
        <v>12</v>
      </c>
      <c r="G1860" s="33">
        <v>1</v>
      </c>
      <c r="H1860" s="33">
        <v>13</v>
      </c>
      <c r="I1860" s="31">
        <f t="shared" si="87"/>
        <v>2</v>
      </c>
      <c r="J1860" s="31">
        <f t="shared" si="88"/>
        <v>25</v>
      </c>
      <c r="K1860">
        <f t="shared" si="86"/>
        <v>1</v>
      </c>
    </row>
    <row r="1861" spans="1:11" s="43" customFormat="1" x14ac:dyDescent="0.25">
      <c r="A1861" s="12" t="s">
        <v>70</v>
      </c>
      <c r="B1861" s="29" t="s">
        <v>97</v>
      </c>
      <c r="C1861" s="32">
        <v>7</v>
      </c>
      <c r="D1861" s="28" t="s">
        <v>58</v>
      </c>
      <c r="E1861" s="33">
        <v>1</v>
      </c>
      <c r="F1861" s="33">
        <v>13</v>
      </c>
      <c r="G1861" s="33"/>
      <c r="H1861" s="33"/>
      <c r="I1861" s="31">
        <f t="shared" si="87"/>
        <v>1</v>
      </c>
      <c r="J1861" s="31">
        <f t="shared" si="88"/>
        <v>13</v>
      </c>
      <c r="K1861">
        <f t="shared" si="86"/>
        <v>1</v>
      </c>
    </row>
    <row r="1862" spans="1:11" s="43" customFormat="1" x14ac:dyDescent="0.25">
      <c r="A1862" s="12" t="s">
        <v>70</v>
      </c>
      <c r="B1862" s="29" t="s">
        <v>97</v>
      </c>
      <c r="C1862" s="32">
        <v>7</v>
      </c>
      <c r="D1862" s="28" t="s">
        <v>52</v>
      </c>
      <c r="E1862" s="33"/>
      <c r="F1862" s="33"/>
      <c r="G1862" s="33">
        <v>1</v>
      </c>
      <c r="H1862" s="33">
        <v>17</v>
      </c>
      <c r="I1862" s="31">
        <f t="shared" si="87"/>
        <v>1</v>
      </c>
      <c r="J1862" s="31">
        <f t="shared" si="88"/>
        <v>17</v>
      </c>
      <c r="K1862">
        <f t="shared" si="86"/>
        <v>1</v>
      </c>
    </row>
    <row r="1863" spans="1:11" s="43" customFormat="1" x14ac:dyDescent="0.25">
      <c r="A1863" s="12" t="s">
        <v>70</v>
      </c>
      <c r="B1863" s="29" t="s">
        <v>97</v>
      </c>
      <c r="C1863" s="32">
        <v>8</v>
      </c>
      <c r="D1863" s="28" t="s">
        <v>60</v>
      </c>
      <c r="E1863" s="33">
        <v>1</v>
      </c>
      <c r="F1863" s="33">
        <v>3</v>
      </c>
      <c r="G1863" s="33">
        <v>1</v>
      </c>
      <c r="H1863" s="33">
        <v>6</v>
      </c>
      <c r="I1863" s="31">
        <f t="shared" si="87"/>
        <v>2</v>
      </c>
      <c r="J1863" s="31">
        <f t="shared" si="88"/>
        <v>9</v>
      </c>
      <c r="K1863">
        <f t="shared" si="86"/>
        <v>1</v>
      </c>
    </row>
    <row r="1864" spans="1:11" s="43" customFormat="1" x14ac:dyDescent="0.25">
      <c r="A1864" s="12" t="s">
        <v>70</v>
      </c>
      <c r="B1864" s="29" t="s">
        <v>97</v>
      </c>
      <c r="C1864" s="32">
        <v>9</v>
      </c>
      <c r="D1864" s="28" t="s">
        <v>52</v>
      </c>
      <c r="E1864" s="33">
        <v>1</v>
      </c>
      <c r="F1864" s="33">
        <v>8</v>
      </c>
      <c r="G1864" s="33">
        <v>1</v>
      </c>
      <c r="H1864" s="33">
        <v>4</v>
      </c>
      <c r="I1864" s="31">
        <f t="shared" si="87"/>
        <v>2</v>
      </c>
      <c r="J1864" s="31">
        <f t="shared" si="88"/>
        <v>12</v>
      </c>
      <c r="K1864">
        <f t="shared" si="86"/>
        <v>1</v>
      </c>
    </row>
    <row r="1865" spans="1:11" s="43" customFormat="1" x14ac:dyDescent="0.25">
      <c r="A1865" s="12" t="s">
        <v>70</v>
      </c>
      <c r="B1865" s="29" t="s">
        <v>97</v>
      </c>
      <c r="C1865" s="32">
        <v>10</v>
      </c>
      <c r="D1865" s="28" t="s">
        <v>58</v>
      </c>
      <c r="E1865" s="33">
        <v>1</v>
      </c>
      <c r="F1865" s="33">
        <v>24</v>
      </c>
      <c r="G1865" s="33">
        <v>1</v>
      </c>
      <c r="H1865" s="33">
        <v>18</v>
      </c>
      <c r="I1865" s="31">
        <f t="shared" si="87"/>
        <v>2</v>
      </c>
      <c r="J1865" s="31">
        <f t="shared" si="88"/>
        <v>42</v>
      </c>
      <c r="K1865">
        <f t="shared" si="86"/>
        <v>1</v>
      </c>
    </row>
    <row r="1866" spans="1:11" s="43" customFormat="1" x14ac:dyDescent="0.25">
      <c r="A1866" s="12" t="s">
        <v>70</v>
      </c>
      <c r="B1866" s="29" t="s">
        <v>97</v>
      </c>
      <c r="C1866" s="32">
        <v>11</v>
      </c>
      <c r="D1866" s="28" t="s">
        <v>40</v>
      </c>
      <c r="E1866" s="33">
        <v>1</v>
      </c>
      <c r="F1866" s="33">
        <v>28</v>
      </c>
      <c r="G1866" s="33">
        <v>1</v>
      </c>
      <c r="H1866" s="33">
        <v>16</v>
      </c>
      <c r="I1866" s="31">
        <f t="shared" si="87"/>
        <v>2</v>
      </c>
      <c r="J1866" s="31">
        <f t="shared" si="88"/>
        <v>44</v>
      </c>
      <c r="K1866">
        <f t="shared" si="86"/>
        <v>1</v>
      </c>
    </row>
    <row r="1867" spans="1:11" s="43" customFormat="1" x14ac:dyDescent="0.25">
      <c r="A1867" s="12" t="s">
        <v>70</v>
      </c>
      <c r="B1867" s="29" t="s">
        <v>97</v>
      </c>
      <c r="C1867" s="32">
        <v>11</v>
      </c>
      <c r="D1867" s="28" t="s">
        <v>32</v>
      </c>
      <c r="E1867" s="33">
        <v>1</v>
      </c>
      <c r="F1867" s="33">
        <v>21</v>
      </c>
      <c r="G1867" s="33">
        <v>1</v>
      </c>
      <c r="H1867" s="33">
        <v>25</v>
      </c>
      <c r="I1867" s="31">
        <f t="shared" si="87"/>
        <v>2</v>
      </c>
      <c r="J1867" s="31">
        <f t="shared" si="88"/>
        <v>46</v>
      </c>
      <c r="K1867">
        <f t="shared" ref="K1867:K1930" si="89">SUBTOTAL(3, D1867)</f>
        <v>1</v>
      </c>
    </row>
    <row r="1868" spans="1:11" s="43" customFormat="1" x14ac:dyDescent="0.25">
      <c r="A1868" s="12" t="s">
        <v>70</v>
      </c>
      <c r="B1868" s="29" t="s">
        <v>97</v>
      </c>
      <c r="C1868" s="32">
        <v>12</v>
      </c>
      <c r="D1868" s="28" t="s">
        <v>60</v>
      </c>
      <c r="E1868" s="33">
        <v>1</v>
      </c>
      <c r="F1868" s="33">
        <v>17</v>
      </c>
      <c r="G1868" s="33">
        <v>1</v>
      </c>
      <c r="H1868" s="33">
        <v>7</v>
      </c>
      <c r="I1868" s="31">
        <f t="shared" si="87"/>
        <v>2</v>
      </c>
      <c r="J1868" s="31">
        <f t="shared" si="88"/>
        <v>24</v>
      </c>
      <c r="K1868">
        <f t="shared" si="89"/>
        <v>1</v>
      </c>
    </row>
    <row r="1869" spans="1:11" s="43" customFormat="1" x14ac:dyDescent="0.25">
      <c r="A1869" s="12" t="s">
        <v>70</v>
      </c>
      <c r="B1869" s="29" t="s">
        <v>97</v>
      </c>
      <c r="C1869" s="32">
        <v>13</v>
      </c>
      <c r="D1869" s="28" t="s">
        <v>10</v>
      </c>
      <c r="E1869" s="33">
        <v>1</v>
      </c>
      <c r="F1869" s="33">
        <v>28</v>
      </c>
      <c r="G1869" s="33">
        <v>1</v>
      </c>
      <c r="H1869" s="33">
        <v>16</v>
      </c>
      <c r="I1869" s="31">
        <f t="shared" ref="I1869:I1932" si="90">E1869+G1869</f>
        <v>2</v>
      </c>
      <c r="J1869" s="31">
        <f t="shared" ref="J1869:J1932" si="91">F1869+H1869</f>
        <v>44</v>
      </c>
      <c r="K1869">
        <f t="shared" si="89"/>
        <v>1</v>
      </c>
    </row>
    <row r="1870" spans="1:11" s="43" customFormat="1" x14ac:dyDescent="0.25">
      <c r="A1870" s="12" t="s">
        <v>70</v>
      </c>
      <c r="B1870" s="29" t="s">
        <v>97</v>
      </c>
      <c r="C1870" s="32">
        <v>14</v>
      </c>
      <c r="D1870" s="28" t="s">
        <v>24</v>
      </c>
      <c r="E1870" s="33"/>
      <c r="F1870" s="33"/>
      <c r="G1870" s="33">
        <v>1</v>
      </c>
      <c r="H1870" s="33">
        <v>7</v>
      </c>
      <c r="I1870" s="31">
        <f t="shared" si="90"/>
        <v>1</v>
      </c>
      <c r="J1870" s="31">
        <f t="shared" si="91"/>
        <v>7</v>
      </c>
      <c r="K1870">
        <f t="shared" si="89"/>
        <v>1</v>
      </c>
    </row>
    <row r="1871" spans="1:11" s="43" customFormat="1" x14ac:dyDescent="0.25">
      <c r="A1871" s="12" t="s">
        <v>70</v>
      </c>
      <c r="B1871" s="29" t="s">
        <v>97</v>
      </c>
      <c r="C1871" s="32">
        <v>14</v>
      </c>
      <c r="D1871" s="28" t="s">
        <v>60</v>
      </c>
      <c r="E1871" s="33">
        <v>1</v>
      </c>
      <c r="F1871" s="33">
        <v>5</v>
      </c>
      <c r="G1871" s="33"/>
      <c r="H1871" s="33"/>
      <c r="I1871" s="31">
        <f t="shared" si="90"/>
        <v>1</v>
      </c>
      <c r="J1871" s="31">
        <f t="shared" si="91"/>
        <v>5</v>
      </c>
      <c r="K1871">
        <f t="shared" si="89"/>
        <v>1</v>
      </c>
    </row>
    <row r="1872" spans="1:11" s="43" customFormat="1" x14ac:dyDescent="0.25">
      <c r="A1872" s="12" t="s">
        <v>70</v>
      </c>
      <c r="B1872" s="29" t="s">
        <v>97</v>
      </c>
      <c r="C1872" s="32">
        <v>15</v>
      </c>
      <c r="D1872" s="28" t="s">
        <v>32</v>
      </c>
      <c r="E1872" s="33">
        <v>1</v>
      </c>
      <c r="F1872" s="33">
        <v>12</v>
      </c>
      <c r="G1872" s="33">
        <v>1</v>
      </c>
      <c r="H1872" s="33">
        <v>15</v>
      </c>
      <c r="I1872" s="31">
        <f t="shared" si="90"/>
        <v>2</v>
      </c>
      <c r="J1872" s="31">
        <f t="shared" si="91"/>
        <v>27</v>
      </c>
      <c r="K1872">
        <f t="shared" si="89"/>
        <v>1</v>
      </c>
    </row>
    <row r="1873" spans="1:11" s="43" customFormat="1" x14ac:dyDescent="0.25">
      <c r="A1873" s="12" t="s">
        <v>70</v>
      </c>
      <c r="B1873" s="29" t="s">
        <v>97</v>
      </c>
      <c r="C1873" s="32">
        <v>15</v>
      </c>
      <c r="D1873" s="28" t="s">
        <v>58</v>
      </c>
      <c r="E1873" s="33">
        <v>1</v>
      </c>
      <c r="F1873" s="33">
        <v>16</v>
      </c>
      <c r="G1873" s="33">
        <v>1</v>
      </c>
      <c r="H1873" s="33">
        <v>21</v>
      </c>
      <c r="I1873" s="31">
        <f t="shared" si="90"/>
        <v>2</v>
      </c>
      <c r="J1873" s="31">
        <f t="shared" si="91"/>
        <v>37</v>
      </c>
      <c r="K1873">
        <f t="shared" si="89"/>
        <v>1</v>
      </c>
    </row>
    <row r="1874" spans="1:11" s="43" customFormat="1" x14ac:dyDescent="0.25">
      <c r="A1874" s="12" t="s">
        <v>70</v>
      </c>
      <c r="B1874" s="29" t="s">
        <v>97</v>
      </c>
      <c r="C1874" s="32">
        <v>16</v>
      </c>
      <c r="D1874" s="28" t="s">
        <v>62</v>
      </c>
      <c r="E1874" s="33">
        <v>6</v>
      </c>
      <c r="F1874" s="33">
        <v>121</v>
      </c>
      <c r="G1874" s="33">
        <v>2</v>
      </c>
      <c r="H1874" s="33">
        <v>53</v>
      </c>
      <c r="I1874" s="31">
        <f t="shared" si="90"/>
        <v>8</v>
      </c>
      <c r="J1874" s="31">
        <f t="shared" si="91"/>
        <v>174</v>
      </c>
      <c r="K1874">
        <f t="shared" si="89"/>
        <v>1</v>
      </c>
    </row>
    <row r="1875" spans="1:11" s="43" customFormat="1" x14ac:dyDescent="0.25">
      <c r="A1875" s="12" t="s">
        <v>70</v>
      </c>
      <c r="B1875" s="29" t="s">
        <v>97</v>
      </c>
      <c r="C1875" s="32">
        <v>18</v>
      </c>
      <c r="D1875" s="35" t="s">
        <v>9</v>
      </c>
      <c r="E1875" s="33">
        <v>1</v>
      </c>
      <c r="F1875" s="33">
        <v>19</v>
      </c>
      <c r="G1875" s="33">
        <v>1</v>
      </c>
      <c r="H1875" s="33">
        <v>14</v>
      </c>
      <c r="I1875" s="31">
        <f t="shared" si="90"/>
        <v>2</v>
      </c>
      <c r="J1875" s="31">
        <f t="shared" si="91"/>
        <v>33</v>
      </c>
      <c r="K1875">
        <f t="shared" si="89"/>
        <v>1</v>
      </c>
    </row>
    <row r="1876" spans="1:11" s="43" customFormat="1" x14ac:dyDescent="0.25">
      <c r="A1876" s="12" t="s">
        <v>70</v>
      </c>
      <c r="B1876" s="29" t="s">
        <v>97</v>
      </c>
      <c r="C1876" s="32">
        <v>18</v>
      </c>
      <c r="D1876" s="28" t="s">
        <v>28</v>
      </c>
      <c r="E1876" s="33">
        <v>1</v>
      </c>
      <c r="F1876" s="33">
        <v>20</v>
      </c>
      <c r="G1876" s="33">
        <v>1</v>
      </c>
      <c r="H1876" s="33">
        <v>13</v>
      </c>
      <c r="I1876" s="31">
        <f t="shared" si="90"/>
        <v>2</v>
      </c>
      <c r="J1876" s="31">
        <f t="shared" si="91"/>
        <v>33</v>
      </c>
      <c r="K1876">
        <f t="shared" si="89"/>
        <v>1</v>
      </c>
    </row>
    <row r="1877" spans="1:11" s="43" customFormat="1" x14ac:dyDescent="0.25">
      <c r="A1877" s="12" t="s">
        <v>70</v>
      </c>
      <c r="B1877" s="29" t="s">
        <v>97</v>
      </c>
      <c r="C1877" s="32">
        <v>18</v>
      </c>
      <c r="D1877" s="28" t="s">
        <v>40</v>
      </c>
      <c r="E1877" s="33">
        <v>1</v>
      </c>
      <c r="F1877" s="33">
        <v>26</v>
      </c>
      <c r="G1877" s="33">
        <v>1</v>
      </c>
      <c r="H1877" s="33">
        <v>15</v>
      </c>
      <c r="I1877" s="31">
        <f t="shared" si="90"/>
        <v>2</v>
      </c>
      <c r="J1877" s="31">
        <f t="shared" si="91"/>
        <v>41</v>
      </c>
      <c r="K1877">
        <f t="shared" si="89"/>
        <v>1</v>
      </c>
    </row>
    <row r="1878" spans="1:11" s="43" customFormat="1" x14ac:dyDescent="0.25">
      <c r="A1878" s="12" t="s">
        <v>70</v>
      </c>
      <c r="B1878" s="29" t="s">
        <v>97</v>
      </c>
      <c r="C1878" s="32">
        <v>19</v>
      </c>
      <c r="D1878" s="28" t="s">
        <v>26</v>
      </c>
      <c r="E1878" s="33">
        <v>1</v>
      </c>
      <c r="F1878" s="33">
        <v>18</v>
      </c>
      <c r="G1878" s="33"/>
      <c r="H1878" s="33"/>
      <c r="I1878" s="31">
        <f t="shared" si="90"/>
        <v>1</v>
      </c>
      <c r="J1878" s="31">
        <f t="shared" si="91"/>
        <v>18</v>
      </c>
      <c r="K1878">
        <f t="shared" si="89"/>
        <v>1</v>
      </c>
    </row>
    <row r="1879" spans="1:11" s="43" customFormat="1" x14ac:dyDescent="0.25">
      <c r="A1879" s="12" t="s">
        <v>70</v>
      </c>
      <c r="B1879" s="29" t="s">
        <v>97</v>
      </c>
      <c r="C1879" s="32">
        <v>19</v>
      </c>
      <c r="D1879" s="28" t="s">
        <v>40</v>
      </c>
      <c r="E1879" s="33"/>
      <c r="F1879" s="33"/>
      <c r="G1879" s="33">
        <v>1</v>
      </c>
      <c r="H1879" s="33">
        <v>6</v>
      </c>
      <c r="I1879" s="31">
        <f t="shared" si="90"/>
        <v>1</v>
      </c>
      <c r="J1879" s="31">
        <f t="shared" si="91"/>
        <v>6</v>
      </c>
      <c r="K1879">
        <f t="shared" si="89"/>
        <v>1</v>
      </c>
    </row>
    <row r="1880" spans="1:11" s="43" customFormat="1" x14ac:dyDescent="0.25">
      <c r="A1880" s="12" t="s">
        <v>70</v>
      </c>
      <c r="B1880" s="29" t="s">
        <v>97</v>
      </c>
      <c r="C1880" s="32">
        <v>19</v>
      </c>
      <c r="D1880" s="28" t="s">
        <v>46</v>
      </c>
      <c r="E1880" s="33"/>
      <c r="F1880" s="33"/>
      <c r="G1880" s="33">
        <v>1</v>
      </c>
      <c r="H1880" s="33">
        <v>8</v>
      </c>
      <c r="I1880" s="31">
        <f t="shared" si="90"/>
        <v>1</v>
      </c>
      <c r="J1880" s="31">
        <f t="shared" si="91"/>
        <v>8</v>
      </c>
      <c r="K1880">
        <f t="shared" si="89"/>
        <v>1</v>
      </c>
    </row>
    <row r="1881" spans="1:11" s="43" customFormat="1" x14ac:dyDescent="0.25">
      <c r="A1881" s="12" t="s">
        <v>70</v>
      </c>
      <c r="B1881" s="29" t="s">
        <v>103</v>
      </c>
      <c r="C1881" s="32" t="s">
        <v>422</v>
      </c>
      <c r="D1881" s="28" t="s">
        <v>22</v>
      </c>
      <c r="E1881" s="33">
        <v>1</v>
      </c>
      <c r="F1881" s="33">
        <v>15</v>
      </c>
      <c r="G1881" s="33"/>
      <c r="H1881" s="33"/>
      <c r="I1881" s="31">
        <f t="shared" si="90"/>
        <v>1</v>
      </c>
      <c r="J1881" s="31">
        <f t="shared" si="91"/>
        <v>15</v>
      </c>
      <c r="K1881">
        <f t="shared" si="89"/>
        <v>1</v>
      </c>
    </row>
    <row r="1882" spans="1:11" s="43" customFormat="1" x14ac:dyDescent="0.25">
      <c r="A1882" s="12" t="s">
        <v>70</v>
      </c>
      <c r="B1882" s="29" t="s">
        <v>103</v>
      </c>
      <c r="C1882" s="32" t="s">
        <v>422</v>
      </c>
      <c r="D1882" s="28" t="s">
        <v>48</v>
      </c>
      <c r="E1882" s="33">
        <v>1</v>
      </c>
      <c r="F1882" s="33">
        <v>11</v>
      </c>
      <c r="G1882" s="33">
        <v>1</v>
      </c>
      <c r="H1882" s="33">
        <v>21</v>
      </c>
      <c r="I1882" s="31">
        <f t="shared" si="90"/>
        <v>2</v>
      </c>
      <c r="J1882" s="31">
        <f t="shared" si="91"/>
        <v>32</v>
      </c>
      <c r="K1882">
        <f t="shared" si="89"/>
        <v>1</v>
      </c>
    </row>
    <row r="1883" spans="1:11" s="43" customFormat="1" x14ac:dyDescent="0.25">
      <c r="A1883" s="12" t="s">
        <v>71</v>
      </c>
      <c r="B1883" s="29" t="s">
        <v>97</v>
      </c>
      <c r="C1883" s="32">
        <v>1</v>
      </c>
      <c r="D1883" s="28" t="s">
        <v>26</v>
      </c>
      <c r="E1883" s="33">
        <v>1</v>
      </c>
      <c r="F1883" s="33">
        <v>17</v>
      </c>
      <c r="G1883" s="33"/>
      <c r="H1883" s="33"/>
      <c r="I1883" s="31">
        <f t="shared" si="90"/>
        <v>1</v>
      </c>
      <c r="J1883" s="31">
        <f t="shared" si="91"/>
        <v>17</v>
      </c>
      <c r="K1883">
        <f t="shared" si="89"/>
        <v>1</v>
      </c>
    </row>
    <row r="1884" spans="1:11" s="43" customFormat="1" x14ac:dyDescent="0.25">
      <c r="A1884" s="12" t="s">
        <v>71</v>
      </c>
      <c r="B1884" s="29" t="s">
        <v>97</v>
      </c>
      <c r="C1884" s="32">
        <v>2</v>
      </c>
      <c r="D1884" s="28" t="s">
        <v>42</v>
      </c>
      <c r="E1884" s="33"/>
      <c r="F1884" s="33"/>
      <c r="G1884" s="33">
        <v>1</v>
      </c>
      <c r="H1884" s="33">
        <v>12</v>
      </c>
      <c r="I1884" s="31">
        <f t="shared" si="90"/>
        <v>1</v>
      </c>
      <c r="J1884" s="31">
        <f t="shared" si="91"/>
        <v>12</v>
      </c>
      <c r="K1884">
        <f t="shared" si="89"/>
        <v>1</v>
      </c>
    </row>
    <row r="1885" spans="1:11" s="43" customFormat="1" x14ac:dyDescent="0.25">
      <c r="A1885" s="12" t="s">
        <v>71</v>
      </c>
      <c r="B1885" s="29" t="s">
        <v>97</v>
      </c>
      <c r="C1885" s="32">
        <v>3</v>
      </c>
      <c r="D1885" s="28" t="s">
        <v>36</v>
      </c>
      <c r="E1885" s="33">
        <v>1</v>
      </c>
      <c r="F1885" s="33">
        <v>12</v>
      </c>
      <c r="G1885" s="33">
        <v>1</v>
      </c>
      <c r="H1885" s="33">
        <v>14</v>
      </c>
      <c r="I1885" s="31">
        <f t="shared" si="90"/>
        <v>2</v>
      </c>
      <c r="J1885" s="31">
        <f t="shared" si="91"/>
        <v>26</v>
      </c>
      <c r="K1885">
        <f t="shared" si="89"/>
        <v>1</v>
      </c>
    </row>
    <row r="1886" spans="1:11" s="43" customFormat="1" x14ac:dyDescent="0.25">
      <c r="A1886" s="12" t="s">
        <v>71</v>
      </c>
      <c r="B1886" s="29" t="s">
        <v>97</v>
      </c>
      <c r="C1886" s="32">
        <v>3</v>
      </c>
      <c r="D1886" s="28" t="s">
        <v>10</v>
      </c>
      <c r="E1886" s="33">
        <v>1</v>
      </c>
      <c r="F1886" s="33">
        <v>19</v>
      </c>
      <c r="G1886" s="33">
        <v>1</v>
      </c>
      <c r="H1886" s="33">
        <v>16</v>
      </c>
      <c r="I1886" s="31">
        <f t="shared" si="90"/>
        <v>2</v>
      </c>
      <c r="J1886" s="31">
        <f t="shared" si="91"/>
        <v>35</v>
      </c>
      <c r="K1886">
        <f t="shared" si="89"/>
        <v>1</v>
      </c>
    </row>
    <row r="1887" spans="1:11" s="43" customFormat="1" x14ac:dyDescent="0.25">
      <c r="A1887" s="12" t="s">
        <v>71</v>
      </c>
      <c r="B1887" s="29" t="s">
        <v>97</v>
      </c>
      <c r="C1887" s="32">
        <v>3</v>
      </c>
      <c r="D1887" s="28" t="s">
        <v>60</v>
      </c>
      <c r="E1887" s="33">
        <v>1</v>
      </c>
      <c r="F1887" s="33">
        <v>13</v>
      </c>
      <c r="G1887" s="33"/>
      <c r="H1887" s="33"/>
      <c r="I1887" s="31">
        <f t="shared" si="90"/>
        <v>1</v>
      </c>
      <c r="J1887" s="31">
        <f t="shared" si="91"/>
        <v>13</v>
      </c>
      <c r="K1887">
        <f t="shared" si="89"/>
        <v>1</v>
      </c>
    </row>
    <row r="1888" spans="1:11" s="43" customFormat="1" x14ac:dyDescent="0.25">
      <c r="A1888" s="12" t="s">
        <v>71</v>
      </c>
      <c r="B1888" s="29" t="s">
        <v>97</v>
      </c>
      <c r="C1888" s="32">
        <v>3</v>
      </c>
      <c r="D1888" s="28" t="s">
        <v>26</v>
      </c>
      <c r="E1888" s="33"/>
      <c r="F1888" s="33"/>
      <c r="G1888" s="33">
        <v>1</v>
      </c>
      <c r="H1888" s="33">
        <v>20</v>
      </c>
      <c r="I1888" s="31">
        <f t="shared" si="90"/>
        <v>1</v>
      </c>
      <c r="J1888" s="31">
        <f t="shared" si="91"/>
        <v>20</v>
      </c>
      <c r="K1888">
        <f t="shared" si="89"/>
        <v>1</v>
      </c>
    </row>
    <row r="1889" spans="1:11" s="43" customFormat="1" x14ac:dyDescent="0.25">
      <c r="A1889" s="12" t="s">
        <v>71</v>
      </c>
      <c r="B1889" s="29" t="s">
        <v>97</v>
      </c>
      <c r="C1889" s="32">
        <v>3</v>
      </c>
      <c r="D1889" s="28" t="s">
        <v>54</v>
      </c>
      <c r="E1889" s="33">
        <v>1</v>
      </c>
      <c r="F1889" s="33">
        <v>11</v>
      </c>
      <c r="G1889" s="33"/>
      <c r="H1889" s="33"/>
      <c r="I1889" s="31">
        <f t="shared" si="90"/>
        <v>1</v>
      </c>
      <c r="J1889" s="31">
        <f t="shared" si="91"/>
        <v>11</v>
      </c>
      <c r="K1889">
        <f t="shared" si="89"/>
        <v>1</v>
      </c>
    </row>
    <row r="1890" spans="1:11" s="43" customFormat="1" x14ac:dyDescent="0.25">
      <c r="A1890" s="12" t="s">
        <v>71</v>
      </c>
      <c r="B1890" s="29" t="s">
        <v>97</v>
      </c>
      <c r="C1890" s="32">
        <v>4</v>
      </c>
      <c r="D1890" s="28" t="s">
        <v>26</v>
      </c>
      <c r="E1890" s="33">
        <v>1</v>
      </c>
      <c r="F1890" s="33">
        <v>13</v>
      </c>
      <c r="G1890" s="33"/>
      <c r="H1890" s="33"/>
      <c r="I1890" s="31">
        <f t="shared" si="90"/>
        <v>1</v>
      </c>
      <c r="J1890" s="31">
        <f t="shared" si="91"/>
        <v>13</v>
      </c>
      <c r="K1890">
        <f t="shared" si="89"/>
        <v>1</v>
      </c>
    </row>
    <row r="1891" spans="1:11" s="43" customFormat="1" x14ac:dyDescent="0.25">
      <c r="A1891" s="12" t="s">
        <v>71</v>
      </c>
      <c r="B1891" s="29" t="s">
        <v>97</v>
      </c>
      <c r="C1891" s="32">
        <v>4</v>
      </c>
      <c r="D1891" s="28" t="s">
        <v>6</v>
      </c>
      <c r="E1891" s="33"/>
      <c r="F1891" s="33"/>
      <c r="G1891" s="33">
        <v>1</v>
      </c>
      <c r="H1891" s="33">
        <v>14</v>
      </c>
      <c r="I1891" s="31">
        <f t="shared" si="90"/>
        <v>1</v>
      </c>
      <c r="J1891" s="31">
        <f t="shared" si="91"/>
        <v>14</v>
      </c>
      <c r="K1891">
        <f t="shared" si="89"/>
        <v>1</v>
      </c>
    </row>
    <row r="1892" spans="1:11" s="43" customFormat="1" x14ac:dyDescent="0.25">
      <c r="A1892" s="12" t="s">
        <v>71</v>
      </c>
      <c r="B1892" s="29" t="s">
        <v>97</v>
      </c>
      <c r="C1892" s="32">
        <v>4</v>
      </c>
      <c r="D1892" s="28" t="s">
        <v>32</v>
      </c>
      <c r="E1892" s="33">
        <v>1</v>
      </c>
      <c r="F1892" s="33">
        <v>17</v>
      </c>
      <c r="G1892" s="33">
        <v>1</v>
      </c>
      <c r="H1892" s="33">
        <v>16</v>
      </c>
      <c r="I1892" s="31">
        <f t="shared" si="90"/>
        <v>2</v>
      </c>
      <c r="J1892" s="31">
        <f t="shared" si="91"/>
        <v>33</v>
      </c>
      <c r="K1892">
        <f t="shared" si="89"/>
        <v>1</v>
      </c>
    </row>
    <row r="1893" spans="1:11" s="43" customFormat="1" x14ac:dyDescent="0.25">
      <c r="A1893" s="12" t="s">
        <v>71</v>
      </c>
      <c r="B1893" s="29" t="s">
        <v>82</v>
      </c>
      <c r="C1893" s="32">
        <v>6</v>
      </c>
      <c r="D1893" s="28" t="s">
        <v>6</v>
      </c>
      <c r="E1893" s="33">
        <v>1</v>
      </c>
      <c r="F1893" s="33">
        <v>15</v>
      </c>
      <c r="G1893" s="33">
        <v>1</v>
      </c>
      <c r="H1893" s="33">
        <v>13</v>
      </c>
      <c r="I1893" s="31">
        <f t="shared" si="90"/>
        <v>2</v>
      </c>
      <c r="J1893" s="31">
        <f t="shared" si="91"/>
        <v>28</v>
      </c>
      <c r="K1893">
        <f t="shared" si="89"/>
        <v>1</v>
      </c>
    </row>
    <row r="1894" spans="1:11" s="43" customFormat="1" x14ac:dyDescent="0.25">
      <c r="A1894" s="12" t="s">
        <v>71</v>
      </c>
      <c r="B1894" s="29" t="s">
        <v>82</v>
      </c>
      <c r="C1894" s="32">
        <v>6</v>
      </c>
      <c r="D1894" s="28" t="s">
        <v>26</v>
      </c>
      <c r="E1894" s="33">
        <v>1</v>
      </c>
      <c r="F1894" s="33">
        <v>21</v>
      </c>
      <c r="G1894" s="33">
        <v>1</v>
      </c>
      <c r="H1894" s="33">
        <v>24</v>
      </c>
      <c r="I1894" s="31">
        <f t="shared" si="90"/>
        <v>2</v>
      </c>
      <c r="J1894" s="31">
        <f t="shared" si="91"/>
        <v>45</v>
      </c>
      <c r="K1894">
        <f t="shared" si="89"/>
        <v>1</v>
      </c>
    </row>
    <row r="1895" spans="1:11" s="43" customFormat="1" x14ac:dyDescent="0.25">
      <c r="A1895" s="12" t="s">
        <v>71</v>
      </c>
      <c r="B1895" s="29" t="s">
        <v>82</v>
      </c>
      <c r="C1895" s="32">
        <v>6</v>
      </c>
      <c r="D1895" s="28" t="s">
        <v>34</v>
      </c>
      <c r="E1895" s="33">
        <v>1</v>
      </c>
      <c r="F1895" s="33">
        <v>29</v>
      </c>
      <c r="G1895" s="33">
        <v>1</v>
      </c>
      <c r="H1895" s="33">
        <v>23</v>
      </c>
      <c r="I1895" s="31">
        <f t="shared" si="90"/>
        <v>2</v>
      </c>
      <c r="J1895" s="31">
        <f t="shared" si="91"/>
        <v>52</v>
      </c>
      <c r="K1895">
        <f t="shared" si="89"/>
        <v>1</v>
      </c>
    </row>
    <row r="1896" spans="1:11" s="43" customFormat="1" x14ac:dyDescent="0.25">
      <c r="A1896" s="12" t="s">
        <v>71</v>
      </c>
      <c r="B1896" s="29" t="s">
        <v>97</v>
      </c>
      <c r="C1896" s="32">
        <v>7</v>
      </c>
      <c r="D1896" s="28" t="s">
        <v>26</v>
      </c>
      <c r="E1896" s="33">
        <v>1</v>
      </c>
      <c r="F1896" s="33">
        <v>20</v>
      </c>
      <c r="G1896" s="33">
        <v>1</v>
      </c>
      <c r="H1896" s="33">
        <v>24</v>
      </c>
      <c r="I1896" s="31">
        <f t="shared" si="90"/>
        <v>2</v>
      </c>
      <c r="J1896" s="31">
        <f t="shared" si="91"/>
        <v>44</v>
      </c>
      <c r="K1896">
        <f t="shared" si="89"/>
        <v>1</v>
      </c>
    </row>
    <row r="1897" spans="1:11" s="43" customFormat="1" x14ac:dyDescent="0.25">
      <c r="A1897" s="12" t="s">
        <v>71</v>
      </c>
      <c r="B1897" s="29" t="s">
        <v>82</v>
      </c>
      <c r="C1897" s="32">
        <v>8</v>
      </c>
      <c r="D1897" s="28" t="s">
        <v>52</v>
      </c>
      <c r="E1897" s="33">
        <v>1</v>
      </c>
      <c r="F1897" s="33">
        <v>25</v>
      </c>
      <c r="G1897" s="33">
        <v>1</v>
      </c>
      <c r="H1897" s="33">
        <v>28</v>
      </c>
      <c r="I1897" s="31">
        <f t="shared" si="90"/>
        <v>2</v>
      </c>
      <c r="J1897" s="31">
        <f t="shared" si="91"/>
        <v>53</v>
      </c>
      <c r="K1897">
        <f t="shared" si="89"/>
        <v>1</v>
      </c>
    </row>
    <row r="1898" spans="1:11" s="43" customFormat="1" x14ac:dyDescent="0.25">
      <c r="A1898" s="12" t="s">
        <v>71</v>
      </c>
      <c r="B1898" s="29" t="s">
        <v>82</v>
      </c>
      <c r="C1898" s="32">
        <v>8</v>
      </c>
      <c r="D1898" s="35" t="s">
        <v>9</v>
      </c>
      <c r="E1898" s="33">
        <v>1</v>
      </c>
      <c r="F1898" s="33">
        <v>14</v>
      </c>
      <c r="G1898" s="33">
        <v>1</v>
      </c>
      <c r="H1898" s="33">
        <v>10</v>
      </c>
      <c r="I1898" s="31">
        <f t="shared" si="90"/>
        <v>2</v>
      </c>
      <c r="J1898" s="31">
        <f t="shared" si="91"/>
        <v>24</v>
      </c>
      <c r="K1898">
        <f t="shared" si="89"/>
        <v>1</v>
      </c>
    </row>
    <row r="1899" spans="1:11" s="43" customFormat="1" x14ac:dyDescent="0.25">
      <c r="A1899" s="12" t="s">
        <v>71</v>
      </c>
      <c r="B1899" s="29" t="s">
        <v>82</v>
      </c>
      <c r="C1899" s="32">
        <v>8</v>
      </c>
      <c r="D1899" s="28" t="s">
        <v>30</v>
      </c>
      <c r="E1899" s="33">
        <v>1</v>
      </c>
      <c r="F1899" s="33">
        <v>23</v>
      </c>
      <c r="G1899" s="33"/>
      <c r="H1899" s="33"/>
      <c r="I1899" s="31">
        <f t="shared" si="90"/>
        <v>1</v>
      </c>
      <c r="J1899" s="31">
        <f t="shared" si="91"/>
        <v>23</v>
      </c>
      <c r="K1899">
        <f t="shared" si="89"/>
        <v>1</v>
      </c>
    </row>
    <row r="1900" spans="1:11" s="43" customFormat="1" x14ac:dyDescent="0.25">
      <c r="A1900" s="12" t="s">
        <v>71</v>
      </c>
      <c r="B1900" s="29" t="s">
        <v>82</v>
      </c>
      <c r="C1900" s="32">
        <v>8</v>
      </c>
      <c r="D1900" s="28" t="s">
        <v>26</v>
      </c>
      <c r="E1900" s="33"/>
      <c r="F1900" s="33"/>
      <c r="G1900" s="33">
        <v>1</v>
      </c>
      <c r="H1900" s="33">
        <v>19</v>
      </c>
      <c r="I1900" s="31">
        <f t="shared" si="90"/>
        <v>1</v>
      </c>
      <c r="J1900" s="31">
        <f t="shared" si="91"/>
        <v>19</v>
      </c>
      <c r="K1900">
        <f t="shared" si="89"/>
        <v>1</v>
      </c>
    </row>
    <row r="1901" spans="1:11" s="43" customFormat="1" x14ac:dyDescent="0.25">
      <c r="A1901" s="12" t="s">
        <v>71</v>
      </c>
      <c r="B1901" s="29" t="s">
        <v>82</v>
      </c>
      <c r="C1901" s="32">
        <v>8</v>
      </c>
      <c r="D1901" s="28" t="s">
        <v>1</v>
      </c>
      <c r="E1901" s="33"/>
      <c r="F1901" s="33">
        <v>1</v>
      </c>
      <c r="G1901" s="33"/>
      <c r="H1901" s="33"/>
      <c r="I1901" s="31">
        <f t="shared" si="90"/>
        <v>0</v>
      </c>
      <c r="J1901" s="31">
        <f t="shared" si="91"/>
        <v>1</v>
      </c>
      <c r="K1901">
        <f t="shared" si="89"/>
        <v>1</v>
      </c>
    </row>
    <row r="1902" spans="1:11" s="43" customFormat="1" x14ac:dyDescent="0.25">
      <c r="A1902" s="12" t="s">
        <v>71</v>
      </c>
      <c r="B1902" s="29" t="s">
        <v>97</v>
      </c>
      <c r="C1902" s="32">
        <v>8</v>
      </c>
      <c r="D1902" s="35" t="s">
        <v>9</v>
      </c>
      <c r="E1902" s="33">
        <v>1</v>
      </c>
      <c r="F1902" s="33">
        <v>9</v>
      </c>
      <c r="G1902" s="33">
        <v>1</v>
      </c>
      <c r="H1902" s="33">
        <v>11</v>
      </c>
      <c r="I1902" s="31">
        <f t="shared" si="90"/>
        <v>2</v>
      </c>
      <c r="J1902" s="31">
        <f t="shared" si="91"/>
        <v>20</v>
      </c>
      <c r="K1902">
        <f t="shared" si="89"/>
        <v>1</v>
      </c>
    </row>
    <row r="1903" spans="1:11" s="43" customFormat="1" x14ac:dyDescent="0.25">
      <c r="A1903" s="12" t="s">
        <v>71</v>
      </c>
      <c r="B1903" s="29" t="s">
        <v>97</v>
      </c>
      <c r="C1903" s="32">
        <v>8</v>
      </c>
      <c r="D1903" s="28" t="s">
        <v>26</v>
      </c>
      <c r="E1903" s="33">
        <v>1</v>
      </c>
      <c r="F1903" s="33">
        <v>15</v>
      </c>
      <c r="G1903" s="33"/>
      <c r="H1903" s="33"/>
      <c r="I1903" s="31">
        <f t="shared" si="90"/>
        <v>1</v>
      </c>
      <c r="J1903" s="31">
        <f t="shared" si="91"/>
        <v>15</v>
      </c>
      <c r="K1903">
        <f t="shared" si="89"/>
        <v>1</v>
      </c>
    </row>
    <row r="1904" spans="1:11" s="43" customFormat="1" x14ac:dyDescent="0.25">
      <c r="A1904" s="12" t="s">
        <v>71</v>
      </c>
      <c r="B1904" s="29" t="s">
        <v>97</v>
      </c>
      <c r="C1904" s="32">
        <v>8</v>
      </c>
      <c r="D1904" s="28" t="s">
        <v>32</v>
      </c>
      <c r="E1904" s="33"/>
      <c r="F1904" s="33"/>
      <c r="G1904" s="33">
        <v>1</v>
      </c>
      <c r="H1904" s="33">
        <v>6</v>
      </c>
      <c r="I1904" s="31">
        <f t="shared" si="90"/>
        <v>1</v>
      </c>
      <c r="J1904" s="31">
        <f t="shared" si="91"/>
        <v>6</v>
      </c>
      <c r="K1904">
        <f t="shared" si="89"/>
        <v>1</v>
      </c>
    </row>
    <row r="1905" spans="1:11" s="43" customFormat="1" x14ac:dyDescent="0.25">
      <c r="A1905" s="12" t="s">
        <v>71</v>
      </c>
      <c r="B1905" s="29" t="s">
        <v>97</v>
      </c>
      <c r="C1905" s="32">
        <v>11</v>
      </c>
      <c r="D1905" s="28" t="s">
        <v>34</v>
      </c>
      <c r="E1905" s="33">
        <v>1</v>
      </c>
      <c r="F1905" s="33">
        <v>2</v>
      </c>
      <c r="G1905" s="33">
        <v>1</v>
      </c>
      <c r="H1905" s="33">
        <v>7</v>
      </c>
      <c r="I1905" s="31">
        <f t="shared" si="90"/>
        <v>2</v>
      </c>
      <c r="J1905" s="31">
        <f t="shared" si="91"/>
        <v>9</v>
      </c>
      <c r="K1905">
        <f t="shared" si="89"/>
        <v>1</v>
      </c>
    </row>
    <row r="1906" spans="1:11" s="43" customFormat="1" x14ac:dyDescent="0.25">
      <c r="A1906" s="12" t="s">
        <v>71</v>
      </c>
      <c r="B1906" s="29" t="s">
        <v>97</v>
      </c>
      <c r="C1906" s="32">
        <v>13</v>
      </c>
      <c r="D1906" s="28" t="s">
        <v>58</v>
      </c>
      <c r="E1906" s="33">
        <v>1</v>
      </c>
      <c r="F1906" s="33">
        <v>14</v>
      </c>
      <c r="G1906" s="33">
        <v>1</v>
      </c>
      <c r="H1906" s="33">
        <v>11</v>
      </c>
      <c r="I1906" s="31">
        <f t="shared" si="90"/>
        <v>2</v>
      </c>
      <c r="J1906" s="31">
        <f t="shared" si="91"/>
        <v>25</v>
      </c>
      <c r="K1906">
        <f t="shared" si="89"/>
        <v>1</v>
      </c>
    </row>
    <row r="1907" spans="1:11" s="43" customFormat="1" x14ac:dyDescent="0.25">
      <c r="A1907" s="12" t="s">
        <v>71</v>
      </c>
      <c r="B1907" s="29" t="s">
        <v>97</v>
      </c>
      <c r="C1907" s="32">
        <v>13</v>
      </c>
      <c r="D1907" s="28" t="s">
        <v>1</v>
      </c>
      <c r="E1907" s="33"/>
      <c r="F1907" s="33">
        <v>3</v>
      </c>
      <c r="G1907" s="33"/>
      <c r="H1907" s="33">
        <v>1</v>
      </c>
      <c r="I1907" s="31">
        <f t="shared" si="90"/>
        <v>0</v>
      </c>
      <c r="J1907" s="31">
        <f t="shared" si="91"/>
        <v>4</v>
      </c>
      <c r="K1907">
        <f t="shared" si="89"/>
        <v>1</v>
      </c>
    </row>
    <row r="1908" spans="1:11" s="43" customFormat="1" x14ac:dyDescent="0.25">
      <c r="A1908" s="12" t="s">
        <v>71</v>
      </c>
      <c r="B1908" s="29" t="s">
        <v>97</v>
      </c>
      <c r="C1908" s="32">
        <v>18</v>
      </c>
      <c r="D1908" s="35" t="s">
        <v>9</v>
      </c>
      <c r="E1908" s="33">
        <v>1</v>
      </c>
      <c r="F1908" s="33">
        <v>10</v>
      </c>
      <c r="G1908" s="33">
        <v>1</v>
      </c>
      <c r="H1908" s="33">
        <v>21</v>
      </c>
      <c r="I1908" s="31">
        <f t="shared" si="90"/>
        <v>2</v>
      </c>
      <c r="J1908" s="31">
        <f t="shared" si="91"/>
        <v>31</v>
      </c>
      <c r="K1908">
        <f t="shared" si="89"/>
        <v>1</v>
      </c>
    </row>
    <row r="1909" spans="1:11" s="43" customFormat="1" x14ac:dyDescent="0.25">
      <c r="A1909" s="12" t="s">
        <v>71</v>
      </c>
      <c r="B1909" s="29" t="s">
        <v>97</v>
      </c>
      <c r="C1909" s="32">
        <v>18</v>
      </c>
      <c r="D1909" s="28" t="s">
        <v>60</v>
      </c>
      <c r="E1909" s="33">
        <v>1</v>
      </c>
      <c r="F1909" s="33">
        <v>15</v>
      </c>
      <c r="G1909" s="33"/>
      <c r="H1909" s="33"/>
      <c r="I1909" s="31">
        <f t="shared" si="90"/>
        <v>1</v>
      </c>
      <c r="J1909" s="31">
        <f t="shared" si="91"/>
        <v>15</v>
      </c>
      <c r="K1909">
        <f t="shared" si="89"/>
        <v>1</v>
      </c>
    </row>
    <row r="1910" spans="1:11" s="43" customFormat="1" x14ac:dyDescent="0.25">
      <c r="A1910" s="12" t="s">
        <v>71</v>
      </c>
      <c r="B1910" s="29" t="s">
        <v>97</v>
      </c>
      <c r="C1910" s="32">
        <v>22</v>
      </c>
      <c r="D1910" s="28" t="s">
        <v>26</v>
      </c>
      <c r="E1910" s="33">
        <v>1</v>
      </c>
      <c r="F1910" s="33">
        <v>4</v>
      </c>
      <c r="G1910" s="33">
        <v>1</v>
      </c>
      <c r="H1910" s="33">
        <v>3</v>
      </c>
      <c r="I1910" s="31">
        <f t="shared" si="90"/>
        <v>2</v>
      </c>
      <c r="J1910" s="31">
        <f t="shared" si="91"/>
        <v>7</v>
      </c>
      <c r="K1910">
        <f t="shared" si="89"/>
        <v>1</v>
      </c>
    </row>
    <row r="1911" spans="1:11" s="43" customFormat="1" x14ac:dyDescent="0.25">
      <c r="A1911" s="12" t="s">
        <v>71</v>
      </c>
      <c r="B1911" s="29" t="s">
        <v>97</v>
      </c>
      <c r="C1911" s="32">
        <v>33</v>
      </c>
      <c r="D1911" s="28" t="s">
        <v>58</v>
      </c>
      <c r="E1911" s="33">
        <v>1</v>
      </c>
      <c r="F1911" s="33">
        <v>14</v>
      </c>
      <c r="G1911" s="33">
        <v>1</v>
      </c>
      <c r="H1911" s="33">
        <v>11</v>
      </c>
      <c r="I1911" s="31">
        <f t="shared" si="90"/>
        <v>2</v>
      </c>
      <c r="J1911" s="31">
        <f t="shared" si="91"/>
        <v>25</v>
      </c>
      <c r="K1911">
        <f t="shared" si="89"/>
        <v>1</v>
      </c>
    </row>
    <row r="1912" spans="1:11" s="43" customFormat="1" x14ac:dyDescent="0.25">
      <c r="A1912" s="12" t="s">
        <v>71</v>
      </c>
      <c r="B1912" s="29" t="s">
        <v>97</v>
      </c>
      <c r="C1912" s="32">
        <v>33</v>
      </c>
      <c r="D1912" s="28" t="s">
        <v>26</v>
      </c>
      <c r="E1912" s="33">
        <v>1</v>
      </c>
      <c r="F1912" s="33">
        <v>11</v>
      </c>
      <c r="G1912" s="33">
        <v>1</v>
      </c>
      <c r="H1912" s="33">
        <v>7</v>
      </c>
      <c r="I1912" s="31">
        <f t="shared" si="90"/>
        <v>2</v>
      </c>
      <c r="J1912" s="31">
        <f t="shared" si="91"/>
        <v>18</v>
      </c>
      <c r="K1912">
        <f t="shared" si="89"/>
        <v>1</v>
      </c>
    </row>
    <row r="1913" spans="1:11" s="43" customFormat="1" x14ac:dyDescent="0.25">
      <c r="A1913" s="12" t="s">
        <v>71</v>
      </c>
      <c r="B1913" s="29" t="s">
        <v>97</v>
      </c>
      <c r="C1913" s="32">
        <v>34</v>
      </c>
      <c r="D1913" s="28" t="s">
        <v>14</v>
      </c>
      <c r="E1913" s="33">
        <v>1</v>
      </c>
      <c r="F1913" s="33">
        <v>12</v>
      </c>
      <c r="G1913" s="33">
        <v>1</v>
      </c>
      <c r="H1913" s="33">
        <v>12</v>
      </c>
      <c r="I1913" s="31">
        <f t="shared" si="90"/>
        <v>2</v>
      </c>
      <c r="J1913" s="31">
        <f t="shared" si="91"/>
        <v>24</v>
      </c>
      <c r="K1913">
        <f t="shared" si="89"/>
        <v>1</v>
      </c>
    </row>
    <row r="1914" spans="1:11" s="43" customFormat="1" x14ac:dyDescent="0.25">
      <c r="A1914" s="12" t="s">
        <v>71</v>
      </c>
      <c r="B1914" s="29" t="s">
        <v>97</v>
      </c>
      <c r="C1914" s="32">
        <v>34</v>
      </c>
      <c r="D1914" s="28" t="s">
        <v>34</v>
      </c>
      <c r="E1914" s="33">
        <v>1</v>
      </c>
      <c r="F1914" s="33">
        <v>18</v>
      </c>
      <c r="G1914" s="33">
        <v>1</v>
      </c>
      <c r="H1914" s="33">
        <v>12</v>
      </c>
      <c r="I1914" s="31">
        <f t="shared" si="90"/>
        <v>2</v>
      </c>
      <c r="J1914" s="31">
        <f t="shared" si="91"/>
        <v>30</v>
      </c>
      <c r="K1914">
        <f t="shared" si="89"/>
        <v>1</v>
      </c>
    </row>
    <row r="1915" spans="1:11" s="43" customFormat="1" x14ac:dyDescent="0.25">
      <c r="A1915" s="12" t="s">
        <v>71</v>
      </c>
      <c r="B1915" s="29" t="s">
        <v>97</v>
      </c>
      <c r="C1915" s="32">
        <v>35</v>
      </c>
      <c r="D1915" s="28" t="s">
        <v>26</v>
      </c>
      <c r="E1915" s="33">
        <v>1</v>
      </c>
      <c r="F1915" s="33">
        <v>6</v>
      </c>
      <c r="G1915" s="33">
        <v>1</v>
      </c>
      <c r="H1915" s="33">
        <v>8</v>
      </c>
      <c r="I1915" s="31">
        <f t="shared" si="90"/>
        <v>2</v>
      </c>
      <c r="J1915" s="31">
        <f t="shared" si="91"/>
        <v>14</v>
      </c>
      <c r="K1915">
        <f t="shared" si="89"/>
        <v>1</v>
      </c>
    </row>
    <row r="1916" spans="1:11" s="43" customFormat="1" x14ac:dyDescent="0.25">
      <c r="A1916" s="12" t="s">
        <v>71</v>
      </c>
      <c r="B1916" s="29" t="s">
        <v>97</v>
      </c>
      <c r="C1916" s="32">
        <v>37</v>
      </c>
      <c r="D1916" s="28" t="s">
        <v>32</v>
      </c>
      <c r="E1916" s="33">
        <v>1</v>
      </c>
      <c r="F1916" s="33">
        <v>12</v>
      </c>
      <c r="G1916" s="33">
        <v>1</v>
      </c>
      <c r="H1916" s="33">
        <v>10</v>
      </c>
      <c r="I1916" s="31">
        <f t="shared" si="90"/>
        <v>2</v>
      </c>
      <c r="J1916" s="31">
        <f t="shared" si="91"/>
        <v>22</v>
      </c>
      <c r="K1916">
        <f t="shared" si="89"/>
        <v>1</v>
      </c>
    </row>
    <row r="1917" spans="1:11" s="43" customFormat="1" x14ac:dyDescent="0.25">
      <c r="A1917" s="12" t="s">
        <v>71</v>
      </c>
      <c r="B1917" s="29" t="s">
        <v>97</v>
      </c>
      <c r="C1917" s="32">
        <v>39</v>
      </c>
      <c r="D1917" s="28" t="s">
        <v>58</v>
      </c>
      <c r="E1917" s="33">
        <v>1</v>
      </c>
      <c r="F1917" s="33">
        <v>4</v>
      </c>
      <c r="G1917" s="33"/>
      <c r="H1917" s="33"/>
      <c r="I1917" s="31">
        <f t="shared" si="90"/>
        <v>1</v>
      </c>
      <c r="J1917" s="31">
        <f t="shared" si="91"/>
        <v>4</v>
      </c>
      <c r="K1917">
        <f t="shared" si="89"/>
        <v>1</v>
      </c>
    </row>
    <row r="1918" spans="1:11" s="43" customFormat="1" x14ac:dyDescent="0.25">
      <c r="A1918" s="12" t="s">
        <v>71</v>
      </c>
      <c r="B1918" s="29" t="s">
        <v>97</v>
      </c>
      <c r="C1918" s="32">
        <v>39</v>
      </c>
      <c r="D1918" s="28" t="s">
        <v>32</v>
      </c>
      <c r="E1918" s="33"/>
      <c r="F1918" s="33"/>
      <c r="G1918" s="33">
        <v>1</v>
      </c>
      <c r="H1918" s="33">
        <v>4</v>
      </c>
      <c r="I1918" s="31">
        <f t="shared" si="90"/>
        <v>1</v>
      </c>
      <c r="J1918" s="31">
        <f t="shared" si="91"/>
        <v>4</v>
      </c>
      <c r="K1918">
        <f t="shared" si="89"/>
        <v>1</v>
      </c>
    </row>
    <row r="1919" spans="1:11" s="43" customFormat="1" x14ac:dyDescent="0.25">
      <c r="A1919" s="12" t="s">
        <v>72</v>
      </c>
      <c r="B1919" s="29" t="s">
        <v>82</v>
      </c>
      <c r="C1919" s="32">
        <v>1</v>
      </c>
      <c r="D1919" s="28" t="s">
        <v>8</v>
      </c>
      <c r="E1919" s="33">
        <v>1</v>
      </c>
      <c r="F1919" s="33">
        <v>23</v>
      </c>
      <c r="G1919" s="33">
        <v>1</v>
      </c>
      <c r="H1919" s="33">
        <v>19</v>
      </c>
      <c r="I1919" s="31">
        <f t="shared" si="90"/>
        <v>2</v>
      </c>
      <c r="J1919" s="31">
        <f t="shared" si="91"/>
        <v>42</v>
      </c>
      <c r="K1919">
        <f t="shared" si="89"/>
        <v>1</v>
      </c>
    </row>
    <row r="1920" spans="1:11" s="43" customFormat="1" x14ac:dyDescent="0.25">
      <c r="A1920" s="12" t="s">
        <v>72</v>
      </c>
      <c r="B1920" s="29" t="s">
        <v>82</v>
      </c>
      <c r="C1920" s="32">
        <v>1</v>
      </c>
      <c r="D1920" s="28" t="s">
        <v>14</v>
      </c>
      <c r="E1920" s="33">
        <v>1</v>
      </c>
      <c r="F1920" s="33">
        <v>22</v>
      </c>
      <c r="G1920" s="33">
        <v>1</v>
      </c>
      <c r="H1920" s="33">
        <v>12</v>
      </c>
      <c r="I1920" s="31">
        <f t="shared" si="90"/>
        <v>2</v>
      </c>
      <c r="J1920" s="31">
        <f t="shared" si="91"/>
        <v>34</v>
      </c>
      <c r="K1920">
        <f t="shared" si="89"/>
        <v>1</v>
      </c>
    </row>
    <row r="1921" spans="1:11" s="43" customFormat="1" x14ac:dyDescent="0.25">
      <c r="A1921" s="12" t="s">
        <v>72</v>
      </c>
      <c r="B1921" s="29" t="s">
        <v>97</v>
      </c>
      <c r="C1921" s="32">
        <v>2</v>
      </c>
      <c r="D1921" s="28" t="s">
        <v>46</v>
      </c>
      <c r="E1921" s="33">
        <v>1</v>
      </c>
      <c r="F1921" s="33">
        <v>10</v>
      </c>
      <c r="G1921" s="33">
        <v>1</v>
      </c>
      <c r="H1921" s="33">
        <v>17</v>
      </c>
      <c r="I1921" s="31">
        <f t="shared" si="90"/>
        <v>2</v>
      </c>
      <c r="J1921" s="31">
        <f t="shared" si="91"/>
        <v>27</v>
      </c>
      <c r="K1921">
        <f t="shared" si="89"/>
        <v>1</v>
      </c>
    </row>
    <row r="1922" spans="1:11" s="43" customFormat="1" x14ac:dyDescent="0.25">
      <c r="A1922" s="12" t="s">
        <v>72</v>
      </c>
      <c r="B1922" s="29" t="s">
        <v>97</v>
      </c>
      <c r="C1922" s="32">
        <v>3</v>
      </c>
      <c r="D1922" s="28" t="s">
        <v>42</v>
      </c>
      <c r="E1922" s="33">
        <v>1</v>
      </c>
      <c r="F1922" s="33">
        <v>7</v>
      </c>
      <c r="G1922" s="33">
        <v>1</v>
      </c>
      <c r="H1922" s="33">
        <v>9</v>
      </c>
      <c r="I1922" s="31">
        <f t="shared" si="90"/>
        <v>2</v>
      </c>
      <c r="J1922" s="31">
        <f t="shared" si="91"/>
        <v>16</v>
      </c>
      <c r="K1922">
        <f t="shared" si="89"/>
        <v>1</v>
      </c>
    </row>
    <row r="1923" spans="1:11" s="43" customFormat="1" x14ac:dyDescent="0.25">
      <c r="A1923" s="12" t="s">
        <v>72</v>
      </c>
      <c r="B1923" s="29" t="s">
        <v>97</v>
      </c>
      <c r="C1923" s="32">
        <v>4</v>
      </c>
      <c r="D1923" s="28" t="s">
        <v>16</v>
      </c>
      <c r="E1923" s="33">
        <v>1</v>
      </c>
      <c r="F1923" s="33">
        <v>17</v>
      </c>
      <c r="G1923" s="33">
        <v>1</v>
      </c>
      <c r="H1923" s="33">
        <v>14</v>
      </c>
      <c r="I1923" s="31">
        <f t="shared" si="90"/>
        <v>2</v>
      </c>
      <c r="J1923" s="31">
        <f t="shared" si="91"/>
        <v>31</v>
      </c>
      <c r="K1923">
        <f t="shared" si="89"/>
        <v>1</v>
      </c>
    </row>
    <row r="1924" spans="1:11" s="43" customFormat="1" x14ac:dyDescent="0.25">
      <c r="A1924" s="12" t="s">
        <v>72</v>
      </c>
      <c r="B1924" s="29" t="s">
        <v>97</v>
      </c>
      <c r="C1924" s="32">
        <v>4</v>
      </c>
      <c r="D1924" s="28" t="s">
        <v>34</v>
      </c>
      <c r="E1924" s="33">
        <v>1</v>
      </c>
      <c r="F1924" s="33">
        <v>15</v>
      </c>
      <c r="G1924" s="33">
        <v>1</v>
      </c>
      <c r="H1924" s="33">
        <v>14</v>
      </c>
      <c r="I1924" s="31">
        <f t="shared" si="90"/>
        <v>2</v>
      </c>
      <c r="J1924" s="31">
        <f t="shared" si="91"/>
        <v>29</v>
      </c>
      <c r="K1924">
        <f t="shared" si="89"/>
        <v>1</v>
      </c>
    </row>
    <row r="1925" spans="1:11" s="43" customFormat="1" x14ac:dyDescent="0.25">
      <c r="A1925" s="12" t="s">
        <v>72</v>
      </c>
      <c r="B1925" s="29" t="s">
        <v>97</v>
      </c>
      <c r="C1925" s="32">
        <v>5</v>
      </c>
      <c r="D1925" s="28" t="s">
        <v>52</v>
      </c>
      <c r="E1925" s="33">
        <v>1</v>
      </c>
      <c r="F1925" s="33">
        <v>12</v>
      </c>
      <c r="G1925" s="33"/>
      <c r="H1925" s="33"/>
      <c r="I1925" s="31">
        <f t="shared" si="90"/>
        <v>1</v>
      </c>
      <c r="J1925" s="31">
        <f t="shared" si="91"/>
        <v>12</v>
      </c>
      <c r="K1925">
        <f t="shared" si="89"/>
        <v>1</v>
      </c>
    </row>
    <row r="1926" spans="1:11" s="43" customFormat="1" x14ac:dyDescent="0.25">
      <c r="A1926" s="12" t="s">
        <v>72</v>
      </c>
      <c r="B1926" s="29" t="s">
        <v>97</v>
      </c>
      <c r="C1926" s="32">
        <v>5</v>
      </c>
      <c r="D1926" s="28" t="s">
        <v>20</v>
      </c>
      <c r="E1926" s="33">
        <v>1</v>
      </c>
      <c r="F1926" s="33">
        <v>9</v>
      </c>
      <c r="G1926" s="33"/>
      <c r="H1926" s="33"/>
      <c r="I1926" s="31">
        <f t="shared" si="90"/>
        <v>1</v>
      </c>
      <c r="J1926" s="31">
        <f t="shared" si="91"/>
        <v>9</v>
      </c>
      <c r="K1926">
        <f t="shared" si="89"/>
        <v>1</v>
      </c>
    </row>
    <row r="1927" spans="1:11" s="43" customFormat="1" x14ac:dyDescent="0.25">
      <c r="A1927" s="12" t="s">
        <v>72</v>
      </c>
      <c r="B1927" s="29" t="s">
        <v>97</v>
      </c>
      <c r="C1927" s="32">
        <v>5</v>
      </c>
      <c r="D1927" s="28" t="s">
        <v>13</v>
      </c>
      <c r="E1927" s="33"/>
      <c r="F1927" s="33"/>
      <c r="G1927" s="33">
        <v>1</v>
      </c>
      <c r="H1927" s="33">
        <v>9</v>
      </c>
      <c r="I1927" s="31">
        <f t="shared" si="90"/>
        <v>1</v>
      </c>
      <c r="J1927" s="31">
        <f t="shared" si="91"/>
        <v>9</v>
      </c>
      <c r="K1927">
        <f t="shared" si="89"/>
        <v>1</v>
      </c>
    </row>
    <row r="1928" spans="1:11" s="43" customFormat="1" x14ac:dyDescent="0.25">
      <c r="A1928" s="12" t="s">
        <v>72</v>
      </c>
      <c r="B1928" s="29" t="s">
        <v>97</v>
      </c>
      <c r="C1928" s="32">
        <v>5</v>
      </c>
      <c r="D1928" s="28" t="s">
        <v>60</v>
      </c>
      <c r="E1928" s="33">
        <v>2</v>
      </c>
      <c r="F1928" s="33">
        <v>23</v>
      </c>
      <c r="G1928" s="33">
        <v>2</v>
      </c>
      <c r="H1928" s="33">
        <v>39</v>
      </c>
      <c r="I1928" s="31">
        <f t="shared" si="90"/>
        <v>4</v>
      </c>
      <c r="J1928" s="31">
        <f t="shared" si="91"/>
        <v>62</v>
      </c>
      <c r="K1928">
        <f t="shared" si="89"/>
        <v>1</v>
      </c>
    </row>
    <row r="1929" spans="1:11" s="43" customFormat="1" x14ac:dyDescent="0.25">
      <c r="A1929" s="12" t="s">
        <v>72</v>
      </c>
      <c r="B1929" s="29" t="s">
        <v>97</v>
      </c>
      <c r="C1929" s="32">
        <v>6</v>
      </c>
      <c r="D1929" s="28" t="s">
        <v>26</v>
      </c>
      <c r="E1929" s="33">
        <v>2</v>
      </c>
      <c r="F1929" s="33">
        <v>29</v>
      </c>
      <c r="G1929" s="33">
        <v>1</v>
      </c>
      <c r="H1929" s="33">
        <v>19</v>
      </c>
      <c r="I1929" s="31">
        <f t="shared" si="90"/>
        <v>3</v>
      </c>
      <c r="J1929" s="31">
        <f t="shared" si="91"/>
        <v>48</v>
      </c>
      <c r="K1929">
        <f t="shared" si="89"/>
        <v>1</v>
      </c>
    </row>
    <row r="1930" spans="1:11" s="43" customFormat="1" x14ac:dyDescent="0.25">
      <c r="A1930" s="12" t="s">
        <v>72</v>
      </c>
      <c r="B1930" s="29" t="s">
        <v>97</v>
      </c>
      <c r="C1930" s="32">
        <v>8</v>
      </c>
      <c r="D1930" s="28" t="s">
        <v>6</v>
      </c>
      <c r="E1930" s="33">
        <v>2</v>
      </c>
      <c r="F1930" s="33">
        <v>28</v>
      </c>
      <c r="G1930" s="33">
        <v>2</v>
      </c>
      <c r="H1930" s="33">
        <v>32</v>
      </c>
      <c r="I1930" s="31">
        <f t="shared" si="90"/>
        <v>4</v>
      </c>
      <c r="J1930" s="31">
        <f t="shared" si="91"/>
        <v>60</v>
      </c>
      <c r="K1930">
        <f t="shared" si="89"/>
        <v>1</v>
      </c>
    </row>
    <row r="1931" spans="1:11" s="43" customFormat="1" x14ac:dyDescent="0.25">
      <c r="A1931" s="12" t="s">
        <v>72</v>
      </c>
      <c r="B1931" s="29" t="s">
        <v>97</v>
      </c>
      <c r="C1931" s="32">
        <v>10</v>
      </c>
      <c r="D1931" s="28" t="s">
        <v>42</v>
      </c>
      <c r="E1931" s="33">
        <v>1</v>
      </c>
      <c r="F1931" s="33">
        <v>24</v>
      </c>
      <c r="G1931" s="33">
        <v>1</v>
      </c>
      <c r="H1931" s="33">
        <v>16</v>
      </c>
      <c r="I1931" s="31">
        <f t="shared" si="90"/>
        <v>2</v>
      </c>
      <c r="J1931" s="31">
        <f t="shared" si="91"/>
        <v>40</v>
      </c>
      <c r="K1931">
        <f t="shared" ref="K1931:K1994" si="92">SUBTOTAL(3, D1931)</f>
        <v>1</v>
      </c>
    </row>
    <row r="1932" spans="1:11" s="43" customFormat="1" x14ac:dyDescent="0.25">
      <c r="A1932" s="12" t="s">
        <v>72</v>
      </c>
      <c r="B1932" s="29" t="s">
        <v>97</v>
      </c>
      <c r="C1932" s="32">
        <v>11</v>
      </c>
      <c r="D1932" s="35" t="s">
        <v>9</v>
      </c>
      <c r="E1932" s="33">
        <v>1</v>
      </c>
      <c r="F1932" s="33">
        <v>28</v>
      </c>
      <c r="G1932" s="33">
        <v>1</v>
      </c>
      <c r="H1932" s="33">
        <v>15</v>
      </c>
      <c r="I1932" s="31">
        <f t="shared" si="90"/>
        <v>2</v>
      </c>
      <c r="J1932" s="31">
        <f t="shared" si="91"/>
        <v>43</v>
      </c>
      <c r="K1932">
        <f t="shared" si="92"/>
        <v>1</v>
      </c>
    </row>
    <row r="1933" spans="1:11" s="43" customFormat="1" x14ac:dyDescent="0.25">
      <c r="A1933" s="12" t="s">
        <v>72</v>
      </c>
      <c r="B1933" s="29" t="s">
        <v>97</v>
      </c>
      <c r="C1933" s="32">
        <v>11</v>
      </c>
      <c r="D1933" s="28" t="s">
        <v>52</v>
      </c>
      <c r="E1933" s="33">
        <v>1</v>
      </c>
      <c r="F1933" s="33">
        <v>21</v>
      </c>
      <c r="G1933" s="33">
        <v>1</v>
      </c>
      <c r="H1933" s="33">
        <v>18</v>
      </c>
      <c r="I1933" s="31">
        <f t="shared" ref="I1933:I1981" si="93">E1933+G1933</f>
        <v>2</v>
      </c>
      <c r="J1933" s="31">
        <f t="shared" ref="J1933:J1981" si="94">F1933+H1933</f>
        <v>39</v>
      </c>
      <c r="K1933">
        <f t="shared" si="92"/>
        <v>1</v>
      </c>
    </row>
    <row r="1934" spans="1:11" s="43" customFormat="1" x14ac:dyDescent="0.25">
      <c r="A1934" s="12" t="s">
        <v>72</v>
      </c>
      <c r="B1934" s="29" t="s">
        <v>97</v>
      </c>
      <c r="C1934" s="32">
        <v>11</v>
      </c>
      <c r="D1934" s="28" t="s">
        <v>16</v>
      </c>
      <c r="E1934" s="33">
        <v>1</v>
      </c>
      <c r="F1934" s="33">
        <v>19</v>
      </c>
      <c r="G1934" s="33">
        <v>1</v>
      </c>
      <c r="H1934" s="33">
        <v>17</v>
      </c>
      <c r="I1934" s="31">
        <f t="shared" si="93"/>
        <v>2</v>
      </c>
      <c r="J1934" s="31">
        <f t="shared" si="94"/>
        <v>36</v>
      </c>
      <c r="K1934">
        <f t="shared" si="92"/>
        <v>1</v>
      </c>
    </row>
    <row r="1935" spans="1:11" s="43" customFormat="1" x14ac:dyDescent="0.25">
      <c r="A1935" s="12" t="s">
        <v>72</v>
      </c>
      <c r="B1935" s="29" t="s">
        <v>97</v>
      </c>
      <c r="C1935" s="32">
        <v>12</v>
      </c>
      <c r="D1935" s="28" t="s">
        <v>6</v>
      </c>
      <c r="E1935" s="33">
        <v>1</v>
      </c>
      <c r="F1935" s="33">
        <v>17</v>
      </c>
      <c r="G1935" s="33">
        <v>1</v>
      </c>
      <c r="H1935" s="33">
        <v>12</v>
      </c>
      <c r="I1935" s="31">
        <f t="shared" si="93"/>
        <v>2</v>
      </c>
      <c r="J1935" s="31">
        <f t="shared" si="94"/>
        <v>29</v>
      </c>
      <c r="K1935">
        <f t="shared" si="92"/>
        <v>1</v>
      </c>
    </row>
    <row r="1936" spans="1:11" s="43" customFormat="1" x14ac:dyDescent="0.25">
      <c r="A1936" s="12" t="s">
        <v>72</v>
      </c>
      <c r="B1936" s="29" t="s">
        <v>97</v>
      </c>
      <c r="C1936" s="32">
        <v>14</v>
      </c>
      <c r="D1936" s="28" t="s">
        <v>13</v>
      </c>
      <c r="E1936" s="33">
        <v>1</v>
      </c>
      <c r="F1936" s="33">
        <v>6</v>
      </c>
      <c r="G1936" s="33">
        <v>1</v>
      </c>
      <c r="H1936" s="33">
        <v>8</v>
      </c>
      <c r="I1936" s="31">
        <f t="shared" si="93"/>
        <v>2</v>
      </c>
      <c r="J1936" s="31">
        <f t="shared" si="94"/>
        <v>14</v>
      </c>
      <c r="K1936">
        <f t="shared" si="92"/>
        <v>1</v>
      </c>
    </row>
    <row r="1937" spans="1:11" s="43" customFormat="1" x14ac:dyDescent="0.25">
      <c r="A1937" s="12" t="s">
        <v>72</v>
      </c>
      <c r="B1937" s="29" t="s">
        <v>97</v>
      </c>
      <c r="C1937" s="32">
        <v>15</v>
      </c>
      <c r="D1937" s="28" t="s">
        <v>20</v>
      </c>
      <c r="E1937" s="33">
        <v>1</v>
      </c>
      <c r="F1937" s="33">
        <v>7</v>
      </c>
      <c r="G1937" s="33"/>
      <c r="H1937" s="33"/>
      <c r="I1937" s="31">
        <f t="shared" si="93"/>
        <v>1</v>
      </c>
      <c r="J1937" s="31">
        <f t="shared" si="94"/>
        <v>7</v>
      </c>
      <c r="K1937">
        <f t="shared" si="92"/>
        <v>1</v>
      </c>
    </row>
    <row r="1938" spans="1:11" s="43" customFormat="1" x14ac:dyDescent="0.25">
      <c r="A1938" s="12" t="s">
        <v>72</v>
      </c>
      <c r="B1938" s="29" t="s">
        <v>97</v>
      </c>
      <c r="C1938" s="32">
        <v>15</v>
      </c>
      <c r="D1938" s="28" t="s">
        <v>42</v>
      </c>
      <c r="E1938" s="33"/>
      <c r="F1938" s="33"/>
      <c r="G1938" s="33">
        <v>1</v>
      </c>
      <c r="H1938" s="33">
        <v>7</v>
      </c>
      <c r="I1938" s="31">
        <f t="shared" si="93"/>
        <v>1</v>
      </c>
      <c r="J1938" s="31">
        <f t="shared" si="94"/>
        <v>7</v>
      </c>
      <c r="K1938">
        <f t="shared" si="92"/>
        <v>1</v>
      </c>
    </row>
    <row r="1939" spans="1:11" s="43" customFormat="1" x14ac:dyDescent="0.25">
      <c r="A1939" s="12" t="s">
        <v>72</v>
      </c>
      <c r="B1939" s="29" t="s">
        <v>97</v>
      </c>
      <c r="C1939" s="32">
        <v>18</v>
      </c>
      <c r="D1939" s="28" t="s">
        <v>14</v>
      </c>
      <c r="E1939" s="33">
        <v>1</v>
      </c>
      <c r="F1939" s="33">
        <v>17</v>
      </c>
      <c r="G1939" s="33"/>
      <c r="H1939" s="33"/>
      <c r="I1939" s="31">
        <f t="shared" si="93"/>
        <v>1</v>
      </c>
      <c r="J1939" s="31">
        <f t="shared" si="94"/>
        <v>17</v>
      </c>
      <c r="K1939">
        <f t="shared" si="92"/>
        <v>1</v>
      </c>
    </row>
    <row r="1940" spans="1:11" s="43" customFormat="1" x14ac:dyDescent="0.25">
      <c r="A1940" s="12" t="s">
        <v>72</v>
      </c>
      <c r="B1940" s="29" t="s">
        <v>97</v>
      </c>
      <c r="C1940" s="32">
        <v>18</v>
      </c>
      <c r="D1940" s="28" t="s">
        <v>58</v>
      </c>
      <c r="E1940" s="33">
        <v>1</v>
      </c>
      <c r="F1940" s="33">
        <v>14</v>
      </c>
      <c r="G1940" s="33">
        <v>1</v>
      </c>
      <c r="H1940" s="33">
        <v>17</v>
      </c>
      <c r="I1940" s="31">
        <f t="shared" si="93"/>
        <v>2</v>
      </c>
      <c r="J1940" s="31">
        <f t="shared" si="94"/>
        <v>31</v>
      </c>
      <c r="K1940">
        <f t="shared" si="92"/>
        <v>1</v>
      </c>
    </row>
    <row r="1941" spans="1:11" s="43" customFormat="1" x14ac:dyDescent="0.25">
      <c r="A1941" s="12" t="s">
        <v>72</v>
      </c>
      <c r="B1941" s="29" t="s">
        <v>97</v>
      </c>
      <c r="C1941" s="32">
        <v>19</v>
      </c>
      <c r="D1941" s="28" t="s">
        <v>10</v>
      </c>
      <c r="E1941" s="33">
        <v>1</v>
      </c>
      <c r="F1941" s="33">
        <v>9</v>
      </c>
      <c r="G1941" s="33">
        <v>1</v>
      </c>
      <c r="H1941" s="33">
        <v>10</v>
      </c>
      <c r="I1941" s="31">
        <f t="shared" si="93"/>
        <v>2</v>
      </c>
      <c r="J1941" s="31">
        <f t="shared" si="94"/>
        <v>19</v>
      </c>
      <c r="K1941">
        <f t="shared" si="92"/>
        <v>1</v>
      </c>
    </row>
    <row r="1942" spans="1:11" s="43" customFormat="1" x14ac:dyDescent="0.25">
      <c r="A1942" s="12" t="s">
        <v>72</v>
      </c>
      <c r="B1942" s="29" t="s">
        <v>97</v>
      </c>
      <c r="C1942" s="32">
        <v>20</v>
      </c>
      <c r="D1942" s="28" t="s">
        <v>34</v>
      </c>
      <c r="E1942" s="33">
        <v>1</v>
      </c>
      <c r="F1942" s="33">
        <v>10</v>
      </c>
      <c r="G1942" s="33">
        <v>1</v>
      </c>
      <c r="H1942" s="33">
        <v>10</v>
      </c>
      <c r="I1942" s="31">
        <f t="shared" si="93"/>
        <v>2</v>
      </c>
      <c r="J1942" s="31">
        <f t="shared" si="94"/>
        <v>20</v>
      </c>
      <c r="K1942">
        <f t="shared" si="92"/>
        <v>1</v>
      </c>
    </row>
    <row r="1943" spans="1:11" s="43" customFormat="1" x14ac:dyDescent="0.25">
      <c r="A1943" s="12" t="s">
        <v>72</v>
      </c>
      <c r="B1943" s="29" t="s">
        <v>97</v>
      </c>
      <c r="C1943" s="32">
        <v>24</v>
      </c>
      <c r="D1943" s="28" t="s">
        <v>13</v>
      </c>
      <c r="E1943" s="33">
        <v>1</v>
      </c>
      <c r="F1943" s="33">
        <v>16</v>
      </c>
      <c r="G1943" s="33">
        <v>1</v>
      </c>
      <c r="H1943" s="33">
        <v>10</v>
      </c>
      <c r="I1943" s="31">
        <f t="shared" si="93"/>
        <v>2</v>
      </c>
      <c r="J1943" s="31">
        <f t="shared" si="94"/>
        <v>26</v>
      </c>
      <c r="K1943">
        <f t="shared" si="92"/>
        <v>1</v>
      </c>
    </row>
    <row r="1944" spans="1:11" s="43" customFormat="1" x14ac:dyDescent="0.25">
      <c r="A1944" s="12" t="s">
        <v>72</v>
      </c>
      <c r="B1944" s="29" t="s">
        <v>97</v>
      </c>
      <c r="C1944" s="32">
        <v>25</v>
      </c>
      <c r="D1944" s="28" t="s">
        <v>13</v>
      </c>
      <c r="E1944" s="33">
        <v>1</v>
      </c>
      <c r="F1944" s="33">
        <v>16</v>
      </c>
      <c r="G1944" s="33">
        <v>1</v>
      </c>
      <c r="H1944" s="33">
        <v>14</v>
      </c>
      <c r="I1944" s="31">
        <f t="shared" si="93"/>
        <v>2</v>
      </c>
      <c r="J1944" s="31">
        <f t="shared" si="94"/>
        <v>30</v>
      </c>
      <c r="K1944">
        <f t="shared" si="92"/>
        <v>1</v>
      </c>
    </row>
    <row r="1945" spans="1:11" s="43" customFormat="1" x14ac:dyDescent="0.25">
      <c r="A1945" s="12" t="s">
        <v>72</v>
      </c>
      <c r="B1945" s="29" t="s">
        <v>97</v>
      </c>
      <c r="C1945" s="32">
        <v>29</v>
      </c>
      <c r="D1945" s="28" t="s">
        <v>42</v>
      </c>
      <c r="E1945" s="33">
        <v>1</v>
      </c>
      <c r="F1945" s="33">
        <v>6</v>
      </c>
      <c r="G1945" s="33"/>
      <c r="H1945" s="33"/>
      <c r="I1945" s="31">
        <f t="shared" si="93"/>
        <v>1</v>
      </c>
      <c r="J1945" s="31">
        <f t="shared" si="94"/>
        <v>6</v>
      </c>
      <c r="K1945">
        <f t="shared" si="92"/>
        <v>1</v>
      </c>
    </row>
    <row r="1946" spans="1:11" s="43" customFormat="1" x14ac:dyDescent="0.25">
      <c r="A1946" s="12" t="s">
        <v>72</v>
      </c>
      <c r="B1946" s="29" t="s">
        <v>97</v>
      </c>
      <c r="C1946" s="32">
        <v>29</v>
      </c>
      <c r="D1946" s="28" t="s">
        <v>60</v>
      </c>
      <c r="E1946" s="33"/>
      <c r="F1946" s="33"/>
      <c r="G1946" s="33">
        <v>1</v>
      </c>
      <c r="H1946" s="33">
        <v>2</v>
      </c>
      <c r="I1946" s="31">
        <f t="shared" si="93"/>
        <v>1</v>
      </c>
      <c r="J1946" s="31">
        <f t="shared" si="94"/>
        <v>2</v>
      </c>
      <c r="K1946">
        <f t="shared" si="92"/>
        <v>1</v>
      </c>
    </row>
    <row r="1947" spans="1:11" s="43" customFormat="1" x14ac:dyDescent="0.25">
      <c r="A1947" s="12" t="s">
        <v>72</v>
      </c>
      <c r="B1947" s="29" t="s">
        <v>97</v>
      </c>
      <c r="C1947" s="32">
        <v>30</v>
      </c>
      <c r="D1947" s="28" t="s">
        <v>16</v>
      </c>
      <c r="E1947" s="33">
        <v>2</v>
      </c>
      <c r="F1947" s="33">
        <v>36</v>
      </c>
      <c r="G1947" s="33">
        <v>1</v>
      </c>
      <c r="H1947" s="33">
        <v>22</v>
      </c>
      <c r="I1947" s="31">
        <f t="shared" si="93"/>
        <v>3</v>
      </c>
      <c r="J1947" s="31">
        <f t="shared" si="94"/>
        <v>58</v>
      </c>
      <c r="K1947">
        <f t="shared" si="92"/>
        <v>1</v>
      </c>
    </row>
    <row r="1948" spans="1:11" s="43" customFormat="1" x14ac:dyDescent="0.25">
      <c r="A1948" s="12" t="s">
        <v>72</v>
      </c>
      <c r="B1948" s="29" t="s">
        <v>97</v>
      </c>
      <c r="C1948" s="32">
        <v>31</v>
      </c>
      <c r="D1948" s="35" t="s">
        <v>9</v>
      </c>
      <c r="E1948" s="33">
        <v>1</v>
      </c>
      <c r="F1948" s="33">
        <v>3</v>
      </c>
      <c r="G1948" s="33">
        <v>1</v>
      </c>
      <c r="H1948" s="33">
        <v>4</v>
      </c>
      <c r="I1948" s="31">
        <f t="shared" si="93"/>
        <v>2</v>
      </c>
      <c r="J1948" s="31">
        <f t="shared" si="94"/>
        <v>7</v>
      </c>
      <c r="K1948">
        <f t="shared" si="92"/>
        <v>1</v>
      </c>
    </row>
    <row r="1949" spans="1:11" s="43" customFormat="1" x14ac:dyDescent="0.25">
      <c r="A1949" s="12" t="s">
        <v>72</v>
      </c>
      <c r="B1949" s="29" t="s">
        <v>97</v>
      </c>
      <c r="C1949" s="32">
        <v>34</v>
      </c>
      <c r="D1949" s="28" t="s">
        <v>6</v>
      </c>
      <c r="E1949" s="33">
        <v>1</v>
      </c>
      <c r="F1949" s="33">
        <v>22</v>
      </c>
      <c r="G1949" s="33">
        <v>1</v>
      </c>
      <c r="H1949" s="33">
        <v>15</v>
      </c>
      <c r="I1949" s="31">
        <f t="shared" si="93"/>
        <v>2</v>
      </c>
      <c r="J1949" s="31">
        <f t="shared" si="94"/>
        <v>37</v>
      </c>
      <c r="K1949">
        <f t="shared" si="92"/>
        <v>1</v>
      </c>
    </row>
    <row r="1950" spans="1:11" s="43" customFormat="1" x14ac:dyDescent="0.25">
      <c r="A1950" s="12" t="s">
        <v>72</v>
      </c>
      <c r="B1950" s="29" t="s">
        <v>97</v>
      </c>
      <c r="C1950" s="32">
        <v>35</v>
      </c>
      <c r="D1950" s="28" t="s">
        <v>46</v>
      </c>
      <c r="E1950" s="33">
        <v>1</v>
      </c>
      <c r="F1950" s="33">
        <v>12</v>
      </c>
      <c r="G1950" s="33">
        <v>1</v>
      </c>
      <c r="H1950" s="33">
        <v>14</v>
      </c>
      <c r="I1950" s="31">
        <f t="shared" si="93"/>
        <v>2</v>
      </c>
      <c r="J1950" s="31">
        <f t="shared" si="94"/>
        <v>26</v>
      </c>
      <c r="K1950">
        <f t="shared" si="92"/>
        <v>1</v>
      </c>
    </row>
    <row r="1951" spans="1:11" s="43" customFormat="1" x14ac:dyDescent="0.25">
      <c r="A1951" s="12" t="s">
        <v>72</v>
      </c>
      <c r="B1951" s="29" t="s">
        <v>97</v>
      </c>
      <c r="C1951" s="32">
        <v>35</v>
      </c>
      <c r="D1951" s="28" t="s">
        <v>26</v>
      </c>
      <c r="E1951" s="33">
        <v>1</v>
      </c>
      <c r="F1951" s="33">
        <v>12</v>
      </c>
      <c r="G1951" s="33">
        <v>1</v>
      </c>
      <c r="H1951" s="33">
        <v>15</v>
      </c>
      <c r="I1951" s="31">
        <f t="shared" si="93"/>
        <v>2</v>
      </c>
      <c r="J1951" s="31">
        <f t="shared" si="94"/>
        <v>27</v>
      </c>
      <c r="K1951">
        <f t="shared" si="92"/>
        <v>1</v>
      </c>
    </row>
    <row r="1952" spans="1:11" s="43" customFormat="1" x14ac:dyDescent="0.25">
      <c r="A1952" s="12" t="s">
        <v>72</v>
      </c>
      <c r="B1952" s="29" t="s">
        <v>97</v>
      </c>
      <c r="C1952" s="32">
        <v>36</v>
      </c>
      <c r="D1952" s="28" t="s">
        <v>24</v>
      </c>
      <c r="E1952" s="33">
        <v>1</v>
      </c>
      <c r="F1952" s="33">
        <v>9</v>
      </c>
      <c r="G1952" s="33">
        <v>1</v>
      </c>
      <c r="H1952" s="33">
        <v>5</v>
      </c>
      <c r="I1952" s="31">
        <f t="shared" si="93"/>
        <v>2</v>
      </c>
      <c r="J1952" s="31">
        <f t="shared" si="94"/>
        <v>14</v>
      </c>
      <c r="K1952">
        <f t="shared" si="92"/>
        <v>1</v>
      </c>
    </row>
    <row r="1953" spans="1:11" s="43" customFormat="1" x14ac:dyDescent="0.25">
      <c r="A1953" s="12" t="s">
        <v>72</v>
      </c>
      <c r="B1953" s="29" t="s">
        <v>97</v>
      </c>
      <c r="C1953" s="32">
        <v>37</v>
      </c>
      <c r="D1953" s="28" t="s">
        <v>13</v>
      </c>
      <c r="E1953" s="33">
        <v>1</v>
      </c>
      <c r="F1953" s="33">
        <v>8</v>
      </c>
      <c r="G1953" s="33">
        <v>1</v>
      </c>
      <c r="H1953" s="33">
        <v>8</v>
      </c>
      <c r="I1953" s="31">
        <f t="shared" si="93"/>
        <v>2</v>
      </c>
      <c r="J1953" s="31">
        <f t="shared" si="94"/>
        <v>16</v>
      </c>
      <c r="K1953">
        <f t="shared" si="92"/>
        <v>1</v>
      </c>
    </row>
    <row r="1954" spans="1:11" s="43" customFormat="1" x14ac:dyDescent="0.25">
      <c r="A1954" s="12" t="s">
        <v>72</v>
      </c>
      <c r="B1954" s="29" t="s">
        <v>101</v>
      </c>
      <c r="C1954" s="32" t="s">
        <v>428</v>
      </c>
      <c r="D1954" s="28" t="s">
        <v>60</v>
      </c>
      <c r="E1954" s="33">
        <v>7</v>
      </c>
      <c r="F1954" s="33">
        <v>134</v>
      </c>
      <c r="G1954" s="33">
        <v>2</v>
      </c>
      <c r="H1954" s="33">
        <v>76</v>
      </c>
      <c r="I1954" s="31">
        <f t="shared" si="93"/>
        <v>9</v>
      </c>
      <c r="J1954" s="31">
        <f t="shared" si="94"/>
        <v>210</v>
      </c>
      <c r="K1954">
        <f t="shared" si="92"/>
        <v>1</v>
      </c>
    </row>
    <row r="1955" spans="1:11" s="43" customFormat="1" x14ac:dyDescent="0.25">
      <c r="A1955" s="12" t="s">
        <v>72</v>
      </c>
      <c r="B1955" s="29" t="s">
        <v>102</v>
      </c>
      <c r="C1955" s="32" t="s">
        <v>430</v>
      </c>
      <c r="D1955" s="28" t="s">
        <v>54</v>
      </c>
      <c r="E1955" s="33">
        <v>2</v>
      </c>
      <c r="F1955" s="33">
        <v>24</v>
      </c>
      <c r="G1955" s="33">
        <v>2</v>
      </c>
      <c r="H1955" s="33">
        <v>28</v>
      </c>
      <c r="I1955" s="31">
        <f t="shared" si="93"/>
        <v>4</v>
      </c>
      <c r="J1955" s="31">
        <f t="shared" si="94"/>
        <v>52</v>
      </c>
      <c r="K1955">
        <f t="shared" si="92"/>
        <v>1</v>
      </c>
    </row>
    <row r="1956" spans="1:11" s="43" customFormat="1" x14ac:dyDescent="0.25">
      <c r="A1956" s="12" t="s">
        <v>433</v>
      </c>
      <c r="B1956" s="29" t="s">
        <v>97</v>
      </c>
      <c r="C1956" s="32">
        <v>1</v>
      </c>
      <c r="D1956" s="28" t="s">
        <v>60</v>
      </c>
      <c r="E1956" s="33">
        <v>1</v>
      </c>
      <c r="F1956" s="33">
        <v>16</v>
      </c>
      <c r="G1956" s="33"/>
      <c r="H1956" s="33"/>
      <c r="I1956" s="31">
        <f t="shared" si="93"/>
        <v>1</v>
      </c>
      <c r="J1956" s="31">
        <f t="shared" si="94"/>
        <v>16</v>
      </c>
      <c r="K1956">
        <f t="shared" si="92"/>
        <v>1</v>
      </c>
    </row>
    <row r="1957" spans="1:11" s="43" customFormat="1" x14ac:dyDescent="0.25">
      <c r="A1957" s="12" t="s">
        <v>433</v>
      </c>
      <c r="B1957" s="29" t="s">
        <v>97</v>
      </c>
      <c r="C1957" s="32">
        <v>1</v>
      </c>
      <c r="D1957" s="28" t="s">
        <v>26</v>
      </c>
      <c r="E1957" s="33">
        <v>1</v>
      </c>
      <c r="F1957" s="33">
        <v>12</v>
      </c>
      <c r="G1957" s="33"/>
      <c r="H1957" s="33"/>
      <c r="I1957" s="31">
        <f t="shared" si="93"/>
        <v>1</v>
      </c>
      <c r="J1957" s="31">
        <f t="shared" si="94"/>
        <v>12</v>
      </c>
      <c r="K1957">
        <f t="shared" si="92"/>
        <v>1</v>
      </c>
    </row>
    <row r="1958" spans="1:11" s="43" customFormat="1" x14ac:dyDescent="0.25">
      <c r="A1958" s="12" t="s">
        <v>433</v>
      </c>
      <c r="B1958" s="29" t="s">
        <v>97</v>
      </c>
      <c r="C1958" s="32">
        <v>1</v>
      </c>
      <c r="D1958" s="28" t="s">
        <v>62</v>
      </c>
      <c r="E1958" s="33"/>
      <c r="F1958" s="33"/>
      <c r="G1958" s="33">
        <v>1</v>
      </c>
      <c r="H1958" s="33">
        <v>24</v>
      </c>
      <c r="I1958" s="31">
        <f t="shared" si="93"/>
        <v>1</v>
      </c>
      <c r="J1958" s="31">
        <f t="shared" si="94"/>
        <v>24</v>
      </c>
      <c r="K1958">
        <f t="shared" si="92"/>
        <v>1</v>
      </c>
    </row>
    <row r="1959" spans="1:11" s="43" customFormat="1" x14ac:dyDescent="0.25">
      <c r="A1959" s="12" t="s">
        <v>433</v>
      </c>
      <c r="B1959" s="29" t="s">
        <v>97</v>
      </c>
      <c r="C1959" s="32">
        <v>2</v>
      </c>
      <c r="D1959" s="28" t="s">
        <v>60</v>
      </c>
      <c r="E1959" s="33">
        <v>1</v>
      </c>
      <c r="F1959" s="33">
        <v>22</v>
      </c>
      <c r="G1959" s="33">
        <v>1</v>
      </c>
      <c r="H1959" s="33">
        <v>10</v>
      </c>
      <c r="I1959" s="31">
        <f t="shared" si="93"/>
        <v>2</v>
      </c>
      <c r="J1959" s="31">
        <f t="shared" si="94"/>
        <v>32</v>
      </c>
      <c r="K1959">
        <f t="shared" si="92"/>
        <v>1</v>
      </c>
    </row>
    <row r="1960" spans="1:11" s="43" customFormat="1" x14ac:dyDescent="0.25">
      <c r="A1960" s="12" t="s">
        <v>433</v>
      </c>
      <c r="B1960" s="29" t="s">
        <v>97</v>
      </c>
      <c r="C1960" s="32">
        <v>2</v>
      </c>
      <c r="D1960" s="28" t="s">
        <v>58</v>
      </c>
      <c r="E1960" s="33">
        <v>1</v>
      </c>
      <c r="F1960" s="33">
        <v>26</v>
      </c>
      <c r="G1960" s="33">
        <v>1</v>
      </c>
      <c r="H1960" s="33">
        <v>19</v>
      </c>
      <c r="I1960" s="31">
        <f t="shared" si="93"/>
        <v>2</v>
      </c>
      <c r="J1960" s="31">
        <f t="shared" si="94"/>
        <v>45</v>
      </c>
      <c r="K1960">
        <f t="shared" si="92"/>
        <v>1</v>
      </c>
    </row>
    <row r="1961" spans="1:11" s="43" customFormat="1" x14ac:dyDescent="0.25">
      <c r="A1961" s="12" t="s">
        <v>433</v>
      </c>
      <c r="B1961" s="29" t="s">
        <v>97</v>
      </c>
      <c r="C1961" s="32">
        <v>3</v>
      </c>
      <c r="D1961" s="28" t="s">
        <v>13</v>
      </c>
      <c r="E1961" s="33">
        <v>1</v>
      </c>
      <c r="F1961" s="33">
        <v>6</v>
      </c>
      <c r="G1961" s="33">
        <v>1</v>
      </c>
      <c r="H1961" s="33">
        <v>2</v>
      </c>
      <c r="I1961" s="31">
        <f t="shared" si="93"/>
        <v>2</v>
      </c>
      <c r="J1961" s="31">
        <f t="shared" si="94"/>
        <v>8</v>
      </c>
      <c r="K1961">
        <f t="shared" si="92"/>
        <v>1</v>
      </c>
    </row>
    <row r="1962" spans="1:11" s="43" customFormat="1" x14ac:dyDescent="0.25">
      <c r="A1962" s="12" t="s">
        <v>433</v>
      </c>
      <c r="B1962" s="29" t="s">
        <v>97</v>
      </c>
      <c r="C1962" s="32">
        <v>4</v>
      </c>
      <c r="D1962" s="28" t="s">
        <v>58</v>
      </c>
      <c r="E1962" s="33">
        <v>1</v>
      </c>
      <c r="F1962" s="33">
        <v>14</v>
      </c>
      <c r="G1962" s="33">
        <v>1</v>
      </c>
      <c r="H1962" s="33">
        <v>14</v>
      </c>
      <c r="I1962" s="31">
        <f t="shared" si="93"/>
        <v>2</v>
      </c>
      <c r="J1962" s="31">
        <f t="shared" si="94"/>
        <v>28</v>
      </c>
      <c r="K1962">
        <f t="shared" si="92"/>
        <v>1</v>
      </c>
    </row>
    <row r="1963" spans="1:11" s="43" customFormat="1" x14ac:dyDescent="0.25">
      <c r="A1963" s="12" t="s">
        <v>433</v>
      </c>
      <c r="B1963" s="29" t="s">
        <v>97</v>
      </c>
      <c r="C1963" s="32">
        <v>5</v>
      </c>
      <c r="D1963" s="28" t="s">
        <v>46</v>
      </c>
      <c r="E1963" s="33"/>
      <c r="F1963" s="33"/>
      <c r="G1963" s="33">
        <v>1</v>
      </c>
      <c r="H1963" s="33">
        <v>7</v>
      </c>
      <c r="I1963" s="31">
        <f t="shared" si="93"/>
        <v>1</v>
      </c>
      <c r="J1963" s="31">
        <f t="shared" si="94"/>
        <v>7</v>
      </c>
      <c r="K1963">
        <f t="shared" si="92"/>
        <v>1</v>
      </c>
    </row>
    <row r="1964" spans="1:11" s="43" customFormat="1" x14ac:dyDescent="0.25">
      <c r="A1964" s="12" t="s">
        <v>433</v>
      </c>
      <c r="B1964" s="29" t="s">
        <v>97</v>
      </c>
      <c r="C1964" s="32">
        <v>6</v>
      </c>
      <c r="D1964" s="28" t="s">
        <v>8</v>
      </c>
      <c r="E1964" s="33"/>
      <c r="F1964" s="33"/>
      <c r="G1964" s="33">
        <v>1</v>
      </c>
      <c r="H1964" s="33">
        <v>4</v>
      </c>
      <c r="I1964" s="31">
        <f t="shared" si="93"/>
        <v>1</v>
      </c>
      <c r="J1964" s="31">
        <f t="shared" si="94"/>
        <v>4</v>
      </c>
      <c r="K1964">
        <f t="shared" si="92"/>
        <v>1</v>
      </c>
    </row>
    <row r="1965" spans="1:11" s="43" customFormat="1" x14ac:dyDescent="0.25">
      <c r="A1965" s="12" t="s">
        <v>433</v>
      </c>
      <c r="B1965" s="29" t="s">
        <v>97</v>
      </c>
      <c r="C1965" s="32">
        <v>9</v>
      </c>
      <c r="D1965" s="28" t="s">
        <v>60</v>
      </c>
      <c r="E1965" s="33">
        <v>1</v>
      </c>
      <c r="F1965" s="33">
        <v>4</v>
      </c>
      <c r="G1965" s="33"/>
      <c r="H1965" s="33"/>
      <c r="I1965" s="31">
        <f t="shared" si="93"/>
        <v>1</v>
      </c>
      <c r="J1965" s="31">
        <f t="shared" si="94"/>
        <v>4</v>
      </c>
      <c r="K1965">
        <f t="shared" si="92"/>
        <v>1</v>
      </c>
    </row>
    <row r="1966" spans="1:11" s="43" customFormat="1" x14ac:dyDescent="0.25">
      <c r="A1966" s="12" t="s">
        <v>433</v>
      </c>
      <c r="B1966" s="29" t="s">
        <v>97</v>
      </c>
      <c r="C1966" s="32">
        <v>10</v>
      </c>
      <c r="D1966" s="35" t="s">
        <v>9</v>
      </c>
      <c r="E1966" s="33">
        <v>1</v>
      </c>
      <c r="F1966" s="33">
        <v>6</v>
      </c>
      <c r="G1966" s="33">
        <v>1</v>
      </c>
      <c r="H1966" s="33">
        <v>1</v>
      </c>
      <c r="I1966" s="31">
        <f t="shared" si="93"/>
        <v>2</v>
      </c>
      <c r="J1966" s="31">
        <f t="shared" si="94"/>
        <v>7</v>
      </c>
      <c r="K1966">
        <f t="shared" si="92"/>
        <v>1</v>
      </c>
    </row>
    <row r="1967" spans="1:11" s="43" customFormat="1" x14ac:dyDescent="0.25">
      <c r="A1967" s="12" t="s">
        <v>433</v>
      </c>
      <c r="B1967" s="29" t="s">
        <v>97</v>
      </c>
      <c r="C1967" s="32">
        <v>12</v>
      </c>
      <c r="D1967" s="28" t="s">
        <v>12</v>
      </c>
      <c r="E1967" s="33">
        <v>1</v>
      </c>
      <c r="F1967" s="33">
        <v>6</v>
      </c>
      <c r="G1967" s="33"/>
      <c r="H1967" s="33"/>
      <c r="I1967" s="31">
        <f t="shared" si="93"/>
        <v>1</v>
      </c>
      <c r="J1967" s="31">
        <f t="shared" si="94"/>
        <v>6</v>
      </c>
      <c r="K1967">
        <f t="shared" si="92"/>
        <v>1</v>
      </c>
    </row>
    <row r="1968" spans="1:11" s="43" customFormat="1" x14ac:dyDescent="0.25">
      <c r="A1968" s="12" t="s">
        <v>433</v>
      </c>
      <c r="B1968" s="29" t="s">
        <v>97</v>
      </c>
      <c r="C1968" s="32">
        <v>12</v>
      </c>
      <c r="D1968" s="28" t="s">
        <v>8</v>
      </c>
      <c r="E1968" s="33"/>
      <c r="F1968" s="33"/>
      <c r="G1968" s="33">
        <v>1</v>
      </c>
      <c r="H1968" s="33">
        <v>8</v>
      </c>
      <c r="I1968" s="31">
        <f t="shared" si="93"/>
        <v>1</v>
      </c>
      <c r="J1968" s="31">
        <f t="shared" si="94"/>
        <v>8</v>
      </c>
      <c r="K1968">
        <f t="shared" si="92"/>
        <v>1</v>
      </c>
    </row>
    <row r="1969" spans="1:11" s="43" customFormat="1" x14ac:dyDescent="0.25">
      <c r="A1969" s="12" t="s">
        <v>74</v>
      </c>
      <c r="B1969" s="29" t="s">
        <v>97</v>
      </c>
      <c r="C1969" s="32">
        <v>1</v>
      </c>
      <c r="D1969" s="28" t="s">
        <v>60</v>
      </c>
      <c r="E1969" s="33"/>
      <c r="F1969" s="33"/>
      <c r="G1969" s="33">
        <v>1</v>
      </c>
      <c r="H1969" s="33">
        <v>1</v>
      </c>
      <c r="I1969" s="31">
        <f t="shared" si="93"/>
        <v>1</v>
      </c>
      <c r="J1969" s="31">
        <f t="shared" si="94"/>
        <v>1</v>
      </c>
      <c r="K1969">
        <f t="shared" si="92"/>
        <v>1</v>
      </c>
    </row>
    <row r="1970" spans="1:11" s="43" customFormat="1" x14ac:dyDescent="0.25">
      <c r="A1970" s="12" t="s">
        <v>74</v>
      </c>
      <c r="B1970" s="29" t="s">
        <v>97</v>
      </c>
      <c r="C1970" s="32">
        <v>2</v>
      </c>
      <c r="D1970" s="28" t="s">
        <v>60</v>
      </c>
      <c r="E1970" s="33"/>
      <c r="F1970" s="33"/>
      <c r="G1970" s="33">
        <v>1</v>
      </c>
      <c r="H1970" s="33">
        <v>10</v>
      </c>
      <c r="I1970" s="31">
        <f t="shared" si="93"/>
        <v>1</v>
      </c>
      <c r="J1970" s="31">
        <f t="shared" si="94"/>
        <v>10</v>
      </c>
      <c r="K1970">
        <f t="shared" si="92"/>
        <v>1</v>
      </c>
    </row>
    <row r="1971" spans="1:11" s="43" customFormat="1" x14ac:dyDescent="0.25">
      <c r="A1971" s="12" t="s">
        <v>74</v>
      </c>
      <c r="B1971" s="29" t="s">
        <v>97</v>
      </c>
      <c r="C1971" s="32">
        <v>2</v>
      </c>
      <c r="D1971" s="28" t="s">
        <v>26</v>
      </c>
      <c r="E1971" s="33">
        <v>1</v>
      </c>
      <c r="F1971" s="33">
        <v>7</v>
      </c>
      <c r="G1971" s="33"/>
      <c r="H1971" s="33"/>
      <c r="I1971" s="31">
        <f t="shared" si="93"/>
        <v>1</v>
      </c>
      <c r="J1971" s="31">
        <f t="shared" si="94"/>
        <v>7</v>
      </c>
      <c r="K1971">
        <f t="shared" si="92"/>
        <v>1</v>
      </c>
    </row>
    <row r="1972" spans="1:11" s="43" customFormat="1" ht="14.25" customHeight="1" x14ac:dyDescent="0.25">
      <c r="A1972" s="12" t="s">
        <v>74</v>
      </c>
      <c r="B1972" s="29" t="s">
        <v>97</v>
      </c>
      <c r="C1972" s="32">
        <v>2</v>
      </c>
      <c r="D1972" s="28" t="s">
        <v>54</v>
      </c>
      <c r="E1972" s="33">
        <v>1</v>
      </c>
      <c r="F1972" s="33">
        <v>14</v>
      </c>
      <c r="G1972" s="33">
        <v>1</v>
      </c>
      <c r="H1972" s="33">
        <v>12</v>
      </c>
      <c r="I1972" s="31">
        <f t="shared" si="93"/>
        <v>2</v>
      </c>
      <c r="J1972" s="31">
        <f t="shared" si="94"/>
        <v>26</v>
      </c>
      <c r="K1972">
        <f t="shared" si="92"/>
        <v>1</v>
      </c>
    </row>
    <row r="1973" spans="1:11" s="43" customFormat="1" x14ac:dyDescent="0.25">
      <c r="A1973" s="12" t="s">
        <v>74</v>
      </c>
      <c r="B1973" s="29" t="s">
        <v>97</v>
      </c>
      <c r="C1973" s="32">
        <v>2</v>
      </c>
      <c r="D1973" s="28" t="s">
        <v>10</v>
      </c>
      <c r="E1973" s="33">
        <v>1</v>
      </c>
      <c r="F1973" s="33">
        <v>14</v>
      </c>
      <c r="G1973" s="33">
        <v>1</v>
      </c>
      <c r="H1973" s="33">
        <v>7</v>
      </c>
      <c r="I1973" s="31">
        <f t="shared" si="93"/>
        <v>2</v>
      </c>
      <c r="J1973" s="31">
        <f t="shared" si="94"/>
        <v>21</v>
      </c>
      <c r="K1973">
        <f t="shared" si="92"/>
        <v>1</v>
      </c>
    </row>
    <row r="1974" spans="1:11" s="43" customFormat="1" x14ac:dyDescent="0.25">
      <c r="A1974" s="12" t="s">
        <v>74</v>
      </c>
      <c r="B1974" s="29" t="s">
        <v>97</v>
      </c>
      <c r="C1974" s="32">
        <v>3</v>
      </c>
      <c r="D1974" s="28" t="s">
        <v>58</v>
      </c>
      <c r="E1974" s="33">
        <v>1</v>
      </c>
      <c r="F1974" s="33">
        <v>11</v>
      </c>
      <c r="G1974" s="33"/>
      <c r="H1974" s="33"/>
      <c r="I1974" s="31">
        <f t="shared" si="93"/>
        <v>1</v>
      </c>
      <c r="J1974" s="31">
        <f t="shared" si="94"/>
        <v>11</v>
      </c>
      <c r="K1974">
        <f t="shared" si="92"/>
        <v>1</v>
      </c>
    </row>
    <row r="1975" spans="1:11" s="43" customFormat="1" x14ac:dyDescent="0.25">
      <c r="A1975" s="12" t="s">
        <v>74</v>
      </c>
      <c r="B1975" s="29" t="s">
        <v>97</v>
      </c>
      <c r="C1975" s="32">
        <v>3</v>
      </c>
      <c r="D1975" s="28" t="s">
        <v>60</v>
      </c>
      <c r="E1975" s="33">
        <v>1</v>
      </c>
      <c r="F1975" s="33">
        <v>20</v>
      </c>
      <c r="G1975" s="33">
        <v>1</v>
      </c>
      <c r="H1975" s="33">
        <v>23</v>
      </c>
      <c r="I1975" s="31">
        <f t="shared" si="93"/>
        <v>2</v>
      </c>
      <c r="J1975" s="31">
        <f t="shared" si="94"/>
        <v>43</v>
      </c>
      <c r="K1975">
        <f t="shared" si="92"/>
        <v>1</v>
      </c>
    </row>
    <row r="1976" spans="1:11" s="43" customFormat="1" x14ac:dyDescent="0.25">
      <c r="A1976" s="12" t="s">
        <v>74</v>
      </c>
      <c r="B1976" s="29" t="s">
        <v>97</v>
      </c>
      <c r="C1976" s="32">
        <v>5</v>
      </c>
      <c r="D1976" s="28" t="s">
        <v>54</v>
      </c>
      <c r="E1976" s="33">
        <v>1</v>
      </c>
      <c r="F1976" s="33">
        <v>12</v>
      </c>
      <c r="G1976" s="33">
        <v>1</v>
      </c>
      <c r="H1976" s="33">
        <v>9</v>
      </c>
      <c r="I1976" s="31">
        <f t="shared" si="93"/>
        <v>2</v>
      </c>
      <c r="J1976" s="31">
        <f t="shared" si="94"/>
        <v>21</v>
      </c>
      <c r="K1976">
        <f t="shared" si="92"/>
        <v>1</v>
      </c>
    </row>
    <row r="1977" spans="1:11" s="43" customFormat="1" x14ac:dyDescent="0.25">
      <c r="A1977" s="12" t="s">
        <v>74</v>
      </c>
      <c r="B1977" s="29" t="s">
        <v>97</v>
      </c>
      <c r="C1977" s="32">
        <v>5</v>
      </c>
      <c r="D1977" s="28" t="s">
        <v>16</v>
      </c>
      <c r="E1977" s="33">
        <v>1</v>
      </c>
      <c r="F1977" s="33">
        <v>8</v>
      </c>
      <c r="G1977" s="33">
        <v>1</v>
      </c>
      <c r="H1977" s="33">
        <v>6</v>
      </c>
      <c r="I1977" s="31">
        <f t="shared" si="93"/>
        <v>2</v>
      </c>
      <c r="J1977" s="31">
        <f t="shared" si="94"/>
        <v>14</v>
      </c>
      <c r="K1977">
        <f t="shared" si="92"/>
        <v>1</v>
      </c>
    </row>
    <row r="1978" spans="1:11" s="43" customFormat="1" x14ac:dyDescent="0.25">
      <c r="A1978" s="12" t="s">
        <v>74</v>
      </c>
      <c r="B1978" s="29" t="s">
        <v>97</v>
      </c>
      <c r="C1978" s="32">
        <v>5</v>
      </c>
      <c r="D1978" s="28" t="s">
        <v>26</v>
      </c>
      <c r="E1978" s="33"/>
      <c r="F1978" s="33"/>
      <c r="G1978" s="33">
        <v>1</v>
      </c>
      <c r="H1978" s="33">
        <v>7</v>
      </c>
      <c r="I1978" s="31">
        <f t="shared" si="93"/>
        <v>1</v>
      </c>
      <c r="J1978" s="31">
        <f t="shared" si="94"/>
        <v>7</v>
      </c>
      <c r="K1978">
        <f t="shared" si="92"/>
        <v>1</v>
      </c>
    </row>
    <row r="1979" spans="1:11" s="43" customFormat="1" x14ac:dyDescent="0.25">
      <c r="A1979" s="12" t="s">
        <v>74</v>
      </c>
      <c r="B1979" s="29" t="s">
        <v>97</v>
      </c>
      <c r="C1979" s="32">
        <v>5</v>
      </c>
      <c r="D1979" s="28" t="s">
        <v>10</v>
      </c>
      <c r="E1979" s="33">
        <v>1</v>
      </c>
      <c r="F1979" s="33">
        <v>8</v>
      </c>
      <c r="G1979" s="33">
        <v>1</v>
      </c>
      <c r="H1979" s="33">
        <v>8</v>
      </c>
      <c r="I1979" s="31">
        <f t="shared" si="93"/>
        <v>2</v>
      </c>
      <c r="J1979" s="31">
        <f t="shared" si="94"/>
        <v>16</v>
      </c>
      <c r="K1979">
        <f t="shared" si="92"/>
        <v>1</v>
      </c>
    </row>
    <row r="1980" spans="1:11" s="43" customFormat="1" x14ac:dyDescent="0.25">
      <c r="A1980" s="12" t="s">
        <v>74</v>
      </c>
      <c r="B1980" s="29" t="s">
        <v>97</v>
      </c>
      <c r="C1980" s="32">
        <v>5</v>
      </c>
      <c r="D1980" s="28" t="s">
        <v>60</v>
      </c>
      <c r="E1980" s="33"/>
      <c r="F1980" s="33"/>
      <c r="G1980" s="33">
        <v>1</v>
      </c>
      <c r="H1980" s="33">
        <v>3</v>
      </c>
      <c r="I1980" s="31">
        <f t="shared" si="93"/>
        <v>1</v>
      </c>
      <c r="J1980" s="31">
        <f t="shared" si="94"/>
        <v>3</v>
      </c>
      <c r="K1980">
        <f t="shared" si="92"/>
        <v>1</v>
      </c>
    </row>
    <row r="1981" spans="1:11" s="43" customFormat="1" x14ac:dyDescent="0.25">
      <c r="A1981" s="12" t="s">
        <v>74</v>
      </c>
      <c r="B1981" s="29" t="s">
        <v>97</v>
      </c>
      <c r="C1981" s="32">
        <v>6</v>
      </c>
      <c r="D1981" s="28" t="s">
        <v>58</v>
      </c>
      <c r="E1981" s="33">
        <v>1</v>
      </c>
      <c r="F1981" s="33">
        <v>9</v>
      </c>
      <c r="G1981" s="33">
        <v>1</v>
      </c>
      <c r="H1981" s="33">
        <v>6</v>
      </c>
      <c r="I1981" s="31">
        <f t="shared" si="93"/>
        <v>2</v>
      </c>
      <c r="J1981" s="31">
        <f t="shared" si="94"/>
        <v>15</v>
      </c>
      <c r="K1981">
        <f t="shared" si="92"/>
        <v>1</v>
      </c>
    </row>
    <row r="1982" spans="1:11" s="43" customFormat="1" x14ac:dyDescent="0.25">
      <c r="A1982" s="12" t="s">
        <v>74</v>
      </c>
      <c r="B1982" s="29" t="s">
        <v>97</v>
      </c>
      <c r="C1982" s="32">
        <v>6</v>
      </c>
      <c r="D1982" s="28" t="s">
        <v>24</v>
      </c>
      <c r="E1982" s="33">
        <v>1</v>
      </c>
      <c r="F1982" s="33">
        <v>6</v>
      </c>
      <c r="G1982" s="33">
        <v>1</v>
      </c>
      <c r="H1982" s="33">
        <v>7</v>
      </c>
      <c r="I1982" s="31">
        <f t="shared" ref="I1982:I1990" si="95">E1982+G1982</f>
        <v>2</v>
      </c>
      <c r="J1982" s="31">
        <f t="shared" ref="J1982:J1990" si="96">F1982+H1982</f>
        <v>13</v>
      </c>
      <c r="K1982">
        <f t="shared" si="92"/>
        <v>1</v>
      </c>
    </row>
    <row r="1983" spans="1:11" s="43" customFormat="1" x14ac:dyDescent="0.25">
      <c r="A1983" s="12" t="s">
        <v>74</v>
      </c>
      <c r="B1983" s="29" t="s">
        <v>97</v>
      </c>
      <c r="C1983" s="32">
        <v>6</v>
      </c>
      <c r="D1983" s="28" t="s">
        <v>10</v>
      </c>
      <c r="E1983" s="33">
        <v>1</v>
      </c>
      <c r="F1983" s="33">
        <v>3</v>
      </c>
      <c r="G1983" s="33"/>
      <c r="H1983" s="33"/>
      <c r="I1983" s="31">
        <f t="shared" si="95"/>
        <v>1</v>
      </c>
      <c r="J1983" s="31">
        <f t="shared" si="96"/>
        <v>3</v>
      </c>
      <c r="K1983">
        <f t="shared" si="92"/>
        <v>1</v>
      </c>
    </row>
    <row r="1984" spans="1:11" s="43" customFormat="1" x14ac:dyDescent="0.25">
      <c r="A1984" s="12" t="s">
        <v>74</v>
      </c>
      <c r="B1984" s="29" t="s">
        <v>97</v>
      </c>
      <c r="C1984" s="32">
        <v>7</v>
      </c>
      <c r="D1984" s="28" t="s">
        <v>10</v>
      </c>
      <c r="E1984" s="33">
        <v>1</v>
      </c>
      <c r="F1984" s="33">
        <v>7</v>
      </c>
      <c r="G1984" s="33">
        <v>1</v>
      </c>
      <c r="H1984" s="33">
        <v>3</v>
      </c>
      <c r="I1984" s="31">
        <f t="shared" si="95"/>
        <v>2</v>
      </c>
      <c r="J1984" s="31">
        <f t="shared" si="96"/>
        <v>10</v>
      </c>
      <c r="K1984">
        <f t="shared" si="92"/>
        <v>1</v>
      </c>
    </row>
    <row r="1985" spans="1:11" s="43" customFormat="1" x14ac:dyDescent="0.25">
      <c r="A1985" s="12" t="s">
        <v>74</v>
      </c>
      <c r="B1985" s="29" t="s">
        <v>97</v>
      </c>
      <c r="C1985" s="32">
        <v>7</v>
      </c>
      <c r="D1985" s="28" t="s">
        <v>13</v>
      </c>
      <c r="E1985" s="33"/>
      <c r="F1985" s="33"/>
      <c r="G1985" s="33">
        <v>1</v>
      </c>
      <c r="H1985" s="33">
        <v>2</v>
      </c>
      <c r="I1985" s="31">
        <f t="shared" si="95"/>
        <v>1</v>
      </c>
      <c r="J1985" s="31">
        <f t="shared" si="96"/>
        <v>2</v>
      </c>
      <c r="K1985">
        <f t="shared" si="92"/>
        <v>1</v>
      </c>
    </row>
    <row r="1986" spans="1:11" s="43" customFormat="1" x14ac:dyDescent="0.25">
      <c r="A1986" s="12" t="s">
        <v>74</v>
      </c>
      <c r="B1986" s="29" t="s">
        <v>97</v>
      </c>
      <c r="C1986" s="32">
        <v>7</v>
      </c>
      <c r="D1986" s="28" t="s">
        <v>16</v>
      </c>
      <c r="E1986" s="33"/>
      <c r="F1986" s="33"/>
      <c r="G1986" s="33">
        <v>1</v>
      </c>
      <c r="H1986" s="33">
        <v>7</v>
      </c>
      <c r="I1986" s="31">
        <f t="shared" si="95"/>
        <v>1</v>
      </c>
      <c r="J1986" s="31">
        <f t="shared" si="96"/>
        <v>7</v>
      </c>
      <c r="K1986">
        <f t="shared" si="92"/>
        <v>1</v>
      </c>
    </row>
    <row r="1987" spans="1:11" s="43" customFormat="1" x14ac:dyDescent="0.25">
      <c r="A1987" s="12" t="s">
        <v>74</v>
      </c>
      <c r="B1987" s="29" t="s">
        <v>97</v>
      </c>
      <c r="C1987" s="32">
        <v>7</v>
      </c>
      <c r="D1987" s="28" t="s">
        <v>26</v>
      </c>
      <c r="E1987" s="33">
        <v>1</v>
      </c>
      <c r="F1987" s="33">
        <v>13</v>
      </c>
      <c r="G1987" s="33"/>
      <c r="H1987" s="33"/>
      <c r="I1987" s="31">
        <f t="shared" si="95"/>
        <v>1</v>
      </c>
      <c r="J1987" s="31">
        <f t="shared" si="96"/>
        <v>13</v>
      </c>
      <c r="K1987">
        <f t="shared" si="92"/>
        <v>1</v>
      </c>
    </row>
    <row r="1988" spans="1:11" s="43" customFormat="1" x14ac:dyDescent="0.25">
      <c r="A1988" s="12" t="s">
        <v>74</v>
      </c>
      <c r="B1988" s="29" t="s">
        <v>97</v>
      </c>
      <c r="C1988" s="32">
        <v>7</v>
      </c>
      <c r="D1988" s="28" t="s">
        <v>52</v>
      </c>
      <c r="E1988" s="33">
        <v>1</v>
      </c>
      <c r="F1988" s="33">
        <v>6</v>
      </c>
      <c r="G1988" s="33">
        <v>1</v>
      </c>
      <c r="H1988" s="33">
        <v>8</v>
      </c>
      <c r="I1988" s="31">
        <f t="shared" si="95"/>
        <v>2</v>
      </c>
      <c r="J1988" s="31">
        <f t="shared" si="96"/>
        <v>14</v>
      </c>
      <c r="K1988">
        <f t="shared" si="92"/>
        <v>1</v>
      </c>
    </row>
    <row r="1989" spans="1:11" s="43" customFormat="1" x14ac:dyDescent="0.25">
      <c r="A1989" s="12" t="s">
        <v>74</v>
      </c>
      <c r="B1989" s="29" t="s">
        <v>97</v>
      </c>
      <c r="C1989" s="32">
        <v>7</v>
      </c>
      <c r="D1989" s="28" t="s">
        <v>60</v>
      </c>
      <c r="E1989" s="33">
        <v>1</v>
      </c>
      <c r="F1989" s="33">
        <v>11</v>
      </c>
      <c r="G1989" s="33"/>
      <c r="H1989" s="33"/>
      <c r="I1989" s="31">
        <f t="shared" si="95"/>
        <v>1</v>
      </c>
      <c r="J1989" s="31">
        <f t="shared" si="96"/>
        <v>11</v>
      </c>
      <c r="K1989">
        <f t="shared" si="92"/>
        <v>1</v>
      </c>
    </row>
    <row r="1990" spans="1:11" s="43" customFormat="1" x14ac:dyDescent="0.25">
      <c r="A1990" s="12" t="s">
        <v>74</v>
      </c>
      <c r="B1990" s="29" t="s">
        <v>97</v>
      </c>
      <c r="C1990" s="32">
        <v>8</v>
      </c>
      <c r="D1990" s="28" t="s">
        <v>26</v>
      </c>
      <c r="E1990" s="33">
        <v>1</v>
      </c>
      <c r="F1990" s="33">
        <v>6</v>
      </c>
      <c r="G1990" s="33"/>
      <c r="H1990" s="33"/>
      <c r="I1990" s="31">
        <f t="shared" si="95"/>
        <v>1</v>
      </c>
      <c r="J1990" s="31">
        <f t="shared" si="96"/>
        <v>6</v>
      </c>
      <c r="K1990">
        <f t="shared" si="92"/>
        <v>1</v>
      </c>
    </row>
    <row r="1991" spans="1:11" s="43" customFormat="1" x14ac:dyDescent="0.25">
      <c r="A1991" s="12" t="s">
        <v>74</v>
      </c>
      <c r="B1991" s="29" t="s">
        <v>97</v>
      </c>
      <c r="C1991" s="32">
        <v>8</v>
      </c>
      <c r="D1991" s="28" t="s">
        <v>9</v>
      </c>
      <c r="E1991" s="33"/>
      <c r="F1991" s="33"/>
      <c r="G1991" s="33">
        <v>1</v>
      </c>
      <c r="H1991" s="33">
        <v>7</v>
      </c>
      <c r="I1991" s="31">
        <f t="shared" ref="I1991:I2020" si="97">E1991+G1991</f>
        <v>1</v>
      </c>
      <c r="J1991" s="31">
        <f t="shared" ref="J1991:J2020" si="98">F1991+H1991</f>
        <v>7</v>
      </c>
      <c r="K1991">
        <f t="shared" si="92"/>
        <v>1</v>
      </c>
    </row>
    <row r="1992" spans="1:11" s="43" customFormat="1" x14ac:dyDescent="0.25">
      <c r="A1992" s="12" t="s">
        <v>74</v>
      </c>
      <c r="B1992" s="29" t="s">
        <v>97</v>
      </c>
      <c r="C1992" s="32">
        <v>9</v>
      </c>
      <c r="D1992" s="28" t="s">
        <v>58</v>
      </c>
      <c r="E1992" s="33">
        <v>1</v>
      </c>
      <c r="F1992" s="33">
        <v>14</v>
      </c>
      <c r="G1992" s="33">
        <v>1</v>
      </c>
      <c r="H1992" s="33">
        <v>3</v>
      </c>
      <c r="I1992" s="31">
        <f t="shared" si="97"/>
        <v>2</v>
      </c>
      <c r="J1992" s="31">
        <f t="shared" si="98"/>
        <v>17</v>
      </c>
      <c r="K1992">
        <f t="shared" si="92"/>
        <v>1</v>
      </c>
    </row>
    <row r="1993" spans="1:11" s="43" customFormat="1" x14ac:dyDescent="0.25">
      <c r="A1993" s="12" t="s">
        <v>74</v>
      </c>
      <c r="B1993" s="29" t="s">
        <v>97</v>
      </c>
      <c r="C1993" s="32">
        <v>9</v>
      </c>
      <c r="D1993" s="28" t="s">
        <v>42</v>
      </c>
      <c r="E1993" s="33"/>
      <c r="F1993" s="33"/>
      <c r="G1993" s="33">
        <v>1</v>
      </c>
      <c r="H1993" s="33">
        <v>3</v>
      </c>
      <c r="I1993" s="31">
        <f t="shared" si="97"/>
        <v>1</v>
      </c>
      <c r="J1993" s="31">
        <f t="shared" si="98"/>
        <v>3</v>
      </c>
      <c r="K1993">
        <f t="shared" si="92"/>
        <v>1</v>
      </c>
    </row>
    <row r="1994" spans="1:11" s="43" customFormat="1" x14ac:dyDescent="0.25">
      <c r="A1994" s="12" t="s">
        <v>74</v>
      </c>
      <c r="B1994" s="29" t="s">
        <v>97</v>
      </c>
      <c r="C1994" s="32">
        <v>9</v>
      </c>
      <c r="D1994" s="28" t="s">
        <v>32</v>
      </c>
      <c r="E1994" s="33">
        <v>1</v>
      </c>
      <c r="F1994" s="33">
        <v>8</v>
      </c>
      <c r="G1994" s="33">
        <v>1</v>
      </c>
      <c r="H1994" s="33">
        <v>7</v>
      </c>
      <c r="I1994" s="31">
        <f t="shared" si="97"/>
        <v>2</v>
      </c>
      <c r="J1994" s="31">
        <f t="shared" si="98"/>
        <v>15</v>
      </c>
      <c r="K1994">
        <f t="shared" si="92"/>
        <v>1</v>
      </c>
    </row>
    <row r="1995" spans="1:11" s="43" customFormat="1" x14ac:dyDescent="0.25">
      <c r="A1995" s="12" t="s">
        <v>74</v>
      </c>
      <c r="B1995" s="29" t="s">
        <v>97</v>
      </c>
      <c r="C1995" s="32">
        <v>11</v>
      </c>
      <c r="D1995" s="28" t="s">
        <v>34</v>
      </c>
      <c r="E1995" s="33">
        <v>1</v>
      </c>
      <c r="F1995" s="33">
        <v>10</v>
      </c>
      <c r="G1995" s="33"/>
      <c r="H1995" s="33"/>
      <c r="I1995" s="31">
        <f t="shared" si="97"/>
        <v>1</v>
      </c>
      <c r="J1995" s="31">
        <f t="shared" si="98"/>
        <v>10</v>
      </c>
      <c r="K1995">
        <f t="shared" ref="K1995:K2051" si="99">SUBTOTAL(3, D1995)</f>
        <v>1</v>
      </c>
    </row>
    <row r="1996" spans="1:11" s="43" customFormat="1" x14ac:dyDescent="0.25">
      <c r="A1996" s="12" t="s">
        <v>74</v>
      </c>
      <c r="B1996" s="29" t="s">
        <v>97</v>
      </c>
      <c r="C1996" s="32">
        <v>11</v>
      </c>
      <c r="D1996" s="28" t="s">
        <v>60</v>
      </c>
      <c r="E1996" s="33">
        <v>1</v>
      </c>
      <c r="F1996" s="33">
        <v>14</v>
      </c>
      <c r="G1996" s="33">
        <v>1</v>
      </c>
      <c r="H1996" s="33">
        <v>12</v>
      </c>
      <c r="I1996" s="31">
        <f t="shared" si="97"/>
        <v>2</v>
      </c>
      <c r="J1996" s="31">
        <f t="shared" si="98"/>
        <v>26</v>
      </c>
      <c r="K1996">
        <f t="shared" si="99"/>
        <v>1</v>
      </c>
    </row>
    <row r="1997" spans="1:11" s="43" customFormat="1" x14ac:dyDescent="0.25">
      <c r="A1997" s="12" t="s">
        <v>74</v>
      </c>
      <c r="B1997" s="29" t="s">
        <v>97</v>
      </c>
      <c r="C1997" s="32">
        <v>11</v>
      </c>
      <c r="D1997" s="28" t="s">
        <v>6</v>
      </c>
      <c r="E1997" s="33"/>
      <c r="F1997" s="33"/>
      <c r="G1997" s="33">
        <v>1</v>
      </c>
      <c r="H1997" s="33">
        <v>4</v>
      </c>
      <c r="I1997" s="31">
        <f t="shared" si="97"/>
        <v>1</v>
      </c>
      <c r="J1997" s="31">
        <f t="shared" si="98"/>
        <v>4</v>
      </c>
      <c r="K1997">
        <f t="shared" si="99"/>
        <v>1</v>
      </c>
    </row>
    <row r="1998" spans="1:11" s="43" customFormat="1" x14ac:dyDescent="0.25">
      <c r="A1998" s="12" t="s">
        <v>74</v>
      </c>
      <c r="B1998" s="29" t="s">
        <v>97</v>
      </c>
      <c r="C1998" s="32">
        <v>12</v>
      </c>
      <c r="D1998" s="28" t="s">
        <v>58</v>
      </c>
      <c r="E1998" s="33">
        <v>1</v>
      </c>
      <c r="F1998" s="33">
        <v>1</v>
      </c>
      <c r="G1998" s="33"/>
      <c r="H1998" s="33"/>
      <c r="I1998" s="31">
        <f t="shared" si="97"/>
        <v>1</v>
      </c>
      <c r="J1998" s="31">
        <f t="shared" si="98"/>
        <v>1</v>
      </c>
      <c r="K1998">
        <f t="shared" si="99"/>
        <v>1</v>
      </c>
    </row>
    <row r="1999" spans="1:11" s="43" customFormat="1" x14ac:dyDescent="0.25">
      <c r="A1999" s="12" t="s">
        <v>74</v>
      </c>
      <c r="B1999" s="29" t="s">
        <v>97</v>
      </c>
      <c r="C1999" s="32">
        <v>12</v>
      </c>
      <c r="D1999" s="28" t="s">
        <v>60</v>
      </c>
      <c r="E1999" s="33">
        <v>1</v>
      </c>
      <c r="F1999" s="33">
        <v>4</v>
      </c>
      <c r="G1999" s="33">
        <v>1</v>
      </c>
      <c r="H1999" s="33">
        <v>6</v>
      </c>
      <c r="I1999" s="31">
        <f t="shared" si="97"/>
        <v>2</v>
      </c>
      <c r="J1999" s="31">
        <f t="shared" si="98"/>
        <v>10</v>
      </c>
      <c r="K1999">
        <f t="shared" si="99"/>
        <v>1</v>
      </c>
    </row>
    <row r="2000" spans="1:11" s="43" customFormat="1" x14ac:dyDescent="0.25">
      <c r="A2000" s="12" t="s">
        <v>74</v>
      </c>
      <c r="B2000" s="29" t="s">
        <v>97</v>
      </c>
      <c r="C2000" s="32">
        <v>12</v>
      </c>
      <c r="D2000" s="28" t="s">
        <v>42</v>
      </c>
      <c r="E2000" s="33"/>
      <c r="F2000" s="33"/>
      <c r="G2000" s="33">
        <v>1</v>
      </c>
      <c r="H2000" s="33">
        <v>5</v>
      </c>
      <c r="I2000" s="31">
        <f t="shared" si="97"/>
        <v>1</v>
      </c>
      <c r="J2000" s="31">
        <f t="shared" si="98"/>
        <v>5</v>
      </c>
      <c r="K2000">
        <f t="shared" si="99"/>
        <v>1</v>
      </c>
    </row>
    <row r="2001" spans="1:11" s="43" customFormat="1" x14ac:dyDescent="0.25">
      <c r="A2001" s="12" t="s">
        <v>74</v>
      </c>
      <c r="B2001" s="29" t="s">
        <v>97</v>
      </c>
      <c r="C2001" s="32">
        <v>13</v>
      </c>
      <c r="D2001" s="28" t="s">
        <v>60</v>
      </c>
      <c r="E2001" s="33">
        <v>1</v>
      </c>
      <c r="F2001" s="33">
        <v>10</v>
      </c>
      <c r="G2001" s="33"/>
      <c r="H2001" s="33"/>
      <c r="I2001" s="31">
        <f t="shared" si="97"/>
        <v>1</v>
      </c>
      <c r="J2001" s="31">
        <f t="shared" si="98"/>
        <v>10</v>
      </c>
      <c r="K2001">
        <f t="shared" si="99"/>
        <v>1</v>
      </c>
    </row>
    <row r="2002" spans="1:11" s="43" customFormat="1" ht="14.25" customHeight="1" x14ac:dyDescent="0.25">
      <c r="A2002" s="12" t="s">
        <v>74</v>
      </c>
      <c r="B2002" s="29" t="s">
        <v>97</v>
      </c>
      <c r="C2002" s="32">
        <v>13</v>
      </c>
      <c r="D2002" s="28" t="s">
        <v>24</v>
      </c>
      <c r="E2002" s="33"/>
      <c r="F2002" s="33"/>
      <c r="G2002" s="33">
        <v>1</v>
      </c>
      <c r="H2002" s="33">
        <v>7</v>
      </c>
      <c r="I2002" s="31">
        <f t="shared" si="97"/>
        <v>1</v>
      </c>
      <c r="J2002" s="31">
        <f t="shared" si="98"/>
        <v>7</v>
      </c>
      <c r="K2002">
        <f t="shared" si="99"/>
        <v>1</v>
      </c>
    </row>
    <row r="2003" spans="1:11" s="43" customFormat="1" x14ac:dyDescent="0.25">
      <c r="A2003" s="12" t="s">
        <v>74</v>
      </c>
      <c r="B2003" s="29" t="s">
        <v>97</v>
      </c>
      <c r="C2003" s="32">
        <v>14</v>
      </c>
      <c r="D2003" s="28" t="s">
        <v>60</v>
      </c>
      <c r="E2003" s="33">
        <v>1</v>
      </c>
      <c r="F2003" s="33">
        <v>9</v>
      </c>
      <c r="G2003" s="33"/>
      <c r="H2003" s="33"/>
      <c r="I2003" s="31">
        <f t="shared" si="97"/>
        <v>1</v>
      </c>
      <c r="J2003" s="31">
        <f t="shared" si="98"/>
        <v>9</v>
      </c>
      <c r="K2003">
        <f t="shared" si="99"/>
        <v>1</v>
      </c>
    </row>
    <row r="2004" spans="1:11" s="43" customFormat="1" x14ac:dyDescent="0.25">
      <c r="A2004" s="12" t="s">
        <v>74</v>
      </c>
      <c r="B2004" s="29" t="s">
        <v>97</v>
      </c>
      <c r="C2004" s="32">
        <v>14</v>
      </c>
      <c r="D2004" s="28" t="s">
        <v>24</v>
      </c>
      <c r="E2004" s="33"/>
      <c r="F2004" s="33"/>
      <c r="G2004" s="33">
        <v>1</v>
      </c>
      <c r="H2004" s="33">
        <v>10</v>
      </c>
      <c r="I2004" s="31">
        <f t="shared" si="97"/>
        <v>1</v>
      </c>
      <c r="J2004" s="31">
        <f t="shared" si="98"/>
        <v>10</v>
      </c>
      <c r="K2004">
        <f t="shared" si="99"/>
        <v>1</v>
      </c>
    </row>
    <row r="2005" spans="1:11" s="43" customFormat="1" x14ac:dyDescent="0.25">
      <c r="A2005" s="12" t="s">
        <v>74</v>
      </c>
      <c r="B2005" s="29" t="s">
        <v>97</v>
      </c>
      <c r="C2005" s="32">
        <v>15</v>
      </c>
      <c r="D2005" s="28" t="s">
        <v>42</v>
      </c>
      <c r="E2005" s="33"/>
      <c r="F2005" s="33"/>
      <c r="G2005" s="33">
        <v>1</v>
      </c>
      <c r="H2005" s="33">
        <v>4</v>
      </c>
      <c r="I2005" s="31">
        <f t="shared" si="97"/>
        <v>1</v>
      </c>
      <c r="J2005" s="31">
        <f t="shared" si="98"/>
        <v>4</v>
      </c>
      <c r="K2005">
        <f t="shared" si="99"/>
        <v>1</v>
      </c>
    </row>
    <row r="2006" spans="1:11" s="43" customFormat="1" x14ac:dyDescent="0.25">
      <c r="A2006" s="12" t="s">
        <v>74</v>
      </c>
      <c r="B2006" s="29" t="s">
        <v>97</v>
      </c>
      <c r="C2006" s="32">
        <v>15</v>
      </c>
      <c r="D2006" s="28" t="s">
        <v>60</v>
      </c>
      <c r="E2006" s="33">
        <v>1</v>
      </c>
      <c r="F2006" s="33">
        <v>7</v>
      </c>
      <c r="G2006" s="33"/>
      <c r="H2006" s="33"/>
      <c r="I2006" s="31">
        <f t="shared" si="97"/>
        <v>1</v>
      </c>
      <c r="J2006" s="31">
        <f t="shared" si="98"/>
        <v>7</v>
      </c>
      <c r="K2006">
        <f t="shared" si="99"/>
        <v>1</v>
      </c>
    </row>
    <row r="2007" spans="1:11" s="43" customFormat="1" x14ac:dyDescent="0.25">
      <c r="A2007" s="12" t="s">
        <v>74</v>
      </c>
      <c r="B2007" s="29" t="s">
        <v>97</v>
      </c>
      <c r="C2007" s="32">
        <v>16</v>
      </c>
      <c r="D2007" s="28" t="s">
        <v>34</v>
      </c>
      <c r="E2007" s="33">
        <v>1</v>
      </c>
      <c r="F2007" s="33">
        <v>5</v>
      </c>
      <c r="G2007" s="33">
        <v>1</v>
      </c>
      <c r="H2007" s="33">
        <v>4</v>
      </c>
      <c r="I2007" s="31">
        <f t="shared" si="97"/>
        <v>2</v>
      </c>
      <c r="J2007" s="31">
        <f t="shared" si="98"/>
        <v>9</v>
      </c>
      <c r="K2007">
        <f t="shared" si="99"/>
        <v>1</v>
      </c>
    </row>
    <row r="2008" spans="1:11" s="43" customFormat="1" x14ac:dyDescent="0.25">
      <c r="A2008" s="12" t="s">
        <v>74</v>
      </c>
      <c r="B2008" s="29" t="s">
        <v>97</v>
      </c>
      <c r="C2008" s="32">
        <v>17</v>
      </c>
      <c r="D2008" s="28" t="s">
        <v>6</v>
      </c>
      <c r="E2008" s="33"/>
      <c r="F2008" s="33"/>
      <c r="G2008" s="33">
        <v>1</v>
      </c>
      <c r="H2008" s="33">
        <v>3</v>
      </c>
      <c r="I2008" s="31">
        <f t="shared" si="97"/>
        <v>1</v>
      </c>
      <c r="J2008" s="31">
        <f t="shared" si="98"/>
        <v>3</v>
      </c>
      <c r="K2008">
        <f t="shared" si="99"/>
        <v>1</v>
      </c>
    </row>
    <row r="2009" spans="1:11" s="43" customFormat="1" x14ac:dyDescent="0.25">
      <c r="A2009" s="12" t="s">
        <v>74</v>
      </c>
      <c r="B2009" s="29" t="s">
        <v>97</v>
      </c>
      <c r="C2009" s="32">
        <v>17</v>
      </c>
      <c r="D2009" s="28" t="s">
        <v>26</v>
      </c>
      <c r="E2009" s="33">
        <v>1</v>
      </c>
      <c r="F2009" s="33">
        <v>3</v>
      </c>
      <c r="G2009" s="33"/>
      <c r="H2009" s="33"/>
      <c r="I2009" s="31">
        <f t="shared" si="97"/>
        <v>1</v>
      </c>
      <c r="J2009" s="31">
        <f t="shared" si="98"/>
        <v>3</v>
      </c>
      <c r="K2009">
        <f t="shared" si="99"/>
        <v>1</v>
      </c>
    </row>
    <row r="2010" spans="1:11" s="43" customFormat="1" x14ac:dyDescent="0.25">
      <c r="A2010" s="12" t="s">
        <v>74</v>
      </c>
      <c r="B2010" s="29" t="s">
        <v>97</v>
      </c>
      <c r="C2010" s="32">
        <v>19</v>
      </c>
      <c r="D2010" s="28" t="s">
        <v>26</v>
      </c>
      <c r="E2010" s="33"/>
      <c r="F2010" s="33"/>
      <c r="G2010" s="33">
        <v>1</v>
      </c>
      <c r="H2010" s="33">
        <v>15</v>
      </c>
      <c r="I2010" s="31">
        <f t="shared" si="97"/>
        <v>1</v>
      </c>
      <c r="J2010" s="31">
        <f t="shared" si="98"/>
        <v>15</v>
      </c>
      <c r="K2010">
        <f t="shared" si="99"/>
        <v>1</v>
      </c>
    </row>
    <row r="2011" spans="1:11" s="43" customFormat="1" x14ac:dyDescent="0.25">
      <c r="A2011" s="12" t="s">
        <v>74</v>
      </c>
      <c r="B2011" s="29" t="s">
        <v>97</v>
      </c>
      <c r="C2011" s="32">
        <v>19</v>
      </c>
      <c r="D2011" s="28" t="s">
        <v>54</v>
      </c>
      <c r="E2011" s="33">
        <v>1</v>
      </c>
      <c r="F2011" s="33">
        <v>10</v>
      </c>
      <c r="G2011" s="33"/>
      <c r="H2011" s="33"/>
      <c r="I2011" s="31">
        <f t="shared" si="97"/>
        <v>1</v>
      </c>
      <c r="J2011" s="31">
        <f t="shared" si="98"/>
        <v>10</v>
      </c>
      <c r="K2011">
        <f t="shared" si="99"/>
        <v>1</v>
      </c>
    </row>
    <row r="2012" spans="1:11" s="43" customFormat="1" x14ac:dyDescent="0.25">
      <c r="A2012" s="12" t="s">
        <v>74</v>
      </c>
      <c r="B2012" s="29" t="s">
        <v>97</v>
      </c>
      <c r="C2012" s="32">
        <v>19</v>
      </c>
      <c r="D2012" s="28" t="s">
        <v>58</v>
      </c>
      <c r="E2012" s="33">
        <v>1</v>
      </c>
      <c r="F2012" s="33">
        <v>5</v>
      </c>
      <c r="G2012" s="33">
        <v>1</v>
      </c>
      <c r="H2012" s="33">
        <v>9</v>
      </c>
      <c r="I2012" s="31">
        <f t="shared" si="97"/>
        <v>2</v>
      </c>
      <c r="J2012" s="31">
        <f t="shared" si="98"/>
        <v>14</v>
      </c>
      <c r="K2012">
        <f t="shared" si="99"/>
        <v>1</v>
      </c>
    </row>
    <row r="2013" spans="1:11" s="43" customFormat="1" x14ac:dyDescent="0.25">
      <c r="A2013" s="12" t="s">
        <v>74</v>
      </c>
      <c r="B2013" s="29" t="s">
        <v>97</v>
      </c>
      <c r="C2013" s="32">
        <v>20</v>
      </c>
      <c r="D2013" s="28" t="s">
        <v>26</v>
      </c>
      <c r="E2013" s="33">
        <v>1</v>
      </c>
      <c r="F2013" s="33">
        <v>19</v>
      </c>
      <c r="G2013" s="33">
        <v>1</v>
      </c>
      <c r="H2013" s="33">
        <v>7</v>
      </c>
      <c r="I2013" s="31">
        <f t="shared" si="97"/>
        <v>2</v>
      </c>
      <c r="J2013" s="31">
        <f t="shared" si="98"/>
        <v>26</v>
      </c>
      <c r="K2013">
        <f t="shared" si="99"/>
        <v>1</v>
      </c>
    </row>
    <row r="2014" spans="1:11" s="43" customFormat="1" x14ac:dyDescent="0.25">
      <c r="A2014" s="12" t="s">
        <v>74</v>
      </c>
      <c r="B2014" s="29" t="s">
        <v>97</v>
      </c>
      <c r="C2014" s="32">
        <v>20</v>
      </c>
      <c r="D2014" s="28" t="s">
        <v>58</v>
      </c>
      <c r="E2014" s="33">
        <v>1</v>
      </c>
      <c r="F2014" s="33">
        <v>1</v>
      </c>
      <c r="G2014" s="33">
        <v>1</v>
      </c>
      <c r="H2014" s="33">
        <v>1</v>
      </c>
      <c r="I2014" s="31">
        <f t="shared" si="97"/>
        <v>2</v>
      </c>
      <c r="J2014" s="31">
        <f t="shared" si="98"/>
        <v>2</v>
      </c>
      <c r="K2014">
        <f t="shared" si="99"/>
        <v>1</v>
      </c>
    </row>
    <row r="2015" spans="1:11" s="43" customFormat="1" x14ac:dyDescent="0.25">
      <c r="A2015" s="12" t="s">
        <v>74</v>
      </c>
      <c r="B2015" s="29" t="s">
        <v>97</v>
      </c>
      <c r="C2015" s="32">
        <v>22</v>
      </c>
      <c r="D2015" s="28" t="s">
        <v>58</v>
      </c>
      <c r="E2015" s="33">
        <v>1</v>
      </c>
      <c r="F2015" s="33">
        <v>9</v>
      </c>
      <c r="G2015" s="33">
        <v>1</v>
      </c>
      <c r="H2015" s="33">
        <v>8</v>
      </c>
      <c r="I2015" s="31">
        <f t="shared" si="97"/>
        <v>2</v>
      </c>
      <c r="J2015" s="31">
        <f t="shared" si="98"/>
        <v>17</v>
      </c>
      <c r="K2015">
        <f t="shared" si="99"/>
        <v>1</v>
      </c>
    </row>
    <row r="2016" spans="1:11" s="43" customFormat="1" x14ac:dyDescent="0.25">
      <c r="A2016" s="12" t="s">
        <v>74</v>
      </c>
      <c r="B2016" s="29" t="s">
        <v>97</v>
      </c>
      <c r="C2016" s="32">
        <v>23</v>
      </c>
      <c r="D2016" s="28" t="s">
        <v>60</v>
      </c>
      <c r="E2016" s="33">
        <v>1</v>
      </c>
      <c r="F2016" s="33">
        <v>10</v>
      </c>
      <c r="G2016" s="33"/>
      <c r="H2016" s="33"/>
      <c r="I2016" s="31">
        <f t="shared" si="97"/>
        <v>1</v>
      </c>
      <c r="J2016" s="31">
        <f t="shared" si="98"/>
        <v>10</v>
      </c>
      <c r="K2016">
        <f t="shared" si="99"/>
        <v>1</v>
      </c>
    </row>
    <row r="2017" spans="1:11" s="43" customFormat="1" x14ac:dyDescent="0.25">
      <c r="A2017" s="12" t="s">
        <v>74</v>
      </c>
      <c r="B2017" s="29" t="s">
        <v>97</v>
      </c>
      <c r="C2017" s="32">
        <v>23</v>
      </c>
      <c r="D2017" s="28" t="s">
        <v>6</v>
      </c>
      <c r="E2017" s="33"/>
      <c r="F2017" s="33"/>
      <c r="G2017" s="33">
        <v>1</v>
      </c>
      <c r="H2017" s="33">
        <v>5</v>
      </c>
      <c r="I2017" s="31">
        <f t="shared" si="97"/>
        <v>1</v>
      </c>
      <c r="J2017" s="31">
        <f t="shared" si="98"/>
        <v>5</v>
      </c>
      <c r="K2017">
        <f t="shared" si="99"/>
        <v>1</v>
      </c>
    </row>
    <row r="2018" spans="1:11" s="43" customFormat="1" x14ac:dyDescent="0.25">
      <c r="A2018" s="12" t="s">
        <v>74</v>
      </c>
      <c r="B2018" s="29" t="s">
        <v>97</v>
      </c>
      <c r="C2018" s="32">
        <v>23</v>
      </c>
      <c r="D2018" s="28" t="s">
        <v>26</v>
      </c>
      <c r="E2018" s="33"/>
      <c r="F2018" s="33"/>
      <c r="G2018" s="33">
        <v>1</v>
      </c>
      <c r="H2018" s="33">
        <v>5</v>
      </c>
      <c r="I2018" s="31">
        <f t="shared" si="97"/>
        <v>1</v>
      </c>
      <c r="J2018" s="31">
        <f t="shared" si="98"/>
        <v>5</v>
      </c>
      <c r="K2018">
        <f t="shared" si="99"/>
        <v>1</v>
      </c>
    </row>
    <row r="2019" spans="1:11" s="43" customFormat="1" x14ac:dyDescent="0.25">
      <c r="A2019" s="12" t="s">
        <v>74</v>
      </c>
      <c r="B2019" s="29" t="s">
        <v>97</v>
      </c>
      <c r="C2019" s="32">
        <v>23</v>
      </c>
      <c r="D2019" s="28" t="s">
        <v>8</v>
      </c>
      <c r="E2019" s="33"/>
      <c r="F2019" s="33"/>
      <c r="G2019" s="33">
        <v>1</v>
      </c>
      <c r="H2019" s="33">
        <v>1</v>
      </c>
      <c r="I2019" s="31">
        <f t="shared" si="97"/>
        <v>1</v>
      </c>
      <c r="J2019" s="31">
        <f t="shared" si="98"/>
        <v>1</v>
      </c>
      <c r="K2019">
        <f t="shared" si="99"/>
        <v>1</v>
      </c>
    </row>
    <row r="2020" spans="1:11" s="43" customFormat="1" x14ac:dyDescent="0.25">
      <c r="A2020" s="12" t="s">
        <v>74</v>
      </c>
      <c r="B2020" s="29" t="s">
        <v>97</v>
      </c>
      <c r="C2020" s="32">
        <v>24</v>
      </c>
      <c r="D2020" s="28" t="s">
        <v>58</v>
      </c>
      <c r="E2020" s="33"/>
      <c r="F2020" s="33"/>
      <c r="G2020" s="33">
        <v>1</v>
      </c>
      <c r="H2020" s="33">
        <v>4</v>
      </c>
      <c r="I2020" s="31">
        <f t="shared" si="97"/>
        <v>1</v>
      </c>
      <c r="J2020" s="31">
        <f t="shared" si="98"/>
        <v>4</v>
      </c>
      <c r="K2020">
        <f t="shared" si="99"/>
        <v>1</v>
      </c>
    </row>
    <row r="2021" spans="1:11" s="43" customFormat="1" x14ac:dyDescent="0.25">
      <c r="A2021" s="12" t="s">
        <v>74</v>
      </c>
      <c r="B2021" s="29" t="s">
        <v>97</v>
      </c>
      <c r="C2021" s="32">
        <v>25</v>
      </c>
      <c r="D2021" s="28" t="s">
        <v>6</v>
      </c>
      <c r="E2021" s="33">
        <v>1</v>
      </c>
      <c r="F2021" s="33">
        <v>1</v>
      </c>
      <c r="G2021" s="33">
        <v>1</v>
      </c>
      <c r="H2021" s="33">
        <v>3</v>
      </c>
      <c r="I2021" s="31">
        <f t="shared" ref="I2021:I2029" si="100">E2021+G2021</f>
        <v>2</v>
      </c>
      <c r="J2021" s="31">
        <f t="shared" ref="J2021:J2029" si="101">F2021+H2021</f>
        <v>4</v>
      </c>
      <c r="K2021">
        <f t="shared" si="99"/>
        <v>1</v>
      </c>
    </row>
    <row r="2022" spans="1:11" s="43" customFormat="1" x14ac:dyDescent="0.25">
      <c r="A2022" s="12" t="s">
        <v>74</v>
      </c>
      <c r="B2022" s="29" t="s">
        <v>97</v>
      </c>
      <c r="C2022" s="32">
        <v>25</v>
      </c>
      <c r="D2022" s="28" t="s">
        <v>26</v>
      </c>
      <c r="E2022" s="33"/>
      <c r="F2022" s="33"/>
      <c r="G2022" s="33">
        <v>1</v>
      </c>
      <c r="H2022" s="33">
        <v>7</v>
      </c>
      <c r="I2022" s="31">
        <f t="shared" si="100"/>
        <v>1</v>
      </c>
      <c r="J2022" s="31">
        <f t="shared" si="101"/>
        <v>7</v>
      </c>
      <c r="K2022">
        <f t="shared" si="99"/>
        <v>1</v>
      </c>
    </row>
    <row r="2023" spans="1:11" s="43" customFormat="1" x14ac:dyDescent="0.25">
      <c r="A2023" s="12" t="s">
        <v>74</v>
      </c>
      <c r="B2023" s="29" t="s">
        <v>97</v>
      </c>
      <c r="C2023" s="32">
        <v>25</v>
      </c>
      <c r="D2023" s="28" t="s">
        <v>30</v>
      </c>
      <c r="E2023" s="33">
        <v>1</v>
      </c>
      <c r="F2023" s="33">
        <v>4</v>
      </c>
      <c r="G2023" s="33"/>
      <c r="H2023" s="33"/>
      <c r="I2023" s="31">
        <f t="shared" si="100"/>
        <v>1</v>
      </c>
      <c r="J2023" s="31">
        <f t="shared" si="101"/>
        <v>4</v>
      </c>
      <c r="K2023">
        <f t="shared" si="99"/>
        <v>1</v>
      </c>
    </row>
    <row r="2024" spans="1:11" s="43" customFormat="1" x14ac:dyDescent="0.25">
      <c r="A2024" s="12" t="s">
        <v>74</v>
      </c>
      <c r="B2024" s="29" t="s">
        <v>97</v>
      </c>
      <c r="C2024" s="32">
        <v>25</v>
      </c>
      <c r="D2024" s="28" t="s">
        <v>60</v>
      </c>
      <c r="E2024" s="33">
        <v>1</v>
      </c>
      <c r="F2024" s="33">
        <v>5</v>
      </c>
      <c r="G2024" s="33"/>
      <c r="H2024" s="33"/>
      <c r="I2024" s="31">
        <f t="shared" si="100"/>
        <v>1</v>
      </c>
      <c r="J2024" s="31">
        <f t="shared" si="101"/>
        <v>5</v>
      </c>
      <c r="K2024">
        <f t="shared" si="99"/>
        <v>1</v>
      </c>
    </row>
    <row r="2025" spans="1:11" s="43" customFormat="1" x14ac:dyDescent="0.25">
      <c r="A2025" s="12" t="s">
        <v>74</v>
      </c>
      <c r="B2025" s="29" t="s">
        <v>97</v>
      </c>
      <c r="C2025" s="32">
        <v>36</v>
      </c>
      <c r="D2025" s="28" t="s">
        <v>24</v>
      </c>
      <c r="E2025" s="33">
        <v>1</v>
      </c>
      <c r="F2025" s="33">
        <v>16</v>
      </c>
      <c r="G2025" s="33">
        <v>1</v>
      </c>
      <c r="H2025" s="33">
        <v>5</v>
      </c>
      <c r="I2025" s="31">
        <f t="shared" si="100"/>
        <v>2</v>
      </c>
      <c r="J2025" s="31">
        <f t="shared" si="101"/>
        <v>21</v>
      </c>
      <c r="K2025">
        <f t="shared" si="99"/>
        <v>1</v>
      </c>
    </row>
    <row r="2026" spans="1:11" s="43" customFormat="1" x14ac:dyDescent="0.25">
      <c r="A2026" s="12" t="s">
        <v>74</v>
      </c>
      <c r="B2026" s="29" t="s">
        <v>97</v>
      </c>
      <c r="C2026" s="32">
        <v>36</v>
      </c>
      <c r="D2026" s="28" t="s">
        <v>9</v>
      </c>
      <c r="E2026" s="33">
        <v>1</v>
      </c>
      <c r="F2026" s="33">
        <v>7</v>
      </c>
      <c r="G2026" s="33">
        <v>1</v>
      </c>
      <c r="H2026" s="33">
        <v>6</v>
      </c>
      <c r="I2026" s="31">
        <f t="shared" si="100"/>
        <v>2</v>
      </c>
      <c r="J2026" s="31">
        <f t="shared" si="101"/>
        <v>13</v>
      </c>
      <c r="K2026">
        <f t="shared" si="99"/>
        <v>1</v>
      </c>
    </row>
    <row r="2027" spans="1:11" s="43" customFormat="1" x14ac:dyDescent="0.25">
      <c r="A2027" s="12" t="s">
        <v>74</v>
      </c>
      <c r="B2027" s="29" t="s">
        <v>97</v>
      </c>
      <c r="C2027" s="32">
        <v>36</v>
      </c>
      <c r="D2027" s="28" t="s">
        <v>42</v>
      </c>
      <c r="E2027" s="33">
        <v>1</v>
      </c>
      <c r="F2027" s="33">
        <v>4</v>
      </c>
      <c r="G2027" s="33">
        <v>1</v>
      </c>
      <c r="H2027" s="33">
        <v>4</v>
      </c>
      <c r="I2027" s="31">
        <f t="shared" si="100"/>
        <v>2</v>
      </c>
      <c r="J2027" s="31">
        <f t="shared" si="101"/>
        <v>8</v>
      </c>
      <c r="K2027">
        <f t="shared" si="99"/>
        <v>1</v>
      </c>
    </row>
    <row r="2028" spans="1:11" s="43" customFormat="1" x14ac:dyDescent="0.25">
      <c r="A2028" s="12" t="s">
        <v>74</v>
      </c>
      <c r="B2028" s="29" t="s">
        <v>97</v>
      </c>
      <c r="C2028" s="32">
        <v>36</v>
      </c>
      <c r="D2028" s="28" t="s">
        <v>60</v>
      </c>
      <c r="E2028" s="33">
        <v>1</v>
      </c>
      <c r="F2028" s="33">
        <v>5</v>
      </c>
      <c r="G2028" s="33">
        <v>1</v>
      </c>
      <c r="H2028" s="33">
        <v>1</v>
      </c>
      <c r="I2028" s="31">
        <f t="shared" si="100"/>
        <v>2</v>
      </c>
      <c r="J2028" s="31">
        <f t="shared" si="101"/>
        <v>6</v>
      </c>
      <c r="K2028">
        <f t="shared" si="99"/>
        <v>1</v>
      </c>
    </row>
    <row r="2029" spans="1:11" s="43" customFormat="1" x14ac:dyDescent="0.25">
      <c r="A2029" s="12" t="s">
        <v>74</v>
      </c>
      <c r="B2029" s="29" t="s">
        <v>97</v>
      </c>
      <c r="C2029" s="32">
        <v>36</v>
      </c>
      <c r="D2029" s="28" t="s">
        <v>46</v>
      </c>
      <c r="E2029" s="33"/>
      <c r="F2029" s="33"/>
      <c r="G2029" s="33">
        <v>1</v>
      </c>
      <c r="H2029" s="33">
        <v>1</v>
      </c>
      <c r="I2029" s="31">
        <f t="shared" si="100"/>
        <v>1</v>
      </c>
      <c r="J2029" s="31">
        <f t="shared" si="101"/>
        <v>1</v>
      </c>
      <c r="K2029">
        <f t="shared" si="99"/>
        <v>1</v>
      </c>
    </row>
    <row r="2030" spans="1:11" s="43" customFormat="1" x14ac:dyDescent="0.25">
      <c r="A2030" s="12" t="s">
        <v>74</v>
      </c>
      <c r="B2030" s="29" t="s">
        <v>97</v>
      </c>
      <c r="C2030" s="32">
        <v>36</v>
      </c>
      <c r="D2030" s="28" t="s">
        <v>58</v>
      </c>
      <c r="E2030" s="33"/>
      <c r="F2030" s="33"/>
      <c r="G2030" s="33">
        <v>1</v>
      </c>
      <c r="H2030" s="33">
        <v>1</v>
      </c>
      <c r="I2030" s="31">
        <f t="shared" ref="I2030:I2051" si="102">E2030+G2030</f>
        <v>1</v>
      </c>
      <c r="J2030" s="31">
        <f t="shared" ref="J2030:J2051" si="103">F2030+H2030</f>
        <v>1</v>
      </c>
      <c r="K2030">
        <f t="shared" si="99"/>
        <v>1</v>
      </c>
    </row>
    <row r="2031" spans="1:11" s="43" customFormat="1" x14ac:dyDescent="0.25">
      <c r="A2031" s="12" t="s">
        <v>74</v>
      </c>
      <c r="B2031" s="29" t="s">
        <v>97</v>
      </c>
      <c r="C2031" s="32">
        <v>36</v>
      </c>
      <c r="D2031" s="28" t="s">
        <v>1</v>
      </c>
      <c r="E2031" s="33"/>
      <c r="F2031" s="33">
        <v>1</v>
      </c>
      <c r="G2031" s="33"/>
      <c r="H2031" s="33">
        <v>2</v>
      </c>
      <c r="I2031" s="31">
        <f t="shared" si="102"/>
        <v>0</v>
      </c>
      <c r="J2031" s="31">
        <f t="shared" si="103"/>
        <v>3</v>
      </c>
      <c r="K2031">
        <f t="shared" si="99"/>
        <v>1</v>
      </c>
    </row>
    <row r="2032" spans="1:11" s="43" customFormat="1" x14ac:dyDescent="0.25">
      <c r="A2032" s="12" t="s">
        <v>7</v>
      </c>
      <c r="B2032" s="29" t="s">
        <v>97</v>
      </c>
      <c r="C2032" s="32">
        <v>1</v>
      </c>
      <c r="D2032" s="28" t="s">
        <v>10</v>
      </c>
      <c r="E2032" s="33">
        <v>1</v>
      </c>
      <c r="F2032" s="33">
        <v>8</v>
      </c>
      <c r="G2032" s="33">
        <v>1</v>
      </c>
      <c r="H2032" s="33">
        <v>7</v>
      </c>
      <c r="I2032" s="31">
        <f t="shared" si="102"/>
        <v>2</v>
      </c>
      <c r="J2032" s="31">
        <f t="shared" si="103"/>
        <v>15</v>
      </c>
      <c r="K2032">
        <f t="shared" si="99"/>
        <v>1</v>
      </c>
    </row>
    <row r="2033" spans="1:11" s="43" customFormat="1" x14ac:dyDescent="0.25">
      <c r="A2033" s="12" t="s">
        <v>7</v>
      </c>
      <c r="B2033" s="29" t="s">
        <v>97</v>
      </c>
      <c r="C2033" s="32">
        <v>1</v>
      </c>
      <c r="D2033" s="28" t="s">
        <v>13</v>
      </c>
      <c r="E2033" s="33">
        <v>1</v>
      </c>
      <c r="F2033" s="33">
        <v>17</v>
      </c>
      <c r="G2033" s="33">
        <v>2</v>
      </c>
      <c r="H2033" s="33">
        <v>29</v>
      </c>
      <c r="I2033" s="31">
        <f t="shared" si="102"/>
        <v>3</v>
      </c>
      <c r="J2033" s="31">
        <f t="shared" si="103"/>
        <v>46</v>
      </c>
      <c r="K2033">
        <f t="shared" si="99"/>
        <v>1</v>
      </c>
    </row>
    <row r="2034" spans="1:11" s="43" customFormat="1" x14ac:dyDescent="0.25">
      <c r="A2034" s="12" t="s">
        <v>7</v>
      </c>
      <c r="B2034" s="29" t="s">
        <v>97</v>
      </c>
      <c r="C2034" s="32">
        <v>1</v>
      </c>
      <c r="D2034" s="28" t="s">
        <v>60</v>
      </c>
      <c r="E2034" s="33">
        <v>1</v>
      </c>
      <c r="F2034" s="33">
        <v>17</v>
      </c>
      <c r="G2034" s="33"/>
      <c r="H2034" s="33"/>
      <c r="I2034" s="31">
        <f t="shared" si="102"/>
        <v>1</v>
      </c>
      <c r="J2034" s="31">
        <f t="shared" si="103"/>
        <v>17</v>
      </c>
      <c r="K2034">
        <f t="shared" si="99"/>
        <v>1</v>
      </c>
    </row>
    <row r="2035" spans="1:11" s="43" customFormat="1" x14ac:dyDescent="0.25">
      <c r="A2035" s="12" t="s">
        <v>7</v>
      </c>
      <c r="B2035" s="29" t="s">
        <v>97</v>
      </c>
      <c r="C2035" s="32">
        <v>2</v>
      </c>
      <c r="D2035" s="28" t="s">
        <v>26</v>
      </c>
      <c r="E2035" s="33">
        <v>1</v>
      </c>
      <c r="F2035" s="33">
        <v>23</v>
      </c>
      <c r="G2035" s="33"/>
      <c r="H2035" s="33"/>
      <c r="I2035" s="31">
        <f t="shared" si="102"/>
        <v>1</v>
      </c>
      <c r="J2035" s="31">
        <f t="shared" si="103"/>
        <v>23</v>
      </c>
      <c r="K2035">
        <f t="shared" si="99"/>
        <v>1</v>
      </c>
    </row>
    <row r="2036" spans="1:11" s="43" customFormat="1" x14ac:dyDescent="0.25">
      <c r="A2036" s="12" t="s">
        <v>7</v>
      </c>
      <c r="B2036" s="29" t="s">
        <v>97</v>
      </c>
      <c r="C2036" s="32">
        <v>2</v>
      </c>
      <c r="D2036" s="28" t="s">
        <v>58</v>
      </c>
      <c r="E2036" s="33"/>
      <c r="F2036" s="33"/>
      <c r="G2036" s="33">
        <v>1</v>
      </c>
      <c r="H2036" s="33">
        <v>15</v>
      </c>
      <c r="I2036" s="31">
        <f t="shared" si="102"/>
        <v>1</v>
      </c>
      <c r="J2036" s="31">
        <f t="shared" si="103"/>
        <v>15</v>
      </c>
      <c r="K2036">
        <f t="shared" si="99"/>
        <v>1</v>
      </c>
    </row>
    <row r="2037" spans="1:11" s="43" customFormat="1" x14ac:dyDescent="0.25">
      <c r="A2037" s="12" t="s">
        <v>7</v>
      </c>
      <c r="B2037" s="29" t="s">
        <v>97</v>
      </c>
      <c r="C2037" s="32">
        <v>3</v>
      </c>
      <c r="D2037" s="28" t="s">
        <v>32</v>
      </c>
      <c r="E2037" s="33"/>
      <c r="F2037" s="33"/>
      <c r="G2037" s="33">
        <v>1</v>
      </c>
      <c r="H2037" s="33">
        <v>11</v>
      </c>
      <c r="I2037" s="31">
        <f t="shared" si="102"/>
        <v>1</v>
      </c>
      <c r="J2037" s="31">
        <f t="shared" si="103"/>
        <v>11</v>
      </c>
      <c r="K2037">
        <f t="shared" si="99"/>
        <v>1</v>
      </c>
    </row>
    <row r="2038" spans="1:11" s="43" customFormat="1" x14ac:dyDescent="0.25">
      <c r="A2038" s="12" t="s">
        <v>7</v>
      </c>
      <c r="B2038" s="29" t="s">
        <v>97</v>
      </c>
      <c r="C2038" s="32">
        <v>3</v>
      </c>
      <c r="D2038" s="28" t="s">
        <v>42</v>
      </c>
      <c r="E2038" s="33">
        <v>1</v>
      </c>
      <c r="F2038" s="33">
        <v>26</v>
      </c>
      <c r="G2038" s="33"/>
      <c r="H2038" s="33"/>
      <c r="I2038" s="31">
        <f t="shared" si="102"/>
        <v>1</v>
      </c>
      <c r="J2038" s="31">
        <f t="shared" si="103"/>
        <v>26</v>
      </c>
      <c r="K2038">
        <f t="shared" si="99"/>
        <v>1</v>
      </c>
    </row>
    <row r="2039" spans="1:11" s="43" customFormat="1" x14ac:dyDescent="0.25">
      <c r="A2039" s="12" t="s">
        <v>7</v>
      </c>
      <c r="B2039" s="29" t="s">
        <v>97</v>
      </c>
      <c r="C2039" s="32">
        <v>6</v>
      </c>
      <c r="D2039" s="28" t="s">
        <v>6</v>
      </c>
      <c r="E2039" s="33"/>
      <c r="F2039" s="33"/>
      <c r="G2039" s="33">
        <v>1</v>
      </c>
      <c r="H2039" s="33">
        <v>3</v>
      </c>
      <c r="I2039" s="31">
        <f t="shared" si="102"/>
        <v>1</v>
      </c>
      <c r="J2039" s="31">
        <f t="shared" si="103"/>
        <v>3</v>
      </c>
      <c r="K2039">
        <f t="shared" si="99"/>
        <v>1</v>
      </c>
    </row>
    <row r="2040" spans="1:11" s="43" customFormat="1" x14ac:dyDescent="0.25">
      <c r="A2040" s="12" t="s">
        <v>7</v>
      </c>
      <c r="B2040" s="29" t="s">
        <v>97</v>
      </c>
      <c r="C2040" s="32">
        <v>6</v>
      </c>
      <c r="D2040" s="28" t="s">
        <v>58</v>
      </c>
      <c r="E2040" s="33">
        <v>1</v>
      </c>
      <c r="F2040" s="33">
        <v>6</v>
      </c>
      <c r="G2040" s="33"/>
      <c r="H2040" s="33"/>
      <c r="I2040" s="31">
        <f t="shared" si="102"/>
        <v>1</v>
      </c>
      <c r="J2040" s="31">
        <f t="shared" si="103"/>
        <v>6</v>
      </c>
      <c r="K2040">
        <f t="shared" si="99"/>
        <v>1</v>
      </c>
    </row>
    <row r="2041" spans="1:11" s="43" customFormat="1" x14ac:dyDescent="0.25">
      <c r="A2041" s="12" t="s">
        <v>7</v>
      </c>
      <c r="B2041" s="29" t="s">
        <v>97</v>
      </c>
      <c r="C2041" s="32">
        <v>7</v>
      </c>
      <c r="D2041" s="28" t="s">
        <v>13</v>
      </c>
      <c r="E2041" s="33">
        <v>1</v>
      </c>
      <c r="F2041" s="33">
        <v>9</v>
      </c>
      <c r="G2041" s="33"/>
      <c r="H2041" s="33"/>
      <c r="I2041" s="31">
        <f t="shared" si="102"/>
        <v>1</v>
      </c>
      <c r="J2041" s="31">
        <f t="shared" si="103"/>
        <v>9</v>
      </c>
      <c r="K2041">
        <f t="shared" si="99"/>
        <v>1</v>
      </c>
    </row>
    <row r="2042" spans="1:11" s="43" customFormat="1" x14ac:dyDescent="0.25">
      <c r="A2042" s="12" t="s">
        <v>7</v>
      </c>
      <c r="B2042" s="29" t="s">
        <v>97</v>
      </c>
      <c r="C2042" s="32">
        <v>8</v>
      </c>
      <c r="D2042" s="28" t="s">
        <v>58</v>
      </c>
      <c r="E2042" s="33">
        <v>1</v>
      </c>
      <c r="F2042" s="33">
        <v>3</v>
      </c>
      <c r="G2042" s="33"/>
      <c r="H2042" s="33"/>
      <c r="I2042" s="31">
        <f t="shared" si="102"/>
        <v>1</v>
      </c>
      <c r="J2042" s="31">
        <f t="shared" si="103"/>
        <v>3</v>
      </c>
      <c r="K2042">
        <f t="shared" si="99"/>
        <v>1</v>
      </c>
    </row>
    <row r="2043" spans="1:11" s="43" customFormat="1" x14ac:dyDescent="0.25">
      <c r="A2043" s="12" t="s">
        <v>7</v>
      </c>
      <c r="B2043" s="29" t="s">
        <v>97</v>
      </c>
      <c r="C2043" s="32">
        <v>8</v>
      </c>
      <c r="D2043" s="28" t="s">
        <v>6</v>
      </c>
      <c r="E2043" s="33"/>
      <c r="F2043" s="33"/>
      <c r="G2043" s="33">
        <v>1</v>
      </c>
      <c r="H2043" s="33">
        <v>4</v>
      </c>
      <c r="I2043" s="31">
        <f t="shared" si="102"/>
        <v>1</v>
      </c>
      <c r="J2043" s="31">
        <f t="shared" si="103"/>
        <v>4</v>
      </c>
      <c r="K2043">
        <f t="shared" si="99"/>
        <v>1</v>
      </c>
    </row>
    <row r="2044" spans="1:11" s="43" customFormat="1" x14ac:dyDescent="0.25">
      <c r="A2044" s="12" t="s">
        <v>7</v>
      </c>
      <c r="B2044" s="29" t="s">
        <v>97</v>
      </c>
      <c r="C2044" s="32">
        <v>9</v>
      </c>
      <c r="D2044" s="28" t="s">
        <v>48</v>
      </c>
      <c r="E2044" s="33">
        <v>1</v>
      </c>
      <c r="F2044" s="33">
        <v>8</v>
      </c>
      <c r="G2044" s="33">
        <v>1</v>
      </c>
      <c r="H2044" s="33">
        <v>8</v>
      </c>
      <c r="I2044" s="31">
        <f t="shared" si="102"/>
        <v>2</v>
      </c>
      <c r="J2044" s="31">
        <f t="shared" si="103"/>
        <v>16</v>
      </c>
      <c r="K2044">
        <f t="shared" si="99"/>
        <v>1</v>
      </c>
    </row>
    <row r="2045" spans="1:11" s="43" customFormat="1" x14ac:dyDescent="0.25">
      <c r="A2045" s="12" t="s">
        <v>7</v>
      </c>
      <c r="B2045" s="29" t="s">
        <v>97</v>
      </c>
      <c r="C2045" s="32">
        <v>10</v>
      </c>
      <c r="D2045" s="28" t="s">
        <v>6</v>
      </c>
      <c r="E2045" s="33"/>
      <c r="F2045" s="33"/>
      <c r="G2045" s="33">
        <v>1</v>
      </c>
      <c r="H2045" s="33">
        <v>3</v>
      </c>
      <c r="I2045" s="31">
        <f t="shared" si="102"/>
        <v>1</v>
      </c>
      <c r="J2045" s="31">
        <f t="shared" si="103"/>
        <v>3</v>
      </c>
      <c r="K2045">
        <f t="shared" si="99"/>
        <v>1</v>
      </c>
    </row>
    <row r="2046" spans="1:11" s="43" customFormat="1" x14ac:dyDescent="0.25">
      <c r="A2046" s="12" t="s">
        <v>7</v>
      </c>
      <c r="B2046" s="29" t="s">
        <v>97</v>
      </c>
      <c r="C2046" s="32">
        <v>10</v>
      </c>
      <c r="D2046" s="28" t="s">
        <v>26</v>
      </c>
      <c r="E2046" s="33">
        <v>1</v>
      </c>
      <c r="F2046" s="33">
        <v>3</v>
      </c>
      <c r="G2046" s="33"/>
      <c r="H2046" s="33"/>
      <c r="I2046" s="31">
        <f t="shared" si="102"/>
        <v>1</v>
      </c>
      <c r="J2046" s="31">
        <f t="shared" si="103"/>
        <v>3</v>
      </c>
      <c r="K2046">
        <f t="shared" si="99"/>
        <v>1</v>
      </c>
    </row>
    <row r="2047" spans="1:11" s="43" customFormat="1" x14ac:dyDescent="0.25">
      <c r="A2047" s="12" t="s">
        <v>7</v>
      </c>
      <c r="B2047" s="29" t="s">
        <v>97</v>
      </c>
      <c r="C2047" s="32">
        <v>10</v>
      </c>
      <c r="D2047" s="28" t="s">
        <v>40</v>
      </c>
      <c r="E2047" s="33">
        <v>1</v>
      </c>
      <c r="F2047" s="33">
        <v>4</v>
      </c>
      <c r="G2047" s="33"/>
      <c r="H2047" s="33"/>
      <c r="I2047" s="31">
        <f t="shared" si="102"/>
        <v>1</v>
      </c>
      <c r="J2047" s="31">
        <f t="shared" si="103"/>
        <v>4</v>
      </c>
      <c r="K2047">
        <f t="shared" si="99"/>
        <v>1</v>
      </c>
    </row>
    <row r="2048" spans="1:11" s="43" customFormat="1" x14ac:dyDescent="0.25">
      <c r="A2048" s="12" t="s">
        <v>7</v>
      </c>
      <c r="B2048" s="29" t="s">
        <v>97</v>
      </c>
      <c r="C2048" s="32">
        <v>11</v>
      </c>
      <c r="D2048" s="28" t="s">
        <v>44</v>
      </c>
      <c r="E2048" s="33">
        <v>1</v>
      </c>
      <c r="F2048" s="33">
        <v>6</v>
      </c>
      <c r="G2048" s="33">
        <v>1</v>
      </c>
      <c r="H2048" s="33">
        <v>4</v>
      </c>
      <c r="I2048" s="31">
        <f t="shared" si="102"/>
        <v>2</v>
      </c>
      <c r="J2048" s="31">
        <f t="shared" si="103"/>
        <v>10</v>
      </c>
      <c r="K2048">
        <f t="shared" si="99"/>
        <v>1</v>
      </c>
    </row>
    <row r="2049" spans="1:11" s="43" customFormat="1" x14ac:dyDescent="0.25">
      <c r="A2049" s="12" t="s">
        <v>7</v>
      </c>
      <c r="B2049" s="29" t="s">
        <v>97</v>
      </c>
      <c r="C2049" s="32">
        <v>12</v>
      </c>
      <c r="D2049" s="28" t="s">
        <v>26</v>
      </c>
      <c r="E2049" s="33"/>
      <c r="F2049" s="33"/>
      <c r="G2049" s="33">
        <v>1</v>
      </c>
      <c r="H2049" s="33">
        <v>3</v>
      </c>
      <c r="I2049" s="31">
        <f t="shared" si="102"/>
        <v>1</v>
      </c>
      <c r="J2049" s="31">
        <f t="shared" si="103"/>
        <v>3</v>
      </c>
      <c r="K2049">
        <f t="shared" si="99"/>
        <v>1</v>
      </c>
    </row>
    <row r="2050" spans="1:11" s="43" customFormat="1" x14ac:dyDescent="0.25">
      <c r="A2050" s="12" t="s">
        <v>7</v>
      </c>
      <c r="B2050" s="29" t="s">
        <v>97</v>
      </c>
      <c r="C2050" s="32">
        <v>12</v>
      </c>
      <c r="D2050" s="28" t="s">
        <v>46</v>
      </c>
      <c r="E2050" s="33">
        <v>1</v>
      </c>
      <c r="F2050" s="33">
        <v>4</v>
      </c>
      <c r="G2050" s="33"/>
      <c r="H2050" s="33"/>
      <c r="I2050" s="31">
        <f t="shared" si="102"/>
        <v>1</v>
      </c>
      <c r="J2050" s="31">
        <f t="shared" si="103"/>
        <v>4</v>
      </c>
      <c r="K2050">
        <f t="shared" si="99"/>
        <v>1</v>
      </c>
    </row>
    <row r="2051" spans="1:11" s="43" customFormat="1" x14ac:dyDescent="0.25">
      <c r="A2051" s="12" t="s">
        <v>7</v>
      </c>
      <c r="B2051" s="29" t="s">
        <v>97</v>
      </c>
      <c r="C2051" s="32">
        <v>13</v>
      </c>
      <c r="D2051" s="28" t="s">
        <v>13</v>
      </c>
      <c r="E2051" s="33">
        <v>1</v>
      </c>
      <c r="F2051" s="33">
        <v>5</v>
      </c>
      <c r="G2051" s="33">
        <v>1</v>
      </c>
      <c r="H2051" s="33">
        <v>3</v>
      </c>
      <c r="I2051" s="31">
        <f t="shared" si="102"/>
        <v>2</v>
      </c>
      <c r="J2051" s="31">
        <f t="shared" si="103"/>
        <v>8</v>
      </c>
      <c r="K2051">
        <f t="shared" si="99"/>
        <v>1</v>
      </c>
    </row>
    <row r="2052" spans="1:11" s="43" customFormat="1" x14ac:dyDescent="0.25">
      <c r="A2052" s="12"/>
      <c r="B2052" s="29"/>
      <c r="C2052" s="32"/>
      <c r="D2052" s="28"/>
      <c r="E2052" s="33"/>
      <c r="F2052" s="33"/>
      <c r="G2052" s="33"/>
      <c r="H2052" s="33"/>
      <c r="I2052" s="31">
        <f t="shared" ref="I2052:I2070" si="104">E2052+G2052</f>
        <v>0</v>
      </c>
      <c r="J2052" s="31">
        <f t="shared" ref="J2052:J2070" si="105">F2052+H2052</f>
        <v>0</v>
      </c>
    </row>
    <row r="2053" spans="1:11" s="43" customFormat="1" x14ac:dyDescent="0.25">
      <c r="A2053" s="12"/>
      <c r="B2053" s="29"/>
      <c r="C2053" s="32"/>
      <c r="D2053" s="28"/>
      <c r="E2053" s="33"/>
      <c r="F2053" s="33"/>
      <c r="G2053" s="33"/>
      <c r="H2053" s="33"/>
      <c r="I2053" s="31">
        <f t="shared" si="104"/>
        <v>0</v>
      </c>
      <c r="J2053" s="31">
        <f t="shared" si="105"/>
        <v>0</v>
      </c>
    </row>
    <row r="2054" spans="1:11" s="43" customFormat="1" x14ac:dyDescent="0.25">
      <c r="A2054" s="12"/>
      <c r="B2054" s="29"/>
      <c r="C2054" s="32"/>
      <c r="D2054" s="28"/>
      <c r="E2054" s="33"/>
      <c r="F2054" s="33"/>
      <c r="G2054" s="33"/>
      <c r="H2054" s="33"/>
      <c r="I2054" s="31">
        <f t="shared" si="104"/>
        <v>0</v>
      </c>
      <c r="J2054" s="31">
        <f t="shared" si="105"/>
        <v>0</v>
      </c>
    </row>
    <row r="2055" spans="1:11" s="43" customFormat="1" x14ac:dyDescent="0.25">
      <c r="A2055" s="12"/>
      <c r="B2055" s="29"/>
      <c r="C2055" s="32"/>
      <c r="D2055" s="28"/>
      <c r="E2055" s="33"/>
      <c r="F2055" s="33"/>
      <c r="G2055" s="33"/>
      <c r="H2055" s="33"/>
      <c r="I2055" s="31">
        <f t="shared" si="104"/>
        <v>0</v>
      </c>
      <c r="J2055" s="31">
        <f t="shared" si="105"/>
        <v>0</v>
      </c>
    </row>
    <row r="2056" spans="1:11" s="43" customFormat="1" x14ac:dyDescent="0.25">
      <c r="A2056" s="12"/>
      <c r="B2056" s="29"/>
      <c r="C2056" s="32"/>
      <c r="D2056" s="28"/>
      <c r="E2056" s="33"/>
      <c r="F2056" s="33"/>
      <c r="G2056" s="33"/>
      <c r="H2056" s="33"/>
      <c r="I2056" s="31">
        <f t="shared" si="104"/>
        <v>0</v>
      </c>
      <c r="J2056" s="31">
        <f t="shared" si="105"/>
        <v>0</v>
      </c>
    </row>
    <row r="2057" spans="1:11" s="43" customFormat="1" x14ac:dyDescent="0.25">
      <c r="A2057" s="12"/>
      <c r="B2057" s="29"/>
      <c r="C2057" s="32"/>
      <c r="D2057" s="28"/>
      <c r="E2057" s="33"/>
      <c r="F2057" s="33"/>
      <c r="G2057" s="33"/>
      <c r="H2057" s="33"/>
      <c r="I2057" s="31">
        <f t="shared" si="104"/>
        <v>0</v>
      </c>
      <c r="J2057" s="31">
        <f t="shared" si="105"/>
        <v>0</v>
      </c>
    </row>
    <row r="2058" spans="1:11" s="43" customFormat="1" x14ac:dyDescent="0.25">
      <c r="A2058" s="12"/>
      <c r="B2058" s="29"/>
      <c r="C2058" s="32"/>
      <c r="D2058" s="28"/>
      <c r="E2058" s="33"/>
      <c r="F2058" s="33"/>
      <c r="G2058" s="33"/>
      <c r="H2058" s="33"/>
      <c r="I2058" s="31">
        <f t="shared" si="104"/>
        <v>0</v>
      </c>
      <c r="J2058" s="31">
        <f t="shared" si="105"/>
        <v>0</v>
      </c>
    </row>
    <row r="2059" spans="1:11" s="43" customFormat="1" x14ac:dyDescent="0.25">
      <c r="A2059" s="12"/>
      <c r="B2059" s="29"/>
      <c r="C2059" s="32"/>
      <c r="D2059" s="28"/>
      <c r="E2059" s="33"/>
      <c r="F2059" s="33"/>
      <c r="G2059" s="33"/>
      <c r="H2059" s="33"/>
      <c r="I2059" s="31">
        <f t="shared" si="104"/>
        <v>0</v>
      </c>
      <c r="J2059" s="31">
        <f t="shared" si="105"/>
        <v>0</v>
      </c>
    </row>
    <row r="2060" spans="1:11" s="43" customFormat="1" x14ac:dyDescent="0.25">
      <c r="A2060" s="12"/>
      <c r="B2060" s="29"/>
      <c r="C2060" s="32"/>
      <c r="D2060" s="28"/>
      <c r="E2060" s="33"/>
      <c r="F2060" s="33"/>
      <c r="G2060" s="33"/>
      <c r="H2060" s="33"/>
      <c r="I2060" s="31">
        <f t="shared" si="104"/>
        <v>0</v>
      </c>
      <c r="J2060" s="31">
        <f t="shared" si="105"/>
        <v>0</v>
      </c>
    </row>
    <row r="2061" spans="1:11" s="43" customFormat="1" x14ac:dyDescent="0.25">
      <c r="A2061" s="12"/>
      <c r="B2061" s="29"/>
      <c r="C2061" s="32"/>
      <c r="D2061" s="28"/>
      <c r="E2061" s="33"/>
      <c r="F2061" s="33"/>
      <c r="G2061" s="33"/>
      <c r="H2061" s="33"/>
      <c r="I2061" s="31">
        <f t="shared" si="104"/>
        <v>0</v>
      </c>
      <c r="J2061" s="31">
        <f t="shared" si="105"/>
        <v>0</v>
      </c>
    </row>
    <row r="2062" spans="1:11" s="43" customFormat="1" x14ac:dyDescent="0.25">
      <c r="A2062" s="12"/>
      <c r="B2062" s="29"/>
      <c r="C2062" s="32"/>
      <c r="D2062" s="28"/>
      <c r="E2062" s="33"/>
      <c r="F2062" s="33"/>
      <c r="G2062" s="33"/>
      <c r="H2062" s="33"/>
      <c r="I2062" s="31">
        <f t="shared" si="104"/>
        <v>0</v>
      </c>
      <c r="J2062" s="31">
        <f t="shared" si="105"/>
        <v>0</v>
      </c>
    </row>
    <row r="2063" spans="1:11" s="43" customFormat="1" x14ac:dyDescent="0.25">
      <c r="A2063" s="12"/>
      <c r="B2063" s="29"/>
      <c r="C2063" s="32"/>
      <c r="D2063" s="28"/>
      <c r="E2063" s="33"/>
      <c r="F2063" s="33"/>
      <c r="G2063" s="33"/>
      <c r="H2063" s="33"/>
      <c r="I2063" s="31">
        <f t="shared" si="104"/>
        <v>0</v>
      </c>
      <c r="J2063" s="31">
        <f t="shared" si="105"/>
        <v>0</v>
      </c>
    </row>
    <row r="2064" spans="1:11" s="43" customFormat="1" x14ac:dyDescent="0.25">
      <c r="A2064" s="12"/>
      <c r="B2064" s="29"/>
      <c r="C2064" s="32"/>
      <c r="D2064" s="28"/>
      <c r="E2064" s="33"/>
      <c r="F2064" s="33"/>
      <c r="G2064" s="33"/>
      <c r="H2064" s="33"/>
      <c r="I2064" s="31">
        <f t="shared" si="104"/>
        <v>0</v>
      </c>
      <c r="J2064" s="31">
        <f t="shared" si="105"/>
        <v>0</v>
      </c>
    </row>
    <row r="2065" spans="1:10" s="43" customFormat="1" x14ac:dyDescent="0.25">
      <c r="A2065" s="12"/>
      <c r="B2065" s="29"/>
      <c r="C2065" s="32"/>
      <c r="D2065" s="28"/>
      <c r="E2065" s="33"/>
      <c r="F2065" s="33"/>
      <c r="G2065" s="33"/>
      <c r="H2065" s="33"/>
      <c r="I2065" s="31">
        <f t="shared" si="104"/>
        <v>0</v>
      </c>
      <c r="J2065" s="31">
        <f t="shared" si="105"/>
        <v>0</v>
      </c>
    </row>
    <row r="2066" spans="1:10" s="43" customFormat="1" x14ac:dyDescent="0.25">
      <c r="A2066" s="12"/>
      <c r="B2066" s="29"/>
      <c r="C2066" s="32"/>
      <c r="D2066" s="28"/>
      <c r="E2066" s="33"/>
      <c r="F2066" s="33"/>
      <c r="G2066" s="33"/>
      <c r="H2066" s="33"/>
      <c r="I2066" s="31">
        <f t="shared" si="104"/>
        <v>0</v>
      </c>
      <c r="J2066" s="31">
        <f t="shared" si="105"/>
        <v>0</v>
      </c>
    </row>
    <row r="2067" spans="1:10" s="43" customFormat="1" x14ac:dyDescent="0.25">
      <c r="A2067" s="12"/>
      <c r="B2067" s="29"/>
      <c r="C2067" s="32"/>
      <c r="D2067" s="28"/>
      <c r="E2067" s="33"/>
      <c r="F2067" s="33"/>
      <c r="G2067" s="33"/>
      <c r="H2067" s="33"/>
      <c r="I2067" s="31">
        <f t="shared" si="104"/>
        <v>0</v>
      </c>
      <c r="J2067" s="31">
        <f t="shared" si="105"/>
        <v>0</v>
      </c>
    </row>
    <row r="2068" spans="1:10" s="43" customFormat="1" x14ac:dyDescent="0.25">
      <c r="A2068" s="12"/>
      <c r="B2068" s="29"/>
      <c r="C2068" s="32"/>
      <c r="D2068" s="28"/>
      <c r="E2068" s="33"/>
      <c r="F2068" s="33"/>
      <c r="G2068" s="33"/>
      <c r="H2068" s="33"/>
      <c r="I2068" s="31">
        <f t="shared" si="104"/>
        <v>0</v>
      </c>
      <c r="J2068" s="31">
        <f t="shared" si="105"/>
        <v>0</v>
      </c>
    </row>
    <row r="2069" spans="1:10" s="43" customFormat="1" x14ac:dyDescent="0.25">
      <c r="A2069" s="12"/>
      <c r="B2069" s="29"/>
      <c r="C2069" s="32"/>
      <c r="D2069" s="28"/>
      <c r="E2069" s="33"/>
      <c r="F2069" s="33"/>
      <c r="G2069" s="33"/>
      <c r="H2069" s="33"/>
      <c r="I2069" s="31">
        <f t="shared" si="104"/>
        <v>0</v>
      </c>
      <c r="J2069" s="31">
        <f t="shared" si="105"/>
        <v>0</v>
      </c>
    </row>
    <row r="2070" spans="1:10" s="43" customFormat="1" x14ac:dyDescent="0.25">
      <c r="A2070" s="12"/>
      <c r="B2070" s="29"/>
      <c r="C2070" s="32"/>
      <c r="D2070" s="28"/>
      <c r="E2070" s="33"/>
      <c r="F2070" s="33"/>
      <c r="G2070" s="33"/>
      <c r="H2070" s="33"/>
      <c r="I2070" s="31">
        <f t="shared" si="104"/>
        <v>0</v>
      </c>
      <c r="J2070" s="31">
        <f t="shared" si="105"/>
        <v>0</v>
      </c>
    </row>
    <row r="2071" spans="1:10" s="43" customFormat="1" x14ac:dyDescent="0.25">
      <c r="A2071" s="12"/>
      <c r="B2071" s="29"/>
      <c r="C2071" s="32"/>
      <c r="D2071" s="28"/>
      <c r="E2071" s="33"/>
      <c r="F2071" s="33"/>
      <c r="G2071" s="33"/>
      <c r="H2071" s="33"/>
      <c r="I2071" s="31">
        <f t="shared" ref="I2071:I2079" si="106">E2071+G2071</f>
        <v>0</v>
      </c>
      <c r="J2071" s="31">
        <f t="shared" ref="J2071:J2079" si="107">F2071+H2071</f>
        <v>0</v>
      </c>
    </row>
    <row r="2072" spans="1:10" s="43" customFormat="1" x14ac:dyDescent="0.25">
      <c r="A2072" s="12"/>
      <c r="B2072" s="29"/>
      <c r="C2072" s="32"/>
      <c r="D2072" s="28"/>
      <c r="E2072" s="33"/>
      <c r="F2072" s="33"/>
      <c r="G2072" s="33"/>
      <c r="H2072" s="33"/>
      <c r="I2072" s="31">
        <f t="shared" si="106"/>
        <v>0</v>
      </c>
      <c r="J2072" s="31">
        <f t="shared" si="107"/>
        <v>0</v>
      </c>
    </row>
    <row r="2073" spans="1:10" s="43" customFormat="1" x14ac:dyDescent="0.25">
      <c r="A2073" s="12"/>
      <c r="B2073" s="29"/>
      <c r="C2073" s="32"/>
      <c r="D2073" s="28"/>
      <c r="E2073" s="33"/>
      <c r="F2073" s="33"/>
      <c r="G2073" s="33"/>
      <c r="H2073" s="33"/>
      <c r="I2073" s="31">
        <f t="shared" si="106"/>
        <v>0</v>
      </c>
      <c r="J2073" s="31">
        <f t="shared" si="107"/>
        <v>0</v>
      </c>
    </row>
    <row r="2074" spans="1:10" s="43" customFormat="1" x14ac:dyDescent="0.25">
      <c r="A2074" s="12"/>
      <c r="B2074" s="29"/>
      <c r="C2074" s="32"/>
      <c r="D2074" s="28"/>
      <c r="E2074" s="33"/>
      <c r="F2074" s="33"/>
      <c r="G2074" s="33"/>
      <c r="H2074" s="33"/>
      <c r="I2074" s="31">
        <f t="shared" si="106"/>
        <v>0</v>
      </c>
      <c r="J2074" s="31">
        <f t="shared" si="107"/>
        <v>0</v>
      </c>
    </row>
    <row r="2075" spans="1:10" s="43" customFormat="1" x14ac:dyDescent="0.25">
      <c r="A2075" s="12"/>
      <c r="B2075" s="29"/>
      <c r="C2075" s="32"/>
      <c r="D2075" s="28"/>
      <c r="E2075" s="33"/>
      <c r="F2075" s="33"/>
      <c r="G2075" s="33"/>
      <c r="H2075" s="33"/>
      <c r="I2075" s="31">
        <f t="shared" si="106"/>
        <v>0</v>
      </c>
      <c r="J2075" s="31">
        <f t="shared" si="107"/>
        <v>0</v>
      </c>
    </row>
    <row r="2076" spans="1:10" s="43" customFormat="1" x14ac:dyDescent="0.25">
      <c r="A2076" s="12"/>
      <c r="B2076" s="29"/>
      <c r="C2076" s="32"/>
      <c r="D2076" s="28"/>
      <c r="E2076" s="33"/>
      <c r="F2076" s="33"/>
      <c r="G2076" s="33"/>
      <c r="H2076" s="33"/>
      <c r="I2076" s="31">
        <f t="shared" si="106"/>
        <v>0</v>
      </c>
      <c r="J2076" s="31">
        <f t="shared" si="107"/>
        <v>0</v>
      </c>
    </row>
    <row r="2077" spans="1:10" s="43" customFormat="1" x14ac:dyDescent="0.25">
      <c r="A2077" s="12"/>
      <c r="B2077" s="29"/>
      <c r="C2077" s="32"/>
      <c r="D2077" s="28"/>
      <c r="E2077" s="33"/>
      <c r="F2077" s="33"/>
      <c r="G2077" s="33"/>
      <c r="H2077" s="33"/>
      <c r="I2077" s="31">
        <f t="shared" si="106"/>
        <v>0</v>
      </c>
      <c r="J2077" s="31">
        <f t="shared" si="107"/>
        <v>0</v>
      </c>
    </row>
    <row r="2078" spans="1:10" s="43" customFormat="1" x14ac:dyDescent="0.25">
      <c r="A2078" s="12"/>
      <c r="B2078" s="29"/>
      <c r="C2078" s="32"/>
      <c r="D2078" s="28"/>
      <c r="E2078" s="33"/>
      <c r="F2078" s="33"/>
      <c r="G2078" s="33"/>
      <c r="H2078" s="33"/>
      <c r="I2078" s="31">
        <f t="shared" si="106"/>
        <v>0</v>
      </c>
      <c r="J2078" s="31">
        <f t="shared" si="107"/>
        <v>0</v>
      </c>
    </row>
    <row r="2079" spans="1:10" s="43" customFormat="1" x14ac:dyDescent="0.25">
      <c r="A2079" s="12"/>
      <c r="B2079" s="29"/>
      <c r="C2079" s="32"/>
      <c r="D2079" s="28"/>
      <c r="E2079" s="33"/>
      <c r="F2079" s="33"/>
      <c r="G2079" s="33"/>
      <c r="H2079" s="33"/>
      <c r="I2079" s="31">
        <f t="shared" si="106"/>
        <v>0</v>
      </c>
      <c r="J2079" s="31">
        <f t="shared" si="107"/>
        <v>0</v>
      </c>
    </row>
    <row r="2080" spans="1:10" s="43" customFormat="1" x14ac:dyDescent="0.25">
      <c r="A2080" s="12"/>
      <c r="B2080" s="29"/>
      <c r="C2080" s="32"/>
      <c r="D2080" s="28"/>
      <c r="E2080" s="33"/>
      <c r="F2080" s="33"/>
      <c r="G2080" s="33"/>
      <c r="H2080" s="33"/>
      <c r="I2080" s="31">
        <f t="shared" ref="I2080" si="108">E2080+G2080</f>
        <v>0</v>
      </c>
      <c r="J2080" s="31">
        <f t="shared" ref="J2080" si="109">F2080+H2080</f>
        <v>0</v>
      </c>
    </row>
  </sheetData>
  <autoFilter ref="A9:J2080" xr:uid="{E6500DE4-EDE5-4CB8-B6DC-D112A89736FB}"/>
  <sortState ref="A1071:J1089">
    <sortCondition ref="C1071:C1089"/>
  </sortState>
  <mergeCells count="15">
    <mergeCell ref="I1:J1"/>
    <mergeCell ref="J3:J5"/>
    <mergeCell ref="A2:J2"/>
    <mergeCell ref="B3:C3"/>
    <mergeCell ref="A3:A5"/>
    <mergeCell ref="D3:D5"/>
    <mergeCell ref="E4:E5"/>
    <mergeCell ref="F4:F5"/>
    <mergeCell ref="E3:F3"/>
    <mergeCell ref="B4:B5"/>
    <mergeCell ref="C4:C5"/>
    <mergeCell ref="G4:G5"/>
    <mergeCell ref="H4:H5"/>
    <mergeCell ref="G3:H3"/>
    <mergeCell ref="I3:I5"/>
  </mergeCells>
  <conditionalFormatting sqref="A2080:H2080 A1885:H1979 A2030:H2059 A10:H1883">
    <cfRule type="containsBlanks" dxfId="32" priority="10">
      <formula>LEN(TRIM(A10))=0</formula>
    </cfRule>
  </conditionalFormatting>
  <conditionalFormatting sqref="A1884:H1884">
    <cfRule type="containsBlanks" dxfId="31" priority="9">
      <formula>LEN(TRIM(A1884))=0</formula>
    </cfRule>
  </conditionalFormatting>
  <conditionalFormatting sqref="A1980:H1980 A1991:H1999">
    <cfRule type="containsBlanks" dxfId="30" priority="8">
      <formula>LEN(TRIM(A1980))=0</formula>
    </cfRule>
  </conditionalFormatting>
  <conditionalFormatting sqref="A1981:H1990">
    <cfRule type="containsBlanks" dxfId="29" priority="7">
      <formula>LEN(TRIM(A1981))=0</formula>
    </cfRule>
  </conditionalFormatting>
  <conditionalFormatting sqref="A2060:H2060 A2071:H2079">
    <cfRule type="containsBlanks" dxfId="28" priority="5">
      <formula>LEN(TRIM(A2060))=0</formula>
    </cfRule>
  </conditionalFormatting>
  <conditionalFormatting sqref="A2061:H2070">
    <cfRule type="containsBlanks" dxfId="27" priority="4">
      <formula>LEN(TRIM(A2061))=0</formula>
    </cfRule>
  </conditionalFormatting>
  <conditionalFormatting sqref="A2000:H2009">
    <cfRule type="containsBlanks" dxfId="26" priority="3">
      <formula>LEN(TRIM(A2000))=0</formula>
    </cfRule>
  </conditionalFormatting>
  <conditionalFormatting sqref="A2010:H2010 A2021:H2029">
    <cfRule type="containsBlanks" dxfId="25" priority="2">
      <formula>LEN(TRIM(A2010))=0</formula>
    </cfRule>
  </conditionalFormatting>
  <conditionalFormatting sqref="A2011:H2020">
    <cfRule type="containsBlanks" dxfId="24" priority="1">
      <formula>LEN(TRIM(A2011))=0</formula>
    </cfRule>
  </conditionalFormatting>
  <dataValidations xWindow="109" yWindow="467" count="7">
    <dataValidation type="decimal" operator="greaterThanOrEqual" allowBlank="1" sqref="E10:H14 E16:H18 E20:H27 E29:H34" xr:uid="{00000000-0002-0000-0200-000000000000}">
      <formula1>0</formula1>
    </dataValidation>
    <dataValidation errorStyle="warning" allowBlank="1" showInputMessage="1" showErrorMessage="1" sqref="C19 C28 C15 C35:C104 C106:C2080" xr:uid="{00000000-0002-0000-0200-000001000000}"/>
    <dataValidation type="whole" errorStyle="warning" operator="greaterThanOrEqual" allowBlank="1" showInputMessage="1" showErrorMessage="1" sqref="E15:H15 E19:H19 E28:H28 E35:H104 E106:H2080" xr:uid="{00000000-0002-0000-0200-000002000000}">
      <formula1>0</formula1>
    </dataValidation>
    <dataValidation type="whole" errorStyle="warning" operator="greaterThanOrEqual" allowBlank="1" showInputMessage="1" showErrorMessage="1" sqref="E105:H105" xr:uid="{00000000-0002-0000-0200-000003000000}">
      <formula1>0</formula1>
      <formula2>0</formula2>
    </dataValidation>
    <dataValidation errorStyle="warning" allowBlank="1" showInputMessage="1" showErrorMessage="1" sqref="C105" xr:uid="{00000000-0002-0000-0200-000004000000}">
      <formula1>0</formula1>
      <formula2>0</formula2>
    </dataValidation>
    <dataValidation allowBlank="1" prompt="сумма считается автоматически" sqref="B6:J9 A6 A8:A9" xr:uid="{DD4282F8-E4A6-4639-9606-8A4EF250BE04}"/>
    <dataValidation allowBlank="1" showInputMessage="1" showErrorMessage="1" prompt="сумма считается автоматически" sqref="I31:J2080" xr:uid="{5FB5941A-A180-4CB1-B087-E244359AD6D1}"/>
  </dataValidations>
  <pageMargins left="0.7" right="0.7" top="0.75" bottom="0.75" header="0" footer="0"/>
  <pageSetup paperSize="9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" yWindow="467" count="3">
        <x14:dataValidation type="list" allowBlank="1" showInputMessage="1" showErrorMessage="1" prompt="выбрать из выпадающего списка" xr:uid="{00000000-0002-0000-0200-00000A000000}">
          <x14:formula1>
            <xm:f>Ответственный!$H$3:$H$35</xm:f>
          </x14:formula1>
          <xm:sqref>D10:D2080</xm:sqref>
        </x14:dataValidation>
        <x14:dataValidation type="list" allowBlank="1" showInputMessage="1" showErrorMessage="1" prompt="выбрать из выпадающего списка" xr:uid="{198A01CE-1BBC-443D-B077-CE4429385B0A}">
          <x14:formula1>
            <xm:f>Ответственный!$L$3:$L$10</xm:f>
          </x14:formula1>
          <xm:sqref>B10:B2080</xm:sqref>
        </x14:dataValidation>
        <x14:dataValidation type="list" allowBlank="1" showInputMessage="1" showErrorMessage="1" prompt="выбрать из выпадающего списка" xr:uid="{25C2937B-26A7-4D2C-893C-069112F9C396}">
          <x14:formula1>
            <xm:f>Ответственный!$J$3:$J$46</xm:f>
          </x14:formula1>
          <xm:sqref>A10:A2080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8F10-051F-4BE1-8A77-F7C2509CF1D7}">
  <dimension ref="A1:H81"/>
  <sheetViews>
    <sheetView workbookViewId="0">
      <selection activeCell="B27" sqref="B27:E27"/>
    </sheetView>
  </sheetViews>
  <sheetFormatPr defaultColWidth="14.42578125" defaultRowHeight="15" x14ac:dyDescent="0.25"/>
  <cols>
    <col min="1" max="1" width="28.7109375" style="148" bestFit="1" customWidth="1"/>
    <col min="2" max="2" width="19" style="148" customWidth="1"/>
    <col min="3" max="3" width="21.28515625" style="148" customWidth="1"/>
    <col min="4" max="4" width="18.140625" style="148" customWidth="1"/>
    <col min="5" max="5" width="22" style="148" customWidth="1"/>
    <col min="6" max="6" width="21.140625" style="148" customWidth="1"/>
    <col min="7" max="7" width="21.28515625" style="148" customWidth="1"/>
    <col min="8" max="16384" width="14.42578125" style="148"/>
  </cols>
  <sheetData>
    <row r="1" spans="1:8" ht="42.75" customHeight="1" x14ac:dyDescent="0.25">
      <c r="A1" s="208" t="s">
        <v>105</v>
      </c>
      <c r="B1" s="208"/>
      <c r="C1" s="208"/>
      <c r="D1" s="208"/>
      <c r="E1" s="208"/>
      <c r="F1" s="208"/>
      <c r="G1" s="208"/>
    </row>
    <row r="2" spans="1:8" ht="18" customHeight="1" x14ac:dyDescent="0.25">
      <c r="A2" s="211" t="s">
        <v>106</v>
      </c>
      <c r="B2" s="206" t="s">
        <v>120</v>
      </c>
      <c r="C2" s="206"/>
      <c r="D2" s="206" t="s">
        <v>121</v>
      </c>
      <c r="E2" s="206"/>
      <c r="F2" s="206" t="s">
        <v>80</v>
      </c>
      <c r="G2" s="206" t="s">
        <v>81</v>
      </c>
    </row>
    <row r="3" spans="1:8" ht="18" customHeight="1" x14ac:dyDescent="0.25">
      <c r="A3" s="212"/>
      <c r="B3" s="206" t="s">
        <v>137</v>
      </c>
      <c r="C3" s="206" t="s">
        <v>138</v>
      </c>
      <c r="D3" s="206" t="s">
        <v>137</v>
      </c>
      <c r="E3" s="206" t="s">
        <v>138</v>
      </c>
      <c r="F3" s="207"/>
      <c r="G3" s="207"/>
    </row>
    <row r="4" spans="1:8" ht="18" customHeight="1" x14ac:dyDescent="0.25">
      <c r="A4" s="212"/>
      <c r="B4" s="206"/>
      <c r="C4" s="206"/>
      <c r="D4" s="206"/>
      <c r="E4" s="206"/>
      <c r="F4" s="207"/>
      <c r="G4" s="207"/>
      <c r="H4" s="148" t="s">
        <v>489</v>
      </c>
    </row>
    <row r="5" spans="1:8" s="22" customFormat="1" x14ac:dyDescent="0.25">
      <c r="A5" s="23"/>
      <c r="B5" s="24">
        <f t="shared" ref="B5:G5" si="0">SUM(B9:B201)</f>
        <v>1726</v>
      </c>
      <c r="C5" s="24">
        <f t="shared" si="0"/>
        <v>29521</v>
      </c>
      <c r="D5" s="24">
        <f t="shared" si="0"/>
        <v>1680</v>
      </c>
      <c r="E5" s="24">
        <f t="shared" si="0"/>
        <v>24976</v>
      </c>
      <c r="F5" s="24">
        <f t="shared" si="0"/>
        <v>3406</v>
      </c>
      <c r="G5" s="24">
        <f t="shared" si="0"/>
        <v>54497</v>
      </c>
    </row>
    <row r="6" spans="1:8" s="22" customFormat="1" x14ac:dyDescent="0.25">
      <c r="A6" s="23"/>
      <c r="B6" s="24">
        <f>SUBTOTAL(9,B9:B201)</f>
        <v>1726</v>
      </c>
      <c r="C6" s="24">
        <f>SUBTOTAL(9,C9:C201)</f>
        <v>29521</v>
      </c>
      <c r="D6" s="24">
        <f>SUBTOTAL(9,D9:D201)</f>
        <v>1680</v>
      </c>
      <c r="E6" s="24">
        <f>SUBTOTAL(9,E9:E201)</f>
        <v>24976</v>
      </c>
      <c r="F6" s="24">
        <f>SUBTOTAL(9,F9:F20004)</f>
        <v>3406</v>
      </c>
      <c r="G6" s="24">
        <f>SUBTOTAL(9,G9:G201)</f>
        <v>54497</v>
      </c>
    </row>
    <row r="7" spans="1:8" s="26" customFormat="1" ht="15.75" customHeight="1" x14ac:dyDescent="0.25">
      <c r="A7" s="25">
        <v>1</v>
      </c>
      <c r="B7" s="25">
        <v>5</v>
      </c>
      <c r="C7" s="25">
        <v>6</v>
      </c>
      <c r="D7" s="25">
        <v>7</v>
      </c>
      <c r="E7" s="25">
        <v>8</v>
      </c>
      <c r="F7" s="25">
        <v>9</v>
      </c>
      <c r="G7" s="25">
        <v>10</v>
      </c>
    </row>
    <row r="8" spans="1:8" s="26" customFormat="1" ht="14.25" customHeight="1" x14ac:dyDescent="0.25">
      <c r="A8" s="25"/>
      <c r="B8" s="25"/>
      <c r="C8" s="25"/>
      <c r="D8" s="25"/>
      <c r="E8" s="25"/>
      <c r="F8" s="25"/>
      <c r="G8" s="25"/>
    </row>
    <row r="9" spans="1:8" x14ac:dyDescent="0.25">
      <c r="A9" s="124" t="s">
        <v>15</v>
      </c>
      <c r="B9" s="30">
        <v>37</v>
      </c>
      <c r="C9" s="30">
        <v>383</v>
      </c>
      <c r="D9" s="30">
        <v>35</v>
      </c>
      <c r="E9" s="30">
        <v>330</v>
      </c>
      <c r="F9" s="31">
        <f t="shared" ref="F9:F52" si="1">B9+D9</f>
        <v>72</v>
      </c>
      <c r="G9" s="31">
        <f t="shared" ref="G9:G52" si="2">C9+E9</f>
        <v>713</v>
      </c>
      <c r="H9" s="148">
        <v>17</v>
      </c>
    </row>
    <row r="10" spans="1:8" x14ac:dyDescent="0.25">
      <c r="A10" s="12" t="s">
        <v>90</v>
      </c>
      <c r="B10" s="33">
        <v>51</v>
      </c>
      <c r="C10" s="33">
        <v>1264</v>
      </c>
      <c r="D10" s="33">
        <v>47</v>
      </c>
      <c r="E10" s="33">
        <v>1075</v>
      </c>
      <c r="F10" s="31">
        <f t="shared" si="1"/>
        <v>98</v>
      </c>
      <c r="G10" s="31">
        <f t="shared" si="2"/>
        <v>2339</v>
      </c>
      <c r="H10" s="148">
        <v>20</v>
      </c>
    </row>
    <row r="11" spans="1:8" x14ac:dyDescent="0.25">
      <c r="A11" s="12" t="s">
        <v>17</v>
      </c>
      <c r="B11" s="33">
        <v>22</v>
      </c>
      <c r="C11" s="33">
        <v>302</v>
      </c>
      <c r="D11" s="33">
        <v>20</v>
      </c>
      <c r="E11" s="33">
        <v>237</v>
      </c>
      <c r="F11" s="31">
        <f t="shared" si="1"/>
        <v>42</v>
      </c>
      <c r="G11" s="31">
        <f t="shared" si="2"/>
        <v>539</v>
      </c>
      <c r="H11" s="148">
        <v>13</v>
      </c>
    </row>
    <row r="12" spans="1:8" s="43" customFormat="1" x14ac:dyDescent="0.25">
      <c r="A12" s="12" t="s">
        <v>91</v>
      </c>
      <c r="B12" s="33">
        <v>59</v>
      </c>
      <c r="C12" s="33">
        <v>716</v>
      </c>
      <c r="D12" s="33">
        <v>63</v>
      </c>
      <c r="E12" s="33">
        <v>657</v>
      </c>
      <c r="F12" s="31">
        <f t="shared" si="1"/>
        <v>122</v>
      </c>
      <c r="G12" s="31">
        <f t="shared" si="2"/>
        <v>1373</v>
      </c>
      <c r="H12" s="43">
        <v>23</v>
      </c>
    </row>
    <row r="13" spans="1:8" s="43" customFormat="1" x14ac:dyDescent="0.25">
      <c r="A13" s="12" t="s">
        <v>19</v>
      </c>
      <c r="B13" s="33">
        <v>17</v>
      </c>
      <c r="C13" s="33">
        <v>136</v>
      </c>
      <c r="D13" s="33">
        <v>14</v>
      </c>
      <c r="E13" s="33">
        <v>83</v>
      </c>
      <c r="F13" s="31">
        <f t="shared" si="1"/>
        <v>31</v>
      </c>
      <c r="G13" s="31">
        <f t="shared" si="2"/>
        <v>219</v>
      </c>
      <c r="H13" s="43">
        <v>9</v>
      </c>
    </row>
    <row r="14" spans="1:8" s="43" customFormat="1" x14ac:dyDescent="0.25">
      <c r="A14" s="12" t="s">
        <v>21</v>
      </c>
      <c r="B14" s="33">
        <v>27</v>
      </c>
      <c r="C14" s="33">
        <v>506</v>
      </c>
      <c r="D14" s="33">
        <v>29</v>
      </c>
      <c r="E14" s="33">
        <v>454</v>
      </c>
      <c r="F14" s="31">
        <f t="shared" si="1"/>
        <v>56</v>
      </c>
      <c r="G14" s="31">
        <f t="shared" si="2"/>
        <v>960</v>
      </c>
      <c r="H14" s="43">
        <v>15</v>
      </c>
    </row>
    <row r="15" spans="1:8" s="43" customFormat="1" x14ac:dyDescent="0.25">
      <c r="A15" s="12" t="s">
        <v>23</v>
      </c>
      <c r="B15" s="33">
        <v>21</v>
      </c>
      <c r="C15" s="33">
        <v>175</v>
      </c>
      <c r="D15" s="33">
        <v>20</v>
      </c>
      <c r="E15" s="33">
        <v>125</v>
      </c>
      <c r="F15" s="31">
        <f t="shared" si="1"/>
        <v>41</v>
      </c>
      <c r="G15" s="31">
        <f t="shared" si="2"/>
        <v>300</v>
      </c>
      <c r="H15" s="43">
        <v>13</v>
      </c>
    </row>
    <row r="16" spans="1:8" s="43" customFormat="1" x14ac:dyDescent="0.25">
      <c r="A16" s="12" t="s">
        <v>25</v>
      </c>
      <c r="B16" s="33">
        <v>24</v>
      </c>
      <c r="C16" s="33">
        <v>249</v>
      </c>
      <c r="D16" s="33">
        <v>20</v>
      </c>
      <c r="E16" s="33">
        <v>193</v>
      </c>
      <c r="F16" s="31">
        <f t="shared" si="1"/>
        <v>44</v>
      </c>
      <c r="G16" s="31">
        <f t="shared" si="2"/>
        <v>442</v>
      </c>
      <c r="H16" s="43">
        <v>16</v>
      </c>
    </row>
    <row r="17" spans="1:8" s="43" customFormat="1" x14ac:dyDescent="0.25">
      <c r="A17" s="12" t="s">
        <v>92</v>
      </c>
      <c r="B17" s="33">
        <v>40</v>
      </c>
      <c r="C17" s="33">
        <v>689</v>
      </c>
      <c r="D17" s="33">
        <v>38</v>
      </c>
      <c r="E17" s="33">
        <v>537</v>
      </c>
      <c r="F17" s="31">
        <f t="shared" si="1"/>
        <v>78</v>
      </c>
      <c r="G17" s="31">
        <f t="shared" si="2"/>
        <v>1226</v>
      </c>
      <c r="H17" s="43">
        <v>17</v>
      </c>
    </row>
    <row r="18" spans="1:8" s="43" customFormat="1" x14ac:dyDescent="0.25">
      <c r="A18" s="12" t="s">
        <v>93</v>
      </c>
      <c r="B18" s="33">
        <v>13</v>
      </c>
      <c r="C18" s="33">
        <v>221</v>
      </c>
      <c r="D18" s="33">
        <v>13</v>
      </c>
      <c r="E18" s="33">
        <v>193</v>
      </c>
      <c r="F18" s="31">
        <f t="shared" si="1"/>
        <v>26</v>
      </c>
      <c r="G18" s="31">
        <f t="shared" si="2"/>
        <v>414</v>
      </c>
      <c r="H18" s="43">
        <v>12</v>
      </c>
    </row>
    <row r="19" spans="1:8" s="43" customFormat="1" x14ac:dyDescent="0.25">
      <c r="A19" s="12" t="s">
        <v>27</v>
      </c>
      <c r="B19" s="33">
        <v>28</v>
      </c>
      <c r="C19" s="33">
        <v>345</v>
      </c>
      <c r="D19" s="33">
        <v>27</v>
      </c>
      <c r="E19" s="33">
        <v>266</v>
      </c>
      <c r="F19" s="31">
        <f t="shared" si="1"/>
        <v>55</v>
      </c>
      <c r="G19" s="31">
        <f t="shared" si="2"/>
        <v>611</v>
      </c>
      <c r="H19" s="43">
        <v>13</v>
      </c>
    </row>
    <row r="20" spans="1:8" s="43" customFormat="1" x14ac:dyDescent="0.25">
      <c r="A20" s="12" t="s">
        <v>29</v>
      </c>
      <c r="B20" s="33">
        <v>41</v>
      </c>
      <c r="C20" s="33">
        <v>942</v>
      </c>
      <c r="D20" s="33">
        <v>43</v>
      </c>
      <c r="E20" s="33">
        <v>725</v>
      </c>
      <c r="F20" s="31">
        <f t="shared" si="1"/>
        <v>84</v>
      </c>
      <c r="G20" s="31">
        <f t="shared" si="2"/>
        <v>1667</v>
      </c>
      <c r="H20" s="43">
        <v>17</v>
      </c>
    </row>
    <row r="21" spans="1:8" s="43" customFormat="1" x14ac:dyDescent="0.25">
      <c r="A21" s="12" t="s">
        <v>31</v>
      </c>
      <c r="B21" s="33">
        <v>37</v>
      </c>
      <c r="C21" s="33">
        <v>578</v>
      </c>
      <c r="D21" s="33">
        <v>37</v>
      </c>
      <c r="E21" s="33">
        <v>532</v>
      </c>
      <c r="F21" s="31">
        <f t="shared" si="1"/>
        <v>74</v>
      </c>
      <c r="G21" s="31">
        <f t="shared" si="2"/>
        <v>1110</v>
      </c>
      <c r="H21" s="43">
        <v>22</v>
      </c>
    </row>
    <row r="22" spans="1:8" s="43" customFormat="1" x14ac:dyDescent="0.25">
      <c r="A22" s="12" t="s">
        <v>33</v>
      </c>
      <c r="B22" s="33">
        <v>36</v>
      </c>
      <c r="C22" s="33">
        <v>549</v>
      </c>
      <c r="D22" s="33">
        <v>34</v>
      </c>
      <c r="E22" s="33">
        <v>561</v>
      </c>
      <c r="F22" s="31">
        <f t="shared" si="1"/>
        <v>70</v>
      </c>
      <c r="G22" s="31">
        <f t="shared" si="2"/>
        <v>1110</v>
      </c>
      <c r="H22" s="43">
        <v>12</v>
      </c>
    </row>
    <row r="23" spans="1:8" s="43" customFormat="1" x14ac:dyDescent="0.25">
      <c r="A23" s="12" t="s">
        <v>35</v>
      </c>
      <c r="B23" s="33">
        <v>23</v>
      </c>
      <c r="C23" s="33">
        <v>213</v>
      </c>
      <c r="D23" s="33">
        <v>24</v>
      </c>
      <c r="E23" s="33">
        <v>137</v>
      </c>
      <c r="F23" s="31">
        <f t="shared" si="1"/>
        <v>47</v>
      </c>
      <c r="G23" s="31">
        <f t="shared" si="2"/>
        <v>350</v>
      </c>
      <c r="H23" s="43">
        <v>12</v>
      </c>
    </row>
    <row r="24" spans="1:8" s="43" customFormat="1" x14ac:dyDescent="0.25">
      <c r="A24" s="12" t="s">
        <v>37</v>
      </c>
      <c r="B24" s="33">
        <v>36</v>
      </c>
      <c r="C24" s="33">
        <v>540</v>
      </c>
      <c r="D24" s="33">
        <v>35</v>
      </c>
      <c r="E24" s="33">
        <v>470</v>
      </c>
      <c r="F24" s="31">
        <f t="shared" si="1"/>
        <v>71</v>
      </c>
      <c r="G24" s="31">
        <f t="shared" si="2"/>
        <v>1010</v>
      </c>
      <c r="H24" s="43">
        <v>17</v>
      </c>
    </row>
    <row r="25" spans="1:8" s="43" customFormat="1" x14ac:dyDescent="0.25">
      <c r="A25" s="12" t="s">
        <v>39</v>
      </c>
      <c r="B25" s="33">
        <v>26</v>
      </c>
      <c r="C25" s="33">
        <v>328</v>
      </c>
      <c r="D25" s="33">
        <v>29</v>
      </c>
      <c r="E25" s="33">
        <v>343</v>
      </c>
      <c r="F25" s="31">
        <f t="shared" si="1"/>
        <v>55</v>
      </c>
      <c r="G25" s="31">
        <f t="shared" si="2"/>
        <v>671</v>
      </c>
      <c r="H25" s="43">
        <v>15</v>
      </c>
    </row>
    <row r="26" spans="1:8" s="43" customFormat="1" x14ac:dyDescent="0.25">
      <c r="A26" s="12" t="s">
        <v>41</v>
      </c>
      <c r="B26" s="33">
        <v>36</v>
      </c>
      <c r="C26" s="33">
        <v>430</v>
      </c>
      <c r="D26" s="33">
        <v>36</v>
      </c>
      <c r="E26" s="33">
        <v>357</v>
      </c>
      <c r="F26" s="31">
        <f t="shared" si="1"/>
        <v>72</v>
      </c>
      <c r="G26" s="31">
        <f t="shared" si="2"/>
        <v>787</v>
      </c>
      <c r="H26" s="43">
        <v>18</v>
      </c>
    </row>
    <row r="27" spans="1:8" s="43" customFormat="1" x14ac:dyDescent="0.25">
      <c r="A27" s="12" t="s">
        <v>94</v>
      </c>
      <c r="B27" s="33">
        <v>359</v>
      </c>
      <c r="C27" s="33">
        <v>9385</v>
      </c>
      <c r="D27" s="33">
        <v>341</v>
      </c>
      <c r="E27" s="33">
        <v>7903</v>
      </c>
      <c r="F27" s="31">
        <f t="shared" si="1"/>
        <v>700</v>
      </c>
      <c r="G27" s="31">
        <f t="shared" si="2"/>
        <v>17288</v>
      </c>
      <c r="H27" s="43">
        <v>28</v>
      </c>
    </row>
    <row r="28" spans="1:8" s="43" customFormat="1" x14ac:dyDescent="0.25">
      <c r="A28" s="12" t="s">
        <v>43</v>
      </c>
      <c r="B28" s="33">
        <v>12</v>
      </c>
      <c r="C28" s="33">
        <v>145</v>
      </c>
      <c r="D28" s="33">
        <v>13</v>
      </c>
      <c r="E28" s="33">
        <v>105</v>
      </c>
      <c r="F28" s="31">
        <f t="shared" si="1"/>
        <v>25</v>
      </c>
      <c r="G28" s="31">
        <f t="shared" si="2"/>
        <v>250</v>
      </c>
      <c r="H28" s="43">
        <v>13</v>
      </c>
    </row>
    <row r="29" spans="1:8" s="43" customFormat="1" x14ac:dyDescent="0.25">
      <c r="A29" s="12" t="s">
        <v>45</v>
      </c>
      <c r="B29" s="33">
        <v>32</v>
      </c>
      <c r="C29" s="33">
        <v>504</v>
      </c>
      <c r="D29" s="33">
        <v>33</v>
      </c>
      <c r="E29" s="33">
        <v>404</v>
      </c>
      <c r="F29" s="31">
        <f t="shared" si="1"/>
        <v>65</v>
      </c>
      <c r="G29" s="31">
        <f t="shared" si="2"/>
        <v>908</v>
      </c>
      <c r="H29" s="43">
        <v>17</v>
      </c>
    </row>
    <row r="30" spans="1:8" s="43" customFormat="1" x14ac:dyDescent="0.25">
      <c r="A30" s="12" t="s">
        <v>47</v>
      </c>
      <c r="B30" s="33">
        <v>33</v>
      </c>
      <c r="C30" s="33">
        <v>380</v>
      </c>
      <c r="D30" s="33">
        <v>30</v>
      </c>
      <c r="E30" s="33">
        <v>351</v>
      </c>
      <c r="F30" s="31">
        <f t="shared" si="1"/>
        <v>63</v>
      </c>
      <c r="G30" s="31">
        <f t="shared" si="2"/>
        <v>731</v>
      </c>
      <c r="H30" s="43">
        <v>12</v>
      </c>
    </row>
    <row r="31" spans="1:8" s="43" customFormat="1" x14ac:dyDescent="0.25">
      <c r="A31" s="12" t="s">
        <v>49</v>
      </c>
      <c r="B31" s="33">
        <v>22</v>
      </c>
      <c r="C31" s="33">
        <v>250</v>
      </c>
      <c r="D31" s="33">
        <v>25</v>
      </c>
      <c r="E31" s="33">
        <v>285</v>
      </c>
      <c r="F31" s="31">
        <f t="shared" si="1"/>
        <v>47</v>
      </c>
      <c r="G31" s="31">
        <f t="shared" si="2"/>
        <v>535</v>
      </c>
      <c r="H31" s="43">
        <v>13</v>
      </c>
    </row>
    <row r="32" spans="1:8" s="43" customFormat="1" x14ac:dyDescent="0.25">
      <c r="A32" s="12" t="s">
        <v>51</v>
      </c>
      <c r="B32" s="33">
        <v>32</v>
      </c>
      <c r="C32" s="33">
        <v>349</v>
      </c>
      <c r="D32" s="33">
        <v>37</v>
      </c>
      <c r="E32" s="33">
        <v>316</v>
      </c>
      <c r="F32" s="31">
        <f t="shared" si="1"/>
        <v>69</v>
      </c>
      <c r="G32" s="31">
        <f t="shared" si="2"/>
        <v>665</v>
      </c>
      <c r="H32" s="43">
        <v>15</v>
      </c>
    </row>
    <row r="33" spans="1:8" s="43" customFormat="1" x14ac:dyDescent="0.25">
      <c r="A33" s="12" t="s">
        <v>53</v>
      </c>
      <c r="B33" s="33">
        <v>28</v>
      </c>
      <c r="C33" s="33">
        <v>224</v>
      </c>
      <c r="D33" s="33">
        <v>29</v>
      </c>
      <c r="E33" s="33">
        <v>193</v>
      </c>
      <c r="F33" s="31">
        <f t="shared" si="1"/>
        <v>57</v>
      </c>
      <c r="G33" s="31">
        <f t="shared" si="2"/>
        <v>417</v>
      </c>
      <c r="H33" s="43">
        <v>12</v>
      </c>
    </row>
    <row r="34" spans="1:8" s="43" customFormat="1" x14ac:dyDescent="0.25">
      <c r="A34" s="12" t="s">
        <v>55</v>
      </c>
      <c r="B34" s="33">
        <v>19</v>
      </c>
      <c r="C34" s="33">
        <v>250</v>
      </c>
      <c r="D34" s="33">
        <v>20</v>
      </c>
      <c r="E34" s="33">
        <v>201</v>
      </c>
      <c r="F34" s="31">
        <f t="shared" si="1"/>
        <v>39</v>
      </c>
      <c r="G34" s="31">
        <f t="shared" si="2"/>
        <v>451</v>
      </c>
      <c r="H34" s="43">
        <v>13</v>
      </c>
    </row>
    <row r="35" spans="1:8" s="43" customFormat="1" x14ac:dyDescent="0.25">
      <c r="A35" s="12" t="s">
        <v>57</v>
      </c>
      <c r="B35" s="33">
        <v>19</v>
      </c>
      <c r="C35" s="33">
        <v>205</v>
      </c>
      <c r="D35" s="33">
        <v>18</v>
      </c>
      <c r="E35" s="33">
        <v>191</v>
      </c>
      <c r="F35" s="31">
        <f t="shared" si="1"/>
        <v>37</v>
      </c>
      <c r="G35" s="31">
        <f t="shared" si="2"/>
        <v>396</v>
      </c>
      <c r="H35" s="43">
        <v>12</v>
      </c>
    </row>
    <row r="36" spans="1:8" s="43" customFormat="1" x14ac:dyDescent="0.25">
      <c r="A36" s="12" t="s">
        <v>59</v>
      </c>
      <c r="B36" s="33">
        <v>14</v>
      </c>
      <c r="C36" s="33">
        <v>175</v>
      </c>
      <c r="D36" s="33">
        <v>12</v>
      </c>
      <c r="E36" s="33">
        <v>87</v>
      </c>
      <c r="F36" s="31">
        <f t="shared" si="1"/>
        <v>26</v>
      </c>
      <c r="G36" s="31">
        <f t="shared" si="2"/>
        <v>262</v>
      </c>
      <c r="H36" s="43">
        <v>10</v>
      </c>
    </row>
    <row r="37" spans="1:8" s="43" customFormat="1" x14ac:dyDescent="0.25">
      <c r="A37" s="12" t="s">
        <v>95</v>
      </c>
      <c r="B37" s="33">
        <v>71</v>
      </c>
      <c r="C37" s="33">
        <v>1364</v>
      </c>
      <c r="D37" s="33">
        <v>68</v>
      </c>
      <c r="E37" s="33">
        <v>1280</v>
      </c>
      <c r="F37" s="31">
        <f t="shared" si="1"/>
        <v>139</v>
      </c>
      <c r="G37" s="31">
        <f t="shared" si="2"/>
        <v>2644</v>
      </c>
      <c r="H37" s="43">
        <v>24</v>
      </c>
    </row>
    <row r="38" spans="1:8" s="43" customFormat="1" x14ac:dyDescent="0.25">
      <c r="A38" s="12" t="s">
        <v>61</v>
      </c>
      <c r="B38" s="33">
        <v>18</v>
      </c>
      <c r="C38" s="33">
        <v>208</v>
      </c>
      <c r="D38" s="33">
        <v>19</v>
      </c>
      <c r="E38" s="33">
        <v>184</v>
      </c>
      <c r="F38" s="31">
        <f t="shared" si="1"/>
        <v>37</v>
      </c>
      <c r="G38" s="31">
        <f t="shared" si="2"/>
        <v>392</v>
      </c>
      <c r="H38" s="43">
        <v>11</v>
      </c>
    </row>
    <row r="39" spans="1:8" s="43" customFormat="1" x14ac:dyDescent="0.25">
      <c r="A39" s="12" t="s">
        <v>63</v>
      </c>
      <c r="B39" s="33">
        <v>24</v>
      </c>
      <c r="C39" s="33">
        <v>260</v>
      </c>
      <c r="D39" s="33">
        <v>24</v>
      </c>
      <c r="E39" s="33">
        <v>237</v>
      </c>
      <c r="F39" s="31">
        <f t="shared" si="1"/>
        <v>48</v>
      </c>
      <c r="G39" s="31">
        <f t="shared" si="2"/>
        <v>497</v>
      </c>
      <c r="H39" s="43">
        <v>15</v>
      </c>
    </row>
    <row r="40" spans="1:8" s="43" customFormat="1" x14ac:dyDescent="0.25">
      <c r="A40" s="12" t="s">
        <v>64</v>
      </c>
      <c r="B40" s="33">
        <v>18</v>
      </c>
      <c r="C40" s="33">
        <v>181</v>
      </c>
      <c r="D40" s="33">
        <v>20</v>
      </c>
      <c r="E40" s="33">
        <v>170</v>
      </c>
      <c r="F40" s="31">
        <f t="shared" si="1"/>
        <v>38</v>
      </c>
      <c r="G40" s="31">
        <f t="shared" si="2"/>
        <v>351</v>
      </c>
      <c r="H40" s="43">
        <v>14</v>
      </c>
    </row>
    <row r="41" spans="1:8" s="43" customFormat="1" x14ac:dyDescent="0.25">
      <c r="A41" s="12" t="s">
        <v>65</v>
      </c>
      <c r="B41" s="33">
        <v>36</v>
      </c>
      <c r="C41" s="33">
        <v>567</v>
      </c>
      <c r="D41" s="33">
        <v>33</v>
      </c>
      <c r="E41" s="33">
        <v>346</v>
      </c>
      <c r="F41" s="31">
        <f t="shared" si="1"/>
        <v>69</v>
      </c>
      <c r="G41" s="31">
        <f t="shared" si="2"/>
        <v>913</v>
      </c>
      <c r="H41" s="43">
        <v>12</v>
      </c>
    </row>
    <row r="42" spans="1:8" s="43" customFormat="1" x14ac:dyDescent="0.25">
      <c r="A42" s="12" t="s">
        <v>66</v>
      </c>
      <c r="B42" s="33">
        <v>37</v>
      </c>
      <c r="C42" s="33">
        <v>518</v>
      </c>
      <c r="D42" s="33">
        <v>31</v>
      </c>
      <c r="E42" s="33">
        <v>331</v>
      </c>
      <c r="F42" s="31">
        <f t="shared" si="1"/>
        <v>68</v>
      </c>
      <c r="G42" s="31">
        <f t="shared" si="2"/>
        <v>849</v>
      </c>
      <c r="H42" s="43">
        <v>18</v>
      </c>
    </row>
    <row r="43" spans="1:8" s="43" customFormat="1" x14ac:dyDescent="0.25">
      <c r="A43" s="12" t="s">
        <v>89</v>
      </c>
      <c r="B43" s="33">
        <v>127</v>
      </c>
      <c r="C43" s="33">
        <v>2736</v>
      </c>
      <c r="D43" s="33">
        <v>124</v>
      </c>
      <c r="E43" s="33">
        <v>2341</v>
      </c>
      <c r="F43" s="31">
        <f t="shared" si="1"/>
        <v>251</v>
      </c>
      <c r="G43" s="31">
        <f t="shared" si="2"/>
        <v>5077</v>
      </c>
      <c r="H43" s="43">
        <v>23</v>
      </c>
    </row>
    <row r="44" spans="1:8" s="43" customFormat="1" x14ac:dyDescent="0.25">
      <c r="A44" s="12" t="s">
        <v>67</v>
      </c>
      <c r="B44" s="33">
        <v>18</v>
      </c>
      <c r="C44" s="33">
        <v>191</v>
      </c>
      <c r="D44" s="33">
        <v>19</v>
      </c>
      <c r="E44" s="33">
        <v>164</v>
      </c>
      <c r="F44" s="31">
        <f t="shared" si="1"/>
        <v>37</v>
      </c>
      <c r="G44" s="31">
        <f t="shared" si="2"/>
        <v>355</v>
      </c>
      <c r="H44" s="43">
        <v>13</v>
      </c>
    </row>
    <row r="45" spans="1:8" s="43" customFormat="1" x14ac:dyDescent="0.25">
      <c r="A45" s="12" t="s">
        <v>68</v>
      </c>
      <c r="B45" s="33">
        <v>19</v>
      </c>
      <c r="C45" s="33">
        <v>203</v>
      </c>
      <c r="D45" s="33">
        <v>19</v>
      </c>
      <c r="E45" s="33">
        <v>169</v>
      </c>
      <c r="F45" s="31">
        <f t="shared" si="1"/>
        <v>38</v>
      </c>
      <c r="G45" s="31">
        <f t="shared" si="2"/>
        <v>372</v>
      </c>
      <c r="H45" s="43">
        <v>12</v>
      </c>
    </row>
    <row r="46" spans="1:8" s="43" customFormat="1" x14ac:dyDescent="0.25">
      <c r="A46" s="12" t="s">
        <v>69</v>
      </c>
      <c r="B46" s="33">
        <v>44</v>
      </c>
      <c r="C46" s="33">
        <v>615</v>
      </c>
      <c r="D46" s="33">
        <v>42</v>
      </c>
      <c r="E46" s="33">
        <v>640</v>
      </c>
      <c r="F46" s="31">
        <f t="shared" si="1"/>
        <v>86</v>
      </c>
      <c r="G46" s="31">
        <f t="shared" si="2"/>
        <v>1255</v>
      </c>
      <c r="H46" s="43">
        <v>19</v>
      </c>
    </row>
    <row r="47" spans="1:8" s="43" customFormat="1" x14ac:dyDescent="0.25">
      <c r="A47" s="12" t="s">
        <v>70</v>
      </c>
      <c r="B47" s="33">
        <v>34</v>
      </c>
      <c r="C47" s="33">
        <v>593</v>
      </c>
      <c r="D47" s="33">
        <v>30</v>
      </c>
      <c r="E47" s="33">
        <v>461</v>
      </c>
      <c r="F47" s="31">
        <f t="shared" si="1"/>
        <v>64</v>
      </c>
      <c r="G47" s="31">
        <f t="shared" si="2"/>
        <v>1054</v>
      </c>
      <c r="H47" s="43">
        <v>16</v>
      </c>
    </row>
    <row r="48" spans="1:8" s="43" customFormat="1" x14ac:dyDescent="0.25">
      <c r="A48" s="12" t="s">
        <v>71</v>
      </c>
      <c r="B48" s="33">
        <v>28</v>
      </c>
      <c r="C48" s="33">
        <v>399</v>
      </c>
      <c r="D48" s="33">
        <v>26</v>
      </c>
      <c r="E48" s="33">
        <v>357</v>
      </c>
      <c r="F48" s="31">
        <f t="shared" si="1"/>
        <v>54</v>
      </c>
      <c r="G48" s="31">
        <f t="shared" si="2"/>
        <v>756</v>
      </c>
      <c r="H48" s="43">
        <v>14</v>
      </c>
    </row>
    <row r="49" spans="1:8" s="43" customFormat="1" x14ac:dyDescent="0.25">
      <c r="A49" s="12" t="s">
        <v>72</v>
      </c>
      <c r="B49" s="33">
        <v>45</v>
      </c>
      <c r="C49" s="33">
        <v>665</v>
      </c>
      <c r="D49" s="33">
        <v>36</v>
      </c>
      <c r="E49" s="33">
        <v>527</v>
      </c>
      <c r="F49" s="31">
        <f t="shared" si="1"/>
        <v>81</v>
      </c>
      <c r="G49" s="31">
        <f t="shared" si="2"/>
        <v>1192</v>
      </c>
      <c r="H49" s="43">
        <v>17</v>
      </c>
    </row>
    <row r="50" spans="1:8" s="43" customFormat="1" x14ac:dyDescent="0.25">
      <c r="A50" s="12" t="s">
        <v>433</v>
      </c>
      <c r="B50" s="33">
        <v>9</v>
      </c>
      <c r="C50" s="33">
        <v>112</v>
      </c>
      <c r="D50" s="33">
        <v>9</v>
      </c>
      <c r="E50" s="33">
        <v>89</v>
      </c>
      <c r="F50" s="31">
        <f t="shared" si="1"/>
        <v>18</v>
      </c>
      <c r="G50" s="31">
        <f t="shared" si="2"/>
        <v>201</v>
      </c>
      <c r="H50" s="43">
        <v>9</v>
      </c>
    </row>
    <row r="51" spans="1:8" s="43" customFormat="1" ht="14.25" customHeight="1" x14ac:dyDescent="0.25">
      <c r="A51" s="12" t="s">
        <v>74</v>
      </c>
      <c r="B51" s="33">
        <v>40</v>
      </c>
      <c r="C51" s="33">
        <v>337</v>
      </c>
      <c r="D51" s="33">
        <v>46</v>
      </c>
      <c r="E51" s="33">
        <v>279</v>
      </c>
      <c r="F51" s="31">
        <f t="shared" si="1"/>
        <v>86</v>
      </c>
      <c r="G51" s="31">
        <f t="shared" si="2"/>
        <v>616</v>
      </c>
      <c r="H51" s="43">
        <v>17</v>
      </c>
    </row>
    <row r="52" spans="1:8" s="43" customFormat="1" x14ac:dyDescent="0.25">
      <c r="A52" s="12" t="s">
        <v>7</v>
      </c>
      <c r="B52" s="33">
        <v>14</v>
      </c>
      <c r="C52" s="33">
        <v>139</v>
      </c>
      <c r="D52" s="33">
        <v>12</v>
      </c>
      <c r="E52" s="33">
        <v>90</v>
      </c>
      <c r="F52" s="31">
        <f t="shared" si="1"/>
        <v>26</v>
      </c>
      <c r="G52" s="31">
        <f t="shared" si="2"/>
        <v>229</v>
      </c>
      <c r="H52" s="43">
        <v>12</v>
      </c>
    </row>
    <row r="53" spans="1:8" s="43" customFormat="1" x14ac:dyDescent="0.25">
      <c r="A53" s="12"/>
      <c r="B53" s="33"/>
      <c r="C53" s="33"/>
      <c r="D53" s="33"/>
      <c r="E53" s="33"/>
      <c r="F53" s="31">
        <f t="shared" ref="F53:G66" si="3">B53+D53</f>
        <v>0</v>
      </c>
      <c r="G53" s="31">
        <f t="shared" si="3"/>
        <v>0</v>
      </c>
    </row>
    <row r="54" spans="1:8" s="43" customFormat="1" x14ac:dyDescent="0.25">
      <c r="A54" s="12"/>
      <c r="B54" s="33"/>
      <c r="C54" s="33"/>
      <c r="D54" s="33"/>
      <c r="E54" s="33"/>
      <c r="F54" s="31">
        <f t="shared" si="3"/>
        <v>0</v>
      </c>
      <c r="G54" s="31">
        <f t="shared" si="3"/>
        <v>0</v>
      </c>
    </row>
    <row r="55" spans="1:8" s="43" customFormat="1" x14ac:dyDescent="0.25">
      <c r="A55" s="12"/>
      <c r="B55" s="33"/>
      <c r="C55" s="33"/>
      <c r="D55" s="33"/>
      <c r="E55" s="33"/>
      <c r="F55" s="31">
        <f t="shared" si="3"/>
        <v>0</v>
      </c>
      <c r="G55" s="31">
        <f t="shared" si="3"/>
        <v>0</v>
      </c>
    </row>
    <row r="56" spans="1:8" s="43" customFormat="1" x14ac:dyDescent="0.25">
      <c r="A56" s="12"/>
      <c r="B56" s="33"/>
      <c r="C56" s="33"/>
      <c r="D56" s="33"/>
      <c r="E56" s="33"/>
      <c r="F56" s="31">
        <f t="shared" si="3"/>
        <v>0</v>
      </c>
      <c r="G56" s="31">
        <f t="shared" si="3"/>
        <v>0</v>
      </c>
    </row>
    <row r="57" spans="1:8" s="43" customFormat="1" x14ac:dyDescent="0.25">
      <c r="A57" s="12"/>
      <c r="B57" s="33"/>
      <c r="C57" s="33"/>
      <c r="D57" s="33"/>
      <c r="E57" s="33"/>
      <c r="F57" s="31">
        <f t="shared" si="3"/>
        <v>0</v>
      </c>
      <c r="G57" s="31">
        <f t="shared" si="3"/>
        <v>0</v>
      </c>
    </row>
    <row r="58" spans="1:8" s="43" customFormat="1" x14ac:dyDescent="0.25">
      <c r="A58" s="12"/>
      <c r="B58" s="33"/>
      <c r="C58" s="33"/>
      <c r="D58" s="33"/>
      <c r="E58" s="33"/>
      <c r="F58" s="31">
        <f t="shared" si="3"/>
        <v>0</v>
      </c>
      <c r="G58" s="31">
        <f t="shared" si="3"/>
        <v>0</v>
      </c>
    </row>
    <row r="59" spans="1:8" s="43" customFormat="1" x14ac:dyDescent="0.25">
      <c r="A59" s="12"/>
      <c r="B59" s="33"/>
      <c r="C59" s="33"/>
      <c r="D59" s="33"/>
      <c r="E59" s="33"/>
      <c r="F59" s="31">
        <f t="shared" si="3"/>
        <v>0</v>
      </c>
      <c r="G59" s="31">
        <f t="shared" si="3"/>
        <v>0</v>
      </c>
    </row>
    <row r="60" spans="1:8" s="43" customFormat="1" x14ac:dyDescent="0.25">
      <c r="A60" s="12"/>
      <c r="B60" s="33"/>
      <c r="C60" s="33"/>
      <c r="D60" s="33"/>
      <c r="E60" s="33"/>
      <c r="F60" s="31">
        <f t="shared" si="3"/>
        <v>0</v>
      </c>
      <c r="G60" s="31">
        <f t="shared" si="3"/>
        <v>0</v>
      </c>
    </row>
    <row r="61" spans="1:8" s="43" customFormat="1" x14ac:dyDescent="0.25">
      <c r="A61" s="12"/>
      <c r="B61" s="33"/>
      <c r="C61" s="33"/>
      <c r="D61" s="33"/>
      <c r="E61" s="33"/>
      <c r="F61" s="31">
        <f t="shared" si="3"/>
        <v>0</v>
      </c>
      <c r="G61" s="31">
        <f t="shared" si="3"/>
        <v>0</v>
      </c>
    </row>
    <row r="62" spans="1:8" s="43" customFormat="1" x14ac:dyDescent="0.25">
      <c r="A62" s="12"/>
      <c r="B62" s="33"/>
      <c r="C62" s="33"/>
      <c r="D62" s="33"/>
      <c r="E62" s="33"/>
      <c r="F62" s="31">
        <f t="shared" si="3"/>
        <v>0</v>
      </c>
      <c r="G62" s="31">
        <f t="shared" si="3"/>
        <v>0</v>
      </c>
    </row>
    <row r="63" spans="1:8" s="43" customFormat="1" x14ac:dyDescent="0.25">
      <c r="A63" s="12"/>
      <c r="B63" s="33"/>
      <c r="C63" s="33"/>
      <c r="D63" s="33"/>
      <c r="E63" s="33"/>
      <c r="F63" s="31">
        <f t="shared" si="3"/>
        <v>0</v>
      </c>
      <c r="G63" s="31">
        <f t="shared" si="3"/>
        <v>0</v>
      </c>
    </row>
    <row r="64" spans="1:8" s="43" customFormat="1" x14ac:dyDescent="0.25">
      <c r="A64" s="12"/>
      <c r="B64" s="33"/>
      <c r="C64" s="33"/>
      <c r="D64" s="33"/>
      <c r="E64" s="33"/>
      <c r="F64" s="31">
        <f t="shared" si="3"/>
        <v>0</v>
      </c>
      <c r="G64" s="31">
        <f t="shared" si="3"/>
        <v>0</v>
      </c>
    </row>
    <row r="65" spans="1:7" s="43" customFormat="1" x14ac:dyDescent="0.25">
      <c r="A65" s="12"/>
      <c r="B65" s="33"/>
      <c r="C65" s="33"/>
      <c r="D65" s="33"/>
      <c r="E65" s="33"/>
      <c r="F65" s="31">
        <f t="shared" si="3"/>
        <v>0</v>
      </c>
      <c r="G65" s="31">
        <f t="shared" si="3"/>
        <v>0</v>
      </c>
    </row>
    <row r="66" spans="1:7" s="43" customFormat="1" x14ac:dyDescent="0.25">
      <c r="A66" s="12"/>
      <c r="B66" s="33"/>
      <c r="C66" s="33"/>
      <c r="D66" s="33"/>
      <c r="E66" s="33"/>
      <c r="F66" s="31">
        <f t="shared" si="3"/>
        <v>0</v>
      </c>
      <c r="G66" s="31">
        <f t="shared" si="3"/>
        <v>0</v>
      </c>
    </row>
    <row r="67" spans="1:7" s="43" customFormat="1" x14ac:dyDescent="0.25">
      <c r="A67" s="12"/>
      <c r="B67" s="33"/>
      <c r="C67" s="33"/>
      <c r="D67" s="33"/>
      <c r="E67" s="33"/>
      <c r="F67" s="31">
        <f t="shared" ref="F67:G81" si="4">B67+D67</f>
        <v>0</v>
      </c>
      <c r="G67" s="31">
        <f t="shared" si="4"/>
        <v>0</v>
      </c>
    </row>
    <row r="68" spans="1:7" s="43" customFormat="1" x14ac:dyDescent="0.25">
      <c r="A68" s="12"/>
      <c r="B68" s="33"/>
      <c r="C68" s="33"/>
      <c r="D68" s="33"/>
      <c r="E68" s="33"/>
      <c r="F68" s="31">
        <f t="shared" si="4"/>
        <v>0</v>
      </c>
      <c r="G68" s="31">
        <f t="shared" si="4"/>
        <v>0</v>
      </c>
    </row>
    <row r="69" spans="1:7" s="43" customFormat="1" x14ac:dyDescent="0.25">
      <c r="A69" s="12"/>
      <c r="B69" s="33"/>
      <c r="C69" s="33"/>
      <c r="D69" s="33"/>
      <c r="E69" s="33"/>
      <c r="F69" s="31">
        <f t="shared" si="4"/>
        <v>0</v>
      </c>
      <c r="G69" s="31">
        <f t="shared" si="4"/>
        <v>0</v>
      </c>
    </row>
    <row r="70" spans="1:7" s="43" customFormat="1" x14ac:dyDescent="0.25">
      <c r="A70" s="12"/>
      <c r="B70" s="33"/>
      <c r="C70" s="33"/>
      <c r="D70" s="33"/>
      <c r="E70" s="33"/>
      <c r="F70" s="31">
        <f t="shared" si="4"/>
        <v>0</v>
      </c>
      <c r="G70" s="31">
        <f t="shared" si="4"/>
        <v>0</v>
      </c>
    </row>
    <row r="71" spans="1:7" s="43" customFormat="1" x14ac:dyDescent="0.25">
      <c r="A71" s="12"/>
      <c r="B71" s="33"/>
      <c r="C71" s="33"/>
      <c r="D71" s="33"/>
      <c r="E71" s="33"/>
      <c r="F71" s="31">
        <f t="shared" si="4"/>
        <v>0</v>
      </c>
      <c r="G71" s="31">
        <f t="shared" si="4"/>
        <v>0</v>
      </c>
    </row>
    <row r="72" spans="1:7" s="43" customFormat="1" x14ac:dyDescent="0.25">
      <c r="A72" s="12"/>
      <c r="B72" s="33"/>
      <c r="C72" s="33"/>
      <c r="D72" s="33"/>
      <c r="E72" s="33"/>
      <c r="F72" s="31">
        <f t="shared" si="4"/>
        <v>0</v>
      </c>
      <c r="G72" s="31">
        <f t="shared" si="4"/>
        <v>0</v>
      </c>
    </row>
    <row r="73" spans="1:7" s="43" customFormat="1" x14ac:dyDescent="0.25">
      <c r="A73" s="12"/>
      <c r="B73" s="33"/>
      <c r="C73" s="33"/>
      <c r="D73" s="33"/>
      <c r="E73" s="33"/>
      <c r="F73" s="31">
        <f t="shared" si="4"/>
        <v>0</v>
      </c>
      <c r="G73" s="31">
        <f t="shared" si="4"/>
        <v>0</v>
      </c>
    </row>
    <row r="74" spans="1:7" s="43" customFormat="1" x14ac:dyDescent="0.25">
      <c r="A74" s="12"/>
      <c r="B74" s="33"/>
      <c r="C74" s="33"/>
      <c r="D74" s="33"/>
      <c r="E74" s="33"/>
      <c r="F74" s="31">
        <f t="shared" si="4"/>
        <v>0</v>
      </c>
      <c r="G74" s="31">
        <f t="shared" si="4"/>
        <v>0</v>
      </c>
    </row>
    <row r="75" spans="1:7" s="43" customFormat="1" x14ac:dyDescent="0.25">
      <c r="A75" s="12"/>
      <c r="B75" s="33"/>
      <c r="C75" s="33"/>
      <c r="D75" s="33"/>
      <c r="E75" s="33"/>
      <c r="F75" s="31">
        <f t="shared" si="4"/>
        <v>0</v>
      </c>
      <c r="G75" s="31">
        <f t="shared" si="4"/>
        <v>0</v>
      </c>
    </row>
    <row r="76" spans="1:7" s="43" customFormat="1" x14ac:dyDescent="0.25">
      <c r="A76" s="12"/>
      <c r="B76" s="33"/>
      <c r="C76" s="33"/>
      <c r="D76" s="33"/>
      <c r="E76" s="33"/>
      <c r="F76" s="31">
        <f t="shared" si="4"/>
        <v>0</v>
      </c>
      <c r="G76" s="31">
        <f t="shared" si="4"/>
        <v>0</v>
      </c>
    </row>
    <row r="77" spans="1:7" s="43" customFormat="1" x14ac:dyDescent="0.25">
      <c r="A77" s="12"/>
      <c r="B77" s="33"/>
      <c r="C77" s="33"/>
      <c r="D77" s="33"/>
      <c r="E77" s="33"/>
      <c r="F77" s="31">
        <f t="shared" si="4"/>
        <v>0</v>
      </c>
      <c r="G77" s="31">
        <f t="shared" si="4"/>
        <v>0</v>
      </c>
    </row>
    <row r="78" spans="1:7" s="43" customFormat="1" x14ac:dyDescent="0.25">
      <c r="A78" s="12"/>
      <c r="B78" s="33"/>
      <c r="C78" s="33"/>
      <c r="D78" s="33"/>
      <c r="E78" s="33"/>
      <c r="F78" s="31">
        <f t="shared" si="4"/>
        <v>0</v>
      </c>
      <c r="G78" s="31">
        <f t="shared" si="4"/>
        <v>0</v>
      </c>
    </row>
    <row r="79" spans="1:7" s="43" customFormat="1" x14ac:dyDescent="0.25">
      <c r="A79" s="12"/>
      <c r="B79" s="33"/>
      <c r="C79" s="33"/>
      <c r="D79" s="33"/>
      <c r="E79" s="33"/>
      <c r="F79" s="31">
        <f t="shared" si="4"/>
        <v>0</v>
      </c>
      <c r="G79" s="31">
        <f t="shared" si="4"/>
        <v>0</v>
      </c>
    </row>
    <row r="80" spans="1:7" s="43" customFormat="1" x14ac:dyDescent="0.25">
      <c r="A80" s="12"/>
      <c r="B80" s="33"/>
      <c r="C80" s="33"/>
      <c r="D80" s="33"/>
      <c r="E80" s="33"/>
      <c r="F80" s="31">
        <f t="shared" si="4"/>
        <v>0</v>
      </c>
      <c r="G80" s="31">
        <f t="shared" si="4"/>
        <v>0</v>
      </c>
    </row>
    <row r="81" spans="1:7" s="43" customFormat="1" x14ac:dyDescent="0.25">
      <c r="A81" s="12"/>
      <c r="B81" s="33"/>
      <c r="C81" s="33"/>
      <c r="D81" s="33"/>
      <c r="E81" s="33"/>
      <c r="F81" s="31">
        <f t="shared" si="4"/>
        <v>0</v>
      </c>
      <c r="G81" s="31">
        <f t="shared" si="4"/>
        <v>0</v>
      </c>
    </row>
  </sheetData>
  <autoFilter ref="A8:G81" xr:uid="{B03C1F35-4210-4DAF-A277-7C0F91AAEB63}"/>
  <mergeCells count="10">
    <mergeCell ref="B3:B4"/>
    <mergeCell ref="C3:C4"/>
    <mergeCell ref="D3:D4"/>
    <mergeCell ref="E3:E4"/>
    <mergeCell ref="A1:G1"/>
    <mergeCell ref="A2:A4"/>
    <mergeCell ref="B2:C2"/>
    <mergeCell ref="D2:E2"/>
    <mergeCell ref="F2:F4"/>
    <mergeCell ref="G2:G4"/>
  </mergeCells>
  <conditionalFormatting sqref="A9:E81">
    <cfRule type="containsBlanks" dxfId="23" priority="9">
      <formula>LEN(TRIM(A9))=0</formula>
    </cfRule>
  </conditionalFormatting>
  <dataValidations count="4">
    <dataValidation type="decimal" operator="greaterThanOrEqual" allowBlank="1" sqref="B9:E9" xr:uid="{5A2A754D-E344-4939-9000-801797219620}">
      <formula1>0</formula1>
    </dataValidation>
    <dataValidation allowBlank="1" prompt="сумма считается автоматически" sqref="A5:G8" xr:uid="{3026936F-EB38-43C0-8C65-E400C8D0A42F}"/>
    <dataValidation type="whole" errorStyle="warning" operator="greaterThanOrEqual" allowBlank="1" showInputMessage="1" showErrorMessage="1" sqref="B10:E81" xr:uid="{08F8DFD0-203F-4F18-AC6B-38911E327E52}">
      <formula1>0</formula1>
    </dataValidation>
    <dataValidation allowBlank="1" showInputMessage="1" showErrorMessage="1" prompt="сумма считается автоматически" sqref="F9:G81" xr:uid="{931A27C9-34E7-4496-8A14-0852CE863143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рать из выпадающего списка" xr:uid="{2715D66C-851E-4560-98CA-37EAEC5DA51D}">
          <x14:formula1>
            <xm:f>Ответственный!$J$3:$J$46</xm:f>
          </x14:formula1>
          <xm:sqref>A9:A81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0599-C7A3-439A-9FEF-60067F2145AF}">
  <dimension ref="A1:G71"/>
  <sheetViews>
    <sheetView workbookViewId="0">
      <selection activeCell="A10" sqref="A10"/>
    </sheetView>
  </sheetViews>
  <sheetFormatPr defaultColWidth="14.42578125" defaultRowHeight="15" x14ac:dyDescent="0.25"/>
  <cols>
    <col min="1" max="1" width="36.5703125" style="148" customWidth="1"/>
    <col min="2" max="2" width="19" style="148" customWidth="1"/>
    <col min="3" max="3" width="21.28515625" style="148" customWidth="1"/>
    <col min="4" max="4" width="18.140625" style="148" customWidth="1"/>
    <col min="5" max="5" width="22" style="148" customWidth="1"/>
    <col min="6" max="6" width="21.140625" style="148" customWidth="1"/>
    <col min="7" max="7" width="21.28515625" style="148" customWidth="1"/>
    <col min="8" max="16384" width="14.42578125" style="148"/>
  </cols>
  <sheetData>
    <row r="1" spans="1:7" s="192" customFormat="1" x14ac:dyDescent="0.25"/>
    <row r="2" spans="1:7" ht="42.75" customHeight="1" x14ac:dyDescent="0.25">
      <c r="A2" s="208"/>
      <c r="B2" s="208"/>
      <c r="C2" s="208"/>
      <c r="D2" s="208"/>
      <c r="E2" s="208"/>
      <c r="F2" s="208"/>
      <c r="G2" s="208"/>
    </row>
    <row r="3" spans="1:7" ht="18" customHeight="1" x14ac:dyDescent="0.25">
      <c r="A3" s="209" t="s">
        <v>107</v>
      </c>
      <c r="B3" s="206" t="s">
        <v>120</v>
      </c>
      <c r="C3" s="206"/>
      <c r="D3" s="206" t="s">
        <v>121</v>
      </c>
      <c r="E3" s="206"/>
      <c r="F3" s="206" t="s">
        <v>80</v>
      </c>
      <c r="G3" s="206" t="s">
        <v>81</v>
      </c>
    </row>
    <row r="4" spans="1:7" ht="18" customHeight="1" x14ac:dyDescent="0.25">
      <c r="A4" s="213"/>
      <c r="B4" s="206" t="s">
        <v>137</v>
      </c>
      <c r="C4" s="206" t="s">
        <v>138</v>
      </c>
      <c r="D4" s="206" t="s">
        <v>137</v>
      </c>
      <c r="E4" s="206" t="s">
        <v>138</v>
      </c>
      <c r="F4" s="207"/>
      <c r="G4" s="207"/>
    </row>
    <row r="5" spans="1:7" ht="18" customHeight="1" x14ac:dyDescent="0.25">
      <c r="A5" s="213"/>
      <c r="B5" s="206"/>
      <c r="C5" s="206"/>
      <c r="D5" s="206"/>
      <c r="E5" s="206"/>
      <c r="F5" s="207"/>
      <c r="G5" s="207"/>
    </row>
    <row r="6" spans="1:7" s="22" customFormat="1" x14ac:dyDescent="0.25">
      <c r="A6" s="24">
        <f>COUNTA(A10:A191)</f>
        <v>33</v>
      </c>
      <c r="B6" s="24">
        <f t="shared" ref="B6:G6" si="0">SUM(B10:B191)</f>
        <v>1726</v>
      </c>
      <c r="C6" s="24">
        <f t="shared" si="0"/>
        <v>29521</v>
      </c>
      <c r="D6" s="24">
        <f t="shared" si="0"/>
        <v>1680</v>
      </c>
      <c r="E6" s="24">
        <f t="shared" si="0"/>
        <v>24976</v>
      </c>
      <c r="F6" s="24">
        <f t="shared" si="0"/>
        <v>3406</v>
      </c>
      <c r="G6" s="24">
        <f t="shared" si="0"/>
        <v>54497</v>
      </c>
    </row>
    <row r="7" spans="1:7" s="22" customFormat="1" x14ac:dyDescent="0.25">
      <c r="A7" s="24">
        <f>SUBTOTAL(3,A10:A191)</f>
        <v>33</v>
      </c>
      <c r="B7" s="24">
        <f>SUBTOTAL(9,B10:B191)</f>
        <v>1726</v>
      </c>
      <c r="C7" s="24">
        <f>SUBTOTAL(9,C10:C191)</f>
        <v>29521</v>
      </c>
      <c r="D7" s="24">
        <f>SUBTOTAL(9,D10:D191)</f>
        <v>1680</v>
      </c>
      <c r="E7" s="24">
        <f>SUBTOTAL(9,E10:E191)</f>
        <v>24976</v>
      </c>
      <c r="F7" s="24">
        <f>SUBTOTAL(9,F10:F19994)</f>
        <v>3406</v>
      </c>
      <c r="G7" s="24">
        <f>SUBTOTAL(9,G10:G191)</f>
        <v>54497</v>
      </c>
    </row>
    <row r="8" spans="1:7" s="26" customFormat="1" ht="15.75" customHeight="1" x14ac:dyDescent="0.25">
      <c r="A8" s="25">
        <v>4</v>
      </c>
      <c r="B8" s="25">
        <v>5</v>
      </c>
      <c r="C8" s="25">
        <v>6</v>
      </c>
      <c r="D8" s="25">
        <v>7</v>
      </c>
      <c r="E8" s="25">
        <v>8</v>
      </c>
      <c r="F8" s="25">
        <v>9</v>
      </c>
      <c r="G8" s="25">
        <v>10</v>
      </c>
    </row>
    <row r="9" spans="1:7" s="26" customFormat="1" ht="14.25" customHeight="1" x14ac:dyDescent="0.25">
      <c r="A9" s="25"/>
      <c r="B9" s="25"/>
      <c r="C9" s="25"/>
      <c r="D9" s="25"/>
      <c r="E9" s="25"/>
      <c r="F9" s="25"/>
      <c r="G9" s="25"/>
    </row>
    <row r="10" spans="1:7" x14ac:dyDescent="0.25">
      <c r="A10" s="28" t="s">
        <v>58</v>
      </c>
      <c r="B10" s="30">
        <v>132</v>
      </c>
      <c r="C10" s="30">
        <v>1692</v>
      </c>
      <c r="D10" s="30">
        <v>120</v>
      </c>
      <c r="E10" s="30">
        <v>1162</v>
      </c>
      <c r="F10" s="31">
        <f t="shared" ref="F10:F42" si="1">B10+D10</f>
        <v>252</v>
      </c>
      <c r="G10" s="31">
        <f t="shared" ref="G10:G42" si="2">C10+E10</f>
        <v>2854</v>
      </c>
    </row>
    <row r="11" spans="1:7" x14ac:dyDescent="0.25">
      <c r="A11" s="28" t="s">
        <v>22</v>
      </c>
      <c r="B11" s="33">
        <v>10</v>
      </c>
      <c r="C11" s="33">
        <v>207</v>
      </c>
      <c r="D11" s="33">
        <v>8</v>
      </c>
      <c r="E11" s="33">
        <v>102</v>
      </c>
      <c r="F11" s="31">
        <f t="shared" si="1"/>
        <v>18</v>
      </c>
      <c r="G11" s="31">
        <f t="shared" si="2"/>
        <v>309</v>
      </c>
    </row>
    <row r="12" spans="1:7" x14ac:dyDescent="0.25">
      <c r="A12" s="28" t="s">
        <v>14</v>
      </c>
      <c r="B12" s="30">
        <v>59</v>
      </c>
      <c r="C12" s="30">
        <v>957</v>
      </c>
      <c r="D12" s="30">
        <v>53</v>
      </c>
      <c r="E12" s="30">
        <v>818</v>
      </c>
      <c r="F12" s="31">
        <f t="shared" si="1"/>
        <v>112</v>
      </c>
      <c r="G12" s="31">
        <f t="shared" si="2"/>
        <v>1775</v>
      </c>
    </row>
    <row r="13" spans="1:7" x14ac:dyDescent="0.25">
      <c r="A13" s="28" t="s">
        <v>20</v>
      </c>
      <c r="B13" s="33">
        <v>15</v>
      </c>
      <c r="C13" s="33">
        <v>324</v>
      </c>
      <c r="D13" s="33">
        <v>14</v>
      </c>
      <c r="E13" s="33">
        <v>291</v>
      </c>
      <c r="F13" s="31">
        <f t="shared" si="1"/>
        <v>29</v>
      </c>
      <c r="G13" s="31">
        <f t="shared" si="2"/>
        <v>615</v>
      </c>
    </row>
    <row r="14" spans="1:7" x14ac:dyDescent="0.25">
      <c r="A14" s="28" t="s">
        <v>24</v>
      </c>
      <c r="B14" s="34">
        <v>74</v>
      </c>
      <c r="C14" s="34">
        <v>1404</v>
      </c>
      <c r="D14" s="30">
        <v>88</v>
      </c>
      <c r="E14" s="30">
        <v>1443</v>
      </c>
      <c r="F14" s="31">
        <f t="shared" si="1"/>
        <v>162</v>
      </c>
      <c r="G14" s="31">
        <f t="shared" si="2"/>
        <v>2847</v>
      </c>
    </row>
    <row r="15" spans="1:7" x14ac:dyDescent="0.25">
      <c r="A15" s="28" t="s">
        <v>16</v>
      </c>
      <c r="B15" s="33">
        <v>74</v>
      </c>
      <c r="C15" s="33">
        <v>1521</v>
      </c>
      <c r="D15" s="33">
        <v>63</v>
      </c>
      <c r="E15" s="33">
        <v>1096</v>
      </c>
      <c r="F15" s="31">
        <f t="shared" si="1"/>
        <v>137</v>
      </c>
      <c r="G15" s="31">
        <f t="shared" si="2"/>
        <v>2617</v>
      </c>
    </row>
    <row r="16" spans="1:7" x14ac:dyDescent="0.25">
      <c r="A16" s="35" t="s">
        <v>18</v>
      </c>
      <c r="B16" s="33">
        <v>11</v>
      </c>
      <c r="C16" s="33">
        <v>206</v>
      </c>
      <c r="D16" s="33">
        <v>10</v>
      </c>
      <c r="E16" s="33">
        <v>194</v>
      </c>
      <c r="F16" s="31">
        <f t="shared" si="1"/>
        <v>21</v>
      </c>
      <c r="G16" s="31">
        <f t="shared" si="2"/>
        <v>400</v>
      </c>
    </row>
    <row r="17" spans="1:7" x14ac:dyDescent="0.25">
      <c r="A17" s="28" t="s">
        <v>11</v>
      </c>
      <c r="B17" s="33">
        <v>0</v>
      </c>
      <c r="C17" s="33">
        <v>0</v>
      </c>
      <c r="D17" s="33">
        <v>2</v>
      </c>
      <c r="E17" s="33">
        <v>10</v>
      </c>
      <c r="F17" s="31">
        <f t="shared" si="1"/>
        <v>2</v>
      </c>
      <c r="G17" s="31">
        <f t="shared" si="2"/>
        <v>10</v>
      </c>
    </row>
    <row r="18" spans="1:7" x14ac:dyDescent="0.25">
      <c r="A18" s="28" t="s">
        <v>12</v>
      </c>
      <c r="B18" s="33">
        <v>16</v>
      </c>
      <c r="C18" s="33">
        <v>231</v>
      </c>
      <c r="D18" s="33">
        <v>20</v>
      </c>
      <c r="E18" s="33">
        <v>241</v>
      </c>
      <c r="F18" s="31">
        <f t="shared" si="1"/>
        <v>36</v>
      </c>
      <c r="G18" s="31">
        <f t="shared" si="2"/>
        <v>472</v>
      </c>
    </row>
    <row r="19" spans="1:7" x14ac:dyDescent="0.25">
      <c r="A19" s="28" t="s">
        <v>6</v>
      </c>
      <c r="B19" s="30">
        <v>75</v>
      </c>
      <c r="C19" s="30">
        <v>896</v>
      </c>
      <c r="D19" s="30">
        <v>84</v>
      </c>
      <c r="E19" s="30">
        <v>783</v>
      </c>
      <c r="F19" s="31">
        <f t="shared" si="1"/>
        <v>159</v>
      </c>
      <c r="G19" s="31">
        <f t="shared" si="2"/>
        <v>1679</v>
      </c>
    </row>
    <row r="20" spans="1:7" x14ac:dyDescent="0.25">
      <c r="A20" s="28" t="s">
        <v>10</v>
      </c>
      <c r="B20" s="30">
        <v>77</v>
      </c>
      <c r="C20" s="30">
        <v>996</v>
      </c>
      <c r="D20" s="30">
        <v>62</v>
      </c>
      <c r="E20" s="30">
        <v>665</v>
      </c>
      <c r="F20" s="31">
        <f t="shared" si="1"/>
        <v>139</v>
      </c>
      <c r="G20" s="31">
        <f t="shared" si="2"/>
        <v>1661</v>
      </c>
    </row>
    <row r="21" spans="1:7" x14ac:dyDescent="0.25">
      <c r="A21" s="28" t="s">
        <v>13</v>
      </c>
      <c r="B21" s="30">
        <v>50</v>
      </c>
      <c r="C21" s="30">
        <v>652</v>
      </c>
      <c r="D21" s="30">
        <v>61</v>
      </c>
      <c r="E21" s="30">
        <v>700</v>
      </c>
      <c r="F21" s="31">
        <f t="shared" si="1"/>
        <v>111</v>
      </c>
      <c r="G21" s="31">
        <f t="shared" si="2"/>
        <v>1352</v>
      </c>
    </row>
    <row r="22" spans="1:7" x14ac:dyDescent="0.25">
      <c r="A22" s="28" t="s">
        <v>8</v>
      </c>
      <c r="B22" s="33">
        <v>3</v>
      </c>
      <c r="C22" s="33">
        <v>51</v>
      </c>
      <c r="D22" s="33">
        <v>6</v>
      </c>
      <c r="E22" s="33">
        <v>61</v>
      </c>
      <c r="F22" s="31">
        <f t="shared" si="1"/>
        <v>9</v>
      </c>
      <c r="G22" s="31">
        <f t="shared" si="2"/>
        <v>112</v>
      </c>
    </row>
    <row r="23" spans="1:7" x14ac:dyDescent="0.25">
      <c r="A23" s="35" t="s">
        <v>9</v>
      </c>
      <c r="B23" s="34">
        <v>94</v>
      </c>
      <c r="C23" s="30">
        <v>1374</v>
      </c>
      <c r="D23" s="34">
        <v>102</v>
      </c>
      <c r="E23" s="34">
        <v>1269</v>
      </c>
      <c r="F23" s="31">
        <f t="shared" si="1"/>
        <v>196</v>
      </c>
      <c r="G23" s="31">
        <f t="shared" si="2"/>
        <v>2643</v>
      </c>
    </row>
    <row r="24" spans="1:7" x14ac:dyDescent="0.25">
      <c r="A24" s="28" t="s">
        <v>1</v>
      </c>
      <c r="B24" s="30">
        <v>0</v>
      </c>
      <c r="C24" s="30">
        <v>114</v>
      </c>
      <c r="D24" s="30">
        <v>0</v>
      </c>
      <c r="E24" s="30">
        <v>90</v>
      </c>
      <c r="F24" s="31">
        <f t="shared" si="1"/>
        <v>0</v>
      </c>
      <c r="G24" s="31">
        <f t="shared" si="2"/>
        <v>204</v>
      </c>
    </row>
    <row r="25" spans="1:7" x14ac:dyDescent="0.25">
      <c r="A25" s="28" t="s">
        <v>30</v>
      </c>
      <c r="B25" s="33">
        <v>22</v>
      </c>
      <c r="C25" s="33">
        <v>446</v>
      </c>
      <c r="D25" s="33">
        <v>4</v>
      </c>
      <c r="E25" s="33">
        <v>90</v>
      </c>
      <c r="F25" s="31">
        <f t="shared" si="1"/>
        <v>26</v>
      </c>
      <c r="G25" s="31">
        <f t="shared" si="2"/>
        <v>536</v>
      </c>
    </row>
    <row r="26" spans="1:7" x14ac:dyDescent="0.25">
      <c r="A26" s="35" t="s">
        <v>32</v>
      </c>
      <c r="B26" s="33">
        <v>43</v>
      </c>
      <c r="C26" s="33">
        <v>703</v>
      </c>
      <c r="D26" s="33">
        <v>50</v>
      </c>
      <c r="E26" s="37">
        <v>699</v>
      </c>
      <c r="F26" s="31">
        <f t="shared" si="1"/>
        <v>93</v>
      </c>
      <c r="G26" s="31">
        <f t="shared" si="2"/>
        <v>1402</v>
      </c>
    </row>
    <row r="27" spans="1:7" x14ac:dyDescent="0.25">
      <c r="A27" s="28" t="s">
        <v>26</v>
      </c>
      <c r="B27" s="30">
        <v>184</v>
      </c>
      <c r="C27" s="30">
        <v>3391</v>
      </c>
      <c r="D27" s="30">
        <v>209</v>
      </c>
      <c r="E27" s="30">
        <v>3619</v>
      </c>
      <c r="F27" s="31">
        <f t="shared" si="1"/>
        <v>393</v>
      </c>
      <c r="G27" s="31">
        <f t="shared" si="2"/>
        <v>7010</v>
      </c>
    </row>
    <row r="28" spans="1:7" x14ac:dyDescent="0.25">
      <c r="A28" s="28" t="s">
        <v>28</v>
      </c>
      <c r="B28" s="33">
        <v>17</v>
      </c>
      <c r="C28" s="33">
        <v>309</v>
      </c>
      <c r="D28" s="33">
        <v>19</v>
      </c>
      <c r="E28" s="33">
        <v>298</v>
      </c>
      <c r="F28" s="31">
        <f t="shared" si="1"/>
        <v>36</v>
      </c>
      <c r="G28" s="31">
        <f t="shared" si="2"/>
        <v>607</v>
      </c>
    </row>
    <row r="29" spans="1:7" x14ac:dyDescent="0.25">
      <c r="A29" s="28" t="s">
        <v>38</v>
      </c>
      <c r="B29" s="33">
        <v>3</v>
      </c>
      <c r="C29" s="33">
        <v>52</v>
      </c>
      <c r="D29" s="33">
        <v>3</v>
      </c>
      <c r="E29" s="33">
        <v>42</v>
      </c>
      <c r="F29" s="31">
        <f t="shared" si="1"/>
        <v>6</v>
      </c>
      <c r="G29" s="31">
        <f t="shared" si="2"/>
        <v>94</v>
      </c>
    </row>
    <row r="30" spans="1:7" x14ac:dyDescent="0.25">
      <c r="A30" s="28" t="s">
        <v>52</v>
      </c>
      <c r="B30" s="33">
        <v>96</v>
      </c>
      <c r="C30" s="33">
        <v>1737</v>
      </c>
      <c r="D30" s="33">
        <v>91</v>
      </c>
      <c r="E30" s="33">
        <v>1515</v>
      </c>
      <c r="F30" s="31">
        <f t="shared" si="1"/>
        <v>187</v>
      </c>
      <c r="G30" s="31">
        <f t="shared" si="2"/>
        <v>3252</v>
      </c>
    </row>
    <row r="31" spans="1:7" x14ac:dyDescent="0.25">
      <c r="A31" s="28" t="s">
        <v>40</v>
      </c>
      <c r="B31" s="33">
        <v>35</v>
      </c>
      <c r="C31" s="33">
        <v>685</v>
      </c>
      <c r="D31" s="33">
        <v>35</v>
      </c>
      <c r="E31" s="33">
        <v>551</v>
      </c>
      <c r="F31" s="31">
        <f t="shared" si="1"/>
        <v>70</v>
      </c>
      <c r="G31" s="31">
        <f t="shared" si="2"/>
        <v>1236</v>
      </c>
    </row>
    <row r="32" spans="1:7" x14ac:dyDescent="0.25">
      <c r="A32" s="28" t="s">
        <v>42</v>
      </c>
      <c r="B32" s="33">
        <v>47</v>
      </c>
      <c r="C32" s="33">
        <v>905</v>
      </c>
      <c r="D32" s="33">
        <v>54</v>
      </c>
      <c r="E32" s="33">
        <v>812</v>
      </c>
      <c r="F32" s="31">
        <f t="shared" si="1"/>
        <v>101</v>
      </c>
      <c r="G32" s="31">
        <f t="shared" si="2"/>
        <v>1717</v>
      </c>
    </row>
    <row r="33" spans="1:7" x14ac:dyDescent="0.25">
      <c r="A33" s="28" t="s">
        <v>48</v>
      </c>
      <c r="B33" s="30">
        <v>8</v>
      </c>
      <c r="C33" s="30">
        <v>131</v>
      </c>
      <c r="D33" s="30">
        <v>6</v>
      </c>
      <c r="E33" s="30">
        <v>100</v>
      </c>
      <c r="F33" s="31">
        <f t="shared" si="1"/>
        <v>14</v>
      </c>
      <c r="G33" s="31">
        <f t="shared" si="2"/>
        <v>231</v>
      </c>
    </row>
    <row r="34" spans="1:7" x14ac:dyDescent="0.25">
      <c r="A34" s="28" t="s">
        <v>50</v>
      </c>
      <c r="B34" s="33">
        <v>3</v>
      </c>
      <c r="C34" s="33">
        <v>58</v>
      </c>
      <c r="D34" s="33">
        <v>0</v>
      </c>
      <c r="E34" s="33">
        <v>0</v>
      </c>
      <c r="F34" s="31">
        <f t="shared" si="1"/>
        <v>3</v>
      </c>
      <c r="G34" s="31">
        <f t="shared" si="2"/>
        <v>58</v>
      </c>
    </row>
    <row r="35" spans="1:7" s="43" customFormat="1" x14ac:dyDescent="0.25">
      <c r="A35" s="28" t="s">
        <v>241</v>
      </c>
      <c r="B35" s="33">
        <v>4</v>
      </c>
      <c r="C35" s="33">
        <v>81</v>
      </c>
      <c r="D35" s="33">
        <v>5</v>
      </c>
      <c r="E35" s="33">
        <v>97</v>
      </c>
      <c r="F35" s="31">
        <f t="shared" si="1"/>
        <v>9</v>
      </c>
      <c r="G35" s="31">
        <f t="shared" si="2"/>
        <v>178</v>
      </c>
    </row>
    <row r="36" spans="1:7" s="43" customFormat="1" x14ac:dyDescent="0.25">
      <c r="A36" s="28" t="s">
        <v>56</v>
      </c>
      <c r="B36" s="33">
        <v>5</v>
      </c>
      <c r="C36" s="33">
        <v>104</v>
      </c>
      <c r="D36" s="33">
        <v>4</v>
      </c>
      <c r="E36" s="33">
        <v>81</v>
      </c>
      <c r="F36" s="31">
        <f t="shared" si="1"/>
        <v>9</v>
      </c>
      <c r="G36" s="31">
        <f t="shared" si="2"/>
        <v>185</v>
      </c>
    </row>
    <row r="37" spans="1:7" s="43" customFormat="1" x14ac:dyDescent="0.25">
      <c r="A37" s="28" t="s">
        <v>36</v>
      </c>
      <c r="B37" s="33">
        <v>4</v>
      </c>
      <c r="C37" s="33">
        <v>60</v>
      </c>
      <c r="D37" s="33">
        <v>4</v>
      </c>
      <c r="E37" s="33">
        <v>66</v>
      </c>
      <c r="F37" s="31">
        <f t="shared" si="1"/>
        <v>8</v>
      </c>
      <c r="G37" s="31">
        <f t="shared" si="2"/>
        <v>126</v>
      </c>
    </row>
    <row r="38" spans="1:7" s="43" customFormat="1" x14ac:dyDescent="0.25">
      <c r="A38" s="28" t="s">
        <v>34</v>
      </c>
      <c r="B38" s="30">
        <v>55</v>
      </c>
      <c r="C38" s="30">
        <v>947</v>
      </c>
      <c r="D38" s="30">
        <v>53</v>
      </c>
      <c r="E38" s="30">
        <v>719</v>
      </c>
      <c r="F38" s="31">
        <f t="shared" si="1"/>
        <v>108</v>
      </c>
      <c r="G38" s="31">
        <f t="shared" si="2"/>
        <v>1666</v>
      </c>
    </row>
    <row r="39" spans="1:7" s="43" customFormat="1" x14ac:dyDescent="0.25">
      <c r="A39" s="28" t="s">
        <v>46</v>
      </c>
      <c r="B39" s="33">
        <v>57</v>
      </c>
      <c r="C39" s="33">
        <v>1005</v>
      </c>
      <c r="D39" s="33">
        <v>45</v>
      </c>
      <c r="E39" s="33">
        <v>623</v>
      </c>
      <c r="F39" s="31">
        <f t="shared" si="1"/>
        <v>102</v>
      </c>
      <c r="G39" s="31">
        <f t="shared" si="2"/>
        <v>1628</v>
      </c>
    </row>
    <row r="40" spans="1:7" s="43" customFormat="1" x14ac:dyDescent="0.25">
      <c r="A40" s="28" t="s">
        <v>54</v>
      </c>
      <c r="B40" s="30">
        <v>79</v>
      </c>
      <c r="C40" s="30">
        <v>1612</v>
      </c>
      <c r="D40" s="30">
        <v>65</v>
      </c>
      <c r="E40" s="30">
        <v>1175</v>
      </c>
      <c r="F40" s="31">
        <f t="shared" si="1"/>
        <v>144</v>
      </c>
      <c r="G40" s="31">
        <f t="shared" si="2"/>
        <v>2787</v>
      </c>
    </row>
    <row r="41" spans="1:7" s="43" customFormat="1" x14ac:dyDescent="0.25">
      <c r="A41" s="28" t="s">
        <v>60</v>
      </c>
      <c r="B41" s="30">
        <v>306</v>
      </c>
      <c r="C41" s="30">
        <v>5425</v>
      </c>
      <c r="D41" s="30">
        <v>285</v>
      </c>
      <c r="E41" s="30">
        <v>4591</v>
      </c>
      <c r="F41" s="31">
        <f t="shared" si="1"/>
        <v>591</v>
      </c>
      <c r="G41" s="31">
        <f t="shared" si="2"/>
        <v>10016</v>
      </c>
    </row>
    <row r="42" spans="1:7" s="43" customFormat="1" x14ac:dyDescent="0.25">
      <c r="A42" s="28" t="s">
        <v>62</v>
      </c>
      <c r="B42" s="33">
        <v>68</v>
      </c>
      <c r="C42" s="33">
        <v>1245</v>
      </c>
      <c r="D42" s="33">
        <v>55</v>
      </c>
      <c r="E42" s="33">
        <v>973</v>
      </c>
      <c r="F42" s="31">
        <f t="shared" si="1"/>
        <v>123</v>
      </c>
      <c r="G42" s="31">
        <f t="shared" si="2"/>
        <v>2218</v>
      </c>
    </row>
    <row r="43" spans="1:7" s="43" customFormat="1" x14ac:dyDescent="0.25">
      <c r="A43" s="28"/>
      <c r="B43" s="33"/>
      <c r="C43" s="33"/>
      <c r="D43" s="33"/>
      <c r="E43" s="33"/>
      <c r="F43" s="31">
        <f t="shared" ref="F43:G56" si="3">B43+D43</f>
        <v>0</v>
      </c>
      <c r="G43" s="31">
        <f t="shared" si="3"/>
        <v>0</v>
      </c>
    </row>
    <row r="44" spans="1:7" s="43" customFormat="1" x14ac:dyDescent="0.25">
      <c r="A44" s="28"/>
      <c r="B44" s="33"/>
      <c r="C44" s="33"/>
      <c r="D44" s="33"/>
      <c r="E44" s="33"/>
      <c r="F44" s="31">
        <f t="shared" si="3"/>
        <v>0</v>
      </c>
      <c r="G44" s="31">
        <f t="shared" si="3"/>
        <v>0</v>
      </c>
    </row>
    <row r="45" spans="1:7" s="43" customFormat="1" x14ac:dyDescent="0.25">
      <c r="A45" s="28"/>
      <c r="B45" s="33"/>
      <c r="C45" s="33"/>
      <c r="D45" s="33"/>
      <c r="E45" s="33"/>
      <c r="F45" s="31">
        <f t="shared" si="3"/>
        <v>0</v>
      </c>
      <c r="G45" s="31">
        <f t="shared" si="3"/>
        <v>0</v>
      </c>
    </row>
    <row r="46" spans="1:7" s="43" customFormat="1" x14ac:dyDescent="0.25">
      <c r="A46" s="28"/>
      <c r="B46" s="33"/>
      <c r="C46" s="33"/>
      <c r="D46" s="33"/>
      <c r="E46" s="33"/>
      <c r="F46" s="31">
        <f t="shared" si="3"/>
        <v>0</v>
      </c>
      <c r="G46" s="31">
        <f t="shared" si="3"/>
        <v>0</v>
      </c>
    </row>
    <row r="47" spans="1:7" s="43" customFormat="1" x14ac:dyDescent="0.25">
      <c r="A47" s="28"/>
      <c r="B47" s="33"/>
      <c r="C47" s="33"/>
      <c r="D47" s="33"/>
      <c r="E47" s="33"/>
      <c r="F47" s="31">
        <f t="shared" si="3"/>
        <v>0</v>
      </c>
      <c r="G47" s="31">
        <f t="shared" si="3"/>
        <v>0</v>
      </c>
    </row>
    <row r="48" spans="1:7" s="43" customFormat="1" x14ac:dyDescent="0.25">
      <c r="A48" s="28"/>
      <c r="B48" s="33"/>
      <c r="C48" s="33"/>
      <c r="D48" s="33"/>
      <c r="E48" s="33"/>
      <c r="F48" s="31">
        <f t="shared" si="3"/>
        <v>0</v>
      </c>
      <c r="G48" s="31">
        <f t="shared" si="3"/>
        <v>0</v>
      </c>
    </row>
    <row r="49" spans="1:7" s="43" customFormat="1" x14ac:dyDescent="0.25">
      <c r="A49" s="28"/>
      <c r="B49" s="33"/>
      <c r="C49" s="33"/>
      <c r="D49" s="33"/>
      <c r="E49" s="33"/>
      <c r="F49" s="31">
        <f t="shared" si="3"/>
        <v>0</v>
      </c>
      <c r="G49" s="31">
        <f t="shared" si="3"/>
        <v>0</v>
      </c>
    </row>
    <row r="50" spans="1:7" s="43" customFormat="1" x14ac:dyDescent="0.25">
      <c r="A50" s="28"/>
      <c r="B50" s="33"/>
      <c r="C50" s="33"/>
      <c r="D50" s="33"/>
      <c r="E50" s="33"/>
      <c r="F50" s="31">
        <f t="shared" si="3"/>
        <v>0</v>
      </c>
      <c r="G50" s="31">
        <f t="shared" si="3"/>
        <v>0</v>
      </c>
    </row>
    <row r="51" spans="1:7" s="43" customFormat="1" x14ac:dyDescent="0.25">
      <c r="A51" s="28"/>
      <c r="B51" s="33"/>
      <c r="C51" s="33"/>
      <c r="D51" s="33"/>
      <c r="E51" s="33"/>
      <c r="F51" s="31">
        <f t="shared" si="3"/>
        <v>0</v>
      </c>
      <c r="G51" s="31">
        <f t="shared" si="3"/>
        <v>0</v>
      </c>
    </row>
    <row r="52" spans="1:7" s="43" customFormat="1" x14ac:dyDescent="0.25">
      <c r="A52" s="28"/>
      <c r="B52" s="33"/>
      <c r="C52" s="33"/>
      <c r="D52" s="33"/>
      <c r="E52" s="33"/>
      <c r="F52" s="31">
        <f t="shared" si="3"/>
        <v>0</v>
      </c>
      <c r="G52" s="31">
        <f t="shared" si="3"/>
        <v>0</v>
      </c>
    </row>
    <row r="53" spans="1:7" s="43" customFormat="1" x14ac:dyDescent="0.25">
      <c r="A53" s="28"/>
      <c r="B53" s="33"/>
      <c r="C53" s="33"/>
      <c r="D53" s="33"/>
      <c r="E53" s="33"/>
      <c r="F53" s="31">
        <f t="shared" si="3"/>
        <v>0</v>
      </c>
      <c r="G53" s="31">
        <f t="shared" si="3"/>
        <v>0</v>
      </c>
    </row>
    <row r="54" spans="1:7" s="43" customFormat="1" x14ac:dyDescent="0.25">
      <c r="A54" s="28"/>
      <c r="B54" s="33"/>
      <c r="C54" s="33"/>
      <c r="D54" s="33"/>
      <c r="E54" s="33"/>
      <c r="F54" s="31">
        <f t="shared" si="3"/>
        <v>0</v>
      </c>
      <c r="G54" s="31">
        <f t="shared" si="3"/>
        <v>0</v>
      </c>
    </row>
    <row r="55" spans="1:7" s="43" customFormat="1" x14ac:dyDescent="0.25">
      <c r="A55" s="28"/>
      <c r="B55" s="33"/>
      <c r="C55" s="33"/>
      <c r="D55" s="33"/>
      <c r="E55" s="33"/>
      <c r="F55" s="31">
        <f t="shared" si="3"/>
        <v>0</v>
      </c>
      <c r="G55" s="31">
        <f t="shared" si="3"/>
        <v>0</v>
      </c>
    </row>
    <row r="56" spans="1:7" s="43" customFormat="1" x14ac:dyDescent="0.25">
      <c r="A56" s="28"/>
      <c r="B56" s="33"/>
      <c r="C56" s="33"/>
      <c r="D56" s="33"/>
      <c r="E56" s="33"/>
      <c r="F56" s="31">
        <f t="shared" si="3"/>
        <v>0</v>
      </c>
      <c r="G56" s="31">
        <f t="shared" si="3"/>
        <v>0</v>
      </c>
    </row>
    <row r="57" spans="1:7" s="43" customFormat="1" x14ac:dyDescent="0.25">
      <c r="A57" s="28"/>
      <c r="B57" s="33"/>
      <c r="C57" s="33"/>
      <c r="D57" s="33"/>
      <c r="E57" s="33"/>
      <c r="F57" s="31">
        <f t="shared" ref="F57:G71" si="4">B57+D57</f>
        <v>0</v>
      </c>
      <c r="G57" s="31">
        <f t="shared" si="4"/>
        <v>0</v>
      </c>
    </row>
    <row r="58" spans="1:7" s="43" customFormat="1" x14ac:dyDescent="0.25">
      <c r="A58" s="28"/>
      <c r="B58" s="33"/>
      <c r="C58" s="33"/>
      <c r="D58" s="33"/>
      <c r="E58" s="33"/>
      <c r="F58" s="31">
        <f t="shared" si="4"/>
        <v>0</v>
      </c>
      <c r="G58" s="31">
        <f t="shared" si="4"/>
        <v>0</v>
      </c>
    </row>
    <row r="59" spans="1:7" s="43" customFormat="1" x14ac:dyDescent="0.25">
      <c r="A59" s="28"/>
      <c r="B59" s="33"/>
      <c r="C59" s="33"/>
      <c r="D59" s="33"/>
      <c r="E59" s="33"/>
      <c r="F59" s="31">
        <f t="shared" si="4"/>
        <v>0</v>
      </c>
      <c r="G59" s="31">
        <f t="shared" si="4"/>
        <v>0</v>
      </c>
    </row>
    <row r="60" spans="1:7" s="43" customFormat="1" x14ac:dyDescent="0.25">
      <c r="A60" s="28"/>
      <c r="B60" s="33"/>
      <c r="C60" s="33"/>
      <c r="D60" s="33"/>
      <c r="E60" s="33"/>
      <c r="F60" s="31">
        <f t="shared" si="4"/>
        <v>0</v>
      </c>
      <c r="G60" s="31">
        <f t="shared" si="4"/>
        <v>0</v>
      </c>
    </row>
    <row r="61" spans="1:7" s="43" customFormat="1" x14ac:dyDescent="0.25">
      <c r="A61" s="28"/>
      <c r="B61" s="33"/>
      <c r="C61" s="33"/>
      <c r="D61" s="33"/>
      <c r="E61" s="33"/>
      <c r="F61" s="31">
        <f t="shared" si="4"/>
        <v>0</v>
      </c>
      <c r="G61" s="31">
        <f t="shared" si="4"/>
        <v>0</v>
      </c>
    </row>
    <row r="62" spans="1:7" s="43" customFormat="1" x14ac:dyDescent="0.25">
      <c r="A62" s="28"/>
      <c r="B62" s="33"/>
      <c r="C62" s="33"/>
      <c r="D62" s="33"/>
      <c r="E62" s="33"/>
      <c r="F62" s="31">
        <f t="shared" si="4"/>
        <v>0</v>
      </c>
      <c r="G62" s="31">
        <f t="shared" si="4"/>
        <v>0</v>
      </c>
    </row>
    <row r="63" spans="1:7" s="43" customFormat="1" x14ac:dyDescent="0.25">
      <c r="A63" s="28"/>
      <c r="B63" s="33"/>
      <c r="C63" s="33"/>
      <c r="D63" s="33"/>
      <c r="E63" s="33"/>
      <c r="F63" s="31">
        <f t="shared" si="4"/>
        <v>0</v>
      </c>
      <c r="G63" s="31">
        <f t="shared" si="4"/>
        <v>0</v>
      </c>
    </row>
    <row r="64" spans="1:7" s="43" customFormat="1" x14ac:dyDescent="0.25">
      <c r="A64" s="28"/>
      <c r="B64" s="33"/>
      <c r="C64" s="33"/>
      <c r="D64" s="33"/>
      <c r="E64" s="33"/>
      <c r="F64" s="31">
        <f t="shared" si="4"/>
        <v>0</v>
      </c>
      <c r="G64" s="31">
        <f t="shared" si="4"/>
        <v>0</v>
      </c>
    </row>
    <row r="65" spans="1:7" s="43" customFormat="1" x14ac:dyDescent="0.25">
      <c r="A65" s="28"/>
      <c r="B65" s="33"/>
      <c r="C65" s="33"/>
      <c r="D65" s="33"/>
      <c r="E65" s="33"/>
      <c r="F65" s="31">
        <f t="shared" si="4"/>
        <v>0</v>
      </c>
      <c r="G65" s="31">
        <f t="shared" si="4"/>
        <v>0</v>
      </c>
    </row>
    <row r="66" spans="1:7" s="43" customFormat="1" x14ac:dyDescent="0.25">
      <c r="A66" s="28"/>
      <c r="B66" s="33"/>
      <c r="C66" s="33"/>
      <c r="D66" s="33"/>
      <c r="E66" s="33"/>
      <c r="F66" s="31">
        <f t="shared" si="4"/>
        <v>0</v>
      </c>
      <c r="G66" s="31">
        <f t="shared" si="4"/>
        <v>0</v>
      </c>
    </row>
    <row r="67" spans="1:7" s="43" customFormat="1" x14ac:dyDescent="0.25">
      <c r="A67" s="28"/>
      <c r="B67" s="33"/>
      <c r="C67" s="33"/>
      <c r="D67" s="33"/>
      <c r="E67" s="33"/>
      <c r="F67" s="31">
        <f t="shared" si="4"/>
        <v>0</v>
      </c>
      <c r="G67" s="31">
        <f t="shared" si="4"/>
        <v>0</v>
      </c>
    </row>
    <row r="68" spans="1:7" s="43" customFormat="1" x14ac:dyDescent="0.25">
      <c r="A68" s="28"/>
      <c r="B68" s="33"/>
      <c r="C68" s="33"/>
      <c r="D68" s="33"/>
      <c r="E68" s="33"/>
      <c r="F68" s="31">
        <f t="shared" si="4"/>
        <v>0</v>
      </c>
      <c r="G68" s="31">
        <f t="shared" si="4"/>
        <v>0</v>
      </c>
    </row>
    <row r="69" spans="1:7" s="43" customFormat="1" x14ac:dyDescent="0.25">
      <c r="A69" s="28"/>
      <c r="B69" s="33"/>
      <c r="C69" s="33"/>
      <c r="D69" s="33"/>
      <c r="E69" s="33"/>
      <c r="F69" s="31">
        <f t="shared" si="4"/>
        <v>0</v>
      </c>
      <c r="G69" s="31">
        <f t="shared" si="4"/>
        <v>0</v>
      </c>
    </row>
    <row r="70" spans="1:7" s="43" customFormat="1" x14ac:dyDescent="0.25">
      <c r="A70" s="28"/>
      <c r="B70" s="33"/>
      <c r="C70" s="33"/>
      <c r="D70" s="33"/>
      <c r="E70" s="33"/>
      <c r="F70" s="31">
        <f t="shared" si="4"/>
        <v>0</v>
      </c>
      <c r="G70" s="31">
        <f t="shared" si="4"/>
        <v>0</v>
      </c>
    </row>
    <row r="71" spans="1:7" s="43" customFormat="1" x14ac:dyDescent="0.25">
      <c r="A71" s="28"/>
      <c r="B71" s="33"/>
      <c r="C71" s="33"/>
      <c r="D71" s="33"/>
      <c r="E71" s="33"/>
      <c r="F71" s="31">
        <f t="shared" si="4"/>
        <v>0</v>
      </c>
      <c r="G71" s="31">
        <f t="shared" si="4"/>
        <v>0</v>
      </c>
    </row>
  </sheetData>
  <autoFilter ref="A9:G71" xr:uid="{E7DED493-0DFD-42D0-B28B-1CD430CB54D9}"/>
  <sortState ref="A10:G42">
    <sortCondition ref="A10:A42"/>
  </sortState>
  <mergeCells count="10">
    <mergeCell ref="B4:B5"/>
    <mergeCell ref="C4:C5"/>
    <mergeCell ref="D4:D5"/>
    <mergeCell ref="E4:E5"/>
    <mergeCell ref="A2:G2"/>
    <mergeCell ref="A3:A5"/>
    <mergeCell ref="B3:C3"/>
    <mergeCell ref="D3:E3"/>
    <mergeCell ref="F3:F5"/>
    <mergeCell ref="G3:G5"/>
  </mergeCells>
  <conditionalFormatting sqref="A10:E71">
    <cfRule type="containsBlanks" dxfId="22" priority="9">
      <formula>LEN(TRIM(A10))=0</formula>
    </cfRule>
  </conditionalFormatting>
  <dataValidations count="4">
    <dataValidation type="whole" errorStyle="warning" operator="greaterThanOrEqual" allowBlank="1" showInputMessage="1" showErrorMessage="1" sqref="B14:E14 B18:E18 B22:E22 B24:E71" xr:uid="{BA8EF48F-3843-40D5-9DDF-7264851D4E79}">
      <formula1>0</formula1>
    </dataValidation>
    <dataValidation type="decimal" operator="greaterThanOrEqual" allowBlank="1" sqref="B10:E13 B15:E17 B23:E23 B19:E21" xr:uid="{42439985-194B-490C-9C68-C3FE194C80DB}">
      <formula1>0</formula1>
    </dataValidation>
    <dataValidation allowBlank="1" prompt="сумма считается автоматически" sqref="A6:G9" xr:uid="{3C7FECCA-3A19-4C69-8FE1-DE9E9591D1ED}"/>
    <dataValidation allowBlank="1" showInputMessage="1" showErrorMessage="1" prompt="сумма считается автоматически" sqref="F10:G71" xr:uid="{0E1F767A-358C-4570-9D87-AEF738A8D70E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рать из выпадающего списка" xr:uid="{301FB092-4E6F-45A0-9AEE-0FF659959A98}">
          <x14:formula1>
            <xm:f>Ответственный!$H$3:$H$35</xm:f>
          </x14:formula1>
          <xm:sqref>A10:A71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9C638-599F-4FF9-AB64-FF20A7863BD5}">
  <dimension ref="A1:Y1835"/>
  <sheetViews>
    <sheetView zoomScale="80" zoomScaleNormal="80" workbookViewId="0">
      <pane ySplit="9" topLeftCell="A10" activePane="bottomLeft" state="frozen"/>
      <selection pane="bottomLeft" activeCell="A11" sqref="A11"/>
    </sheetView>
  </sheetViews>
  <sheetFormatPr defaultColWidth="14.42578125" defaultRowHeight="15" x14ac:dyDescent="0.25"/>
  <cols>
    <col min="1" max="1" width="31" style="96" bestFit="1" customWidth="1"/>
    <col min="2" max="2" width="22.7109375" style="96" customWidth="1"/>
    <col min="3" max="3" width="29" style="96" customWidth="1"/>
    <col min="4" max="4" width="29.42578125" style="96" customWidth="1"/>
    <col min="5" max="22" width="7.5703125" style="96" customWidth="1"/>
    <col min="23" max="23" width="21.140625" style="96" customWidth="1"/>
    <col min="24" max="24" width="21.28515625" style="96" customWidth="1"/>
    <col min="25" max="16384" width="14.42578125" style="96"/>
  </cols>
  <sheetData>
    <row r="1" spans="1:24" ht="47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05" t="s">
        <v>157</v>
      </c>
      <c r="V1" s="205"/>
      <c r="W1" s="205"/>
      <c r="X1" s="205"/>
    </row>
    <row r="2" spans="1:24" ht="25.5" customHeight="1" x14ac:dyDescent="0.25">
      <c r="A2" s="208" t="s">
        <v>109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</row>
    <row r="3" spans="1:24" ht="45.75" customHeight="1" x14ac:dyDescent="0.25">
      <c r="A3" s="211" t="s">
        <v>106</v>
      </c>
      <c r="B3" s="209" t="s">
        <v>139</v>
      </c>
      <c r="C3" s="210"/>
      <c r="D3" s="209" t="s">
        <v>107</v>
      </c>
      <c r="E3" s="206" t="s">
        <v>164</v>
      </c>
      <c r="F3" s="206"/>
      <c r="G3" s="206" t="s">
        <v>165</v>
      </c>
      <c r="H3" s="206"/>
      <c r="I3" s="206" t="s">
        <v>166</v>
      </c>
      <c r="J3" s="206"/>
      <c r="K3" s="206" t="s">
        <v>167</v>
      </c>
      <c r="L3" s="206"/>
      <c r="M3" s="206" t="s">
        <v>168</v>
      </c>
      <c r="N3" s="206"/>
      <c r="O3" s="206" t="s">
        <v>169</v>
      </c>
      <c r="P3" s="206"/>
      <c r="Q3" s="206" t="s">
        <v>122</v>
      </c>
      <c r="R3" s="206"/>
      <c r="S3" s="206" t="s">
        <v>123</v>
      </c>
      <c r="T3" s="206"/>
      <c r="U3" s="206" t="s">
        <v>124</v>
      </c>
      <c r="V3" s="206"/>
      <c r="W3" s="206" t="s">
        <v>162</v>
      </c>
      <c r="X3" s="206" t="s">
        <v>163</v>
      </c>
    </row>
    <row r="4" spans="1:24" ht="50.25" customHeight="1" x14ac:dyDescent="0.25">
      <c r="A4" s="212"/>
      <c r="B4" s="206" t="s">
        <v>108</v>
      </c>
      <c r="C4" s="206" t="s">
        <v>104</v>
      </c>
      <c r="D4" s="213"/>
      <c r="E4" s="214" t="s">
        <v>170</v>
      </c>
      <c r="F4" s="214" t="s">
        <v>171</v>
      </c>
      <c r="G4" s="214" t="s">
        <v>170</v>
      </c>
      <c r="H4" s="214" t="s">
        <v>171</v>
      </c>
      <c r="I4" s="214" t="s">
        <v>170</v>
      </c>
      <c r="J4" s="214" t="s">
        <v>171</v>
      </c>
      <c r="K4" s="214" t="s">
        <v>170</v>
      </c>
      <c r="L4" s="214" t="s">
        <v>171</v>
      </c>
      <c r="M4" s="214" t="s">
        <v>170</v>
      </c>
      <c r="N4" s="214" t="s">
        <v>171</v>
      </c>
      <c r="O4" s="214" t="s">
        <v>170</v>
      </c>
      <c r="P4" s="214" t="s">
        <v>171</v>
      </c>
      <c r="Q4" s="214" t="s">
        <v>170</v>
      </c>
      <c r="R4" s="214" t="s">
        <v>171</v>
      </c>
      <c r="S4" s="214" t="s">
        <v>170</v>
      </c>
      <c r="T4" s="214" t="s">
        <v>171</v>
      </c>
      <c r="U4" s="214" t="s">
        <v>170</v>
      </c>
      <c r="V4" s="214" t="s">
        <v>171</v>
      </c>
      <c r="W4" s="207"/>
      <c r="X4" s="207"/>
    </row>
    <row r="5" spans="1:24" ht="56.25" customHeight="1" x14ac:dyDescent="0.25">
      <c r="A5" s="212"/>
      <c r="B5" s="206"/>
      <c r="C5" s="206"/>
      <c r="D5" s="213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07"/>
      <c r="X5" s="207"/>
    </row>
    <row r="6" spans="1:24" s="22" customFormat="1" x14ac:dyDescent="0.25">
      <c r="A6" s="23"/>
      <c r="B6" s="24" t="s">
        <v>79</v>
      </c>
      <c r="C6" s="24">
        <f>COUNTA(C10:C1530)</f>
        <v>1163</v>
      </c>
      <c r="D6" s="24">
        <f>COUNTA(D10:D1530)</f>
        <v>1163</v>
      </c>
      <c r="E6" s="24">
        <f t="shared" ref="E6:X6" si="0">SUM(E10:E1530)</f>
        <v>152</v>
      </c>
      <c r="F6" s="24">
        <f t="shared" si="0"/>
        <v>3247</v>
      </c>
      <c r="G6" s="24">
        <f t="shared" si="0"/>
        <v>161</v>
      </c>
      <c r="H6" s="24">
        <f t="shared" si="0"/>
        <v>3358</v>
      </c>
      <c r="I6" s="24">
        <f t="shared" si="0"/>
        <v>136</v>
      </c>
      <c r="J6" s="24">
        <f t="shared" si="0"/>
        <v>3056</v>
      </c>
      <c r="K6" s="24">
        <f t="shared" si="0"/>
        <v>131</v>
      </c>
      <c r="L6" s="24">
        <f t="shared" si="0"/>
        <v>3125</v>
      </c>
      <c r="M6" s="24">
        <f t="shared" si="0"/>
        <v>181</v>
      </c>
      <c r="N6" s="24">
        <f t="shared" si="0"/>
        <v>4312</v>
      </c>
      <c r="O6" s="24">
        <f t="shared" si="0"/>
        <v>194</v>
      </c>
      <c r="P6" s="24">
        <f t="shared" si="0"/>
        <v>4772</v>
      </c>
      <c r="Q6" s="24">
        <f t="shared" si="0"/>
        <v>1192</v>
      </c>
      <c r="R6" s="24">
        <f t="shared" si="0"/>
        <v>28891</v>
      </c>
      <c r="S6" s="24">
        <f t="shared" si="0"/>
        <v>722</v>
      </c>
      <c r="T6" s="24">
        <f t="shared" si="0"/>
        <v>18609</v>
      </c>
      <c r="U6" s="24">
        <f t="shared" si="0"/>
        <v>225</v>
      </c>
      <c r="V6" s="24">
        <f t="shared" si="0"/>
        <v>5774</v>
      </c>
      <c r="W6" s="24">
        <f t="shared" si="0"/>
        <v>3084</v>
      </c>
      <c r="X6" s="24">
        <f t="shared" si="0"/>
        <v>74947</v>
      </c>
    </row>
    <row r="7" spans="1:24" s="22" customFormat="1" x14ac:dyDescent="0.25">
      <c r="A7" s="23"/>
      <c r="B7" s="24" t="s">
        <v>83</v>
      </c>
      <c r="C7" s="24">
        <f>SUBTOTAL(3,C10:C1530)</f>
        <v>1163</v>
      </c>
      <c r="D7" s="24">
        <f>SUBTOTAL(3,D10:D1530)</f>
        <v>1163</v>
      </c>
      <c r="E7" s="24">
        <f t="shared" ref="E7:X7" si="1">SUBTOTAL(9,E10:E1530)</f>
        <v>152</v>
      </c>
      <c r="F7" s="24">
        <f t="shared" si="1"/>
        <v>3247</v>
      </c>
      <c r="G7" s="24">
        <f t="shared" si="1"/>
        <v>161</v>
      </c>
      <c r="H7" s="24">
        <f t="shared" si="1"/>
        <v>3358</v>
      </c>
      <c r="I7" s="24">
        <f t="shared" si="1"/>
        <v>136</v>
      </c>
      <c r="J7" s="24">
        <f t="shared" si="1"/>
        <v>3056</v>
      </c>
      <c r="K7" s="24">
        <f t="shared" si="1"/>
        <v>131</v>
      </c>
      <c r="L7" s="24">
        <f t="shared" si="1"/>
        <v>3125</v>
      </c>
      <c r="M7" s="24">
        <f t="shared" si="1"/>
        <v>181</v>
      </c>
      <c r="N7" s="24">
        <f t="shared" si="1"/>
        <v>4312</v>
      </c>
      <c r="O7" s="24">
        <f t="shared" si="1"/>
        <v>194</v>
      </c>
      <c r="P7" s="24">
        <f t="shared" si="1"/>
        <v>4772</v>
      </c>
      <c r="Q7" s="24">
        <f t="shared" si="1"/>
        <v>1192</v>
      </c>
      <c r="R7" s="24">
        <f t="shared" si="1"/>
        <v>28891</v>
      </c>
      <c r="S7" s="24">
        <f t="shared" si="1"/>
        <v>722</v>
      </c>
      <c r="T7" s="24">
        <f t="shared" si="1"/>
        <v>18609</v>
      </c>
      <c r="U7" s="24">
        <f t="shared" si="1"/>
        <v>225</v>
      </c>
      <c r="V7" s="24">
        <f t="shared" si="1"/>
        <v>5774</v>
      </c>
      <c r="W7" s="24">
        <f t="shared" si="1"/>
        <v>3084</v>
      </c>
      <c r="X7" s="24">
        <f t="shared" si="1"/>
        <v>74947</v>
      </c>
    </row>
    <row r="8" spans="1:24" s="26" customFormat="1" ht="15.75" customHeight="1" x14ac:dyDescent="0.2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  <c r="S8" s="25">
        <v>19</v>
      </c>
      <c r="T8" s="25">
        <v>20</v>
      </c>
      <c r="U8" s="25">
        <v>21</v>
      </c>
      <c r="V8" s="25">
        <v>22</v>
      </c>
      <c r="W8" s="25">
        <v>23</v>
      </c>
      <c r="X8" s="25">
        <v>24</v>
      </c>
    </row>
    <row r="9" spans="1:24" s="26" customFormat="1" ht="14.2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s="123" customFormat="1" x14ac:dyDescent="0.25">
      <c r="A10" s="124" t="s">
        <v>15</v>
      </c>
      <c r="B10" s="29" t="s">
        <v>97</v>
      </c>
      <c r="C10" s="29">
        <v>3</v>
      </c>
      <c r="D10" s="28" t="s">
        <v>75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>
        <v>1</v>
      </c>
      <c r="R10" s="30">
        <v>32</v>
      </c>
      <c r="S10" s="30">
        <v>2</v>
      </c>
      <c r="T10" s="30">
        <v>56</v>
      </c>
      <c r="U10" s="30"/>
      <c r="V10" s="30"/>
      <c r="W10" s="31">
        <f t="shared" ref="W10:W73" si="2">S10+U10+Q10+O10+M10+K10+I10+G10+E10</f>
        <v>3</v>
      </c>
      <c r="X10" s="31">
        <f t="shared" ref="X10:X73" si="3">T10+V10+R10+P10+N10+L10+J10+H10+F10</f>
        <v>88</v>
      </c>
    </row>
    <row r="11" spans="1:24" s="123" customFormat="1" x14ac:dyDescent="0.25">
      <c r="A11" s="124" t="s">
        <v>15</v>
      </c>
      <c r="B11" s="29" t="s">
        <v>97</v>
      </c>
      <c r="C11" s="29">
        <v>4</v>
      </c>
      <c r="D11" s="28" t="s">
        <v>159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v>1</v>
      </c>
      <c r="T11" s="30">
        <v>34</v>
      </c>
      <c r="U11" s="30"/>
      <c r="V11" s="30"/>
      <c r="W11" s="31">
        <f t="shared" si="2"/>
        <v>1</v>
      </c>
      <c r="X11" s="31">
        <f t="shared" si="3"/>
        <v>34</v>
      </c>
    </row>
    <row r="12" spans="1:24" s="123" customFormat="1" x14ac:dyDescent="0.25">
      <c r="A12" s="124" t="s">
        <v>15</v>
      </c>
      <c r="B12" s="29" t="s">
        <v>97</v>
      </c>
      <c r="C12" s="29">
        <v>6</v>
      </c>
      <c r="D12" s="28" t="s">
        <v>76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>
        <v>1</v>
      </c>
      <c r="R12" s="30">
        <v>20</v>
      </c>
      <c r="S12" s="30"/>
      <c r="T12" s="30"/>
      <c r="U12" s="30"/>
      <c r="V12" s="30"/>
      <c r="W12" s="31">
        <f t="shared" si="2"/>
        <v>1</v>
      </c>
      <c r="X12" s="31">
        <f t="shared" si="3"/>
        <v>20</v>
      </c>
    </row>
    <row r="13" spans="1:24" s="123" customFormat="1" x14ac:dyDescent="0.25">
      <c r="A13" s="124" t="s">
        <v>15</v>
      </c>
      <c r="B13" s="29" t="s">
        <v>97</v>
      </c>
      <c r="C13" s="29">
        <v>10</v>
      </c>
      <c r="D13" s="28" t="s">
        <v>76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>
        <v>1</v>
      </c>
      <c r="R13" s="30">
        <v>26</v>
      </c>
      <c r="S13" s="30"/>
      <c r="T13" s="30"/>
      <c r="U13" s="30"/>
      <c r="V13" s="30"/>
      <c r="W13" s="31">
        <f t="shared" si="2"/>
        <v>1</v>
      </c>
      <c r="X13" s="31">
        <f t="shared" si="3"/>
        <v>26</v>
      </c>
    </row>
    <row r="14" spans="1:24" s="123" customFormat="1" x14ac:dyDescent="0.25">
      <c r="A14" s="124" t="s">
        <v>15</v>
      </c>
      <c r="B14" s="29" t="s">
        <v>97</v>
      </c>
      <c r="C14" s="29">
        <v>10</v>
      </c>
      <c r="D14" s="28" t="s">
        <v>159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>
        <v>2</v>
      </c>
      <c r="T14" s="30">
        <v>44</v>
      </c>
      <c r="U14" s="30"/>
      <c r="V14" s="30"/>
      <c r="W14" s="31">
        <f t="shared" si="2"/>
        <v>2</v>
      </c>
      <c r="X14" s="31">
        <f t="shared" si="3"/>
        <v>44</v>
      </c>
    </row>
    <row r="15" spans="1:24" s="123" customFormat="1" x14ac:dyDescent="0.25">
      <c r="A15" s="125" t="s">
        <v>15</v>
      </c>
      <c r="B15" s="29" t="s">
        <v>98</v>
      </c>
      <c r="C15" s="32">
        <v>14</v>
      </c>
      <c r="D15" s="28" t="s">
        <v>211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>
        <v>1</v>
      </c>
      <c r="R15" s="33">
        <v>20</v>
      </c>
      <c r="S15" s="33"/>
      <c r="T15" s="33"/>
      <c r="U15" s="33"/>
      <c r="V15" s="33"/>
      <c r="W15" s="31">
        <f t="shared" si="2"/>
        <v>1</v>
      </c>
      <c r="X15" s="31">
        <f t="shared" si="3"/>
        <v>20</v>
      </c>
    </row>
    <row r="16" spans="1:24" s="123" customFormat="1" x14ac:dyDescent="0.25">
      <c r="A16" s="126" t="s">
        <v>15</v>
      </c>
      <c r="B16" s="29" t="s">
        <v>97</v>
      </c>
      <c r="C16" s="32">
        <v>17</v>
      </c>
      <c r="D16" s="28" t="s">
        <v>158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>
        <v>1</v>
      </c>
      <c r="T16" s="33">
        <v>29</v>
      </c>
      <c r="U16" s="33"/>
      <c r="V16" s="33"/>
      <c r="W16" s="31">
        <f t="shared" si="2"/>
        <v>1</v>
      </c>
      <c r="X16" s="31">
        <f t="shared" si="3"/>
        <v>29</v>
      </c>
    </row>
    <row r="17" spans="1:24" s="123" customFormat="1" x14ac:dyDescent="0.25">
      <c r="A17" s="124" t="s">
        <v>15</v>
      </c>
      <c r="B17" s="29" t="s">
        <v>97</v>
      </c>
      <c r="C17" s="29">
        <v>20</v>
      </c>
      <c r="D17" s="28" t="s">
        <v>211</v>
      </c>
      <c r="E17" s="30"/>
      <c r="F17" s="30"/>
      <c r="G17" s="30"/>
      <c r="H17" s="30"/>
      <c r="I17" s="30">
        <v>1</v>
      </c>
      <c r="J17" s="30">
        <v>13</v>
      </c>
      <c r="K17" s="30"/>
      <c r="L17" s="30"/>
      <c r="M17" s="30">
        <v>1</v>
      </c>
      <c r="N17" s="30">
        <v>10</v>
      </c>
      <c r="O17" s="30">
        <v>1</v>
      </c>
      <c r="P17" s="30">
        <v>16</v>
      </c>
      <c r="Q17" s="30">
        <v>1</v>
      </c>
      <c r="R17" s="30">
        <v>7</v>
      </c>
      <c r="S17" s="30">
        <v>1</v>
      </c>
      <c r="T17" s="30">
        <v>9</v>
      </c>
      <c r="U17" s="30">
        <v>1</v>
      </c>
      <c r="V17" s="30">
        <v>10</v>
      </c>
      <c r="W17" s="31">
        <f t="shared" si="2"/>
        <v>6</v>
      </c>
      <c r="X17" s="31">
        <f t="shared" si="3"/>
        <v>65</v>
      </c>
    </row>
    <row r="18" spans="1:24" s="123" customFormat="1" ht="30" x14ac:dyDescent="0.25">
      <c r="A18" s="124" t="s">
        <v>15</v>
      </c>
      <c r="B18" s="29" t="s">
        <v>97</v>
      </c>
      <c r="C18" s="29">
        <v>20</v>
      </c>
      <c r="D18" s="28" t="s">
        <v>184</v>
      </c>
      <c r="E18" s="30">
        <v>1</v>
      </c>
      <c r="F18" s="30">
        <v>4</v>
      </c>
      <c r="G18" s="30">
        <v>1</v>
      </c>
      <c r="H18" s="30">
        <v>11</v>
      </c>
      <c r="I18" s="30"/>
      <c r="J18" s="30"/>
      <c r="K18" s="30">
        <v>1</v>
      </c>
      <c r="L18" s="30">
        <v>10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1">
        <f t="shared" si="2"/>
        <v>3</v>
      </c>
      <c r="X18" s="31">
        <f t="shared" si="3"/>
        <v>25</v>
      </c>
    </row>
    <row r="19" spans="1:24" s="123" customFormat="1" x14ac:dyDescent="0.25">
      <c r="A19" s="124" t="s">
        <v>15</v>
      </c>
      <c r="B19" s="29" t="s">
        <v>97</v>
      </c>
      <c r="C19" s="29">
        <v>20</v>
      </c>
      <c r="D19" s="28" t="s">
        <v>158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>
        <v>1</v>
      </c>
      <c r="R19" s="30">
        <v>11</v>
      </c>
      <c r="S19" s="30"/>
      <c r="T19" s="30"/>
      <c r="U19" s="30"/>
      <c r="V19" s="30"/>
      <c r="W19" s="31">
        <f t="shared" si="2"/>
        <v>1</v>
      </c>
      <c r="X19" s="31">
        <f t="shared" si="3"/>
        <v>11</v>
      </c>
    </row>
    <row r="20" spans="1:24" s="123" customFormat="1" x14ac:dyDescent="0.25">
      <c r="A20" s="124" t="s">
        <v>15</v>
      </c>
      <c r="B20" s="29" t="s">
        <v>98</v>
      </c>
      <c r="C20" s="29">
        <v>21</v>
      </c>
      <c r="D20" s="28" t="s">
        <v>211</v>
      </c>
      <c r="E20" s="30">
        <v>1</v>
      </c>
      <c r="F20" s="30">
        <v>2</v>
      </c>
      <c r="G20" s="30">
        <v>1</v>
      </c>
      <c r="H20" s="30">
        <v>6</v>
      </c>
      <c r="I20" s="30">
        <v>1</v>
      </c>
      <c r="J20" s="30">
        <v>4</v>
      </c>
      <c r="K20" s="30">
        <v>1</v>
      </c>
      <c r="L20" s="30">
        <v>2</v>
      </c>
      <c r="M20" s="30">
        <v>1</v>
      </c>
      <c r="N20" s="30">
        <v>6</v>
      </c>
      <c r="O20" s="30">
        <v>1</v>
      </c>
      <c r="P20" s="30">
        <v>8</v>
      </c>
      <c r="Q20" s="30">
        <v>1</v>
      </c>
      <c r="R20" s="30">
        <v>10</v>
      </c>
      <c r="S20" s="30">
        <v>1</v>
      </c>
      <c r="T20" s="30">
        <v>5</v>
      </c>
      <c r="U20" s="30">
        <v>1</v>
      </c>
      <c r="V20" s="30">
        <v>4</v>
      </c>
      <c r="W20" s="31">
        <f t="shared" si="2"/>
        <v>9</v>
      </c>
      <c r="X20" s="31">
        <f t="shared" si="3"/>
        <v>47</v>
      </c>
    </row>
    <row r="21" spans="1:24" s="123" customFormat="1" x14ac:dyDescent="0.25">
      <c r="A21" s="124" t="s">
        <v>15</v>
      </c>
      <c r="B21" s="29" t="s">
        <v>97</v>
      </c>
      <c r="C21" s="29">
        <v>30</v>
      </c>
      <c r="D21" s="28" t="s">
        <v>77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>
        <v>1</v>
      </c>
      <c r="R21" s="30">
        <v>25</v>
      </c>
      <c r="S21" s="30">
        <v>1</v>
      </c>
      <c r="T21" s="30">
        <v>10</v>
      </c>
      <c r="U21" s="30"/>
      <c r="V21" s="30"/>
      <c r="W21" s="31">
        <f t="shared" si="2"/>
        <v>2</v>
      </c>
      <c r="X21" s="31">
        <f t="shared" si="3"/>
        <v>35</v>
      </c>
    </row>
    <row r="22" spans="1:24" s="123" customFormat="1" x14ac:dyDescent="0.25">
      <c r="A22" s="124" t="s">
        <v>15</v>
      </c>
      <c r="B22" s="29" t="s">
        <v>97</v>
      </c>
      <c r="C22" s="29">
        <v>30</v>
      </c>
      <c r="D22" s="28" t="s">
        <v>159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>
        <v>1</v>
      </c>
      <c r="T22" s="30">
        <v>17</v>
      </c>
      <c r="U22" s="30"/>
      <c r="V22" s="30"/>
      <c r="W22" s="31">
        <f t="shared" si="2"/>
        <v>1</v>
      </c>
      <c r="X22" s="31">
        <f t="shared" si="3"/>
        <v>17</v>
      </c>
    </row>
    <row r="23" spans="1:24" s="123" customFormat="1" x14ac:dyDescent="0.25">
      <c r="A23" s="126" t="s">
        <v>15</v>
      </c>
      <c r="B23" s="29" t="s">
        <v>97</v>
      </c>
      <c r="C23" s="32">
        <v>34</v>
      </c>
      <c r="D23" s="28" t="s">
        <v>211</v>
      </c>
      <c r="E23" s="33"/>
      <c r="F23" s="33"/>
      <c r="G23" s="33"/>
      <c r="H23" s="33"/>
      <c r="I23" s="33">
        <v>1</v>
      </c>
      <c r="J23" s="33">
        <v>11</v>
      </c>
      <c r="K23" s="33"/>
      <c r="L23" s="33"/>
      <c r="M23" s="33"/>
      <c r="N23" s="33"/>
      <c r="O23" s="33"/>
      <c r="P23" s="33"/>
      <c r="Q23" s="33">
        <v>1</v>
      </c>
      <c r="R23" s="33">
        <v>9</v>
      </c>
      <c r="S23" s="33">
        <v>1</v>
      </c>
      <c r="T23" s="33">
        <v>11</v>
      </c>
      <c r="U23" s="33"/>
      <c r="V23" s="33"/>
      <c r="W23" s="31">
        <f t="shared" si="2"/>
        <v>3</v>
      </c>
      <c r="X23" s="31">
        <f t="shared" si="3"/>
        <v>31</v>
      </c>
    </row>
    <row r="24" spans="1:24" s="123" customFormat="1" x14ac:dyDescent="0.25">
      <c r="A24" s="124" t="s">
        <v>15</v>
      </c>
      <c r="B24" s="29" t="s">
        <v>97</v>
      </c>
      <c r="C24" s="29">
        <v>38</v>
      </c>
      <c r="D24" s="28" t="s">
        <v>158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>
        <v>1</v>
      </c>
      <c r="T24" s="30">
        <v>33</v>
      </c>
      <c r="U24" s="30"/>
      <c r="V24" s="30"/>
      <c r="W24" s="31">
        <f t="shared" si="2"/>
        <v>1</v>
      </c>
      <c r="X24" s="31">
        <f t="shared" si="3"/>
        <v>33</v>
      </c>
    </row>
    <row r="25" spans="1:24" s="123" customFormat="1" x14ac:dyDescent="0.25">
      <c r="A25" s="124" t="s">
        <v>15</v>
      </c>
      <c r="B25" s="29" t="s">
        <v>97</v>
      </c>
      <c r="C25" s="29">
        <v>38</v>
      </c>
      <c r="D25" s="28" t="s">
        <v>159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>
        <v>1</v>
      </c>
      <c r="R25" s="34">
        <v>30</v>
      </c>
      <c r="S25" s="34"/>
      <c r="T25" s="34"/>
      <c r="U25" s="30"/>
      <c r="V25" s="30"/>
      <c r="W25" s="31">
        <f t="shared" si="2"/>
        <v>1</v>
      </c>
      <c r="X25" s="31">
        <f t="shared" si="3"/>
        <v>30</v>
      </c>
    </row>
    <row r="26" spans="1:24" s="123" customFormat="1" x14ac:dyDescent="0.25">
      <c r="A26" s="124" t="s">
        <v>15</v>
      </c>
      <c r="B26" s="29" t="s">
        <v>97</v>
      </c>
      <c r="C26" s="29">
        <v>38</v>
      </c>
      <c r="D26" s="28" t="s">
        <v>211</v>
      </c>
      <c r="E26" s="34"/>
      <c r="F26" s="34"/>
      <c r="G26" s="34">
        <v>1</v>
      </c>
      <c r="H26" s="34">
        <v>29</v>
      </c>
      <c r="I26" s="34"/>
      <c r="J26" s="34"/>
      <c r="K26" s="34">
        <v>1</v>
      </c>
      <c r="L26" s="34">
        <v>31</v>
      </c>
      <c r="M26" s="34">
        <v>1</v>
      </c>
      <c r="N26" s="34">
        <v>27</v>
      </c>
      <c r="O26" s="34">
        <v>1</v>
      </c>
      <c r="P26" s="34">
        <v>27</v>
      </c>
      <c r="Q26" s="34">
        <v>1</v>
      </c>
      <c r="R26" s="34">
        <v>29</v>
      </c>
      <c r="S26" s="34">
        <v>1</v>
      </c>
      <c r="T26" s="34">
        <v>25</v>
      </c>
      <c r="U26" s="30"/>
      <c r="V26" s="30"/>
      <c r="W26" s="31">
        <f t="shared" si="2"/>
        <v>6</v>
      </c>
      <c r="X26" s="31">
        <f t="shared" si="3"/>
        <v>168</v>
      </c>
    </row>
    <row r="27" spans="1:24" s="123" customFormat="1" x14ac:dyDescent="0.25">
      <c r="A27" s="124" t="s">
        <v>15</v>
      </c>
      <c r="B27" s="29" t="s">
        <v>97</v>
      </c>
      <c r="C27" s="29">
        <v>42</v>
      </c>
      <c r="D27" s="28" t="s">
        <v>211</v>
      </c>
      <c r="E27" s="30"/>
      <c r="F27" s="30"/>
      <c r="G27" s="30">
        <v>2</v>
      </c>
      <c r="H27" s="30">
        <v>47</v>
      </c>
      <c r="I27" s="30">
        <v>2</v>
      </c>
      <c r="J27" s="30">
        <v>51</v>
      </c>
      <c r="K27" s="30">
        <v>1</v>
      </c>
      <c r="L27" s="30">
        <v>28</v>
      </c>
      <c r="M27" s="30">
        <v>2</v>
      </c>
      <c r="N27" s="30">
        <v>62</v>
      </c>
      <c r="O27" s="30">
        <v>2</v>
      </c>
      <c r="P27" s="30">
        <v>64</v>
      </c>
      <c r="Q27" s="30">
        <v>2</v>
      </c>
      <c r="R27" s="30">
        <v>58</v>
      </c>
      <c r="S27" s="30">
        <v>1</v>
      </c>
      <c r="T27" s="30">
        <v>20</v>
      </c>
      <c r="U27" s="30"/>
      <c r="V27" s="30"/>
      <c r="W27" s="31">
        <f t="shared" si="2"/>
        <v>12</v>
      </c>
      <c r="X27" s="31">
        <f t="shared" si="3"/>
        <v>330</v>
      </c>
    </row>
    <row r="28" spans="1:24" s="123" customFormat="1" x14ac:dyDescent="0.25">
      <c r="A28" s="124" t="s">
        <v>15</v>
      </c>
      <c r="B28" s="29" t="s">
        <v>97</v>
      </c>
      <c r="C28" s="29">
        <v>42</v>
      </c>
      <c r="D28" s="28" t="s">
        <v>159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>
        <v>1</v>
      </c>
      <c r="T28" s="30">
        <v>28</v>
      </c>
      <c r="U28" s="30"/>
      <c r="V28" s="30"/>
      <c r="W28" s="31">
        <f t="shared" si="2"/>
        <v>1</v>
      </c>
      <c r="X28" s="31">
        <f t="shared" si="3"/>
        <v>28</v>
      </c>
    </row>
    <row r="29" spans="1:24" s="123" customFormat="1" x14ac:dyDescent="0.25">
      <c r="A29" s="124" t="s">
        <v>15</v>
      </c>
      <c r="B29" s="29" t="s">
        <v>97</v>
      </c>
      <c r="C29" s="29">
        <v>43</v>
      </c>
      <c r="D29" s="28" t="s">
        <v>211</v>
      </c>
      <c r="E29" s="30">
        <v>2</v>
      </c>
      <c r="F29" s="30">
        <v>52</v>
      </c>
      <c r="G29" s="30">
        <v>3</v>
      </c>
      <c r="H29" s="30">
        <v>54</v>
      </c>
      <c r="I29" s="30">
        <v>3</v>
      </c>
      <c r="J29" s="30">
        <v>69</v>
      </c>
      <c r="K29" s="30">
        <v>3</v>
      </c>
      <c r="L29" s="30">
        <v>65</v>
      </c>
      <c r="M29" s="30">
        <v>3</v>
      </c>
      <c r="N29" s="30">
        <v>79</v>
      </c>
      <c r="O29" s="30">
        <v>3</v>
      </c>
      <c r="P29" s="30">
        <v>76</v>
      </c>
      <c r="Q29" s="30">
        <v>2</v>
      </c>
      <c r="R29" s="30">
        <v>53</v>
      </c>
      <c r="S29" s="30">
        <v>3</v>
      </c>
      <c r="T29" s="30">
        <v>72</v>
      </c>
      <c r="U29" s="30">
        <v>4</v>
      </c>
      <c r="V29" s="30">
        <v>90</v>
      </c>
      <c r="W29" s="31">
        <f t="shared" si="2"/>
        <v>26</v>
      </c>
      <c r="X29" s="31">
        <f t="shared" si="3"/>
        <v>610</v>
      </c>
    </row>
    <row r="30" spans="1:24" s="123" customFormat="1" x14ac:dyDescent="0.25">
      <c r="A30" s="124" t="s">
        <v>15</v>
      </c>
      <c r="B30" s="29" t="s">
        <v>97</v>
      </c>
      <c r="C30" s="29">
        <v>43</v>
      </c>
      <c r="D30" s="28" t="s">
        <v>159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>
        <v>3</v>
      </c>
      <c r="T30" s="30">
        <v>76</v>
      </c>
      <c r="U30" s="30"/>
      <c r="V30" s="30"/>
      <c r="W30" s="31">
        <f t="shared" si="2"/>
        <v>3</v>
      </c>
      <c r="X30" s="31">
        <f t="shared" si="3"/>
        <v>76</v>
      </c>
    </row>
    <row r="31" spans="1:24" x14ac:dyDescent="0.25">
      <c r="A31" s="27" t="s">
        <v>90</v>
      </c>
      <c r="B31" s="29" t="s">
        <v>97</v>
      </c>
      <c r="C31" s="29">
        <v>1</v>
      </c>
      <c r="D31" s="28" t="s">
        <v>0</v>
      </c>
      <c r="E31" s="30"/>
      <c r="F31" s="30"/>
      <c r="G31" s="30"/>
      <c r="H31" s="30"/>
      <c r="I31" s="30">
        <v>1</v>
      </c>
      <c r="J31" s="30">
        <v>30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1">
        <f t="shared" si="2"/>
        <v>1</v>
      </c>
      <c r="X31" s="31">
        <f t="shared" si="3"/>
        <v>30</v>
      </c>
    </row>
    <row r="32" spans="1:24" x14ac:dyDescent="0.25">
      <c r="A32" s="27" t="s">
        <v>90</v>
      </c>
      <c r="B32" s="29" t="s">
        <v>97</v>
      </c>
      <c r="C32" s="29">
        <v>1</v>
      </c>
      <c r="D32" s="28" t="s">
        <v>76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>
        <v>1</v>
      </c>
      <c r="R32" s="30">
        <v>30</v>
      </c>
      <c r="S32" s="30"/>
      <c r="T32" s="30"/>
      <c r="U32" s="30"/>
      <c r="V32" s="30"/>
      <c r="W32" s="31">
        <f t="shared" si="2"/>
        <v>1</v>
      </c>
      <c r="X32" s="31">
        <f t="shared" si="3"/>
        <v>30</v>
      </c>
    </row>
    <row r="33" spans="1:24" x14ac:dyDescent="0.25">
      <c r="A33" s="27" t="s">
        <v>90</v>
      </c>
      <c r="B33" s="29" t="s">
        <v>97</v>
      </c>
      <c r="C33" s="29">
        <v>1</v>
      </c>
      <c r="D33" s="28" t="s">
        <v>158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>
        <v>1</v>
      </c>
      <c r="V33" s="30">
        <v>25</v>
      </c>
      <c r="W33" s="31">
        <f t="shared" si="2"/>
        <v>1</v>
      </c>
      <c r="X33" s="31">
        <f t="shared" si="3"/>
        <v>25</v>
      </c>
    </row>
    <row r="34" spans="1:24" x14ac:dyDescent="0.25">
      <c r="A34" s="13" t="s">
        <v>90</v>
      </c>
      <c r="B34" s="36" t="s">
        <v>97</v>
      </c>
      <c r="C34" s="36">
        <v>2</v>
      </c>
      <c r="D34" s="28" t="s">
        <v>75</v>
      </c>
      <c r="E34" s="34"/>
      <c r="F34" s="30"/>
      <c r="G34" s="34"/>
      <c r="H34" s="30"/>
      <c r="I34" s="34"/>
      <c r="J34" s="30"/>
      <c r="K34" s="34"/>
      <c r="L34" s="30"/>
      <c r="M34" s="34"/>
      <c r="N34" s="30"/>
      <c r="O34" s="34"/>
      <c r="P34" s="30"/>
      <c r="Q34" s="34">
        <v>1</v>
      </c>
      <c r="R34" s="30">
        <v>34</v>
      </c>
      <c r="S34" s="34"/>
      <c r="T34" s="30"/>
      <c r="U34" s="34"/>
      <c r="V34" s="34"/>
      <c r="W34" s="31">
        <f t="shared" si="2"/>
        <v>1</v>
      </c>
      <c r="X34" s="31">
        <f t="shared" si="3"/>
        <v>34</v>
      </c>
    </row>
    <row r="35" spans="1:24" x14ac:dyDescent="0.25">
      <c r="A35" s="12" t="s">
        <v>90</v>
      </c>
      <c r="B35" s="29" t="s">
        <v>97</v>
      </c>
      <c r="C35" s="32">
        <v>2</v>
      </c>
      <c r="D35" s="28" t="s">
        <v>158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>
        <v>1</v>
      </c>
      <c r="R35" s="33">
        <v>34</v>
      </c>
      <c r="S35" s="33"/>
      <c r="T35" s="33"/>
      <c r="U35" s="33"/>
      <c r="V35" s="33"/>
      <c r="W35" s="31">
        <f t="shared" si="2"/>
        <v>1</v>
      </c>
      <c r="X35" s="31">
        <f t="shared" si="3"/>
        <v>34</v>
      </c>
    </row>
    <row r="36" spans="1:24" x14ac:dyDescent="0.25">
      <c r="A36" s="12" t="s">
        <v>90</v>
      </c>
      <c r="B36" s="29" t="s">
        <v>97</v>
      </c>
      <c r="C36" s="32">
        <v>2</v>
      </c>
      <c r="D36" s="28" t="s">
        <v>77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>
        <v>1</v>
      </c>
      <c r="R36" s="33">
        <v>32</v>
      </c>
      <c r="S36" s="33">
        <v>1</v>
      </c>
      <c r="T36" s="33">
        <v>37</v>
      </c>
      <c r="U36" s="33"/>
      <c r="V36" s="33"/>
      <c r="W36" s="31">
        <f t="shared" si="2"/>
        <v>2</v>
      </c>
      <c r="X36" s="31">
        <f t="shared" si="3"/>
        <v>69</v>
      </c>
    </row>
    <row r="37" spans="1:24" x14ac:dyDescent="0.25">
      <c r="A37" s="12" t="s">
        <v>90</v>
      </c>
      <c r="B37" s="29" t="s">
        <v>97</v>
      </c>
      <c r="C37" s="32">
        <v>2</v>
      </c>
      <c r="D37" s="28" t="s">
        <v>76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>
        <v>1</v>
      </c>
      <c r="T37" s="33">
        <v>34</v>
      </c>
      <c r="U37" s="33">
        <v>1</v>
      </c>
      <c r="V37" s="33">
        <v>33</v>
      </c>
      <c r="W37" s="31">
        <f t="shared" si="2"/>
        <v>2</v>
      </c>
      <c r="X37" s="31">
        <f t="shared" si="3"/>
        <v>67</v>
      </c>
    </row>
    <row r="38" spans="1:24" x14ac:dyDescent="0.25">
      <c r="A38" s="12" t="s">
        <v>90</v>
      </c>
      <c r="B38" s="29" t="s">
        <v>97</v>
      </c>
      <c r="C38" s="32">
        <v>3</v>
      </c>
      <c r="D38" s="28" t="s">
        <v>159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>
        <v>5</v>
      </c>
      <c r="R38" s="33">
        <v>189</v>
      </c>
      <c r="S38" s="33"/>
      <c r="T38" s="33"/>
      <c r="U38" s="33"/>
      <c r="V38" s="33"/>
      <c r="W38" s="31">
        <f t="shared" si="2"/>
        <v>5</v>
      </c>
      <c r="X38" s="31">
        <f t="shared" si="3"/>
        <v>189</v>
      </c>
    </row>
    <row r="39" spans="1:24" x14ac:dyDescent="0.25">
      <c r="A39" s="12" t="s">
        <v>90</v>
      </c>
      <c r="B39" s="29" t="s">
        <v>97</v>
      </c>
      <c r="C39" s="32">
        <v>4</v>
      </c>
      <c r="D39" s="28" t="s">
        <v>158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>
        <v>1</v>
      </c>
      <c r="R39" s="33">
        <v>38</v>
      </c>
      <c r="S39" s="33">
        <v>1</v>
      </c>
      <c r="T39" s="33">
        <v>38</v>
      </c>
      <c r="U39" s="33"/>
      <c r="V39" s="33"/>
      <c r="W39" s="31">
        <f t="shared" si="2"/>
        <v>2</v>
      </c>
      <c r="X39" s="31">
        <f t="shared" si="3"/>
        <v>76</v>
      </c>
    </row>
    <row r="40" spans="1:24" x14ac:dyDescent="0.25">
      <c r="A40" s="12" t="s">
        <v>90</v>
      </c>
      <c r="B40" s="29" t="s">
        <v>97</v>
      </c>
      <c r="C40" s="32">
        <v>4</v>
      </c>
      <c r="D40" s="28" t="s">
        <v>77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>
        <v>1</v>
      </c>
      <c r="R40" s="33">
        <v>39</v>
      </c>
      <c r="S40" s="33">
        <v>1</v>
      </c>
      <c r="T40" s="33">
        <v>37</v>
      </c>
      <c r="U40" s="33"/>
      <c r="V40" s="33"/>
      <c r="W40" s="31">
        <f t="shared" si="2"/>
        <v>2</v>
      </c>
      <c r="X40" s="31">
        <f t="shared" si="3"/>
        <v>76</v>
      </c>
    </row>
    <row r="41" spans="1:24" x14ac:dyDescent="0.25">
      <c r="A41" s="12" t="s">
        <v>90</v>
      </c>
      <c r="B41" s="29" t="s">
        <v>97</v>
      </c>
      <c r="C41" s="32">
        <v>5</v>
      </c>
      <c r="D41" s="28" t="s">
        <v>76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>
        <v>1</v>
      </c>
      <c r="R41" s="33">
        <v>32</v>
      </c>
      <c r="S41" s="33"/>
      <c r="T41" s="33"/>
      <c r="U41" s="33"/>
      <c r="V41" s="33"/>
      <c r="W41" s="31">
        <f t="shared" si="2"/>
        <v>1</v>
      </c>
      <c r="X41" s="31">
        <f t="shared" si="3"/>
        <v>32</v>
      </c>
    </row>
    <row r="42" spans="1:24" x14ac:dyDescent="0.25">
      <c r="A42" s="12" t="s">
        <v>90</v>
      </c>
      <c r="B42" s="36" t="s">
        <v>97</v>
      </c>
      <c r="C42" s="32">
        <v>5</v>
      </c>
      <c r="D42" s="35" t="s">
        <v>78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>
        <v>1</v>
      </c>
      <c r="R42" s="33">
        <v>34</v>
      </c>
      <c r="S42" s="33"/>
      <c r="T42" s="33"/>
      <c r="U42" s="33"/>
      <c r="V42" s="33"/>
      <c r="W42" s="31">
        <f t="shared" si="2"/>
        <v>1</v>
      </c>
      <c r="X42" s="31">
        <f t="shared" si="3"/>
        <v>34</v>
      </c>
    </row>
    <row r="43" spans="1:24" x14ac:dyDescent="0.25">
      <c r="A43" s="12" t="s">
        <v>90</v>
      </c>
      <c r="B43" s="36" t="s">
        <v>97</v>
      </c>
      <c r="C43" s="32">
        <v>5</v>
      </c>
      <c r="D43" s="28" t="s">
        <v>211</v>
      </c>
      <c r="E43" s="33">
        <v>1</v>
      </c>
      <c r="F43" s="33">
        <v>26</v>
      </c>
      <c r="G43" s="33"/>
      <c r="H43" s="33"/>
      <c r="I43" s="33">
        <v>1</v>
      </c>
      <c r="J43" s="33">
        <v>28</v>
      </c>
      <c r="K43" s="33">
        <v>1</v>
      </c>
      <c r="L43" s="33">
        <v>22</v>
      </c>
      <c r="M43" s="33">
        <v>1</v>
      </c>
      <c r="N43" s="33">
        <v>28</v>
      </c>
      <c r="O43" s="33"/>
      <c r="P43" s="33"/>
      <c r="Q43" s="33">
        <v>1</v>
      </c>
      <c r="R43" s="33">
        <v>26</v>
      </c>
      <c r="S43" s="33">
        <v>1</v>
      </c>
      <c r="T43" s="33">
        <v>29</v>
      </c>
      <c r="U43" s="33">
        <v>1</v>
      </c>
      <c r="V43" s="33">
        <v>34</v>
      </c>
      <c r="W43" s="31">
        <f t="shared" si="2"/>
        <v>7</v>
      </c>
      <c r="X43" s="31">
        <f t="shared" si="3"/>
        <v>193</v>
      </c>
    </row>
    <row r="44" spans="1:24" x14ac:dyDescent="0.25">
      <c r="A44" s="12" t="s">
        <v>90</v>
      </c>
      <c r="B44" s="29" t="s">
        <v>97</v>
      </c>
      <c r="C44" s="32">
        <v>5</v>
      </c>
      <c r="D44" s="28" t="s">
        <v>160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>
        <v>1</v>
      </c>
      <c r="R44" s="33">
        <v>33</v>
      </c>
      <c r="S44" s="33"/>
      <c r="T44" s="33"/>
      <c r="U44" s="33"/>
      <c r="V44" s="33"/>
      <c r="W44" s="31">
        <f t="shared" si="2"/>
        <v>1</v>
      </c>
      <c r="X44" s="31">
        <f t="shared" si="3"/>
        <v>33</v>
      </c>
    </row>
    <row r="45" spans="1:24" x14ac:dyDescent="0.25">
      <c r="A45" s="12" t="s">
        <v>90</v>
      </c>
      <c r="B45" s="29" t="s">
        <v>97</v>
      </c>
      <c r="C45" s="32">
        <v>6</v>
      </c>
      <c r="D45" s="28" t="s">
        <v>211</v>
      </c>
      <c r="E45" s="33">
        <v>1</v>
      </c>
      <c r="F45" s="33">
        <v>23</v>
      </c>
      <c r="G45" s="33">
        <v>1</v>
      </c>
      <c r="H45" s="33">
        <v>23</v>
      </c>
      <c r="I45" s="33">
        <v>1</v>
      </c>
      <c r="J45" s="33">
        <v>33</v>
      </c>
      <c r="K45" s="33">
        <v>1</v>
      </c>
      <c r="L45" s="33">
        <v>33</v>
      </c>
      <c r="M45" s="33">
        <v>1</v>
      </c>
      <c r="N45" s="33">
        <v>32</v>
      </c>
      <c r="O45" s="33">
        <v>1</v>
      </c>
      <c r="P45" s="33">
        <v>25</v>
      </c>
      <c r="Q45" s="33">
        <v>1</v>
      </c>
      <c r="R45" s="33">
        <v>30</v>
      </c>
      <c r="S45" s="33">
        <v>1</v>
      </c>
      <c r="T45" s="33">
        <v>26</v>
      </c>
      <c r="U45" s="33">
        <v>1</v>
      </c>
      <c r="V45" s="33">
        <v>25</v>
      </c>
      <c r="W45" s="31">
        <f t="shared" si="2"/>
        <v>9</v>
      </c>
      <c r="X45" s="31">
        <f t="shared" si="3"/>
        <v>250</v>
      </c>
    </row>
    <row r="46" spans="1:24" x14ac:dyDescent="0.25">
      <c r="A46" s="12" t="s">
        <v>90</v>
      </c>
      <c r="B46" s="29" t="s">
        <v>97</v>
      </c>
      <c r="C46" s="32">
        <v>6</v>
      </c>
      <c r="D46" s="28" t="s">
        <v>78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>
        <v>1</v>
      </c>
      <c r="T46" s="33">
        <v>28</v>
      </c>
      <c r="U46" s="33"/>
      <c r="V46" s="33"/>
      <c r="W46" s="31">
        <f t="shared" si="2"/>
        <v>1</v>
      </c>
      <c r="X46" s="31">
        <f t="shared" si="3"/>
        <v>28</v>
      </c>
    </row>
    <row r="47" spans="1:24" x14ac:dyDescent="0.25">
      <c r="A47" s="12" t="s">
        <v>90</v>
      </c>
      <c r="B47" s="29" t="s">
        <v>97</v>
      </c>
      <c r="C47" s="32">
        <v>7</v>
      </c>
      <c r="D47" s="28" t="s">
        <v>158</v>
      </c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>
        <v>1</v>
      </c>
      <c r="R47" s="33">
        <v>38</v>
      </c>
      <c r="S47" s="33">
        <v>2</v>
      </c>
      <c r="T47" s="33">
        <v>65</v>
      </c>
      <c r="U47" s="33">
        <v>1</v>
      </c>
      <c r="V47" s="33">
        <v>39</v>
      </c>
      <c r="W47" s="31">
        <f t="shared" si="2"/>
        <v>4</v>
      </c>
      <c r="X47" s="31">
        <f t="shared" si="3"/>
        <v>142</v>
      </c>
    </row>
    <row r="48" spans="1:24" x14ac:dyDescent="0.25">
      <c r="A48" s="12" t="s">
        <v>90</v>
      </c>
      <c r="B48" s="29" t="s">
        <v>97</v>
      </c>
      <c r="C48" s="32">
        <v>7</v>
      </c>
      <c r="D48" s="28" t="s">
        <v>77</v>
      </c>
      <c r="E48" s="33">
        <v>1</v>
      </c>
      <c r="F48" s="33">
        <v>26</v>
      </c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>
        <v>1</v>
      </c>
      <c r="R48" s="33">
        <v>37</v>
      </c>
      <c r="S48" s="33">
        <v>2</v>
      </c>
      <c r="T48" s="33">
        <v>71</v>
      </c>
      <c r="U48" s="33">
        <v>1</v>
      </c>
      <c r="V48" s="33">
        <v>37</v>
      </c>
      <c r="W48" s="31">
        <f t="shared" si="2"/>
        <v>5</v>
      </c>
      <c r="X48" s="31">
        <f t="shared" si="3"/>
        <v>171</v>
      </c>
    </row>
    <row r="49" spans="1:24" x14ac:dyDescent="0.25">
      <c r="A49" s="12" t="s">
        <v>90</v>
      </c>
      <c r="B49" s="29" t="s">
        <v>97</v>
      </c>
      <c r="C49" s="32">
        <v>7</v>
      </c>
      <c r="D49" s="28" t="s">
        <v>159</v>
      </c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>
        <v>1</v>
      </c>
      <c r="R49" s="33">
        <v>36</v>
      </c>
      <c r="S49" s="33"/>
      <c r="T49" s="33"/>
      <c r="U49" s="33">
        <v>1</v>
      </c>
      <c r="V49" s="33">
        <v>36</v>
      </c>
      <c r="W49" s="31">
        <f t="shared" si="2"/>
        <v>2</v>
      </c>
      <c r="X49" s="31">
        <f t="shared" si="3"/>
        <v>72</v>
      </c>
    </row>
    <row r="50" spans="1:24" x14ac:dyDescent="0.25">
      <c r="A50" s="12" t="s">
        <v>90</v>
      </c>
      <c r="B50" s="29" t="s">
        <v>97</v>
      </c>
      <c r="C50" s="32">
        <v>7</v>
      </c>
      <c r="D50" s="28" t="s">
        <v>76</v>
      </c>
      <c r="E50" s="33"/>
      <c r="F50" s="33"/>
      <c r="G50" s="33">
        <v>1</v>
      </c>
      <c r="H50" s="33">
        <v>37</v>
      </c>
      <c r="I50" s="33">
        <v>1</v>
      </c>
      <c r="J50" s="33">
        <v>37</v>
      </c>
      <c r="K50" s="33"/>
      <c r="L50" s="33"/>
      <c r="M50" s="33"/>
      <c r="N50" s="33"/>
      <c r="O50" s="33"/>
      <c r="P50" s="33"/>
      <c r="Q50" s="33">
        <v>2</v>
      </c>
      <c r="R50" s="33">
        <v>73</v>
      </c>
      <c r="S50" s="33">
        <v>2</v>
      </c>
      <c r="T50" s="33">
        <v>71</v>
      </c>
      <c r="U50" s="33">
        <v>1</v>
      </c>
      <c r="V50" s="33">
        <v>36</v>
      </c>
      <c r="W50" s="31">
        <f t="shared" si="2"/>
        <v>7</v>
      </c>
      <c r="X50" s="31">
        <f t="shared" si="3"/>
        <v>254</v>
      </c>
    </row>
    <row r="51" spans="1:24" x14ac:dyDescent="0.25">
      <c r="A51" s="12" t="s">
        <v>90</v>
      </c>
      <c r="B51" s="36" t="s">
        <v>97</v>
      </c>
      <c r="C51" s="32">
        <v>7</v>
      </c>
      <c r="D51" s="28" t="s">
        <v>75</v>
      </c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>
        <v>1</v>
      </c>
      <c r="R51" s="33">
        <v>37</v>
      </c>
      <c r="S51" s="33">
        <v>2</v>
      </c>
      <c r="T51" s="33">
        <v>70</v>
      </c>
      <c r="U51" s="33">
        <v>1</v>
      </c>
      <c r="V51" s="33">
        <v>37</v>
      </c>
      <c r="W51" s="31">
        <f t="shared" si="2"/>
        <v>4</v>
      </c>
      <c r="X51" s="31">
        <f t="shared" si="3"/>
        <v>144</v>
      </c>
    </row>
    <row r="52" spans="1:24" x14ac:dyDescent="0.25">
      <c r="A52" s="12" t="s">
        <v>90</v>
      </c>
      <c r="B52" s="29" t="s">
        <v>97</v>
      </c>
      <c r="C52" s="32">
        <v>7</v>
      </c>
      <c r="D52" s="28" t="s">
        <v>211</v>
      </c>
      <c r="E52" s="33">
        <v>1</v>
      </c>
      <c r="F52" s="33">
        <v>24</v>
      </c>
      <c r="G52" s="33">
        <v>1</v>
      </c>
      <c r="H52" s="33">
        <v>27</v>
      </c>
      <c r="I52" s="33">
        <v>1</v>
      </c>
      <c r="J52" s="33">
        <v>31</v>
      </c>
      <c r="K52" s="33">
        <v>1</v>
      </c>
      <c r="L52" s="33">
        <v>37</v>
      </c>
      <c r="M52" s="33">
        <v>1</v>
      </c>
      <c r="N52" s="33">
        <v>34</v>
      </c>
      <c r="O52" s="33"/>
      <c r="P52" s="33"/>
      <c r="Q52" s="33">
        <v>1</v>
      </c>
      <c r="R52" s="33">
        <v>36</v>
      </c>
      <c r="S52" s="33">
        <v>1</v>
      </c>
      <c r="T52" s="33">
        <v>30</v>
      </c>
      <c r="U52" s="33">
        <v>1</v>
      </c>
      <c r="V52" s="33">
        <v>35</v>
      </c>
      <c r="W52" s="31">
        <f t="shared" si="2"/>
        <v>8</v>
      </c>
      <c r="X52" s="31">
        <f t="shared" si="3"/>
        <v>254</v>
      </c>
    </row>
    <row r="53" spans="1:24" x14ac:dyDescent="0.25">
      <c r="A53" s="12" t="s">
        <v>90</v>
      </c>
      <c r="B53" s="29" t="s">
        <v>97</v>
      </c>
      <c r="C53" s="32">
        <v>7</v>
      </c>
      <c r="D53" s="28" t="s">
        <v>78</v>
      </c>
      <c r="E53" s="33"/>
      <c r="F53" s="33"/>
      <c r="G53" s="33">
        <v>1</v>
      </c>
      <c r="H53" s="33">
        <v>36</v>
      </c>
      <c r="I53" s="33"/>
      <c r="J53" s="33"/>
      <c r="K53" s="33"/>
      <c r="L53" s="33"/>
      <c r="M53" s="33"/>
      <c r="N53" s="33"/>
      <c r="O53" s="33">
        <v>1</v>
      </c>
      <c r="P53" s="33">
        <v>36</v>
      </c>
      <c r="Q53" s="33"/>
      <c r="R53" s="33"/>
      <c r="S53" s="33"/>
      <c r="T53" s="33"/>
      <c r="U53" s="33"/>
      <c r="V53" s="33"/>
      <c r="W53" s="31">
        <f t="shared" si="2"/>
        <v>2</v>
      </c>
      <c r="X53" s="31">
        <f t="shared" si="3"/>
        <v>72</v>
      </c>
    </row>
    <row r="54" spans="1:24" x14ac:dyDescent="0.25">
      <c r="A54" s="12" t="s">
        <v>90</v>
      </c>
      <c r="B54" s="29" t="s">
        <v>97</v>
      </c>
      <c r="C54" s="32">
        <v>8</v>
      </c>
      <c r="D54" s="28" t="s">
        <v>158</v>
      </c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>
        <v>1</v>
      </c>
      <c r="R54" s="33">
        <v>17</v>
      </c>
      <c r="S54" s="33"/>
      <c r="T54" s="33"/>
      <c r="U54" s="33"/>
      <c r="V54" s="33"/>
      <c r="W54" s="31">
        <f t="shared" si="2"/>
        <v>1</v>
      </c>
      <c r="X54" s="31">
        <f t="shared" si="3"/>
        <v>17</v>
      </c>
    </row>
    <row r="55" spans="1:24" x14ac:dyDescent="0.25">
      <c r="A55" s="12" t="s">
        <v>90</v>
      </c>
      <c r="B55" s="29" t="s">
        <v>97</v>
      </c>
      <c r="C55" s="32">
        <v>9</v>
      </c>
      <c r="D55" s="28" t="s">
        <v>75</v>
      </c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>
        <v>1</v>
      </c>
      <c r="R55" s="33">
        <v>23</v>
      </c>
      <c r="S55" s="33">
        <v>1</v>
      </c>
      <c r="T55" s="33">
        <v>21</v>
      </c>
      <c r="U55" s="33"/>
      <c r="V55" s="33"/>
      <c r="W55" s="31">
        <f t="shared" si="2"/>
        <v>2</v>
      </c>
      <c r="X55" s="31">
        <f t="shared" si="3"/>
        <v>44</v>
      </c>
    </row>
    <row r="56" spans="1:24" x14ac:dyDescent="0.25">
      <c r="A56" s="12" t="s">
        <v>90</v>
      </c>
      <c r="B56" s="29" t="s">
        <v>97</v>
      </c>
      <c r="C56" s="32">
        <v>9</v>
      </c>
      <c r="D56" s="28" t="s">
        <v>159</v>
      </c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>
        <v>1</v>
      </c>
      <c r="R56" s="33">
        <v>23</v>
      </c>
      <c r="S56" s="33">
        <v>1</v>
      </c>
      <c r="T56" s="33">
        <v>25</v>
      </c>
      <c r="U56" s="33"/>
      <c r="V56" s="33"/>
      <c r="W56" s="31">
        <f t="shared" si="2"/>
        <v>2</v>
      </c>
      <c r="X56" s="31">
        <f t="shared" si="3"/>
        <v>48</v>
      </c>
    </row>
    <row r="57" spans="1:24" x14ac:dyDescent="0.25">
      <c r="A57" s="12" t="s">
        <v>90</v>
      </c>
      <c r="B57" s="29" t="s">
        <v>97</v>
      </c>
      <c r="C57" s="32">
        <v>9</v>
      </c>
      <c r="D57" s="28" t="s">
        <v>158</v>
      </c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>
        <v>1</v>
      </c>
      <c r="T57" s="33">
        <v>26</v>
      </c>
      <c r="U57" s="33"/>
      <c r="V57" s="33"/>
      <c r="W57" s="31">
        <f t="shared" si="2"/>
        <v>1</v>
      </c>
      <c r="X57" s="31">
        <f t="shared" si="3"/>
        <v>26</v>
      </c>
    </row>
    <row r="58" spans="1:24" x14ac:dyDescent="0.25">
      <c r="A58" s="12" t="s">
        <v>90</v>
      </c>
      <c r="B58" s="29" t="s">
        <v>98</v>
      </c>
      <c r="C58" s="32">
        <v>10</v>
      </c>
      <c r="D58" s="28" t="s">
        <v>75</v>
      </c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>
        <v>1</v>
      </c>
      <c r="R58" s="33">
        <v>27</v>
      </c>
      <c r="S58" s="33">
        <v>1</v>
      </c>
      <c r="T58" s="33">
        <v>10</v>
      </c>
      <c r="U58" s="33">
        <v>1</v>
      </c>
      <c r="V58" s="33">
        <v>10</v>
      </c>
      <c r="W58" s="31">
        <f t="shared" si="2"/>
        <v>3</v>
      </c>
      <c r="X58" s="31">
        <f t="shared" si="3"/>
        <v>47</v>
      </c>
    </row>
    <row r="59" spans="1:24" x14ac:dyDescent="0.25">
      <c r="A59" s="12" t="s">
        <v>90</v>
      </c>
      <c r="B59" s="29" t="s">
        <v>97</v>
      </c>
      <c r="C59" s="32">
        <v>11</v>
      </c>
      <c r="D59" s="28" t="s">
        <v>75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>
        <v>1</v>
      </c>
      <c r="P59" s="33">
        <v>36</v>
      </c>
      <c r="Q59" s="33">
        <v>1</v>
      </c>
      <c r="R59" s="33">
        <v>36</v>
      </c>
      <c r="S59" s="33">
        <v>1</v>
      </c>
      <c r="T59" s="33">
        <v>40</v>
      </c>
      <c r="U59" s="33"/>
      <c r="V59" s="33"/>
      <c r="W59" s="31">
        <f t="shared" si="2"/>
        <v>3</v>
      </c>
      <c r="X59" s="31">
        <f t="shared" si="3"/>
        <v>112</v>
      </c>
    </row>
    <row r="60" spans="1:24" x14ac:dyDescent="0.25">
      <c r="A60" s="12" t="s">
        <v>90</v>
      </c>
      <c r="B60" s="29" t="s">
        <v>97</v>
      </c>
      <c r="C60" s="32">
        <v>11</v>
      </c>
      <c r="D60" s="28" t="s">
        <v>76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>
        <v>1</v>
      </c>
      <c r="P60" s="33">
        <v>36</v>
      </c>
      <c r="Q60" s="33">
        <v>1</v>
      </c>
      <c r="R60" s="33">
        <v>35</v>
      </c>
      <c r="S60" s="33">
        <v>1</v>
      </c>
      <c r="T60" s="33">
        <v>39</v>
      </c>
      <c r="U60" s="33"/>
      <c r="V60" s="33"/>
      <c r="W60" s="31">
        <f t="shared" si="2"/>
        <v>3</v>
      </c>
      <c r="X60" s="31">
        <f t="shared" si="3"/>
        <v>110</v>
      </c>
    </row>
    <row r="61" spans="1:24" x14ac:dyDescent="0.25">
      <c r="A61" s="12" t="s">
        <v>90</v>
      </c>
      <c r="B61" s="29" t="s">
        <v>97</v>
      </c>
      <c r="C61" s="32">
        <v>11</v>
      </c>
      <c r="D61" s="28" t="s">
        <v>211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>
        <v>1</v>
      </c>
      <c r="V61" s="33">
        <v>31</v>
      </c>
      <c r="W61" s="31">
        <f t="shared" si="2"/>
        <v>1</v>
      </c>
      <c r="X61" s="31">
        <f t="shared" si="3"/>
        <v>31</v>
      </c>
    </row>
    <row r="62" spans="1:24" x14ac:dyDescent="0.25">
      <c r="A62" s="12" t="s">
        <v>90</v>
      </c>
      <c r="B62" s="29" t="s">
        <v>97</v>
      </c>
      <c r="C62" s="32">
        <v>12</v>
      </c>
      <c r="D62" s="28" t="s">
        <v>211</v>
      </c>
      <c r="E62" s="33">
        <v>1</v>
      </c>
      <c r="F62" s="33">
        <v>20</v>
      </c>
      <c r="G62" s="33">
        <v>1</v>
      </c>
      <c r="H62" s="33">
        <v>20</v>
      </c>
      <c r="I62" s="33">
        <v>1</v>
      </c>
      <c r="J62" s="33">
        <v>22</v>
      </c>
      <c r="K62" s="33">
        <v>1</v>
      </c>
      <c r="L62" s="33">
        <v>31</v>
      </c>
      <c r="M62" s="33">
        <v>1</v>
      </c>
      <c r="N62" s="33">
        <v>26</v>
      </c>
      <c r="O62" s="33">
        <v>1</v>
      </c>
      <c r="P62" s="33">
        <v>32</v>
      </c>
      <c r="Q62" s="33">
        <v>1</v>
      </c>
      <c r="R62" s="33">
        <v>30</v>
      </c>
      <c r="S62" s="33">
        <v>1</v>
      </c>
      <c r="T62" s="33">
        <v>29</v>
      </c>
      <c r="U62" s="33">
        <v>1</v>
      </c>
      <c r="V62" s="33">
        <v>22</v>
      </c>
      <c r="W62" s="31">
        <f t="shared" si="2"/>
        <v>9</v>
      </c>
      <c r="X62" s="31">
        <f t="shared" si="3"/>
        <v>232</v>
      </c>
    </row>
    <row r="63" spans="1:24" x14ac:dyDescent="0.25">
      <c r="A63" s="12" t="s">
        <v>90</v>
      </c>
      <c r="B63" s="29" t="s">
        <v>97</v>
      </c>
      <c r="C63" s="32">
        <v>12</v>
      </c>
      <c r="D63" s="28" t="s">
        <v>159</v>
      </c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>
        <v>1</v>
      </c>
      <c r="R63" s="33">
        <v>35</v>
      </c>
      <c r="S63" s="33">
        <v>1</v>
      </c>
      <c r="T63" s="33">
        <v>34</v>
      </c>
      <c r="U63" s="33"/>
      <c r="V63" s="33"/>
      <c r="W63" s="31">
        <f t="shared" si="2"/>
        <v>2</v>
      </c>
      <c r="X63" s="31">
        <f t="shared" si="3"/>
        <v>69</v>
      </c>
    </row>
    <row r="64" spans="1:24" x14ac:dyDescent="0.25">
      <c r="A64" s="12" t="s">
        <v>90</v>
      </c>
      <c r="B64" s="29" t="s">
        <v>97</v>
      </c>
      <c r="C64" s="32">
        <v>14</v>
      </c>
      <c r="D64" s="28" t="s">
        <v>76</v>
      </c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>
        <v>1</v>
      </c>
      <c r="T64" s="33">
        <v>31</v>
      </c>
      <c r="U64" s="33"/>
      <c r="V64" s="33"/>
      <c r="W64" s="31">
        <f t="shared" si="2"/>
        <v>1</v>
      </c>
      <c r="X64" s="31">
        <f t="shared" si="3"/>
        <v>31</v>
      </c>
    </row>
    <row r="65" spans="1:24" x14ac:dyDescent="0.25">
      <c r="A65" s="12" t="s">
        <v>90</v>
      </c>
      <c r="B65" s="29" t="s">
        <v>97</v>
      </c>
      <c r="C65" s="32">
        <v>15</v>
      </c>
      <c r="D65" s="28" t="s">
        <v>75</v>
      </c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>
        <v>1</v>
      </c>
      <c r="P65" s="33">
        <v>29</v>
      </c>
      <c r="Q65" s="33">
        <v>1</v>
      </c>
      <c r="R65" s="33">
        <v>32</v>
      </c>
      <c r="S65" s="33">
        <v>1</v>
      </c>
      <c r="T65" s="33">
        <v>28</v>
      </c>
      <c r="U65" s="33"/>
      <c r="V65" s="33"/>
      <c r="W65" s="31">
        <f t="shared" si="2"/>
        <v>3</v>
      </c>
      <c r="X65" s="31">
        <f t="shared" si="3"/>
        <v>89</v>
      </c>
    </row>
    <row r="66" spans="1:24" x14ac:dyDescent="0.25">
      <c r="A66" s="12" t="s">
        <v>90</v>
      </c>
      <c r="B66" s="29" t="s">
        <v>97</v>
      </c>
      <c r="C66" s="32">
        <v>15</v>
      </c>
      <c r="D66" s="28" t="s">
        <v>158</v>
      </c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>
        <v>1</v>
      </c>
      <c r="V66" s="33">
        <v>34</v>
      </c>
      <c r="W66" s="31">
        <f t="shared" si="2"/>
        <v>1</v>
      </c>
      <c r="X66" s="31">
        <f t="shared" si="3"/>
        <v>34</v>
      </c>
    </row>
    <row r="67" spans="1:24" x14ac:dyDescent="0.25">
      <c r="A67" s="12" t="s">
        <v>90</v>
      </c>
      <c r="B67" s="29" t="s">
        <v>97</v>
      </c>
      <c r="C67" s="32">
        <v>15</v>
      </c>
      <c r="D67" s="28" t="s">
        <v>0</v>
      </c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>
        <v>1</v>
      </c>
      <c r="V67" s="33">
        <v>33</v>
      </c>
      <c r="W67" s="31">
        <f t="shared" si="2"/>
        <v>1</v>
      </c>
      <c r="X67" s="31">
        <f t="shared" si="3"/>
        <v>33</v>
      </c>
    </row>
    <row r="68" spans="1:24" x14ac:dyDescent="0.25">
      <c r="A68" s="12" t="s">
        <v>90</v>
      </c>
      <c r="B68" s="29" t="s">
        <v>97</v>
      </c>
      <c r="C68" s="32">
        <v>15</v>
      </c>
      <c r="D68" s="28" t="s">
        <v>211</v>
      </c>
      <c r="E68" s="33">
        <v>1</v>
      </c>
      <c r="F68" s="33">
        <v>25</v>
      </c>
      <c r="G68" s="33">
        <v>2</v>
      </c>
      <c r="H68" s="33">
        <v>51</v>
      </c>
      <c r="I68" s="33">
        <v>2</v>
      </c>
      <c r="J68" s="33">
        <v>47</v>
      </c>
      <c r="K68" s="33">
        <v>2</v>
      </c>
      <c r="L68" s="33">
        <v>59</v>
      </c>
      <c r="M68" s="33">
        <v>2</v>
      </c>
      <c r="N68" s="33">
        <v>50</v>
      </c>
      <c r="O68" s="33">
        <v>2</v>
      </c>
      <c r="P68" s="33">
        <v>32</v>
      </c>
      <c r="Q68" s="33">
        <v>2</v>
      </c>
      <c r="R68" s="33">
        <v>54</v>
      </c>
      <c r="S68" s="33">
        <v>1</v>
      </c>
      <c r="T68" s="33">
        <v>28</v>
      </c>
      <c r="U68" s="33">
        <v>1</v>
      </c>
      <c r="V68" s="33">
        <v>34</v>
      </c>
      <c r="W68" s="31">
        <f t="shared" si="2"/>
        <v>15</v>
      </c>
      <c r="X68" s="31">
        <f t="shared" si="3"/>
        <v>380</v>
      </c>
    </row>
    <row r="69" spans="1:24" x14ac:dyDescent="0.25">
      <c r="A69" s="12" t="s">
        <v>90</v>
      </c>
      <c r="B69" s="29" t="s">
        <v>97</v>
      </c>
      <c r="C69" s="32">
        <v>15</v>
      </c>
      <c r="D69" s="28" t="s">
        <v>78</v>
      </c>
      <c r="E69" s="33"/>
      <c r="F69" s="33"/>
      <c r="G69" s="33"/>
      <c r="H69" s="33"/>
      <c r="I69" s="33"/>
      <c r="J69" s="33"/>
      <c r="K69" s="33"/>
      <c r="L69" s="33"/>
      <c r="M69" s="33">
        <v>1</v>
      </c>
      <c r="N69" s="33">
        <v>26</v>
      </c>
      <c r="O69" s="33"/>
      <c r="P69" s="33"/>
      <c r="Q69" s="33"/>
      <c r="R69" s="33"/>
      <c r="S69" s="33"/>
      <c r="T69" s="33"/>
      <c r="U69" s="33"/>
      <c r="V69" s="33"/>
      <c r="W69" s="31">
        <f t="shared" si="2"/>
        <v>1</v>
      </c>
      <c r="X69" s="31">
        <f t="shared" si="3"/>
        <v>26</v>
      </c>
    </row>
    <row r="70" spans="1:24" x14ac:dyDescent="0.25">
      <c r="A70" s="12" t="s">
        <v>90</v>
      </c>
      <c r="B70" s="29" t="s">
        <v>97</v>
      </c>
      <c r="C70" s="32">
        <v>15</v>
      </c>
      <c r="D70" s="28" t="s">
        <v>88</v>
      </c>
      <c r="E70" s="33"/>
      <c r="F70" s="33"/>
      <c r="G70" s="33"/>
      <c r="H70" s="33"/>
      <c r="I70" s="33"/>
      <c r="J70" s="33"/>
      <c r="K70" s="33"/>
      <c r="L70" s="33"/>
      <c r="M70" s="33">
        <v>1</v>
      </c>
      <c r="N70" s="33">
        <v>25</v>
      </c>
      <c r="O70" s="33"/>
      <c r="P70" s="33"/>
      <c r="Q70" s="33"/>
      <c r="R70" s="33"/>
      <c r="S70" s="33"/>
      <c r="T70" s="33"/>
      <c r="U70" s="33"/>
      <c r="V70" s="33"/>
      <c r="W70" s="31">
        <f t="shared" si="2"/>
        <v>1</v>
      </c>
      <c r="X70" s="31">
        <f t="shared" si="3"/>
        <v>25</v>
      </c>
    </row>
    <row r="71" spans="1:24" x14ac:dyDescent="0.25">
      <c r="A71" s="12" t="s">
        <v>90</v>
      </c>
      <c r="B71" s="36" t="s">
        <v>97</v>
      </c>
      <c r="C71" s="32">
        <v>16</v>
      </c>
      <c r="D71" s="28" t="s">
        <v>211</v>
      </c>
      <c r="E71" s="33">
        <v>2</v>
      </c>
      <c r="F71" s="33">
        <v>49</v>
      </c>
      <c r="G71" s="33">
        <v>3</v>
      </c>
      <c r="H71" s="33">
        <v>67</v>
      </c>
      <c r="I71" s="33">
        <v>3</v>
      </c>
      <c r="J71" s="33">
        <v>83</v>
      </c>
      <c r="K71" s="33">
        <v>1</v>
      </c>
      <c r="L71" s="33">
        <v>30</v>
      </c>
      <c r="M71" s="33">
        <v>1</v>
      </c>
      <c r="N71" s="33">
        <v>29</v>
      </c>
      <c r="O71" s="33">
        <v>1</v>
      </c>
      <c r="P71" s="33">
        <v>27</v>
      </c>
      <c r="Q71" s="33">
        <v>2</v>
      </c>
      <c r="R71" s="33">
        <v>60</v>
      </c>
      <c r="S71" s="33">
        <v>2</v>
      </c>
      <c r="T71" s="33">
        <v>56</v>
      </c>
      <c r="U71" s="33">
        <v>1</v>
      </c>
      <c r="V71" s="33">
        <v>35</v>
      </c>
      <c r="W71" s="31">
        <f t="shared" si="2"/>
        <v>16</v>
      </c>
      <c r="X71" s="31">
        <f t="shared" si="3"/>
        <v>436</v>
      </c>
    </row>
    <row r="72" spans="1:24" x14ac:dyDescent="0.25">
      <c r="A72" s="12" t="s">
        <v>90</v>
      </c>
      <c r="B72" s="29" t="s">
        <v>97</v>
      </c>
      <c r="C72" s="32">
        <v>16</v>
      </c>
      <c r="D72" s="28" t="s">
        <v>78</v>
      </c>
      <c r="E72" s="33">
        <v>1</v>
      </c>
      <c r="F72" s="33">
        <v>31</v>
      </c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1">
        <f t="shared" si="2"/>
        <v>1</v>
      </c>
      <c r="X72" s="31">
        <f t="shared" si="3"/>
        <v>31</v>
      </c>
    </row>
    <row r="73" spans="1:24" x14ac:dyDescent="0.25">
      <c r="A73" s="12" t="s">
        <v>90</v>
      </c>
      <c r="B73" s="29" t="s">
        <v>97</v>
      </c>
      <c r="C73" s="32">
        <v>16</v>
      </c>
      <c r="D73" s="28" t="s">
        <v>159</v>
      </c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>
        <v>1</v>
      </c>
      <c r="R73" s="33">
        <v>36</v>
      </c>
      <c r="S73" s="33">
        <v>1</v>
      </c>
      <c r="T73" s="33">
        <v>36</v>
      </c>
      <c r="U73" s="33"/>
      <c r="V73" s="37"/>
      <c r="W73" s="31">
        <f t="shared" si="2"/>
        <v>2</v>
      </c>
      <c r="X73" s="31">
        <f t="shared" si="3"/>
        <v>72</v>
      </c>
    </row>
    <row r="74" spans="1:24" x14ac:dyDescent="0.25">
      <c r="A74" s="12" t="s">
        <v>90</v>
      </c>
      <c r="B74" s="36" t="s">
        <v>97</v>
      </c>
      <c r="C74" s="32">
        <v>16</v>
      </c>
      <c r="D74" s="28" t="s">
        <v>75</v>
      </c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>
        <v>2</v>
      </c>
      <c r="R74" s="33">
        <v>63</v>
      </c>
      <c r="S74" s="33"/>
      <c r="T74" s="33"/>
      <c r="U74" s="33"/>
      <c r="V74" s="37"/>
      <c r="W74" s="31">
        <f t="shared" ref="W74:W137" si="4">S74+U74+Q74+O74+M74+K74+I74+G74+E74</f>
        <v>2</v>
      </c>
      <c r="X74" s="31">
        <f t="shared" ref="X74:X137" si="5">T74+V74+R74+P74+N74+L74+J74+H74+F74</f>
        <v>63</v>
      </c>
    </row>
    <row r="75" spans="1:24" x14ac:dyDescent="0.25">
      <c r="A75" s="12" t="s">
        <v>90</v>
      </c>
      <c r="B75" s="29" t="s">
        <v>98</v>
      </c>
      <c r="C75" s="32">
        <v>17</v>
      </c>
      <c r="D75" s="28" t="s">
        <v>75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>
        <v>1</v>
      </c>
      <c r="R75" s="33">
        <v>29</v>
      </c>
      <c r="S75" s="33"/>
      <c r="T75" s="33"/>
      <c r="U75" s="33"/>
      <c r="V75" s="33"/>
      <c r="W75" s="31">
        <f t="shared" si="4"/>
        <v>1</v>
      </c>
      <c r="X75" s="31">
        <f t="shared" si="5"/>
        <v>29</v>
      </c>
    </row>
    <row r="76" spans="1:24" x14ac:dyDescent="0.25">
      <c r="A76" s="12" t="s">
        <v>90</v>
      </c>
      <c r="B76" s="29" t="s">
        <v>97</v>
      </c>
      <c r="C76" s="32">
        <v>18</v>
      </c>
      <c r="D76" s="28" t="s">
        <v>75</v>
      </c>
      <c r="E76" s="33"/>
      <c r="F76" s="37"/>
      <c r="G76" s="33"/>
      <c r="H76" s="37"/>
      <c r="I76" s="33"/>
      <c r="J76" s="37"/>
      <c r="K76" s="33"/>
      <c r="L76" s="37"/>
      <c r="M76" s="33"/>
      <c r="N76" s="37"/>
      <c r="O76" s="33"/>
      <c r="P76" s="37"/>
      <c r="Q76" s="33">
        <v>1</v>
      </c>
      <c r="R76" s="37">
        <v>27</v>
      </c>
      <c r="S76" s="33">
        <v>1</v>
      </c>
      <c r="T76" s="37">
        <v>32</v>
      </c>
      <c r="U76" s="33"/>
      <c r="V76" s="33"/>
      <c r="W76" s="31">
        <f t="shared" si="4"/>
        <v>2</v>
      </c>
      <c r="X76" s="31">
        <f t="shared" si="5"/>
        <v>59</v>
      </c>
    </row>
    <row r="77" spans="1:24" x14ac:dyDescent="0.25">
      <c r="A77" s="12" t="s">
        <v>90</v>
      </c>
      <c r="B77" s="29" t="s">
        <v>97</v>
      </c>
      <c r="C77" s="32">
        <v>19</v>
      </c>
      <c r="D77" s="28" t="s">
        <v>75</v>
      </c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>
        <v>3</v>
      </c>
      <c r="R77" s="33">
        <v>71</v>
      </c>
      <c r="S77" s="33">
        <v>3</v>
      </c>
      <c r="T77" s="33">
        <v>71</v>
      </c>
      <c r="U77" s="33"/>
      <c r="V77" s="33"/>
      <c r="W77" s="31">
        <f t="shared" si="4"/>
        <v>6</v>
      </c>
      <c r="X77" s="31">
        <f t="shared" si="5"/>
        <v>142</v>
      </c>
    </row>
    <row r="78" spans="1:24" x14ac:dyDescent="0.25">
      <c r="A78" s="12" t="s">
        <v>90</v>
      </c>
      <c r="B78" s="29" t="s">
        <v>98</v>
      </c>
      <c r="C78" s="32">
        <v>20</v>
      </c>
      <c r="D78" s="28" t="s">
        <v>75</v>
      </c>
      <c r="E78" s="33"/>
      <c r="F78" s="33"/>
      <c r="G78" s="33"/>
      <c r="H78" s="33"/>
      <c r="I78" s="33"/>
      <c r="J78" s="33"/>
      <c r="K78" s="33"/>
      <c r="L78" s="33"/>
      <c r="M78" s="33">
        <v>1</v>
      </c>
      <c r="N78" s="33">
        <v>21</v>
      </c>
      <c r="O78" s="33">
        <v>1</v>
      </c>
      <c r="P78" s="33">
        <v>24</v>
      </c>
      <c r="Q78" s="33">
        <v>1</v>
      </c>
      <c r="R78" s="33">
        <v>30</v>
      </c>
      <c r="S78" s="33">
        <v>1</v>
      </c>
      <c r="T78" s="33">
        <v>29</v>
      </c>
      <c r="U78" s="33"/>
      <c r="V78" s="33"/>
      <c r="W78" s="31">
        <f t="shared" si="4"/>
        <v>4</v>
      </c>
      <c r="X78" s="31">
        <f t="shared" si="5"/>
        <v>104</v>
      </c>
    </row>
    <row r="79" spans="1:24" x14ac:dyDescent="0.25">
      <c r="A79" s="12" t="s">
        <v>90</v>
      </c>
      <c r="B79" s="29" t="s">
        <v>98</v>
      </c>
      <c r="C79" s="32">
        <v>20</v>
      </c>
      <c r="D79" s="28" t="s">
        <v>159</v>
      </c>
      <c r="E79" s="33"/>
      <c r="F79" s="33"/>
      <c r="G79" s="33"/>
      <c r="H79" s="33"/>
      <c r="I79" s="33"/>
      <c r="J79" s="33"/>
      <c r="K79" s="33"/>
      <c r="L79" s="33"/>
      <c r="M79" s="33">
        <v>1</v>
      </c>
      <c r="N79" s="33">
        <v>18</v>
      </c>
      <c r="O79" s="33">
        <v>1</v>
      </c>
      <c r="P79" s="33">
        <v>24</v>
      </c>
      <c r="Q79" s="33">
        <v>1</v>
      </c>
      <c r="R79" s="33">
        <v>27</v>
      </c>
      <c r="S79" s="33">
        <v>1</v>
      </c>
      <c r="T79" s="33">
        <v>32</v>
      </c>
      <c r="U79" s="33"/>
      <c r="V79" s="33"/>
      <c r="W79" s="31">
        <f t="shared" si="4"/>
        <v>4</v>
      </c>
      <c r="X79" s="31">
        <f t="shared" si="5"/>
        <v>101</v>
      </c>
    </row>
    <row r="80" spans="1:24" x14ac:dyDescent="0.25">
      <c r="A80" s="12" t="s">
        <v>90</v>
      </c>
      <c r="B80" s="29" t="s">
        <v>98</v>
      </c>
      <c r="C80" s="32">
        <v>21</v>
      </c>
      <c r="D80" s="28" t="s">
        <v>75</v>
      </c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>
        <v>1</v>
      </c>
      <c r="P80" s="33">
        <v>27</v>
      </c>
      <c r="Q80" s="33">
        <v>1</v>
      </c>
      <c r="R80" s="33">
        <v>30</v>
      </c>
      <c r="S80" s="33"/>
      <c r="T80" s="33"/>
      <c r="U80" s="33"/>
      <c r="V80" s="33"/>
      <c r="W80" s="31">
        <f t="shared" si="4"/>
        <v>2</v>
      </c>
      <c r="X80" s="31">
        <f t="shared" si="5"/>
        <v>57</v>
      </c>
    </row>
    <row r="81" spans="1:24" x14ac:dyDescent="0.25">
      <c r="A81" s="12" t="s">
        <v>90</v>
      </c>
      <c r="B81" s="29" t="s">
        <v>98</v>
      </c>
      <c r="C81" s="32">
        <v>21</v>
      </c>
      <c r="D81" s="28" t="s">
        <v>76</v>
      </c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>
        <v>1</v>
      </c>
      <c r="R81" s="33">
        <v>29</v>
      </c>
      <c r="S81" s="33">
        <v>1</v>
      </c>
      <c r="T81" s="33">
        <v>29</v>
      </c>
      <c r="U81" s="33"/>
      <c r="V81" s="33"/>
      <c r="W81" s="31">
        <f t="shared" si="4"/>
        <v>2</v>
      </c>
      <c r="X81" s="31">
        <f t="shared" si="5"/>
        <v>58</v>
      </c>
    </row>
    <row r="82" spans="1:24" x14ac:dyDescent="0.25">
      <c r="A82" s="12" t="s">
        <v>90</v>
      </c>
      <c r="B82" s="29" t="s">
        <v>98</v>
      </c>
      <c r="C82" s="32">
        <v>21</v>
      </c>
      <c r="D82" s="28" t="s">
        <v>158</v>
      </c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>
        <v>1</v>
      </c>
      <c r="P82" s="33">
        <v>24</v>
      </c>
      <c r="Q82" s="33"/>
      <c r="R82" s="33"/>
      <c r="S82" s="33"/>
      <c r="T82" s="33"/>
      <c r="U82" s="33"/>
      <c r="V82" s="33"/>
      <c r="W82" s="31">
        <f t="shared" si="4"/>
        <v>1</v>
      </c>
      <c r="X82" s="31">
        <f t="shared" si="5"/>
        <v>24</v>
      </c>
    </row>
    <row r="83" spans="1:24" x14ac:dyDescent="0.25">
      <c r="A83" s="12" t="s">
        <v>90</v>
      </c>
      <c r="B83" s="29" t="s">
        <v>98</v>
      </c>
      <c r="C83" s="32">
        <v>23</v>
      </c>
      <c r="D83" s="28" t="s">
        <v>75</v>
      </c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>
        <v>1</v>
      </c>
      <c r="R83" s="33">
        <v>31</v>
      </c>
      <c r="S83" s="33">
        <v>1</v>
      </c>
      <c r="T83" s="33">
        <v>32</v>
      </c>
      <c r="U83" s="33"/>
      <c r="V83" s="33"/>
      <c r="W83" s="31">
        <f t="shared" si="4"/>
        <v>2</v>
      </c>
      <c r="X83" s="31">
        <f t="shared" si="5"/>
        <v>63</v>
      </c>
    </row>
    <row r="84" spans="1:24" x14ac:dyDescent="0.25">
      <c r="A84" s="12" t="s">
        <v>90</v>
      </c>
      <c r="B84" s="29" t="s">
        <v>98</v>
      </c>
      <c r="C84" s="32">
        <v>24</v>
      </c>
      <c r="D84" s="28" t="s">
        <v>75</v>
      </c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>
        <v>1</v>
      </c>
      <c r="R84" s="33">
        <v>15</v>
      </c>
      <c r="S84" s="33"/>
      <c r="T84" s="33"/>
      <c r="U84" s="33"/>
      <c r="V84" s="33"/>
      <c r="W84" s="31">
        <f t="shared" si="4"/>
        <v>1</v>
      </c>
      <c r="X84" s="31">
        <f t="shared" si="5"/>
        <v>15</v>
      </c>
    </row>
    <row r="85" spans="1:24" x14ac:dyDescent="0.25">
      <c r="A85" s="12" t="s">
        <v>90</v>
      </c>
      <c r="B85" s="29" t="s">
        <v>98</v>
      </c>
      <c r="C85" s="32">
        <v>25</v>
      </c>
      <c r="D85" s="28" t="s">
        <v>75</v>
      </c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>
        <v>1</v>
      </c>
      <c r="P85" s="33">
        <v>11</v>
      </c>
      <c r="Q85" s="33">
        <v>1</v>
      </c>
      <c r="R85" s="33">
        <v>3</v>
      </c>
      <c r="S85" s="33">
        <v>1</v>
      </c>
      <c r="T85" s="33">
        <v>8</v>
      </c>
      <c r="U85" s="33"/>
      <c r="V85" s="33"/>
      <c r="W85" s="31">
        <f t="shared" si="4"/>
        <v>3</v>
      </c>
      <c r="X85" s="31">
        <f t="shared" si="5"/>
        <v>22</v>
      </c>
    </row>
    <row r="86" spans="1:24" x14ac:dyDescent="0.25">
      <c r="A86" s="12" t="s">
        <v>90</v>
      </c>
      <c r="B86" s="29" t="s">
        <v>98</v>
      </c>
      <c r="C86" s="32">
        <v>31</v>
      </c>
      <c r="D86" s="28" t="s">
        <v>211</v>
      </c>
      <c r="E86" s="33">
        <v>2</v>
      </c>
      <c r="F86" s="33">
        <v>32</v>
      </c>
      <c r="G86" s="33">
        <v>2</v>
      </c>
      <c r="H86" s="33">
        <v>33</v>
      </c>
      <c r="I86" s="33">
        <v>2</v>
      </c>
      <c r="J86" s="33">
        <v>37</v>
      </c>
      <c r="K86" s="33">
        <v>1</v>
      </c>
      <c r="L86" s="33">
        <v>20</v>
      </c>
      <c r="M86" s="33">
        <v>2</v>
      </c>
      <c r="N86" s="33">
        <v>52</v>
      </c>
      <c r="O86" s="33">
        <v>2</v>
      </c>
      <c r="P86" s="33">
        <v>40</v>
      </c>
      <c r="Q86" s="33">
        <v>1</v>
      </c>
      <c r="R86" s="33">
        <v>20</v>
      </c>
      <c r="S86" s="33">
        <v>2</v>
      </c>
      <c r="T86" s="33">
        <v>39</v>
      </c>
      <c r="U86" s="33">
        <v>2</v>
      </c>
      <c r="V86" s="33">
        <v>55</v>
      </c>
      <c r="W86" s="31">
        <f t="shared" si="4"/>
        <v>16</v>
      </c>
      <c r="X86" s="31">
        <f t="shared" si="5"/>
        <v>328</v>
      </c>
    </row>
    <row r="87" spans="1:24" x14ac:dyDescent="0.25">
      <c r="A87" s="12" t="s">
        <v>90</v>
      </c>
      <c r="B87" s="29" t="s">
        <v>98</v>
      </c>
      <c r="C87" s="32">
        <v>31</v>
      </c>
      <c r="D87" s="28" t="s">
        <v>75</v>
      </c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>
        <v>3</v>
      </c>
      <c r="P87" s="33">
        <v>58</v>
      </c>
      <c r="Q87" s="33"/>
      <c r="R87" s="33"/>
      <c r="S87" s="33"/>
      <c r="T87" s="33"/>
      <c r="U87" s="33"/>
      <c r="V87" s="33"/>
      <c r="W87" s="31">
        <f t="shared" si="4"/>
        <v>3</v>
      </c>
      <c r="X87" s="31">
        <f t="shared" si="5"/>
        <v>58</v>
      </c>
    </row>
    <row r="88" spans="1:24" x14ac:dyDescent="0.25">
      <c r="A88" s="12" t="s">
        <v>90</v>
      </c>
      <c r="B88" s="29" t="s">
        <v>99</v>
      </c>
      <c r="C88" s="32" t="s">
        <v>232</v>
      </c>
      <c r="D88" s="28" t="s">
        <v>75</v>
      </c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>
        <v>1</v>
      </c>
      <c r="R88" s="33">
        <v>34</v>
      </c>
      <c r="S88" s="33">
        <v>1</v>
      </c>
      <c r="T88" s="33">
        <v>36</v>
      </c>
      <c r="U88" s="33"/>
      <c r="V88" s="33"/>
      <c r="W88" s="31">
        <f t="shared" si="4"/>
        <v>2</v>
      </c>
      <c r="X88" s="31">
        <f t="shared" si="5"/>
        <v>70</v>
      </c>
    </row>
    <row r="89" spans="1:24" x14ac:dyDescent="0.25">
      <c r="A89" s="12" t="s">
        <v>90</v>
      </c>
      <c r="B89" s="29" t="s">
        <v>99</v>
      </c>
      <c r="C89" s="32" t="s">
        <v>232</v>
      </c>
      <c r="D89" s="28" t="s">
        <v>76</v>
      </c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>
        <v>1</v>
      </c>
      <c r="R89" s="33">
        <v>28</v>
      </c>
      <c r="S89" s="33">
        <v>1</v>
      </c>
      <c r="T89" s="33">
        <v>24</v>
      </c>
      <c r="U89" s="33"/>
      <c r="V89" s="33"/>
      <c r="W89" s="31">
        <f t="shared" si="4"/>
        <v>2</v>
      </c>
      <c r="X89" s="31">
        <f t="shared" si="5"/>
        <v>52</v>
      </c>
    </row>
    <row r="90" spans="1:24" x14ac:dyDescent="0.25">
      <c r="A90" s="12" t="s">
        <v>90</v>
      </c>
      <c r="B90" s="29" t="s">
        <v>99</v>
      </c>
      <c r="C90" s="32" t="s">
        <v>232</v>
      </c>
      <c r="D90" s="28" t="s">
        <v>77</v>
      </c>
      <c r="E90" s="33"/>
      <c r="F90" s="37"/>
      <c r="G90" s="33"/>
      <c r="H90" s="37"/>
      <c r="I90" s="33"/>
      <c r="J90" s="37"/>
      <c r="K90" s="33"/>
      <c r="L90" s="37"/>
      <c r="M90" s="33"/>
      <c r="N90" s="37"/>
      <c r="O90" s="33"/>
      <c r="P90" s="37"/>
      <c r="Q90" s="33">
        <v>1</v>
      </c>
      <c r="R90" s="37">
        <v>21</v>
      </c>
      <c r="S90" s="33"/>
      <c r="T90" s="37"/>
      <c r="U90" s="33"/>
      <c r="V90" s="33"/>
      <c r="W90" s="31">
        <f t="shared" si="4"/>
        <v>1</v>
      </c>
      <c r="X90" s="31">
        <f t="shared" si="5"/>
        <v>21</v>
      </c>
    </row>
    <row r="91" spans="1:24" x14ac:dyDescent="0.25">
      <c r="A91" s="12" t="s">
        <v>90</v>
      </c>
      <c r="B91" s="29" t="s">
        <v>99</v>
      </c>
      <c r="C91" s="32" t="s">
        <v>232</v>
      </c>
      <c r="D91" s="28" t="s">
        <v>210</v>
      </c>
      <c r="E91" s="33"/>
      <c r="F91" s="37"/>
      <c r="G91" s="33"/>
      <c r="H91" s="37"/>
      <c r="I91" s="33"/>
      <c r="J91" s="37"/>
      <c r="K91" s="33"/>
      <c r="L91" s="37"/>
      <c r="M91" s="33"/>
      <c r="N91" s="37"/>
      <c r="O91" s="33"/>
      <c r="P91" s="37"/>
      <c r="Q91" s="33"/>
      <c r="R91" s="37"/>
      <c r="S91" s="33"/>
      <c r="T91" s="37"/>
      <c r="U91" s="33">
        <v>1</v>
      </c>
      <c r="V91" s="33">
        <v>27</v>
      </c>
      <c r="W91" s="31">
        <f t="shared" si="4"/>
        <v>1</v>
      </c>
      <c r="X91" s="31">
        <f t="shared" si="5"/>
        <v>27</v>
      </c>
    </row>
    <row r="92" spans="1:24" x14ac:dyDescent="0.25">
      <c r="A92" s="12" t="s">
        <v>90</v>
      </c>
      <c r="B92" s="29" t="s">
        <v>99</v>
      </c>
      <c r="C92" s="32" t="s">
        <v>232</v>
      </c>
      <c r="D92" s="28" t="s">
        <v>159</v>
      </c>
      <c r="E92" s="33"/>
      <c r="F92" s="37"/>
      <c r="G92" s="33"/>
      <c r="H92" s="37"/>
      <c r="I92" s="33"/>
      <c r="J92" s="37"/>
      <c r="K92" s="33"/>
      <c r="L92" s="37"/>
      <c r="M92" s="33"/>
      <c r="N92" s="37"/>
      <c r="O92" s="33"/>
      <c r="P92" s="37"/>
      <c r="Q92" s="33"/>
      <c r="R92" s="37"/>
      <c r="S92" s="33"/>
      <c r="T92" s="37"/>
      <c r="U92" s="37">
        <v>1</v>
      </c>
      <c r="V92" s="37">
        <v>30</v>
      </c>
      <c r="W92" s="31">
        <f t="shared" si="4"/>
        <v>1</v>
      </c>
      <c r="X92" s="31">
        <f t="shared" si="5"/>
        <v>30</v>
      </c>
    </row>
    <row r="93" spans="1:24" x14ac:dyDescent="0.25">
      <c r="A93" s="12" t="s">
        <v>90</v>
      </c>
      <c r="B93" s="29" t="s">
        <v>99</v>
      </c>
      <c r="C93" s="32" t="s">
        <v>232</v>
      </c>
      <c r="D93" s="28" t="s">
        <v>211</v>
      </c>
      <c r="E93" s="33">
        <v>2</v>
      </c>
      <c r="F93" s="33">
        <v>41</v>
      </c>
      <c r="G93" s="33">
        <v>3</v>
      </c>
      <c r="H93" s="33">
        <v>63</v>
      </c>
      <c r="I93" s="33">
        <v>3</v>
      </c>
      <c r="J93" s="33">
        <v>71</v>
      </c>
      <c r="K93" s="33">
        <v>5</v>
      </c>
      <c r="L93" s="33">
        <v>124</v>
      </c>
      <c r="M93" s="33">
        <v>3</v>
      </c>
      <c r="N93" s="33">
        <v>79</v>
      </c>
      <c r="O93" s="33">
        <v>1</v>
      </c>
      <c r="P93" s="33">
        <v>25</v>
      </c>
      <c r="Q93" s="33">
        <v>7</v>
      </c>
      <c r="R93" s="33">
        <v>33</v>
      </c>
      <c r="S93" s="33">
        <v>1</v>
      </c>
      <c r="T93" s="33">
        <v>36</v>
      </c>
      <c r="U93" s="33">
        <v>1</v>
      </c>
      <c r="V93" s="33">
        <v>30</v>
      </c>
      <c r="W93" s="31">
        <f t="shared" si="4"/>
        <v>26</v>
      </c>
      <c r="X93" s="31">
        <f t="shared" si="5"/>
        <v>502</v>
      </c>
    </row>
    <row r="94" spans="1:24" ht="30" x14ac:dyDescent="0.25">
      <c r="A94" s="12" t="s">
        <v>90</v>
      </c>
      <c r="B94" s="29" t="s">
        <v>99</v>
      </c>
      <c r="C94" s="32" t="s">
        <v>232</v>
      </c>
      <c r="D94" s="28" t="s">
        <v>184</v>
      </c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>
        <v>1</v>
      </c>
      <c r="V94" s="33">
        <v>29</v>
      </c>
      <c r="W94" s="31">
        <f t="shared" si="4"/>
        <v>1</v>
      </c>
      <c r="X94" s="31">
        <f t="shared" si="5"/>
        <v>29</v>
      </c>
    </row>
    <row r="95" spans="1:24" x14ac:dyDescent="0.25">
      <c r="A95" s="12" t="s">
        <v>90</v>
      </c>
      <c r="B95" s="29" t="s">
        <v>99</v>
      </c>
      <c r="C95" s="32" t="s">
        <v>232</v>
      </c>
      <c r="D95" s="28" t="s">
        <v>88</v>
      </c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>
        <v>1</v>
      </c>
      <c r="P95" s="33">
        <v>26</v>
      </c>
      <c r="Q95" s="33"/>
      <c r="R95" s="33"/>
      <c r="S95" s="33"/>
      <c r="T95" s="33"/>
      <c r="U95" s="33"/>
      <c r="V95" s="33"/>
      <c r="W95" s="31">
        <f t="shared" si="4"/>
        <v>1</v>
      </c>
      <c r="X95" s="31">
        <f t="shared" si="5"/>
        <v>26</v>
      </c>
    </row>
    <row r="96" spans="1:24" ht="30" x14ac:dyDescent="0.25">
      <c r="A96" s="12" t="s">
        <v>90</v>
      </c>
      <c r="B96" s="29" t="s">
        <v>99</v>
      </c>
      <c r="C96" s="32" t="s">
        <v>232</v>
      </c>
      <c r="D96" s="28" t="s">
        <v>212</v>
      </c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>
        <v>1</v>
      </c>
      <c r="R96" s="33">
        <v>34</v>
      </c>
      <c r="S96" s="33"/>
      <c r="T96" s="33"/>
      <c r="U96" s="33"/>
      <c r="V96" s="33"/>
      <c r="W96" s="31">
        <f t="shared" si="4"/>
        <v>1</v>
      </c>
      <c r="X96" s="31">
        <f t="shared" si="5"/>
        <v>34</v>
      </c>
    </row>
    <row r="97" spans="1:24" x14ac:dyDescent="0.25">
      <c r="A97" s="12" t="s">
        <v>90</v>
      </c>
      <c r="B97" s="29" t="s">
        <v>99</v>
      </c>
      <c r="C97" s="32" t="s">
        <v>232</v>
      </c>
      <c r="D97" s="28" t="s">
        <v>0</v>
      </c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>
        <v>1</v>
      </c>
      <c r="V97" s="33">
        <v>32</v>
      </c>
      <c r="W97" s="31">
        <f t="shared" si="4"/>
        <v>1</v>
      </c>
      <c r="X97" s="31">
        <f t="shared" si="5"/>
        <v>32</v>
      </c>
    </row>
    <row r="98" spans="1:24" x14ac:dyDescent="0.25">
      <c r="A98" s="12" t="s">
        <v>90</v>
      </c>
      <c r="B98" s="29" t="s">
        <v>82</v>
      </c>
      <c r="C98" s="32" t="s">
        <v>229</v>
      </c>
      <c r="D98" s="28" t="s">
        <v>76</v>
      </c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>
        <v>1</v>
      </c>
      <c r="R98" s="33">
        <v>25</v>
      </c>
      <c r="S98" s="33">
        <v>1</v>
      </c>
      <c r="T98" s="33">
        <v>25</v>
      </c>
      <c r="U98" s="33"/>
      <c r="V98" s="33"/>
      <c r="W98" s="31">
        <f t="shared" si="4"/>
        <v>2</v>
      </c>
      <c r="X98" s="31">
        <f t="shared" si="5"/>
        <v>50</v>
      </c>
    </row>
    <row r="99" spans="1:24" x14ac:dyDescent="0.25">
      <c r="A99" s="12" t="s">
        <v>90</v>
      </c>
      <c r="B99" s="29" t="s">
        <v>82</v>
      </c>
      <c r="C99" s="32" t="s">
        <v>230</v>
      </c>
      <c r="D99" s="28" t="s">
        <v>158</v>
      </c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>
        <v>1</v>
      </c>
      <c r="R99" s="33">
        <v>30</v>
      </c>
      <c r="S99" s="33">
        <v>1</v>
      </c>
      <c r="T99" s="33">
        <v>30</v>
      </c>
      <c r="U99" s="33">
        <v>1</v>
      </c>
      <c r="V99" s="33">
        <v>30</v>
      </c>
      <c r="W99" s="31">
        <f t="shared" si="4"/>
        <v>3</v>
      </c>
      <c r="X99" s="31">
        <f t="shared" si="5"/>
        <v>90</v>
      </c>
    </row>
    <row r="100" spans="1:24" x14ac:dyDescent="0.25">
      <c r="A100" s="12" t="s">
        <v>90</v>
      </c>
      <c r="B100" s="29" t="s">
        <v>82</v>
      </c>
      <c r="C100" s="32" t="s">
        <v>230</v>
      </c>
      <c r="D100" s="28" t="s">
        <v>77</v>
      </c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>
        <v>1</v>
      </c>
      <c r="R100" s="33">
        <v>31</v>
      </c>
      <c r="S100" s="33">
        <v>1</v>
      </c>
      <c r="T100" s="33">
        <v>28</v>
      </c>
      <c r="U100" s="33">
        <v>1</v>
      </c>
      <c r="V100" s="33">
        <v>30</v>
      </c>
      <c r="W100" s="31">
        <f t="shared" si="4"/>
        <v>3</v>
      </c>
      <c r="X100" s="31">
        <f t="shared" si="5"/>
        <v>89</v>
      </c>
    </row>
    <row r="101" spans="1:24" x14ac:dyDescent="0.25">
      <c r="A101" s="12" t="s">
        <v>90</v>
      </c>
      <c r="B101" s="36" t="s">
        <v>82</v>
      </c>
      <c r="C101" s="32" t="s">
        <v>230</v>
      </c>
      <c r="D101" s="35" t="s">
        <v>210</v>
      </c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>
        <v>1</v>
      </c>
      <c r="R101" s="33">
        <v>32</v>
      </c>
      <c r="S101" s="33">
        <v>1</v>
      </c>
      <c r="T101" s="33">
        <v>30</v>
      </c>
      <c r="U101" s="33">
        <v>1</v>
      </c>
      <c r="V101" s="33">
        <v>30</v>
      </c>
      <c r="W101" s="31">
        <f t="shared" si="4"/>
        <v>3</v>
      </c>
      <c r="X101" s="31">
        <f t="shared" si="5"/>
        <v>92</v>
      </c>
    </row>
    <row r="102" spans="1:24" x14ac:dyDescent="0.25">
      <c r="A102" s="12" t="s">
        <v>90</v>
      </c>
      <c r="B102" s="29" t="s">
        <v>82</v>
      </c>
      <c r="C102" s="32" t="s">
        <v>230</v>
      </c>
      <c r="D102" s="28" t="s">
        <v>159</v>
      </c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>
        <v>1</v>
      </c>
      <c r="R102" s="33">
        <v>29</v>
      </c>
      <c r="S102" s="33"/>
      <c r="T102" s="33"/>
      <c r="U102" s="33"/>
      <c r="V102" s="33"/>
      <c r="W102" s="31">
        <f t="shared" si="4"/>
        <v>1</v>
      </c>
      <c r="X102" s="31">
        <f t="shared" si="5"/>
        <v>29</v>
      </c>
    </row>
    <row r="103" spans="1:24" x14ac:dyDescent="0.25">
      <c r="A103" s="12" t="s">
        <v>90</v>
      </c>
      <c r="B103" s="29" t="s">
        <v>82</v>
      </c>
      <c r="C103" s="32" t="s">
        <v>230</v>
      </c>
      <c r="D103" s="28" t="s">
        <v>88</v>
      </c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>
        <v>1</v>
      </c>
      <c r="P103" s="33">
        <v>36</v>
      </c>
      <c r="Q103" s="33"/>
      <c r="R103" s="33"/>
      <c r="S103" s="33"/>
      <c r="T103" s="33"/>
      <c r="U103" s="33"/>
      <c r="V103" s="33"/>
      <c r="W103" s="31">
        <f t="shared" si="4"/>
        <v>1</v>
      </c>
      <c r="X103" s="31">
        <f t="shared" si="5"/>
        <v>36</v>
      </c>
    </row>
    <row r="104" spans="1:24" x14ac:dyDescent="0.25">
      <c r="A104" s="12" t="s">
        <v>90</v>
      </c>
      <c r="B104" s="29" t="s">
        <v>82</v>
      </c>
      <c r="C104" s="32" t="s">
        <v>230</v>
      </c>
      <c r="D104" s="28" t="s">
        <v>0</v>
      </c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>
        <v>2</v>
      </c>
      <c r="P104" s="33">
        <v>62</v>
      </c>
      <c r="Q104" s="33"/>
      <c r="R104" s="33"/>
      <c r="S104" s="33"/>
      <c r="T104" s="33"/>
      <c r="U104" s="33"/>
      <c r="V104" s="33"/>
      <c r="W104" s="31">
        <f t="shared" si="4"/>
        <v>2</v>
      </c>
      <c r="X104" s="31">
        <f t="shared" si="5"/>
        <v>62</v>
      </c>
    </row>
    <row r="105" spans="1:24" x14ac:dyDescent="0.25">
      <c r="A105" s="39" t="s">
        <v>90</v>
      </c>
      <c r="B105" s="29" t="s">
        <v>102</v>
      </c>
      <c r="C105" s="40" t="s">
        <v>233</v>
      </c>
      <c r="D105" s="28" t="s">
        <v>158</v>
      </c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>
        <v>1</v>
      </c>
      <c r="R105" s="41">
        <v>24</v>
      </c>
      <c r="S105" s="41"/>
      <c r="T105" s="41"/>
      <c r="U105" s="41"/>
      <c r="V105" s="41"/>
      <c r="W105" s="31">
        <f t="shared" si="4"/>
        <v>1</v>
      </c>
      <c r="X105" s="31">
        <f t="shared" si="5"/>
        <v>24</v>
      </c>
    </row>
    <row r="106" spans="1:24" x14ac:dyDescent="0.25">
      <c r="A106" s="12" t="s">
        <v>90</v>
      </c>
      <c r="B106" s="29" t="s">
        <v>102</v>
      </c>
      <c r="C106" s="32" t="s">
        <v>233</v>
      </c>
      <c r="D106" s="28" t="s">
        <v>160</v>
      </c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>
        <v>1</v>
      </c>
      <c r="T106" s="33">
        <v>16</v>
      </c>
      <c r="U106" s="33"/>
      <c r="V106" s="33"/>
      <c r="W106" s="31">
        <f t="shared" si="4"/>
        <v>1</v>
      </c>
      <c r="X106" s="31">
        <f t="shared" si="5"/>
        <v>16</v>
      </c>
    </row>
    <row r="107" spans="1:24" s="140" customFormat="1" x14ac:dyDescent="0.25">
      <c r="A107" s="12" t="s">
        <v>17</v>
      </c>
      <c r="B107" s="29" t="s">
        <v>99</v>
      </c>
      <c r="C107" s="32">
        <v>1</v>
      </c>
      <c r="D107" s="28" t="s">
        <v>158</v>
      </c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>
        <v>4</v>
      </c>
      <c r="R107" s="33">
        <v>111</v>
      </c>
      <c r="S107" s="33">
        <v>4</v>
      </c>
      <c r="T107" s="33">
        <v>103</v>
      </c>
      <c r="U107" s="33"/>
      <c r="V107" s="33"/>
      <c r="W107" s="31">
        <f t="shared" si="4"/>
        <v>8</v>
      </c>
      <c r="X107" s="31">
        <f t="shared" si="5"/>
        <v>214</v>
      </c>
    </row>
    <row r="108" spans="1:24" s="140" customFormat="1" x14ac:dyDescent="0.25">
      <c r="A108" s="12" t="s">
        <v>17</v>
      </c>
      <c r="B108" s="29" t="s">
        <v>97</v>
      </c>
      <c r="C108" s="32">
        <v>2</v>
      </c>
      <c r="D108" s="28" t="s">
        <v>76</v>
      </c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>
        <v>3</v>
      </c>
      <c r="R108" s="33">
        <v>101</v>
      </c>
      <c r="S108" s="33">
        <v>3</v>
      </c>
      <c r="T108" s="33">
        <v>102</v>
      </c>
      <c r="U108" s="33"/>
      <c r="V108" s="33"/>
      <c r="W108" s="31">
        <f t="shared" si="4"/>
        <v>6</v>
      </c>
      <c r="X108" s="31">
        <f t="shared" si="5"/>
        <v>203</v>
      </c>
    </row>
    <row r="109" spans="1:24" s="140" customFormat="1" x14ac:dyDescent="0.25">
      <c r="A109" s="12" t="s">
        <v>17</v>
      </c>
      <c r="B109" s="29" t="s">
        <v>97</v>
      </c>
      <c r="C109" s="32">
        <v>3</v>
      </c>
      <c r="D109" s="28" t="s">
        <v>77</v>
      </c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>
        <v>2</v>
      </c>
      <c r="R109" s="33">
        <v>50</v>
      </c>
      <c r="S109" s="33"/>
      <c r="T109" s="33"/>
      <c r="U109" s="33"/>
      <c r="V109" s="33"/>
      <c r="W109" s="31">
        <f t="shared" si="4"/>
        <v>2</v>
      </c>
      <c r="X109" s="31">
        <f t="shared" si="5"/>
        <v>50</v>
      </c>
    </row>
    <row r="110" spans="1:24" s="140" customFormat="1" x14ac:dyDescent="0.25">
      <c r="A110" s="12" t="s">
        <v>17</v>
      </c>
      <c r="B110" s="29" t="s">
        <v>97</v>
      </c>
      <c r="C110" s="32">
        <v>4</v>
      </c>
      <c r="D110" s="28" t="s">
        <v>158</v>
      </c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>
        <v>3</v>
      </c>
      <c r="R110" s="33">
        <v>114</v>
      </c>
      <c r="S110" s="33">
        <v>3</v>
      </c>
      <c r="T110" s="33">
        <v>99</v>
      </c>
      <c r="U110" s="33"/>
      <c r="V110" s="33"/>
      <c r="W110" s="31">
        <f t="shared" si="4"/>
        <v>6</v>
      </c>
      <c r="X110" s="31">
        <f t="shared" si="5"/>
        <v>213</v>
      </c>
    </row>
    <row r="111" spans="1:24" s="140" customFormat="1" x14ac:dyDescent="0.25">
      <c r="A111" s="12" t="s">
        <v>17</v>
      </c>
      <c r="B111" s="29" t="s">
        <v>97</v>
      </c>
      <c r="C111" s="32">
        <v>7</v>
      </c>
      <c r="D111" s="28" t="s">
        <v>76</v>
      </c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>
        <v>3</v>
      </c>
      <c r="R111" s="33">
        <v>75</v>
      </c>
      <c r="S111" s="33">
        <v>3</v>
      </c>
      <c r="T111" s="33">
        <v>83</v>
      </c>
      <c r="U111" s="33"/>
      <c r="V111" s="33"/>
      <c r="W111" s="31">
        <f t="shared" si="4"/>
        <v>6</v>
      </c>
      <c r="X111" s="31">
        <f t="shared" si="5"/>
        <v>158</v>
      </c>
    </row>
    <row r="112" spans="1:24" s="140" customFormat="1" x14ac:dyDescent="0.25">
      <c r="A112" s="12" t="s">
        <v>17</v>
      </c>
      <c r="B112" s="29" t="s">
        <v>98</v>
      </c>
      <c r="C112" s="32">
        <v>9</v>
      </c>
      <c r="D112" s="28" t="s">
        <v>75</v>
      </c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>
        <v>1</v>
      </c>
      <c r="R112" s="33">
        <v>19</v>
      </c>
      <c r="S112" s="33"/>
      <c r="T112" s="33"/>
      <c r="U112" s="33"/>
      <c r="V112" s="33"/>
      <c r="W112" s="31">
        <f t="shared" si="4"/>
        <v>1</v>
      </c>
      <c r="X112" s="31">
        <f t="shared" si="5"/>
        <v>19</v>
      </c>
    </row>
    <row r="113" spans="1:24" s="140" customFormat="1" x14ac:dyDescent="0.25">
      <c r="A113" s="12" t="s">
        <v>17</v>
      </c>
      <c r="B113" s="29" t="s">
        <v>97</v>
      </c>
      <c r="C113" s="32">
        <v>10</v>
      </c>
      <c r="D113" s="28" t="s">
        <v>75</v>
      </c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>
        <v>3</v>
      </c>
      <c r="R113" s="33">
        <v>37</v>
      </c>
      <c r="S113" s="33"/>
      <c r="T113" s="33"/>
      <c r="U113" s="33"/>
      <c r="V113" s="33"/>
      <c r="W113" s="31">
        <f t="shared" si="4"/>
        <v>3</v>
      </c>
      <c r="X113" s="31">
        <f t="shared" si="5"/>
        <v>37</v>
      </c>
    </row>
    <row r="114" spans="1:24" s="140" customFormat="1" x14ac:dyDescent="0.25">
      <c r="A114" s="12" t="s">
        <v>17</v>
      </c>
      <c r="B114" s="29" t="s">
        <v>97</v>
      </c>
      <c r="C114" s="32">
        <v>11</v>
      </c>
      <c r="D114" s="28" t="s">
        <v>75</v>
      </c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>
        <v>2</v>
      </c>
      <c r="R114" s="33">
        <v>29</v>
      </c>
      <c r="S114" s="33">
        <v>2</v>
      </c>
      <c r="T114" s="33">
        <v>38</v>
      </c>
      <c r="U114" s="33"/>
      <c r="V114" s="33"/>
      <c r="W114" s="31">
        <f t="shared" si="4"/>
        <v>4</v>
      </c>
      <c r="X114" s="31">
        <f t="shared" si="5"/>
        <v>67</v>
      </c>
    </row>
    <row r="115" spans="1:24" s="140" customFormat="1" x14ac:dyDescent="0.25">
      <c r="A115" s="12" t="s">
        <v>17</v>
      </c>
      <c r="B115" s="29" t="s">
        <v>97</v>
      </c>
      <c r="C115" s="32">
        <v>13</v>
      </c>
      <c r="D115" s="28" t="s">
        <v>158</v>
      </c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>
        <v>2</v>
      </c>
      <c r="R115" s="33">
        <v>40</v>
      </c>
      <c r="S115" s="33"/>
      <c r="T115" s="33"/>
      <c r="U115" s="33"/>
      <c r="V115" s="33"/>
      <c r="W115" s="31">
        <f t="shared" si="4"/>
        <v>2</v>
      </c>
      <c r="X115" s="31">
        <f t="shared" si="5"/>
        <v>40</v>
      </c>
    </row>
    <row r="116" spans="1:24" s="140" customFormat="1" x14ac:dyDescent="0.25">
      <c r="A116" s="12" t="s">
        <v>17</v>
      </c>
      <c r="B116" s="29" t="s">
        <v>97</v>
      </c>
      <c r="C116" s="32">
        <v>15</v>
      </c>
      <c r="D116" s="28" t="s">
        <v>75</v>
      </c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>
        <v>3</v>
      </c>
      <c r="R116" s="33">
        <v>61</v>
      </c>
      <c r="S116" s="33">
        <v>3</v>
      </c>
      <c r="T116" s="33">
        <v>65</v>
      </c>
      <c r="U116" s="33"/>
      <c r="V116" s="33"/>
      <c r="W116" s="31">
        <f t="shared" si="4"/>
        <v>6</v>
      </c>
      <c r="X116" s="31">
        <f t="shared" si="5"/>
        <v>126</v>
      </c>
    </row>
    <row r="117" spans="1:24" s="140" customFormat="1" x14ac:dyDescent="0.25">
      <c r="A117" s="12" t="s">
        <v>17</v>
      </c>
      <c r="B117" s="29" t="s">
        <v>97</v>
      </c>
      <c r="C117" s="32">
        <v>17</v>
      </c>
      <c r="D117" s="28" t="s">
        <v>75</v>
      </c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>
        <v>2</v>
      </c>
      <c r="R117" s="33">
        <v>34</v>
      </c>
      <c r="S117" s="33"/>
      <c r="T117" s="33"/>
      <c r="U117" s="33"/>
      <c r="V117" s="33"/>
      <c r="W117" s="31">
        <f t="shared" si="4"/>
        <v>2</v>
      </c>
      <c r="X117" s="31">
        <f t="shared" si="5"/>
        <v>34</v>
      </c>
    </row>
    <row r="118" spans="1:24" s="140" customFormat="1" x14ac:dyDescent="0.25">
      <c r="A118" s="12" t="s">
        <v>17</v>
      </c>
      <c r="B118" s="29" t="s">
        <v>97</v>
      </c>
      <c r="C118" s="32">
        <v>18</v>
      </c>
      <c r="D118" s="28" t="s">
        <v>77</v>
      </c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>
        <v>3</v>
      </c>
      <c r="R118" s="33">
        <v>123</v>
      </c>
      <c r="S118" s="33"/>
      <c r="T118" s="33"/>
      <c r="U118" s="33"/>
      <c r="V118" s="33"/>
      <c r="W118" s="31">
        <f t="shared" si="4"/>
        <v>3</v>
      </c>
      <c r="X118" s="31">
        <f t="shared" si="5"/>
        <v>123</v>
      </c>
    </row>
    <row r="119" spans="1:24" s="140" customFormat="1" x14ac:dyDescent="0.25">
      <c r="A119" s="12" t="s">
        <v>17</v>
      </c>
      <c r="B119" s="29" t="s">
        <v>97</v>
      </c>
      <c r="C119" s="32">
        <v>20</v>
      </c>
      <c r="D119" s="28" t="s">
        <v>159</v>
      </c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>
        <v>2</v>
      </c>
      <c r="R119" s="33">
        <v>36</v>
      </c>
      <c r="S119" s="33"/>
      <c r="T119" s="33"/>
      <c r="U119" s="33"/>
      <c r="V119" s="33"/>
      <c r="W119" s="31">
        <f t="shared" si="4"/>
        <v>2</v>
      </c>
      <c r="X119" s="31">
        <f t="shared" si="5"/>
        <v>36</v>
      </c>
    </row>
    <row r="120" spans="1:24" s="140" customFormat="1" x14ac:dyDescent="0.25">
      <c r="A120" s="12" t="s">
        <v>17</v>
      </c>
      <c r="B120" s="29" t="s">
        <v>98</v>
      </c>
      <c r="C120" s="32">
        <v>23</v>
      </c>
      <c r="D120" s="28" t="s">
        <v>159</v>
      </c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>
        <v>1</v>
      </c>
      <c r="R120" s="33">
        <v>19</v>
      </c>
      <c r="S120" s="33"/>
      <c r="T120" s="33"/>
      <c r="U120" s="33"/>
      <c r="V120" s="33"/>
      <c r="W120" s="31">
        <f t="shared" si="4"/>
        <v>1</v>
      </c>
      <c r="X120" s="31">
        <f t="shared" si="5"/>
        <v>19</v>
      </c>
    </row>
    <row r="121" spans="1:24" s="140" customFormat="1" x14ac:dyDescent="0.25">
      <c r="A121" s="12" t="s">
        <v>17</v>
      </c>
      <c r="B121" s="29" t="s">
        <v>97</v>
      </c>
      <c r="C121" s="32">
        <v>24</v>
      </c>
      <c r="D121" s="28" t="s">
        <v>75</v>
      </c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>
        <v>2</v>
      </c>
      <c r="R121" s="33">
        <v>39</v>
      </c>
      <c r="S121" s="33"/>
      <c r="T121" s="33"/>
      <c r="U121" s="33"/>
      <c r="V121" s="33"/>
      <c r="W121" s="31">
        <f t="shared" si="4"/>
        <v>2</v>
      </c>
      <c r="X121" s="31">
        <f t="shared" si="5"/>
        <v>39</v>
      </c>
    </row>
    <row r="122" spans="1:24" s="140" customFormat="1" x14ac:dyDescent="0.25">
      <c r="A122" s="12" t="s">
        <v>17</v>
      </c>
      <c r="B122" s="29" t="s">
        <v>97</v>
      </c>
      <c r="C122" s="32">
        <v>25</v>
      </c>
      <c r="D122" s="28" t="s">
        <v>76</v>
      </c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>
        <v>1</v>
      </c>
      <c r="R122" s="33">
        <v>22</v>
      </c>
      <c r="S122" s="33"/>
      <c r="T122" s="33"/>
      <c r="U122" s="33"/>
      <c r="V122" s="33"/>
      <c r="W122" s="31">
        <f t="shared" si="4"/>
        <v>1</v>
      </c>
      <c r="X122" s="31">
        <f t="shared" si="5"/>
        <v>22</v>
      </c>
    </row>
    <row r="123" spans="1:24" s="140" customFormat="1" x14ac:dyDescent="0.25">
      <c r="A123" s="12" t="s">
        <v>17</v>
      </c>
      <c r="B123" s="29" t="s">
        <v>97</v>
      </c>
      <c r="C123" s="32">
        <v>27</v>
      </c>
      <c r="D123" s="28" t="s">
        <v>76</v>
      </c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>
        <v>1</v>
      </c>
      <c r="R123" s="33">
        <v>9</v>
      </c>
      <c r="S123" s="33"/>
      <c r="T123" s="33"/>
      <c r="U123" s="33"/>
      <c r="V123" s="33"/>
      <c r="W123" s="31">
        <f t="shared" si="4"/>
        <v>1</v>
      </c>
      <c r="X123" s="31">
        <f t="shared" si="5"/>
        <v>9</v>
      </c>
    </row>
    <row r="124" spans="1:24" s="140" customFormat="1" x14ac:dyDescent="0.25">
      <c r="A124" s="12" t="s">
        <v>17</v>
      </c>
      <c r="B124" s="29" t="s">
        <v>97</v>
      </c>
      <c r="C124" s="32">
        <v>28</v>
      </c>
      <c r="D124" s="28" t="s">
        <v>76</v>
      </c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>
        <v>2</v>
      </c>
      <c r="R124" s="33">
        <v>37</v>
      </c>
      <c r="S124" s="33">
        <v>1</v>
      </c>
      <c r="T124" s="33">
        <v>27</v>
      </c>
      <c r="U124" s="33"/>
      <c r="V124" s="33"/>
      <c r="W124" s="31">
        <f t="shared" si="4"/>
        <v>3</v>
      </c>
      <c r="X124" s="31">
        <f t="shared" si="5"/>
        <v>64</v>
      </c>
    </row>
    <row r="125" spans="1:24" s="140" customFormat="1" x14ac:dyDescent="0.25">
      <c r="A125" s="12" t="s">
        <v>17</v>
      </c>
      <c r="B125" s="29" t="s">
        <v>97</v>
      </c>
      <c r="C125" s="32">
        <v>30</v>
      </c>
      <c r="D125" s="28" t="s">
        <v>76</v>
      </c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>
        <v>1</v>
      </c>
      <c r="R125" s="33">
        <v>19</v>
      </c>
      <c r="S125" s="33"/>
      <c r="T125" s="33"/>
      <c r="U125" s="33"/>
      <c r="V125" s="33"/>
      <c r="W125" s="31">
        <f t="shared" si="4"/>
        <v>1</v>
      </c>
      <c r="X125" s="31">
        <f t="shared" si="5"/>
        <v>19</v>
      </c>
    </row>
    <row r="126" spans="1:24" s="140" customFormat="1" x14ac:dyDescent="0.25">
      <c r="A126" s="12" t="s">
        <v>17</v>
      </c>
      <c r="B126" s="29" t="s">
        <v>98</v>
      </c>
      <c r="C126" s="32">
        <v>37</v>
      </c>
      <c r="D126" s="28" t="s">
        <v>75</v>
      </c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>
        <v>1</v>
      </c>
      <c r="R126" s="33">
        <v>29</v>
      </c>
      <c r="S126" s="33"/>
      <c r="T126" s="33"/>
      <c r="U126" s="33"/>
      <c r="V126" s="33"/>
      <c r="W126" s="31">
        <f t="shared" si="4"/>
        <v>1</v>
      </c>
      <c r="X126" s="31">
        <f t="shared" si="5"/>
        <v>29</v>
      </c>
    </row>
    <row r="127" spans="1:24" x14ac:dyDescent="0.25">
      <c r="A127" s="12" t="s">
        <v>91</v>
      </c>
      <c r="B127" s="29" t="s">
        <v>82</v>
      </c>
      <c r="C127" s="32">
        <v>1</v>
      </c>
      <c r="D127" s="28" t="s">
        <v>159</v>
      </c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>
        <v>1</v>
      </c>
      <c r="R127" s="33">
        <v>27</v>
      </c>
      <c r="S127" s="33">
        <v>1</v>
      </c>
      <c r="T127" s="33">
        <v>25</v>
      </c>
      <c r="U127" s="33"/>
      <c r="V127" s="33"/>
      <c r="W127" s="31">
        <f t="shared" si="4"/>
        <v>2</v>
      </c>
      <c r="X127" s="31">
        <f t="shared" si="5"/>
        <v>52</v>
      </c>
    </row>
    <row r="128" spans="1:24" x14ac:dyDescent="0.25">
      <c r="A128" s="12" t="s">
        <v>91</v>
      </c>
      <c r="B128" s="29" t="s">
        <v>97</v>
      </c>
      <c r="C128" s="32">
        <v>2</v>
      </c>
      <c r="D128" s="28" t="s">
        <v>159</v>
      </c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>
        <v>1</v>
      </c>
      <c r="R128" s="33">
        <v>26</v>
      </c>
      <c r="S128" s="33">
        <v>1</v>
      </c>
      <c r="T128" s="33">
        <v>22</v>
      </c>
      <c r="U128" s="33"/>
      <c r="V128" s="33"/>
      <c r="W128" s="31">
        <f t="shared" si="4"/>
        <v>2</v>
      </c>
      <c r="X128" s="31">
        <f t="shared" si="5"/>
        <v>48</v>
      </c>
    </row>
    <row r="129" spans="1:24" x14ac:dyDescent="0.25">
      <c r="A129" s="12" t="s">
        <v>91</v>
      </c>
      <c r="B129" s="29" t="s">
        <v>97</v>
      </c>
      <c r="C129" s="32">
        <v>3</v>
      </c>
      <c r="D129" s="28" t="s">
        <v>76</v>
      </c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>
        <v>1</v>
      </c>
      <c r="T129" s="33">
        <v>31</v>
      </c>
      <c r="U129" s="33"/>
      <c r="V129" s="33"/>
      <c r="W129" s="31">
        <f t="shared" si="4"/>
        <v>1</v>
      </c>
      <c r="X129" s="31">
        <f t="shared" si="5"/>
        <v>31</v>
      </c>
    </row>
    <row r="130" spans="1:24" x14ac:dyDescent="0.25">
      <c r="A130" s="12" t="s">
        <v>91</v>
      </c>
      <c r="B130" s="29" t="s">
        <v>97</v>
      </c>
      <c r="C130" s="32">
        <v>3</v>
      </c>
      <c r="D130" s="28" t="s">
        <v>158</v>
      </c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>
        <v>1</v>
      </c>
      <c r="R130" s="33">
        <v>30</v>
      </c>
      <c r="S130" s="33"/>
      <c r="T130" s="33"/>
      <c r="U130" s="33"/>
      <c r="V130" s="33"/>
      <c r="W130" s="31">
        <f t="shared" si="4"/>
        <v>1</v>
      </c>
      <c r="X130" s="31">
        <f t="shared" si="5"/>
        <v>30</v>
      </c>
    </row>
    <row r="131" spans="1:24" x14ac:dyDescent="0.25">
      <c r="A131" s="12" t="s">
        <v>91</v>
      </c>
      <c r="B131" s="29" t="s">
        <v>97</v>
      </c>
      <c r="C131" s="32">
        <v>4</v>
      </c>
      <c r="D131" s="28" t="s">
        <v>76</v>
      </c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>
        <v>1</v>
      </c>
      <c r="R131" s="33">
        <v>26</v>
      </c>
      <c r="S131" s="33"/>
      <c r="T131" s="33"/>
      <c r="U131" s="33"/>
      <c r="V131" s="33"/>
      <c r="W131" s="31">
        <f t="shared" si="4"/>
        <v>1</v>
      </c>
      <c r="X131" s="31">
        <f t="shared" si="5"/>
        <v>26</v>
      </c>
    </row>
    <row r="132" spans="1:24" x14ac:dyDescent="0.25">
      <c r="A132" s="12" t="s">
        <v>91</v>
      </c>
      <c r="B132" s="29" t="s">
        <v>97</v>
      </c>
      <c r="C132" s="32">
        <v>5</v>
      </c>
      <c r="D132" s="28" t="s">
        <v>158</v>
      </c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>
        <v>1</v>
      </c>
      <c r="R132" s="33">
        <v>18</v>
      </c>
      <c r="S132" s="33"/>
      <c r="T132" s="33"/>
      <c r="U132" s="33"/>
      <c r="V132" s="33"/>
      <c r="W132" s="31">
        <f t="shared" si="4"/>
        <v>1</v>
      </c>
      <c r="X132" s="31">
        <f t="shared" si="5"/>
        <v>18</v>
      </c>
    </row>
    <row r="133" spans="1:24" s="43" customFormat="1" x14ac:dyDescent="0.25">
      <c r="A133" s="12" t="s">
        <v>91</v>
      </c>
      <c r="B133" s="29" t="s">
        <v>97</v>
      </c>
      <c r="C133" s="32">
        <v>6</v>
      </c>
      <c r="D133" s="28" t="s">
        <v>76</v>
      </c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>
        <v>1</v>
      </c>
      <c r="R133" s="33">
        <v>19</v>
      </c>
      <c r="S133" s="33"/>
      <c r="T133" s="33"/>
      <c r="U133" s="33"/>
      <c r="V133" s="33"/>
      <c r="W133" s="31">
        <f t="shared" si="4"/>
        <v>1</v>
      </c>
      <c r="X133" s="31">
        <f t="shared" si="5"/>
        <v>19</v>
      </c>
    </row>
    <row r="134" spans="1:24" s="43" customFormat="1" x14ac:dyDescent="0.25">
      <c r="A134" s="12" t="s">
        <v>91</v>
      </c>
      <c r="B134" s="29" t="s">
        <v>97</v>
      </c>
      <c r="C134" s="32">
        <v>7</v>
      </c>
      <c r="D134" s="28" t="s">
        <v>77</v>
      </c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>
        <v>1</v>
      </c>
      <c r="R134" s="33">
        <v>30</v>
      </c>
      <c r="S134" s="33"/>
      <c r="T134" s="33"/>
      <c r="U134" s="33"/>
      <c r="V134" s="33"/>
      <c r="W134" s="31">
        <f t="shared" si="4"/>
        <v>1</v>
      </c>
      <c r="X134" s="31">
        <f t="shared" si="5"/>
        <v>30</v>
      </c>
    </row>
    <row r="135" spans="1:24" s="43" customFormat="1" x14ac:dyDescent="0.25">
      <c r="A135" s="12" t="s">
        <v>91</v>
      </c>
      <c r="B135" s="29" t="s">
        <v>97</v>
      </c>
      <c r="C135" s="32">
        <v>7</v>
      </c>
      <c r="D135" s="28" t="s">
        <v>159</v>
      </c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>
        <v>1</v>
      </c>
      <c r="T135" s="33">
        <v>22</v>
      </c>
      <c r="U135" s="33"/>
      <c r="V135" s="33"/>
      <c r="W135" s="31">
        <f t="shared" si="4"/>
        <v>1</v>
      </c>
      <c r="X135" s="31">
        <f t="shared" si="5"/>
        <v>22</v>
      </c>
    </row>
    <row r="136" spans="1:24" s="43" customFormat="1" x14ac:dyDescent="0.25">
      <c r="A136" s="12" t="s">
        <v>91</v>
      </c>
      <c r="B136" s="29" t="s">
        <v>97</v>
      </c>
      <c r="C136" s="32">
        <v>8</v>
      </c>
      <c r="D136" s="28" t="s">
        <v>76</v>
      </c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>
        <v>1</v>
      </c>
      <c r="R136" s="33">
        <v>27</v>
      </c>
      <c r="S136" s="33">
        <v>3</v>
      </c>
      <c r="T136" s="33">
        <v>69</v>
      </c>
      <c r="U136" s="33"/>
      <c r="V136" s="33"/>
      <c r="W136" s="31">
        <f t="shared" si="4"/>
        <v>4</v>
      </c>
      <c r="X136" s="31">
        <f t="shared" si="5"/>
        <v>96</v>
      </c>
    </row>
    <row r="137" spans="1:24" s="43" customFormat="1" x14ac:dyDescent="0.25">
      <c r="A137" s="12" t="s">
        <v>91</v>
      </c>
      <c r="B137" s="29" t="s">
        <v>97</v>
      </c>
      <c r="C137" s="32">
        <v>9</v>
      </c>
      <c r="D137" s="28" t="s">
        <v>75</v>
      </c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>
        <v>1</v>
      </c>
      <c r="R137" s="33">
        <v>25</v>
      </c>
      <c r="S137" s="33">
        <v>1</v>
      </c>
      <c r="T137" s="33">
        <v>26</v>
      </c>
      <c r="U137" s="33"/>
      <c r="V137" s="33"/>
      <c r="W137" s="31">
        <f t="shared" si="4"/>
        <v>2</v>
      </c>
      <c r="X137" s="31">
        <f t="shared" si="5"/>
        <v>51</v>
      </c>
    </row>
    <row r="138" spans="1:24" s="43" customFormat="1" x14ac:dyDescent="0.25">
      <c r="A138" s="12" t="s">
        <v>91</v>
      </c>
      <c r="B138" s="29" t="s">
        <v>97</v>
      </c>
      <c r="C138" s="32">
        <v>9</v>
      </c>
      <c r="D138" s="28" t="s">
        <v>158</v>
      </c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>
        <v>1</v>
      </c>
      <c r="R138" s="33">
        <v>26</v>
      </c>
      <c r="S138" s="33">
        <v>1</v>
      </c>
      <c r="T138" s="33">
        <v>23</v>
      </c>
      <c r="U138" s="33"/>
      <c r="V138" s="33"/>
      <c r="W138" s="31">
        <f t="shared" ref="W138:W201" si="6">S138+U138+Q138+O138+M138+K138+I138+G138+E138</f>
        <v>2</v>
      </c>
      <c r="X138" s="31">
        <f t="shared" ref="X138:X201" si="7">T138+V138+R138+P138+N138+L138+J138+H138+F138</f>
        <v>49</v>
      </c>
    </row>
    <row r="139" spans="1:24" s="43" customFormat="1" x14ac:dyDescent="0.25">
      <c r="A139" s="12" t="s">
        <v>91</v>
      </c>
      <c r="B139" s="29" t="s">
        <v>97</v>
      </c>
      <c r="C139" s="32">
        <v>10</v>
      </c>
      <c r="D139" s="28" t="s">
        <v>77</v>
      </c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>
        <v>1</v>
      </c>
      <c r="R139" s="33">
        <v>30</v>
      </c>
      <c r="S139" s="33">
        <v>1</v>
      </c>
      <c r="T139" s="33">
        <v>23</v>
      </c>
      <c r="U139" s="33"/>
      <c r="V139" s="33"/>
      <c r="W139" s="31">
        <f t="shared" si="6"/>
        <v>2</v>
      </c>
      <c r="X139" s="31">
        <f t="shared" si="7"/>
        <v>53</v>
      </c>
    </row>
    <row r="140" spans="1:24" s="43" customFormat="1" x14ac:dyDescent="0.25">
      <c r="A140" s="12" t="s">
        <v>91</v>
      </c>
      <c r="B140" s="29" t="s">
        <v>99</v>
      </c>
      <c r="C140" s="32">
        <v>11</v>
      </c>
      <c r="D140" s="28" t="s">
        <v>158</v>
      </c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>
        <v>1</v>
      </c>
      <c r="R140" s="33">
        <v>28</v>
      </c>
      <c r="S140" s="33">
        <v>1</v>
      </c>
      <c r="T140" s="33">
        <v>24</v>
      </c>
      <c r="U140" s="33">
        <v>1</v>
      </c>
      <c r="V140" s="33">
        <v>22</v>
      </c>
      <c r="W140" s="31">
        <f t="shared" si="6"/>
        <v>3</v>
      </c>
      <c r="X140" s="31">
        <f t="shared" si="7"/>
        <v>74</v>
      </c>
    </row>
    <row r="141" spans="1:24" s="43" customFormat="1" x14ac:dyDescent="0.25">
      <c r="A141" s="12" t="s">
        <v>91</v>
      </c>
      <c r="B141" s="29" t="s">
        <v>99</v>
      </c>
      <c r="C141" s="32">
        <v>11</v>
      </c>
      <c r="D141" s="28" t="s">
        <v>77</v>
      </c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>
        <v>1</v>
      </c>
      <c r="R141" s="33">
        <v>24</v>
      </c>
      <c r="S141" s="33">
        <v>1</v>
      </c>
      <c r="T141" s="33">
        <v>27</v>
      </c>
      <c r="U141" s="33">
        <v>1</v>
      </c>
      <c r="V141" s="33">
        <v>18</v>
      </c>
      <c r="W141" s="31">
        <f t="shared" si="6"/>
        <v>3</v>
      </c>
      <c r="X141" s="31">
        <f t="shared" si="7"/>
        <v>69</v>
      </c>
    </row>
    <row r="142" spans="1:24" s="43" customFormat="1" x14ac:dyDescent="0.25">
      <c r="A142" s="12" t="s">
        <v>91</v>
      </c>
      <c r="B142" s="29" t="s">
        <v>97</v>
      </c>
      <c r="C142" s="32">
        <v>12</v>
      </c>
      <c r="D142" s="28" t="s">
        <v>76</v>
      </c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>
        <v>1</v>
      </c>
      <c r="T142" s="33">
        <v>22</v>
      </c>
      <c r="U142" s="33"/>
      <c r="V142" s="33"/>
      <c r="W142" s="31">
        <f t="shared" si="6"/>
        <v>1</v>
      </c>
      <c r="X142" s="31">
        <f t="shared" si="7"/>
        <v>22</v>
      </c>
    </row>
    <row r="143" spans="1:24" s="43" customFormat="1" x14ac:dyDescent="0.25">
      <c r="A143" s="12" t="s">
        <v>91</v>
      </c>
      <c r="B143" s="29" t="s">
        <v>97</v>
      </c>
      <c r="C143" s="32">
        <v>12</v>
      </c>
      <c r="D143" s="28" t="s">
        <v>159</v>
      </c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>
        <v>2</v>
      </c>
      <c r="R143" s="33">
        <v>50</v>
      </c>
      <c r="S143" s="33"/>
      <c r="T143" s="33"/>
      <c r="U143" s="33"/>
      <c r="V143" s="33"/>
      <c r="W143" s="31">
        <f t="shared" si="6"/>
        <v>2</v>
      </c>
      <c r="X143" s="31">
        <f t="shared" si="7"/>
        <v>50</v>
      </c>
    </row>
    <row r="144" spans="1:24" s="43" customFormat="1" x14ac:dyDescent="0.25">
      <c r="A144" s="12" t="s">
        <v>91</v>
      </c>
      <c r="B144" s="29" t="s">
        <v>97</v>
      </c>
      <c r="C144" s="32">
        <v>13</v>
      </c>
      <c r="D144" s="28" t="s">
        <v>76</v>
      </c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>
        <v>1</v>
      </c>
      <c r="R144" s="33">
        <v>23</v>
      </c>
      <c r="S144" s="33"/>
      <c r="T144" s="33"/>
      <c r="U144" s="33"/>
      <c r="V144" s="33"/>
      <c r="W144" s="31">
        <f t="shared" si="6"/>
        <v>1</v>
      </c>
      <c r="X144" s="31">
        <f t="shared" si="7"/>
        <v>23</v>
      </c>
    </row>
    <row r="145" spans="1:24" s="43" customFormat="1" x14ac:dyDescent="0.25">
      <c r="A145" s="12" t="s">
        <v>91</v>
      </c>
      <c r="B145" s="29" t="s">
        <v>97</v>
      </c>
      <c r="C145" s="32">
        <v>14</v>
      </c>
      <c r="D145" s="28" t="s">
        <v>159</v>
      </c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>
        <v>1</v>
      </c>
      <c r="R145" s="33">
        <v>26</v>
      </c>
      <c r="S145" s="33">
        <v>3</v>
      </c>
      <c r="T145" s="33">
        <v>72</v>
      </c>
      <c r="U145" s="33"/>
      <c r="V145" s="33"/>
      <c r="W145" s="31">
        <f t="shared" si="6"/>
        <v>4</v>
      </c>
      <c r="X145" s="31">
        <f t="shared" si="7"/>
        <v>98</v>
      </c>
    </row>
    <row r="146" spans="1:24" s="43" customFormat="1" x14ac:dyDescent="0.25">
      <c r="A146" s="12" t="s">
        <v>91</v>
      </c>
      <c r="B146" s="29" t="s">
        <v>97</v>
      </c>
      <c r="C146" s="32">
        <v>14</v>
      </c>
      <c r="D146" s="28" t="s">
        <v>158</v>
      </c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>
        <v>2</v>
      </c>
      <c r="R146" s="33">
        <v>48</v>
      </c>
      <c r="S146" s="33"/>
      <c r="T146" s="33"/>
      <c r="U146" s="33"/>
      <c r="V146" s="33"/>
      <c r="W146" s="31">
        <f t="shared" si="6"/>
        <v>2</v>
      </c>
      <c r="X146" s="31">
        <f t="shared" si="7"/>
        <v>48</v>
      </c>
    </row>
    <row r="147" spans="1:24" s="43" customFormat="1" x14ac:dyDescent="0.25">
      <c r="A147" s="12" t="s">
        <v>91</v>
      </c>
      <c r="B147" s="29" t="s">
        <v>97</v>
      </c>
      <c r="C147" s="32">
        <v>15</v>
      </c>
      <c r="D147" s="28" t="s">
        <v>76</v>
      </c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>
        <v>2</v>
      </c>
      <c r="R147" s="33">
        <v>39</v>
      </c>
      <c r="S147" s="33">
        <v>2</v>
      </c>
      <c r="T147" s="33">
        <v>38</v>
      </c>
      <c r="U147" s="33"/>
      <c r="V147" s="33"/>
      <c r="W147" s="31">
        <f t="shared" si="6"/>
        <v>4</v>
      </c>
      <c r="X147" s="31">
        <f t="shared" si="7"/>
        <v>77</v>
      </c>
    </row>
    <row r="148" spans="1:24" s="43" customFormat="1" x14ac:dyDescent="0.25">
      <c r="A148" s="12" t="s">
        <v>91</v>
      </c>
      <c r="B148" s="29" t="s">
        <v>98</v>
      </c>
      <c r="C148" s="32">
        <v>16</v>
      </c>
      <c r="D148" s="28" t="s">
        <v>77</v>
      </c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>
        <v>1</v>
      </c>
      <c r="T148" s="33">
        <v>17</v>
      </c>
      <c r="U148" s="33"/>
      <c r="V148" s="33"/>
      <c r="W148" s="31">
        <f t="shared" si="6"/>
        <v>1</v>
      </c>
      <c r="X148" s="31">
        <f t="shared" si="7"/>
        <v>17</v>
      </c>
    </row>
    <row r="149" spans="1:24" s="43" customFormat="1" x14ac:dyDescent="0.25">
      <c r="A149" s="12" t="s">
        <v>91</v>
      </c>
      <c r="B149" s="29" t="s">
        <v>98</v>
      </c>
      <c r="C149" s="32">
        <v>16</v>
      </c>
      <c r="D149" s="28" t="s">
        <v>76</v>
      </c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>
        <v>1</v>
      </c>
      <c r="R149" s="33">
        <v>18</v>
      </c>
      <c r="S149" s="33"/>
      <c r="T149" s="33"/>
      <c r="U149" s="33"/>
      <c r="V149" s="33"/>
      <c r="W149" s="31">
        <f t="shared" si="6"/>
        <v>1</v>
      </c>
      <c r="X149" s="31">
        <f t="shared" si="7"/>
        <v>18</v>
      </c>
    </row>
    <row r="150" spans="1:24" s="43" customFormat="1" x14ac:dyDescent="0.25">
      <c r="A150" s="12" t="s">
        <v>91</v>
      </c>
      <c r="B150" s="29" t="s">
        <v>97</v>
      </c>
      <c r="C150" s="32">
        <v>17</v>
      </c>
      <c r="D150" s="28" t="s">
        <v>76</v>
      </c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>
        <v>2</v>
      </c>
      <c r="R150" s="33">
        <v>34</v>
      </c>
      <c r="S150" s="33"/>
      <c r="T150" s="33"/>
      <c r="U150" s="33"/>
      <c r="V150" s="33"/>
      <c r="W150" s="31">
        <f t="shared" si="6"/>
        <v>2</v>
      </c>
      <c r="X150" s="31">
        <f t="shared" si="7"/>
        <v>34</v>
      </c>
    </row>
    <row r="151" spans="1:24" s="43" customFormat="1" x14ac:dyDescent="0.25">
      <c r="A151" s="12" t="s">
        <v>91</v>
      </c>
      <c r="B151" s="29" t="s">
        <v>97</v>
      </c>
      <c r="C151" s="32">
        <v>18</v>
      </c>
      <c r="D151" s="28" t="s">
        <v>158</v>
      </c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>
        <v>1</v>
      </c>
      <c r="R151" s="33">
        <v>20</v>
      </c>
      <c r="S151" s="33"/>
      <c r="T151" s="33"/>
      <c r="U151" s="33"/>
      <c r="V151" s="33"/>
      <c r="W151" s="31">
        <f t="shared" si="6"/>
        <v>1</v>
      </c>
      <c r="X151" s="31">
        <f t="shared" si="7"/>
        <v>20</v>
      </c>
    </row>
    <row r="152" spans="1:24" s="43" customFormat="1" x14ac:dyDescent="0.25">
      <c r="A152" s="12" t="s">
        <v>91</v>
      </c>
      <c r="B152" s="29" t="s">
        <v>97</v>
      </c>
      <c r="C152" s="32">
        <v>19</v>
      </c>
      <c r="D152" s="28" t="s">
        <v>158</v>
      </c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>
        <v>1</v>
      </c>
      <c r="R152" s="33">
        <v>26</v>
      </c>
      <c r="S152" s="33">
        <v>1</v>
      </c>
      <c r="T152" s="33">
        <v>27</v>
      </c>
      <c r="U152" s="33"/>
      <c r="V152" s="33"/>
      <c r="W152" s="31">
        <f t="shared" si="6"/>
        <v>2</v>
      </c>
      <c r="X152" s="31">
        <f t="shared" si="7"/>
        <v>53</v>
      </c>
    </row>
    <row r="153" spans="1:24" s="43" customFormat="1" x14ac:dyDescent="0.25">
      <c r="A153" s="12" t="s">
        <v>91</v>
      </c>
      <c r="B153" s="29" t="s">
        <v>97</v>
      </c>
      <c r="C153" s="32">
        <v>20</v>
      </c>
      <c r="D153" s="28" t="s">
        <v>75</v>
      </c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>
        <v>1</v>
      </c>
      <c r="R153" s="33">
        <v>30</v>
      </c>
      <c r="S153" s="33">
        <v>1</v>
      </c>
      <c r="T153" s="33">
        <v>26</v>
      </c>
      <c r="U153" s="33"/>
      <c r="V153" s="33"/>
      <c r="W153" s="31">
        <f t="shared" si="6"/>
        <v>2</v>
      </c>
      <c r="X153" s="31">
        <f t="shared" si="7"/>
        <v>56</v>
      </c>
    </row>
    <row r="154" spans="1:24" s="43" customFormat="1" x14ac:dyDescent="0.25">
      <c r="A154" s="12" t="s">
        <v>91</v>
      </c>
      <c r="B154" s="29" t="s">
        <v>98</v>
      </c>
      <c r="C154" s="32">
        <v>21</v>
      </c>
      <c r="D154" s="28" t="s">
        <v>75</v>
      </c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>
        <v>1</v>
      </c>
      <c r="R154" s="33">
        <v>7</v>
      </c>
      <c r="S154" s="33"/>
      <c r="T154" s="33"/>
      <c r="U154" s="33"/>
      <c r="V154" s="33"/>
      <c r="W154" s="31">
        <f t="shared" si="6"/>
        <v>1</v>
      </c>
      <c r="X154" s="31">
        <f t="shared" si="7"/>
        <v>7</v>
      </c>
    </row>
    <row r="155" spans="1:24" s="43" customFormat="1" x14ac:dyDescent="0.25">
      <c r="A155" s="12" t="s">
        <v>91</v>
      </c>
      <c r="B155" s="29" t="s">
        <v>97</v>
      </c>
      <c r="C155" s="32">
        <v>23</v>
      </c>
      <c r="D155" s="28" t="s">
        <v>75</v>
      </c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>
        <v>1</v>
      </c>
      <c r="R155" s="33">
        <v>28</v>
      </c>
      <c r="S155" s="33">
        <v>1</v>
      </c>
      <c r="T155" s="33">
        <v>23</v>
      </c>
      <c r="U155" s="33"/>
      <c r="V155" s="33"/>
      <c r="W155" s="31">
        <f t="shared" si="6"/>
        <v>2</v>
      </c>
      <c r="X155" s="31">
        <f t="shared" si="7"/>
        <v>51</v>
      </c>
    </row>
    <row r="156" spans="1:24" s="43" customFormat="1" x14ac:dyDescent="0.25">
      <c r="A156" s="12" t="s">
        <v>91</v>
      </c>
      <c r="B156" s="29" t="s">
        <v>97</v>
      </c>
      <c r="C156" s="32">
        <v>24</v>
      </c>
      <c r="D156" s="28" t="s">
        <v>158</v>
      </c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>
        <v>1</v>
      </c>
      <c r="R156" s="33">
        <v>28</v>
      </c>
      <c r="S156" s="33">
        <v>1</v>
      </c>
      <c r="T156" s="33">
        <v>24</v>
      </c>
      <c r="U156" s="33"/>
      <c r="V156" s="33"/>
      <c r="W156" s="31">
        <f t="shared" si="6"/>
        <v>2</v>
      </c>
      <c r="X156" s="31">
        <f t="shared" si="7"/>
        <v>52</v>
      </c>
    </row>
    <row r="157" spans="1:24" s="43" customFormat="1" x14ac:dyDescent="0.25">
      <c r="A157" s="12" t="s">
        <v>91</v>
      </c>
      <c r="B157" s="29" t="s">
        <v>97</v>
      </c>
      <c r="C157" s="32">
        <v>25</v>
      </c>
      <c r="D157" s="28" t="s">
        <v>158</v>
      </c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>
        <v>1</v>
      </c>
      <c r="R157" s="33">
        <v>30</v>
      </c>
      <c r="S157" s="33"/>
      <c r="T157" s="33"/>
      <c r="U157" s="33"/>
      <c r="V157" s="33"/>
      <c r="W157" s="31">
        <f t="shared" si="6"/>
        <v>1</v>
      </c>
      <c r="X157" s="31">
        <f t="shared" si="7"/>
        <v>30</v>
      </c>
    </row>
    <row r="158" spans="1:24" s="43" customFormat="1" x14ac:dyDescent="0.25">
      <c r="A158" s="12" t="s">
        <v>91</v>
      </c>
      <c r="B158" s="29" t="s">
        <v>97</v>
      </c>
      <c r="C158" s="32">
        <v>25</v>
      </c>
      <c r="D158" s="28" t="s">
        <v>75</v>
      </c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>
        <v>2</v>
      </c>
      <c r="R158" s="33">
        <v>60</v>
      </c>
      <c r="S158" s="33">
        <v>2</v>
      </c>
      <c r="T158" s="33">
        <v>65</v>
      </c>
      <c r="U158" s="33"/>
      <c r="V158" s="33"/>
      <c r="W158" s="31">
        <f t="shared" si="6"/>
        <v>4</v>
      </c>
      <c r="X158" s="31">
        <f t="shared" si="7"/>
        <v>125</v>
      </c>
    </row>
    <row r="159" spans="1:24" s="43" customFormat="1" x14ac:dyDescent="0.25">
      <c r="A159" s="12" t="s">
        <v>91</v>
      </c>
      <c r="B159" s="29" t="s">
        <v>97</v>
      </c>
      <c r="C159" s="32" t="s">
        <v>244</v>
      </c>
      <c r="D159" s="28" t="s">
        <v>158</v>
      </c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>
        <v>1</v>
      </c>
      <c r="R159" s="33">
        <v>28</v>
      </c>
      <c r="S159" s="33"/>
      <c r="T159" s="33"/>
      <c r="U159" s="33"/>
      <c r="V159" s="33"/>
      <c r="W159" s="31">
        <f t="shared" si="6"/>
        <v>1</v>
      </c>
      <c r="X159" s="31">
        <f t="shared" si="7"/>
        <v>28</v>
      </c>
    </row>
    <row r="160" spans="1:24" s="43" customFormat="1" x14ac:dyDescent="0.25">
      <c r="A160" s="12" t="s">
        <v>19</v>
      </c>
      <c r="B160" s="29" t="s">
        <v>97</v>
      </c>
      <c r="C160" s="32">
        <v>9</v>
      </c>
      <c r="D160" s="28" t="s">
        <v>158</v>
      </c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>
        <v>1</v>
      </c>
      <c r="T160" s="33">
        <v>25</v>
      </c>
      <c r="U160" s="33"/>
      <c r="V160" s="33"/>
      <c r="W160" s="31">
        <f t="shared" si="6"/>
        <v>1</v>
      </c>
      <c r="X160" s="31">
        <f t="shared" si="7"/>
        <v>25</v>
      </c>
    </row>
    <row r="161" spans="1:24" s="43" customFormat="1" x14ac:dyDescent="0.25">
      <c r="A161" s="12" t="s">
        <v>19</v>
      </c>
      <c r="B161" s="29" t="s">
        <v>97</v>
      </c>
      <c r="C161" s="32">
        <v>12</v>
      </c>
      <c r="D161" s="28" t="s">
        <v>77</v>
      </c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>
        <v>1</v>
      </c>
      <c r="T161" s="33">
        <v>13</v>
      </c>
      <c r="U161" s="33"/>
      <c r="V161" s="33"/>
      <c r="W161" s="31">
        <f t="shared" si="6"/>
        <v>1</v>
      </c>
      <c r="X161" s="31">
        <f t="shared" si="7"/>
        <v>13</v>
      </c>
    </row>
    <row r="162" spans="1:24" s="43" customFormat="1" x14ac:dyDescent="0.25">
      <c r="A162" s="12" t="s">
        <v>19</v>
      </c>
      <c r="B162" s="29" t="s">
        <v>97</v>
      </c>
      <c r="C162" s="32">
        <v>18</v>
      </c>
      <c r="D162" s="28" t="s">
        <v>75</v>
      </c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>
        <v>1</v>
      </c>
      <c r="R162" s="33">
        <v>12</v>
      </c>
      <c r="S162" s="33">
        <v>1</v>
      </c>
      <c r="T162" s="33">
        <v>22</v>
      </c>
      <c r="U162" s="33"/>
      <c r="V162" s="33"/>
      <c r="W162" s="31">
        <f t="shared" si="6"/>
        <v>2</v>
      </c>
      <c r="X162" s="31">
        <f t="shared" si="7"/>
        <v>34</v>
      </c>
    </row>
    <row r="163" spans="1:24" s="43" customFormat="1" x14ac:dyDescent="0.25">
      <c r="A163" s="12" t="s">
        <v>21</v>
      </c>
      <c r="B163" s="29" t="s">
        <v>82</v>
      </c>
      <c r="C163" s="32" t="s">
        <v>286</v>
      </c>
      <c r="D163" s="28" t="s">
        <v>77</v>
      </c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>
        <v>1</v>
      </c>
      <c r="R163" s="33">
        <v>30</v>
      </c>
      <c r="S163" s="33"/>
      <c r="T163" s="33"/>
      <c r="U163" s="33"/>
      <c r="V163" s="33"/>
      <c r="W163" s="31">
        <f t="shared" si="6"/>
        <v>1</v>
      </c>
      <c r="X163" s="31">
        <f t="shared" si="7"/>
        <v>30</v>
      </c>
    </row>
    <row r="164" spans="1:24" s="43" customFormat="1" x14ac:dyDescent="0.25">
      <c r="A164" s="12" t="s">
        <v>21</v>
      </c>
      <c r="B164" s="29" t="s">
        <v>97</v>
      </c>
      <c r="C164" s="32">
        <v>1</v>
      </c>
      <c r="D164" s="28" t="s">
        <v>76</v>
      </c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>
        <v>1</v>
      </c>
      <c r="R164" s="33">
        <v>28</v>
      </c>
      <c r="S164" s="33">
        <v>1</v>
      </c>
      <c r="T164" s="33">
        <v>30</v>
      </c>
      <c r="U164" s="33"/>
      <c r="V164" s="33"/>
      <c r="W164" s="31">
        <f t="shared" si="6"/>
        <v>2</v>
      </c>
      <c r="X164" s="31">
        <f t="shared" si="7"/>
        <v>58</v>
      </c>
    </row>
    <row r="165" spans="1:24" s="43" customFormat="1" x14ac:dyDescent="0.25">
      <c r="A165" s="12" t="s">
        <v>21</v>
      </c>
      <c r="B165" s="29" t="s">
        <v>97</v>
      </c>
      <c r="C165" s="32">
        <v>2</v>
      </c>
      <c r="D165" s="28" t="s">
        <v>158</v>
      </c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>
        <v>1</v>
      </c>
      <c r="R165" s="33">
        <v>38</v>
      </c>
      <c r="S165" s="33">
        <v>1</v>
      </c>
      <c r="T165" s="33">
        <v>34</v>
      </c>
      <c r="U165" s="33"/>
      <c r="V165" s="33"/>
      <c r="W165" s="31">
        <f t="shared" si="6"/>
        <v>2</v>
      </c>
      <c r="X165" s="31">
        <f t="shared" si="7"/>
        <v>72</v>
      </c>
    </row>
    <row r="166" spans="1:24" s="43" customFormat="1" x14ac:dyDescent="0.25">
      <c r="A166" s="12" t="s">
        <v>21</v>
      </c>
      <c r="B166" s="29" t="s">
        <v>97</v>
      </c>
      <c r="C166" s="32">
        <v>3</v>
      </c>
      <c r="D166" s="28" t="s">
        <v>77</v>
      </c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>
        <v>3</v>
      </c>
      <c r="R166" s="33">
        <v>97</v>
      </c>
      <c r="S166" s="33">
        <v>3</v>
      </c>
      <c r="T166" s="33">
        <v>100</v>
      </c>
      <c r="U166" s="33"/>
      <c r="V166" s="33"/>
      <c r="W166" s="31">
        <f t="shared" si="6"/>
        <v>6</v>
      </c>
      <c r="X166" s="31">
        <f t="shared" si="7"/>
        <v>197</v>
      </c>
    </row>
    <row r="167" spans="1:24" s="43" customFormat="1" x14ac:dyDescent="0.25">
      <c r="A167" s="12" t="s">
        <v>21</v>
      </c>
      <c r="B167" s="29" t="s">
        <v>97</v>
      </c>
      <c r="C167" s="32">
        <v>4</v>
      </c>
      <c r="D167" s="28" t="s">
        <v>77</v>
      </c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>
        <v>1</v>
      </c>
      <c r="R167" s="33">
        <v>24</v>
      </c>
      <c r="S167" s="33"/>
      <c r="T167" s="33"/>
      <c r="U167" s="33"/>
      <c r="V167" s="33"/>
      <c r="W167" s="31">
        <f t="shared" si="6"/>
        <v>1</v>
      </c>
      <c r="X167" s="31">
        <f t="shared" si="7"/>
        <v>24</v>
      </c>
    </row>
    <row r="168" spans="1:24" s="43" customFormat="1" x14ac:dyDescent="0.25">
      <c r="A168" s="12" t="s">
        <v>21</v>
      </c>
      <c r="B168" s="29" t="s">
        <v>97</v>
      </c>
      <c r="C168" s="32">
        <v>5</v>
      </c>
      <c r="D168" s="28" t="s">
        <v>76</v>
      </c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>
        <v>1</v>
      </c>
      <c r="R168" s="33">
        <v>32</v>
      </c>
      <c r="S168" s="33"/>
      <c r="T168" s="33"/>
      <c r="U168" s="33">
        <v>1</v>
      </c>
      <c r="V168" s="33">
        <v>33</v>
      </c>
      <c r="W168" s="31">
        <f t="shared" si="6"/>
        <v>2</v>
      </c>
      <c r="X168" s="31">
        <f t="shared" si="7"/>
        <v>65</v>
      </c>
    </row>
    <row r="169" spans="1:24" s="43" customFormat="1" ht="30" x14ac:dyDescent="0.25">
      <c r="A169" s="12" t="s">
        <v>21</v>
      </c>
      <c r="B169" s="29" t="s">
        <v>97</v>
      </c>
      <c r="C169" s="32">
        <v>5</v>
      </c>
      <c r="D169" s="28" t="s">
        <v>184</v>
      </c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>
        <v>1</v>
      </c>
      <c r="V169" s="33">
        <v>30</v>
      </c>
      <c r="W169" s="31">
        <f t="shared" si="6"/>
        <v>1</v>
      </c>
      <c r="X169" s="31">
        <f t="shared" si="7"/>
        <v>30</v>
      </c>
    </row>
    <row r="170" spans="1:24" s="43" customFormat="1" x14ac:dyDescent="0.25">
      <c r="A170" s="12" t="s">
        <v>21</v>
      </c>
      <c r="B170" s="29" t="s">
        <v>97</v>
      </c>
      <c r="C170" s="32">
        <v>6</v>
      </c>
      <c r="D170" s="28" t="s">
        <v>75</v>
      </c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>
        <v>3</v>
      </c>
      <c r="R170" s="33">
        <v>76</v>
      </c>
      <c r="S170" s="33"/>
      <c r="T170" s="33"/>
      <c r="U170" s="33"/>
      <c r="V170" s="33"/>
      <c r="W170" s="31">
        <f t="shared" si="6"/>
        <v>3</v>
      </c>
      <c r="X170" s="31">
        <f t="shared" si="7"/>
        <v>76</v>
      </c>
    </row>
    <row r="171" spans="1:24" s="43" customFormat="1" x14ac:dyDescent="0.25">
      <c r="A171" s="12" t="s">
        <v>21</v>
      </c>
      <c r="B171" s="29" t="s">
        <v>98</v>
      </c>
      <c r="C171" s="32">
        <v>7</v>
      </c>
      <c r="D171" s="28" t="s">
        <v>77</v>
      </c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>
        <v>1</v>
      </c>
      <c r="R171" s="33">
        <v>24</v>
      </c>
      <c r="S171" s="33"/>
      <c r="T171" s="33"/>
      <c r="U171" s="33"/>
      <c r="V171" s="33"/>
      <c r="W171" s="31">
        <f t="shared" si="6"/>
        <v>1</v>
      </c>
      <c r="X171" s="31">
        <f t="shared" si="7"/>
        <v>24</v>
      </c>
    </row>
    <row r="172" spans="1:24" s="43" customFormat="1" x14ac:dyDescent="0.25">
      <c r="A172" s="12" t="s">
        <v>21</v>
      </c>
      <c r="B172" s="29" t="s">
        <v>97</v>
      </c>
      <c r="C172" s="32">
        <v>8</v>
      </c>
      <c r="D172" s="28" t="s">
        <v>158</v>
      </c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>
        <v>1</v>
      </c>
      <c r="R172" s="33">
        <v>13</v>
      </c>
      <c r="S172" s="33">
        <v>1</v>
      </c>
      <c r="T172" s="33">
        <v>22</v>
      </c>
      <c r="U172" s="33"/>
      <c r="V172" s="33"/>
      <c r="W172" s="31">
        <f t="shared" si="6"/>
        <v>2</v>
      </c>
      <c r="X172" s="31">
        <f t="shared" si="7"/>
        <v>35</v>
      </c>
    </row>
    <row r="173" spans="1:24" s="43" customFormat="1" x14ac:dyDescent="0.25">
      <c r="A173" s="12" t="s">
        <v>21</v>
      </c>
      <c r="B173" s="29" t="s">
        <v>97</v>
      </c>
      <c r="C173" s="32">
        <v>11</v>
      </c>
      <c r="D173" s="28" t="s">
        <v>75</v>
      </c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>
        <v>1</v>
      </c>
      <c r="R173" s="33">
        <v>22</v>
      </c>
      <c r="S173" s="33"/>
      <c r="T173" s="33"/>
      <c r="U173" s="33"/>
      <c r="V173" s="33"/>
      <c r="W173" s="31">
        <f t="shared" si="6"/>
        <v>1</v>
      </c>
      <c r="X173" s="31">
        <f t="shared" si="7"/>
        <v>22</v>
      </c>
    </row>
    <row r="174" spans="1:24" s="43" customFormat="1" x14ac:dyDescent="0.25">
      <c r="A174" s="12" t="s">
        <v>21</v>
      </c>
      <c r="B174" s="29" t="s">
        <v>97</v>
      </c>
      <c r="C174" s="32">
        <v>12</v>
      </c>
      <c r="D174" s="28" t="s">
        <v>75</v>
      </c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>
        <v>1</v>
      </c>
      <c r="R174" s="33">
        <v>14</v>
      </c>
      <c r="S174" s="33">
        <v>1</v>
      </c>
      <c r="T174" s="33">
        <v>15</v>
      </c>
      <c r="U174" s="33"/>
      <c r="V174" s="33"/>
      <c r="W174" s="31">
        <f t="shared" si="6"/>
        <v>2</v>
      </c>
      <c r="X174" s="31">
        <f t="shared" si="7"/>
        <v>29</v>
      </c>
    </row>
    <row r="175" spans="1:24" s="43" customFormat="1" x14ac:dyDescent="0.25">
      <c r="A175" s="12" t="s">
        <v>21</v>
      </c>
      <c r="B175" s="29" t="s">
        <v>98</v>
      </c>
      <c r="C175" s="32">
        <v>13</v>
      </c>
      <c r="D175" s="28" t="s">
        <v>158</v>
      </c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>
        <v>1</v>
      </c>
      <c r="R175" s="33">
        <v>11</v>
      </c>
      <c r="S175" s="33"/>
      <c r="T175" s="33"/>
      <c r="U175" s="33"/>
      <c r="V175" s="33"/>
      <c r="W175" s="31">
        <f t="shared" si="6"/>
        <v>1</v>
      </c>
      <c r="X175" s="31">
        <f t="shared" si="7"/>
        <v>11</v>
      </c>
    </row>
    <row r="176" spans="1:24" s="43" customFormat="1" x14ac:dyDescent="0.25">
      <c r="A176" s="12" t="s">
        <v>21</v>
      </c>
      <c r="B176" s="29" t="s">
        <v>98</v>
      </c>
      <c r="C176" s="32">
        <v>14</v>
      </c>
      <c r="D176" s="28" t="s">
        <v>77</v>
      </c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>
        <v>1</v>
      </c>
      <c r="R176" s="33">
        <v>24</v>
      </c>
      <c r="S176" s="33"/>
      <c r="T176" s="33"/>
      <c r="U176" s="33"/>
      <c r="V176" s="33"/>
      <c r="W176" s="31">
        <f t="shared" si="6"/>
        <v>1</v>
      </c>
      <c r="X176" s="31">
        <f t="shared" si="7"/>
        <v>24</v>
      </c>
    </row>
    <row r="177" spans="1:24" s="43" customFormat="1" x14ac:dyDescent="0.25">
      <c r="A177" s="12" t="s">
        <v>21</v>
      </c>
      <c r="B177" s="29" t="s">
        <v>98</v>
      </c>
      <c r="C177" s="32">
        <v>15</v>
      </c>
      <c r="D177" s="28" t="s">
        <v>158</v>
      </c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>
        <v>1</v>
      </c>
      <c r="R177" s="33">
        <v>29</v>
      </c>
      <c r="S177" s="33">
        <v>1</v>
      </c>
      <c r="T177" s="33">
        <v>34</v>
      </c>
      <c r="U177" s="33"/>
      <c r="V177" s="33"/>
      <c r="W177" s="31">
        <f t="shared" si="6"/>
        <v>2</v>
      </c>
      <c r="X177" s="31">
        <f t="shared" si="7"/>
        <v>63</v>
      </c>
    </row>
    <row r="178" spans="1:24" s="43" customFormat="1" x14ac:dyDescent="0.25">
      <c r="A178" s="12" t="s">
        <v>21</v>
      </c>
      <c r="B178" s="29" t="s">
        <v>97</v>
      </c>
      <c r="C178" s="32">
        <v>16</v>
      </c>
      <c r="D178" s="28" t="s">
        <v>76</v>
      </c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>
        <v>2</v>
      </c>
      <c r="R178" s="33">
        <v>30</v>
      </c>
      <c r="S178" s="33"/>
      <c r="T178" s="33"/>
      <c r="U178" s="33"/>
      <c r="V178" s="33"/>
      <c r="W178" s="31">
        <f t="shared" si="6"/>
        <v>2</v>
      </c>
      <c r="X178" s="31">
        <f t="shared" si="7"/>
        <v>30</v>
      </c>
    </row>
    <row r="179" spans="1:24" s="43" customFormat="1" x14ac:dyDescent="0.25">
      <c r="A179" s="12" t="s">
        <v>21</v>
      </c>
      <c r="B179" s="29" t="s">
        <v>98</v>
      </c>
      <c r="C179" s="32">
        <v>17</v>
      </c>
      <c r="D179" s="28" t="s">
        <v>77</v>
      </c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>
        <v>1</v>
      </c>
      <c r="R179" s="33">
        <v>12</v>
      </c>
      <c r="S179" s="33"/>
      <c r="T179" s="33"/>
      <c r="U179" s="33"/>
      <c r="V179" s="33"/>
      <c r="W179" s="31">
        <f t="shared" si="6"/>
        <v>1</v>
      </c>
      <c r="X179" s="31">
        <f t="shared" si="7"/>
        <v>12</v>
      </c>
    </row>
    <row r="180" spans="1:24" s="43" customFormat="1" x14ac:dyDescent="0.25">
      <c r="A180" s="12" t="s">
        <v>21</v>
      </c>
      <c r="B180" s="29" t="s">
        <v>97</v>
      </c>
      <c r="C180" s="32">
        <v>18</v>
      </c>
      <c r="D180" s="28" t="s">
        <v>76</v>
      </c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>
        <v>3</v>
      </c>
      <c r="R180" s="33">
        <v>63</v>
      </c>
      <c r="S180" s="33"/>
      <c r="T180" s="33"/>
      <c r="U180" s="33"/>
      <c r="V180" s="33"/>
      <c r="W180" s="31">
        <f t="shared" si="6"/>
        <v>3</v>
      </c>
      <c r="X180" s="31">
        <f t="shared" si="7"/>
        <v>63</v>
      </c>
    </row>
    <row r="181" spans="1:24" s="43" customFormat="1" x14ac:dyDescent="0.25">
      <c r="A181" s="12" t="s">
        <v>21</v>
      </c>
      <c r="B181" s="29" t="s">
        <v>98</v>
      </c>
      <c r="C181" s="32">
        <v>19</v>
      </c>
      <c r="D181" s="28" t="s">
        <v>77</v>
      </c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>
        <v>1</v>
      </c>
      <c r="R181" s="33">
        <v>9</v>
      </c>
      <c r="S181" s="33"/>
      <c r="T181" s="33"/>
      <c r="U181" s="33"/>
      <c r="V181" s="33"/>
      <c r="W181" s="31">
        <f t="shared" si="6"/>
        <v>1</v>
      </c>
      <c r="X181" s="31">
        <f t="shared" si="7"/>
        <v>9</v>
      </c>
    </row>
    <row r="182" spans="1:24" s="43" customFormat="1" x14ac:dyDescent="0.25">
      <c r="A182" s="12" t="s">
        <v>21</v>
      </c>
      <c r="B182" s="29" t="s">
        <v>97</v>
      </c>
      <c r="C182" s="32">
        <v>21</v>
      </c>
      <c r="D182" s="28" t="s">
        <v>77</v>
      </c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>
        <v>2</v>
      </c>
      <c r="R182" s="33">
        <v>40</v>
      </c>
      <c r="S182" s="33">
        <v>2</v>
      </c>
      <c r="T182" s="33">
        <v>38</v>
      </c>
      <c r="U182" s="33"/>
      <c r="V182" s="33"/>
      <c r="W182" s="31">
        <f t="shared" si="6"/>
        <v>4</v>
      </c>
      <c r="X182" s="31">
        <f t="shared" si="7"/>
        <v>78</v>
      </c>
    </row>
    <row r="183" spans="1:24" s="43" customFormat="1" x14ac:dyDescent="0.25">
      <c r="A183" s="12" t="s">
        <v>21</v>
      </c>
      <c r="B183" s="29" t="s">
        <v>98</v>
      </c>
      <c r="C183" s="32">
        <v>22</v>
      </c>
      <c r="D183" s="28" t="s">
        <v>75</v>
      </c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>
        <v>1</v>
      </c>
      <c r="R183" s="33">
        <v>6</v>
      </c>
      <c r="S183" s="33"/>
      <c r="T183" s="33"/>
      <c r="U183" s="33"/>
      <c r="V183" s="33"/>
      <c r="W183" s="31">
        <f t="shared" si="6"/>
        <v>1</v>
      </c>
      <c r="X183" s="31">
        <f t="shared" si="7"/>
        <v>6</v>
      </c>
    </row>
    <row r="184" spans="1:24" s="43" customFormat="1" x14ac:dyDescent="0.25">
      <c r="A184" s="12" t="s">
        <v>21</v>
      </c>
      <c r="B184" s="29" t="s">
        <v>97</v>
      </c>
      <c r="C184" s="32">
        <v>23</v>
      </c>
      <c r="D184" s="28" t="s">
        <v>75</v>
      </c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>
        <v>1</v>
      </c>
      <c r="R184" s="33">
        <v>26</v>
      </c>
      <c r="S184" s="33"/>
      <c r="T184" s="33"/>
      <c r="U184" s="33"/>
      <c r="V184" s="33"/>
      <c r="W184" s="31">
        <f t="shared" si="6"/>
        <v>1</v>
      </c>
      <c r="X184" s="31">
        <f t="shared" si="7"/>
        <v>26</v>
      </c>
    </row>
    <row r="185" spans="1:24" s="43" customFormat="1" x14ac:dyDescent="0.25">
      <c r="A185" s="12" t="s">
        <v>21</v>
      </c>
      <c r="B185" s="29" t="s">
        <v>98</v>
      </c>
      <c r="C185" s="32">
        <v>24</v>
      </c>
      <c r="D185" s="28" t="s">
        <v>76</v>
      </c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>
        <v>1</v>
      </c>
      <c r="R185" s="33">
        <v>1</v>
      </c>
      <c r="S185" s="33"/>
      <c r="T185" s="33"/>
      <c r="U185" s="33"/>
      <c r="V185" s="33"/>
      <c r="W185" s="31">
        <f t="shared" si="6"/>
        <v>1</v>
      </c>
      <c r="X185" s="31">
        <f t="shared" si="7"/>
        <v>1</v>
      </c>
    </row>
    <row r="186" spans="1:24" s="43" customFormat="1" x14ac:dyDescent="0.25">
      <c r="A186" s="12" t="s">
        <v>21</v>
      </c>
      <c r="B186" s="29" t="s">
        <v>98</v>
      </c>
      <c r="C186" s="32">
        <v>25</v>
      </c>
      <c r="D186" s="28" t="s">
        <v>77</v>
      </c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>
        <v>1</v>
      </c>
      <c r="R186" s="33">
        <v>11</v>
      </c>
      <c r="S186" s="33">
        <v>1</v>
      </c>
      <c r="T186" s="33">
        <v>7</v>
      </c>
      <c r="U186" s="33"/>
      <c r="V186" s="33"/>
      <c r="W186" s="31">
        <f t="shared" si="6"/>
        <v>2</v>
      </c>
      <c r="X186" s="31">
        <f t="shared" si="7"/>
        <v>18</v>
      </c>
    </row>
    <row r="187" spans="1:24" s="43" customFormat="1" x14ac:dyDescent="0.25">
      <c r="A187" s="12" t="s">
        <v>21</v>
      </c>
      <c r="B187" s="29" t="s">
        <v>97</v>
      </c>
      <c r="C187" s="32">
        <v>26</v>
      </c>
      <c r="D187" s="28" t="s">
        <v>159</v>
      </c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>
        <v>4</v>
      </c>
      <c r="R187" s="33">
        <v>90</v>
      </c>
      <c r="S187" s="33"/>
      <c r="T187" s="33"/>
      <c r="U187" s="33"/>
      <c r="V187" s="33"/>
      <c r="W187" s="31">
        <f t="shared" si="6"/>
        <v>4</v>
      </c>
      <c r="X187" s="31">
        <f t="shared" si="7"/>
        <v>90</v>
      </c>
    </row>
    <row r="188" spans="1:24" s="43" customFormat="1" x14ac:dyDescent="0.25">
      <c r="A188" s="12" t="s">
        <v>21</v>
      </c>
      <c r="B188" s="29" t="s">
        <v>98</v>
      </c>
      <c r="C188" s="32">
        <v>28</v>
      </c>
      <c r="D188" s="28" t="s">
        <v>75</v>
      </c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>
        <v>1</v>
      </c>
      <c r="R188" s="33">
        <v>7</v>
      </c>
      <c r="S188" s="33"/>
      <c r="T188" s="33"/>
      <c r="U188" s="33"/>
      <c r="V188" s="33"/>
      <c r="W188" s="31">
        <f t="shared" si="6"/>
        <v>1</v>
      </c>
      <c r="X188" s="31">
        <f t="shared" si="7"/>
        <v>7</v>
      </c>
    </row>
    <row r="189" spans="1:24" s="43" customFormat="1" x14ac:dyDescent="0.25">
      <c r="A189" s="12" t="s">
        <v>21</v>
      </c>
      <c r="B189" s="29" t="s">
        <v>97</v>
      </c>
      <c r="C189" s="32">
        <v>29</v>
      </c>
      <c r="D189" s="28" t="s">
        <v>77</v>
      </c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>
        <v>2</v>
      </c>
      <c r="R189" s="33">
        <v>47</v>
      </c>
      <c r="S189" s="33"/>
      <c r="T189" s="33"/>
      <c r="U189" s="33"/>
      <c r="V189" s="33"/>
      <c r="W189" s="31">
        <f t="shared" si="6"/>
        <v>2</v>
      </c>
      <c r="X189" s="31">
        <f t="shared" si="7"/>
        <v>47</v>
      </c>
    </row>
    <row r="190" spans="1:24" s="43" customFormat="1" x14ac:dyDescent="0.25">
      <c r="A190" s="12" t="s">
        <v>21</v>
      </c>
      <c r="B190" s="29" t="s">
        <v>97</v>
      </c>
      <c r="C190" s="32">
        <v>30</v>
      </c>
      <c r="D190" s="28" t="s">
        <v>75</v>
      </c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>
        <v>2</v>
      </c>
      <c r="R190" s="33">
        <v>15</v>
      </c>
      <c r="S190" s="33">
        <v>2</v>
      </c>
      <c r="T190" s="33">
        <v>13</v>
      </c>
      <c r="U190" s="33">
        <v>2</v>
      </c>
      <c r="V190" s="33">
        <v>63</v>
      </c>
      <c r="W190" s="31">
        <f t="shared" si="6"/>
        <v>6</v>
      </c>
      <c r="X190" s="31">
        <f t="shared" si="7"/>
        <v>91</v>
      </c>
    </row>
    <row r="191" spans="1:24" s="43" customFormat="1" x14ac:dyDescent="0.25">
      <c r="A191" s="12" t="s">
        <v>21</v>
      </c>
      <c r="B191" s="29" t="s">
        <v>97</v>
      </c>
      <c r="C191" s="32">
        <v>31</v>
      </c>
      <c r="D191" s="28" t="s">
        <v>77</v>
      </c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>
        <v>1</v>
      </c>
      <c r="R191" s="33">
        <v>33</v>
      </c>
      <c r="S191" s="33"/>
      <c r="T191" s="33"/>
      <c r="U191" s="33"/>
      <c r="V191" s="33"/>
      <c r="W191" s="31">
        <f t="shared" si="6"/>
        <v>1</v>
      </c>
      <c r="X191" s="31">
        <f t="shared" si="7"/>
        <v>33</v>
      </c>
    </row>
    <row r="192" spans="1:24" s="43" customFormat="1" x14ac:dyDescent="0.25">
      <c r="A192" s="12" t="s">
        <v>21</v>
      </c>
      <c r="B192" s="29" t="s">
        <v>98</v>
      </c>
      <c r="C192" s="32">
        <v>32</v>
      </c>
      <c r="D192" s="28" t="s">
        <v>77</v>
      </c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>
        <v>1</v>
      </c>
      <c r="R192" s="33">
        <v>6</v>
      </c>
      <c r="S192" s="33"/>
      <c r="T192" s="33"/>
      <c r="U192" s="33"/>
      <c r="V192" s="33"/>
      <c r="W192" s="31">
        <f t="shared" si="6"/>
        <v>1</v>
      </c>
      <c r="X192" s="31">
        <f t="shared" si="7"/>
        <v>6</v>
      </c>
    </row>
    <row r="193" spans="1:24" s="43" customFormat="1" x14ac:dyDescent="0.25">
      <c r="A193" s="12" t="s">
        <v>21</v>
      </c>
      <c r="B193" s="29" t="s">
        <v>98</v>
      </c>
      <c r="C193" s="32">
        <v>36</v>
      </c>
      <c r="D193" s="28" t="s">
        <v>77</v>
      </c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>
        <v>1</v>
      </c>
      <c r="R193" s="33">
        <v>13</v>
      </c>
      <c r="S193" s="33">
        <v>1</v>
      </c>
      <c r="T193" s="33">
        <v>9</v>
      </c>
      <c r="U193" s="33"/>
      <c r="V193" s="33"/>
      <c r="W193" s="31">
        <f t="shared" si="6"/>
        <v>2</v>
      </c>
      <c r="X193" s="31">
        <f t="shared" si="7"/>
        <v>22</v>
      </c>
    </row>
    <row r="194" spans="1:24" s="43" customFormat="1" x14ac:dyDescent="0.25">
      <c r="A194" s="12" t="s">
        <v>21</v>
      </c>
      <c r="B194" s="29" t="s">
        <v>97</v>
      </c>
      <c r="C194" s="32">
        <v>68</v>
      </c>
      <c r="D194" s="28" t="s">
        <v>158</v>
      </c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>
        <v>1</v>
      </c>
      <c r="R194" s="33">
        <v>28</v>
      </c>
      <c r="S194" s="33">
        <v>1</v>
      </c>
      <c r="T194" s="33">
        <v>32</v>
      </c>
      <c r="U194" s="33"/>
      <c r="V194" s="33"/>
      <c r="W194" s="31">
        <f t="shared" si="6"/>
        <v>2</v>
      </c>
      <c r="X194" s="31">
        <f t="shared" si="7"/>
        <v>60</v>
      </c>
    </row>
    <row r="195" spans="1:24" s="43" customFormat="1" ht="30" x14ac:dyDescent="0.25">
      <c r="A195" s="12" t="s">
        <v>21</v>
      </c>
      <c r="B195" s="29" t="s">
        <v>98</v>
      </c>
      <c r="C195" s="32">
        <v>68</v>
      </c>
      <c r="D195" s="28" t="s">
        <v>184</v>
      </c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>
        <v>1</v>
      </c>
      <c r="V195" s="33">
        <v>30</v>
      </c>
      <c r="W195" s="31">
        <f t="shared" si="6"/>
        <v>1</v>
      </c>
      <c r="X195" s="31">
        <f t="shared" si="7"/>
        <v>30</v>
      </c>
    </row>
    <row r="196" spans="1:24" s="43" customFormat="1" x14ac:dyDescent="0.25">
      <c r="A196" s="12" t="s">
        <v>23</v>
      </c>
      <c r="B196" s="29" t="s">
        <v>97</v>
      </c>
      <c r="C196" s="32">
        <v>3</v>
      </c>
      <c r="D196" s="28" t="s">
        <v>75</v>
      </c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>
        <v>1</v>
      </c>
      <c r="R196" s="33">
        <v>25</v>
      </c>
      <c r="S196" s="33">
        <v>1</v>
      </c>
      <c r="T196" s="33">
        <v>31</v>
      </c>
      <c r="U196" s="33"/>
      <c r="V196" s="33"/>
      <c r="W196" s="31">
        <f t="shared" si="6"/>
        <v>2</v>
      </c>
      <c r="X196" s="31">
        <f t="shared" si="7"/>
        <v>56</v>
      </c>
    </row>
    <row r="197" spans="1:24" s="43" customFormat="1" x14ac:dyDescent="0.25">
      <c r="A197" s="12" t="s">
        <v>23</v>
      </c>
      <c r="B197" s="29" t="s">
        <v>97</v>
      </c>
      <c r="C197" s="32">
        <v>11</v>
      </c>
      <c r="D197" s="28" t="s">
        <v>75</v>
      </c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>
        <v>1</v>
      </c>
      <c r="R197" s="33">
        <v>12</v>
      </c>
      <c r="S197" s="33"/>
      <c r="T197" s="33"/>
      <c r="U197" s="33"/>
      <c r="V197" s="33"/>
      <c r="W197" s="31">
        <f t="shared" si="6"/>
        <v>1</v>
      </c>
      <c r="X197" s="31">
        <f t="shared" si="7"/>
        <v>12</v>
      </c>
    </row>
    <row r="198" spans="1:24" s="43" customFormat="1" x14ac:dyDescent="0.25">
      <c r="A198" s="12" t="s">
        <v>23</v>
      </c>
      <c r="B198" s="29" t="s">
        <v>97</v>
      </c>
      <c r="C198" s="32">
        <v>15</v>
      </c>
      <c r="D198" s="28" t="s">
        <v>211</v>
      </c>
      <c r="E198" s="33"/>
      <c r="F198" s="33"/>
      <c r="G198" s="33"/>
      <c r="H198" s="33"/>
      <c r="I198" s="33">
        <v>1</v>
      </c>
      <c r="J198" s="33">
        <v>18</v>
      </c>
      <c r="K198" s="33"/>
      <c r="L198" s="33"/>
      <c r="M198" s="33"/>
      <c r="N198" s="33"/>
      <c r="O198" s="33"/>
      <c r="P198" s="33"/>
      <c r="Q198" s="33">
        <v>1</v>
      </c>
      <c r="R198" s="33">
        <v>18</v>
      </c>
      <c r="S198" s="33">
        <v>1</v>
      </c>
      <c r="T198" s="33">
        <v>21</v>
      </c>
      <c r="U198" s="33">
        <v>1</v>
      </c>
      <c r="V198" s="33">
        <v>20</v>
      </c>
      <c r="W198" s="31">
        <f t="shared" si="6"/>
        <v>4</v>
      </c>
      <c r="X198" s="31">
        <f t="shared" si="7"/>
        <v>77</v>
      </c>
    </row>
    <row r="199" spans="1:24" s="43" customFormat="1" x14ac:dyDescent="0.25">
      <c r="A199" s="12" t="s">
        <v>23</v>
      </c>
      <c r="B199" s="29" t="s">
        <v>97</v>
      </c>
      <c r="C199" s="32">
        <v>20</v>
      </c>
      <c r="D199" s="28" t="s">
        <v>158</v>
      </c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>
        <v>1</v>
      </c>
      <c r="R199" s="33">
        <v>23</v>
      </c>
      <c r="S199" s="33">
        <v>1</v>
      </c>
      <c r="T199" s="33">
        <v>23</v>
      </c>
      <c r="U199" s="33"/>
      <c r="V199" s="33"/>
      <c r="W199" s="31">
        <f t="shared" si="6"/>
        <v>2</v>
      </c>
      <c r="X199" s="31">
        <f t="shared" si="7"/>
        <v>46</v>
      </c>
    </row>
    <row r="200" spans="1:24" s="43" customFormat="1" x14ac:dyDescent="0.25">
      <c r="A200" s="12" t="s">
        <v>25</v>
      </c>
      <c r="B200" s="29" t="s">
        <v>97</v>
      </c>
      <c r="C200" s="32">
        <v>1</v>
      </c>
      <c r="D200" s="28" t="s">
        <v>158</v>
      </c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>
        <v>1</v>
      </c>
      <c r="R200" s="33">
        <v>24</v>
      </c>
      <c r="S200" s="33">
        <v>1</v>
      </c>
      <c r="T200" s="33">
        <v>24</v>
      </c>
      <c r="U200" s="33"/>
      <c r="V200" s="33"/>
      <c r="W200" s="31">
        <f t="shared" si="6"/>
        <v>2</v>
      </c>
      <c r="X200" s="31">
        <f t="shared" si="7"/>
        <v>48</v>
      </c>
    </row>
    <row r="201" spans="1:24" s="43" customFormat="1" x14ac:dyDescent="0.25">
      <c r="A201" s="12" t="s">
        <v>25</v>
      </c>
      <c r="B201" s="29" t="s">
        <v>97</v>
      </c>
      <c r="C201" s="32">
        <v>1</v>
      </c>
      <c r="D201" s="28" t="s">
        <v>77</v>
      </c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>
        <v>1</v>
      </c>
      <c r="R201" s="33">
        <v>24</v>
      </c>
      <c r="S201" s="33">
        <v>1</v>
      </c>
      <c r="T201" s="33">
        <v>24</v>
      </c>
      <c r="U201" s="33"/>
      <c r="V201" s="33"/>
      <c r="W201" s="31">
        <f t="shared" si="6"/>
        <v>2</v>
      </c>
      <c r="X201" s="31">
        <f t="shared" si="7"/>
        <v>48</v>
      </c>
    </row>
    <row r="202" spans="1:24" s="43" customFormat="1" x14ac:dyDescent="0.25">
      <c r="A202" s="12" t="s">
        <v>25</v>
      </c>
      <c r="B202" s="29" t="s">
        <v>97</v>
      </c>
      <c r="C202" s="32">
        <v>1</v>
      </c>
      <c r="D202" s="28" t="s">
        <v>159</v>
      </c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>
        <v>1</v>
      </c>
      <c r="T202" s="33">
        <v>26</v>
      </c>
      <c r="U202" s="33"/>
      <c r="V202" s="33"/>
      <c r="W202" s="31">
        <f t="shared" ref="W202:W265" si="8">S202+U202+Q202+O202+M202+K202+I202+G202+E202</f>
        <v>1</v>
      </c>
      <c r="X202" s="31">
        <f t="shared" ref="X202:X265" si="9">T202+V202+R202+P202+N202+L202+J202+H202+F202</f>
        <v>26</v>
      </c>
    </row>
    <row r="203" spans="1:24" s="43" customFormat="1" x14ac:dyDescent="0.25">
      <c r="A203" s="12" t="s">
        <v>25</v>
      </c>
      <c r="B203" s="29" t="s">
        <v>97</v>
      </c>
      <c r="C203" s="32">
        <v>2</v>
      </c>
      <c r="D203" s="28" t="s">
        <v>76</v>
      </c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>
        <v>1</v>
      </c>
      <c r="R203" s="33">
        <v>27</v>
      </c>
      <c r="S203" s="33">
        <v>1</v>
      </c>
      <c r="T203" s="33">
        <v>25</v>
      </c>
      <c r="U203" s="33"/>
      <c r="V203" s="33"/>
      <c r="W203" s="31">
        <f t="shared" si="8"/>
        <v>2</v>
      </c>
      <c r="X203" s="31">
        <f t="shared" si="9"/>
        <v>52</v>
      </c>
    </row>
    <row r="204" spans="1:24" s="43" customFormat="1" x14ac:dyDescent="0.25">
      <c r="A204" s="12" t="s">
        <v>25</v>
      </c>
      <c r="B204" s="29" t="s">
        <v>97</v>
      </c>
      <c r="C204" s="32">
        <v>2</v>
      </c>
      <c r="D204" s="28" t="s">
        <v>158</v>
      </c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>
        <v>1</v>
      </c>
      <c r="R204" s="33">
        <v>26</v>
      </c>
      <c r="S204" s="33"/>
      <c r="T204" s="33"/>
      <c r="U204" s="33"/>
      <c r="V204" s="33"/>
      <c r="W204" s="31">
        <f t="shared" si="8"/>
        <v>1</v>
      </c>
      <c r="X204" s="31">
        <f t="shared" si="9"/>
        <v>26</v>
      </c>
    </row>
    <row r="205" spans="1:24" s="43" customFormat="1" x14ac:dyDescent="0.25">
      <c r="A205" s="12" t="s">
        <v>25</v>
      </c>
      <c r="B205" s="29" t="s">
        <v>97</v>
      </c>
      <c r="C205" s="32">
        <v>6</v>
      </c>
      <c r="D205" s="28" t="s">
        <v>75</v>
      </c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>
        <v>1</v>
      </c>
      <c r="R205" s="33">
        <v>24</v>
      </c>
      <c r="S205" s="33"/>
      <c r="T205" s="33"/>
      <c r="U205" s="33"/>
      <c r="V205" s="33"/>
      <c r="W205" s="31">
        <f t="shared" si="8"/>
        <v>1</v>
      </c>
      <c r="X205" s="31">
        <f t="shared" si="9"/>
        <v>24</v>
      </c>
    </row>
    <row r="206" spans="1:24" s="43" customFormat="1" x14ac:dyDescent="0.25">
      <c r="A206" s="12" t="s">
        <v>25</v>
      </c>
      <c r="B206" s="29" t="s">
        <v>97</v>
      </c>
      <c r="C206" s="32">
        <v>7</v>
      </c>
      <c r="D206" s="28" t="s">
        <v>75</v>
      </c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>
        <v>1</v>
      </c>
      <c r="R206" s="33">
        <v>9</v>
      </c>
      <c r="S206" s="33"/>
      <c r="T206" s="33"/>
      <c r="U206" s="33"/>
      <c r="V206" s="33"/>
      <c r="W206" s="31">
        <f t="shared" si="8"/>
        <v>1</v>
      </c>
      <c r="X206" s="31">
        <f t="shared" si="9"/>
        <v>9</v>
      </c>
    </row>
    <row r="207" spans="1:24" s="43" customFormat="1" x14ac:dyDescent="0.25">
      <c r="A207" s="12" t="s">
        <v>25</v>
      </c>
      <c r="B207" s="29" t="s">
        <v>97</v>
      </c>
      <c r="C207" s="32">
        <v>8</v>
      </c>
      <c r="D207" s="28" t="s">
        <v>75</v>
      </c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>
        <v>2</v>
      </c>
      <c r="R207" s="33">
        <v>25</v>
      </c>
      <c r="S207" s="33"/>
      <c r="T207" s="33"/>
      <c r="U207" s="33"/>
      <c r="V207" s="33"/>
      <c r="W207" s="31">
        <f t="shared" si="8"/>
        <v>2</v>
      </c>
      <c r="X207" s="31">
        <f t="shared" si="9"/>
        <v>25</v>
      </c>
    </row>
    <row r="208" spans="1:24" s="43" customFormat="1" x14ac:dyDescent="0.25">
      <c r="A208" s="12" t="s">
        <v>25</v>
      </c>
      <c r="B208" s="29" t="s">
        <v>97</v>
      </c>
      <c r="C208" s="32">
        <v>13</v>
      </c>
      <c r="D208" s="28" t="s">
        <v>77</v>
      </c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>
        <v>1</v>
      </c>
      <c r="R208" s="33">
        <v>25</v>
      </c>
      <c r="S208" s="33">
        <v>2</v>
      </c>
      <c r="T208" s="33">
        <v>26</v>
      </c>
      <c r="U208" s="33"/>
      <c r="V208" s="33"/>
      <c r="W208" s="31">
        <f t="shared" si="8"/>
        <v>3</v>
      </c>
      <c r="X208" s="31">
        <f t="shared" si="9"/>
        <v>51</v>
      </c>
    </row>
    <row r="209" spans="1:24" s="43" customFormat="1" x14ac:dyDescent="0.25">
      <c r="A209" s="12" t="s">
        <v>25</v>
      </c>
      <c r="B209" s="29" t="s">
        <v>98</v>
      </c>
      <c r="C209" s="32">
        <v>19</v>
      </c>
      <c r="D209" s="28" t="s">
        <v>75</v>
      </c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>
        <v>1</v>
      </c>
      <c r="T209" s="33">
        <v>6</v>
      </c>
      <c r="U209" s="33"/>
      <c r="V209" s="33"/>
      <c r="W209" s="31">
        <f t="shared" si="8"/>
        <v>1</v>
      </c>
      <c r="X209" s="31">
        <f t="shared" si="9"/>
        <v>6</v>
      </c>
    </row>
    <row r="210" spans="1:24" s="43" customFormat="1" x14ac:dyDescent="0.25">
      <c r="A210" s="12" t="s">
        <v>92</v>
      </c>
      <c r="B210" s="29" t="s">
        <v>97</v>
      </c>
      <c r="C210" s="32">
        <v>1</v>
      </c>
      <c r="D210" s="28" t="s">
        <v>158</v>
      </c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>
        <v>1</v>
      </c>
      <c r="R210" s="33">
        <v>33</v>
      </c>
      <c r="S210" s="33"/>
      <c r="T210" s="33"/>
      <c r="U210" s="33"/>
      <c r="V210" s="33"/>
      <c r="W210" s="31">
        <f t="shared" si="8"/>
        <v>1</v>
      </c>
      <c r="X210" s="31">
        <f t="shared" si="9"/>
        <v>33</v>
      </c>
    </row>
    <row r="211" spans="1:24" s="43" customFormat="1" x14ac:dyDescent="0.25">
      <c r="A211" s="12" t="s">
        <v>92</v>
      </c>
      <c r="B211" s="29" t="s">
        <v>97</v>
      </c>
      <c r="C211" s="32">
        <v>1</v>
      </c>
      <c r="D211" s="28" t="s">
        <v>76</v>
      </c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>
        <v>1</v>
      </c>
      <c r="R211" s="33">
        <v>35</v>
      </c>
      <c r="S211" s="33"/>
      <c r="T211" s="33"/>
      <c r="U211" s="33"/>
      <c r="V211" s="33"/>
      <c r="W211" s="31">
        <f t="shared" si="8"/>
        <v>1</v>
      </c>
      <c r="X211" s="31">
        <f t="shared" si="9"/>
        <v>35</v>
      </c>
    </row>
    <row r="212" spans="1:24" s="43" customFormat="1" x14ac:dyDescent="0.25">
      <c r="A212" s="12" t="s">
        <v>92</v>
      </c>
      <c r="B212" s="29" t="s">
        <v>97</v>
      </c>
      <c r="C212" s="32">
        <v>1</v>
      </c>
      <c r="D212" s="28" t="s">
        <v>211</v>
      </c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>
        <v>1</v>
      </c>
      <c r="T212" s="33">
        <v>15</v>
      </c>
      <c r="U212" s="33"/>
      <c r="V212" s="33"/>
      <c r="W212" s="31">
        <f t="shared" si="8"/>
        <v>1</v>
      </c>
      <c r="X212" s="31">
        <f t="shared" si="9"/>
        <v>15</v>
      </c>
    </row>
    <row r="213" spans="1:24" s="43" customFormat="1" ht="30" x14ac:dyDescent="0.25">
      <c r="A213" s="12" t="s">
        <v>92</v>
      </c>
      <c r="B213" s="29" t="s">
        <v>97</v>
      </c>
      <c r="C213" s="32">
        <v>1</v>
      </c>
      <c r="D213" s="28" t="s">
        <v>475</v>
      </c>
      <c r="E213" s="33">
        <v>3</v>
      </c>
      <c r="F213" s="33">
        <v>86</v>
      </c>
      <c r="G213" s="33">
        <v>2</v>
      </c>
      <c r="H213" s="33">
        <v>71</v>
      </c>
      <c r="I213" s="33">
        <v>3</v>
      </c>
      <c r="J213" s="33">
        <v>110</v>
      </c>
      <c r="K213" s="33">
        <v>1</v>
      </c>
      <c r="L213" s="33">
        <v>38</v>
      </c>
      <c r="M213" s="33">
        <v>4</v>
      </c>
      <c r="N213" s="33">
        <v>127</v>
      </c>
      <c r="O213" s="33">
        <v>3</v>
      </c>
      <c r="P213" s="33">
        <v>96</v>
      </c>
      <c r="Q213" s="33">
        <v>3</v>
      </c>
      <c r="R213" s="33">
        <v>95</v>
      </c>
      <c r="S213" s="33">
        <v>2</v>
      </c>
      <c r="T213" s="33">
        <v>62</v>
      </c>
      <c r="U213" s="33">
        <v>2</v>
      </c>
      <c r="V213" s="33">
        <v>65</v>
      </c>
      <c r="W213" s="31">
        <f t="shared" si="8"/>
        <v>23</v>
      </c>
      <c r="X213" s="31">
        <f t="shared" si="9"/>
        <v>750</v>
      </c>
    </row>
    <row r="214" spans="1:24" s="43" customFormat="1" ht="30" x14ac:dyDescent="0.25">
      <c r="A214" s="12" t="s">
        <v>92</v>
      </c>
      <c r="B214" s="29" t="s">
        <v>97</v>
      </c>
      <c r="C214" s="32">
        <v>2</v>
      </c>
      <c r="D214" s="28" t="s">
        <v>476</v>
      </c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>
        <v>1</v>
      </c>
      <c r="V214" s="33">
        <v>30</v>
      </c>
      <c r="W214" s="31">
        <f t="shared" si="8"/>
        <v>1</v>
      </c>
      <c r="X214" s="31">
        <f t="shared" si="9"/>
        <v>30</v>
      </c>
    </row>
    <row r="215" spans="1:24" s="43" customFormat="1" x14ac:dyDescent="0.25">
      <c r="A215" s="12" t="s">
        <v>92</v>
      </c>
      <c r="B215" s="29" t="s">
        <v>97</v>
      </c>
      <c r="C215" s="32">
        <v>2</v>
      </c>
      <c r="D215" s="28" t="s">
        <v>160</v>
      </c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>
        <v>1</v>
      </c>
      <c r="R215" s="33">
        <v>32</v>
      </c>
      <c r="S215" s="33"/>
      <c r="T215" s="33"/>
      <c r="U215" s="33"/>
      <c r="V215" s="33"/>
      <c r="W215" s="31">
        <f t="shared" si="8"/>
        <v>1</v>
      </c>
      <c r="X215" s="31">
        <f t="shared" si="9"/>
        <v>32</v>
      </c>
    </row>
    <row r="216" spans="1:24" s="43" customFormat="1" x14ac:dyDescent="0.25">
      <c r="A216" s="12" t="s">
        <v>92</v>
      </c>
      <c r="B216" s="29" t="s">
        <v>97</v>
      </c>
      <c r="C216" s="32">
        <v>2</v>
      </c>
      <c r="D216" s="28" t="s">
        <v>158</v>
      </c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>
        <v>1</v>
      </c>
      <c r="R216" s="33">
        <v>30</v>
      </c>
      <c r="S216" s="33"/>
      <c r="T216" s="33"/>
      <c r="U216" s="33"/>
      <c r="V216" s="33"/>
      <c r="W216" s="31">
        <f t="shared" si="8"/>
        <v>1</v>
      </c>
      <c r="X216" s="31">
        <f t="shared" si="9"/>
        <v>30</v>
      </c>
    </row>
    <row r="217" spans="1:24" s="43" customFormat="1" x14ac:dyDescent="0.25">
      <c r="A217" s="12" t="s">
        <v>92</v>
      </c>
      <c r="B217" s="29" t="s">
        <v>97</v>
      </c>
      <c r="C217" s="32">
        <v>2</v>
      </c>
      <c r="D217" s="28" t="s">
        <v>211</v>
      </c>
      <c r="E217" s="33"/>
      <c r="F217" s="33"/>
      <c r="G217" s="33"/>
      <c r="H217" s="33"/>
      <c r="I217" s="33"/>
      <c r="J217" s="33"/>
      <c r="K217" s="33">
        <v>1</v>
      </c>
      <c r="L217" s="33">
        <v>25</v>
      </c>
      <c r="M217" s="33">
        <v>1</v>
      </c>
      <c r="N217" s="33">
        <v>25</v>
      </c>
      <c r="O217" s="33"/>
      <c r="P217" s="33"/>
      <c r="Q217" s="33"/>
      <c r="R217" s="33"/>
      <c r="S217" s="33"/>
      <c r="T217" s="33"/>
      <c r="U217" s="33"/>
      <c r="V217" s="33"/>
      <c r="W217" s="31">
        <f t="shared" si="8"/>
        <v>2</v>
      </c>
      <c r="X217" s="31">
        <f t="shared" si="9"/>
        <v>50</v>
      </c>
    </row>
    <row r="218" spans="1:24" s="43" customFormat="1" x14ac:dyDescent="0.25">
      <c r="A218" s="12" t="s">
        <v>92</v>
      </c>
      <c r="B218" s="29" t="s">
        <v>97</v>
      </c>
      <c r="C218" s="32">
        <v>3</v>
      </c>
      <c r="D218" s="28" t="s">
        <v>159</v>
      </c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>
        <v>1</v>
      </c>
      <c r="R218" s="33">
        <v>32</v>
      </c>
      <c r="S218" s="33"/>
      <c r="T218" s="33"/>
      <c r="U218" s="33"/>
      <c r="V218" s="33"/>
      <c r="W218" s="31">
        <f t="shared" si="8"/>
        <v>1</v>
      </c>
      <c r="X218" s="31">
        <f t="shared" si="9"/>
        <v>32</v>
      </c>
    </row>
    <row r="219" spans="1:24" s="43" customFormat="1" x14ac:dyDescent="0.25">
      <c r="A219" s="12" t="s">
        <v>92</v>
      </c>
      <c r="B219" s="29" t="s">
        <v>97</v>
      </c>
      <c r="C219" s="32">
        <v>3</v>
      </c>
      <c r="D219" s="28" t="s">
        <v>211</v>
      </c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>
        <v>1</v>
      </c>
      <c r="T219" s="33">
        <v>17</v>
      </c>
      <c r="U219" s="33"/>
      <c r="V219" s="33"/>
      <c r="W219" s="31">
        <f t="shared" si="8"/>
        <v>1</v>
      </c>
      <c r="X219" s="31">
        <f t="shared" si="9"/>
        <v>17</v>
      </c>
    </row>
    <row r="220" spans="1:24" s="43" customFormat="1" x14ac:dyDescent="0.25">
      <c r="A220" s="12" t="s">
        <v>92</v>
      </c>
      <c r="B220" s="29" t="s">
        <v>97</v>
      </c>
      <c r="C220" s="32">
        <v>4</v>
      </c>
      <c r="D220" s="28" t="s">
        <v>76</v>
      </c>
      <c r="E220" s="33"/>
      <c r="F220" s="33"/>
      <c r="G220" s="33"/>
      <c r="H220" s="33"/>
      <c r="I220" s="33"/>
      <c r="J220" s="33"/>
      <c r="K220" s="33"/>
      <c r="L220" s="33"/>
      <c r="M220" s="33">
        <v>1</v>
      </c>
      <c r="N220" s="33">
        <v>26</v>
      </c>
      <c r="O220" s="33"/>
      <c r="P220" s="33"/>
      <c r="Q220" s="33"/>
      <c r="R220" s="33"/>
      <c r="S220" s="33"/>
      <c r="T220" s="33"/>
      <c r="U220" s="33"/>
      <c r="V220" s="33"/>
      <c r="W220" s="31">
        <f t="shared" si="8"/>
        <v>1</v>
      </c>
      <c r="X220" s="31">
        <f t="shared" si="9"/>
        <v>26</v>
      </c>
    </row>
    <row r="221" spans="1:24" s="43" customFormat="1" x14ac:dyDescent="0.25">
      <c r="A221" s="12" t="s">
        <v>92</v>
      </c>
      <c r="B221" s="29" t="s">
        <v>97</v>
      </c>
      <c r="C221" s="32">
        <v>4</v>
      </c>
      <c r="D221" s="28" t="s">
        <v>158</v>
      </c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>
        <v>1</v>
      </c>
      <c r="P221" s="33">
        <v>30</v>
      </c>
      <c r="Q221" s="33">
        <v>1</v>
      </c>
      <c r="R221" s="33">
        <v>23</v>
      </c>
      <c r="S221" s="33">
        <v>1</v>
      </c>
      <c r="T221" s="33">
        <v>33</v>
      </c>
      <c r="U221" s="33">
        <v>1</v>
      </c>
      <c r="V221" s="33">
        <v>29</v>
      </c>
      <c r="W221" s="31">
        <f t="shared" si="8"/>
        <v>4</v>
      </c>
      <c r="X221" s="31">
        <f t="shared" si="9"/>
        <v>115</v>
      </c>
    </row>
    <row r="222" spans="1:24" s="43" customFormat="1" x14ac:dyDescent="0.25">
      <c r="A222" s="12" t="s">
        <v>92</v>
      </c>
      <c r="B222" s="29" t="s">
        <v>97</v>
      </c>
      <c r="C222" s="32">
        <v>4</v>
      </c>
      <c r="D222" s="28" t="s">
        <v>211</v>
      </c>
      <c r="E222" s="33"/>
      <c r="F222" s="33"/>
      <c r="G222" s="33"/>
      <c r="H222" s="33"/>
      <c r="I222" s="33">
        <v>1</v>
      </c>
      <c r="J222" s="33">
        <v>20</v>
      </c>
      <c r="K222" s="33">
        <v>1</v>
      </c>
      <c r="L222" s="33">
        <v>23</v>
      </c>
      <c r="M222" s="33"/>
      <c r="N222" s="33"/>
      <c r="O222" s="33">
        <v>1</v>
      </c>
      <c r="P222" s="33">
        <v>33</v>
      </c>
      <c r="Q222" s="33"/>
      <c r="R222" s="33"/>
      <c r="S222" s="33">
        <v>1</v>
      </c>
      <c r="T222" s="33">
        <v>34</v>
      </c>
      <c r="U222" s="33">
        <v>1</v>
      </c>
      <c r="V222" s="33">
        <v>33</v>
      </c>
      <c r="W222" s="31">
        <f t="shared" si="8"/>
        <v>5</v>
      </c>
      <c r="X222" s="31">
        <f t="shared" si="9"/>
        <v>143</v>
      </c>
    </row>
    <row r="223" spans="1:24" s="43" customFormat="1" x14ac:dyDescent="0.25">
      <c r="A223" s="12" t="s">
        <v>92</v>
      </c>
      <c r="B223" s="29" t="s">
        <v>97</v>
      </c>
      <c r="C223" s="32">
        <v>5</v>
      </c>
      <c r="D223" s="28" t="s">
        <v>158</v>
      </c>
      <c r="E223" s="33"/>
      <c r="F223" s="33"/>
      <c r="G223" s="33"/>
      <c r="H223" s="33"/>
      <c r="I223" s="33"/>
      <c r="J223" s="33"/>
      <c r="K223" s="33"/>
      <c r="L223" s="33"/>
      <c r="M223" s="33">
        <v>1</v>
      </c>
      <c r="N223" s="33">
        <v>28</v>
      </c>
      <c r="O223" s="33">
        <v>1</v>
      </c>
      <c r="P223" s="33">
        <v>34</v>
      </c>
      <c r="Q223" s="33">
        <v>1</v>
      </c>
      <c r="R223" s="33">
        <v>27</v>
      </c>
      <c r="S223" s="33">
        <v>1</v>
      </c>
      <c r="T223" s="33">
        <v>32</v>
      </c>
      <c r="U223" s="33">
        <v>1</v>
      </c>
      <c r="V223" s="33">
        <v>19</v>
      </c>
      <c r="W223" s="31">
        <f t="shared" si="8"/>
        <v>5</v>
      </c>
      <c r="X223" s="31">
        <f t="shared" si="9"/>
        <v>140</v>
      </c>
    </row>
    <row r="224" spans="1:24" s="43" customFormat="1" x14ac:dyDescent="0.25">
      <c r="A224" s="12" t="s">
        <v>92</v>
      </c>
      <c r="B224" s="29" t="s">
        <v>97</v>
      </c>
      <c r="C224" s="32">
        <v>5</v>
      </c>
      <c r="D224" s="28" t="s">
        <v>211</v>
      </c>
      <c r="E224" s="33">
        <v>1</v>
      </c>
      <c r="F224" s="33">
        <v>30</v>
      </c>
      <c r="G224" s="33"/>
      <c r="H224" s="33"/>
      <c r="I224" s="33"/>
      <c r="J224" s="33"/>
      <c r="K224" s="33"/>
      <c r="L224" s="33"/>
      <c r="M224" s="33">
        <v>1</v>
      </c>
      <c r="N224" s="33">
        <v>34</v>
      </c>
      <c r="O224" s="33"/>
      <c r="P224" s="33"/>
      <c r="Q224" s="33">
        <v>1</v>
      </c>
      <c r="R224" s="33">
        <v>26</v>
      </c>
      <c r="S224" s="33"/>
      <c r="T224" s="33"/>
      <c r="U224" s="33"/>
      <c r="V224" s="33"/>
      <c r="W224" s="31">
        <f t="shared" si="8"/>
        <v>3</v>
      </c>
      <c r="X224" s="31">
        <f t="shared" si="9"/>
        <v>90</v>
      </c>
    </row>
    <row r="225" spans="1:24" s="43" customFormat="1" x14ac:dyDescent="0.25">
      <c r="A225" s="12" t="s">
        <v>92</v>
      </c>
      <c r="B225" s="29" t="s">
        <v>97</v>
      </c>
      <c r="C225" s="32">
        <v>5</v>
      </c>
      <c r="D225" s="28" t="s">
        <v>76</v>
      </c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>
        <v>1</v>
      </c>
      <c r="R225" s="33">
        <v>30</v>
      </c>
      <c r="S225" s="33"/>
      <c r="T225" s="33"/>
      <c r="U225" s="33"/>
      <c r="V225" s="33"/>
      <c r="W225" s="31">
        <f t="shared" si="8"/>
        <v>1</v>
      </c>
      <c r="X225" s="31">
        <f t="shared" si="9"/>
        <v>30</v>
      </c>
    </row>
    <row r="226" spans="1:24" s="43" customFormat="1" x14ac:dyDescent="0.25">
      <c r="A226" s="12" t="s">
        <v>92</v>
      </c>
      <c r="B226" s="29" t="s">
        <v>97</v>
      </c>
      <c r="C226" s="32">
        <v>6</v>
      </c>
      <c r="D226" s="28" t="s">
        <v>159</v>
      </c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>
        <v>1</v>
      </c>
      <c r="R226" s="33">
        <v>40</v>
      </c>
      <c r="S226" s="33"/>
      <c r="T226" s="33"/>
      <c r="U226" s="33"/>
      <c r="V226" s="33"/>
      <c r="W226" s="31">
        <f t="shared" si="8"/>
        <v>1</v>
      </c>
      <c r="X226" s="31">
        <f t="shared" si="9"/>
        <v>40</v>
      </c>
    </row>
    <row r="227" spans="1:24" s="43" customFormat="1" x14ac:dyDescent="0.25">
      <c r="A227" s="12" t="s">
        <v>92</v>
      </c>
      <c r="B227" s="29" t="s">
        <v>97</v>
      </c>
      <c r="C227" s="32">
        <v>6</v>
      </c>
      <c r="D227" s="28" t="s">
        <v>211</v>
      </c>
      <c r="E227" s="33">
        <v>1</v>
      </c>
      <c r="F227" s="33">
        <v>10</v>
      </c>
      <c r="G227" s="33">
        <v>1</v>
      </c>
      <c r="H227" s="33">
        <v>10</v>
      </c>
      <c r="I227" s="33">
        <v>1</v>
      </c>
      <c r="J227" s="33">
        <v>10</v>
      </c>
      <c r="K227" s="33">
        <v>1</v>
      </c>
      <c r="L227" s="33">
        <v>10</v>
      </c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1">
        <f t="shared" si="8"/>
        <v>4</v>
      </c>
      <c r="X227" s="31">
        <f t="shared" si="9"/>
        <v>40</v>
      </c>
    </row>
    <row r="228" spans="1:24" s="43" customFormat="1" x14ac:dyDescent="0.25">
      <c r="A228" s="12" t="s">
        <v>92</v>
      </c>
      <c r="B228" s="29" t="s">
        <v>97</v>
      </c>
      <c r="C228" s="32">
        <v>6</v>
      </c>
      <c r="D228" s="28" t="s">
        <v>88</v>
      </c>
      <c r="E228" s="33"/>
      <c r="F228" s="33"/>
      <c r="G228" s="33"/>
      <c r="H228" s="33"/>
      <c r="I228" s="33"/>
      <c r="J228" s="33"/>
      <c r="K228" s="33">
        <v>1</v>
      </c>
      <c r="L228" s="33">
        <v>41</v>
      </c>
      <c r="M228" s="33"/>
      <c r="N228" s="33"/>
      <c r="O228" s="33"/>
      <c r="P228" s="33"/>
      <c r="Q228" s="33"/>
      <c r="R228" s="33"/>
      <c r="S228" s="33">
        <v>1</v>
      </c>
      <c r="T228" s="33">
        <v>29</v>
      </c>
      <c r="U228" s="33"/>
      <c r="V228" s="33"/>
      <c r="W228" s="31">
        <f t="shared" si="8"/>
        <v>2</v>
      </c>
      <c r="X228" s="31">
        <f t="shared" si="9"/>
        <v>70</v>
      </c>
    </row>
    <row r="229" spans="1:24" s="43" customFormat="1" x14ac:dyDescent="0.25">
      <c r="A229" s="12" t="s">
        <v>92</v>
      </c>
      <c r="B229" s="29" t="s">
        <v>97</v>
      </c>
      <c r="C229" s="32">
        <v>7</v>
      </c>
      <c r="D229" s="28" t="s">
        <v>158</v>
      </c>
      <c r="E229" s="33"/>
      <c r="F229" s="33"/>
      <c r="G229" s="33"/>
      <c r="H229" s="33"/>
      <c r="I229" s="33"/>
      <c r="J229" s="33"/>
      <c r="K229" s="33"/>
      <c r="L229" s="33"/>
      <c r="M229" s="33">
        <v>1</v>
      </c>
      <c r="N229" s="33">
        <v>22</v>
      </c>
      <c r="O229" s="33"/>
      <c r="P229" s="33"/>
      <c r="Q229" s="33">
        <v>1</v>
      </c>
      <c r="R229" s="33">
        <v>30</v>
      </c>
      <c r="S229" s="33"/>
      <c r="T229" s="33"/>
      <c r="U229" s="33"/>
      <c r="V229" s="33"/>
      <c r="W229" s="31">
        <f t="shared" si="8"/>
        <v>2</v>
      </c>
      <c r="X229" s="31">
        <f t="shared" si="9"/>
        <v>52</v>
      </c>
    </row>
    <row r="230" spans="1:24" s="43" customFormat="1" x14ac:dyDescent="0.25">
      <c r="A230" s="12" t="s">
        <v>92</v>
      </c>
      <c r="B230" s="29" t="s">
        <v>97</v>
      </c>
      <c r="C230" s="32">
        <v>7</v>
      </c>
      <c r="D230" s="28" t="s">
        <v>211</v>
      </c>
      <c r="E230" s="33"/>
      <c r="F230" s="33"/>
      <c r="G230" s="33"/>
      <c r="H230" s="33"/>
      <c r="I230" s="33"/>
      <c r="J230" s="33"/>
      <c r="K230" s="33">
        <v>1</v>
      </c>
      <c r="L230" s="33">
        <v>36</v>
      </c>
      <c r="M230" s="33"/>
      <c r="N230" s="33"/>
      <c r="O230" s="33"/>
      <c r="P230" s="33"/>
      <c r="Q230" s="33"/>
      <c r="R230" s="33"/>
      <c r="S230" s="33">
        <v>1</v>
      </c>
      <c r="T230" s="33">
        <v>32</v>
      </c>
      <c r="U230" s="33"/>
      <c r="V230" s="33"/>
      <c r="W230" s="31">
        <f t="shared" si="8"/>
        <v>2</v>
      </c>
      <c r="X230" s="31">
        <f t="shared" si="9"/>
        <v>68</v>
      </c>
    </row>
    <row r="231" spans="1:24" s="43" customFormat="1" x14ac:dyDescent="0.25">
      <c r="A231" s="12" t="s">
        <v>92</v>
      </c>
      <c r="B231" s="29" t="s">
        <v>97</v>
      </c>
      <c r="C231" s="32">
        <v>7</v>
      </c>
      <c r="D231" s="28" t="s">
        <v>88</v>
      </c>
      <c r="E231" s="33"/>
      <c r="F231" s="33"/>
      <c r="G231" s="33">
        <v>1</v>
      </c>
      <c r="H231" s="33">
        <v>24</v>
      </c>
      <c r="I231" s="33"/>
      <c r="J231" s="33"/>
      <c r="K231" s="33"/>
      <c r="L231" s="33"/>
      <c r="M231" s="33"/>
      <c r="N231" s="33"/>
      <c r="O231" s="33">
        <v>1</v>
      </c>
      <c r="P231" s="33">
        <v>33</v>
      </c>
      <c r="Q231" s="33"/>
      <c r="R231" s="33"/>
      <c r="S231" s="33"/>
      <c r="T231" s="33"/>
      <c r="U231" s="33">
        <v>1</v>
      </c>
      <c r="V231" s="33">
        <v>31</v>
      </c>
      <c r="W231" s="31">
        <f t="shared" si="8"/>
        <v>3</v>
      </c>
      <c r="X231" s="31">
        <f t="shared" si="9"/>
        <v>88</v>
      </c>
    </row>
    <row r="232" spans="1:24" s="43" customFormat="1" x14ac:dyDescent="0.25">
      <c r="A232" s="12" t="s">
        <v>92</v>
      </c>
      <c r="B232" s="29" t="s">
        <v>97</v>
      </c>
      <c r="C232" s="32">
        <v>7</v>
      </c>
      <c r="D232" s="28" t="s">
        <v>78</v>
      </c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>
        <v>1</v>
      </c>
      <c r="P232" s="33">
        <v>29</v>
      </c>
      <c r="Q232" s="33"/>
      <c r="R232" s="33"/>
      <c r="S232" s="33">
        <v>1</v>
      </c>
      <c r="T232" s="33">
        <v>22</v>
      </c>
      <c r="U232" s="33"/>
      <c r="V232" s="33"/>
      <c r="W232" s="31">
        <f t="shared" si="8"/>
        <v>2</v>
      </c>
      <c r="X232" s="31">
        <f t="shared" si="9"/>
        <v>51</v>
      </c>
    </row>
    <row r="233" spans="1:24" s="43" customFormat="1" ht="30" x14ac:dyDescent="0.25">
      <c r="A233" s="12" t="s">
        <v>92</v>
      </c>
      <c r="B233" s="29" t="s">
        <v>97</v>
      </c>
      <c r="C233" s="32">
        <v>7</v>
      </c>
      <c r="D233" s="28" t="s">
        <v>184</v>
      </c>
      <c r="E233" s="33"/>
      <c r="F233" s="33"/>
      <c r="G233" s="33">
        <v>1</v>
      </c>
      <c r="H233" s="33">
        <v>25</v>
      </c>
      <c r="I233" s="33"/>
      <c r="J233" s="33"/>
      <c r="K233" s="33"/>
      <c r="L233" s="33"/>
      <c r="M233" s="33">
        <v>1</v>
      </c>
      <c r="N233" s="33">
        <v>28</v>
      </c>
      <c r="O233" s="33"/>
      <c r="P233" s="33"/>
      <c r="Q233" s="33"/>
      <c r="R233" s="33"/>
      <c r="S233" s="33">
        <v>1</v>
      </c>
      <c r="T233" s="33">
        <v>31</v>
      </c>
      <c r="U233" s="33"/>
      <c r="V233" s="33"/>
      <c r="W233" s="31">
        <f t="shared" si="8"/>
        <v>3</v>
      </c>
      <c r="X233" s="31">
        <f t="shared" si="9"/>
        <v>84</v>
      </c>
    </row>
    <row r="234" spans="1:24" s="43" customFormat="1" x14ac:dyDescent="0.25">
      <c r="A234" s="12" t="s">
        <v>92</v>
      </c>
      <c r="B234" s="29" t="s">
        <v>97</v>
      </c>
      <c r="C234" s="32">
        <v>8</v>
      </c>
      <c r="D234" s="28" t="s">
        <v>77</v>
      </c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>
        <v>1</v>
      </c>
      <c r="R234" s="33">
        <v>28</v>
      </c>
      <c r="S234" s="33"/>
      <c r="T234" s="33"/>
      <c r="U234" s="33"/>
      <c r="V234" s="33"/>
      <c r="W234" s="31">
        <f t="shared" si="8"/>
        <v>1</v>
      </c>
      <c r="X234" s="31">
        <f t="shared" si="9"/>
        <v>28</v>
      </c>
    </row>
    <row r="235" spans="1:24" s="43" customFormat="1" x14ac:dyDescent="0.25">
      <c r="A235" s="12" t="s">
        <v>92</v>
      </c>
      <c r="B235" s="29" t="s">
        <v>97</v>
      </c>
      <c r="C235" s="32">
        <v>8</v>
      </c>
      <c r="D235" s="28" t="s">
        <v>211</v>
      </c>
      <c r="E235" s="33"/>
      <c r="F235" s="33"/>
      <c r="G235" s="33"/>
      <c r="H235" s="33"/>
      <c r="I235" s="33">
        <v>1</v>
      </c>
      <c r="J235" s="33">
        <v>27</v>
      </c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1">
        <f t="shared" si="8"/>
        <v>1</v>
      </c>
      <c r="X235" s="31">
        <f t="shared" si="9"/>
        <v>27</v>
      </c>
    </row>
    <row r="236" spans="1:24" s="43" customFormat="1" x14ac:dyDescent="0.25">
      <c r="A236" s="12" t="s">
        <v>92</v>
      </c>
      <c r="B236" s="29" t="s">
        <v>97</v>
      </c>
      <c r="C236" s="32">
        <v>8</v>
      </c>
      <c r="D236" s="28" t="s">
        <v>159</v>
      </c>
      <c r="E236" s="33"/>
      <c r="F236" s="33"/>
      <c r="G236" s="33"/>
      <c r="H236" s="33"/>
      <c r="I236" s="33"/>
      <c r="J236" s="33"/>
      <c r="K236" s="33"/>
      <c r="L236" s="33"/>
      <c r="M236" s="33">
        <v>1</v>
      </c>
      <c r="N236" s="33">
        <v>26</v>
      </c>
      <c r="O236" s="33"/>
      <c r="P236" s="33"/>
      <c r="Q236" s="33"/>
      <c r="R236" s="33"/>
      <c r="S236" s="33"/>
      <c r="T236" s="33"/>
      <c r="U236" s="33"/>
      <c r="V236" s="33"/>
      <c r="W236" s="31">
        <f t="shared" si="8"/>
        <v>1</v>
      </c>
      <c r="X236" s="31">
        <f t="shared" si="9"/>
        <v>26</v>
      </c>
    </row>
    <row r="237" spans="1:24" s="43" customFormat="1" ht="30" x14ac:dyDescent="0.25">
      <c r="A237" s="12" t="s">
        <v>92</v>
      </c>
      <c r="B237" s="29" t="s">
        <v>97</v>
      </c>
      <c r="C237" s="32">
        <v>8</v>
      </c>
      <c r="D237" s="28" t="s">
        <v>477</v>
      </c>
      <c r="E237" s="33"/>
      <c r="F237" s="33"/>
      <c r="G237" s="33">
        <v>1</v>
      </c>
      <c r="H237" s="33">
        <v>22</v>
      </c>
      <c r="I237" s="33">
        <v>1</v>
      </c>
      <c r="J237" s="33">
        <v>25</v>
      </c>
      <c r="K237" s="33"/>
      <c r="L237" s="33"/>
      <c r="M237" s="33"/>
      <c r="N237" s="33"/>
      <c r="O237" s="33">
        <v>1</v>
      </c>
      <c r="P237" s="33">
        <v>24</v>
      </c>
      <c r="Q237" s="33">
        <v>1</v>
      </c>
      <c r="R237" s="33">
        <v>28</v>
      </c>
      <c r="S237" s="33"/>
      <c r="T237" s="33"/>
      <c r="U237" s="33"/>
      <c r="V237" s="33"/>
      <c r="W237" s="31">
        <f t="shared" si="8"/>
        <v>4</v>
      </c>
      <c r="X237" s="31">
        <f t="shared" si="9"/>
        <v>99</v>
      </c>
    </row>
    <row r="238" spans="1:24" s="43" customFormat="1" x14ac:dyDescent="0.25">
      <c r="A238" s="12" t="s">
        <v>92</v>
      </c>
      <c r="B238" s="29" t="s">
        <v>97</v>
      </c>
      <c r="C238" s="32">
        <v>8</v>
      </c>
      <c r="D238" s="28" t="s">
        <v>88</v>
      </c>
      <c r="E238" s="33">
        <v>1</v>
      </c>
      <c r="F238" s="33">
        <v>33</v>
      </c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>
        <v>1</v>
      </c>
      <c r="T238" s="33">
        <v>29</v>
      </c>
      <c r="U238" s="33"/>
      <c r="V238" s="33"/>
      <c r="W238" s="31">
        <f t="shared" si="8"/>
        <v>2</v>
      </c>
      <c r="X238" s="31">
        <f t="shared" si="9"/>
        <v>62</v>
      </c>
    </row>
    <row r="239" spans="1:24" s="43" customFormat="1" ht="30" x14ac:dyDescent="0.25">
      <c r="A239" s="12" t="s">
        <v>92</v>
      </c>
      <c r="B239" s="29" t="s">
        <v>97</v>
      </c>
      <c r="C239" s="32">
        <v>8</v>
      </c>
      <c r="D239" s="28" t="s">
        <v>184</v>
      </c>
      <c r="E239" s="33"/>
      <c r="F239" s="33"/>
      <c r="G239" s="33"/>
      <c r="H239" s="33"/>
      <c r="I239" s="33"/>
      <c r="J239" s="33"/>
      <c r="K239" s="33">
        <v>1</v>
      </c>
      <c r="L239" s="33">
        <v>29</v>
      </c>
      <c r="M239" s="33">
        <v>1</v>
      </c>
      <c r="N239" s="33">
        <v>29</v>
      </c>
      <c r="O239" s="33"/>
      <c r="P239" s="33"/>
      <c r="Q239" s="33"/>
      <c r="R239" s="33"/>
      <c r="S239" s="33">
        <v>1</v>
      </c>
      <c r="T239" s="33">
        <v>27</v>
      </c>
      <c r="U239" s="33">
        <v>1</v>
      </c>
      <c r="V239" s="33">
        <v>32</v>
      </c>
      <c r="W239" s="31">
        <f t="shared" si="8"/>
        <v>4</v>
      </c>
      <c r="X239" s="31">
        <f t="shared" si="9"/>
        <v>117</v>
      </c>
    </row>
    <row r="240" spans="1:24" s="43" customFormat="1" x14ac:dyDescent="0.25">
      <c r="A240" s="12" t="s">
        <v>92</v>
      </c>
      <c r="B240" s="29" t="s">
        <v>98</v>
      </c>
      <c r="C240" s="32">
        <v>9</v>
      </c>
      <c r="D240" s="28" t="s">
        <v>211</v>
      </c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>
        <v>1</v>
      </c>
      <c r="P240" s="33">
        <v>13</v>
      </c>
      <c r="Q240" s="33">
        <v>1</v>
      </c>
      <c r="R240" s="33">
        <v>19</v>
      </c>
      <c r="S240" s="33"/>
      <c r="T240" s="33"/>
      <c r="U240" s="33"/>
      <c r="V240" s="33"/>
      <c r="W240" s="31">
        <f t="shared" si="8"/>
        <v>2</v>
      </c>
      <c r="X240" s="31">
        <f t="shared" si="9"/>
        <v>32</v>
      </c>
    </row>
    <row r="241" spans="1:24" s="43" customFormat="1" x14ac:dyDescent="0.25">
      <c r="A241" s="12" t="s">
        <v>92</v>
      </c>
      <c r="B241" s="29" t="s">
        <v>98</v>
      </c>
      <c r="C241" s="32">
        <v>9</v>
      </c>
      <c r="D241" s="28" t="s">
        <v>78</v>
      </c>
      <c r="E241" s="33">
        <v>1</v>
      </c>
      <c r="F241" s="33">
        <v>12</v>
      </c>
      <c r="G241" s="33"/>
      <c r="H241" s="33"/>
      <c r="I241" s="33"/>
      <c r="J241" s="33"/>
      <c r="K241" s="33"/>
      <c r="L241" s="33"/>
      <c r="M241" s="33">
        <v>1</v>
      </c>
      <c r="N241" s="33">
        <v>17</v>
      </c>
      <c r="O241" s="33"/>
      <c r="P241" s="33"/>
      <c r="Q241" s="33"/>
      <c r="R241" s="33"/>
      <c r="S241" s="33">
        <v>1</v>
      </c>
      <c r="T241" s="33">
        <v>12</v>
      </c>
      <c r="U241" s="33"/>
      <c r="V241" s="33"/>
      <c r="W241" s="31">
        <f t="shared" si="8"/>
        <v>3</v>
      </c>
      <c r="X241" s="31">
        <f t="shared" si="9"/>
        <v>41</v>
      </c>
    </row>
    <row r="242" spans="1:24" s="43" customFormat="1" ht="30" x14ac:dyDescent="0.25">
      <c r="A242" s="12" t="s">
        <v>92</v>
      </c>
      <c r="B242" s="29" t="s">
        <v>98</v>
      </c>
      <c r="C242" s="32">
        <v>9</v>
      </c>
      <c r="D242" s="28" t="s">
        <v>184</v>
      </c>
      <c r="E242" s="33">
        <v>1</v>
      </c>
      <c r="F242" s="33">
        <v>12</v>
      </c>
      <c r="G242" s="33"/>
      <c r="H242" s="33"/>
      <c r="I242" s="33"/>
      <c r="J242" s="33"/>
      <c r="K242" s="33"/>
      <c r="L242" s="33"/>
      <c r="M242" s="33">
        <v>1</v>
      </c>
      <c r="N242" s="33">
        <v>17</v>
      </c>
      <c r="O242" s="33"/>
      <c r="P242" s="33"/>
      <c r="Q242" s="33"/>
      <c r="R242" s="33"/>
      <c r="S242" s="33"/>
      <c r="T242" s="33"/>
      <c r="U242" s="33"/>
      <c r="V242" s="33"/>
      <c r="W242" s="31">
        <f t="shared" si="8"/>
        <v>2</v>
      </c>
      <c r="X242" s="31">
        <f t="shared" si="9"/>
        <v>29</v>
      </c>
    </row>
    <row r="243" spans="1:24" s="43" customFormat="1" x14ac:dyDescent="0.25">
      <c r="A243" s="12" t="s">
        <v>92</v>
      </c>
      <c r="B243" s="29" t="s">
        <v>98</v>
      </c>
      <c r="C243" s="32">
        <v>10</v>
      </c>
      <c r="D243" s="28" t="s">
        <v>158</v>
      </c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>
        <v>1</v>
      </c>
      <c r="R243" s="33">
        <v>26</v>
      </c>
      <c r="S243" s="33"/>
      <c r="T243" s="33"/>
      <c r="U243" s="33"/>
      <c r="V243" s="33"/>
      <c r="W243" s="31">
        <f t="shared" si="8"/>
        <v>1</v>
      </c>
      <c r="X243" s="31">
        <f t="shared" si="9"/>
        <v>26</v>
      </c>
    </row>
    <row r="244" spans="1:24" s="43" customFormat="1" x14ac:dyDescent="0.25">
      <c r="A244" s="12" t="s">
        <v>92</v>
      </c>
      <c r="B244" s="29" t="s">
        <v>98</v>
      </c>
      <c r="C244" s="32">
        <v>10</v>
      </c>
      <c r="D244" s="28" t="s">
        <v>211</v>
      </c>
      <c r="E244" s="33">
        <v>2</v>
      </c>
      <c r="F244" s="33">
        <v>42</v>
      </c>
      <c r="G244" s="33">
        <v>2</v>
      </c>
      <c r="H244" s="33">
        <v>49</v>
      </c>
      <c r="I244" s="33">
        <v>2</v>
      </c>
      <c r="J244" s="33">
        <v>46</v>
      </c>
      <c r="K244" s="33">
        <v>2</v>
      </c>
      <c r="L244" s="33">
        <v>53</v>
      </c>
      <c r="M244" s="33">
        <v>2</v>
      </c>
      <c r="N244" s="33">
        <v>48</v>
      </c>
      <c r="O244" s="33">
        <v>2</v>
      </c>
      <c r="P244" s="33">
        <v>37</v>
      </c>
      <c r="Q244" s="33">
        <v>2</v>
      </c>
      <c r="R244" s="33">
        <v>53</v>
      </c>
      <c r="S244" s="33">
        <v>1</v>
      </c>
      <c r="T244" s="33">
        <v>32</v>
      </c>
      <c r="U244" s="33">
        <v>1</v>
      </c>
      <c r="V244" s="33">
        <v>26</v>
      </c>
      <c r="W244" s="31">
        <f t="shared" si="8"/>
        <v>16</v>
      </c>
      <c r="X244" s="31">
        <f t="shared" si="9"/>
        <v>386</v>
      </c>
    </row>
    <row r="245" spans="1:24" s="43" customFormat="1" x14ac:dyDescent="0.25">
      <c r="A245" s="12" t="s">
        <v>92</v>
      </c>
      <c r="B245" s="29" t="s">
        <v>97</v>
      </c>
      <c r="C245" s="32">
        <v>12</v>
      </c>
      <c r="D245" s="28" t="s">
        <v>159</v>
      </c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>
        <v>1</v>
      </c>
      <c r="R245" s="33">
        <v>34</v>
      </c>
      <c r="S245" s="33"/>
      <c r="T245" s="33"/>
      <c r="U245" s="33"/>
      <c r="V245" s="33"/>
      <c r="W245" s="31">
        <f t="shared" si="8"/>
        <v>1</v>
      </c>
      <c r="X245" s="31">
        <f t="shared" si="9"/>
        <v>34</v>
      </c>
    </row>
    <row r="246" spans="1:24" s="43" customFormat="1" x14ac:dyDescent="0.25">
      <c r="A246" s="12" t="s">
        <v>92</v>
      </c>
      <c r="B246" s="29" t="s">
        <v>97</v>
      </c>
      <c r="C246" s="32">
        <v>12</v>
      </c>
      <c r="D246" s="28" t="s">
        <v>211</v>
      </c>
      <c r="E246" s="33">
        <v>1</v>
      </c>
      <c r="F246" s="33">
        <v>26</v>
      </c>
      <c r="G246" s="33">
        <v>1</v>
      </c>
      <c r="H246" s="33">
        <v>27</v>
      </c>
      <c r="I246" s="33"/>
      <c r="J246" s="33"/>
      <c r="K246" s="33"/>
      <c r="L246" s="33"/>
      <c r="M246" s="33"/>
      <c r="N246" s="33"/>
      <c r="O246" s="33">
        <v>1</v>
      </c>
      <c r="P246" s="33">
        <v>29</v>
      </c>
      <c r="Q246" s="33">
        <v>1</v>
      </c>
      <c r="R246" s="33">
        <v>28</v>
      </c>
      <c r="S246" s="33"/>
      <c r="T246" s="33"/>
      <c r="U246" s="33"/>
      <c r="V246" s="33"/>
      <c r="W246" s="31">
        <f t="shared" si="8"/>
        <v>4</v>
      </c>
      <c r="X246" s="31">
        <f t="shared" si="9"/>
        <v>110</v>
      </c>
    </row>
    <row r="247" spans="1:24" s="43" customFormat="1" ht="30" x14ac:dyDescent="0.25">
      <c r="A247" s="12" t="s">
        <v>92</v>
      </c>
      <c r="B247" s="29" t="s">
        <v>97</v>
      </c>
      <c r="C247" s="32">
        <v>12</v>
      </c>
      <c r="D247" s="28" t="s">
        <v>184</v>
      </c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>
        <v>1</v>
      </c>
      <c r="P247" s="33">
        <v>30</v>
      </c>
      <c r="Q247" s="33"/>
      <c r="R247" s="33"/>
      <c r="S247" s="33"/>
      <c r="T247" s="33"/>
      <c r="U247" s="33"/>
      <c r="V247" s="33"/>
      <c r="W247" s="31">
        <f t="shared" si="8"/>
        <v>1</v>
      </c>
      <c r="X247" s="31">
        <f t="shared" si="9"/>
        <v>30</v>
      </c>
    </row>
    <row r="248" spans="1:24" s="43" customFormat="1" x14ac:dyDescent="0.25">
      <c r="A248" s="12" t="s">
        <v>92</v>
      </c>
      <c r="B248" s="29" t="s">
        <v>97</v>
      </c>
      <c r="C248" s="32">
        <v>17</v>
      </c>
      <c r="D248" s="28" t="s">
        <v>76</v>
      </c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>
        <v>1</v>
      </c>
      <c r="R248" s="33">
        <v>31</v>
      </c>
      <c r="S248" s="33"/>
      <c r="T248" s="33"/>
      <c r="U248" s="33"/>
      <c r="V248" s="33"/>
      <c r="W248" s="31">
        <f t="shared" si="8"/>
        <v>1</v>
      </c>
      <c r="X248" s="31">
        <f t="shared" si="9"/>
        <v>31</v>
      </c>
    </row>
    <row r="249" spans="1:24" s="43" customFormat="1" x14ac:dyDescent="0.25">
      <c r="A249" s="12" t="s">
        <v>92</v>
      </c>
      <c r="B249" s="29" t="s">
        <v>97</v>
      </c>
      <c r="C249" s="32">
        <v>17</v>
      </c>
      <c r="D249" s="28" t="s">
        <v>159</v>
      </c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>
        <v>1</v>
      </c>
      <c r="R249" s="33">
        <v>32</v>
      </c>
      <c r="S249" s="33"/>
      <c r="T249" s="33"/>
      <c r="U249" s="33"/>
      <c r="V249" s="33"/>
      <c r="W249" s="31">
        <f t="shared" si="8"/>
        <v>1</v>
      </c>
      <c r="X249" s="31">
        <f t="shared" si="9"/>
        <v>32</v>
      </c>
    </row>
    <row r="250" spans="1:24" s="43" customFormat="1" x14ac:dyDescent="0.25">
      <c r="A250" s="12" t="s">
        <v>92</v>
      </c>
      <c r="B250" s="29" t="s">
        <v>97</v>
      </c>
      <c r="C250" s="32">
        <v>17</v>
      </c>
      <c r="D250" s="28" t="s">
        <v>211</v>
      </c>
      <c r="E250" s="33">
        <v>1</v>
      </c>
      <c r="F250" s="33">
        <v>15</v>
      </c>
      <c r="G250" s="33">
        <v>1</v>
      </c>
      <c r="H250" s="33">
        <v>15</v>
      </c>
      <c r="I250" s="33">
        <v>1</v>
      </c>
      <c r="J250" s="33">
        <v>15</v>
      </c>
      <c r="K250" s="33">
        <v>1</v>
      </c>
      <c r="L250" s="33">
        <v>15</v>
      </c>
      <c r="M250" s="33">
        <v>1</v>
      </c>
      <c r="N250" s="33">
        <v>15</v>
      </c>
      <c r="O250" s="33">
        <v>1</v>
      </c>
      <c r="P250" s="33">
        <v>26</v>
      </c>
      <c r="Q250" s="33">
        <v>1</v>
      </c>
      <c r="R250" s="33">
        <v>15</v>
      </c>
      <c r="S250" s="33">
        <v>1</v>
      </c>
      <c r="T250" s="33">
        <v>25</v>
      </c>
      <c r="U250" s="33">
        <v>2</v>
      </c>
      <c r="V250" s="33">
        <v>37</v>
      </c>
      <c r="W250" s="31">
        <f t="shared" si="8"/>
        <v>10</v>
      </c>
      <c r="X250" s="31">
        <f t="shared" si="9"/>
        <v>178</v>
      </c>
    </row>
    <row r="251" spans="1:24" s="43" customFormat="1" x14ac:dyDescent="0.25">
      <c r="A251" s="12" t="s">
        <v>92</v>
      </c>
      <c r="B251" s="29" t="s">
        <v>98</v>
      </c>
      <c r="C251" s="32">
        <v>19</v>
      </c>
      <c r="D251" s="28" t="s">
        <v>211</v>
      </c>
      <c r="E251" s="33"/>
      <c r="F251" s="33"/>
      <c r="G251" s="33"/>
      <c r="H251" s="33"/>
      <c r="I251" s="33"/>
      <c r="J251" s="33"/>
      <c r="K251" s="33">
        <v>1</v>
      </c>
      <c r="L251" s="33">
        <v>15</v>
      </c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1">
        <f t="shared" si="8"/>
        <v>1</v>
      </c>
      <c r="X251" s="31">
        <f t="shared" si="9"/>
        <v>15</v>
      </c>
    </row>
    <row r="252" spans="1:24" s="43" customFormat="1" x14ac:dyDescent="0.25">
      <c r="A252" s="12" t="s">
        <v>92</v>
      </c>
      <c r="B252" s="29" t="s">
        <v>97</v>
      </c>
      <c r="C252" s="32">
        <v>20</v>
      </c>
      <c r="D252" s="28" t="s">
        <v>76</v>
      </c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>
        <v>1</v>
      </c>
      <c r="R252" s="33">
        <v>12</v>
      </c>
      <c r="S252" s="33"/>
      <c r="T252" s="33"/>
      <c r="U252" s="33"/>
      <c r="V252" s="33"/>
      <c r="W252" s="31">
        <f t="shared" si="8"/>
        <v>1</v>
      </c>
      <c r="X252" s="31">
        <f t="shared" si="9"/>
        <v>12</v>
      </c>
    </row>
    <row r="253" spans="1:24" s="43" customFormat="1" x14ac:dyDescent="0.25">
      <c r="A253" s="12" t="s">
        <v>92</v>
      </c>
      <c r="B253" s="29" t="s">
        <v>97</v>
      </c>
      <c r="C253" s="32">
        <v>20</v>
      </c>
      <c r="D253" s="28" t="s">
        <v>75</v>
      </c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>
        <v>1</v>
      </c>
      <c r="R253" s="33">
        <v>20</v>
      </c>
      <c r="S253" s="33"/>
      <c r="T253" s="33"/>
      <c r="U253" s="33"/>
      <c r="V253" s="33"/>
      <c r="W253" s="31">
        <f t="shared" si="8"/>
        <v>1</v>
      </c>
      <c r="X253" s="31">
        <f t="shared" si="9"/>
        <v>20</v>
      </c>
    </row>
    <row r="254" spans="1:24" s="43" customFormat="1" x14ac:dyDescent="0.25">
      <c r="A254" s="12" t="s">
        <v>92</v>
      </c>
      <c r="B254" s="29" t="s">
        <v>97</v>
      </c>
      <c r="C254" s="32">
        <v>20</v>
      </c>
      <c r="D254" s="28" t="s">
        <v>211</v>
      </c>
      <c r="E254" s="33"/>
      <c r="F254" s="33"/>
      <c r="G254" s="33"/>
      <c r="H254" s="33"/>
      <c r="I254" s="33"/>
      <c r="J254" s="33"/>
      <c r="K254" s="33">
        <v>1</v>
      </c>
      <c r="L254" s="33">
        <v>22</v>
      </c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1">
        <f t="shared" si="8"/>
        <v>1</v>
      </c>
      <c r="X254" s="31">
        <f t="shared" si="9"/>
        <v>22</v>
      </c>
    </row>
    <row r="255" spans="1:24" s="43" customFormat="1" x14ac:dyDescent="0.25">
      <c r="A255" s="12" t="s">
        <v>92</v>
      </c>
      <c r="B255" s="29" t="s">
        <v>98</v>
      </c>
      <c r="C255" s="32">
        <v>21</v>
      </c>
      <c r="D255" s="28" t="s">
        <v>211</v>
      </c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>
        <v>1</v>
      </c>
      <c r="P255" s="33">
        <v>9</v>
      </c>
      <c r="Q255" s="33"/>
      <c r="R255" s="33"/>
      <c r="S255" s="33"/>
      <c r="T255" s="33"/>
      <c r="U255" s="33"/>
      <c r="V255" s="33"/>
      <c r="W255" s="31">
        <f t="shared" si="8"/>
        <v>1</v>
      </c>
      <c r="X255" s="31">
        <f t="shared" si="9"/>
        <v>9</v>
      </c>
    </row>
    <row r="256" spans="1:24" s="43" customFormat="1" x14ac:dyDescent="0.25">
      <c r="A256" s="12" t="s">
        <v>92</v>
      </c>
      <c r="B256" s="29" t="s">
        <v>98</v>
      </c>
      <c r="C256" s="32">
        <v>24</v>
      </c>
      <c r="D256" s="28" t="s">
        <v>211</v>
      </c>
      <c r="E256" s="33">
        <v>1</v>
      </c>
      <c r="F256" s="33">
        <v>14</v>
      </c>
      <c r="G256" s="33">
        <v>1</v>
      </c>
      <c r="H256" s="33">
        <v>9</v>
      </c>
      <c r="I256" s="33">
        <v>1</v>
      </c>
      <c r="J256" s="33">
        <v>17</v>
      </c>
      <c r="K256" s="33">
        <v>1</v>
      </c>
      <c r="L256" s="33">
        <v>9</v>
      </c>
      <c r="M256" s="33">
        <v>1</v>
      </c>
      <c r="N256" s="33">
        <v>15</v>
      </c>
      <c r="O256" s="33">
        <v>1</v>
      </c>
      <c r="P256" s="33">
        <v>15</v>
      </c>
      <c r="Q256" s="33">
        <v>1</v>
      </c>
      <c r="R256" s="33">
        <v>7</v>
      </c>
      <c r="S256" s="33">
        <v>1</v>
      </c>
      <c r="T256" s="33">
        <v>12</v>
      </c>
      <c r="U256" s="33">
        <v>1</v>
      </c>
      <c r="V256" s="33">
        <v>6</v>
      </c>
      <c r="W256" s="31">
        <f t="shared" si="8"/>
        <v>9</v>
      </c>
      <c r="X256" s="31">
        <f t="shared" si="9"/>
        <v>104</v>
      </c>
    </row>
    <row r="257" spans="1:24" s="43" customFormat="1" x14ac:dyDescent="0.25">
      <c r="A257" s="12" t="s">
        <v>93</v>
      </c>
      <c r="B257" s="29" t="s">
        <v>97</v>
      </c>
      <c r="C257" s="32">
        <v>2</v>
      </c>
      <c r="D257" s="28" t="s">
        <v>75</v>
      </c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>
        <v>1</v>
      </c>
      <c r="R257" s="33">
        <v>3</v>
      </c>
      <c r="S257" s="33"/>
      <c r="T257" s="33"/>
      <c r="U257" s="33"/>
      <c r="V257" s="33"/>
      <c r="W257" s="31">
        <f t="shared" si="8"/>
        <v>1</v>
      </c>
      <c r="X257" s="31">
        <f t="shared" si="9"/>
        <v>3</v>
      </c>
    </row>
    <row r="258" spans="1:24" s="43" customFormat="1" x14ac:dyDescent="0.25">
      <c r="A258" s="12" t="s">
        <v>93</v>
      </c>
      <c r="B258" s="29" t="s">
        <v>97</v>
      </c>
      <c r="C258" s="32">
        <v>2</v>
      </c>
      <c r="D258" s="28" t="s">
        <v>77</v>
      </c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>
        <v>1</v>
      </c>
      <c r="R258" s="33">
        <v>35</v>
      </c>
      <c r="S258" s="33"/>
      <c r="T258" s="33"/>
      <c r="U258" s="33"/>
      <c r="V258" s="33"/>
      <c r="W258" s="31">
        <f t="shared" si="8"/>
        <v>1</v>
      </c>
      <c r="X258" s="31">
        <f t="shared" si="9"/>
        <v>35</v>
      </c>
    </row>
    <row r="259" spans="1:24" s="43" customFormat="1" x14ac:dyDescent="0.25">
      <c r="A259" s="12" t="s">
        <v>93</v>
      </c>
      <c r="B259" s="29" t="s">
        <v>97</v>
      </c>
      <c r="C259" s="32">
        <v>2</v>
      </c>
      <c r="D259" s="28" t="s">
        <v>159</v>
      </c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>
        <v>1</v>
      </c>
      <c r="R259" s="33">
        <v>34</v>
      </c>
      <c r="S259" s="33"/>
      <c r="T259" s="33"/>
      <c r="U259" s="33"/>
      <c r="V259" s="33"/>
      <c r="W259" s="31">
        <f t="shared" si="8"/>
        <v>1</v>
      </c>
      <c r="X259" s="31">
        <f t="shared" si="9"/>
        <v>34</v>
      </c>
    </row>
    <row r="260" spans="1:24" s="43" customFormat="1" x14ac:dyDescent="0.25">
      <c r="A260" s="12" t="s">
        <v>93</v>
      </c>
      <c r="B260" s="29" t="s">
        <v>97</v>
      </c>
      <c r="C260" s="32">
        <v>4</v>
      </c>
      <c r="D260" s="28" t="s">
        <v>77</v>
      </c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>
        <v>1</v>
      </c>
      <c r="R260" s="33">
        <v>32</v>
      </c>
      <c r="S260" s="33"/>
      <c r="T260" s="33"/>
      <c r="U260" s="33"/>
      <c r="V260" s="33"/>
      <c r="W260" s="31">
        <f t="shared" si="8"/>
        <v>1</v>
      </c>
      <c r="X260" s="31">
        <f t="shared" si="9"/>
        <v>32</v>
      </c>
    </row>
    <row r="261" spans="1:24" s="43" customFormat="1" x14ac:dyDescent="0.25">
      <c r="A261" s="12" t="s">
        <v>93</v>
      </c>
      <c r="B261" s="29" t="s">
        <v>98</v>
      </c>
      <c r="C261" s="32">
        <v>5</v>
      </c>
      <c r="D261" s="28" t="s">
        <v>211</v>
      </c>
      <c r="E261" s="33">
        <v>1</v>
      </c>
      <c r="F261" s="33">
        <v>4</v>
      </c>
      <c r="G261" s="33">
        <v>1</v>
      </c>
      <c r="H261" s="33">
        <v>5</v>
      </c>
      <c r="I261" s="33">
        <v>1</v>
      </c>
      <c r="J261" s="33">
        <v>11</v>
      </c>
      <c r="K261" s="33">
        <v>1</v>
      </c>
      <c r="L261" s="33">
        <v>6</v>
      </c>
      <c r="M261" s="33">
        <v>1</v>
      </c>
      <c r="N261" s="33">
        <v>9</v>
      </c>
      <c r="O261" s="33">
        <v>1</v>
      </c>
      <c r="P261" s="33">
        <v>6</v>
      </c>
      <c r="Q261" s="33">
        <v>1</v>
      </c>
      <c r="R261" s="33">
        <v>16</v>
      </c>
      <c r="S261" s="33">
        <v>1</v>
      </c>
      <c r="T261" s="33">
        <v>15</v>
      </c>
      <c r="U261" s="33">
        <v>1</v>
      </c>
      <c r="V261" s="33">
        <v>9</v>
      </c>
      <c r="W261" s="31">
        <f t="shared" si="8"/>
        <v>9</v>
      </c>
      <c r="X261" s="31">
        <f t="shared" si="9"/>
        <v>81</v>
      </c>
    </row>
    <row r="262" spans="1:24" s="43" customFormat="1" x14ac:dyDescent="0.25">
      <c r="A262" s="12" t="s">
        <v>93</v>
      </c>
      <c r="B262" s="29" t="s">
        <v>97</v>
      </c>
      <c r="C262" s="32">
        <v>6</v>
      </c>
      <c r="D262" s="28" t="s">
        <v>75</v>
      </c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>
        <v>1</v>
      </c>
      <c r="R262" s="33">
        <v>36</v>
      </c>
      <c r="S262" s="33"/>
      <c r="T262" s="33"/>
      <c r="U262" s="33"/>
      <c r="V262" s="33"/>
      <c r="W262" s="31">
        <f t="shared" si="8"/>
        <v>1</v>
      </c>
      <c r="X262" s="31">
        <f t="shared" si="9"/>
        <v>36</v>
      </c>
    </row>
    <row r="263" spans="1:24" s="43" customFormat="1" x14ac:dyDescent="0.25">
      <c r="A263" s="12" t="s">
        <v>93</v>
      </c>
      <c r="B263" s="29" t="s">
        <v>98</v>
      </c>
      <c r="C263" s="32">
        <v>7</v>
      </c>
      <c r="D263" s="28" t="s">
        <v>159</v>
      </c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>
        <v>1</v>
      </c>
      <c r="R263" s="33">
        <v>16</v>
      </c>
      <c r="S263" s="33"/>
      <c r="T263" s="33"/>
      <c r="U263" s="33"/>
      <c r="V263" s="33"/>
      <c r="W263" s="31">
        <f t="shared" si="8"/>
        <v>1</v>
      </c>
      <c r="X263" s="31">
        <f t="shared" si="9"/>
        <v>16</v>
      </c>
    </row>
    <row r="264" spans="1:24" s="43" customFormat="1" x14ac:dyDescent="0.25">
      <c r="A264" s="12" t="s">
        <v>93</v>
      </c>
      <c r="B264" s="29" t="s">
        <v>97</v>
      </c>
      <c r="C264" s="32">
        <v>8</v>
      </c>
      <c r="D264" s="28" t="s">
        <v>159</v>
      </c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>
        <v>1</v>
      </c>
      <c r="R264" s="33">
        <v>37</v>
      </c>
      <c r="S264" s="33"/>
      <c r="T264" s="33"/>
      <c r="U264" s="33"/>
      <c r="V264" s="33"/>
      <c r="W264" s="31">
        <f t="shared" si="8"/>
        <v>1</v>
      </c>
      <c r="X264" s="31">
        <f t="shared" si="9"/>
        <v>37</v>
      </c>
    </row>
    <row r="265" spans="1:24" s="43" customFormat="1" x14ac:dyDescent="0.25">
      <c r="A265" s="12" t="s">
        <v>93</v>
      </c>
      <c r="B265" s="29" t="s">
        <v>98</v>
      </c>
      <c r="C265" s="32">
        <v>9</v>
      </c>
      <c r="D265" s="28" t="s">
        <v>76</v>
      </c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>
        <v>1</v>
      </c>
      <c r="R265" s="33">
        <v>17</v>
      </c>
      <c r="S265" s="33"/>
      <c r="T265" s="33"/>
      <c r="U265" s="33"/>
      <c r="V265" s="33"/>
      <c r="W265" s="31">
        <f t="shared" si="8"/>
        <v>1</v>
      </c>
      <c r="X265" s="31">
        <f t="shared" si="9"/>
        <v>17</v>
      </c>
    </row>
    <row r="266" spans="1:24" s="43" customFormat="1" x14ac:dyDescent="0.25">
      <c r="A266" s="12" t="s">
        <v>93</v>
      </c>
      <c r="B266" s="29" t="s">
        <v>98</v>
      </c>
      <c r="C266" s="32">
        <v>12</v>
      </c>
      <c r="D266" s="28" t="s">
        <v>76</v>
      </c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>
        <v>1</v>
      </c>
      <c r="R266" s="33">
        <v>15</v>
      </c>
      <c r="S266" s="33"/>
      <c r="T266" s="33"/>
      <c r="U266" s="33"/>
      <c r="V266" s="33"/>
      <c r="W266" s="31">
        <f t="shared" ref="W266:W328" si="10">S266+U266+Q266+O266+M266+K266+I266+G266+E266</f>
        <v>1</v>
      </c>
      <c r="X266" s="31">
        <f t="shared" ref="X266:X328" si="11">T266+V266+R266+P266+N266+L266+J266+H266+F266</f>
        <v>15</v>
      </c>
    </row>
    <row r="267" spans="1:24" s="43" customFormat="1" x14ac:dyDescent="0.25">
      <c r="A267" s="12" t="s">
        <v>93</v>
      </c>
      <c r="B267" s="29" t="s">
        <v>98</v>
      </c>
      <c r="C267" s="32">
        <v>14</v>
      </c>
      <c r="D267" s="28" t="s">
        <v>75</v>
      </c>
      <c r="E267" s="33"/>
      <c r="F267" s="33"/>
      <c r="G267" s="33"/>
      <c r="H267" s="33"/>
      <c r="I267" s="33"/>
      <c r="J267" s="33"/>
      <c r="K267" s="33"/>
      <c r="L267" s="33"/>
      <c r="M267" s="33">
        <v>1</v>
      </c>
      <c r="N267" s="33">
        <v>12</v>
      </c>
      <c r="O267" s="33">
        <v>1</v>
      </c>
      <c r="P267" s="33">
        <v>10</v>
      </c>
      <c r="Q267" s="33">
        <v>1</v>
      </c>
      <c r="R267" s="33">
        <v>10</v>
      </c>
      <c r="S267" s="33"/>
      <c r="T267" s="33"/>
      <c r="U267" s="33"/>
      <c r="V267" s="33"/>
      <c r="W267" s="31">
        <f t="shared" si="10"/>
        <v>3</v>
      </c>
      <c r="X267" s="31">
        <f t="shared" si="11"/>
        <v>32</v>
      </c>
    </row>
    <row r="268" spans="1:24" s="43" customFormat="1" x14ac:dyDescent="0.25">
      <c r="A268" s="12" t="s">
        <v>93</v>
      </c>
      <c r="B268" s="29" t="s">
        <v>97</v>
      </c>
      <c r="C268" s="32">
        <v>17</v>
      </c>
      <c r="D268" s="28" t="s">
        <v>159</v>
      </c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>
        <v>1</v>
      </c>
      <c r="R268" s="33">
        <v>16</v>
      </c>
      <c r="S268" s="33"/>
      <c r="T268" s="33"/>
      <c r="U268" s="33"/>
      <c r="V268" s="33"/>
      <c r="W268" s="31">
        <f t="shared" si="10"/>
        <v>1</v>
      </c>
      <c r="X268" s="31">
        <f t="shared" si="11"/>
        <v>16</v>
      </c>
    </row>
    <row r="269" spans="1:24" s="43" customFormat="1" x14ac:dyDescent="0.25">
      <c r="A269" s="12" t="s">
        <v>27</v>
      </c>
      <c r="B269" s="29" t="s">
        <v>97</v>
      </c>
      <c r="C269" s="32">
        <v>1</v>
      </c>
      <c r="D269" s="28" t="s">
        <v>158</v>
      </c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>
        <v>1</v>
      </c>
      <c r="R269" s="33">
        <v>29</v>
      </c>
      <c r="S269" s="33">
        <v>1</v>
      </c>
      <c r="T269" s="33">
        <v>31</v>
      </c>
      <c r="U269" s="33"/>
      <c r="V269" s="33"/>
      <c r="W269" s="31">
        <f t="shared" si="10"/>
        <v>2</v>
      </c>
      <c r="X269" s="31">
        <f t="shared" si="11"/>
        <v>60</v>
      </c>
    </row>
    <row r="270" spans="1:24" s="43" customFormat="1" x14ac:dyDescent="0.25">
      <c r="A270" s="12" t="s">
        <v>27</v>
      </c>
      <c r="B270" s="29" t="s">
        <v>97</v>
      </c>
      <c r="C270" s="32">
        <v>2</v>
      </c>
      <c r="D270" s="28" t="s">
        <v>210</v>
      </c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>
        <v>1</v>
      </c>
      <c r="V270" s="33">
        <v>29</v>
      </c>
      <c r="W270" s="31">
        <f t="shared" si="10"/>
        <v>1</v>
      </c>
      <c r="X270" s="31">
        <f t="shared" si="11"/>
        <v>29</v>
      </c>
    </row>
    <row r="271" spans="1:24" s="43" customFormat="1" x14ac:dyDescent="0.25">
      <c r="A271" s="12" t="s">
        <v>27</v>
      </c>
      <c r="B271" s="29" t="s">
        <v>97</v>
      </c>
      <c r="C271" s="32">
        <v>3</v>
      </c>
      <c r="D271" s="28" t="s">
        <v>159</v>
      </c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>
        <v>3</v>
      </c>
      <c r="R271" s="33">
        <v>71</v>
      </c>
      <c r="S271" s="33"/>
      <c r="T271" s="33"/>
      <c r="U271" s="33"/>
      <c r="V271" s="33"/>
      <c r="W271" s="31">
        <f t="shared" si="10"/>
        <v>3</v>
      </c>
      <c r="X271" s="31">
        <f t="shared" si="11"/>
        <v>71</v>
      </c>
    </row>
    <row r="272" spans="1:24" s="43" customFormat="1" x14ac:dyDescent="0.25">
      <c r="A272" s="12" t="s">
        <v>27</v>
      </c>
      <c r="B272" s="29" t="s">
        <v>97</v>
      </c>
      <c r="C272" s="32">
        <v>4</v>
      </c>
      <c r="D272" s="28" t="s">
        <v>76</v>
      </c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>
        <v>1</v>
      </c>
      <c r="R272" s="33">
        <v>26</v>
      </c>
      <c r="S272" s="33">
        <v>1</v>
      </c>
      <c r="T272" s="33">
        <v>25</v>
      </c>
      <c r="U272" s="33"/>
      <c r="V272" s="33"/>
      <c r="W272" s="31">
        <f t="shared" si="10"/>
        <v>2</v>
      </c>
      <c r="X272" s="31">
        <f t="shared" si="11"/>
        <v>51</v>
      </c>
    </row>
    <row r="273" spans="1:25" s="43" customFormat="1" x14ac:dyDescent="0.25">
      <c r="A273" s="12" t="s">
        <v>27</v>
      </c>
      <c r="B273" s="29" t="s">
        <v>97</v>
      </c>
      <c r="C273" s="32">
        <v>7</v>
      </c>
      <c r="D273" s="28" t="s">
        <v>158</v>
      </c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>
        <v>1</v>
      </c>
      <c r="R273" s="33">
        <v>25</v>
      </c>
      <c r="S273" s="33">
        <v>1</v>
      </c>
      <c r="T273" s="33">
        <v>29</v>
      </c>
      <c r="U273" s="33"/>
      <c r="V273" s="33"/>
      <c r="W273" s="31">
        <f t="shared" si="10"/>
        <v>2</v>
      </c>
      <c r="X273" s="31">
        <f t="shared" si="11"/>
        <v>54</v>
      </c>
    </row>
    <row r="274" spans="1:25" s="43" customFormat="1" x14ac:dyDescent="0.25">
      <c r="A274" s="12" t="s">
        <v>27</v>
      </c>
      <c r="B274" s="29" t="s">
        <v>97</v>
      </c>
      <c r="C274" s="32">
        <v>7</v>
      </c>
      <c r="D274" s="28" t="s">
        <v>77</v>
      </c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>
        <v>1</v>
      </c>
      <c r="R274" s="33">
        <v>19</v>
      </c>
      <c r="S274" s="33">
        <v>1</v>
      </c>
      <c r="T274" s="33">
        <v>20</v>
      </c>
      <c r="U274" s="33"/>
      <c r="V274" s="33"/>
      <c r="W274" s="31">
        <f t="shared" si="10"/>
        <v>2</v>
      </c>
      <c r="X274" s="31">
        <f t="shared" si="11"/>
        <v>39</v>
      </c>
    </row>
    <row r="275" spans="1:25" s="43" customFormat="1" x14ac:dyDescent="0.25">
      <c r="A275" s="12" t="s">
        <v>27</v>
      </c>
      <c r="B275" s="29" t="s">
        <v>97</v>
      </c>
      <c r="C275" s="32">
        <v>8</v>
      </c>
      <c r="D275" s="28" t="s">
        <v>76</v>
      </c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>
        <v>1</v>
      </c>
      <c r="R275" s="33">
        <v>15</v>
      </c>
      <c r="S275" s="33"/>
      <c r="T275" s="33"/>
      <c r="U275" s="33"/>
      <c r="V275" s="33"/>
      <c r="W275" s="31">
        <f t="shared" si="10"/>
        <v>1</v>
      </c>
      <c r="X275" s="31">
        <f t="shared" si="11"/>
        <v>15</v>
      </c>
    </row>
    <row r="276" spans="1:25" s="43" customFormat="1" x14ac:dyDescent="0.25">
      <c r="A276" s="12" t="s">
        <v>27</v>
      </c>
      <c r="B276" s="29" t="s">
        <v>97</v>
      </c>
      <c r="C276" s="32">
        <v>9</v>
      </c>
      <c r="D276" s="28" t="s">
        <v>158</v>
      </c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>
        <v>1</v>
      </c>
      <c r="R276" s="33">
        <v>24</v>
      </c>
      <c r="S276" s="33">
        <v>1</v>
      </c>
      <c r="T276" s="33">
        <v>30</v>
      </c>
      <c r="U276" s="33"/>
      <c r="V276" s="33"/>
      <c r="W276" s="31">
        <f t="shared" si="10"/>
        <v>2</v>
      </c>
      <c r="X276" s="31">
        <f t="shared" si="11"/>
        <v>54</v>
      </c>
    </row>
    <row r="277" spans="1:25" s="43" customFormat="1" x14ac:dyDescent="0.25">
      <c r="A277" s="12" t="s">
        <v>27</v>
      </c>
      <c r="B277" s="29" t="s">
        <v>97</v>
      </c>
      <c r="C277" s="32">
        <v>12</v>
      </c>
      <c r="D277" s="28" t="s">
        <v>77</v>
      </c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>
        <v>2</v>
      </c>
      <c r="R277" s="33">
        <v>35</v>
      </c>
      <c r="S277" s="33"/>
      <c r="T277" s="33"/>
      <c r="U277" s="33"/>
      <c r="V277" s="33"/>
      <c r="W277" s="31">
        <f t="shared" si="10"/>
        <v>2</v>
      </c>
      <c r="X277" s="31">
        <f t="shared" si="11"/>
        <v>35</v>
      </c>
    </row>
    <row r="278" spans="1:25" s="132" customFormat="1" x14ac:dyDescent="0.25">
      <c r="A278" s="12" t="s">
        <v>27</v>
      </c>
      <c r="B278" s="29" t="s">
        <v>97</v>
      </c>
      <c r="C278" s="32">
        <v>12</v>
      </c>
      <c r="D278" s="28" t="s">
        <v>211</v>
      </c>
      <c r="E278" s="33">
        <v>2</v>
      </c>
      <c r="F278" s="33">
        <v>30</v>
      </c>
      <c r="G278" s="33">
        <v>2</v>
      </c>
      <c r="H278" s="33">
        <v>31</v>
      </c>
      <c r="I278" s="33">
        <v>2</v>
      </c>
      <c r="J278" s="33">
        <v>41</v>
      </c>
      <c r="K278" s="33">
        <v>2</v>
      </c>
      <c r="L278" s="33">
        <v>42</v>
      </c>
      <c r="M278" s="33">
        <v>2</v>
      </c>
      <c r="N278" s="33">
        <v>49</v>
      </c>
      <c r="O278" s="33">
        <v>3</v>
      </c>
      <c r="P278" s="33">
        <v>55</v>
      </c>
      <c r="Q278" s="33">
        <v>2</v>
      </c>
      <c r="R278" s="33">
        <v>35</v>
      </c>
      <c r="S278" s="33">
        <v>2</v>
      </c>
      <c r="T278" s="33">
        <v>48</v>
      </c>
      <c r="U278" s="33">
        <v>2</v>
      </c>
      <c r="V278" s="33">
        <v>52</v>
      </c>
      <c r="W278" s="31">
        <f t="shared" si="10"/>
        <v>19</v>
      </c>
      <c r="X278" s="31">
        <f t="shared" si="11"/>
        <v>383</v>
      </c>
      <c r="Y278" s="43"/>
    </row>
    <row r="279" spans="1:25" s="43" customFormat="1" x14ac:dyDescent="0.25">
      <c r="A279" s="12" t="s">
        <v>27</v>
      </c>
      <c r="B279" s="29" t="s">
        <v>97</v>
      </c>
      <c r="C279" s="32">
        <v>13</v>
      </c>
      <c r="D279" s="28" t="s">
        <v>75</v>
      </c>
      <c r="E279" s="33">
        <v>2</v>
      </c>
      <c r="F279" s="33">
        <v>38</v>
      </c>
      <c r="G279" s="33">
        <v>3</v>
      </c>
      <c r="H279" s="33">
        <v>39</v>
      </c>
      <c r="I279" s="33">
        <v>3</v>
      </c>
      <c r="J279" s="33">
        <v>55</v>
      </c>
      <c r="K279" s="33">
        <v>3</v>
      </c>
      <c r="L279" s="33">
        <v>55</v>
      </c>
      <c r="M279" s="33">
        <v>3</v>
      </c>
      <c r="N279" s="33">
        <v>60</v>
      </c>
      <c r="O279" s="33">
        <v>3</v>
      </c>
      <c r="P279" s="33">
        <v>51</v>
      </c>
      <c r="Q279" s="33">
        <v>1</v>
      </c>
      <c r="R279" s="33">
        <v>28</v>
      </c>
      <c r="S279" s="33"/>
      <c r="T279" s="33"/>
      <c r="U279" s="33"/>
      <c r="V279" s="33"/>
      <c r="W279" s="31">
        <f t="shared" si="10"/>
        <v>18</v>
      </c>
      <c r="X279" s="31">
        <f t="shared" si="11"/>
        <v>326</v>
      </c>
    </row>
    <row r="280" spans="1:25" s="43" customFormat="1" x14ac:dyDescent="0.25">
      <c r="A280" s="12" t="s">
        <v>27</v>
      </c>
      <c r="B280" s="29" t="s">
        <v>97</v>
      </c>
      <c r="C280" s="32">
        <v>13</v>
      </c>
      <c r="D280" s="28" t="s">
        <v>210</v>
      </c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>
        <v>1</v>
      </c>
      <c r="V280" s="33">
        <v>25</v>
      </c>
      <c r="W280" s="31">
        <f t="shared" si="10"/>
        <v>1</v>
      </c>
      <c r="X280" s="31">
        <f t="shared" si="11"/>
        <v>25</v>
      </c>
    </row>
    <row r="281" spans="1:25" s="43" customFormat="1" x14ac:dyDescent="0.25">
      <c r="A281" s="12" t="s">
        <v>27</v>
      </c>
      <c r="B281" s="29" t="s">
        <v>97</v>
      </c>
      <c r="C281" s="32">
        <v>13</v>
      </c>
      <c r="D281" s="28" t="s">
        <v>211</v>
      </c>
      <c r="E281" s="33">
        <v>1</v>
      </c>
      <c r="F281" s="33">
        <v>5</v>
      </c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>
        <v>1</v>
      </c>
      <c r="R281" s="33">
        <v>21</v>
      </c>
      <c r="S281" s="33">
        <v>1</v>
      </c>
      <c r="T281" s="33">
        <v>23</v>
      </c>
      <c r="U281" s="33">
        <v>1</v>
      </c>
      <c r="V281" s="33">
        <v>9</v>
      </c>
      <c r="W281" s="31">
        <f t="shared" si="10"/>
        <v>4</v>
      </c>
      <c r="X281" s="31">
        <f t="shared" si="11"/>
        <v>58</v>
      </c>
    </row>
    <row r="282" spans="1:25" s="43" customFormat="1" x14ac:dyDescent="0.25">
      <c r="A282" s="12" t="s">
        <v>27</v>
      </c>
      <c r="B282" s="29" t="s">
        <v>97</v>
      </c>
      <c r="C282" s="32">
        <v>14</v>
      </c>
      <c r="D282" s="28" t="s">
        <v>75</v>
      </c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>
        <v>2</v>
      </c>
      <c r="R282" s="33">
        <v>36</v>
      </c>
      <c r="S282" s="33">
        <v>2</v>
      </c>
      <c r="T282" s="33">
        <v>47</v>
      </c>
      <c r="U282" s="33"/>
      <c r="V282" s="33"/>
      <c r="W282" s="31">
        <f t="shared" si="10"/>
        <v>4</v>
      </c>
      <c r="X282" s="31">
        <f t="shared" si="11"/>
        <v>83</v>
      </c>
    </row>
    <row r="283" spans="1:25" s="43" customFormat="1" x14ac:dyDescent="0.25">
      <c r="A283" s="12" t="s">
        <v>27</v>
      </c>
      <c r="B283" s="29" t="s">
        <v>97</v>
      </c>
      <c r="C283" s="32">
        <v>15</v>
      </c>
      <c r="D283" s="28" t="s">
        <v>75</v>
      </c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>
        <v>2</v>
      </c>
      <c r="V283" s="33">
        <v>59</v>
      </c>
      <c r="W283" s="31">
        <f t="shared" si="10"/>
        <v>2</v>
      </c>
      <c r="X283" s="31">
        <f t="shared" si="11"/>
        <v>59</v>
      </c>
    </row>
    <row r="284" spans="1:25" s="43" customFormat="1" x14ac:dyDescent="0.25">
      <c r="A284" s="12" t="s">
        <v>27</v>
      </c>
      <c r="B284" s="29" t="s">
        <v>97</v>
      </c>
      <c r="C284" s="32">
        <v>17</v>
      </c>
      <c r="D284" s="28" t="s">
        <v>75</v>
      </c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>
        <v>2</v>
      </c>
      <c r="R284" s="33">
        <v>37</v>
      </c>
      <c r="S284" s="33"/>
      <c r="T284" s="33"/>
      <c r="U284" s="33"/>
      <c r="V284" s="33"/>
      <c r="W284" s="31">
        <f t="shared" si="10"/>
        <v>2</v>
      </c>
      <c r="X284" s="31">
        <f t="shared" si="11"/>
        <v>37</v>
      </c>
    </row>
    <row r="285" spans="1:25" s="43" customFormat="1" x14ac:dyDescent="0.25">
      <c r="A285" s="12" t="s">
        <v>27</v>
      </c>
      <c r="B285" s="29" t="s">
        <v>97</v>
      </c>
      <c r="C285" s="32">
        <v>18</v>
      </c>
      <c r="D285" s="28" t="s">
        <v>75</v>
      </c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>
        <v>2</v>
      </c>
      <c r="R285" s="33">
        <v>37</v>
      </c>
      <c r="S285" s="33"/>
      <c r="T285" s="33"/>
      <c r="U285" s="33"/>
      <c r="V285" s="33"/>
      <c r="W285" s="31">
        <f t="shared" si="10"/>
        <v>2</v>
      </c>
      <c r="X285" s="31">
        <f t="shared" si="11"/>
        <v>37</v>
      </c>
    </row>
    <row r="286" spans="1:25" s="43" customFormat="1" x14ac:dyDescent="0.25">
      <c r="A286" s="12" t="s">
        <v>27</v>
      </c>
      <c r="B286" s="29" t="s">
        <v>97</v>
      </c>
      <c r="C286" s="32">
        <v>22</v>
      </c>
      <c r="D286" s="28" t="s">
        <v>75</v>
      </c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>
        <v>3</v>
      </c>
      <c r="R286" s="33">
        <v>59</v>
      </c>
      <c r="S286" s="33"/>
      <c r="T286" s="33"/>
      <c r="U286" s="33"/>
      <c r="V286" s="33"/>
      <c r="W286" s="31">
        <f t="shared" si="10"/>
        <v>3</v>
      </c>
      <c r="X286" s="31">
        <f t="shared" si="11"/>
        <v>59</v>
      </c>
    </row>
    <row r="287" spans="1:25" s="43" customFormat="1" x14ac:dyDescent="0.25">
      <c r="A287" s="12" t="s">
        <v>27</v>
      </c>
      <c r="B287" s="29" t="s">
        <v>97</v>
      </c>
      <c r="C287" s="32">
        <v>23</v>
      </c>
      <c r="D287" s="28" t="s">
        <v>76</v>
      </c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>
        <v>1</v>
      </c>
      <c r="R287" s="33">
        <v>14</v>
      </c>
      <c r="S287" s="33"/>
      <c r="T287" s="33"/>
      <c r="U287" s="33"/>
      <c r="V287" s="33"/>
      <c r="W287" s="31">
        <f t="shared" si="10"/>
        <v>1</v>
      </c>
      <c r="X287" s="31">
        <f t="shared" si="11"/>
        <v>14</v>
      </c>
    </row>
    <row r="288" spans="1:25" s="43" customFormat="1" x14ac:dyDescent="0.25">
      <c r="A288" s="12" t="s">
        <v>27</v>
      </c>
      <c r="B288" s="29" t="s">
        <v>97</v>
      </c>
      <c r="C288" s="32">
        <v>25</v>
      </c>
      <c r="D288" s="28" t="s">
        <v>159</v>
      </c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>
        <v>1</v>
      </c>
      <c r="V288" s="33">
        <v>11</v>
      </c>
      <c r="W288" s="31">
        <f t="shared" si="10"/>
        <v>1</v>
      </c>
      <c r="X288" s="31">
        <f t="shared" si="11"/>
        <v>11</v>
      </c>
    </row>
    <row r="289" spans="1:24" s="43" customFormat="1" x14ac:dyDescent="0.25">
      <c r="A289" s="12" t="s">
        <v>29</v>
      </c>
      <c r="B289" s="29" t="s">
        <v>97</v>
      </c>
      <c r="C289" s="32">
        <v>1</v>
      </c>
      <c r="D289" s="28" t="s">
        <v>158</v>
      </c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>
        <v>1</v>
      </c>
      <c r="R289" s="33">
        <v>33</v>
      </c>
      <c r="S289" s="33">
        <v>1</v>
      </c>
      <c r="T289" s="33">
        <v>29</v>
      </c>
      <c r="U289" s="33"/>
      <c r="V289" s="33"/>
      <c r="W289" s="31">
        <f t="shared" si="10"/>
        <v>2</v>
      </c>
      <c r="X289" s="31">
        <f t="shared" si="11"/>
        <v>62</v>
      </c>
    </row>
    <row r="290" spans="1:24" s="43" customFormat="1" x14ac:dyDescent="0.25">
      <c r="A290" s="12" t="s">
        <v>29</v>
      </c>
      <c r="B290" s="29" t="s">
        <v>99</v>
      </c>
      <c r="C290" s="32">
        <v>1</v>
      </c>
      <c r="D290" s="28" t="s">
        <v>211</v>
      </c>
      <c r="E290" s="33">
        <v>1</v>
      </c>
      <c r="F290" s="33">
        <v>28</v>
      </c>
      <c r="G290" s="33">
        <v>1</v>
      </c>
      <c r="H290" s="33">
        <v>24</v>
      </c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1">
        <f t="shared" si="10"/>
        <v>2</v>
      </c>
      <c r="X290" s="31">
        <f t="shared" si="11"/>
        <v>52</v>
      </c>
    </row>
    <row r="291" spans="1:24" s="43" customFormat="1" x14ac:dyDescent="0.25">
      <c r="A291" s="12" t="s">
        <v>29</v>
      </c>
      <c r="B291" s="29" t="s">
        <v>97</v>
      </c>
      <c r="C291" s="32">
        <v>3</v>
      </c>
      <c r="D291" s="28" t="s">
        <v>211</v>
      </c>
      <c r="E291" s="33"/>
      <c r="F291" s="33"/>
      <c r="G291" s="33"/>
      <c r="H291" s="33"/>
      <c r="I291" s="33">
        <v>1</v>
      </c>
      <c r="J291" s="33">
        <v>26</v>
      </c>
      <c r="K291" s="33">
        <v>1</v>
      </c>
      <c r="L291" s="33">
        <v>28</v>
      </c>
      <c r="M291" s="33"/>
      <c r="N291" s="33"/>
      <c r="O291" s="33"/>
      <c r="P291" s="33"/>
      <c r="Q291" s="33"/>
      <c r="R291" s="33"/>
      <c r="S291" s="33">
        <v>1</v>
      </c>
      <c r="T291" s="33">
        <v>34</v>
      </c>
      <c r="U291" s="33"/>
      <c r="V291" s="33"/>
      <c r="W291" s="31">
        <f t="shared" si="10"/>
        <v>3</v>
      </c>
      <c r="X291" s="31">
        <f t="shared" si="11"/>
        <v>88</v>
      </c>
    </row>
    <row r="292" spans="1:24" s="43" customFormat="1" x14ac:dyDescent="0.25">
      <c r="A292" s="12" t="s">
        <v>29</v>
      </c>
      <c r="B292" s="29" t="s">
        <v>97</v>
      </c>
      <c r="C292" s="32">
        <v>4</v>
      </c>
      <c r="D292" s="28" t="s">
        <v>211</v>
      </c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>
        <v>1</v>
      </c>
      <c r="P292" s="33">
        <v>30</v>
      </c>
      <c r="Q292" s="33"/>
      <c r="R292" s="33"/>
      <c r="S292" s="33"/>
      <c r="T292" s="33"/>
      <c r="U292" s="33"/>
      <c r="V292" s="33"/>
      <c r="W292" s="31">
        <f t="shared" si="10"/>
        <v>1</v>
      </c>
      <c r="X292" s="31">
        <f t="shared" si="11"/>
        <v>30</v>
      </c>
    </row>
    <row r="293" spans="1:24" s="43" customFormat="1" x14ac:dyDescent="0.25">
      <c r="A293" s="12" t="s">
        <v>29</v>
      </c>
      <c r="B293" s="29" t="s">
        <v>97</v>
      </c>
      <c r="C293" s="32">
        <v>5</v>
      </c>
      <c r="D293" s="28" t="s">
        <v>75</v>
      </c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>
        <v>1</v>
      </c>
      <c r="T293" s="33">
        <v>30</v>
      </c>
      <c r="U293" s="33"/>
      <c r="V293" s="33"/>
      <c r="W293" s="31">
        <f t="shared" si="10"/>
        <v>1</v>
      </c>
      <c r="X293" s="31">
        <f t="shared" si="11"/>
        <v>30</v>
      </c>
    </row>
    <row r="294" spans="1:24" s="43" customFormat="1" x14ac:dyDescent="0.25">
      <c r="A294" s="12" t="s">
        <v>29</v>
      </c>
      <c r="B294" s="29" t="s">
        <v>97</v>
      </c>
      <c r="C294" s="32">
        <v>5</v>
      </c>
      <c r="D294" s="28" t="s">
        <v>159</v>
      </c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>
        <v>1</v>
      </c>
      <c r="T294" s="33">
        <v>29</v>
      </c>
      <c r="U294" s="33"/>
      <c r="V294" s="33"/>
      <c r="W294" s="31">
        <f t="shared" si="10"/>
        <v>1</v>
      </c>
      <c r="X294" s="31">
        <f t="shared" si="11"/>
        <v>29</v>
      </c>
    </row>
    <row r="295" spans="1:24" s="43" customFormat="1" x14ac:dyDescent="0.25">
      <c r="A295" s="12" t="s">
        <v>29</v>
      </c>
      <c r="B295" s="29" t="s">
        <v>98</v>
      </c>
      <c r="C295" s="32">
        <v>7</v>
      </c>
      <c r="D295" s="28" t="s">
        <v>77</v>
      </c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>
        <v>1</v>
      </c>
      <c r="R295" s="33">
        <v>14</v>
      </c>
      <c r="S295" s="33"/>
      <c r="T295" s="33"/>
      <c r="U295" s="33"/>
      <c r="V295" s="33"/>
      <c r="W295" s="31">
        <f t="shared" si="10"/>
        <v>1</v>
      </c>
      <c r="X295" s="31">
        <f t="shared" si="11"/>
        <v>14</v>
      </c>
    </row>
    <row r="296" spans="1:24" s="43" customFormat="1" x14ac:dyDescent="0.25">
      <c r="A296" s="12" t="s">
        <v>29</v>
      </c>
      <c r="B296" s="29" t="s">
        <v>98</v>
      </c>
      <c r="C296" s="32">
        <v>9</v>
      </c>
      <c r="D296" s="28" t="s">
        <v>75</v>
      </c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>
        <v>1</v>
      </c>
      <c r="V296" s="33">
        <v>11</v>
      </c>
      <c r="W296" s="31">
        <f t="shared" si="10"/>
        <v>1</v>
      </c>
      <c r="X296" s="31">
        <f t="shared" si="11"/>
        <v>11</v>
      </c>
    </row>
    <row r="297" spans="1:24" s="43" customFormat="1" x14ac:dyDescent="0.25">
      <c r="A297" s="12" t="s">
        <v>29</v>
      </c>
      <c r="B297" s="29" t="s">
        <v>97</v>
      </c>
      <c r="C297" s="32">
        <v>15</v>
      </c>
      <c r="D297" s="28" t="s">
        <v>211</v>
      </c>
      <c r="E297" s="33">
        <v>1</v>
      </c>
      <c r="F297" s="33">
        <v>38</v>
      </c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1">
        <f t="shared" si="10"/>
        <v>1</v>
      </c>
      <c r="X297" s="31">
        <f t="shared" si="11"/>
        <v>38</v>
      </c>
    </row>
    <row r="298" spans="1:24" s="43" customFormat="1" x14ac:dyDescent="0.25">
      <c r="A298" s="12" t="s">
        <v>29</v>
      </c>
      <c r="B298" s="29" t="s">
        <v>97</v>
      </c>
      <c r="C298" s="32">
        <v>20</v>
      </c>
      <c r="D298" s="28" t="s">
        <v>75</v>
      </c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>
        <v>1</v>
      </c>
      <c r="R298" s="33">
        <v>26</v>
      </c>
      <c r="S298" s="33"/>
      <c r="T298" s="33"/>
      <c r="U298" s="33"/>
      <c r="V298" s="33"/>
      <c r="W298" s="31">
        <f t="shared" si="10"/>
        <v>1</v>
      </c>
      <c r="X298" s="31">
        <f t="shared" si="11"/>
        <v>26</v>
      </c>
    </row>
    <row r="299" spans="1:24" s="43" customFormat="1" x14ac:dyDescent="0.25">
      <c r="A299" s="12" t="s">
        <v>29</v>
      </c>
      <c r="B299" s="29" t="s">
        <v>97</v>
      </c>
      <c r="C299" s="32">
        <v>20</v>
      </c>
      <c r="D299" s="28" t="s">
        <v>211</v>
      </c>
      <c r="E299" s="33"/>
      <c r="F299" s="33"/>
      <c r="G299" s="33"/>
      <c r="H299" s="33"/>
      <c r="I299" s="33">
        <v>1</v>
      </c>
      <c r="J299" s="33">
        <v>25</v>
      </c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1">
        <f t="shared" si="10"/>
        <v>1</v>
      </c>
      <c r="X299" s="31">
        <f t="shared" si="11"/>
        <v>25</v>
      </c>
    </row>
    <row r="300" spans="1:24" s="43" customFormat="1" x14ac:dyDescent="0.25">
      <c r="A300" s="12" t="s">
        <v>29</v>
      </c>
      <c r="B300" s="29" t="s">
        <v>97</v>
      </c>
      <c r="C300" s="32">
        <v>21</v>
      </c>
      <c r="D300" s="28" t="s">
        <v>211</v>
      </c>
      <c r="E300" s="33"/>
      <c r="F300" s="33"/>
      <c r="G300" s="33">
        <v>1</v>
      </c>
      <c r="H300" s="33">
        <v>25</v>
      </c>
      <c r="I300" s="33"/>
      <c r="J300" s="33"/>
      <c r="K300" s="33"/>
      <c r="L300" s="33"/>
      <c r="M300" s="33"/>
      <c r="N300" s="33"/>
      <c r="O300" s="33">
        <v>1</v>
      </c>
      <c r="P300" s="33">
        <v>28</v>
      </c>
      <c r="Q300" s="33"/>
      <c r="R300" s="33"/>
      <c r="S300" s="33"/>
      <c r="T300" s="33"/>
      <c r="U300" s="33"/>
      <c r="V300" s="33"/>
      <c r="W300" s="31">
        <f t="shared" si="10"/>
        <v>2</v>
      </c>
      <c r="X300" s="31">
        <f t="shared" si="11"/>
        <v>53</v>
      </c>
    </row>
    <row r="301" spans="1:24" s="43" customFormat="1" x14ac:dyDescent="0.25">
      <c r="A301" s="12" t="s">
        <v>29</v>
      </c>
      <c r="B301" s="29" t="s">
        <v>97</v>
      </c>
      <c r="C301" s="32">
        <v>21</v>
      </c>
      <c r="D301" s="28" t="s">
        <v>211</v>
      </c>
      <c r="E301" s="33"/>
      <c r="F301" s="33"/>
      <c r="G301" s="33">
        <v>1</v>
      </c>
      <c r="H301" s="33">
        <v>25</v>
      </c>
      <c r="I301" s="33"/>
      <c r="J301" s="33"/>
      <c r="K301" s="33"/>
      <c r="L301" s="33"/>
      <c r="M301" s="33"/>
      <c r="N301" s="33"/>
      <c r="O301" s="33">
        <v>1</v>
      </c>
      <c r="P301" s="33">
        <v>28</v>
      </c>
      <c r="Q301" s="33">
        <v>1</v>
      </c>
      <c r="R301" s="33">
        <v>10</v>
      </c>
      <c r="S301" s="33"/>
      <c r="T301" s="33"/>
      <c r="U301" s="33"/>
      <c r="V301" s="33"/>
      <c r="W301" s="31">
        <f t="shared" si="10"/>
        <v>3</v>
      </c>
      <c r="X301" s="31">
        <f t="shared" si="11"/>
        <v>63</v>
      </c>
    </row>
    <row r="302" spans="1:24" s="43" customFormat="1" x14ac:dyDescent="0.25">
      <c r="A302" s="12" t="s">
        <v>29</v>
      </c>
      <c r="B302" s="29" t="s">
        <v>97</v>
      </c>
      <c r="C302" s="32">
        <v>21</v>
      </c>
      <c r="D302" s="28" t="s">
        <v>211</v>
      </c>
      <c r="E302" s="33"/>
      <c r="F302" s="33"/>
      <c r="G302" s="33">
        <v>1</v>
      </c>
      <c r="H302" s="33">
        <v>17</v>
      </c>
      <c r="I302" s="33"/>
      <c r="J302" s="33"/>
      <c r="K302" s="33"/>
      <c r="L302" s="33"/>
      <c r="M302" s="33"/>
      <c r="N302" s="33"/>
      <c r="O302" s="33">
        <v>1</v>
      </c>
      <c r="P302" s="33">
        <v>27</v>
      </c>
      <c r="Q302" s="33"/>
      <c r="R302" s="33"/>
      <c r="S302" s="33"/>
      <c r="T302" s="33"/>
      <c r="U302" s="33"/>
      <c r="V302" s="33"/>
      <c r="W302" s="31">
        <f t="shared" si="10"/>
        <v>2</v>
      </c>
      <c r="X302" s="31">
        <f t="shared" si="11"/>
        <v>44</v>
      </c>
    </row>
    <row r="303" spans="1:24" s="43" customFormat="1" x14ac:dyDescent="0.25">
      <c r="A303" s="12" t="s">
        <v>29</v>
      </c>
      <c r="B303" s="29" t="s">
        <v>98</v>
      </c>
      <c r="C303" s="32">
        <v>29</v>
      </c>
      <c r="D303" s="28" t="s">
        <v>75</v>
      </c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>
        <v>1</v>
      </c>
      <c r="R303" s="33">
        <v>31</v>
      </c>
      <c r="S303" s="33"/>
      <c r="T303" s="33"/>
      <c r="U303" s="33"/>
      <c r="V303" s="33"/>
      <c r="W303" s="31">
        <f t="shared" si="10"/>
        <v>1</v>
      </c>
      <c r="X303" s="31">
        <f t="shared" si="11"/>
        <v>31</v>
      </c>
    </row>
    <row r="304" spans="1:24" s="43" customFormat="1" x14ac:dyDescent="0.25">
      <c r="A304" s="12" t="s">
        <v>29</v>
      </c>
      <c r="B304" s="29" t="s">
        <v>97</v>
      </c>
      <c r="C304" s="32">
        <v>30</v>
      </c>
      <c r="D304" s="28" t="s">
        <v>211</v>
      </c>
      <c r="E304" s="33">
        <v>1</v>
      </c>
      <c r="F304" s="33">
        <v>19</v>
      </c>
      <c r="G304" s="33">
        <v>1</v>
      </c>
      <c r="H304" s="33">
        <v>22</v>
      </c>
      <c r="I304" s="33">
        <v>1</v>
      </c>
      <c r="J304" s="33">
        <v>18</v>
      </c>
      <c r="K304" s="33">
        <v>1</v>
      </c>
      <c r="L304" s="33">
        <v>21</v>
      </c>
      <c r="M304" s="33">
        <v>1</v>
      </c>
      <c r="N304" s="33">
        <v>24</v>
      </c>
      <c r="O304" s="33">
        <v>1</v>
      </c>
      <c r="P304" s="33">
        <v>19</v>
      </c>
      <c r="Q304" s="33">
        <v>1</v>
      </c>
      <c r="R304" s="33">
        <v>20</v>
      </c>
      <c r="S304" s="33">
        <v>1</v>
      </c>
      <c r="T304" s="33">
        <v>24</v>
      </c>
      <c r="U304" s="33">
        <v>1</v>
      </c>
      <c r="V304" s="33">
        <v>25</v>
      </c>
      <c r="W304" s="31">
        <f t="shared" si="10"/>
        <v>9</v>
      </c>
      <c r="X304" s="31">
        <f t="shared" si="11"/>
        <v>192</v>
      </c>
    </row>
    <row r="305" spans="1:24" s="43" customFormat="1" x14ac:dyDescent="0.25">
      <c r="A305" s="12" t="s">
        <v>29</v>
      </c>
      <c r="B305" s="29" t="s">
        <v>97</v>
      </c>
      <c r="C305" s="32">
        <v>37</v>
      </c>
      <c r="D305" s="28" t="s">
        <v>211</v>
      </c>
      <c r="E305" s="33">
        <v>1</v>
      </c>
      <c r="F305" s="33">
        <v>20</v>
      </c>
      <c r="G305" s="33">
        <v>1</v>
      </c>
      <c r="H305" s="33">
        <v>30</v>
      </c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>
        <v>1</v>
      </c>
      <c r="T305" s="33">
        <v>25</v>
      </c>
      <c r="U305" s="33"/>
      <c r="V305" s="33"/>
      <c r="W305" s="31">
        <f t="shared" si="10"/>
        <v>3</v>
      </c>
      <c r="X305" s="31">
        <f t="shared" si="11"/>
        <v>75</v>
      </c>
    </row>
    <row r="306" spans="1:24" s="43" customFormat="1" x14ac:dyDescent="0.25">
      <c r="A306" s="12" t="s">
        <v>31</v>
      </c>
      <c r="B306" s="29" t="s">
        <v>97</v>
      </c>
      <c r="C306" s="32">
        <v>1</v>
      </c>
      <c r="D306" s="28" t="s">
        <v>76</v>
      </c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>
        <v>1</v>
      </c>
      <c r="T306" s="33">
        <v>27</v>
      </c>
      <c r="U306" s="33"/>
      <c r="V306" s="33"/>
      <c r="W306" s="31">
        <f t="shared" si="10"/>
        <v>1</v>
      </c>
      <c r="X306" s="31">
        <f t="shared" si="11"/>
        <v>27</v>
      </c>
    </row>
    <row r="307" spans="1:24" s="43" customFormat="1" x14ac:dyDescent="0.25">
      <c r="A307" s="12" t="s">
        <v>31</v>
      </c>
      <c r="B307" s="29" t="s">
        <v>97</v>
      </c>
      <c r="C307" s="32">
        <v>2</v>
      </c>
      <c r="D307" s="28" t="s">
        <v>211</v>
      </c>
      <c r="E307" s="33"/>
      <c r="F307" s="33"/>
      <c r="G307" s="33">
        <v>1</v>
      </c>
      <c r="H307" s="33">
        <v>26</v>
      </c>
      <c r="I307" s="33"/>
      <c r="J307" s="33"/>
      <c r="K307" s="33"/>
      <c r="L307" s="33"/>
      <c r="M307" s="33"/>
      <c r="N307" s="33"/>
      <c r="O307" s="33">
        <v>1</v>
      </c>
      <c r="P307" s="33">
        <v>29</v>
      </c>
      <c r="Q307" s="33"/>
      <c r="R307" s="33"/>
      <c r="S307" s="33"/>
      <c r="T307" s="33"/>
      <c r="U307" s="33"/>
      <c r="V307" s="33"/>
      <c r="W307" s="31">
        <f t="shared" si="10"/>
        <v>2</v>
      </c>
      <c r="X307" s="31">
        <f t="shared" si="11"/>
        <v>55</v>
      </c>
    </row>
    <row r="308" spans="1:24" s="43" customFormat="1" ht="30" x14ac:dyDescent="0.25">
      <c r="A308" s="12" t="s">
        <v>31</v>
      </c>
      <c r="B308" s="29" t="s">
        <v>97</v>
      </c>
      <c r="C308" s="32">
        <v>2</v>
      </c>
      <c r="D308" s="28" t="s">
        <v>184</v>
      </c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>
        <v>1</v>
      </c>
      <c r="P308" s="33">
        <v>28</v>
      </c>
      <c r="Q308" s="33"/>
      <c r="R308" s="33"/>
      <c r="S308" s="33"/>
      <c r="T308" s="33"/>
      <c r="U308" s="33"/>
      <c r="V308" s="33"/>
      <c r="W308" s="31">
        <f t="shared" si="10"/>
        <v>1</v>
      </c>
      <c r="X308" s="31">
        <f t="shared" si="11"/>
        <v>28</v>
      </c>
    </row>
    <row r="309" spans="1:24" s="43" customFormat="1" x14ac:dyDescent="0.25">
      <c r="A309" s="12" t="s">
        <v>31</v>
      </c>
      <c r="B309" s="29" t="s">
        <v>97</v>
      </c>
      <c r="C309" s="32">
        <v>3</v>
      </c>
      <c r="D309" s="28" t="s">
        <v>88</v>
      </c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>
        <v>2</v>
      </c>
      <c r="T309" s="33">
        <v>58</v>
      </c>
      <c r="U309" s="33"/>
      <c r="V309" s="33"/>
      <c r="W309" s="31">
        <f t="shared" si="10"/>
        <v>2</v>
      </c>
      <c r="X309" s="31">
        <f t="shared" si="11"/>
        <v>58</v>
      </c>
    </row>
    <row r="310" spans="1:24" s="43" customFormat="1" x14ac:dyDescent="0.25">
      <c r="A310" s="12" t="s">
        <v>31</v>
      </c>
      <c r="B310" s="29" t="s">
        <v>99</v>
      </c>
      <c r="C310" s="32">
        <v>4</v>
      </c>
      <c r="D310" s="28" t="s">
        <v>158</v>
      </c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>
        <v>1</v>
      </c>
      <c r="R310" s="33">
        <v>25</v>
      </c>
      <c r="S310" s="33">
        <v>1</v>
      </c>
      <c r="T310" s="33">
        <v>28</v>
      </c>
      <c r="U310" s="33"/>
      <c r="V310" s="33"/>
      <c r="W310" s="31">
        <f t="shared" si="10"/>
        <v>2</v>
      </c>
      <c r="X310" s="31">
        <f t="shared" si="11"/>
        <v>53</v>
      </c>
    </row>
    <row r="311" spans="1:24" s="43" customFormat="1" x14ac:dyDescent="0.25">
      <c r="A311" s="12" t="s">
        <v>31</v>
      </c>
      <c r="B311" s="29" t="s">
        <v>99</v>
      </c>
      <c r="C311" s="32">
        <v>4</v>
      </c>
      <c r="D311" s="28" t="s">
        <v>77</v>
      </c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>
        <v>1</v>
      </c>
      <c r="R311" s="33">
        <v>24</v>
      </c>
      <c r="S311" s="33">
        <v>1</v>
      </c>
      <c r="T311" s="33">
        <v>23</v>
      </c>
      <c r="U311" s="33"/>
      <c r="V311" s="33"/>
      <c r="W311" s="31">
        <f t="shared" si="10"/>
        <v>2</v>
      </c>
      <c r="X311" s="31">
        <f t="shared" si="11"/>
        <v>47</v>
      </c>
    </row>
    <row r="312" spans="1:24" s="43" customFormat="1" x14ac:dyDescent="0.25">
      <c r="A312" s="12" t="s">
        <v>31</v>
      </c>
      <c r="B312" s="29" t="s">
        <v>99</v>
      </c>
      <c r="C312" s="32">
        <v>4</v>
      </c>
      <c r="D312" s="28" t="s">
        <v>159</v>
      </c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>
        <v>1</v>
      </c>
      <c r="R312" s="33">
        <v>29</v>
      </c>
      <c r="S312" s="33"/>
      <c r="T312" s="33"/>
      <c r="U312" s="33"/>
      <c r="V312" s="33"/>
      <c r="W312" s="31">
        <f t="shared" si="10"/>
        <v>1</v>
      </c>
      <c r="X312" s="31">
        <f t="shared" si="11"/>
        <v>29</v>
      </c>
    </row>
    <row r="313" spans="1:24" s="43" customFormat="1" x14ac:dyDescent="0.25">
      <c r="A313" s="12" t="s">
        <v>31</v>
      </c>
      <c r="B313" s="29" t="s">
        <v>98</v>
      </c>
      <c r="C313" s="32">
        <v>5</v>
      </c>
      <c r="D313" s="28" t="s">
        <v>159</v>
      </c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>
        <v>1</v>
      </c>
      <c r="R313" s="33">
        <v>29</v>
      </c>
      <c r="S313" s="33">
        <v>1</v>
      </c>
      <c r="T313" s="33">
        <v>32</v>
      </c>
      <c r="U313" s="33"/>
      <c r="V313" s="33"/>
      <c r="W313" s="31">
        <f t="shared" si="10"/>
        <v>2</v>
      </c>
      <c r="X313" s="31">
        <f t="shared" si="11"/>
        <v>61</v>
      </c>
    </row>
    <row r="314" spans="1:24" s="43" customFormat="1" x14ac:dyDescent="0.25">
      <c r="A314" s="12" t="s">
        <v>31</v>
      </c>
      <c r="B314" s="29" t="s">
        <v>97</v>
      </c>
      <c r="C314" s="32">
        <v>7</v>
      </c>
      <c r="D314" s="28" t="s">
        <v>158</v>
      </c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>
        <v>1</v>
      </c>
      <c r="R314" s="33">
        <v>18</v>
      </c>
      <c r="S314" s="33">
        <v>1</v>
      </c>
      <c r="T314" s="33">
        <v>18</v>
      </c>
      <c r="U314" s="33"/>
      <c r="V314" s="33"/>
      <c r="W314" s="31">
        <f t="shared" si="10"/>
        <v>2</v>
      </c>
      <c r="X314" s="31">
        <f t="shared" si="11"/>
        <v>36</v>
      </c>
    </row>
    <row r="315" spans="1:24" s="43" customFormat="1" x14ac:dyDescent="0.25">
      <c r="A315" s="12" t="s">
        <v>31</v>
      </c>
      <c r="B315" s="29" t="s">
        <v>97</v>
      </c>
      <c r="C315" s="32">
        <v>7</v>
      </c>
      <c r="D315" s="28" t="s">
        <v>159</v>
      </c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>
        <v>1</v>
      </c>
      <c r="R315" s="33">
        <v>18</v>
      </c>
      <c r="S315" s="33"/>
      <c r="T315" s="33"/>
      <c r="U315" s="33"/>
      <c r="V315" s="33"/>
      <c r="W315" s="31">
        <f t="shared" si="10"/>
        <v>1</v>
      </c>
      <c r="X315" s="31">
        <f t="shared" si="11"/>
        <v>18</v>
      </c>
    </row>
    <row r="316" spans="1:24" s="43" customFormat="1" x14ac:dyDescent="0.25">
      <c r="A316" s="12" t="s">
        <v>31</v>
      </c>
      <c r="B316" s="29" t="s">
        <v>97</v>
      </c>
      <c r="C316" s="32">
        <v>8</v>
      </c>
      <c r="D316" s="28" t="s">
        <v>76</v>
      </c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>
        <v>2</v>
      </c>
      <c r="R316" s="33">
        <v>32</v>
      </c>
      <c r="S316" s="33"/>
      <c r="T316" s="33"/>
      <c r="U316" s="33"/>
      <c r="V316" s="33"/>
      <c r="W316" s="31">
        <f t="shared" si="10"/>
        <v>2</v>
      </c>
      <c r="X316" s="31">
        <f t="shared" si="11"/>
        <v>32</v>
      </c>
    </row>
    <row r="317" spans="1:24" s="43" customFormat="1" x14ac:dyDescent="0.25">
      <c r="A317" s="12" t="s">
        <v>31</v>
      </c>
      <c r="B317" s="29" t="s">
        <v>97</v>
      </c>
      <c r="C317" s="32">
        <v>9</v>
      </c>
      <c r="D317" s="28" t="s">
        <v>77</v>
      </c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>
        <v>1</v>
      </c>
      <c r="R317" s="33">
        <v>11</v>
      </c>
      <c r="S317" s="33"/>
      <c r="T317" s="33"/>
      <c r="U317" s="33"/>
      <c r="V317" s="33"/>
      <c r="W317" s="31">
        <f t="shared" si="10"/>
        <v>1</v>
      </c>
      <c r="X317" s="31">
        <f t="shared" si="11"/>
        <v>11</v>
      </c>
    </row>
    <row r="318" spans="1:24" s="43" customFormat="1" x14ac:dyDescent="0.25">
      <c r="A318" s="12" t="s">
        <v>31</v>
      </c>
      <c r="B318" s="29" t="s">
        <v>97</v>
      </c>
      <c r="C318" s="32">
        <v>10</v>
      </c>
      <c r="D318" s="28" t="s">
        <v>211</v>
      </c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>
        <v>1</v>
      </c>
      <c r="V318" s="33">
        <v>15</v>
      </c>
      <c r="W318" s="31">
        <f t="shared" si="10"/>
        <v>1</v>
      </c>
      <c r="X318" s="31">
        <f t="shared" si="11"/>
        <v>15</v>
      </c>
    </row>
    <row r="319" spans="1:24" s="43" customFormat="1" x14ac:dyDescent="0.25">
      <c r="A319" s="12" t="s">
        <v>31</v>
      </c>
      <c r="B319" s="29" t="s">
        <v>98</v>
      </c>
      <c r="C319" s="32">
        <v>13</v>
      </c>
      <c r="D319" s="28" t="s">
        <v>159</v>
      </c>
      <c r="E319" s="33"/>
      <c r="F319" s="33"/>
      <c r="G319" s="33"/>
      <c r="H319" s="33"/>
      <c r="I319" s="33">
        <v>1</v>
      </c>
      <c r="J319" s="33">
        <v>1</v>
      </c>
      <c r="K319" s="33">
        <v>1</v>
      </c>
      <c r="L319" s="33">
        <v>8</v>
      </c>
      <c r="M319" s="33">
        <v>1</v>
      </c>
      <c r="N319" s="33">
        <v>5</v>
      </c>
      <c r="O319" s="33"/>
      <c r="P319" s="33"/>
      <c r="Q319" s="33">
        <v>1</v>
      </c>
      <c r="R319" s="33">
        <v>4</v>
      </c>
      <c r="S319" s="33">
        <v>1</v>
      </c>
      <c r="T319" s="33">
        <v>4</v>
      </c>
      <c r="U319" s="33">
        <v>1</v>
      </c>
      <c r="V319" s="33">
        <v>1</v>
      </c>
      <c r="W319" s="31">
        <f t="shared" si="10"/>
        <v>6</v>
      </c>
      <c r="X319" s="31">
        <f t="shared" si="11"/>
        <v>23</v>
      </c>
    </row>
    <row r="320" spans="1:24" s="43" customFormat="1" x14ac:dyDescent="0.25">
      <c r="A320" s="12" t="s">
        <v>31</v>
      </c>
      <c r="B320" s="29" t="s">
        <v>82</v>
      </c>
      <c r="C320" s="32">
        <v>14</v>
      </c>
      <c r="D320" s="28" t="s">
        <v>159</v>
      </c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>
        <v>1</v>
      </c>
      <c r="T320" s="33">
        <v>29</v>
      </c>
      <c r="U320" s="33"/>
      <c r="V320" s="33"/>
      <c r="W320" s="31">
        <f t="shared" si="10"/>
        <v>1</v>
      </c>
      <c r="X320" s="31">
        <f t="shared" si="11"/>
        <v>29</v>
      </c>
    </row>
    <row r="321" spans="1:24" s="43" customFormat="1" x14ac:dyDescent="0.25">
      <c r="A321" s="12" t="s">
        <v>31</v>
      </c>
      <c r="B321" s="29" t="s">
        <v>97</v>
      </c>
      <c r="C321" s="32">
        <v>17</v>
      </c>
      <c r="D321" s="28" t="s">
        <v>75</v>
      </c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>
        <v>1</v>
      </c>
      <c r="R321" s="33">
        <v>10</v>
      </c>
      <c r="S321" s="33"/>
      <c r="T321" s="33"/>
      <c r="U321" s="33"/>
      <c r="V321" s="33"/>
      <c r="W321" s="31">
        <f t="shared" si="10"/>
        <v>1</v>
      </c>
      <c r="X321" s="31">
        <f t="shared" si="11"/>
        <v>10</v>
      </c>
    </row>
    <row r="322" spans="1:24" s="43" customFormat="1" x14ac:dyDescent="0.25">
      <c r="A322" s="12" t="s">
        <v>31</v>
      </c>
      <c r="B322" s="29" t="s">
        <v>98</v>
      </c>
      <c r="C322" s="32">
        <v>18</v>
      </c>
      <c r="D322" s="28" t="s">
        <v>211</v>
      </c>
      <c r="E322" s="33"/>
      <c r="F322" s="33"/>
      <c r="G322" s="33"/>
      <c r="H322" s="33"/>
      <c r="I322" s="33"/>
      <c r="J322" s="33"/>
      <c r="K322" s="33"/>
      <c r="L322" s="33"/>
      <c r="M322" s="33">
        <v>1</v>
      </c>
      <c r="N322" s="33">
        <v>12</v>
      </c>
      <c r="O322" s="33"/>
      <c r="P322" s="33"/>
      <c r="Q322" s="33"/>
      <c r="R322" s="33"/>
      <c r="S322" s="33"/>
      <c r="T322" s="33"/>
      <c r="U322" s="33"/>
      <c r="V322" s="33"/>
      <c r="W322" s="31">
        <f t="shared" si="10"/>
        <v>1</v>
      </c>
      <c r="X322" s="31">
        <f t="shared" si="11"/>
        <v>12</v>
      </c>
    </row>
    <row r="323" spans="1:24" s="43" customFormat="1" x14ac:dyDescent="0.25">
      <c r="A323" s="12" t="s">
        <v>31</v>
      </c>
      <c r="B323" s="29" t="s">
        <v>97</v>
      </c>
      <c r="C323" s="32">
        <v>19</v>
      </c>
      <c r="D323" s="28" t="s">
        <v>76</v>
      </c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>
        <v>1</v>
      </c>
      <c r="V323" s="33">
        <v>17</v>
      </c>
      <c r="W323" s="31">
        <f t="shared" si="10"/>
        <v>1</v>
      </c>
      <c r="X323" s="31">
        <f t="shared" si="11"/>
        <v>17</v>
      </c>
    </row>
    <row r="324" spans="1:24" s="43" customFormat="1" x14ac:dyDescent="0.25">
      <c r="A324" s="12" t="s">
        <v>31</v>
      </c>
      <c r="B324" s="29" t="s">
        <v>97</v>
      </c>
      <c r="C324" s="32">
        <v>21</v>
      </c>
      <c r="D324" s="28" t="s">
        <v>75</v>
      </c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>
        <v>1</v>
      </c>
      <c r="R324" s="33">
        <v>23</v>
      </c>
      <c r="S324" s="33">
        <v>1</v>
      </c>
      <c r="T324" s="33">
        <v>18</v>
      </c>
      <c r="U324" s="33"/>
      <c r="V324" s="33"/>
      <c r="W324" s="31">
        <f t="shared" si="10"/>
        <v>2</v>
      </c>
      <c r="X324" s="31">
        <f t="shared" si="11"/>
        <v>41</v>
      </c>
    </row>
    <row r="325" spans="1:24" s="43" customFormat="1" x14ac:dyDescent="0.25">
      <c r="A325" s="12" t="s">
        <v>31</v>
      </c>
      <c r="B325" s="29" t="s">
        <v>97</v>
      </c>
      <c r="C325" s="32">
        <v>22</v>
      </c>
      <c r="D325" s="28" t="s">
        <v>75</v>
      </c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>
        <v>2</v>
      </c>
      <c r="R325" s="33">
        <v>29</v>
      </c>
      <c r="S325" s="33">
        <v>1</v>
      </c>
      <c r="T325" s="33">
        <v>26</v>
      </c>
      <c r="U325" s="33"/>
      <c r="V325" s="33"/>
      <c r="W325" s="31">
        <f t="shared" si="10"/>
        <v>3</v>
      </c>
      <c r="X325" s="31">
        <f t="shared" si="11"/>
        <v>55</v>
      </c>
    </row>
    <row r="326" spans="1:24" s="43" customFormat="1" x14ac:dyDescent="0.25">
      <c r="A326" s="12" t="s">
        <v>31</v>
      </c>
      <c r="B326" s="29" t="s">
        <v>97</v>
      </c>
      <c r="C326" s="32">
        <v>23</v>
      </c>
      <c r="D326" s="28" t="s">
        <v>159</v>
      </c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>
        <v>1</v>
      </c>
      <c r="R326" s="33">
        <v>18</v>
      </c>
      <c r="S326" s="33"/>
      <c r="T326" s="33"/>
      <c r="U326" s="33"/>
      <c r="V326" s="33"/>
      <c r="W326" s="31">
        <f t="shared" si="10"/>
        <v>1</v>
      </c>
      <c r="X326" s="31">
        <f t="shared" si="11"/>
        <v>18</v>
      </c>
    </row>
    <row r="327" spans="1:24" s="43" customFormat="1" x14ac:dyDescent="0.25">
      <c r="A327" s="12" t="s">
        <v>31</v>
      </c>
      <c r="B327" s="29" t="s">
        <v>97</v>
      </c>
      <c r="C327" s="32">
        <v>25</v>
      </c>
      <c r="D327" s="28" t="s">
        <v>158</v>
      </c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>
        <v>1</v>
      </c>
      <c r="R327" s="33">
        <v>19</v>
      </c>
      <c r="S327" s="33">
        <v>1</v>
      </c>
      <c r="T327" s="33">
        <v>21</v>
      </c>
      <c r="U327" s="33"/>
      <c r="V327" s="33"/>
      <c r="W327" s="31">
        <f t="shared" si="10"/>
        <v>2</v>
      </c>
      <c r="X327" s="31">
        <f t="shared" si="11"/>
        <v>40</v>
      </c>
    </row>
    <row r="328" spans="1:24" s="43" customFormat="1" x14ac:dyDescent="0.25">
      <c r="A328" s="12" t="s">
        <v>31</v>
      </c>
      <c r="B328" s="29" t="s">
        <v>97</v>
      </c>
      <c r="C328" s="32">
        <v>27</v>
      </c>
      <c r="D328" s="28" t="s">
        <v>76</v>
      </c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>
        <v>1</v>
      </c>
      <c r="T328" s="33">
        <v>25</v>
      </c>
      <c r="U328" s="33"/>
      <c r="V328" s="33"/>
      <c r="W328" s="31">
        <f t="shared" si="10"/>
        <v>1</v>
      </c>
      <c r="X328" s="31">
        <f t="shared" si="11"/>
        <v>25</v>
      </c>
    </row>
    <row r="329" spans="1:24" s="43" customFormat="1" x14ac:dyDescent="0.25">
      <c r="A329" s="12" t="s">
        <v>33</v>
      </c>
      <c r="B329" s="29" t="s">
        <v>97</v>
      </c>
      <c r="C329" s="32">
        <v>1</v>
      </c>
      <c r="D329" s="28" t="s">
        <v>76</v>
      </c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>
        <v>2</v>
      </c>
      <c r="R329" s="33">
        <v>48</v>
      </c>
      <c r="S329" s="33">
        <v>2</v>
      </c>
      <c r="T329" s="33">
        <v>47</v>
      </c>
      <c r="U329" s="33"/>
      <c r="V329" s="33"/>
      <c r="W329" s="31">
        <f t="shared" ref="W329:W391" si="12">S329+U329+Q329+O329+M329+K329+I329+G329+E329</f>
        <v>4</v>
      </c>
      <c r="X329" s="31">
        <f t="shared" ref="X329:X391" si="13">T329+V329+R329+P329+N329+L329+J329+H329+F329</f>
        <v>95</v>
      </c>
    </row>
    <row r="330" spans="1:24" s="43" customFormat="1" x14ac:dyDescent="0.25">
      <c r="A330" s="12" t="s">
        <v>33</v>
      </c>
      <c r="B330" s="29" t="s">
        <v>97</v>
      </c>
      <c r="C330" s="32">
        <v>2</v>
      </c>
      <c r="D330" s="28" t="s">
        <v>76</v>
      </c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>
        <v>2</v>
      </c>
      <c r="R330" s="33">
        <v>60</v>
      </c>
      <c r="S330" s="33"/>
      <c r="T330" s="33"/>
      <c r="U330" s="33"/>
      <c r="V330" s="33"/>
      <c r="W330" s="31">
        <f t="shared" si="12"/>
        <v>2</v>
      </c>
      <c r="X330" s="31">
        <f t="shared" si="13"/>
        <v>60</v>
      </c>
    </row>
    <row r="331" spans="1:24" s="43" customFormat="1" x14ac:dyDescent="0.25">
      <c r="A331" s="12" t="s">
        <v>33</v>
      </c>
      <c r="B331" s="29" t="s">
        <v>99</v>
      </c>
      <c r="C331" s="32">
        <v>3</v>
      </c>
      <c r="D331" s="28" t="s">
        <v>210</v>
      </c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>
        <v>1</v>
      </c>
      <c r="T331" s="33">
        <v>21</v>
      </c>
      <c r="U331" s="33">
        <v>1</v>
      </c>
      <c r="V331" s="33">
        <v>25</v>
      </c>
      <c r="W331" s="31">
        <f t="shared" si="12"/>
        <v>2</v>
      </c>
      <c r="X331" s="31">
        <f t="shared" si="13"/>
        <v>46</v>
      </c>
    </row>
    <row r="332" spans="1:24" s="43" customFormat="1" x14ac:dyDescent="0.25">
      <c r="A332" s="12" t="s">
        <v>33</v>
      </c>
      <c r="B332" s="29" t="s">
        <v>97</v>
      </c>
      <c r="C332" s="32">
        <v>4</v>
      </c>
      <c r="D332" s="28" t="s">
        <v>76</v>
      </c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>
        <v>2</v>
      </c>
      <c r="R332" s="33">
        <v>59</v>
      </c>
      <c r="S332" s="33">
        <v>3</v>
      </c>
      <c r="T332" s="33">
        <v>65</v>
      </c>
      <c r="U332" s="33"/>
      <c r="V332" s="33"/>
      <c r="W332" s="31">
        <f t="shared" si="12"/>
        <v>5</v>
      </c>
      <c r="X332" s="31">
        <f t="shared" si="13"/>
        <v>124</v>
      </c>
    </row>
    <row r="333" spans="1:24" s="43" customFormat="1" x14ac:dyDescent="0.25">
      <c r="A333" s="12" t="s">
        <v>33</v>
      </c>
      <c r="B333" s="29" t="s">
        <v>97</v>
      </c>
      <c r="C333" s="32">
        <v>5</v>
      </c>
      <c r="D333" s="28" t="s">
        <v>76</v>
      </c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>
        <v>1</v>
      </c>
      <c r="R333" s="33">
        <v>28</v>
      </c>
      <c r="S333" s="33">
        <v>1</v>
      </c>
      <c r="T333" s="33">
        <v>25</v>
      </c>
      <c r="U333" s="33"/>
      <c r="V333" s="33"/>
      <c r="W333" s="31">
        <f t="shared" si="12"/>
        <v>2</v>
      </c>
      <c r="X333" s="31">
        <f t="shared" si="13"/>
        <v>53</v>
      </c>
    </row>
    <row r="334" spans="1:24" s="43" customFormat="1" x14ac:dyDescent="0.25">
      <c r="A334" s="12" t="s">
        <v>33</v>
      </c>
      <c r="B334" s="29" t="s">
        <v>97</v>
      </c>
      <c r="C334" s="32">
        <v>6</v>
      </c>
      <c r="D334" s="28" t="s">
        <v>76</v>
      </c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>
        <v>2</v>
      </c>
      <c r="R334" s="33">
        <v>49</v>
      </c>
      <c r="S334" s="33">
        <v>2</v>
      </c>
      <c r="T334" s="33">
        <v>58</v>
      </c>
      <c r="U334" s="33"/>
      <c r="V334" s="33"/>
      <c r="W334" s="31">
        <f t="shared" si="12"/>
        <v>4</v>
      </c>
      <c r="X334" s="31">
        <f t="shared" si="13"/>
        <v>107</v>
      </c>
    </row>
    <row r="335" spans="1:24" s="43" customFormat="1" x14ac:dyDescent="0.25">
      <c r="A335" s="12" t="s">
        <v>33</v>
      </c>
      <c r="B335" s="29" t="s">
        <v>97</v>
      </c>
      <c r="C335" s="32">
        <v>7</v>
      </c>
      <c r="D335" s="28" t="s">
        <v>158</v>
      </c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>
        <v>5</v>
      </c>
      <c r="R335" s="33">
        <v>159</v>
      </c>
      <c r="S335" s="33">
        <v>5</v>
      </c>
      <c r="T335" s="33">
        <v>166</v>
      </c>
      <c r="U335" s="33"/>
      <c r="V335" s="33"/>
      <c r="W335" s="31">
        <f t="shared" si="12"/>
        <v>10</v>
      </c>
      <c r="X335" s="31">
        <f t="shared" si="13"/>
        <v>325</v>
      </c>
    </row>
    <row r="336" spans="1:24" s="43" customFormat="1" x14ac:dyDescent="0.25">
      <c r="A336" s="12" t="s">
        <v>33</v>
      </c>
      <c r="B336" s="29" t="s">
        <v>97</v>
      </c>
      <c r="C336" s="32">
        <v>8</v>
      </c>
      <c r="D336" s="28" t="s">
        <v>75</v>
      </c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>
        <v>2</v>
      </c>
      <c r="R336" s="33">
        <v>35</v>
      </c>
      <c r="S336" s="33">
        <v>2</v>
      </c>
      <c r="T336" s="33">
        <v>47</v>
      </c>
      <c r="U336" s="33"/>
      <c r="V336" s="33"/>
      <c r="W336" s="31">
        <f t="shared" si="12"/>
        <v>4</v>
      </c>
      <c r="X336" s="31">
        <f t="shared" si="13"/>
        <v>82</v>
      </c>
    </row>
    <row r="337" spans="1:24" s="43" customFormat="1" x14ac:dyDescent="0.25">
      <c r="A337" s="12" t="s">
        <v>33</v>
      </c>
      <c r="B337" s="29" t="s">
        <v>97</v>
      </c>
      <c r="C337" s="32">
        <v>9</v>
      </c>
      <c r="D337" s="28" t="s">
        <v>75</v>
      </c>
      <c r="E337" s="33"/>
      <c r="F337" s="33"/>
      <c r="G337" s="33"/>
      <c r="H337" s="33"/>
      <c r="I337" s="33"/>
      <c r="J337" s="33"/>
      <c r="K337" s="33"/>
      <c r="L337" s="33"/>
      <c r="M337" s="33">
        <v>1</v>
      </c>
      <c r="N337" s="33">
        <v>16</v>
      </c>
      <c r="O337" s="33">
        <v>1</v>
      </c>
      <c r="P337" s="33">
        <v>6</v>
      </c>
      <c r="Q337" s="33">
        <v>1</v>
      </c>
      <c r="R337" s="33">
        <v>22</v>
      </c>
      <c r="S337" s="33">
        <v>1</v>
      </c>
      <c r="T337" s="33">
        <v>9</v>
      </c>
      <c r="U337" s="33">
        <v>1</v>
      </c>
      <c r="V337" s="33">
        <v>15</v>
      </c>
      <c r="W337" s="31">
        <f t="shared" si="12"/>
        <v>5</v>
      </c>
      <c r="X337" s="31">
        <f t="shared" si="13"/>
        <v>68</v>
      </c>
    </row>
    <row r="338" spans="1:24" s="43" customFormat="1" x14ac:dyDescent="0.25">
      <c r="A338" s="12" t="s">
        <v>33</v>
      </c>
      <c r="B338" s="29" t="s">
        <v>97</v>
      </c>
      <c r="C338" s="32">
        <v>10</v>
      </c>
      <c r="D338" s="28" t="s">
        <v>159</v>
      </c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>
        <v>1</v>
      </c>
      <c r="R338" s="33">
        <v>11</v>
      </c>
      <c r="S338" s="33"/>
      <c r="T338" s="33"/>
      <c r="U338" s="33"/>
      <c r="V338" s="33"/>
      <c r="W338" s="31">
        <f t="shared" si="12"/>
        <v>1</v>
      </c>
      <c r="X338" s="31">
        <f t="shared" si="13"/>
        <v>11</v>
      </c>
    </row>
    <row r="339" spans="1:24" s="43" customFormat="1" x14ac:dyDescent="0.25">
      <c r="A339" s="12" t="s">
        <v>33</v>
      </c>
      <c r="B339" s="29" t="s">
        <v>97</v>
      </c>
      <c r="C339" s="32">
        <v>11</v>
      </c>
      <c r="D339" s="28" t="s">
        <v>159</v>
      </c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>
        <v>1</v>
      </c>
      <c r="R339" s="33">
        <v>31</v>
      </c>
      <c r="S339" s="33"/>
      <c r="T339" s="33"/>
      <c r="U339" s="33"/>
      <c r="V339" s="33"/>
      <c r="W339" s="31">
        <f t="shared" si="12"/>
        <v>1</v>
      </c>
      <c r="X339" s="31">
        <f t="shared" si="13"/>
        <v>31</v>
      </c>
    </row>
    <row r="340" spans="1:24" s="43" customFormat="1" x14ac:dyDescent="0.25">
      <c r="A340" s="12" t="s">
        <v>33</v>
      </c>
      <c r="B340" s="29" t="s">
        <v>97</v>
      </c>
      <c r="C340" s="32">
        <v>12</v>
      </c>
      <c r="D340" s="28" t="s">
        <v>76</v>
      </c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>
        <v>1</v>
      </c>
      <c r="R340" s="33">
        <v>30</v>
      </c>
      <c r="S340" s="33"/>
      <c r="T340" s="33"/>
      <c r="U340" s="33"/>
      <c r="V340" s="33"/>
      <c r="W340" s="31">
        <f t="shared" si="12"/>
        <v>1</v>
      </c>
      <c r="X340" s="31">
        <f t="shared" si="13"/>
        <v>30</v>
      </c>
    </row>
    <row r="341" spans="1:24" s="43" customFormat="1" x14ac:dyDescent="0.25">
      <c r="A341" s="12" t="s">
        <v>33</v>
      </c>
      <c r="B341" s="29" t="s">
        <v>97</v>
      </c>
      <c r="C341" s="32">
        <v>13</v>
      </c>
      <c r="D341" s="28" t="s">
        <v>76</v>
      </c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>
        <v>2</v>
      </c>
      <c r="R341" s="33">
        <v>30</v>
      </c>
      <c r="S341" s="33"/>
      <c r="T341" s="33"/>
      <c r="U341" s="33"/>
      <c r="V341" s="33"/>
      <c r="W341" s="31">
        <f t="shared" si="12"/>
        <v>2</v>
      </c>
      <c r="X341" s="31">
        <f t="shared" si="13"/>
        <v>30</v>
      </c>
    </row>
    <row r="342" spans="1:24" s="43" customFormat="1" x14ac:dyDescent="0.25">
      <c r="A342" s="12" t="s">
        <v>33</v>
      </c>
      <c r="B342" s="29" t="s">
        <v>97</v>
      </c>
      <c r="C342" s="32">
        <v>14</v>
      </c>
      <c r="D342" s="28" t="s">
        <v>159</v>
      </c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>
        <v>1</v>
      </c>
      <c r="R342" s="33">
        <v>32</v>
      </c>
      <c r="S342" s="33"/>
      <c r="T342" s="33"/>
      <c r="U342" s="33"/>
      <c r="V342" s="33"/>
      <c r="W342" s="31">
        <f t="shared" si="12"/>
        <v>1</v>
      </c>
      <c r="X342" s="31">
        <f t="shared" si="13"/>
        <v>32</v>
      </c>
    </row>
    <row r="343" spans="1:24" s="43" customFormat="1" x14ac:dyDescent="0.25">
      <c r="A343" s="12" t="s">
        <v>33</v>
      </c>
      <c r="B343" s="29" t="s">
        <v>97</v>
      </c>
      <c r="C343" s="32">
        <v>15</v>
      </c>
      <c r="D343" s="28" t="s">
        <v>75</v>
      </c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>
        <v>1</v>
      </c>
      <c r="V343" s="33">
        <v>37</v>
      </c>
      <c r="W343" s="31">
        <f t="shared" si="12"/>
        <v>1</v>
      </c>
      <c r="X343" s="31">
        <f t="shared" si="13"/>
        <v>37</v>
      </c>
    </row>
    <row r="344" spans="1:24" s="43" customFormat="1" x14ac:dyDescent="0.25">
      <c r="A344" s="12" t="s">
        <v>33</v>
      </c>
      <c r="B344" s="29" t="s">
        <v>97</v>
      </c>
      <c r="C344" s="32">
        <v>16</v>
      </c>
      <c r="D344" s="28" t="s">
        <v>76</v>
      </c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>
        <v>3</v>
      </c>
      <c r="R344" s="33">
        <v>75</v>
      </c>
      <c r="S344" s="33"/>
      <c r="T344" s="33"/>
      <c r="U344" s="33"/>
      <c r="V344" s="33"/>
      <c r="W344" s="31">
        <f t="shared" si="12"/>
        <v>3</v>
      </c>
      <c r="X344" s="31">
        <f t="shared" si="13"/>
        <v>75</v>
      </c>
    </row>
    <row r="345" spans="1:24" s="43" customFormat="1" x14ac:dyDescent="0.25">
      <c r="A345" s="12" t="s">
        <v>33</v>
      </c>
      <c r="B345" s="29" t="s">
        <v>97</v>
      </c>
      <c r="C345" s="32">
        <v>17</v>
      </c>
      <c r="D345" s="28" t="s">
        <v>158</v>
      </c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>
        <v>1</v>
      </c>
      <c r="R345" s="33">
        <v>29</v>
      </c>
      <c r="S345" s="33"/>
      <c r="T345" s="33"/>
      <c r="U345" s="33"/>
      <c r="V345" s="33"/>
      <c r="W345" s="31">
        <f t="shared" si="12"/>
        <v>1</v>
      </c>
      <c r="X345" s="31">
        <f t="shared" si="13"/>
        <v>29</v>
      </c>
    </row>
    <row r="346" spans="1:24" s="43" customFormat="1" x14ac:dyDescent="0.25">
      <c r="A346" s="12" t="s">
        <v>33</v>
      </c>
      <c r="B346" s="29" t="s">
        <v>97</v>
      </c>
      <c r="C346" s="32">
        <v>18</v>
      </c>
      <c r="D346" s="28" t="s">
        <v>76</v>
      </c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>
        <v>1</v>
      </c>
      <c r="R346" s="33">
        <v>16</v>
      </c>
      <c r="S346" s="33">
        <v>1</v>
      </c>
      <c r="T346" s="33">
        <v>21</v>
      </c>
      <c r="U346" s="33"/>
      <c r="V346" s="33"/>
      <c r="W346" s="31">
        <f t="shared" si="12"/>
        <v>2</v>
      </c>
      <c r="X346" s="31">
        <f t="shared" si="13"/>
        <v>37</v>
      </c>
    </row>
    <row r="347" spans="1:24" s="43" customFormat="1" x14ac:dyDescent="0.25">
      <c r="A347" s="12" t="s">
        <v>33</v>
      </c>
      <c r="B347" s="29" t="s">
        <v>97</v>
      </c>
      <c r="C347" s="32">
        <v>19</v>
      </c>
      <c r="D347" s="28" t="s">
        <v>76</v>
      </c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>
        <v>1</v>
      </c>
      <c r="R347" s="33">
        <v>29</v>
      </c>
      <c r="S347" s="33"/>
      <c r="T347" s="33"/>
      <c r="U347" s="33"/>
      <c r="V347" s="33"/>
      <c r="W347" s="31">
        <f t="shared" si="12"/>
        <v>1</v>
      </c>
      <c r="X347" s="31">
        <f t="shared" si="13"/>
        <v>29</v>
      </c>
    </row>
    <row r="348" spans="1:24" s="43" customFormat="1" x14ac:dyDescent="0.25">
      <c r="A348" s="12" t="s">
        <v>33</v>
      </c>
      <c r="B348" s="29" t="s">
        <v>97</v>
      </c>
      <c r="C348" s="32">
        <v>20</v>
      </c>
      <c r="D348" s="28" t="s">
        <v>75</v>
      </c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>
        <v>4</v>
      </c>
      <c r="R348" s="33">
        <v>99</v>
      </c>
      <c r="S348" s="33"/>
      <c r="T348" s="33"/>
      <c r="U348" s="33"/>
      <c r="V348" s="33"/>
      <c r="W348" s="31">
        <f t="shared" si="12"/>
        <v>4</v>
      </c>
      <c r="X348" s="31">
        <f t="shared" si="13"/>
        <v>99</v>
      </c>
    </row>
    <row r="349" spans="1:24" s="43" customFormat="1" x14ac:dyDescent="0.25">
      <c r="A349" s="12" t="s">
        <v>33</v>
      </c>
      <c r="B349" s="29" t="s">
        <v>97</v>
      </c>
      <c r="C349" s="32">
        <v>21</v>
      </c>
      <c r="D349" s="28" t="s">
        <v>75</v>
      </c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>
        <v>1</v>
      </c>
      <c r="R349" s="33">
        <v>17</v>
      </c>
      <c r="S349" s="33"/>
      <c r="T349" s="33"/>
      <c r="U349" s="33"/>
      <c r="V349" s="33"/>
      <c r="W349" s="31">
        <f t="shared" si="12"/>
        <v>1</v>
      </c>
      <c r="X349" s="31">
        <f t="shared" si="13"/>
        <v>17</v>
      </c>
    </row>
    <row r="350" spans="1:24" s="43" customFormat="1" x14ac:dyDescent="0.25">
      <c r="A350" s="12" t="s">
        <v>33</v>
      </c>
      <c r="B350" s="29" t="s">
        <v>97</v>
      </c>
      <c r="C350" s="32">
        <v>43</v>
      </c>
      <c r="D350" s="28" t="s">
        <v>75</v>
      </c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>
        <v>2</v>
      </c>
      <c r="R350" s="33">
        <v>36</v>
      </c>
      <c r="S350" s="33"/>
      <c r="T350" s="33"/>
      <c r="U350" s="33"/>
      <c r="V350" s="33"/>
      <c r="W350" s="31">
        <f t="shared" si="12"/>
        <v>2</v>
      </c>
      <c r="X350" s="31">
        <f t="shared" si="13"/>
        <v>36</v>
      </c>
    </row>
    <row r="351" spans="1:24" s="43" customFormat="1" x14ac:dyDescent="0.25">
      <c r="A351" s="12" t="s">
        <v>33</v>
      </c>
      <c r="B351" s="29" t="s">
        <v>97</v>
      </c>
      <c r="C351" s="32">
        <v>44</v>
      </c>
      <c r="D351" s="28" t="s">
        <v>76</v>
      </c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>
        <v>2</v>
      </c>
      <c r="R351" s="33">
        <v>55</v>
      </c>
      <c r="S351" s="33"/>
      <c r="T351" s="33"/>
      <c r="U351" s="33"/>
      <c r="V351" s="33"/>
      <c r="W351" s="31">
        <f t="shared" si="12"/>
        <v>2</v>
      </c>
      <c r="X351" s="31">
        <f t="shared" si="13"/>
        <v>55</v>
      </c>
    </row>
    <row r="352" spans="1:24" s="43" customFormat="1" x14ac:dyDescent="0.25">
      <c r="A352" s="12" t="s">
        <v>35</v>
      </c>
      <c r="B352" s="29" t="s">
        <v>97</v>
      </c>
      <c r="C352" s="32">
        <v>1</v>
      </c>
      <c r="D352" s="28" t="s">
        <v>159</v>
      </c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>
        <v>2</v>
      </c>
      <c r="R352" s="33">
        <v>53</v>
      </c>
      <c r="S352" s="33"/>
      <c r="T352" s="33"/>
      <c r="U352" s="33"/>
      <c r="V352" s="33"/>
      <c r="W352" s="31">
        <f t="shared" si="12"/>
        <v>2</v>
      </c>
      <c r="X352" s="31">
        <f t="shared" si="13"/>
        <v>53</v>
      </c>
    </row>
    <row r="353" spans="1:24" s="43" customFormat="1" x14ac:dyDescent="0.25">
      <c r="A353" s="12" t="s">
        <v>35</v>
      </c>
      <c r="B353" s="29" t="s">
        <v>97</v>
      </c>
      <c r="C353" s="32">
        <v>1</v>
      </c>
      <c r="D353" s="28" t="s">
        <v>158</v>
      </c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>
        <v>2</v>
      </c>
      <c r="R353" s="33">
        <v>56</v>
      </c>
      <c r="S353" s="33"/>
      <c r="T353" s="33"/>
      <c r="U353" s="33"/>
      <c r="V353" s="33"/>
      <c r="W353" s="31">
        <f t="shared" si="12"/>
        <v>2</v>
      </c>
      <c r="X353" s="31">
        <f t="shared" si="13"/>
        <v>56</v>
      </c>
    </row>
    <row r="354" spans="1:24" s="43" customFormat="1" x14ac:dyDescent="0.25">
      <c r="A354" s="12" t="s">
        <v>35</v>
      </c>
      <c r="B354" s="29" t="s">
        <v>97</v>
      </c>
      <c r="C354" s="32">
        <v>1</v>
      </c>
      <c r="D354" s="28" t="s">
        <v>76</v>
      </c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>
        <v>1</v>
      </c>
      <c r="R354" s="33">
        <v>7</v>
      </c>
      <c r="S354" s="33"/>
      <c r="T354" s="33"/>
      <c r="U354" s="33"/>
      <c r="V354" s="33"/>
      <c r="W354" s="31">
        <f t="shared" si="12"/>
        <v>1</v>
      </c>
      <c r="X354" s="31">
        <f t="shared" si="13"/>
        <v>7</v>
      </c>
    </row>
    <row r="355" spans="1:24" s="43" customFormat="1" x14ac:dyDescent="0.25">
      <c r="A355" s="12" t="s">
        <v>35</v>
      </c>
      <c r="B355" s="29" t="s">
        <v>97</v>
      </c>
      <c r="C355" s="32">
        <v>1</v>
      </c>
      <c r="D355" s="28" t="s">
        <v>77</v>
      </c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>
        <v>1</v>
      </c>
      <c r="R355" s="33">
        <v>21</v>
      </c>
      <c r="S355" s="33"/>
      <c r="T355" s="33"/>
      <c r="U355" s="33"/>
      <c r="V355" s="33"/>
      <c r="W355" s="31">
        <f t="shared" si="12"/>
        <v>1</v>
      </c>
      <c r="X355" s="31">
        <f t="shared" si="13"/>
        <v>21</v>
      </c>
    </row>
    <row r="356" spans="1:24" s="43" customFormat="1" x14ac:dyDescent="0.25">
      <c r="A356" s="12" t="s">
        <v>35</v>
      </c>
      <c r="B356" s="29" t="s">
        <v>97</v>
      </c>
      <c r="C356" s="32">
        <v>2</v>
      </c>
      <c r="D356" s="28" t="s">
        <v>75</v>
      </c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>
        <v>2</v>
      </c>
      <c r="R356" s="33">
        <v>54</v>
      </c>
      <c r="S356" s="33"/>
      <c r="T356" s="33"/>
      <c r="U356" s="33"/>
      <c r="V356" s="33"/>
      <c r="W356" s="31">
        <f t="shared" si="12"/>
        <v>2</v>
      </c>
      <c r="X356" s="31">
        <f t="shared" si="13"/>
        <v>54</v>
      </c>
    </row>
    <row r="357" spans="1:24" s="43" customFormat="1" x14ac:dyDescent="0.25">
      <c r="A357" s="12" t="s">
        <v>35</v>
      </c>
      <c r="B357" s="29" t="s">
        <v>97</v>
      </c>
      <c r="C357" s="32">
        <v>4</v>
      </c>
      <c r="D357" s="28" t="s">
        <v>158</v>
      </c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>
        <v>1</v>
      </c>
      <c r="R357" s="33">
        <v>33</v>
      </c>
      <c r="S357" s="33"/>
      <c r="T357" s="33"/>
      <c r="U357" s="33"/>
      <c r="V357" s="33"/>
      <c r="W357" s="31">
        <f t="shared" si="12"/>
        <v>1</v>
      </c>
      <c r="X357" s="31">
        <f t="shared" si="13"/>
        <v>33</v>
      </c>
    </row>
    <row r="358" spans="1:24" s="43" customFormat="1" x14ac:dyDescent="0.25">
      <c r="A358" s="12" t="s">
        <v>35</v>
      </c>
      <c r="B358" s="29" t="s">
        <v>97</v>
      </c>
      <c r="C358" s="32">
        <v>5</v>
      </c>
      <c r="D358" s="28" t="s">
        <v>76</v>
      </c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>
        <v>1</v>
      </c>
      <c r="R358" s="33">
        <v>34</v>
      </c>
      <c r="S358" s="33"/>
      <c r="T358" s="33"/>
      <c r="U358" s="33"/>
      <c r="V358" s="33"/>
      <c r="W358" s="31">
        <f t="shared" si="12"/>
        <v>1</v>
      </c>
      <c r="X358" s="31">
        <f t="shared" si="13"/>
        <v>34</v>
      </c>
    </row>
    <row r="359" spans="1:24" s="43" customFormat="1" x14ac:dyDescent="0.25">
      <c r="A359" s="12" t="s">
        <v>35</v>
      </c>
      <c r="B359" s="29" t="s">
        <v>97</v>
      </c>
      <c r="C359" s="32">
        <v>5</v>
      </c>
      <c r="D359" s="28" t="s">
        <v>75</v>
      </c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>
        <v>1</v>
      </c>
      <c r="R359" s="33">
        <v>24</v>
      </c>
      <c r="S359" s="33"/>
      <c r="T359" s="33"/>
      <c r="U359" s="33"/>
      <c r="V359" s="33"/>
      <c r="W359" s="31">
        <f t="shared" si="12"/>
        <v>1</v>
      </c>
      <c r="X359" s="31">
        <f t="shared" si="13"/>
        <v>24</v>
      </c>
    </row>
    <row r="360" spans="1:24" s="43" customFormat="1" x14ac:dyDescent="0.25">
      <c r="A360" s="12" t="s">
        <v>35</v>
      </c>
      <c r="B360" s="29" t="s">
        <v>97</v>
      </c>
      <c r="C360" s="32">
        <v>5</v>
      </c>
      <c r="D360" s="28" t="s">
        <v>77</v>
      </c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>
        <v>1</v>
      </c>
      <c r="R360" s="33">
        <v>35</v>
      </c>
      <c r="S360" s="33"/>
      <c r="T360" s="33"/>
      <c r="U360" s="33"/>
      <c r="V360" s="33"/>
      <c r="W360" s="31">
        <f t="shared" si="12"/>
        <v>1</v>
      </c>
      <c r="X360" s="31">
        <f t="shared" si="13"/>
        <v>35</v>
      </c>
    </row>
    <row r="361" spans="1:24" s="43" customFormat="1" x14ac:dyDescent="0.25">
      <c r="A361" s="12" t="s">
        <v>35</v>
      </c>
      <c r="B361" s="29" t="s">
        <v>97</v>
      </c>
      <c r="C361" s="32">
        <v>6</v>
      </c>
      <c r="D361" s="28" t="s">
        <v>159</v>
      </c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>
        <v>1</v>
      </c>
      <c r="R361" s="33">
        <v>22</v>
      </c>
      <c r="S361" s="33"/>
      <c r="T361" s="33"/>
      <c r="U361" s="33"/>
      <c r="V361" s="33"/>
      <c r="W361" s="31">
        <f t="shared" si="12"/>
        <v>1</v>
      </c>
      <c r="X361" s="31">
        <f t="shared" si="13"/>
        <v>22</v>
      </c>
    </row>
    <row r="362" spans="1:24" s="43" customFormat="1" x14ac:dyDescent="0.25">
      <c r="A362" s="12" t="s">
        <v>35</v>
      </c>
      <c r="B362" s="29" t="s">
        <v>97</v>
      </c>
      <c r="C362" s="32">
        <v>8</v>
      </c>
      <c r="D362" s="28" t="s">
        <v>75</v>
      </c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>
        <v>1</v>
      </c>
      <c r="R362" s="33">
        <v>30</v>
      </c>
      <c r="S362" s="33"/>
      <c r="T362" s="33"/>
      <c r="U362" s="33"/>
      <c r="V362" s="33"/>
      <c r="W362" s="31">
        <f t="shared" si="12"/>
        <v>1</v>
      </c>
      <c r="X362" s="31">
        <f t="shared" si="13"/>
        <v>30</v>
      </c>
    </row>
    <row r="363" spans="1:24" s="43" customFormat="1" x14ac:dyDescent="0.25">
      <c r="A363" s="12" t="s">
        <v>35</v>
      </c>
      <c r="B363" s="29" t="s">
        <v>97</v>
      </c>
      <c r="C363" s="32">
        <v>12</v>
      </c>
      <c r="D363" s="28" t="s">
        <v>159</v>
      </c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>
        <v>2</v>
      </c>
      <c r="R363" s="33">
        <v>38</v>
      </c>
      <c r="S363" s="33"/>
      <c r="T363" s="33"/>
      <c r="U363" s="33"/>
      <c r="V363" s="33"/>
      <c r="W363" s="31">
        <f t="shared" si="12"/>
        <v>2</v>
      </c>
      <c r="X363" s="31">
        <f t="shared" si="13"/>
        <v>38</v>
      </c>
    </row>
    <row r="364" spans="1:24" s="43" customFormat="1" x14ac:dyDescent="0.25">
      <c r="A364" s="12" t="s">
        <v>37</v>
      </c>
      <c r="B364" s="29" t="s">
        <v>97</v>
      </c>
      <c r="C364" s="32">
        <v>1</v>
      </c>
      <c r="D364" s="28" t="s">
        <v>158</v>
      </c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>
        <v>1</v>
      </c>
      <c r="R364" s="33">
        <v>33</v>
      </c>
      <c r="S364" s="33"/>
      <c r="T364" s="33"/>
      <c r="U364" s="33"/>
      <c r="V364" s="33"/>
      <c r="W364" s="31">
        <f t="shared" si="12"/>
        <v>1</v>
      </c>
      <c r="X364" s="31">
        <f t="shared" si="13"/>
        <v>33</v>
      </c>
    </row>
    <row r="365" spans="1:24" s="43" customFormat="1" x14ac:dyDescent="0.25">
      <c r="A365" s="12" t="s">
        <v>37</v>
      </c>
      <c r="B365" s="29" t="s">
        <v>97</v>
      </c>
      <c r="C365" s="32">
        <v>2</v>
      </c>
      <c r="D365" s="28" t="s">
        <v>77</v>
      </c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>
        <v>4</v>
      </c>
      <c r="R365" s="33">
        <v>100</v>
      </c>
      <c r="S365" s="33"/>
      <c r="T365" s="33"/>
      <c r="U365" s="33"/>
      <c r="V365" s="33"/>
      <c r="W365" s="31">
        <f t="shared" si="12"/>
        <v>4</v>
      </c>
      <c r="X365" s="31">
        <f t="shared" si="13"/>
        <v>100</v>
      </c>
    </row>
    <row r="366" spans="1:24" s="43" customFormat="1" x14ac:dyDescent="0.25">
      <c r="A366" s="12" t="s">
        <v>37</v>
      </c>
      <c r="B366" s="29" t="s">
        <v>97</v>
      </c>
      <c r="C366" s="32">
        <v>5</v>
      </c>
      <c r="D366" s="28" t="s">
        <v>75</v>
      </c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>
        <v>3</v>
      </c>
      <c r="R366" s="33">
        <v>72</v>
      </c>
      <c r="S366" s="33">
        <v>2</v>
      </c>
      <c r="T366" s="33">
        <v>63</v>
      </c>
      <c r="U366" s="33"/>
      <c r="V366" s="33"/>
      <c r="W366" s="31">
        <f t="shared" si="12"/>
        <v>5</v>
      </c>
      <c r="X366" s="31">
        <f t="shared" si="13"/>
        <v>135</v>
      </c>
    </row>
    <row r="367" spans="1:24" s="43" customFormat="1" x14ac:dyDescent="0.25">
      <c r="A367" s="12" t="s">
        <v>37</v>
      </c>
      <c r="B367" s="29" t="s">
        <v>97</v>
      </c>
      <c r="C367" s="32">
        <v>6</v>
      </c>
      <c r="D367" s="28" t="s">
        <v>158</v>
      </c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>
        <v>2</v>
      </c>
      <c r="R367" s="33">
        <v>47</v>
      </c>
      <c r="S367" s="33"/>
      <c r="T367" s="33"/>
      <c r="U367" s="33"/>
      <c r="V367" s="33"/>
      <c r="W367" s="31">
        <f t="shared" si="12"/>
        <v>2</v>
      </c>
      <c r="X367" s="31">
        <f t="shared" si="13"/>
        <v>47</v>
      </c>
    </row>
    <row r="368" spans="1:24" s="43" customFormat="1" x14ac:dyDescent="0.25">
      <c r="A368" s="12" t="s">
        <v>37</v>
      </c>
      <c r="B368" s="29" t="s">
        <v>97</v>
      </c>
      <c r="C368" s="32">
        <v>13</v>
      </c>
      <c r="D368" s="28" t="s">
        <v>75</v>
      </c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>
        <v>2</v>
      </c>
      <c r="R368" s="33">
        <v>41</v>
      </c>
      <c r="S368" s="33">
        <v>3</v>
      </c>
      <c r="T368" s="33">
        <v>53</v>
      </c>
      <c r="U368" s="33"/>
      <c r="V368" s="33"/>
      <c r="W368" s="31">
        <f t="shared" si="12"/>
        <v>5</v>
      </c>
      <c r="X368" s="31">
        <f t="shared" si="13"/>
        <v>94</v>
      </c>
    </row>
    <row r="369" spans="1:25" s="43" customFormat="1" x14ac:dyDescent="0.25">
      <c r="A369" s="12" t="s">
        <v>37</v>
      </c>
      <c r="B369" s="29" t="s">
        <v>97</v>
      </c>
      <c r="C369" s="32">
        <v>26</v>
      </c>
      <c r="D369" s="28" t="s">
        <v>76</v>
      </c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>
        <v>2</v>
      </c>
      <c r="R369" s="33">
        <v>52</v>
      </c>
      <c r="S369" s="33"/>
      <c r="T369" s="33"/>
      <c r="U369" s="33"/>
      <c r="V369" s="33"/>
      <c r="W369" s="31">
        <f t="shared" si="12"/>
        <v>2</v>
      </c>
      <c r="X369" s="31">
        <f t="shared" si="13"/>
        <v>52</v>
      </c>
    </row>
    <row r="370" spans="1:25" s="43" customFormat="1" x14ac:dyDescent="0.25">
      <c r="A370" s="12" t="s">
        <v>37</v>
      </c>
      <c r="B370" s="29" t="s">
        <v>97</v>
      </c>
      <c r="C370" s="32">
        <v>35</v>
      </c>
      <c r="D370" s="28" t="s">
        <v>159</v>
      </c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>
        <v>1</v>
      </c>
      <c r="R370" s="33">
        <v>22</v>
      </c>
      <c r="S370" s="33"/>
      <c r="T370" s="33"/>
      <c r="U370" s="33"/>
      <c r="V370" s="33"/>
      <c r="W370" s="31">
        <f t="shared" si="12"/>
        <v>1</v>
      </c>
      <c r="X370" s="31">
        <f t="shared" si="13"/>
        <v>22</v>
      </c>
    </row>
    <row r="371" spans="1:25" s="43" customFormat="1" x14ac:dyDescent="0.25">
      <c r="A371" s="12" t="s">
        <v>37</v>
      </c>
      <c r="B371" s="29" t="s">
        <v>97</v>
      </c>
      <c r="C371" s="32">
        <v>44</v>
      </c>
      <c r="D371" s="28" t="s">
        <v>75</v>
      </c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>
        <v>2</v>
      </c>
      <c r="R371" s="33">
        <v>29</v>
      </c>
      <c r="S371" s="33">
        <v>2</v>
      </c>
      <c r="T371" s="33">
        <v>50</v>
      </c>
      <c r="U371" s="33"/>
      <c r="V371" s="33"/>
      <c r="W371" s="31">
        <f t="shared" si="12"/>
        <v>4</v>
      </c>
      <c r="X371" s="31">
        <f t="shared" si="13"/>
        <v>79</v>
      </c>
    </row>
    <row r="372" spans="1:25" s="43" customFormat="1" x14ac:dyDescent="0.25">
      <c r="A372" s="12" t="s">
        <v>37</v>
      </c>
      <c r="B372" s="29" t="s">
        <v>99</v>
      </c>
      <c r="C372" s="32" t="s">
        <v>286</v>
      </c>
      <c r="D372" s="28" t="s">
        <v>158</v>
      </c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>
        <v>2</v>
      </c>
      <c r="R372" s="33">
        <v>53</v>
      </c>
      <c r="S372" s="33"/>
      <c r="T372" s="33"/>
      <c r="U372" s="33"/>
      <c r="V372" s="33"/>
      <c r="W372" s="31">
        <f t="shared" si="12"/>
        <v>2</v>
      </c>
      <c r="X372" s="31">
        <f t="shared" si="13"/>
        <v>53</v>
      </c>
    </row>
    <row r="373" spans="1:25" s="43" customFormat="1" x14ac:dyDescent="0.25">
      <c r="A373" s="12" t="s">
        <v>37</v>
      </c>
      <c r="B373" s="29" t="s">
        <v>99</v>
      </c>
      <c r="C373" s="32" t="s">
        <v>286</v>
      </c>
      <c r="D373" s="28" t="s">
        <v>77</v>
      </c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>
        <v>2</v>
      </c>
      <c r="R373" s="33">
        <v>60</v>
      </c>
      <c r="S373" s="33"/>
      <c r="T373" s="33"/>
      <c r="U373" s="33"/>
      <c r="V373" s="33"/>
      <c r="W373" s="31">
        <f t="shared" si="12"/>
        <v>2</v>
      </c>
      <c r="X373" s="31">
        <f t="shared" si="13"/>
        <v>60</v>
      </c>
    </row>
    <row r="374" spans="1:25" s="43" customFormat="1" x14ac:dyDescent="0.25">
      <c r="A374" s="12" t="s">
        <v>39</v>
      </c>
      <c r="B374" s="29" t="s">
        <v>97</v>
      </c>
      <c r="C374" s="141">
        <v>1</v>
      </c>
      <c r="D374" s="28" t="s">
        <v>159</v>
      </c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>
        <v>4</v>
      </c>
      <c r="R374" s="37">
        <v>114</v>
      </c>
      <c r="S374" s="37"/>
      <c r="T374" s="37"/>
      <c r="U374" s="37">
        <v>4</v>
      </c>
      <c r="V374" s="37">
        <v>109</v>
      </c>
      <c r="W374" s="31">
        <f t="shared" si="12"/>
        <v>8</v>
      </c>
      <c r="X374" s="31">
        <f t="shared" si="13"/>
        <v>223</v>
      </c>
      <c r="Y374" s="132"/>
    </row>
    <row r="375" spans="1:25" s="43" customFormat="1" x14ac:dyDescent="0.25">
      <c r="A375" s="12" t="s">
        <v>39</v>
      </c>
      <c r="B375" s="29" t="s">
        <v>97</v>
      </c>
      <c r="C375" s="32">
        <v>1</v>
      </c>
      <c r="D375" s="28" t="s">
        <v>77</v>
      </c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>
        <v>4</v>
      </c>
      <c r="T375" s="33">
        <v>130</v>
      </c>
      <c r="U375" s="33"/>
      <c r="V375" s="33"/>
      <c r="W375" s="31">
        <f t="shared" si="12"/>
        <v>4</v>
      </c>
      <c r="X375" s="31">
        <f t="shared" si="13"/>
        <v>130</v>
      </c>
    </row>
    <row r="376" spans="1:25" s="43" customFormat="1" x14ac:dyDescent="0.25">
      <c r="A376" s="12" t="s">
        <v>39</v>
      </c>
      <c r="B376" s="29" t="s">
        <v>97</v>
      </c>
      <c r="C376" s="32">
        <v>2</v>
      </c>
      <c r="D376" s="28" t="s">
        <v>77</v>
      </c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>
        <v>1</v>
      </c>
      <c r="T376" s="33">
        <v>22</v>
      </c>
      <c r="U376" s="33"/>
      <c r="V376" s="33"/>
      <c r="W376" s="31">
        <f t="shared" si="12"/>
        <v>1</v>
      </c>
      <c r="X376" s="31">
        <f t="shared" si="13"/>
        <v>22</v>
      </c>
    </row>
    <row r="377" spans="1:25" s="43" customFormat="1" x14ac:dyDescent="0.25">
      <c r="A377" s="12" t="s">
        <v>39</v>
      </c>
      <c r="B377" s="29" t="s">
        <v>97</v>
      </c>
      <c r="C377" s="32">
        <v>2</v>
      </c>
      <c r="D377" s="28" t="s">
        <v>75</v>
      </c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>
        <v>1</v>
      </c>
      <c r="R377" s="33">
        <v>16</v>
      </c>
      <c r="S377" s="33">
        <v>1</v>
      </c>
      <c r="T377" s="33">
        <v>23</v>
      </c>
      <c r="U377" s="33"/>
      <c r="V377" s="33"/>
      <c r="W377" s="31">
        <f t="shared" si="12"/>
        <v>2</v>
      </c>
      <c r="X377" s="31">
        <f t="shared" si="13"/>
        <v>39</v>
      </c>
    </row>
    <row r="378" spans="1:25" s="43" customFormat="1" x14ac:dyDescent="0.25">
      <c r="A378" s="12" t="s">
        <v>39</v>
      </c>
      <c r="B378" s="29" t="s">
        <v>97</v>
      </c>
      <c r="C378" s="32">
        <v>3</v>
      </c>
      <c r="D378" s="28" t="s">
        <v>158</v>
      </c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>
        <v>3</v>
      </c>
      <c r="R378" s="33">
        <v>66</v>
      </c>
      <c r="S378" s="33">
        <v>3</v>
      </c>
      <c r="T378" s="33">
        <v>62</v>
      </c>
      <c r="U378" s="33"/>
      <c r="V378" s="33"/>
      <c r="W378" s="31">
        <f t="shared" si="12"/>
        <v>6</v>
      </c>
      <c r="X378" s="31">
        <f t="shared" si="13"/>
        <v>128</v>
      </c>
    </row>
    <row r="379" spans="1:25" s="43" customFormat="1" x14ac:dyDescent="0.25">
      <c r="A379" s="12" t="s">
        <v>39</v>
      </c>
      <c r="B379" s="29" t="s">
        <v>97</v>
      </c>
      <c r="C379" s="32">
        <v>4</v>
      </c>
      <c r="D379" s="28" t="s">
        <v>159</v>
      </c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>
        <v>1</v>
      </c>
      <c r="R379" s="33">
        <v>17</v>
      </c>
      <c r="S379" s="33">
        <v>1</v>
      </c>
      <c r="T379" s="33">
        <v>17</v>
      </c>
      <c r="U379" s="33"/>
      <c r="V379" s="33"/>
      <c r="W379" s="31">
        <f t="shared" si="12"/>
        <v>2</v>
      </c>
      <c r="X379" s="31">
        <f t="shared" si="13"/>
        <v>34</v>
      </c>
    </row>
    <row r="380" spans="1:25" s="43" customFormat="1" x14ac:dyDescent="0.25">
      <c r="A380" s="12" t="s">
        <v>39</v>
      </c>
      <c r="B380" s="29" t="s">
        <v>97</v>
      </c>
      <c r="C380" s="32">
        <v>5</v>
      </c>
      <c r="D380" s="28" t="s">
        <v>159</v>
      </c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>
        <v>1</v>
      </c>
      <c r="R380" s="33">
        <v>28</v>
      </c>
      <c r="S380" s="33">
        <v>1</v>
      </c>
      <c r="T380" s="33">
        <v>28</v>
      </c>
      <c r="U380" s="33"/>
      <c r="V380" s="33"/>
      <c r="W380" s="31">
        <f t="shared" si="12"/>
        <v>2</v>
      </c>
      <c r="X380" s="31">
        <f t="shared" si="13"/>
        <v>56</v>
      </c>
    </row>
    <row r="381" spans="1:25" s="43" customFormat="1" x14ac:dyDescent="0.25">
      <c r="A381" s="12" t="s">
        <v>39</v>
      </c>
      <c r="B381" s="29" t="s">
        <v>97</v>
      </c>
      <c r="C381" s="32">
        <v>5</v>
      </c>
      <c r="D381" s="28" t="s">
        <v>75</v>
      </c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>
        <v>2</v>
      </c>
      <c r="R381" s="33">
        <v>59</v>
      </c>
      <c r="S381" s="33"/>
      <c r="T381" s="33"/>
      <c r="U381" s="33"/>
      <c r="V381" s="33"/>
      <c r="W381" s="31">
        <f t="shared" si="12"/>
        <v>2</v>
      </c>
      <c r="X381" s="31">
        <f t="shared" si="13"/>
        <v>59</v>
      </c>
    </row>
    <row r="382" spans="1:25" s="43" customFormat="1" x14ac:dyDescent="0.25">
      <c r="A382" s="12" t="s">
        <v>39</v>
      </c>
      <c r="B382" s="29" t="s">
        <v>97</v>
      </c>
      <c r="C382" s="32">
        <v>6</v>
      </c>
      <c r="D382" s="28" t="s">
        <v>75</v>
      </c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>
        <v>1</v>
      </c>
      <c r="R382" s="33">
        <v>17</v>
      </c>
      <c r="S382" s="33">
        <v>1</v>
      </c>
      <c r="T382" s="33">
        <v>19</v>
      </c>
      <c r="U382" s="33"/>
      <c r="V382" s="33"/>
      <c r="W382" s="31">
        <f t="shared" si="12"/>
        <v>2</v>
      </c>
      <c r="X382" s="31">
        <f t="shared" si="13"/>
        <v>36</v>
      </c>
    </row>
    <row r="383" spans="1:25" s="43" customFormat="1" x14ac:dyDescent="0.25">
      <c r="A383" s="12" t="s">
        <v>39</v>
      </c>
      <c r="B383" s="29" t="s">
        <v>97</v>
      </c>
      <c r="C383" s="32">
        <v>7</v>
      </c>
      <c r="D383" s="28" t="s">
        <v>75</v>
      </c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>
        <v>2</v>
      </c>
      <c r="R383" s="33">
        <v>39</v>
      </c>
      <c r="S383" s="33">
        <v>2</v>
      </c>
      <c r="T383" s="33">
        <v>37</v>
      </c>
      <c r="U383" s="33"/>
      <c r="V383" s="33"/>
      <c r="W383" s="31">
        <f t="shared" si="12"/>
        <v>4</v>
      </c>
      <c r="X383" s="31">
        <f t="shared" si="13"/>
        <v>76</v>
      </c>
    </row>
    <row r="384" spans="1:25" s="43" customFormat="1" x14ac:dyDescent="0.25">
      <c r="A384" s="12" t="s">
        <v>39</v>
      </c>
      <c r="B384" s="29" t="s">
        <v>97</v>
      </c>
      <c r="C384" s="32">
        <v>8</v>
      </c>
      <c r="D384" s="28" t="s">
        <v>75</v>
      </c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>
        <v>1</v>
      </c>
      <c r="R384" s="33">
        <v>9</v>
      </c>
      <c r="S384" s="33">
        <v>1</v>
      </c>
      <c r="T384" s="33">
        <v>6</v>
      </c>
      <c r="U384" s="33"/>
      <c r="V384" s="33"/>
      <c r="W384" s="31">
        <f t="shared" si="12"/>
        <v>2</v>
      </c>
      <c r="X384" s="31">
        <f t="shared" si="13"/>
        <v>15</v>
      </c>
    </row>
    <row r="385" spans="1:24" s="43" customFormat="1" x14ac:dyDescent="0.25">
      <c r="A385" s="12" t="s">
        <v>39</v>
      </c>
      <c r="B385" s="29" t="s">
        <v>97</v>
      </c>
      <c r="C385" s="32">
        <v>9</v>
      </c>
      <c r="D385" s="28" t="s">
        <v>159</v>
      </c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>
        <v>1</v>
      </c>
      <c r="R385" s="33">
        <v>17</v>
      </c>
      <c r="S385" s="33"/>
      <c r="T385" s="33"/>
      <c r="U385" s="33"/>
      <c r="V385" s="33"/>
      <c r="W385" s="31">
        <f t="shared" si="12"/>
        <v>1</v>
      </c>
      <c r="X385" s="31">
        <f t="shared" si="13"/>
        <v>17</v>
      </c>
    </row>
    <row r="386" spans="1:24" s="43" customFormat="1" x14ac:dyDescent="0.25">
      <c r="A386" s="12" t="s">
        <v>39</v>
      </c>
      <c r="B386" s="29" t="s">
        <v>97</v>
      </c>
      <c r="C386" s="32">
        <v>9</v>
      </c>
      <c r="D386" s="28" t="s">
        <v>76</v>
      </c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>
        <v>1</v>
      </c>
      <c r="T386" s="33">
        <v>16</v>
      </c>
      <c r="U386" s="33"/>
      <c r="V386" s="33"/>
      <c r="W386" s="31">
        <f t="shared" si="12"/>
        <v>1</v>
      </c>
      <c r="X386" s="31">
        <f t="shared" si="13"/>
        <v>16</v>
      </c>
    </row>
    <row r="387" spans="1:24" s="43" customFormat="1" x14ac:dyDescent="0.25">
      <c r="A387" s="12" t="s">
        <v>39</v>
      </c>
      <c r="B387" s="29" t="s">
        <v>97</v>
      </c>
      <c r="C387" s="32">
        <v>10</v>
      </c>
      <c r="D387" s="28" t="s">
        <v>159</v>
      </c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>
        <v>1</v>
      </c>
      <c r="R387" s="33">
        <v>9</v>
      </c>
      <c r="S387" s="33">
        <v>1</v>
      </c>
      <c r="T387" s="33">
        <v>7</v>
      </c>
      <c r="U387" s="33"/>
      <c r="V387" s="33"/>
      <c r="W387" s="31">
        <f t="shared" si="12"/>
        <v>2</v>
      </c>
      <c r="X387" s="31">
        <f t="shared" si="13"/>
        <v>16</v>
      </c>
    </row>
    <row r="388" spans="1:24" s="43" customFormat="1" x14ac:dyDescent="0.25">
      <c r="A388" s="12" t="s">
        <v>39</v>
      </c>
      <c r="B388" s="29" t="s">
        <v>97</v>
      </c>
      <c r="C388" s="32">
        <v>14</v>
      </c>
      <c r="D388" s="28" t="s">
        <v>159</v>
      </c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>
        <v>2</v>
      </c>
      <c r="R388" s="33">
        <v>31</v>
      </c>
      <c r="S388" s="33">
        <v>1</v>
      </c>
      <c r="T388" s="33">
        <v>26</v>
      </c>
      <c r="U388" s="33"/>
      <c r="V388" s="33"/>
      <c r="W388" s="31">
        <f t="shared" si="12"/>
        <v>3</v>
      </c>
      <c r="X388" s="31">
        <f t="shared" si="13"/>
        <v>57</v>
      </c>
    </row>
    <row r="389" spans="1:24" s="43" customFormat="1" x14ac:dyDescent="0.25">
      <c r="A389" s="12" t="s">
        <v>39</v>
      </c>
      <c r="B389" s="29" t="s">
        <v>97</v>
      </c>
      <c r="C389" s="32">
        <v>15</v>
      </c>
      <c r="D389" s="28" t="s">
        <v>159</v>
      </c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>
        <v>1</v>
      </c>
      <c r="R389" s="33">
        <v>26</v>
      </c>
      <c r="S389" s="33">
        <v>1</v>
      </c>
      <c r="T389" s="33">
        <v>22</v>
      </c>
      <c r="U389" s="33"/>
      <c r="V389" s="33"/>
      <c r="W389" s="31">
        <f t="shared" si="12"/>
        <v>2</v>
      </c>
      <c r="X389" s="31">
        <f t="shared" si="13"/>
        <v>48</v>
      </c>
    </row>
    <row r="390" spans="1:24" s="43" customFormat="1" x14ac:dyDescent="0.25">
      <c r="A390" s="12" t="s">
        <v>39</v>
      </c>
      <c r="B390" s="29" t="s">
        <v>97</v>
      </c>
      <c r="C390" s="32">
        <v>17</v>
      </c>
      <c r="D390" s="28" t="s">
        <v>158</v>
      </c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>
        <v>1</v>
      </c>
      <c r="R390" s="33">
        <v>32</v>
      </c>
      <c r="S390" s="33"/>
      <c r="T390" s="33"/>
      <c r="U390" s="33"/>
      <c r="V390" s="33"/>
      <c r="W390" s="31">
        <f t="shared" si="12"/>
        <v>1</v>
      </c>
      <c r="X390" s="31">
        <f t="shared" si="13"/>
        <v>32</v>
      </c>
    </row>
    <row r="391" spans="1:24" s="43" customFormat="1" x14ac:dyDescent="0.25">
      <c r="A391" s="12" t="s">
        <v>39</v>
      </c>
      <c r="B391" s="29" t="s">
        <v>97</v>
      </c>
      <c r="C391" s="32">
        <v>17</v>
      </c>
      <c r="D391" s="28" t="s">
        <v>76</v>
      </c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>
        <v>1</v>
      </c>
      <c r="R391" s="33">
        <v>26</v>
      </c>
      <c r="S391" s="33">
        <v>3</v>
      </c>
      <c r="T391" s="33">
        <v>89</v>
      </c>
      <c r="U391" s="33"/>
      <c r="V391" s="33"/>
      <c r="W391" s="31">
        <f t="shared" si="12"/>
        <v>4</v>
      </c>
      <c r="X391" s="31">
        <f t="shared" si="13"/>
        <v>115</v>
      </c>
    </row>
    <row r="392" spans="1:24" s="43" customFormat="1" x14ac:dyDescent="0.25">
      <c r="A392" s="12" t="s">
        <v>39</v>
      </c>
      <c r="B392" s="29" t="s">
        <v>97</v>
      </c>
      <c r="C392" s="32">
        <v>18</v>
      </c>
      <c r="D392" s="28" t="s">
        <v>76</v>
      </c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>
        <v>2</v>
      </c>
      <c r="R392" s="33">
        <v>57</v>
      </c>
      <c r="S392" s="33">
        <v>2</v>
      </c>
      <c r="T392" s="33">
        <v>60</v>
      </c>
      <c r="U392" s="33"/>
      <c r="V392" s="33"/>
      <c r="W392" s="31">
        <f t="shared" ref="W392:W455" si="14">S392+U392+Q392+O392+M392+K392+I392+G392+E392</f>
        <v>4</v>
      </c>
      <c r="X392" s="31">
        <f t="shared" ref="X392:X455" si="15">T392+V392+R392+P392+N392+L392+J392+H392+F392</f>
        <v>117</v>
      </c>
    </row>
    <row r="393" spans="1:24" s="43" customFormat="1" x14ac:dyDescent="0.25">
      <c r="A393" s="12" t="s">
        <v>39</v>
      </c>
      <c r="B393" s="29" t="s">
        <v>97</v>
      </c>
      <c r="C393" s="32">
        <v>19</v>
      </c>
      <c r="D393" s="28" t="s">
        <v>76</v>
      </c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>
        <v>1</v>
      </c>
      <c r="R393" s="33">
        <v>27</v>
      </c>
      <c r="S393" s="33">
        <v>1</v>
      </c>
      <c r="T393" s="33">
        <v>28</v>
      </c>
      <c r="U393" s="33"/>
      <c r="V393" s="33"/>
      <c r="W393" s="31">
        <f t="shared" si="14"/>
        <v>2</v>
      </c>
      <c r="X393" s="31">
        <f t="shared" si="15"/>
        <v>55</v>
      </c>
    </row>
    <row r="394" spans="1:24" s="43" customFormat="1" x14ac:dyDescent="0.25">
      <c r="A394" s="12" t="s">
        <v>39</v>
      </c>
      <c r="B394" s="29" t="s">
        <v>97</v>
      </c>
      <c r="C394" s="32">
        <v>20</v>
      </c>
      <c r="D394" s="28" t="s">
        <v>159</v>
      </c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>
        <v>3</v>
      </c>
      <c r="R394" s="33">
        <v>78</v>
      </c>
      <c r="S394" s="33">
        <v>3</v>
      </c>
      <c r="T394" s="33">
        <v>70</v>
      </c>
      <c r="U394" s="33"/>
      <c r="V394" s="33"/>
      <c r="W394" s="31">
        <f t="shared" si="14"/>
        <v>6</v>
      </c>
      <c r="X394" s="31">
        <f t="shared" si="15"/>
        <v>148</v>
      </c>
    </row>
    <row r="395" spans="1:24" s="43" customFormat="1" x14ac:dyDescent="0.25">
      <c r="A395" s="12" t="s">
        <v>39</v>
      </c>
      <c r="B395" s="29" t="s">
        <v>97</v>
      </c>
      <c r="C395" s="32">
        <v>24</v>
      </c>
      <c r="D395" s="28" t="s">
        <v>75</v>
      </c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>
        <v>1</v>
      </c>
      <c r="R395" s="33">
        <v>16</v>
      </c>
      <c r="S395" s="33">
        <v>1</v>
      </c>
      <c r="T395" s="33">
        <v>20</v>
      </c>
      <c r="U395" s="33"/>
      <c r="V395" s="33"/>
      <c r="W395" s="31">
        <f t="shared" si="14"/>
        <v>2</v>
      </c>
      <c r="X395" s="31">
        <f t="shared" si="15"/>
        <v>36</v>
      </c>
    </row>
    <row r="396" spans="1:24" s="43" customFormat="1" x14ac:dyDescent="0.25">
      <c r="A396" s="12" t="s">
        <v>39</v>
      </c>
      <c r="B396" s="29" t="s">
        <v>97</v>
      </c>
      <c r="C396" s="32">
        <v>25</v>
      </c>
      <c r="D396" s="28" t="s">
        <v>158</v>
      </c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>
        <v>4</v>
      </c>
      <c r="R396" s="33">
        <v>24</v>
      </c>
      <c r="S396" s="33">
        <v>3</v>
      </c>
      <c r="T396" s="33">
        <v>73</v>
      </c>
      <c r="U396" s="33"/>
      <c r="V396" s="33"/>
      <c r="W396" s="31">
        <f t="shared" si="14"/>
        <v>7</v>
      </c>
      <c r="X396" s="31">
        <f t="shared" si="15"/>
        <v>97</v>
      </c>
    </row>
    <row r="397" spans="1:24" s="43" customFormat="1" x14ac:dyDescent="0.25">
      <c r="A397" s="12" t="s">
        <v>39</v>
      </c>
      <c r="B397" s="29" t="s">
        <v>97</v>
      </c>
      <c r="C397" s="32">
        <v>25</v>
      </c>
      <c r="D397" s="28" t="s">
        <v>75</v>
      </c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>
        <v>2</v>
      </c>
      <c r="R397" s="33">
        <v>51</v>
      </c>
      <c r="S397" s="33"/>
      <c r="T397" s="33"/>
      <c r="U397" s="33"/>
      <c r="V397" s="33"/>
      <c r="W397" s="31">
        <f t="shared" si="14"/>
        <v>2</v>
      </c>
      <c r="X397" s="31">
        <f t="shared" si="15"/>
        <v>51</v>
      </c>
    </row>
    <row r="398" spans="1:24" s="43" customFormat="1" x14ac:dyDescent="0.25">
      <c r="A398" s="12" t="s">
        <v>39</v>
      </c>
      <c r="B398" s="29" t="s">
        <v>97</v>
      </c>
      <c r="C398" s="32">
        <v>27</v>
      </c>
      <c r="D398" s="28" t="s">
        <v>75</v>
      </c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>
        <v>1</v>
      </c>
      <c r="R398" s="33">
        <v>7</v>
      </c>
      <c r="S398" s="33">
        <v>1</v>
      </c>
      <c r="T398" s="33">
        <v>8</v>
      </c>
      <c r="U398" s="33"/>
      <c r="V398" s="33"/>
      <c r="W398" s="31">
        <f t="shared" si="14"/>
        <v>2</v>
      </c>
      <c r="X398" s="31">
        <f t="shared" si="15"/>
        <v>15</v>
      </c>
    </row>
    <row r="399" spans="1:24" s="43" customFormat="1" x14ac:dyDescent="0.25">
      <c r="A399" s="12" t="s">
        <v>39</v>
      </c>
      <c r="B399" s="29" t="s">
        <v>97</v>
      </c>
      <c r="C399" s="32">
        <v>34</v>
      </c>
      <c r="D399" s="28" t="s">
        <v>158</v>
      </c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>
        <v>1</v>
      </c>
      <c r="R399" s="33">
        <v>4</v>
      </c>
      <c r="S399" s="33">
        <v>1</v>
      </c>
      <c r="T399" s="33">
        <v>11</v>
      </c>
      <c r="U399" s="33"/>
      <c r="V399" s="33"/>
      <c r="W399" s="31">
        <f t="shared" si="14"/>
        <v>2</v>
      </c>
      <c r="X399" s="31">
        <f t="shared" si="15"/>
        <v>15</v>
      </c>
    </row>
    <row r="400" spans="1:24" s="43" customFormat="1" x14ac:dyDescent="0.25">
      <c r="A400" s="12" t="s">
        <v>39</v>
      </c>
      <c r="B400" s="29" t="s">
        <v>97</v>
      </c>
      <c r="C400" s="32">
        <v>39</v>
      </c>
      <c r="D400" s="28" t="s">
        <v>75</v>
      </c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>
        <v>1</v>
      </c>
      <c r="R400" s="33">
        <v>7</v>
      </c>
      <c r="S400" s="33">
        <v>1</v>
      </c>
      <c r="T400" s="33">
        <v>8</v>
      </c>
      <c r="U400" s="33"/>
      <c r="V400" s="33"/>
      <c r="W400" s="31">
        <f t="shared" si="14"/>
        <v>2</v>
      </c>
      <c r="X400" s="31">
        <f t="shared" si="15"/>
        <v>15</v>
      </c>
    </row>
    <row r="401" spans="1:24" s="43" customFormat="1" x14ac:dyDescent="0.25">
      <c r="A401" s="12" t="s">
        <v>39</v>
      </c>
      <c r="B401" s="29" t="s">
        <v>97</v>
      </c>
      <c r="C401" s="32">
        <v>41</v>
      </c>
      <c r="D401" s="28" t="s">
        <v>77</v>
      </c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>
        <v>1</v>
      </c>
      <c r="R401" s="33">
        <v>14</v>
      </c>
      <c r="S401" s="33">
        <v>1</v>
      </c>
      <c r="T401" s="33">
        <v>21</v>
      </c>
      <c r="U401" s="33"/>
      <c r="V401" s="33"/>
      <c r="W401" s="31">
        <f t="shared" si="14"/>
        <v>2</v>
      </c>
      <c r="X401" s="31">
        <f t="shared" si="15"/>
        <v>35</v>
      </c>
    </row>
    <row r="402" spans="1:24" s="43" customFormat="1" x14ac:dyDescent="0.25">
      <c r="A402" s="12" t="s">
        <v>41</v>
      </c>
      <c r="B402" s="29" t="s">
        <v>97</v>
      </c>
      <c r="C402" s="32">
        <v>1</v>
      </c>
      <c r="D402" s="28" t="s">
        <v>158</v>
      </c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>
        <v>1</v>
      </c>
      <c r="R402" s="33">
        <v>26</v>
      </c>
      <c r="S402" s="33"/>
      <c r="T402" s="33"/>
      <c r="U402" s="33"/>
      <c r="V402" s="33"/>
      <c r="W402" s="31">
        <f t="shared" si="14"/>
        <v>1</v>
      </c>
      <c r="X402" s="31">
        <f t="shared" si="15"/>
        <v>26</v>
      </c>
    </row>
    <row r="403" spans="1:24" s="43" customFormat="1" x14ac:dyDescent="0.25">
      <c r="A403" s="12" t="s">
        <v>41</v>
      </c>
      <c r="B403" s="29" t="s">
        <v>97</v>
      </c>
      <c r="C403" s="32">
        <v>1</v>
      </c>
      <c r="D403" s="28" t="s">
        <v>77</v>
      </c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>
        <v>1</v>
      </c>
      <c r="R403" s="33">
        <v>28</v>
      </c>
      <c r="S403" s="33"/>
      <c r="T403" s="33"/>
      <c r="U403" s="33"/>
      <c r="V403" s="33"/>
      <c r="W403" s="31">
        <f t="shared" si="14"/>
        <v>1</v>
      </c>
      <c r="X403" s="31">
        <f t="shared" si="15"/>
        <v>28</v>
      </c>
    </row>
    <row r="404" spans="1:24" s="43" customFormat="1" x14ac:dyDescent="0.25">
      <c r="A404" s="12" t="s">
        <v>41</v>
      </c>
      <c r="B404" s="29" t="s">
        <v>97</v>
      </c>
      <c r="C404" s="32">
        <v>1</v>
      </c>
      <c r="D404" s="28" t="s">
        <v>76</v>
      </c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>
        <v>1</v>
      </c>
      <c r="R404" s="33">
        <v>25</v>
      </c>
      <c r="S404" s="33"/>
      <c r="T404" s="33"/>
      <c r="U404" s="33"/>
      <c r="V404" s="33"/>
      <c r="W404" s="31">
        <f t="shared" si="14"/>
        <v>1</v>
      </c>
      <c r="X404" s="31">
        <f t="shared" si="15"/>
        <v>25</v>
      </c>
    </row>
    <row r="405" spans="1:24" s="43" customFormat="1" x14ac:dyDescent="0.25">
      <c r="A405" s="12" t="s">
        <v>41</v>
      </c>
      <c r="B405" s="29" t="s">
        <v>97</v>
      </c>
      <c r="C405" s="32">
        <v>1</v>
      </c>
      <c r="D405" s="28" t="s">
        <v>211</v>
      </c>
      <c r="E405" s="33"/>
      <c r="F405" s="33"/>
      <c r="G405" s="33">
        <v>1</v>
      </c>
      <c r="H405" s="33">
        <v>27</v>
      </c>
      <c r="I405" s="33">
        <v>1</v>
      </c>
      <c r="J405" s="33">
        <v>25</v>
      </c>
      <c r="K405" s="33"/>
      <c r="L405" s="33"/>
      <c r="M405" s="33">
        <v>1</v>
      </c>
      <c r="N405" s="33">
        <v>27</v>
      </c>
      <c r="O405" s="33">
        <v>1</v>
      </c>
      <c r="P405" s="33">
        <v>31</v>
      </c>
      <c r="Q405" s="33"/>
      <c r="R405" s="33"/>
      <c r="S405" s="33"/>
      <c r="T405" s="33"/>
      <c r="U405" s="33"/>
      <c r="V405" s="33"/>
      <c r="W405" s="31">
        <f t="shared" si="14"/>
        <v>4</v>
      </c>
      <c r="X405" s="31">
        <f t="shared" si="15"/>
        <v>110</v>
      </c>
    </row>
    <row r="406" spans="1:24" s="43" customFormat="1" x14ac:dyDescent="0.25">
      <c r="A406" s="12" t="s">
        <v>41</v>
      </c>
      <c r="B406" s="29" t="s">
        <v>97</v>
      </c>
      <c r="C406" s="32">
        <v>1</v>
      </c>
      <c r="D406" s="28" t="s">
        <v>159</v>
      </c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>
        <v>1</v>
      </c>
      <c r="R406" s="33">
        <v>29</v>
      </c>
      <c r="S406" s="33">
        <v>1</v>
      </c>
      <c r="T406" s="33">
        <v>32</v>
      </c>
      <c r="U406" s="33"/>
      <c r="V406" s="33"/>
      <c r="W406" s="31">
        <f t="shared" si="14"/>
        <v>2</v>
      </c>
      <c r="X406" s="31">
        <f t="shared" si="15"/>
        <v>61</v>
      </c>
    </row>
    <row r="407" spans="1:24" s="43" customFormat="1" x14ac:dyDescent="0.25">
      <c r="A407" s="12" t="s">
        <v>41</v>
      </c>
      <c r="B407" s="29" t="s">
        <v>98</v>
      </c>
      <c r="C407" s="32">
        <v>3</v>
      </c>
      <c r="D407" s="28" t="s">
        <v>76</v>
      </c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>
        <v>1</v>
      </c>
      <c r="R407" s="33">
        <v>7</v>
      </c>
      <c r="S407" s="33">
        <v>1</v>
      </c>
      <c r="T407" s="33">
        <v>16</v>
      </c>
      <c r="U407" s="33"/>
      <c r="V407" s="33"/>
      <c r="W407" s="31">
        <f t="shared" si="14"/>
        <v>2</v>
      </c>
      <c r="X407" s="31">
        <f t="shared" si="15"/>
        <v>23</v>
      </c>
    </row>
    <row r="408" spans="1:24" s="43" customFormat="1" x14ac:dyDescent="0.25">
      <c r="A408" s="12" t="s">
        <v>41</v>
      </c>
      <c r="B408" s="29" t="s">
        <v>97</v>
      </c>
      <c r="C408" s="32">
        <v>4</v>
      </c>
      <c r="D408" s="28" t="s">
        <v>77</v>
      </c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>
        <v>1</v>
      </c>
      <c r="T408" s="33">
        <v>26</v>
      </c>
      <c r="U408" s="33"/>
      <c r="V408" s="33"/>
      <c r="W408" s="31">
        <f t="shared" si="14"/>
        <v>1</v>
      </c>
      <c r="X408" s="31">
        <f t="shared" si="15"/>
        <v>26</v>
      </c>
    </row>
    <row r="409" spans="1:24" s="43" customFormat="1" x14ac:dyDescent="0.25">
      <c r="A409" s="12" t="s">
        <v>41</v>
      </c>
      <c r="B409" s="29" t="s">
        <v>97</v>
      </c>
      <c r="C409" s="32">
        <v>5</v>
      </c>
      <c r="D409" s="28" t="s">
        <v>210</v>
      </c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>
        <v>1</v>
      </c>
      <c r="V409" s="33">
        <v>22</v>
      </c>
      <c r="W409" s="31">
        <f t="shared" si="14"/>
        <v>1</v>
      </c>
      <c r="X409" s="31">
        <f t="shared" si="15"/>
        <v>22</v>
      </c>
    </row>
    <row r="410" spans="1:24" s="43" customFormat="1" x14ac:dyDescent="0.25">
      <c r="A410" s="12" t="s">
        <v>41</v>
      </c>
      <c r="B410" s="29" t="s">
        <v>97</v>
      </c>
      <c r="C410" s="32">
        <v>5</v>
      </c>
      <c r="D410" s="28" t="s">
        <v>211</v>
      </c>
      <c r="E410" s="33">
        <v>1</v>
      </c>
      <c r="F410" s="33">
        <v>18</v>
      </c>
      <c r="G410" s="33">
        <v>1</v>
      </c>
      <c r="H410" s="33">
        <v>17</v>
      </c>
      <c r="I410" s="33">
        <v>1</v>
      </c>
      <c r="J410" s="33">
        <v>16</v>
      </c>
      <c r="K410" s="33">
        <v>1</v>
      </c>
      <c r="L410" s="33">
        <v>23</v>
      </c>
      <c r="M410" s="33">
        <v>1</v>
      </c>
      <c r="N410" s="33">
        <v>26</v>
      </c>
      <c r="O410" s="33">
        <v>1</v>
      </c>
      <c r="P410" s="33">
        <v>20</v>
      </c>
      <c r="Q410" s="33">
        <v>1</v>
      </c>
      <c r="R410" s="33">
        <v>20</v>
      </c>
      <c r="S410" s="33">
        <v>1</v>
      </c>
      <c r="T410" s="33">
        <v>25</v>
      </c>
      <c r="U410" s="33">
        <v>1</v>
      </c>
      <c r="V410" s="33">
        <v>22</v>
      </c>
      <c r="W410" s="31">
        <f t="shared" si="14"/>
        <v>9</v>
      </c>
      <c r="X410" s="31">
        <f t="shared" si="15"/>
        <v>187</v>
      </c>
    </row>
    <row r="411" spans="1:24" s="43" customFormat="1" x14ac:dyDescent="0.25">
      <c r="A411" s="12" t="s">
        <v>41</v>
      </c>
      <c r="B411" s="29" t="s">
        <v>97</v>
      </c>
      <c r="C411" s="32">
        <v>5</v>
      </c>
      <c r="D411" s="28" t="s">
        <v>159</v>
      </c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>
        <v>1</v>
      </c>
      <c r="R411" s="33">
        <v>20</v>
      </c>
      <c r="S411" s="33">
        <v>1</v>
      </c>
      <c r="T411" s="33">
        <v>25</v>
      </c>
      <c r="U411" s="33"/>
      <c r="V411" s="33"/>
      <c r="W411" s="31">
        <f t="shared" si="14"/>
        <v>2</v>
      </c>
      <c r="X411" s="31">
        <f t="shared" si="15"/>
        <v>45</v>
      </c>
    </row>
    <row r="412" spans="1:24" s="43" customFormat="1" x14ac:dyDescent="0.25">
      <c r="A412" s="12" t="s">
        <v>41</v>
      </c>
      <c r="B412" s="29" t="s">
        <v>97</v>
      </c>
      <c r="C412" s="32">
        <v>5</v>
      </c>
      <c r="D412" s="28" t="s">
        <v>210</v>
      </c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>
        <v>1</v>
      </c>
      <c r="V412" s="33">
        <v>22</v>
      </c>
      <c r="W412" s="31">
        <f t="shared" si="14"/>
        <v>1</v>
      </c>
      <c r="X412" s="31">
        <f t="shared" si="15"/>
        <v>22</v>
      </c>
    </row>
    <row r="413" spans="1:24" s="43" customFormat="1" x14ac:dyDescent="0.25">
      <c r="A413" s="12" t="s">
        <v>41</v>
      </c>
      <c r="B413" s="29" t="s">
        <v>97</v>
      </c>
      <c r="C413" s="32">
        <v>6</v>
      </c>
      <c r="D413" s="28" t="s">
        <v>159</v>
      </c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>
        <v>2</v>
      </c>
      <c r="T413" s="33">
        <v>47</v>
      </c>
      <c r="U413" s="33"/>
      <c r="V413" s="33"/>
      <c r="W413" s="31">
        <f t="shared" si="14"/>
        <v>2</v>
      </c>
      <c r="X413" s="31">
        <f t="shared" si="15"/>
        <v>47</v>
      </c>
    </row>
    <row r="414" spans="1:24" s="43" customFormat="1" x14ac:dyDescent="0.25">
      <c r="A414" s="12" t="s">
        <v>41</v>
      </c>
      <c r="B414" s="29" t="s">
        <v>97</v>
      </c>
      <c r="C414" s="32">
        <v>6</v>
      </c>
      <c r="D414" s="28" t="s">
        <v>211</v>
      </c>
      <c r="E414" s="33">
        <v>1</v>
      </c>
      <c r="F414" s="33">
        <v>33</v>
      </c>
      <c r="G414" s="33">
        <v>1</v>
      </c>
      <c r="H414" s="33">
        <v>29</v>
      </c>
      <c r="I414" s="33">
        <v>2</v>
      </c>
      <c r="J414" s="33">
        <v>33</v>
      </c>
      <c r="K414" s="33">
        <v>2</v>
      </c>
      <c r="L414" s="33">
        <v>56</v>
      </c>
      <c r="M414" s="33">
        <v>2</v>
      </c>
      <c r="N414" s="33">
        <v>45</v>
      </c>
      <c r="O414" s="33">
        <v>2</v>
      </c>
      <c r="P414" s="33">
        <v>54</v>
      </c>
      <c r="Q414" s="33">
        <v>2</v>
      </c>
      <c r="R414" s="33">
        <v>51</v>
      </c>
      <c r="S414" s="33"/>
      <c r="T414" s="33"/>
      <c r="U414" s="33"/>
      <c r="V414" s="33"/>
      <c r="W414" s="31">
        <f t="shared" si="14"/>
        <v>12</v>
      </c>
      <c r="X414" s="31">
        <f t="shared" si="15"/>
        <v>301</v>
      </c>
    </row>
    <row r="415" spans="1:24" s="43" customFormat="1" x14ac:dyDescent="0.25">
      <c r="A415" s="12" t="s">
        <v>41</v>
      </c>
      <c r="B415" s="29" t="s">
        <v>97</v>
      </c>
      <c r="C415" s="32">
        <v>6</v>
      </c>
      <c r="D415" s="28" t="s">
        <v>76</v>
      </c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>
        <v>1</v>
      </c>
      <c r="R415" s="33">
        <v>28</v>
      </c>
      <c r="S415" s="33"/>
      <c r="T415" s="33"/>
      <c r="U415" s="33"/>
      <c r="V415" s="33"/>
      <c r="W415" s="31">
        <f t="shared" si="14"/>
        <v>1</v>
      </c>
      <c r="X415" s="31">
        <f t="shared" si="15"/>
        <v>28</v>
      </c>
    </row>
    <row r="416" spans="1:24" s="43" customFormat="1" x14ac:dyDescent="0.25">
      <c r="A416" s="12" t="s">
        <v>41</v>
      </c>
      <c r="B416" s="29" t="s">
        <v>97</v>
      </c>
      <c r="C416" s="32">
        <v>7</v>
      </c>
      <c r="D416" s="28" t="s">
        <v>76</v>
      </c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>
        <v>1</v>
      </c>
      <c r="R416" s="33">
        <v>29</v>
      </c>
      <c r="S416" s="33"/>
      <c r="T416" s="33"/>
      <c r="U416" s="33"/>
      <c r="V416" s="33"/>
      <c r="W416" s="31">
        <f t="shared" si="14"/>
        <v>1</v>
      </c>
      <c r="X416" s="31">
        <f t="shared" si="15"/>
        <v>29</v>
      </c>
    </row>
    <row r="417" spans="1:24" s="43" customFormat="1" x14ac:dyDescent="0.25">
      <c r="A417" s="12" t="s">
        <v>41</v>
      </c>
      <c r="B417" s="29" t="s">
        <v>97</v>
      </c>
      <c r="C417" s="32">
        <v>8</v>
      </c>
      <c r="D417" s="28" t="s">
        <v>158</v>
      </c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>
        <v>1</v>
      </c>
      <c r="R417" s="33">
        <v>20</v>
      </c>
      <c r="S417" s="33">
        <v>1</v>
      </c>
      <c r="T417" s="33">
        <v>34</v>
      </c>
      <c r="U417" s="33"/>
      <c r="V417" s="33"/>
      <c r="W417" s="31">
        <f t="shared" si="14"/>
        <v>2</v>
      </c>
      <c r="X417" s="31">
        <f t="shared" si="15"/>
        <v>54</v>
      </c>
    </row>
    <row r="418" spans="1:24" s="43" customFormat="1" x14ac:dyDescent="0.25">
      <c r="A418" s="12" t="s">
        <v>41</v>
      </c>
      <c r="B418" s="29" t="s">
        <v>97</v>
      </c>
      <c r="C418" s="32">
        <v>8</v>
      </c>
      <c r="D418" s="28" t="s">
        <v>75</v>
      </c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>
        <v>1</v>
      </c>
      <c r="T418" s="33">
        <v>33</v>
      </c>
      <c r="U418" s="33"/>
      <c r="V418" s="33"/>
      <c r="W418" s="31">
        <f t="shared" si="14"/>
        <v>1</v>
      </c>
      <c r="X418" s="31">
        <f t="shared" si="15"/>
        <v>33</v>
      </c>
    </row>
    <row r="419" spans="1:24" s="43" customFormat="1" x14ac:dyDescent="0.25">
      <c r="A419" s="12" t="s">
        <v>41</v>
      </c>
      <c r="B419" s="29" t="s">
        <v>97</v>
      </c>
      <c r="C419" s="32">
        <v>9</v>
      </c>
      <c r="D419" s="28" t="s">
        <v>158</v>
      </c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>
        <v>1</v>
      </c>
      <c r="T419" s="33">
        <v>30</v>
      </c>
      <c r="U419" s="33"/>
      <c r="V419" s="33"/>
      <c r="W419" s="31">
        <f t="shared" si="14"/>
        <v>1</v>
      </c>
      <c r="X419" s="31">
        <f t="shared" si="15"/>
        <v>30</v>
      </c>
    </row>
    <row r="420" spans="1:24" s="43" customFormat="1" x14ac:dyDescent="0.25">
      <c r="A420" s="12" t="s">
        <v>41</v>
      </c>
      <c r="B420" s="29" t="s">
        <v>97</v>
      </c>
      <c r="C420" s="32">
        <v>10</v>
      </c>
      <c r="D420" s="28" t="s">
        <v>158</v>
      </c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>
        <v>1</v>
      </c>
      <c r="R420" s="33">
        <v>27</v>
      </c>
      <c r="S420" s="33">
        <v>1</v>
      </c>
      <c r="T420" s="33">
        <v>30</v>
      </c>
      <c r="U420" s="33"/>
      <c r="V420" s="33"/>
      <c r="W420" s="31">
        <f t="shared" si="14"/>
        <v>2</v>
      </c>
      <c r="X420" s="31">
        <f t="shared" si="15"/>
        <v>57</v>
      </c>
    </row>
    <row r="421" spans="1:24" s="43" customFormat="1" x14ac:dyDescent="0.25">
      <c r="A421" s="12" t="s">
        <v>41</v>
      </c>
      <c r="B421" s="29" t="s">
        <v>97</v>
      </c>
      <c r="C421" s="32">
        <v>10</v>
      </c>
      <c r="D421" s="28" t="s">
        <v>75</v>
      </c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>
        <v>1</v>
      </c>
      <c r="R421" s="33">
        <v>29</v>
      </c>
      <c r="S421" s="33">
        <v>1</v>
      </c>
      <c r="T421" s="33">
        <v>31</v>
      </c>
      <c r="U421" s="33"/>
      <c r="V421" s="33"/>
      <c r="W421" s="31">
        <f t="shared" si="14"/>
        <v>2</v>
      </c>
      <c r="X421" s="31">
        <f t="shared" si="15"/>
        <v>60</v>
      </c>
    </row>
    <row r="422" spans="1:24" s="43" customFormat="1" x14ac:dyDescent="0.25">
      <c r="A422" s="12" t="s">
        <v>41</v>
      </c>
      <c r="B422" s="29" t="s">
        <v>97</v>
      </c>
      <c r="C422" s="32">
        <v>10</v>
      </c>
      <c r="D422" s="28" t="s">
        <v>159</v>
      </c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>
        <v>1</v>
      </c>
      <c r="R422" s="33">
        <v>27</v>
      </c>
      <c r="S422" s="33"/>
      <c r="T422" s="33"/>
      <c r="U422" s="33"/>
      <c r="V422" s="33"/>
      <c r="W422" s="31">
        <f t="shared" si="14"/>
        <v>1</v>
      </c>
      <c r="X422" s="31">
        <f t="shared" si="15"/>
        <v>27</v>
      </c>
    </row>
    <row r="423" spans="1:24" s="43" customFormat="1" x14ac:dyDescent="0.25">
      <c r="A423" s="12" t="s">
        <v>41</v>
      </c>
      <c r="B423" s="29" t="s">
        <v>97</v>
      </c>
      <c r="C423" s="32">
        <v>11</v>
      </c>
      <c r="D423" s="28" t="s">
        <v>76</v>
      </c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>
        <v>1</v>
      </c>
      <c r="R423" s="33">
        <v>25</v>
      </c>
      <c r="S423" s="33"/>
      <c r="T423" s="33"/>
      <c r="U423" s="33"/>
      <c r="V423" s="33"/>
      <c r="W423" s="31">
        <f t="shared" si="14"/>
        <v>1</v>
      </c>
      <c r="X423" s="31">
        <f t="shared" si="15"/>
        <v>25</v>
      </c>
    </row>
    <row r="424" spans="1:24" s="43" customFormat="1" x14ac:dyDescent="0.25">
      <c r="A424" s="12" t="s">
        <v>41</v>
      </c>
      <c r="B424" s="29" t="s">
        <v>97</v>
      </c>
      <c r="C424" s="32">
        <v>11</v>
      </c>
      <c r="D424" s="28" t="s">
        <v>211</v>
      </c>
      <c r="E424" s="33">
        <v>2</v>
      </c>
      <c r="F424" s="33">
        <v>28</v>
      </c>
      <c r="G424" s="33">
        <v>1</v>
      </c>
      <c r="H424" s="33">
        <v>19</v>
      </c>
      <c r="I424" s="33">
        <v>2</v>
      </c>
      <c r="J424" s="33">
        <v>29</v>
      </c>
      <c r="K424" s="33">
        <v>2</v>
      </c>
      <c r="L424" s="33">
        <v>31</v>
      </c>
      <c r="M424" s="33">
        <v>2</v>
      </c>
      <c r="N424" s="33">
        <v>34</v>
      </c>
      <c r="O424" s="33">
        <v>2</v>
      </c>
      <c r="P424" s="33">
        <v>35</v>
      </c>
      <c r="Q424" s="33">
        <v>1</v>
      </c>
      <c r="R424" s="33">
        <v>25</v>
      </c>
      <c r="S424" s="33"/>
      <c r="T424" s="33"/>
      <c r="U424" s="33"/>
      <c r="V424" s="33"/>
      <c r="W424" s="31">
        <f t="shared" si="14"/>
        <v>12</v>
      </c>
      <c r="X424" s="31">
        <f t="shared" si="15"/>
        <v>201</v>
      </c>
    </row>
    <row r="425" spans="1:24" s="43" customFormat="1" x14ac:dyDescent="0.25">
      <c r="A425" s="12" t="s">
        <v>41</v>
      </c>
      <c r="B425" s="29" t="s">
        <v>97</v>
      </c>
      <c r="C425" s="32">
        <v>12</v>
      </c>
      <c r="D425" s="28" t="s">
        <v>158</v>
      </c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>
        <v>1</v>
      </c>
      <c r="R425" s="33">
        <v>21</v>
      </c>
      <c r="S425" s="33"/>
      <c r="T425" s="33"/>
      <c r="U425" s="33"/>
      <c r="V425" s="33"/>
      <c r="W425" s="31">
        <f t="shared" si="14"/>
        <v>1</v>
      </c>
      <c r="X425" s="31">
        <f t="shared" si="15"/>
        <v>21</v>
      </c>
    </row>
    <row r="426" spans="1:24" s="43" customFormat="1" x14ac:dyDescent="0.25">
      <c r="A426" s="12" t="s">
        <v>41</v>
      </c>
      <c r="B426" s="29" t="s">
        <v>97</v>
      </c>
      <c r="C426" s="32">
        <v>12</v>
      </c>
      <c r="D426" s="28" t="s">
        <v>211</v>
      </c>
      <c r="E426" s="33">
        <v>1</v>
      </c>
      <c r="F426" s="33">
        <v>20</v>
      </c>
      <c r="G426" s="33">
        <v>1</v>
      </c>
      <c r="H426" s="33">
        <v>23</v>
      </c>
      <c r="I426" s="33"/>
      <c r="J426" s="33"/>
      <c r="K426" s="33"/>
      <c r="L426" s="33"/>
      <c r="M426" s="33"/>
      <c r="N426" s="33"/>
      <c r="O426" s="33"/>
      <c r="P426" s="33"/>
      <c r="Q426" s="33">
        <v>3</v>
      </c>
      <c r="R426" s="33">
        <v>66</v>
      </c>
      <c r="S426" s="33"/>
      <c r="T426" s="33"/>
      <c r="U426" s="33"/>
      <c r="V426" s="33"/>
      <c r="W426" s="31">
        <f t="shared" si="14"/>
        <v>5</v>
      </c>
      <c r="X426" s="31">
        <f t="shared" si="15"/>
        <v>109</v>
      </c>
    </row>
    <row r="427" spans="1:24" s="43" customFormat="1" x14ac:dyDescent="0.25">
      <c r="A427" s="12" t="s">
        <v>41</v>
      </c>
      <c r="B427" s="29" t="s">
        <v>97</v>
      </c>
      <c r="C427" s="32">
        <v>12</v>
      </c>
      <c r="D427" s="28" t="s">
        <v>77</v>
      </c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>
        <v>1</v>
      </c>
      <c r="T427" s="33">
        <v>24</v>
      </c>
      <c r="U427" s="33"/>
      <c r="V427" s="33"/>
      <c r="W427" s="31">
        <f t="shared" si="14"/>
        <v>1</v>
      </c>
      <c r="X427" s="31">
        <f t="shared" si="15"/>
        <v>24</v>
      </c>
    </row>
    <row r="428" spans="1:24" s="43" customFormat="1" x14ac:dyDescent="0.25">
      <c r="A428" s="12" t="s">
        <v>41</v>
      </c>
      <c r="B428" s="29" t="s">
        <v>97</v>
      </c>
      <c r="C428" s="32">
        <v>14</v>
      </c>
      <c r="D428" s="28" t="s">
        <v>211</v>
      </c>
      <c r="E428" s="33"/>
      <c r="F428" s="33"/>
      <c r="G428" s="33">
        <v>1</v>
      </c>
      <c r="H428" s="33">
        <v>5</v>
      </c>
      <c r="I428" s="33"/>
      <c r="J428" s="33"/>
      <c r="K428" s="33"/>
      <c r="L428" s="33"/>
      <c r="M428" s="33"/>
      <c r="N428" s="33"/>
      <c r="O428" s="33">
        <v>1</v>
      </c>
      <c r="P428" s="33">
        <v>5</v>
      </c>
      <c r="Q428" s="33"/>
      <c r="R428" s="33"/>
      <c r="S428" s="33"/>
      <c r="T428" s="33"/>
      <c r="U428" s="33"/>
      <c r="V428" s="33"/>
      <c r="W428" s="31">
        <f t="shared" si="14"/>
        <v>2</v>
      </c>
      <c r="X428" s="31">
        <f t="shared" si="15"/>
        <v>10</v>
      </c>
    </row>
    <row r="429" spans="1:24" s="43" customFormat="1" x14ac:dyDescent="0.25">
      <c r="A429" s="12" t="s">
        <v>41</v>
      </c>
      <c r="B429" s="29" t="s">
        <v>97</v>
      </c>
      <c r="C429" s="32">
        <v>14</v>
      </c>
      <c r="D429" s="28" t="s">
        <v>76</v>
      </c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>
        <v>1</v>
      </c>
      <c r="T429" s="33">
        <v>3</v>
      </c>
      <c r="U429" s="33"/>
      <c r="V429" s="33"/>
      <c r="W429" s="31">
        <f t="shared" si="14"/>
        <v>1</v>
      </c>
      <c r="X429" s="31">
        <f t="shared" si="15"/>
        <v>3</v>
      </c>
    </row>
    <row r="430" spans="1:24" s="43" customFormat="1" x14ac:dyDescent="0.25">
      <c r="A430" s="12" t="s">
        <v>41</v>
      </c>
      <c r="B430" s="29" t="s">
        <v>97</v>
      </c>
      <c r="C430" s="32">
        <v>15</v>
      </c>
      <c r="D430" s="28" t="s">
        <v>159</v>
      </c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>
        <v>3</v>
      </c>
      <c r="R430" s="33">
        <v>88</v>
      </c>
      <c r="S430" s="33"/>
      <c r="T430" s="33"/>
      <c r="U430" s="33"/>
      <c r="V430" s="33"/>
      <c r="W430" s="31">
        <f t="shared" si="14"/>
        <v>3</v>
      </c>
      <c r="X430" s="31">
        <f t="shared" si="15"/>
        <v>88</v>
      </c>
    </row>
    <row r="431" spans="1:24" s="43" customFormat="1" x14ac:dyDescent="0.25">
      <c r="A431" s="12" t="s">
        <v>41</v>
      </c>
      <c r="B431" s="29" t="s">
        <v>97</v>
      </c>
      <c r="C431" s="32">
        <v>15</v>
      </c>
      <c r="D431" s="28" t="s">
        <v>211</v>
      </c>
      <c r="E431" s="33">
        <v>2</v>
      </c>
      <c r="F431" s="33">
        <v>49</v>
      </c>
      <c r="G431" s="33">
        <v>3</v>
      </c>
      <c r="H431" s="33">
        <v>74</v>
      </c>
      <c r="I431" s="33">
        <v>2</v>
      </c>
      <c r="J431" s="33">
        <v>58</v>
      </c>
      <c r="K431" s="33">
        <v>2</v>
      </c>
      <c r="L431" s="33">
        <v>45</v>
      </c>
      <c r="M431" s="33">
        <v>2</v>
      </c>
      <c r="N431" s="33">
        <v>53</v>
      </c>
      <c r="O431" s="33">
        <v>2</v>
      </c>
      <c r="P431" s="33">
        <v>65</v>
      </c>
      <c r="Q431" s="33">
        <v>3</v>
      </c>
      <c r="R431" s="33">
        <v>88</v>
      </c>
      <c r="S431" s="33">
        <v>2</v>
      </c>
      <c r="T431" s="33">
        <v>60</v>
      </c>
      <c r="U431" s="33">
        <v>2</v>
      </c>
      <c r="V431" s="33">
        <v>69</v>
      </c>
      <c r="W431" s="31">
        <f t="shared" si="14"/>
        <v>20</v>
      </c>
      <c r="X431" s="31">
        <f t="shared" si="15"/>
        <v>561</v>
      </c>
    </row>
    <row r="432" spans="1:24" s="43" customFormat="1" x14ac:dyDescent="0.25">
      <c r="A432" s="12" t="s">
        <v>41</v>
      </c>
      <c r="B432" s="29" t="s">
        <v>97</v>
      </c>
      <c r="C432" s="32">
        <v>18</v>
      </c>
      <c r="D432" s="28" t="s">
        <v>75</v>
      </c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>
        <v>1</v>
      </c>
      <c r="T432" s="33">
        <v>24</v>
      </c>
      <c r="U432" s="33"/>
      <c r="V432" s="33"/>
      <c r="W432" s="31">
        <f t="shared" si="14"/>
        <v>1</v>
      </c>
      <c r="X432" s="31">
        <f t="shared" si="15"/>
        <v>24</v>
      </c>
    </row>
    <row r="433" spans="1:24" s="43" customFormat="1" x14ac:dyDescent="0.25">
      <c r="A433" s="12" t="s">
        <v>41</v>
      </c>
      <c r="B433" s="29" t="s">
        <v>97</v>
      </c>
      <c r="C433" s="32">
        <v>18</v>
      </c>
      <c r="D433" s="28" t="s">
        <v>76</v>
      </c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>
        <v>1</v>
      </c>
      <c r="R433" s="33">
        <v>26</v>
      </c>
      <c r="S433" s="33"/>
      <c r="T433" s="33"/>
      <c r="U433" s="33"/>
      <c r="V433" s="33"/>
      <c r="W433" s="31">
        <f t="shared" si="14"/>
        <v>1</v>
      </c>
      <c r="X433" s="31">
        <f t="shared" si="15"/>
        <v>26</v>
      </c>
    </row>
    <row r="434" spans="1:24" s="43" customFormat="1" x14ac:dyDescent="0.25">
      <c r="A434" s="12" t="s">
        <v>41</v>
      </c>
      <c r="B434" s="29" t="s">
        <v>97</v>
      </c>
      <c r="C434" s="32">
        <v>18</v>
      </c>
      <c r="D434" s="28" t="s">
        <v>158</v>
      </c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>
        <v>1</v>
      </c>
      <c r="R434" s="33">
        <v>17</v>
      </c>
      <c r="S434" s="33">
        <v>1</v>
      </c>
      <c r="T434" s="33">
        <v>25</v>
      </c>
      <c r="U434" s="33"/>
      <c r="V434" s="33"/>
      <c r="W434" s="31">
        <f t="shared" si="14"/>
        <v>2</v>
      </c>
      <c r="X434" s="31">
        <f t="shared" si="15"/>
        <v>42</v>
      </c>
    </row>
    <row r="435" spans="1:24" s="43" customFormat="1" x14ac:dyDescent="0.25">
      <c r="A435" s="12" t="s">
        <v>41</v>
      </c>
      <c r="B435" s="29" t="s">
        <v>97</v>
      </c>
      <c r="C435" s="32">
        <v>18</v>
      </c>
      <c r="D435" s="28" t="s">
        <v>77</v>
      </c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>
        <v>1</v>
      </c>
      <c r="R435" s="33">
        <v>21</v>
      </c>
      <c r="S435" s="33"/>
      <c r="T435" s="33"/>
      <c r="U435" s="33"/>
      <c r="V435" s="33"/>
      <c r="W435" s="31">
        <f t="shared" si="14"/>
        <v>1</v>
      </c>
      <c r="X435" s="31">
        <f t="shared" si="15"/>
        <v>21</v>
      </c>
    </row>
    <row r="436" spans="1:24" s="43" customFormat="1" x14ac:dyDescent="0.25">
      <c r="A436" s="12" t="s">
        <v>41</v>
      </c>
      <c r="B436" s="29" t="s">
        <v>97</v>
      </c>
      <c r="C436" s="32">
        <v>19</v>
      </c>
      <c r="D436" s="28" t="s">
        <v>158</v>
      </c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>
        <v>1</v>
      </c>
      <c r="R436" s="33">
        <v>20</v>
      </c>
      <c r="S436" s="33"/>
      <c r="T436" s="33"/>
      <c r="U436" s="33"/>
      <c r="V436" s="33"/>
      <c r="W436" s="31">
        <f t="shared" si="14"/>
        <v>1</v>
      </c>
      <c r="X436" s="31">
        <f t="shared" si="15"/>
        <v>20</v>
      </c>
    </row>
    <row r="437" spans="1:24" s="43" customFormat="1" x14ac:dyDescent="0.25">
      <c r="A437" s="12" t="s">
        <v>41</v>
      </c>
      <c r="B437" s="29" t="s">
        <v>97</v>
      </c>
      <c r="C437" s="32">
        <v>19</v>
      </c>
      <c r="D437" s="28" t="s">
        <v>159</v>
      </c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>
        <v>1</v>
      </c>
      <c r="R437" s="33">
        <v>24</v>
      </c>
      <c r="S437" s="33">
        <v>1</v>
      </c>
      <c r="T437" s="33">
        <v>17</v>
      </c>
      <c r="U437" s="33"/>
      <c r="V437" s="33"/>
      <c r="W437" s="31">
        <f t="shared" si="14"/>
        <v>2</v>
      </c>
      <c r="X437" s="31">
        <f t="shared" si="15"/>
        <v>41</v>
      </c>
    </row>
    <row r="438" spans="1:24" s="43" customFormat="1" x14ac:dyDescent="0.25">
      <c r="A438" s="12" t="s">
        <v>41</v>
      </c>
      <c r="B438" s="29" t="s">
        <v>97</v>
      </c>
      <c r="C438" s="32">
        <v>19</v>
      </c>
      <c r="D438" s="28" t="s">
        <v>77</v>
      </c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>
        <v>1</v>
      </c>
      <c r="T438" s="33">
        <v>30</v>
      </c>
      <c r="U438" s="33"/>
      <c r="V438" s="33"/>
      <c r="W438" s="31">
        <f t="shared" si="14"/>
        <v>1</v>
      </c>
      <c r="X438" s="31">
        <f t="shared" si="15"/>
        <v>30</v>
      </c>
    </row>
    <row r="439" spans="1:24" s="43" customFormat="1" x14ac:dyDescent="0.25">
      <c r="A439" s="12" t="s">
        <v>41</v>
      </c>
      <c r="B439" s="29" t="s">
        <v>97</v>
      </c>
      <c r="C439" s="32">
        <v>19</v>
      </c>
      <c r="D439" s="28" t="s">
        <v>75</v>
      </c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>
        <v>1</v>
      </c>
      <c r="R439" s="33">
        <v>21</v>
      </c>
      <c r="S439" s="33"/>
      <c r="T439" s="33"/>
      <c r="U439" s="33"/>
      <c r="V439" s="33"/>
      <c r="W439" s="31">
        <f t="shared" si="14"/>
        <v>1</v>
      </c>
      <c r="X439" s="31">
        <f t="shared" si="15"/>
        <v>21</v>
      </c>
    </row>
    <row r="440" spans="1:24" s="43" customFormat="1" x14ac:dyDescent="0.25">
      <c r="A440" s="12" t="s">
        <v>41</v>
      </c>
      <c r="B440" s="29" t="s">
        <v>98</v>
      </c>
      <c r="C440" s="32">
        <v>22</v>
      </c>
      <c r="D440" s="28" t="s">
        <v>76</v>
      </c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>
        <v>1</v>
      </c>
      <c r="R440" s="33">
        <v>13</v>
      </c>
      <c r="S440" s="33">
        <v>1</v>
      </c>
      <c r="T440" s="33">
        <v>9</v>
      </c>
      <c r="U440" s="33"/>
      <c r="V440" s="33"/>
      <c r="W440" s="31">
        <f t="shared" si="14"/>
        <v>2</v>
      </c>
      <c r="X440" s="31">
        <f t="shared" si="15"/>
        <v>22</v>
      </c>
    </row>
    <row r="441" spans="1:24" s="43" customFormat="1" x14ac:dyDescent="0.25">
      <c r="A441" s="12" t="s">
        <v>41</v>
      </c>
      <c r="B441" s="29" t="s">
        <v>97</v>
      </c>
      <c r="C441" s="32">
        <v>28</v>
      </c>
      <c r="D441" s="28" t="s">
        <v>75</v>
      </c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>
        <v>2</v>
      </c>
      <c r="R441" s="33">
        <v>29</v>
      </c>
      <c r="S441" s="33">
        <v>1</v>
      </c>
      <c r="T441" s="33">
        <v>20</v>
      </c>
      <c r="U441" s="33"/>
      <c r="V441" s="33"/>
      <c r="W441" s="31">
        <f t="shared" si="14"/>
        <v>3</v>
      </c>
      <c r="X441" s="31">
        <f t="shared" si="15"/>
        <v>49</v>
      </c>
    </row>
    <row r="442" spans="1:24" s="43" customFormat="1" x14ac:dyDescent="0.25">
      <c r="A442" s="12" t="s">
        <v>41</v>
      </c>
      <c r="B442" s="29" t="s">
        <v>98</v>
      </c>
      <c r="C442" s="32">
        <v>29</v>
      </c>
      <c r="D442" s="28" t="s">
        <v>77</v>
      </c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>
        <v>1</v>
      </c>
      <c r="R442" s="33">
        <v>18</v>
      </c>
      <c r="S442" s="33">
        <v>1</v>
      </c>
      <c r="T442" s="33">
        <v>19</v>
      </c>
      <c r="U442" s="33"/>
      <c r="V442" s="33"/>
      <c r="W442" s="31">
        <f t="shared" si="14"/>
        <v>2</v>
      </c>
      <c r="X442" s="31">
        <f t="shared" si="15"/>
        <v>37</v>
      </c>
    </row>
    <row r="443" spans="1:24" s="43" customFormat="1" x14ac:dyDescent="0.25">
      <c r="A443" s="12" t="s">
        <v>41</v>
      </c>
      <c r="B443" s="29" t="s">
        <v>98</v>
      </c>
      <c r="C443" s="32">
        <v>33</v>
      </c>
      <c r="D443" s="28" t="s">
        <v>159</v>
      </c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>
        <v>1</v>
      </c>
      <c r="R443" s="33">
        <v>19</v>
      </c>
      <c r="S443" s="33">
        <v>1</v>
      </c>
      <c r="T443" s="33">
        <v>22</v>
      </c>
      <c r="U443" s="33"/>
      <c r="V443" s="33"/>
      <c r="W443" s="31">
        <f t="shared" si="14"/>
        <v>2</v>
      </c>
      <c r="X443" s="31">
        <f t="shared" si="15"/>
        <v>41</v>
      </c>
    </row>
    <row r="444" spans="1:24" s="43" customFormat="1" x14ac:dyDescent="0.25">
      <c r="A444" s="12" t="s">
        <v>41</v>
      </c>
      <c r="B444" s="29" t="s">
        <v>98</v>
      </c>
      <c r="C444" s="32">
        <v>37</v>
      </c>
      <c r="D444" s="28" t="s">
        <v>159</v>
      </c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>
        <v>1</v>
      </c>
      <c r="R444" s="33">
        <v>19</v>
      </c>
      <c r="S444" s="33">
        <v>1</v>
      </c>
      <c r="T444" s="33">
        <v>20</v>
      </c>
      <c r="U444" s="33"/>
      <c r="V444" s="33"/>
      <c r="W444" s="31">
        <f t="shared" si="14"/>
        <v>2</v>
      </c>
      <c r="X444" s="31">
        <f t="shared" si="15"/>
        <v>39</v>
      </c>
    </row>
    <row r="445" spans="1:24" s="43" customFormat="1" x14ac:dyDescent="0.25">
      <c r="A445" s="12" t="s">
        <v>41</v>
      </c>
      <c r="B445" s="29" t="s">
        <v>98</v>
      </c>
      <c r="C445" s="32">
        <v>37</v>
      </c>
      <c r="D445" s="28" t="s">
        <v>211</v>
      </c>
      <c r="E445" s="33"/>
      <c r="F445" s="33"/>
      <c r="G445" s="33">
        <v>1</v>
      </c>
      <c r="H445" s="33">
        <v>31</v>
      </c>
      <c r="I445" s="33"/>
      <c r="J445" s="33"/>
      <c r="K445" s="33"/>
      <c r="L445" s="33"/>
      <c r="M445" s="33">
        <v>1</v>
      </c>
      <c r="N445" s="33">
        <v>19</v>
      </c>
      <c r="O445" s="33">
        <v>1</v>
      </c>
      <c r="P445" s="33">
        <v>26</v>
      </c>
      <c r="Q445" s="33"/>
      <c r="R445" s="33"/>
      <c r="S445" s="33">
        <v>1</v>
      </c>
      <c r="T445" s="33">
        <v>20</v>
      </c>
      <c r="U445" s="33"/>
      <c r="V445" s="33"/>
      <c r="W445" s="31">
        <f t="shared" si="14"/>
        <v>4</v>
      </c>
      <c r="X445" s="31">
        <f t="shared" si="15"/>
        <v>96</v>
      </c>
    </row>
    <row r="446" spans="1:24" s="43" customFormat="1" x14ac:dyDescent="0.25">
      <c r="A446" s="12" t="s">
        <v>41</v>
      </c>
      <c r="B446" s="29" t="s">
        <v>97</v>
      </c>
      <c r="C446" s="32">
        <v>39</v>
      </c>
      <c r="D446" s="28" t="s">
        <v>75</v>
      </c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>
        <v>1</v>
      </c>
      <c r="R446" s="33">
        <v>31</v>
      </c>
      <c r="S446" s="33">
        <v>1</v>
      </c>
      <c r="T446" s="33">
        <v>34</v>
      </c>
      <c r="U446" s="33"/>
      <c r="V446" s="33"/>
      <c r="W446" s="31">
        <f t="shared" si="14"/>
        <v>2</v>
      </c>
      <c r="X446" s="31">
        <f t="shared" si="15"/>
        <v>65</v>
      </c>
    </row>
    <row r="447" spans="1:24" s="43" customFormat="1" x14ac:dyDescent="0.25">
      <c r="A447" s="12" t="s">
        <v>41</v>
      </c>
      <c r="B447" s="29" t="s">
        <v>97</v>
      </c>
      <c r="C447" s="32">
        <v>39</v>
      </c>
      <c r="D447" s="28" t="s">
        <v>158</v>
      </c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>
        <v>1</v>
      </c>
      <c r="R447" s="33">
        <v>29</v>
      </c>
      <c r="S447" s="33">
        <v>1</v>
      </c>
      <c r="T447" s="33">
        <v>33</v>
      </c>
      <c r="U447" s="33"/>
      <c r="V447" s="33"/>
      <c r="W447" s="31">
        <f t="shared" si="14"/>
        <v>2</v>
      </c>
      <c r="X447" s="31">
        <f t="shared" si="15"/>
        <v>62</v>
      </c>
    </row>
    <row r="448" spans="1:24" s="43" customFormat="1" x14ac:dyDescent="0.25">
      <c r="A448" s="12" t="s">
        <v>41</v>
      </c>
      <c r="B448" s="29" t="s">
        <v>97</v>
      </c>
      <c r="C448" s="32">
        <v>39</v>
      </c>
      <c r="D448" s="28" t="s">
        <v>76</v>
      </c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>
        <v>1</v>
      </c>
      <c r="R448" s="33">
        <v>23</v>
      </c>
      <c r="S448" s="33"/>
      <c r="T448" s="33"/>
      <c r="U448" s="33"/>
      <c r="V448" s="33"/>
      <c r="W448" s="31">
        <f t="shared" si="14"/>
        <v>1</v>
      </c>
      <c r="X448" s="31">
        <f t="shared" si="15"/>
        <v>23</v>
      </c>
    </row>
    <row r="449" spans="1:24" s="43" customFormat="1" x14ac:dyDescent="0.25">
      <c r="A449" s="12" t="s">
        <v>41</v>
      </c>
      <c r="B449" s="29" t="s">
        <v>97</v>
      </c>
      <c r="C449" s="32">
        <v>55</v>
      </c>
      <c r="D449" s="28" t="s">
        <v>77</v>
      </c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>
        <v>1</v>
      </c>
      <c r="T449" s="33">
        <v>29</v>
      </c>
      <c r="U449" s="33"/>
      <c r="V449" s="33"/>
      <c r="W449" s="31">
        <f t="shared" si="14"/>
        <v>1</v>
      </c>
      <c r="X449" s="31">
        <f t="shared" si="15"/>
        <v>29</v>
      </c>
    </row>
    <row r="450" spans="1:24" s="43" customFormat="1" x14ac:dyDescent="0.25">
      <c r="A450" s="12" t="s">
        <v>41</v>
      </c>
      <c r="B450" s="29" t="s">
        <v>97</v>
      </c>
      <c r="C450" s="32">
        <v>55</v>
      </c>
      <c r="D450" s="28" t="s">
        <v>159</v>
      </c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>
        <v>1</v>
      </c>
      <c r="T450" s="33">
        <v>30</v>
      </c>
      <c r="U450" s="33"/>
      <c r="V450" s="33"/>
      <c r="W450" s="31">
        <f t="shared" si="14"/>
        <v>1</v>
      </c>
      <c r="X450" s="31">
        <f t="shared" si="15"/>
        <v>30</v>
      </c>
    </row>
    <row r="451" spans="1:24" s="43" customFormat="1" x14ac:dyDescent="0.25">
      <c r="A451" s="12" t="s">
        <v>41</v>
      </c>
      <c r="B451" s="29" t="s">
        <v>97</v>
      </c>
      <c r="C451" s="32">
        <v>55</v>
      </c>
      <c r="D451" s="28" t="s">
        <v>211</v>
      </c>
      <c r="E451" s="33">
        <v>1</v>
      </c>
      <c r="F451" s="33">
        <v>20</v>
      </c>
      <c r="G451" s="33">
        <v>1</v>
      </c>
      <c r="H451" s="33">
        <v>29</v>
      </c>
      <c r="I451" s="33">
        <v>1</v>
      </c>
      <c r="J451" s="33">
        <v>27</v>
      </c>
      <c r="K451" s="33">
        <v>1</v>
      </c>
      <c r="L451" s="33">
        <v>29</v>
      </c>
      <c r="M451" s="33">
        <v>1</v>
      </c>
      <c r="N451" s="33">
        <v>23</v>
      </c>
      <c r="O451" s="33">
        <v>1</v>
      </c>
      <c r="P451" s="33">
        <v>29</v>
      </c>
      <c r="Q451" s="33">
        <v>1</v>
      </c>
      <c r="R451" s="33">
        <v>21</v>
      </c>
      <c r="S451" s="33">
        <v>1</v>
      </c>
      <c r="T451" s="33">
        <v>29</v>
      </c>
      <c r="U451" s="33">
        <v>1</v>
      </c>
      <c r="V451" s="33">
        <v>25</v>
      </c>
      <c r="W451" s="31">
        <f t="shared" si="14"/>
        <v>9</v>
      </c>
      <c r="X451" s="31">
        <f t="shared" si="15"/>
        <v>232</v>
      </c>
    </row>
    <row r="452" spans="1:24" s="43" customFormat="1" x14ac:dyDescent="0.25">
      <c r="A452" s="12" t="s">
        <v>94</v>
      </c>
      <c r="B452" s="29" t="s">
        <v>97</v>
      </c>
      <c r="C452" s="32">
        <v>1</v>
      </c>
      <c r="D452" s="28" t="s">
        <v>211</v>
      </c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>
        <v>1</v>
      </c>
      <c r="R452" s="33">
        <v>19</v>
      </c>
      <c r="S452" s="33">
        <v>1</v>
      </c>
      <c r="T452" s="33">
        <v>19</v>
      </c>
      <c r="U452" s="33">
        <v>1</v>
      </c>
      <c r="V452" s="33">
        <v>23</v>
      </c>
      <c r="W452" s="31">
        <f t="shared" si="14"/>
        <v>3</v>
      </c>
      <c r="X452" s="31">
        <f t="shared" si="15"/>
        <v>61</v>
      </c>
    </row>
    <row r="453" spans="1:24" s="43" customFormat="1" x14ac:dyDescent="0.25">
      <c r="A453" s="12" t="s">
        <v>94</v>
      </c>
      <c r="B453" s="29" t="s">
        <v>97</v>
      </c>
      <c r="C453" s="32">
        <v>2</v>
      </c>
      <c r="D453" s="28" t="s">
        <v>160</v>
      </c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>
        <v>1</v>
      </c>
      <c r="T453" s="33">
        <v>30</v>
      </c>
      <c r="U453" s="33"/>
      <c r="V453" s="33"/>
      <c r="W453" s="31">
        <f t="shared" si="14"/>
        <v>1</v>
      </c>
      <c r="X453" s="31">
        <f t="shared" si="15"/>
        <v>30</v>
      </c>
    </row>
    <row r="454" spans="1:24" s="43" customFormat="1" x14ac:dyDescent="0.25">
      <c r="A454" s="12" t="s">
        <v>94</v>
      </c>
      <c r="B454" s="29" t="s">
        <v>97</v>
      </c>
      <c r="C454" s="32">
        <v>2</v>
      </c>
      <c r="D454" s="28" t="s">
        <v>78</v>
      </c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>
        <v>1</v>
      </c>
      <c r="T454" s="33">
        <v>29</v>
      </c>
      <c r="U454" s="33"/>
      <c r="V454" s="33"/>
      <c r="W454" s="31">
        <f t="shared" si="14"/>
        <v>1</v>
      </c>
      <c r="X454" s="31">
        <f t="shared" si="15"/>
        <v>29</v>
      </c>
    </row>
    <row r="455" spans="1:24" s="43" customFormat="1" x14ac:dyDescent="0.25">
      <c r="A455" s="12" t="s">
        <v>94</v>
      </c>
      <c r="B455" s="29" t="s">
        <v>82</v>
      </c>
      <c r="C455" s="32">
        <v>3</v>
      </c>
      <c r="D455" s="28" t="s">
        <v>159</v>
      </c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>
        <v>1</v>
      </c>
      <c r="R455" s="33">
        <v>28</v>
      </c>
      <c r="S455" s="33"/>
      <c r="T455" s="33"/>
      <c r="U455" s="33"/>
      <c r="V455" s="33"/>
      <c r="W455" s="31">
        <f t="shared" si="14"/>
        <v>1</v>
      </c>
      <c r="X455" s="31">
        <f t="shared" si="15"/>
        <v>28</v>
      </c>
    </row>
    <row r="456" spans="1:24" s="43" customFormat="1" x14ac:dyDescent="0.25">
      <c r="A456" s="12" t="s">
        <v>94</v>
      </c>
      <c r="B456" s="29" t="s">
        <v>82</v>
      </c>
      <c r="C456" s="32">
        <v>3</v>
      </c>
      <c r="D456" s="28" t="s">
        <v>76</v>
      </c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>
        <v>1</v>
      </c>
      <c r="R456" s="33">
        <v>35</v>
      </c>
      <c r="S456" s="33">
        <v>1</v>
      </c>
      <c r="T456" s="33">
        <v>34</v>
      </c>
      <c r="U456" s="33"/>
      <c r="V456" s="33"/>
      <c r="W456" s="31">
        <f t="shared" ref="W456:W519" si="16">S456+U456+Q456+O456+M456+K456+I456+G456+E456</f>
        <v>2</v>
      </c>
      <c r="X456" s="31">
        <f t="shared" ref="X456:X519" si="17">T456+V456+R456+P456+N456+L456+J456+H456+F456</f>
        <v>69</v>
      </c>
    </row>
    <row r="457" spans="1:24" s="43" customFormat="1" x14ac:dyDescent="0.25">
      <c r="A457" s="12" t="s">
        <v>94</v>
      </c>
      <c r="B457" s="29" t="s">
        <v>99</v>
      </c>
      <c r="C457" s="32">
        <v>4</v>
      </c>
      <c r="D457" s="28" t="s">
        <v>159</v>
      </c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>
        <v>1</v>
      </c>
      <c r="R457" s="33">
        <v>35</v>
      </c>
      <c r="S457" s="33">
        <v>2</v>
      </c>
      <c r="T457" s="33">
        <v>63</v>
      </c>
      <c r="U457" s="33">
        <v>2</v>
      </c>
      <c r="V457" s="33">
        <v>36</v>
      </c>
      <c r="W457" s="31">
        <f t="shared" si="16"/>
        <v>5</v>
      </c>
      <c r="X457" s="31">
        <f t="shared" si="17"/>
        <v>134</v>
      </c>
    </row>
    <row r="458" spans="1:24" s="43" customFormat="1" x14ac:dyDescent="0.25">
      <c r="A458" s="12" t="s">
        <v>94</v>
      </c>
      <c r="B458" s="29" t="s">
        <v>99</v>
      </c>
      <c r="C458" s="32">
        <v>4</v>
      </c>
      <c r="D458" s="28" t="s">
        <v>77</v>
      </c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>
        <v>1</v>
      </c>
      <c r="R458" s="33">
        <v>24</v>
      </c>
      <c r="S458" s="33">
        <v>1</v>
      </c>
      <c r="T458" s="33">
        <v>32</v>
      </c>
      <c r="U458" s="33">
        <v>1</v>
      </c>
      <c r="V458" s="33">
        <v>22</v>
      </c>
      <c r="W458" s="31">
        <f t="shared" si="16"/>
        <v>3</v>
      </c>
      <c r="X458" s="31">
        <f t="shared" si="17"/>
        <v>78</v>
      </c>
    </row>
    <row r="459" spans="1:24" s="43" customFormat="1" ht="30" x14ac:dyDescent="0.25">
      <c r="A459" s="12" t="s">
        <v>94</v>
      </c>
      <c r="B459" s="29" t="s">
        <v>99</v>
      </c>
      <c r="C459" s="32" t="s">
        <v>298</v>
      </c>
      <c r="D459" s="28" t="s">
        <v>184</v>
      </c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>
        <v>1</v>
      </c>
      <c r="R459" s="33">
        <v>23</v>
      </c>
      <c r="S459" s="33"/>
      <c r="T459" s="33"/>
      <c r="U459" s="33"/>
      <c r="V459" s="33"/>
      <c r="W459" s="31">
        <f t="shared" si="16"/>
        <v>1</v>
      </c>
      <c r="X459" s="31">
        <f t="shared" si="17"/>
        <v>23</v>
      </c>
    </row>
    <row r="460" spans="1:24" s="43" customFormat="1" x14ac:dyDescent="0.25">
      <c r="A460" s="12" t="s">
        <v>94</v>
      </c>
      <c r="B460" s="29" t="s">
        <v>99</v>
      </c>
      <c r="C460" s="32" t="s">
        <v>298</v>
      </c>
      <c r="D460" s="28" t="s">
        <v>159</v>
      </c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>
        <v>1</v>
      </c>
      <c r="R460" s="33">
        <v>31</v>
      </c>
      <c r="S460" s="33">
        <v>1</v>
      </c>
      <c r="T460" s="33">
        <v>25</v>
      </c>
      <c r="U460" s="33">
        <v>2</v>
      </c>
      <c r="V460" s="33">
        <v>41</v>
      </c>
      <c r="W460" s="31">
        <f t="shared" si="16"/>
        <v>4</v>
      </c>
      <c r="X460" s="31">
        <f t="shared" si="17"/>
        <v>97</v>
      </c>
    </row>
    <row r="461" spans="1:24" s="43" customFormat="1" x14ac:dyDescent="0.25">
      <c r="A461" s="12" t="s">
        <v>94</v>
      </c>
      <c r="B461" s="29" t="s">
        <v>97</v>
      </c>
      <c r="C461" s="32">
        <v>6</v>
      </c>
      <c r="D461" s="28" t="s">
        <v>75</v>
      </c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>
        <v>1</v>
      </c>
      <c r="R461" s="33">
        <v>30</v>
      </c>
      <c r="S461" s="33">
        <v>1</v>
      </c>
      <c r="T461" s="33">
        <v>30</v>
      </c>
      <c r="U461" s="33"/>
      <c r="V461" s="33"/>
      <c r="W461" s="31">
        <f t="shared" si="16"/>
        <v>2</v>
      </c>
      <c r="X461" s="31">
        <f t="shared" si="17"/>
        <v>60</v>
      </c>
    </row>
    <row r="462" spans="1:24" s="43" customFormat="1" x14ac:dyDescent="0.25">
      <c r="A462" s="12" t="s">
        <v>94</v>
      </c>
      <c r="B462" s="29" t="s">
        <v>98</v>
      </c>
      <c r="C462" s="32">
        <v>7</v>
      </c>
      <c r="D462" s="28" t="s">
        <v>76</v>
      </c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>
        <v>1</v>
      </c>
      <c r="T462" s="33">
        <v>33</v>
      </c>
      <c r="U462" s="33"/>
      <c r="V462" s="33"/>
      <c r="W462" s="31">
        <f t="shared" si="16"/>
        <v>1</v>
      </c>
      <c r="X462" s="31">
        <f t="shared" si="17"/>
        <v>33</v>
      </c>
    </row>
    <row r="463" spans="1:24" s="43" customFormat="1" x14ac:dyDescent="0.25">
      <c r="A463" s="12" t="s">
        <v>94</v>
      </c>
      <c r="B463" s="29" t="s">
        <v>97</v>
      </c>
      <c r="C463" s="32">
        <v>8</v>
      </c>
      <c r="D463" s="28" t="s">
        <v>211</v>
      </c>
      <c r="E463" s="33">
        <v>3</v>
      </c>
      <c r="F463" s="33">
        <v>79</v>
      </c>
      <c r="G463" s="33">
        <v>3</v>
      </c>
      <c r="H463" s="33">
        <v>59</v>
      </c>
      <c r="I463" s="33">
        <v>2</v>
      </c>
      <c r="J463" s="33">
        <v>52</v>
      </c>
      <c r="K463" s="33">
        <v>3</v>
      </c>
      <c r="L463" s="33">
        <v>96</v>
      </c>
      <c r="M463" s="33">
        <v>3</v>
      </c>
      <c r="N463" s="33">
        <v>91</v>
      </c>
      <c r="O463" s="33">
        <v>3</v>
      </c>
      <c r="P463" s="33">
        <v>86</v>
      </c>
      <c r="Q463" s="33">
        <v>3</v>
      </c>
      <c r="R463" s="33">
        <v>91</v>
      </c>
      <c r="S463" s="33">
        <v>3</v>
      </c>
      <c r="T463" s="33">
        <v>92</v>
      </c>
      <c r="U463" s="33">
        <v>3</v>
      </c>
      <c r="V463" s="33">
        <v>96</v>
      </c>
      <c r="W463" s="31">
        <f t="shared" si="16"/>
        <v>26</v>
      </c>
      <c r="X463" s="31">
        <f t="shared" si="17"/>
        <v>742</v>
      </c>
    </row>
    <row r="464" spans="1:24" s="43" customFormat="1" x14ac:dyDescent="0.25">
      <c r="A464" s="12" t="s">
        <v>94</v>
      </c>
      <c r="B464" s="29" t="s">
        <v>99</v>
      </c>
      <c r="C464" s="32">
        <v>12</v>
      </c>
      <c r="D464" s="28" t="s">
        <v>77</v>
      </c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>
        <v>2</v>
      </c>
      <c r="R464" s="33">
        <v>43</v>
      </c>
      <c r="S464" s="33">
        <v>2</v>
      </c>
      <c r="T464" s="33">
        <v>57</v>
      </c>
      <c r="U464" s="33">
        <v>3</v>
      </c>
      <c r="V464" s="33">
        <v>73</v>
      </c>
      <c r="W464" s="31">
        <f t="shared" si="16"/>
        <v>7</v>
      </c>
      <c r="X464" s="31">
        <f t="shared" si="17"/>
        <v>173</v>
      </c>
    </row>
    <row r="465" spans="1:24" s="43" customFormat="1" x14ac:dyDescent="0.25">
      <c r="A465" s="12" t="s">
        <v>94</v>
      </c>
      <c r="B465" s="29" t="s">
        <v>97</v>
      </c>
      <c r="C465" s="32">
        <v>14</v>
      </c>
      <c r="D465" s="28" t="s">
        <v>78</v>
      </c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>
        <v>1</v>
      </c>
      <c r="V465" s="33">
        <v>31</v>
      </c>
      <c r="W465" s="31">
        <f t="shared" si="16"/>
        <v>1</v>
      </c>
      <c r="X465" s="31">
        <f t="shared" si="17"/>
        <v>31</v>
      </c>
    </row>
    <row r="466" spans="1:24" s="43" customFormat="1" x14ac:dyDescent="0.25">
      <c r="A466" s="12" t="s">
        <v>94</v>
      </c>
      <c r="B466" s="29" t="s">
        <v>97</v>
      </c>
      <c r="C466" s="32">
        <v>14</v>
      </c>
      <c r="D466" s="28" t="s">
        <v>211</v>
      </c>
      <c r="E466" s="33"/>
      <c r="F466" s="33"/>
      <c r="G466" s="33"/>
      <c r="H466" s="33"/>
      <c r="I466" s="33"/>
      <c r="J466" s="33"/>
      <c r="K466" s="33">
        <v>1</v>
      </c>
      <c r="L466" s="33">
        <v>31</v>
      </c>
      <c r="M466" s="33"/>
      <c r="N466" s="33"/>
      <c r="O466" s="33"/>
      <c r="P466" s="33"/>
      <c r="Q466" s="33"/>
      <c r="R466" s="33"/>
      <c r="S466" s="33"/>
      <c r="T466" s="33"/>
      <c r="U466" s="33">
        <v>1</v>
      </c>
      <c r="V466" s="33">
        <v>36</v>
      </c>
      <c r="W466" s="31">
        <f t="shared" si="16"/>
        <v>2</v>
      </c>
      <c r="X466" s="31">
        <f t="shared" si="17"/>
        <v>67</v>
      </c>
    </row>
    <row r="467" spans="1:24" s="43" customFormat="1" x14ac:dyDescent="0.25">
      <c r="A467" s="12" t="s">
        <v>94</v>
      </c>
      <c r="B467" s="29" t="s">
        <v>97</v>
      </c>
      <c r="C467" s="32">
        <v>14</v>
      </c>
      <c r="D467" s="28" t="s">
        <v>76</v>
      </c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>
        <v>1</v>
      </c>
      <c r="T467" s="33">
        <v>34</v>
      </c>
      <c r="U467" s="33"/>
      <c r="V467" s="33"/>
      <c r="W467" s="31">
        <f t="shared" si="16"/>
        <v>1</v>
      </c>
      <c r="X467" s="31">
        <f t="shared" si="17"/>
        <v>34</v>
      </c>
    </row>
    <row r="468" spans="1:24" s="43" customFormat="1" x14ac:dyDescent="0.25">
      <c r="A468" s="12" t="s">
        <v>94</v>
      </c>
      <c r="B468" s="29" t="s">
        <v>97</v>
      </c>
      <c r="C468" s="32">
        <v>16</v>
      </c>
      <c r="D468" s="28" t="s">
        <v>211</v>
      </c>
      <c r="E468" s="33">
        <v>1</v>
      </c>
      <c r="F468" s="33">
        <v>20</v>
      </c>
      <c r="G468" s="33"/>
      <c r="H468" s="33"/>
      <c r="I468" s="33">
        <v>1</v>
      </c>
      <c r="J468" s="33">
        <v>40</v>
      </c>
      <c r="K468" s="33"/>
      <c r="L468" s="33"/>
      <c r="M468" s="33"/>
      <c r="N468" s="33"/>
      <c r="O468" s="33"/>
      <c r="P468" s="33"/>
      <c r="Q468" s="33"/>
      <c r="R468" s="33"/>
      <c r="S468" s="33">
        <v>1</v>
      </c>
      <c r="T468" s="33">
        <v>27</v>
      </c>
      <c r="U468" s="33">
        <v>1</v>
      </c>
      <c r="V468" s="33">
        <v>26</v>
      </c>
      <c r="W468" s="31">
        <f t="shared" si="16"/>
        <v>4</v>
      </c>
      <c r="X468" s="31">
        <f t="shared" si="17"/>
        <v>113</v>
      </c>
    </row>
    <row r="469" spans="1:24" s="43" customFormat="1" x14ac:dyDescent="0.25">
      <c r="A469" s="12" t="s">
        <v>94</v>
      </c>
      <c r="B469" s="29" t="s">
        <v>97</v>
      </c>
      <c r="C469" s="32">
        <v>16</v>
      </c>
      <c r="D469" s="28" t="s">
        <v>76</v>
      </c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>
        <v>1</v>
      </c>
      <c r="R469" s="33">
        <v>31</v>
      </c>
      <c r="S469" s="33"/>
      <c r="T469" s="33"/>
      <c r="U469" s="33"/>
      <c r="V469" s="33"/>
      <c r="W469" s="31">
        <f t="shared" si="16"/>
        <v>1</v>
      </c>
      <c r="X469" s="31">
        <f t="shared" si="17"/>
        <v>31</v>
      </c>
    </row>
    <row r="470" spans="1:24" s="43" customFormat="1" x14ac:dyDescent="0.25">
      <c r="A470" s="12" t="s">
        <v>94</v>
      </c>
      <c r="B470" s="29" t="s">
        <v>97</v>
      </c>
      <c r="C470" s="32" t="s">
        <v>313</v>
      </c>
      <c r="D470" s="28" t="s">
        <v>211</v>
      </c>
      <c r="E470" s="33">
        <v>1</v>
      </c>
      <c r="F470" s="33">
        <v>29</v>
      </c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1">
        <f t="shared" si="16"/>
        <v>1</v>
      </c>
      <c r="X470" s="31">
        <f t="shared" si="17"/>
        <v>29</v>
      </c>
    </row>
    <row r="471" spans="1:24" s="43" customFormat="1" x14ac:dyDescent="0.25">
      <c r="A471" s="12" t="s">
        <v>94</v>
      </c>
      <c r="B471" s="29" t="s">
        <v>82</v>
      </c>
      <c r="C471" s="32">
        <v>18</v>
      </c>
      <c r="D471" s="28" t="s">
        <v>160</v>
      </c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>
        <v>1</v>
      </c>
      <c r="T471" s="33">
        <v>32</v>
      </c>
      <c r="U471" s="33"/>
      <c r="V471" s="33"/>
      <c r="W471" s="31">
        <f t="shared" si="16"/>
        <v>1</v>
      </c>
      <c r="X471" s="31">
        <f t="shared" si="17"/>
        <v>32</v>
      </c>
    </row>
    <row r="472" spans="1:24" s="43" customFormat="1" x14ac:dyDescent="0.25">
      <c r="A472" s="12" t="s">
        <v>94</v>
      </c>
      <c r="B472" s="29" t="s">
        <v>82</v>
      </c>
      <c r="C472" s="32" t="s">
        <v>301</v>
      </c>
      <c r="D472" s="28" t="s">
        <v>76</v>
      </c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>
        <v>1</v>
      </c>
      <c r="R472" s="33">
        <v>33</v>
      </c>
      <c r="S472" s="33"/>
      <c r="T472" s="33"/>
      <c r="U472" s="33"/>
      <c r="V472" s="33"/>
      <c r="W472" s="31">
        <f t="shared" si="16"/>
        <v>1</v>
      </c>
      <c r="X472" s="31">
        <f t="shared" si="17"/>
        <v>33</v>
      </c>
    </row>
    <row r="473" spans="1:24" s="43" customFormat="1" x14ac:dyDescent="0.25">
      <c r="A473" s="12" t="s">
        <v>94</v>
      </c>
      <c r="B473" s="29" t="s">
        <v>97</v>
      </c>
      <c r="C473" s="32">
        <v>19</v>
      </c>
      <c r="D473" s="28" t="s">
        <v>211</v>
      </c>
      <c r="E473" s="33"/>
      <c r="F473" s="33"/>
      <c r="G473" s="33"/>
      <c r="H473" s="33"/>
      <c r="I473" s="33"/>
      <c r="J473" s="33"/>
      <c r="K473" s="33"/>
      <c r="L473" s="33"/>
      <c r="M473" s="33">
        <v>1</v>
      </c>
      <c r="N473" s="33">
        <v>24</v>
      </c>
      <c r="O473" s="33"/>
      <c r="P473" s="33"/>
      <c r="Q473" s="33"/>
      <c r="R473" s="33"/>
      <c r="S473" s="33"/>
      <c r="T473" s="33"/>
      <c r="U473" s="33">
        <v>1</v>
      </c>
      <c r="V473" s="33">
        <v>30</v>
      </c>
      <c r="W473" s="31">
        <f t="shared" si="16"/>
        <v>2</v>
      </c>
      <c r="X473" s="31">
        <f t="shared" si="17"/>
        <v>54</v>
      </c>
    </row>
    <row r="474" spans="1:24" s="43" customFormat="1" x14ac:dyDescent="0.25">
      <c r="A474" s="12" t="s">
        <v>94</v>
      </c>
      <c r="B474" s="29" t="s">
        <v>97</v>
      </c>
      <c r="C474" s="32">
        <v>19</v>
      </c>
      <c r="D474" s="28" t="s">
        <v>76</v>
      </c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>
        <v>1</v>
      </c>
      <c r="R474" s="33">
        <v>25</v>
      </c>
      <c r="S474" s="33">
        <v>2</v>
      </c>
      <c r="T474" s="33">
        <v>61</v>
      </c>
      <c r="U474" s="33"/>
      <c r="V474" s="33"/>
      <c r="W474" s="31">
        <f t="shared" si="16"/>
        <v>3</v>
      </c>
      <c r="X474" s="31">
        <f t="shared" si="17"/>
        <v>86</v>
      </c>
    </row>
    <row r="475" spans="1:24" s="43" customFormat="1" x14ac:dyDescent="0.25">
      <c r="A475" s="12" t="s">
        <v>94</v>
      </c>
      <c r="B475" s="29" t="s">
        <v>97</v>
      </c>
      <c r="C475" s="32">
        <v>20</v>
      </c>
      <c r="D475" s="28" t="s">
        <v>159</v>
      </c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>
        <v>1</v>
      </c>
      <c r="R475" s="33">
        <v>36</v>
      </c>
      <c r="S475" s="33"/>
      <c r="T475" s="33"/>
      <c r="U475" s="33"/>
      <c r="V475" s="33"/>
      <c r="W475" s="31">
        <f t="shared" si="16"/>
        <v>1</v>
      </c>
      <c r="X475" s="31">
        <f t="shared" si="17"/>
        <v>36</v>
      </c>
    </row>
    <row r="476" spans="1:24" s="43" customFormat="1" x14ac:dyDescent="0.25">
      <c r="A476" s="12" t="s">
        <v>94</v>
      </c>
      <c r="B476" s="29" t="s">
        <v>82</v>
      </c>
      <c r="C476" s="32">
        <v>25</v>
      </c>
      <c r="D476" s="28" t="s">
        <v>211</v>
      </c>
      <c r="E476" s="33">
        <v>2</v>
      </c>
      <c r="F476" s="33">
        <v>65</v>
      </c>
      <c r="G476" s="33">
        <v>2</v>
      </c>
      <c r="H476" s="33">
        <v>52</v>
      </c>
      <c r="I476" s="33">
        <v>2</v>
      </c>
      <c r="J476" s="33">
        <v>63</v>
      </c>
      <c r="K476" s="33">
        <v>1</v>
      </c>
      <c r="L476" s="33">
        <v>39</v>
      </c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1">
        <f t="shared" si="16"/>
        <v>7</v>
      </c>
      <c r="X476" s="31">
        <f t="shared" si="17"/>
        <v>219</v>
      </c>
    </row>
    <row r="477" spans="1:24" s="43" customFormat="1" x14ac:dyDescent="0.25">
      <c r="A477" s="12" t="s">
        <v>94</v>
      </c>
      <c r="B477" s="29" t="s">
        <v>99</v>
      </c>
      <c r="C477" s="32">
        <v>27</v>
      </c>
      <c r="D477" s="28" t="s">
        <v>159</v>
      </c>
      <c r="E477" s="33"/>
      <c r="F477" s="33"/>
      <c r="G477" s="33"/>
      <c r="H477" s="33"/>
      <c r="I477" s="33"/>
      <c r="J477" s="33"/>
      <c r="K477" s="33"/>
      <c r="L477" s="33"/>
      <c r="M477" s="33">
        <v>1</v>
      </c>
      <c r="N477" s="33">
        <v>26</v>
      </c>
      <c r="O477" s="33"/>
      <c r="P477" s="33"/>
      <c r="Q477" s="33">
        <v>1</v>
      </c>
      <c r="R477" s="33">
        <v>10</v>
      </c>
      <c r="S477" s="33">
        <v>1</v>
      </c>
      <c r="T477" s="33">
        <v>27</v>
      </c>
      <c r="U477" s="33"/>
      <c r="V477" s="33"/>
      <c r="W477" s="31">
        <f t="shared" si="16"/>
        <v>3</v>
      </c>
      <c r="X477" s="31">
        <f t="shared" si="17"/>
        <v>63</v>
      </c>
    </row>
    <row r="478" spans="1:24" s="43" customFormat="1" x14ac:dyDescent="0.25">
      <c r="A478" s="12" t="s">
        <v>94</v>
      </c>
      <c r="B478" s="29" t="s">
        <v>99</v>
      </c>
      <c r="C478" s="32">
        <v>27</v>
      </c>
      <c r="D478" s="28" t="s">
        <v>77</v>
      </c>
      <c r="E478" s="33"/>
      <c r="F478" s="33"/>
      <c r="G478" s="33"/>
      <c r="H478" s="33"/>
      <c r="I478" s="33"/>
      <c r="J478" s="33"/>
      <c r="K478" s="33"/>
      <c r="L478" s="33"/>
      <c r="M478" s="33">
        <v>1</v>
      </c>
      <c r="N478" s="33">
        <v>28</v>
      </c>
      <c r="O478" s="33">
        <v>1</v>
      </c>
      <c r="P478" s="33">
        <v>30</v>
      </c>
      <c r="Q478" s="33"/>
      <c r="R478" s="33"/>
      <c r="S478" s="33">
        <v>1</v>
      </c>
      <c r="T478" s="33">
        <v>28</v>
      </c>
      <c r="U478" s="33">
        <v>1</v>
      </c>
      <c r="V478" s="33">
        <v>19</v>
      </c>
      <c r="W478" s="31">
        <f t="shared" si="16"/>
        <v>4</v>
      </c>
      <c r="X478" s="31">
        <f t="shared" si="17"/>
        <v>105</v>
      </c>
    </row>
    <row r="479" spans="1:24" s="43" customFormat="1" x14ac:dyDescent="0.25">
      <c r="A479" s="12" t="s">
        <v>94</v>
      </c>
      <c r="B479" s="29" t="s">
        <v>99</v>
      </c>
      <c r="C479" s="32">
        <v>27</v>
      </c>
      <c r="D479" s="28" t="s">
        <v>158</v>
      </c>
      <c r="E479" s="33"/>
      <c r="F479" s="33"/>
      <c r="G479" s="33"/>
      <c r="H479" s="33"/>
      <c r="I479" s="33"/>
      <c r="J479" s="33"/>
      <c r="K479" s="33"/>
      <c r="L479" s="33"/>
      <c r="M479" s="33">
        <v>1</v>
      </c>
      <c r="N479" s="33">
        <v>28</v>
      </c>
      <c r="O479" s="33">
        <v>1</v>
      </c>
      <c r="P479" s="33">
        <v>30</v>
      </c>
      <c r="Q479" s="33">
        <v>2</v>
      </c>
      <c r="R479" s="33">
        <v>35</v>
      </c>
      <c r="S479" s="33"/>
      <c r="T479" s="33"/>
      <c r="U479" s="33">
        <v>1</v>
      </c>
      <c r="V479" s="33">
        <v>18</v>
      </c>
      <c r="W479" s="31">
        <f t="shared" si="16"/>
        <v>5</v>
      </c>
      <c r="X479" s="31">
        <f t="shared" si="17"/>
        <v>111</v>
      </c>
    </row>
    <row r="480" spans="1:24" s="43" customFormat="1" x14ac:dyDescent="0.25">
      <c r="A480" s="12" t="s">
        <v>94</v>
      </c>
      <c r="B480" s="29" t="s">
        <v>97</v>
      </c>
      <c r="C480" s="32">
        <v>31</v>
      </c>
      <c r="D480" s="28" t="s">
        <v>77</v>
      </c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>
        <v>1</v>
      </c>
      <c r="R480" s="33">
        <v>31</v>
      </c>
      <c r="S480" s="33">
        <v>1</v>
      </c>
      <c r="T480" s="33">
        <v>28</v>
      </c>
      <c r="U480" s="33"/>
      <c r="V480" s="33"/>
      <c r="W480" s="31">
        <f t="shared" si="16"/>
        <v>2</v>
      </c>
      <c r="X480" s="31">
        <f t="shared" si="17"/>
        <v>59</v>
      </c>
    </row>
    <row r="481" spans="1:24" s="43" customFormat="1" x14ac:dyDescent="0.25">
      <c r="A481" s="12" t="s">
        <v>94</v>
      </c>
      <c r="B481" s="29" t="s">
        <v>82</v>
      </c>
      <c r="C481" s="32">
        <v>33</v>
      </c>
      <c r="D481" s="28" t="s">
        <v>158</v>
      </c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>
        <v>1</v>
      </c>
      <c r="R481" s="33">
        <v>34</v>
      </c>
      <c r="S481" s="33"/>
      <c r="T481" s="33"/>
      <c r="U481" s="33"/>
      <c r="V481" s="33"/>
      <c r="W481" s="31">
        <f t="shared" si="16"/>
        <v>1</v>
      </c>
      <c r="X481" s="31">
        <f t="shared" si="17"/>
        <v>34</v>
      </c>
    </row>
    <row r="482" spans="1:24" s="43" customFormat="1" x14ac:dyDescent="0.25">
      <c r="A482" s="12" t="s">
        <v>94</v>
      </c>
      <c r="B482" s="29" t="s">
        <v>82</v>
      </c>
      <c r="C482" s="32">
        <v>36</v>
      </c>
      <c r="D482" s="28" t="s">
        <v>76</v>
      </c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>
        <v>1</v>
      </c>
      <c r="R482" s="33">
        <v>30</v>
      </c>
      <c r="S482" s="33"/>
      <c r="T482" s="33"/>
      <c r="U482" s="33"/>
      <c r="V482" s="33"/>
      <c r="W482" s="31">
        <f t="shared" si="16"/>
        <v>1</v>
      </c>
      <c r="X482" s="31">
        <f t="shared" si="17"/>
        <v>30</v>
      </c>
    </row>
    <row r="483" spans="1:24" s="43" customFormat="1" x14ac:dyDescent="0.25">
      <c r="A483" s="12" t="s">
        <v>94</v>
      </c>
      <c r="B483" s="29" t="s">
        <v>97</v>
      </c>
      <c r="C483" s="32">
        <v>37</v>
      </c>
      <c r="D483" s="28" t="s">
        <v>159</v>
      </c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>
        <v>1</v>
      </c>
      <c r="R483" s="33">
        <v>29</v>
      </c>
      <c r="S483" s="33">
        <v>1</v>
      </c>
      <c r="T483" s="33">
        <v>29</v>
      </c>
      <c r="U483" s="33"/>
      <c r="V483" s="33"/>
      <c r="W483" s="31">
        <f t="shared" si="16"/>
        <v>2</v>
      </c>
      <c r="X483" s="31">
        <f t="shared" si="17"/>
        <v>58</v>
      </c>
    </row>
    <row r="484" spans="1:24" s="43" customFormat="1" x14ac:dyDescent="0.25">
      <c r="A484" s="12" t="s">
        <v>94</v>
      </c>
      <c r="B484" s="29" t="s">
        <v>97</v>
      </c>
      <c r="C484" s="32">
        <v>38</v>
      </c>
      <c r="D484" s="28" t="s">
        <v>211</v>
      </c>
      <c r="E484" s="33">
        <v>1</v>
      </c>
      <c r="F484" s="33">
        <v>30</v>
      </c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>
        <v>1</v>
      </c>
      <c r="V484" s="33">
        <v>37</v>
      </c>
      <c r="W484" s="31">
        <f t="shared" si="16"/>
        <v>2</v>
      </c>
      <c r="X484" s="31">
        <f t="shared" si="17"/>
        <v>67</v>
      </c>
    </row>
    <row r="485" spans="1:24" s="43" customFormat="1" x14ac:dyDescent="0.25">
      <c r="A485" s="12" t="s">
        <v>94</v>
      </c>
      <c r="B485" s="29" t="s">
        <v>97</v>
      </c>
      <c r="C485" s="32">
        <v>39</v>
      </c>
      <c r="D485" s="28" t="s">
        <v>77</v>
      </c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>
        <v>3</v>
      </c>
      <c r="R485" s="33">
        <v>69</v>
      </c>
      <c r="S485" s="33">
        <v>3</v>
      </c>
      <c r="T485" s="33">
        <v>74</v>
      </c>
      <c r="U485" s="33">
        <v>3</v>
      </c>
      <c r="V485" s="33">
        <v>91</v>
      </c>
      <c r="W485" s="31">
        <f t="shared" si="16"/>
        <v>9</v>
      </c>
      <c r="X485" s="31">
        <f t="shared" si="17"/>
        <v>234</v>
      </c>
    </row>
    <row r="486" spans="1:24" s="43" customFormat="1" x14ac:dyDescent="0.25">
      <c r="A486" s="12" t="s">
        <v>94</v>
      </c>
      <c r="B486" s="29" t="s">
        <v>97</v>
      </c>
      <c r="C486" s="32">
        <v>43</v>
      </c>
      <c r="D486" s="28" t="s">
        <v>211</v>
      </c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>
        <v>1</v>
      </c>
      <c r="P486" s="33">
        <v>23</v>
      </c>
      <c r="Q486" s="33">
        <v>1</v>
      </c>
      <c r="R486" s="33">
        <v>27</v>
      </c>
      <c r="S486" s="33">
        <v>1</v>
      </c>
      <c r="T486" s="33">
        <v>35</v>
      </c>
      <c r="U486" s="33">
        <v>1</v>
      </c>
      <c r="V486" s="33">
        <v>30</v>
      </c>
      <c r="W486" s="31">
        <f t="shared" si="16"/>
        <v>4</v>
      </c>
      <c r="X486" s="31">
        <f t="shared" si="17"/>
        <v>115</v>
      </c>
    </row>
    <row r="487" spans="1:24" s="43" customFormat="1" x14ac:dyDescent="0.25">
      <c r="A487" s="12" t="s">
        <v>94</v>
      </c>
      <c r="B487" s="29" t="s">
        <v>82</v>
      </c>
      <c r="C487" s="32">
        <v>44</v>
      </c>
      <c r="D487" s="28" t="s">
        <v>77</v>
      </c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>
        <v>1</v>
      </c>
      <c r="R487" s="33">
        <v>33</v>
      </c>
      <c r="S487" s="33">
        <v>1</v>
      </c>
      <c r="T487" s="33">
        <v>32</v>
      </c>
      <c r="U487" s="33"/>
      <c r="V487" s="33"/>
      <c r="W487" s="31">
        <f t="shared" si="16"/>
        <v>2</v>
      </c>
      <c r="X487" s="31">
        <f t="shared" si="17"/>
        <v>65</v>
      </c>
    </row>
    <row r="488" spans="1:24" s="43" customFormat="1" x14ac:dyDescent="0.25">
      <c r="A488" s="12" t="s">
        <v>94</v>
      </c>
      <c r="B488" s="29" t="s">
        <v>97</v>
      </c>
      <c r="C488" s="32">
        <v>45</v>
      </c>
      <c r="D488" s="28" t="s">
        <v>76</v>
      </c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>
        <v>1</v>
      </c>
      <c r="R488" s="33">
        <v>27</v>
      </c>
      <c r="S488" s="33"/>
      <c r="T488" s="33"/>
      <c r="U488" s="33"/>
      <c r="V488" s="33"/>
      <c r="W488" s="31">
        <f t="shared" si="16"/>
        <v>1</v>
      </c>
      <c r="X488" s="31">
        <f t="shared" si="17"/>
        <v>27</v>
      </c>
    </row>
    <row r="489" spans="1:24" s="43" customFormat="1" x14ac:dyDescent="0.25">
      <c r="A489" s="12" t="s">
        <v>94</v>
      </c>
      <c r="B489" s="29" t="s">
        <v>97</v>
      </c>
      <c r="C489" s="32">
        <v>46</v>
      </c>
      <c r="D489" s="28" t="s">
        <v>211</v>
      </c>
      <c r="E489" s="33">
        <v>1</v>
      </c>
      <c r="F489" s="33">
        <v>28</v>
      </c>
      <c r="G489" s="33">
        <v>1</v>
      </c>
      <c r="H489" s="33">
        <v>31</v>
      </c>
      <c r="I489" s="33">
        <v>1</v>
      </c>
      <c r="J489" s="33">
        <v>35</v>
      </c>
      <c r="K489" s="33"/>
      <c r="L489" s="33"/>
      <c r="M489" s="33">
        <v>1</v>
      </c>
      <c r="N489" s="33">
        <v>32</v>
      </c>
      <c r="O489" s="33">
        <v>1</v>
      </c>
      <c r="P489" s="33">
        <v>30</v>
      </c>
      <c r="Q489" s="33">
        <v>1</v>
      </c>
      <c r="R489" s="33">
        <v>33</v>
      </c>
      <c r="S489" s="33"/>
      <c r="T489" s="33"/>
      <c r="U489" s="33">
        <v>1</v>
      </c>
      <c r="V489" s="33">
        <v>34</v>
      </c>
      <c r="W489" s="31">
        <f t="shared" si="16"/>
        <v>7</v>
      </c>
      <c r="X489" s="31">
        <f t="shared" si="17"/>
        <v>223</v>
      </c>
    </row>
    <row r="490" spans="1:24" s="43" customFormat="1" x14ac:dyDescent="0.25">
      <c r="A490" s="12" t="s">
        <v>94</v>
      </c>
      <c r="B490" s="29" t="s">
        <v>97</v>
      </c>
      <c r="C490" s="32">
        <v>46</v>
      </c>
      <c r="D490" s="28" t="s">
        <v>76</v>
      </c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>
        <v>1</v>
      </c>
      <c r="R490" s="33">
        <v>34</v>
      </c>
      <c r="S490" s="33">
        <v>1</v>
      </c>
      <c r="T490" s="33">
        <v>30</v>
      </c>
      <c r="U490" s="33"/>
      <c r="V490" s="33"/>
      <c r="W490" s="31">
        <f t="shared" si="16"/>
        <v>2</v>
      </c>
      <c r="X490" s="31">
        <f t="shared" si="17"/>
        <v>64</v>
      </c>
    </row>
    <row r="491" spans="1:24" s="43" customFormat="1" x14ac:dyDescent="0.25">
      <c r="A491" s="12" t="s">
        <v>94</v>
      </c>
      <c r="B491" s="29" t="s">
        <v>97</v>
      </c>
      <c r="C491" s="32">
        <v>47</v>
      </c>
      <c r="D491" s="28" t="s">
        <v>158</v>
      </c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>
        <v>1</v>
      </c>
      <c r="R491" s="33">
        <v>26</v>
      </c>
      <c r="S491" s="33"/>
      <c r="T491" s="33"/>
      <c r="U491" s="33"/>
      <c r="V491" s="33"/>
      <c r="W491" s="31">
        <f t="shared" si="16"/>
        <v>1</v>
      </c>
      <c r="X491" s="31">
        <f t="shared" si="17"/>
        <v>26</v>
      </c>
    </row>
    <row r="492" spans="1:24" s="43" customFormat="1" x14ac:dyDescent="0.25">
      <c r="A492" s="12" t="s">
        <v>94</v>
      </c>
      <c r="B492" s="29" t="s">
        <v>99</v>
      </c>
      <c r="C492" s="32">
        <v>48</v>
      </c>
      <c r="D492" s="28" t="s">
        <v>210</v>
      </c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>
        <v>1</v>
      </c>
      <c r="V492" s="33">
        <v>34</v>
      </c>
      <c r="W492" s="31">
        <f t="shared" si="16"/>
        <v>1</v>
      </c>
      <c r="X492" s="31">
        <f t="shared" si="17"/>
        <v>34</v>
      </c>
    </row>
    <row r="493" spans="1:24" s="43" customFormat="1" x14ac:dyDescent="0.25">
      <c r="A493" s="12" t="s">
        <v>94</v>
      </c>
      <c r="B493" s="29" t="s">
        <v>99</v>
      </c>
      <c r="C493" s="32">
        <v>48</v>
      </c>
      <c r="D493" s="28" t="s">
        <v>159</v>
      </c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>
        <v>1</v>
      </c>
      <c r="R493" s="33">
        <v>31</v>
      </c>
      <c r="S493" s="33"/>
      <c r="T493" s="33"/>
      <c r="U493" s="33"/>
      <c r="V493" s="33"/>
      <c r="W493" s="31">
        <f t="shared" si="16"/>
        <v>1</v>
      </c>
      <c r="X493" s="31">
        <f t="shared" si="17"/>
        <v>31</v>
      </c>
    </row>
    <row r="494" spans="1:24" s="43" customFormat="1" x14ac:dyDescent="0.25">
      <c r="A494" s="12" t="s">
        <v>94</v>
      </c>
      <c r="B494" s="29" t="s">
        <v>99</v>
      </c>
      <c r="C494" s="32">
        <v>48</v>
      </c>
      <c r="D494" s="28" t="s">
        <v>77</v>
      </c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>
        <v>1</v>
      </c>
      <c r="R494" s="33">
        <v>34</v>
      </c>
      <c r="S494" s="33"/>
      <c r="T494" s="33"/>
      <c r="U494" s="33"/>
      <c r="V494" s="33"/>
      <c r="W494" s="31">
        <f t="shared" si="16"/>
        <v>1</v>
      </c>
      <c r="X494" s="31">
        <f t="shared" si="17"/>
        <v>34</v>
      </c>
    </row>
    <row r="495" spans="1:24" s="43" customFormat="1" x14ac:dyDescent="0.25">
      <c r="A495" s="12" t="s">
        <v>94</v>
      </c>
      <c r="B495" s="29" t="s">
        <v>99</v>
      </c>
      <c r="C495" s="32">
        <v>48</v>
      </c>
      <c r="D495" s="28" t="s">
        <v>76</v>
      </c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>
        <v>1</v>
      </c>
      <c r="R495" s="33">
        <v>35</v>
      </c>
      <c r="S495" s="33"/>
      <c r="T495" s="33"/>
      <c r="U495" s="33"/>
      <c r="V495" s="33"/>
      <c r="W495" s="31">
        <f t="shared" si="16"/>
        <v>1</v>
      </c>
      <c r="X495" s="31">
        <f t="shared" si="17"/>
        <v>35</v>
      </c>
    </row>
    <row r="496" spans="1:24" s="43" customFormat="1" x14ac:dyDescent="0.25">
      <c r="A496" s="12" t="s">
        <v>94</v>
      </c>
      <c r="B496" s="29" t="s">
        <v>99</v>
      </c>
      <c r="C496" s="32">
        <v>48</v>
      </c>
      <c r="D496" s="28" t="s">
        <v>158</v>
      </c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>
        <v>1</v>
      </c>
      <c r="T496" s="33">
        <v>28</v>
      </c>
      <c r="U496" s="33"/>
      <c r="V496" s="33"/>
      <c r="W496" s="31">
        <f t="shared" si="16"/>
        <v>1</v>
      </c>
      <c r="X496" s="31">
        <f t="shared" si="17"/>
        <v>28</v>
      </c>
    </row>
    <row r="497" spans="1:24" s="43" customFormat="1" ht="30" x14ac:dyDescent="0.25">
      <c r="A497" s="12" t="s">
        <v>94</v>
      </c>
      <c r="B497" s="29" t="s">
        <v>97</v>
      </c>
      <c r="C497" s="32">
        <v>52</v>
      </c>
      <c r="D497" s="28" t="s">
        <v>184</v>
      </c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>
        <v>1</v>
      </c>
      <c r="R497" s="33">
        <v>41</v>
      </c>
      <c r="S497" s="33"/>
      <c r="T497" s="33"/>
      <c r="U497" s="33"/>
      <c r="V497" s="33"/>
      <c r="W497" s="31">
        <f t="shared" si="16"/>
        <v>1</v>
      </c>
      <c r="X497" s="31">
        <f t="shared" si="17"/>
        <v>41</v>
      </c>
    </row>
    <row r="498" spans="1:24" s="43" customFormat="1" x14ac:dyDescent="0.25">
      <c r="A498" s="12" t="s">
        <v>94</v>
      </c>
      <c r="B498" s="29" t="s">
        <v>97</v>
      </c>
      <c r="C498" s="32">
        <v>52</v>
      </c>
      <c r="D498" s="28" t="s">
        <v>211</v>
      </c>
      <c r="E498" s="33"/>
      <c r="F498" s="33"/>
      <c r="G498" s="33">
        <v>1</v>
      </c>
      <c r="H498" s="33">
        <v>15</v>
      </c>
      <c r="I498" s="33"/>
      <c r="J498" s="33"/>
      <c r="K498" s="33"/>
      <c r="L498" s="33"/>
      <c r="M498" s="33"/>
      <c r="N498" s="33"/>
      <c r="O498" s="33">
        <v>1</v>
      </c>
      <c r="P498" s="33">
        <v>15</v>
      </c>
      <c r="Q498" s="33"/>
      <c r="R498" s="33"/>
      <c r="S498" s="33"/>
      <c r="T498" s="33"/>
      <c r="U498" s="33"/>
      <c r="V498" s="33"/>
      <c r="W498" s="31">
        <f t="shared" si="16"/>
        <v>2</v>
      </c>
      <c r="X498" s="31">
        <f t="shared" si="17"/>
        <v>30</v>
      </c>
    </row>
    <row r="499" spans="1:24" s="43" customFormat="1" x14ac:dyDescent="0.25">
      <c r="A499" s="12" t="s">
        <v>94</v>
      </c>
      <c r="B499" s="29" t="s">
        <v>82</v>
      </c>
      <c r="C499" s="32">
        <v>54</v>
      </c>
      <c r="D499" s="28" t="s">
        <v>211</v>
      </c>
      <c r="E499" s="33"/>
      <c r="F499" s="33"/>
      <c r="G499" s="33">
        <v>1</v>
      </c>
      <c r="H499" s="33">
        <v>18</v>
      </c>
      <c r="I499" s="33"/>
      <c r="J499" s="33"/>
      <c r="K499" s="33"/>
      <c r="L499" s="33"/>
      <c r="M499" s="33"/>
      <c r="N499" s="33"/>
      <c r="O499" s="33">
        <v>1</v>
      </c>
      <c r="P499" s="33">
        <v>23</v>
      </c>
      <c r="Q499" s="33"/>
      <c r="R499" s="33"/>
      <c r="S499" s="33"/>
      <c r="T499" s="33"/>
      <c r="U499" s="33"/>
      <c r="V499" s="33"/>
      <c r="W499" s="31">
        <f t="shared" si="16"/>
        <v>2</v>
      </c>
      <c r="X499" s="31">
        <f t="shared" si="17"/>
        <v>41</v>
      </c>
    </row>
    <row r="500" spans="1:24" s="43" customFormat="1" x14ac:dyDescent="0.25">
      <c r="A500" s="12" t="s">
        <v>94</v>
      </c>
      <c r="B500" s="29" t="s">
        <v>97</v>
      </c>
      <c r="C500" s="32">
        <v>55</v>
      </c>
      <c r="D500" s="28" t="s">
        <v>211</v>
      </c>
      <c r="E500" s="33">
        <v>1</v>
      </c>
      <c r="F500" s="33">
        <v>28</v>
      </c>
      <c r="G500" s="33"/>
      <c r="H500" s="33"/>
      <c r="I500" s="33"/>
      <c r="J500" s="33"/>
      <c r="K500" s="33">
        <v>1</v>
      </c>
      <c r="L500" s="33">
        <v>25</v>
      </c>
      <c r="M500" s="33">
        <v>1</v>
      </c>
      <c r="N500" s="33">
        <v>26</v>
      </c>
      <c r="O500" s="33">
        <v>1</v>
      </c>
      <c r="P500" s="33">
        <v>30</v>
      </c>
      <c r="Q500" s="33">
        <v>1</v>
      </c>
      <c r="R500" s="33">
        <v>29</v>
      </c>
      <c r="S500" s="33">
        <v>1</v>
      </c>
      <c r="T500" s="33">
        <v>27</v>
      </c>
      <c r="U500" s="33">
        <v>1</v>
      </c>
      <c r="V500" s="33">
        <v>25</v>
      </c>
      <c r="W500" s="31">
        <f t="shared" si="16"/>
        <v>7</v>
      </c>
      <c r="X500" s="31">
        <f t="shared" si="17"/>
        <v>190</v>
      </c>
    </row>
    <row r="501" spans="1:24" s="43" customFormat="1" x14ac:dyDescent="0.25">
      <c r="A501" s="12" t="s">
        <v>94</v>
      </c>
      <c r="B501" s="29" t="s">
        <v>97</v>
      </c>
      <c r="C501" s="32">
        <v>57</v>
      </c>
      <c r="D501" s="28" t="s">
        <v>211</v>
      </c>
      <c r="E501" s="33"/>
      <c r="F501" s="33"/>
      <c r="G501" s="33"/>
      <c r="H501" s="33"/>
      <c r="I501" s="33">
        <v>1</v>
      </c>
      <c r="J501" s="33">
        <v>36</v>
      </c>
      <c r="K501" s="33"/>
      <c r="L501" s="33"/>
      <c r="M501" s="33"/>
      <c r="N501" s="33"/>
      <c r="O501" s="33"/>
      <c r="P501" s="33"/>
      <c r="Q501" s="33">
        <v>2</v>
      </c>
      <c r="R501" s="33">
        <v>38</v>
      </c>
      <c r="S501" s="33"/>
      <c r="T501" s="33"/>
      <c r="U501" s="33"/>
      <c r="V501" s="33"/>
      <c r="W501" s="31">
        <f t="shared" si="16"/>
        <v>3</v>
      </c>
      <c r="X501" s="31">
        <f t="shared" si="17"/>
        <v>74</v>
      </c>
    </row>
    <row r="502" spans="1:24" s="43" customFormat="1" x14ac:dyDescent="0.25">
      <c r="A502" s="12" t="s">
        <v>94</v>
      </c>
      <c r="B502" s="29" t="s">
        <v>97</v>
      </c>
      <c r="C502" s="32">
        <v>58</v>
      </c>
      <c r="D502" s="28" t="s">
        <v>211</v>
      </c>
      <c r="E502" s="33"/>
      <c r="F502" s="33"/>
      <c r="G502" s="33"/>
      <c r="H502" s="33"/>
      <c r="I502" s="33"/>
      <c r="J502" s="33"/>
      <c r="K502" s="33">
        <v>1</v>
      </c>
      <c r="L502" s="33">
        <v>27</v>
      </c>
      <c r="M502" s="33">
        <v>1</v>
      </c>
      <c r="N502" s="33">
        <v>29</v>
      </c>
      <c r="O502" s="33">
        <v>1</v>
      </c>
      <c r="P502" s="33">
        <v>30</v>
      </c>
      <c r="Q502" s="33">
        <v>1</v>
      </c>
      <c r="R502" s="33">
        <v>34</v>
      </c>
      <c r="S502" s="33">
        <v>1</v>
      </c>
      <c r="T502" s="33">
        <v>30</v>
      </c>
      <c r="U502" s="33"/>
      <c r="V502" s="33"/>
      <c r="W502" s="31">
        <f t="shared" si="16"/>
        <v>5</v>
      </c>
      <c r="X502" s="31">
        <f t="shared" si="17"/>
        <v>150</v>
      </c>
    </row>
    <row r="503" spans="1:24" s="43" customFormat="1" x14ac:dyDescent="0.25">
      <c r="A503" s="12" t="s">
        <v>94</v>
      </c>
      <c r="B503" s="29" t="s">
        <v>97</v>
      </c>
      <c r="C503" s="32">
        <v>60</v>
      </c>
      <c r="D503" s="28" t="s">
        <v>211</v>
      </c>
      <c r="E503" s="33">
        <v>2</v>
      </c>
      <c r="F503" s="33">
        <v>56</v>
      </c>
      <c r="G503" s="33">
        <v>3</v>
      </c>
      <c r="H503" s="33">
        <v>79</v>
      </c>
      <c r="I503" s="33">
        <v>3</v>
      </c>
      <c r="J503" s="33">
        <v>102</v>
      </c>
      <c r="K503" s="33">
        <v>3</v>
      </c>
      <c r="L503" s="33">
        <v>100</v>
      </c>
      <c r="M503" s="33">
        <v>4</v>
      </c>
      <c r="N503" s="33">
        <v>113</v>
      </c>
      <c r="O503" s="33">
        <v>3</v>
      </c>
      <c r="P503" s="33">
        <v>106</v>
      </c>
      <c r="Q503" s="33">
        <v>4</v>
      </c>
      <c r="R503" s="33">
        <v>129</v>
      </c>
      <c r="S503" s="33">
        <v>3</v>
      </c>
      <c r="T503" s="33">
        <v>100</v>
      </c>
      <c r="U503" s="33">
        <v>4</v>
      </c>
      <c r="V503" s="33">
        <v>127</v>
      </c>
      <c r="W503" s="31">
        <f t="shared" si="16"/>
        <v>29</v>
      </c>
      <c r="X503" s="31">
        <f t="shared" si="17"/>
        <v>912</v>
      </c>
    </row>
    <row r="504" spans="1:24" s="43" customFormat="1" x14ac:dyDescent="0.25">
      <c r="A504" s="12" t="s">
        <v>94</v>
      </c>
      <c r="B504" s="29" t="s">
        <v>97</v>
      </c>
      <c r="C504" s="32">
        <v>61</v>
      </c>
      <c r="D504" s="28" t="s">
        <v>211</v>
      </c>
      <c r="E504" s="33">
        <v>4</v>
      </c>
      <c r="F504" s="33">
        <v>120</v>
      </c>
      <c r="G504" s="33">
        <v>6</v>
      </c>
      <c r="H504" s="33">
        <v>95</v>
      </c>
      <c r="I504" s="33">
        <v>3</v>
      </c>
      <c r="J504" s="33">
        <v>92</v>
      </c>
      <c r="K504" s="33">
        <v>5</v>
      </c>
      <c r="L504" s="33">
        <v>167</v>
      </c>
      <c r="M504" s="33">
        <v>4</v>
      </c>
      <c r="N504" s="33">
        <v>134</v>
      </c>
      <c r="O504" s="33">
        <v>4</v>
      </c>
      <c r="P504" s="33">
        <v>134</v>
      </c>
      <c r="Q504" s="33">
        <v>4</v>
      </c>
      <c r="R504" s="33">
        <v>140</v>
      </c>
      <c r="S504" s="33">
        <v>4</v>
      </c>
      <c r="T504" s="33">
        <v>138</v>
      </c>
      <c r="U504" s="33">
        <v>6</v>
      </c>
      <c r="V504" s="33">
        <v>172</v>
      </c>
      <c r="W504" s="31">
        <f t="shared" si="16"/>
        <v>40</v>
      </c>
      <c r="X504" s="31">
        <f t="shared" si="17"/>
        <v>1192</v>
      </c>
    </row>
    <row r="505" spans="1:24" s="43" customFormat="1" x14ac:dyDescent="0.25">
      <c r="A505" s="12" t="s">
        <v>94</v>
      </c>
      <c r="B505" s="29" t="s">
        <v>97</v>
      </c>
      <c r="C505" s="32">
        <v>62</v>
      </c>
      <c r="D505" s="28" t="s">
        <v>211</v>
      </c>
      <c r="E505" s="33"/>
      <c r="F505" s="33"/>
      <c r="G505" s="33"/>
      <c r="H505" s="33"/>
      <c r="I505" s="33">
        <v>1</v>
      </c>
      <c r="J505" s="33">
        <v>27</v>
      </c>
      <c r="K505" s="33">
        <v>1</v>
      </c>
      <c r="L505" s="33">
        <v>35</v>
      </c>
      <c r="M505" s="33"/>
      <c r="N505" s="33"/>
      <c r="O505" s="33"/>
      <c r="P505" s="33"/>
      <c r="Q505" s="33"/>
      <c r="R505" s="33"/>
      <c r="S505" s="33"/>
      <c r="T505" s="33"/>
      <c r="U505" s="33">
        <v>1</v>
      </c>
      <c r="V505" s="33">
        <v>33</v>
      </c>
      <c r="W505" s="31">
        <f t="shared" si="16"/>
        <v>3</v>
      </c>
      <c r="X505" s="31">
        <f t="shared" si="17"/>
        <v>95</v>
      </c>
    </row>
    <row r="506" spans="1:24" s="43" customFormat="1" x14ac:dyDescent="0.25">
      <c r="A506" s="12" t="s">
        <v>94</v>
      </c>
      <c r="B506" s="29" t="s">
        <v>98</v>
      </c>
      <c r="C506" s="32">
        <v>63</v>
      </c>
      <c r="D506" s="28" t="s">
        <v>211</v>
      </c>
      <c r="E506" s="33">
        <v>1</v>
      </c>
      <c r="F506" s="33">
        <v>33</v>
      </c>
      <c r="G506" s="33"/>
      <c r="H506" s="33"/>
      <c r="I506" s="33"/>
      <c r="J506" s="33"/>
      <c r="K506" s="33">
        <v>1</v>
      </c>
      <c r="L506" s="33">
        <v>33</v>
      </c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1">
        <f t="shared" si="16"/>
        <v>2</v>
      </c>
      <c r="X506" s="31">
        <f t="shared" si="17"/>
        <v>66</v>
      </c>
    </row>
    <row r="507" spans="1:24" s="43" customFormat="1" x14ac:dyDescent="0.25">
      <c r="A507" s="12" t="s">
        <v>94</v>
      </c>
      <c r="B507" s="29" t="s">
        <v>99</v>
      </c>
      <c r="C507" s="32">
        <v>64</v>
      </c>
      <c r="D507" s="28" t="s">
        <v>77</v>
      </c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>
        <v>2</v>
      </c>
      <c r="R507" s="33">
        <v>54</v>
      </c>
      <c r="S507" s="33">
        <v>2</v>
      </c>
      <c r="T507" s="33">
        <v>64</v>
      </c>
      <c r="U507" s="33"/>
      <c r="V507" s="33"/>
      <c r="W507" s="31">
        <f t="shared" si="16"/>
        <v>4</v>
      </c>
      <c r="X507" s="31">
        <f t="shared" si="17"/>
        <v>118</v>
      </c>
    </row>
    <row r="508" spans="1:24" s="43" customFormat="1" x14ac:dyDescent="0.25">
      <c r="A508" s="12" t="s">
        <v>94</v>
      </c>
      <c r="B508" s="29" t="s">
        <v>99</v>
      </c>
      <c r="C508" s="32">
        <v>64</v>
      </c>
      <c r="D508" s="28" t="s">
        <v>158</v>
      </c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>
        <v>2</v>
      </c>
      <c r="R508" s="33">
        <v>57</v>
      </c>
      <c r="S508" s="33"/>
      <c r="T508" s="33"/>
      <c r="U508" s="33"/>
      <c r="V508" s="33"/>
      <c r="W508" s="31">
        <f t="shared" si="16"/>
        <v>2</v>
      </c>
      <c r="X508" s="31">
        <f t="shared" si="17"/>
        <v>57</v>
      </c>
    </row>
    <row r="509" spans="1:24" s="43" customFormat="1" x14ac:dyDescent="0.25">
      <c r="A509" s="12" t="s">
        <v>94</v>
      </c>
      <c r="B509" s="29" t="s">
        <v>97</v>
      </c>
      <c r="C509" s="32">
        <v>65</v>
      </c>
      <c r="D509" s="28" t="s">
        <v>211</v>
      </c>
      <c r="E509" s="33"/>
      <c r="F509" s="33"/>
      <c r="G509" s="33">
        <v>1</v>
      </c>
      <c r="H509" s="33">
        <v>22</v>
      </c>
      <c r="I509" s="33">
        <v>2</v>
      </c>
      <c r="J509" s="33">
        <v>55</v>
      </c>
      <c r="K509" s="33"/>
      <c r="L509" s="33"/>
      <c r="M509" s="33"/>
      <c r="N509" s="33"/>
      <c r="O509" s="33"/>
      <c r="P509" s="33"/>
      <c r="Q509" s="33">
        <v>1</v>
      </c>
      <c r="R509" s="33">
        <v>34</v>
      </c>
      <c r="S509" s="33"/>
      <c r="T509" s="33"/>
      <c r="U509" s="33">
        <v>1</v>
      </c>
      <c r="V509" s="33">
        <v>39</v>
      </c>
      <c r="W509" s="31">
        <f t="shared" si="16"/>
        <v>5</v>
      </c>
      <c r="X509" s="31">
        <f t="shared" si="17"/>
        <v>150</v>
      </c>
    </row>
    <row r="510" spans="1:24" s="43" customFormat="1" x14ac:dyDescent="0.25">
      <c r="A510" s="12" t="s">
        <v>94</v>
      </c>
      <c r="B510" s="29" t="s">
        <v>97</v>
      </c>
      <c r="C510" s="32" t="s">
        <v>306</v>
      </c>
      <c r="D510" s="28" t="s">
        <v>211</v>
      </c>
      <c r="E510" s="33">
        <v>1</v>
      </c>
      <c r="F510" s="33">
        <v>36</v>
      </c>
      <c r="G510" s="33">
        <v>1</v>
      </c>
      <c r="H510" s="33">
        <v>36</v>
      </c>
      <c r="I510" s="33">
        <v>1</v>
      </c>
      <c r="J510" s="33">
        <v>35</v>
      </c>
      <c r="K510" s="33">
        <v>1</v>
      </c>
      <c r="L510" s="33">
        <v>31</v>
      </c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1">
        <f t="shared" si="16"/>
        <v>4</v>
      </c>
      <c r="X510" s="31">
        <f t="shared" si="17"/>
        <v>138</v>
      </c>
    </row>
    <row r="511" spans="1:24" s="43" customFormat="1" x14ac:dyDescent="0.25">
      <c r="A511" s="12" t="s">
        <v>94</v>
      </c>
      <c r="B511" s="29" t="s">
        <v>97</v>
      </c>
      <c r="C511" s="32">
        <v>68</v>
      </c>
      <c r="D511" s="28" t="s">
        <v>211</v>
      </c>
      <c r="E511" s="33">
        <v>1</v>
      </c>
      <c r="F511" s="33">
        <v>20</v>
      </c>
      <c r="G511" s="33">
        <v>1</v>
      </c>
      <c r="H511" s="33">
        <v>23</v>
      </c>
      <c r="I511" s="33">
        <v>1</v>
      </c>
      <c r="J511" s="33">
        <v>20</v>
      </c>
      <c r="K511" s="33">
        <v>1</v>
      </c>
      <c r="L511" s="33">
        <v>23</v>
      </c>
      <c r="M511" s="33">
        <v>1</v>
      </c>
      <c r="N511" s="33">
        <v>22</v>
      </c>
      <c r="O511" s="33">
        <v>1</v>
      </c>
      <c r="P511" s="33">
        <v>19</v>
      </c>
      <c r="Q511" s="33"/>
      <c r="R511" s="33"/>
      <c r="S511" s="33"/>
      <c r="T511" s="33"/>
      <c r="U511" s="33"/>
      <c r="V511" s="33"/>
      <c r="W511" s="31">
        <f t="shared" si="16"/>
        <v>6</v>
      </c>
      <c r="X511" s="31">
        <f t="shared" si="17"/>
        <v>127</v>
      </c>
    </row>
    <row r="512" spans="1:24" s="43" customFormat="1" x14ac:dyDescent="0.25">
      <c r="A512" s="12" t="s">
        <v>94</v>
      </c>
      <c r="B512" s="29" t="s">
        <v>82</v>
      </c>
      <c r="C512" s="32">
        <v>69</v>
      </c>
      <c r="D512" s="28" t="s">
        <v>75</v>
      </c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>
        <v>1</v>
      </c>
      <c r="R512" s="33">
        <v>26</v>
      </c>
      <c r="S512" s="33"/>
      <c r="T512" s="33"/>
      <c r="U512" s="33"/>
      <c r="V512" s="33"/>
      <c r="W512" s="31">
        <f t="shared" si="16"/>
        <v>1</v>
      </c>
      <c r="X512" s="31">
        <f t="shared" si="17"/>
        <v>26</v>
      </c>
    </row>
    <row r="513" spans="1:24" s="43" customFormat="1" x14ac:dyDescent="0.25">
      <c r="A513" s="12" t="s">
        <v>94</v>
      </c>
      <c r="B513" s="29" t="s">
        <v>82</v>
      </c>
      <c r="C513" s="32">
        <v>69</v>
      </c>
      <c r="D513" s="28" t="s">
        <v>77</v>
      </c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>
        <v>1</v>
      </c>
      <c r="R513" s="33">
        <v>35</v>
      </c>
      <c r="S513" s="33"/>
      <c r="T513" s="33"/>
      <c r="U513" s="33"/>
      <c r="V513" s="33"/>
      <c r="W513" s="31">
        <f t="shared" si="16"/>
        <v>1</v>
      </c>
      <c r="X513" s="31">
        <f t="shared" si="17"/>
        <v>35</v>
      </c>
    </row>
    <row r="514" spans="1:24" s="43" customFormat="1" x14ac:dyDescent="0.25">
      <c r="A514" s="12" t="s">
        <v>94</v>
      </c>
      <c r="B514" s="29" t="s">
        <v>82</v>
      </c>
      <c r="C514" s="32">
        <v>69</v>
      </c>
      <c r="D514" s="28" t="s">
        <v>76</v>
      </c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>
        <v>1</v>
      </c>
      <c r="R514" s="33">
        <v>33</v>
      </c>
      <c r="S514" s="33"/>
      <c r="T514" s="33"/>
      <c r="U514" s="33"/>
      <c r="V514" s="33"/>
      <c r="W514" s="31">
        <f t="shared" si="16"/>
        <v>1</v>
      </c>
      <c r="X514" s="31">
        <f t="shared" si="17"/>
        <v>33</v>
      </c>
    </row>
    <row r="515" spans="1:24" s="43" customFormat="1" x14ac:dyDescent="0.25">
      <c r="A515" s="12" t="s">
        <v>94</v>
      </c>
      <c r="B515" s="29" t="s">
        <v>82</v>
      </c>
      <c r="C515" s="32">
        <v>69</v>
      </c>
      <c r="D515" s="28" t="s">
        <v>158</v>
      </c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>
        <v>2</v>
      </c>
      <c r="R515" s="33">
        <v>69</v>
      </c>
      <c r="S515" s="33"/>
      <c r="T515" s="33"/>
      <c r="U515" s="33"/>
      <c r="V515" s="33"/>
      <c r="W515" s="31">
        <f t="shared" si="16"/>
        <v>2</v>
      </c>
      <c r="X515" s="31">
        <f t="shared" si="17"/>
        <v>69</v>
      </c>
    </row>
    <row r="516" spans="1:24" s="43" customFormat="1" x14ac:dyDescent="0.25">
      <c r="A516" s="12" t="s">
        <v>94</v>
      </c>
      <c r="B516" s="29" t="s">
        <v>97</v>
      </c>
      <c r="C516" s="32">
        <v>70</v>
      </c>
      <c r="D516" s="28" t="s">
        <v>158</v>
      </c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>
        <v>1</v>
      </c>
      <c r="R516" s="33">
        <v>29</v>
      </c>
      <c r="S516" s="33">
        <v>1</v>
      </c>
      <c r="T516" s="33">
        <v>28</v>
      </c>
      <c r="U516" s="33"/>
      <c r="V516" s="33"/>
      <c r="W516" s="31">
        <f t="shared" si="16"/>
        <v>2</v>
      </c>
      <c r="X516" s="31">
        <f t="shared" si="17"/>
        <v>57</v>
      </c>
    </row>
    <row r="517" spans="1:24" s="43" customFormat="1" x14ac:dyDescent="0.25">
      <c r="A517" s="12" t="s">
        <v>94</v>
      </c>
      <c r="B517" s="29" t="s">
        <v>82</v>
      </c>
      <c r="C517" s="32">
        <v>72</v>
      </c>
      <c r="D517" s="28" t="s">
        <v>160</v>
      </c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>
        <v>1</v>
      </c>
      <c r="T517" s="33">
        <v>35</v>
      </c>
      <c r="U517" s="33"/>
      <c r="V517" s="33"/>
      <c r="W517" s="31">
        <f t="shared" si="16"/>
        <v>1</v>
      </c>
      <c r="X517" s="31">
        <f t="shared" si="17"/>
        <v>35</v>
      </c>
    </row>
    <row r="518" spans="1:24" s="43" customFormat="1" x14ac:dyDescent="0.25">
      <c r="A518" s="12" t="s">
        <v>94</v>
      </c>
      <c r="B518" s="29" t="s">
        <v>82</v>
      </c>
      <c r="C518" s="32">
        <v>72</v>
      </c>
      <c r="D518" s="28" t="s">
        <v>210</v>
      </c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>
        <v>1</v>
      </c>
      <c r="V518" s="33">
        <v>31</v>
      </c>
      <c r="W518" s="31">
        <f t="shared" si="16"/>
        <v>1</v>
      </c>
      <c r="X518" s="31">
        <f t="shared" si="17"/>
        <v>31</v>
      </c>
    </row>
    <row r="519" spans="1:24" s="43" customFormat="1" x14ac:dyDescent="0.25">
      <c r="A519" s="12" t="s">
        <v>94</v>
      </c>
      <c r="B519" s="29" t="s">
        <v>97</v>
      </c>
      <c r="C519" s="32">
        <v>73</v>
      </c>
      <c r="D519" s="28" t="s">
        <v>211</v>
      </c>
      <c r="E519" s="33">
        <v>1</v>
      </c>
      <c r="F519" s="33">
        <v>17</v>
      </c>
      <c r="G519" s="33">
        <v>1</v>
      </c>
      <c r="H519" s="33">
        <v>28</v>
      </c>
      <c r="I519" s="33">
        <v>1</v>
      </c>
      <c r="J519" s="33">
        <v>20</v>
      </c>
      <c r="K519" s="33">
        <v>1</v>
      </c>
      <c r="L519" s="33">
        <v>26</v>
      </c>
      <c r="M519" s="33">
        <v>1</v>
      </c>
      <c r="N519" s="33">
        <v>26</v>
      </c>
      <c r="O519" s="33">
        <v>1</v>
      </c>
      <c r="P519" s="33">
        <v>26</v>
      </c>
      <c r="Q519" s="33">
        <v>1</v>
      </c>
      <c r="R519" s="33">
        <v>24</v>
      </c>
      <c r="S519" s="33">
        <v>1</v>
      </c>
      <c r="T519" s="33">
        <v>31</v>
      </c>
      <c r="U519" s="33">
        <v>1</v>
      </c>
      <c r="V519" s="33">
        <v>27</v>
      </c>
      <c r="W519" s="31">
        <f t="shared" si="16"/>
        <v>9</v>
      </c>
      <c r="X519" s="31">
        <f t="shared" si="17"/>
        <v>225</v>
      </c>
    </row>
    <row r="520" spans="1:24" s="43" customFormat="1" x14ac:dyDescent="0.25">
      <c r="A520" s="12" t="s">
        <v>94</v>
      </c>
      <c r="B520" s="29" t="s">
        <v>97</v>
      </c>
      <c r="C520" s="32">
        <v>74</v>
      </c>
      <c r="D520" s="28" t="s">
        <v>75</v>
      </c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>
        <v>1</v>
      </c>
      <c r="R520" s="33">
        <v>25</v>
      </c>
      <c r="S520" s="33">
        <v>1</v>
      </c>
      <c r="T520" s="33">
        <v>25</v>
      </c>
      <c r="U520" s="33"/>
      <c r="V520" s="33"/>
      <c r="W520" s="31">
        <f t="shared" ref="W520:W546" si="18">S520+U520+Q520+O520+M520+K520+I520+G520+E520</f>
        <v>2</v>
      </c>
      <c r="X520" s="31">
        <f t="shared" ref="X520:X546" si="19">T520+V520+R520+P520+N520+L520+J520+H520+F520</f>
        <v>50</v>
      </c>
    </row>
    <row r="521" spans="1:24" s="43" customFormat="1" x14ac:dyDescent="0.25">
      <c r="A521" s="12" t="s">
        <v>94</v>
      </c>
      <c r="B521" s="29" t="s">
        <v>97</v>
      </c>
      <c r="C521" s="32">
        <v>74</v>
      </c>
      <c r="D521" s="28" t="s">
        <v>211</v>
      </c>
      <c r="E521" s="33">
        <v>1</v>
      </c>
      <c r="F521" s="33">
        <v>25</v>
      </c>
      <c r="G521" s="33"/>
      <c r="H521" s="33"/>
      <c r="I521" s="33">
        <v>1</v>
      </c>
      <c r="J521" s="33">
        <v>28</v>
      </c>
      <c r="K521" s="33"/>
      <c r="L521" s="33"/>
      <c r="M521" s="33">
        <v>1</v>
      </c>
      <c r="N521" s="33">
        <v>22</v>
      </c>
      <c r="O521" s="33"/>
      <c r="P521" s="33"/>
      <c r="Q521" s="33"/>
      <c r="R521" s="33"/>
      <c r="S521" s="33"/>
      <c r="T521" s="33"/>
      <c r="U521" s="33">
        <v>1</v>
      </c>
      <c r="V521" s="33">
        <v>20</v>
      </c>
      <c r="W521" s="31">
        <f t="shared" si="18"/>
        <v>4</v>
      </c>
      <c r="X521" s="31">
        <f t="shared" si="19"/>
        <v>95</v>
      </c>
    </row>
    <row r="522" spans="1:24" s="43" customFormat="1" x14ac:dyDescent="0.25">
      <c r="A522" s="12" t="s">
        <v>94</v>
      </c>
      <c r="B522" s="29" t="s">
        <v>97</v>
      </c>
      <c r="C522" s="32">
        <v>76</v>
      </c>
      <c r="D522" s="28" t="s">
        <v>158</v>
      </c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>
        <v>1</v>
      </c>
      <c r="R522" s="33">
        <v>22</v>
      </c>
      <c r="S522" s="33"/>
      <c r="T522" s="33"/>
      <c r="U522" s="33"/>
      <c r="V522" s="33"/>
      <c r="W522" s="31">
        <f t="shared" si="18"/>
        <v>1</v>
      </c>
      <c r="X522" s="31">
        <f t="shared" si="19"/>
        <v>22</v>
      </c>
    </row>
    <row r="523" spans="1:24" s="43" customFormat="1" x14ac:dyDescent="0.25">
      <c r="A523" s="12" t="s">
        <v>94</v>
      </c>
      <c r="B523" s="29" t="s">
        <v>97</v>
      </c>
      <c r="C523" s="32" t="s">
        <v>314</v>
      </c>
      <c r="D523" s="28" t="s">
        <v>211</v>
      </c>
      <c r="E523" s="33">
        <v>1</v>
      </c>
      <c r="F523" s="33">
        <v>35</v>
      </c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>
        <v>1</v>
      </c>
      <c r="R523" s="33">
        <v>22</v>
      </c>
      <c r="S523" s="33"/>
      <c r="T523" s="33"/>
      <c r="U523" s="33"/>
      <c r="V523" s="33"/>
      <c r="W523" s="31">
        <f t="shared" si="18"/>
        <v>2</v>
      </c>
      <c r="X523" s="31">
        <f t="shared" si="19"/>
        <v>57</v>
      </c>
    </row>
    <row r="524" spans="1:24" s="43" customFormat="1" x14ac:dyDescent="0.25">
      <c r="A524" s="12" t="s">
        <v>94</v>
      </c>
      <c r="B524" s="29" t="s">
        <v>97</v>
      </c>
      <c r="C524" s="32">
        <v>77</v>
      </c>
      <c r="D524" s="28" t="s">
        <v>211</v>
      </c>
      <c r="E524" s="33">
        <v>3</v>
      </c>
      <c r="F524" s="33">
        <v>62</v>
      </c>
      <c r="G524" s="33">
        <v>4</v>
      </c>
      <c r="H524" s="33">
        <v>72</v>
      </c>
      <c r="I524" s="33">
        <v>2</v>
      </c>
      <c r="J524" s="33">
        <v>56</v>
      </c>
      <c r="K524" s="33">
        <v>2</v>
      </c>
      <c r="L524" s="33">
        <v>62</v>
      </c>
      <c r="M524" s="33">
        <v>3</v>
      </c>
      <c r="N524" s="33">
        <v>67</v>
      </c>
      <c r="O524" s="33">
        <v>4</v>
      </c>
      <c r="P524" s="33">
        <v>88</v>
      </c>
      <c r="Q524" s="33">
        <v>4</v>
      </c>
      <c r="R524" s="33">
        <v>79</v>
      </c>
      <c r="S524" s="33">
        <v>1</v>
      </c>
      <c r="T524" s="33">
        <v>23</v>
      </c>
      <c r="U524" s="33">
        <v>2</v>
      </c>
      <c r="V524" s="33">
        <v>68</v>
      </c>
      <c r="W524" s="31">
        <f t="shared" si="18"/>
        <v>25</v>
      </c>
      <c r="X524" s="31">
        <f t="shared" si="19"/>
        <v>577</v>
      </c>
    </row>
    <row r="525" spans="1:24" s="43" customFormat="1" x14ac:dyDescent="0.25">
      <c r="A525" s="12" t="s">
        <v>94</v>
      </c>
      <c r="B525" s="29" t="s">
        <v>97</v>
      </c>
      <c r="C525" s="32">
        <v>78</v>
      </c>
      <c r="D525" s="28" t="s">
        <v>77</v>
      </c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>
        <v>1</v>
      </c>
      <c r="R525" s="33">
        <v>32</v>
      </c>
      <c r="S525" s="33"/>
      <c r="T525" s="33"/>
      <c r="U525" s="33"/>
      <c r="V525" s="33"/>
      <c r="W525" s="31">
        <f t="shared" si="18"/>
        <v>1</v>
      </c>
      <c r="X525" s="31">
        <f t="shared" si="19"/>
        <v>32</v>
      </c>
    </row>
    <row r="526" spans="1:24" s="43" customFormat="1" x14ac:dyDescent="0.25">
      <c r="A526" s="12" t="s">
        <v>94</v>
      </c>
      <c r="B526" s="29" t="s">
        <v>97</v>
      </c>
      <c r="C526" s="32">
        <v>79</v>
      </c>
      <c r="D526" s="28" t="s">
        <v>211</v>
      </c>
      <c r="E526" s="33">
        <v>2</v>
      </c>
      <c r="F526" s="33">
        <v>41</v>
      </c>
      <c r="G526" s="33">
        <v>1</v>
      </c>
      <c r="H526" s="33">
        <v>24</v>
      </c>
      <c r="I526" s="33">
        <v>2</v>
      </c>
      <c r="J526" s="33">
        <v>31</v>
      </c>
      <c r="K526" s="33">
        <v>2</v>
      </c>
      <c r="L526" s="33">
        <v>35</v>
      </c>
      <c r="M526" s="33">
        <v>2</v>
      </c>
      <c r="N526" s="33">
        <v>39</v>
      </c>
      <c r="O526" s="33">
        <v>2</v>
      </c>
      <c r="P526" s="33">
        <v>47</v>
      </c>
      <c r="Q526" s="33">
        <v>2</v>
      </c>
      <c r="R526" s="33">
        <v>45</v>
      </c>
      <c r="S526" s="33">
        <v>2</v>
      </c>
      <c r="T526" s="33">
        <v>41</v>
      </c>
      <c r="U526" s="33">
        <v>2</v>
      </c>
      <c r="V526" s="33">
        <v>46</v>
      </c>
      <c r="W526" s="31">
        <f t="shared" si="18"/>
        <v>17</v>
      </c>
      <c r="X526" s="31">
        <f t="shared" si="19"/>
        <v>349</v>
      </c>
    </row>
    <row r="527" spans="1:24" s="43" customFormat="1" x14ac:dyDescent="0.25">
      <c r="A527" s="12" t="s">
        <v>94</v>
      </c>
      <c r="B527" s="29" t="s">
        <v>97</v>
      </c>
      <c r="C527" s="32">
        <v>80</v>
      </c>
      <c r="D527" s="28" t="s">
        <v>211</v>
      </c>
      <c r="E527" s="33">
        <v>1</v>
      </c>
      <c r="F527" s="33">
        <v>33</v>
      </c>
      <c r="G527" s="33">
        <v>1</v>
      </c>
      <c r="H527" s="33">
        <v>24</v>
      </c>
      <c r="I527" s="33">
        <v>1</v>
      </c>
      <c r="J527" s="33">
        <v>27</v>
      </c>
      <c r="K527" s="33">
        <v>1</v>
      </c>
      <c r="L527" s="33">
        <v>25</v>
      </c>
      <c r="M527" s="33">
        <v>1</v>
      </c>
      <c r="N527" s="33">
        <v>29</v>
      </c>
      <c r="O527" s="33">
        <v>1</v>
      </c>
      <c r="P527" s="33">
        <v>32</v>
      </c>
      <c r="Q527" s="33">
        <v>1</v>
      </c>
      <c r="R527" s="33">
        <v>26</v>
      </c>
      <c r="S527" s="33"/>
      <c r="T527" s="33"/>
      <c r="U527" s="33"/>
      <c r="V527" s="33"/>
      <c r="W527" s="31">
        <f t="shared" si="18"/>
        <v>7</v>
      </c>
      <c r="X527" s="31">
        <f t="shared" si="19"/>
        <v>196</v>
      </c>
    </row>
    <row r="528" spans="1:24" s="43" customFormat="1" x14ac:dyDescent="0.25">
      <c r="A528" s="12" t="s">
        <v>94</v>
      </c>
      <c r="B528" s="29" t="s">
        <v>98</v>
      </c>
      <c r="C528" s="32">
        <v>81</v>
      </c>
      <c r="D528" s="28" t="s">
        <v>75</v>
      </c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>
        <v>4</v>
      </c>
      <c r="R528" s="33">
        <v>115</v>
      </c>
      <c r="S528" s="33"/>
      <c r="T528" s="33"/>
      <c r="U528" s="33"/>
      <c r="V528" s="33"/>
      <c r="W528" s="31">
        <f t="shared" si="18"/>
        <v>4</v>
      </c>
      <c r="X528" s="31">
        <f t="shared" si="19"/>
        <v>115</v>
      </c>
    </row>
    <row r="529" spans="1:24" s="43" customFormat="1" x14ac:dyDescent="0.25">
      <c r="A529" s="12" t="s">
        <v>94</v>
      </c>
      <c r="B529" s="29" t="s">
        <v>97</v>
      </c>
      <c r="C529" s="32">
        <v>84</v>
      </c>
      <c r="D529" s="28" t="s">
        <v>159</v>
      </c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>
        <v>1</v>
      </c>
      <c r="R529" s="33">
        <v>35</v>
      </c>
      <c r="S529" s="33"/>
      <c r="T529" s="33"/>
      <c r="U529" s="33"/>
      <c r="V529" s="33"/>
      <c r="W529" s="31">
        <f t="shared" si="18"/>
        <v>1</v>
      </c>
      <c r="X529" s="31">
        <f t="shared" si="19"/>
        <v>35</v>
      </c>
    </row>
    <row r="530" spans="1:24" s="43" customFormat="1" x14ac:dyDescent="0.25">
      <c r="A530" s="12" t="s">
        <v>94</v>
      </c>
      <c r="B530" s="29" t="s">
        <v>97</v>
      </c>
      <c r="C530" s="32">
        <v>86</v>
      </c>
      <c r="D530" s="28" t="s">
        <v>211</v>
      </c>
      <c r="E530" s="33">
        <v>2</v>
      </c>
      <c r="F530" s="33">
        <v>51</v>
      </c>
      <c r="G530" s="33">
        <v>2</v>
      </c>
      <c r="H530" s="33">
        <v>54</v>
      </c>
      <c r="I530" s="33">
        <v>3</v>
      </c>
      <c r="J530" s="33">
        <v>130</v>
      </c>
      <c r="K530" s="33">
        <v>2</v>
      </c>
      <c r="L530" s="33">
        <v>55</v>
      </c>
      <c r="M530" s="33">
        <v>2</v>
      </c>
      <c r="N530" s="33">
        <v>62</v>
      </c>
      <c r="O530" s="33">
        <v>2</v>
      </c>
      <c r="P530" s="33">
        <v>129</v>
      </c>
      <c r="Q530" s="33">
        <v>2</v>
      </c>
      <c r="R530" s="33">
        <v>130</v>
      </c>
      <c r="S530" s="33">
        <v>2</v>
      </c>
      <c r="T530" s="33">
        <v>53</v>
      </c>
      <c r="U530" s="33">
        <v>2</v>
      </c>
      <c r="V530" s="33">
        <v>57</v>
      </c>
      <c r="W530" s="31">
        <f t="shared" si="18"/>
        <v>19</v>
      </c>
      <c r="X530" s="31">
        <f t="shared" si="19"/>
        <v>721</v>
      </c>
    </row>
    <row r="531" spans="1:24" s="43" customFormat="1" x14ac:dyDescent="0.25">
      <c r="A531" s="12" t="s">
        <v>94</v>
      </c>
      <c r="B531" s="29" t="s">
        <v>82</v>
      </c>
      <c r="C531" s="32">
        <v>87</v>
      </c>
      <c r="D531" s="28" t="s">
        <v>211</v>
      </c>
      <c r="E531" s="33"/>
      <c r="F531" s="33"/>
      <c r="G531" s="33">
        <v>6</v>
      </c>
      <c r="H531" s="33">
        <v>190</v>
      </c>
      <c r="I531" s="33"/>
      <c r="J531" s="33"/>
      <c r="K531" s="33">
        <v>1</v>
      </c>
      <c r="L531" s="33">
        <v>25</v>
      </c>
      <c r="M531" s="33"/>
      <c r="N531" s="33"/>
      <c r="O531" s="33">
        <v>7</v>
      </c>
      <c r="P531" s="33">
        <v>209</v>
      </c>
      <c r="Q531" s="33">
        <v>1</v>
      </c>
      <c r="R531" s="33">
        <v>28</v>
      </c>
      <c r="S531" s="33">
        <v>1</v>
      </c>
      <c r="T531" s="33">
        <v>31</v>
      </c>
      <c r="U531" s="33"/>
      <c r="V531" s="33"/>
      <c r="W531" s="31">
        <f t="shared" si="18"/>
        <v>16</v>
      </c>
      <c r="X531" s="31">
        <f t="shared" si="19"/>
        <v>483</v>
      </c>
    </row>
    <row r="532" spans="1:24" s="43" customFormat="1" x14ac:dyDescent="0.25">
      <c r="A532" s="12" t="s">
        <v>94</v>
      </c>
      <c r="B532" s="29" t="s">
        <v>82</v>
      </c>
      <c r="C532" s="32">
        <v>87</v>
      </c>
      <c r="D532" s="28" t="s">
        <v>159</v>
      </c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>
        <v>1</v>
      </c>
      <c r="R532" s="33">
        <v>30</v>
      </c>
      <c r="S532" s="33">
        <v>1</v>
      </c>
      <c r="T532" s="33">
        <v>29</v>
      </c>
      <c r="U532" s="33"/>
      <c r="V532" s="33"/>
      <c r="W532" s="31">
        <f t="shared" si="18"/>
        <v>2</v>
      </c>
      <c r="X532" s="31">
        <f t="shared" si="19"/>
        <v>59</v>
      </c>
    </row>
    <row r="533" spans="1:24" s="43" customFormat="1" x14ac:dyDescent="0.25">
      <c r="A533" s="12" t="s">
        <v>94</v>
      </c>
      <c r="B533" s="29" t="s">
        <v>82</v>
      </c>
      <c r="C533" s="32">
        <v>87</v>
      </c>
      <c r="D533" s="28" t="s">
        <v>158</v>
      </c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>
        <v>1</v>
      </c>
      <c r="T533" s="33">
        <v>32</v>
      </c>
      <c r="U533" s="33"/>
      <c r="V533" s="33"/>
      <c r="W533" s="31">
        <f t="shared" si="18"/>
        <v>1</v>
      </c>
      <c r="X533" s="31">
        <f t="shared" si="19"/>
        <v>32</v>
      </c>
    </row>
    <row r="534" spans="1:24" s="43" customFormat="1" x14ac:dyDescent="0.25">
      <c r="A534" s="12" t="s">
        <v>94</v>
      </c>
      <c r="B534" s="29" t="s">
        <v>82</v>
      </c>
      <c r="C534" s="32">
        <v>88</v>
      </c>
      <c r="D534" s="28" t="s">
        <v>76</v>
      </c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>
        <v>1</v>
      </c>
      <c r="R534" s="33">
        <v>29</v>
      </c>
      <c r="S534" s="33"/>
      <c r="T534" s="33"/>
      <c r="U534" s="33"/>
      <c r="V534" s="33"/>
      <c r="W534" s="31">
        <f t="shared" si="18"/>
        <v>1</v>
      </c>
      <c r="X534" s="31">
        <f t="shared" si="19"/>
        <v>29</v>
      </c>
    </row>
    <row r="535" spans="1:24" s="43" customFormat="1" x14ac:dyDescent="0.25">
      <c r="A535" s="12" t="s">
        <v>94</v>
      </c>
      <c r="B535" s="29" t="s">
        <v>99</v>
      </c>
      <c r="C535" s="32">
        <v>90</v>
      </c>
      <c r="D535" s="28" t="s">
        <v>159</v>
      </c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>
        <v>1</v>
      </c>
      <c r="R535" s="33">
        <v>31</v>
      </c>
      <c r="S535" s="33">
        <v>1</v>
      </c>
      <c r="T535" s="33">
        <v>30</v>
      </c>
      <c r="U535" s="33">
        <v>1</v>
      </c>
      <c r="V535" s="33">
        <v>30</v>
      </c>
      <c r="W535" s="31">
        <f t="shared" si="18"/>
        <v>3</v>
      </c>
      <c r="X535" s="31">
        <f t="shared" si="19"/>
        <v>91</v>
      </c>
    </row>
    <row r="536" spans="1:24" s="43" customFormat="1" x14ac:dyDescent="0.25">
      <c r="A536" s="12" t="s">
        <v>94</v>
      </c>
      <c r="B536" s="29" t="s">
        <v>99</v>
      </c>
      <c r="C536" s="32">
        <v>90</v>
      </c>
      <c r="D536" s="28" t="s">
        <v>77</v>
      </c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>
        <v>1</v>
      </c>
      <c r="R536" s="33">
        <v>30</v>
      </c>
      <c r="S536" s="33"/>
      <c r="T536" s="33"/>
      <c r="U536" s="33"/>
      <c r="V536" s="33"/>
      <c r="W536" s="31">
        <f t="shared" si="18"/>
        <v>1</v>
      </c>
      <c r="X536" s="31">
        <f t="shared" si="19"/>
        <v>30</v>
      </c>
    </row>
    <row r="537" spans="1:24" s="43" customFormat="1" x14ac:dyDescent="0.25">
      <c r="A537" s="12" t="s">
        <v>94</v>
      </c>
      <c r="B537" s="29" t="s">
        <v>97</v>
      </c>
      <c r="C537" s="32">
        <v>93</v>
      </c>
      <c r="D537" s="28" t="s">
        <v>211</v>
      </c>
      <c r="E537" s="33">
        <v>1</v>
      </c>
      <c r="F537" s="33">
        <v>19</v>
      </c>
      <c r="G537" s="33">
        <v>1</v>
      </c>
      <c r="H537" s="33">
        <v>15</v>
      </c>
      <c r="I537" s="33">
        <v>1</v>
      </c>
      <c r="J537" s="33">
        <v>31</v>
      </c>
      <c r="K537" s="33"/>
      <c r="L537" s="33"/>
      <c r="M537" s="33"/>
      <c r="N537" s="33"/>
      <c r="O537" s="33">
        <v>1</v>
      </c>
      <c r="P537" s="33">
        <v>29</v>
      </c>
      <c r="Q537" s="33">
        <v>1</v>
      </c>
      <c r="R537" s="33">
        <v>18</v>
      </c>
      <c r="S537" s="33"/>
      <c r="T537" s="33"/>
      <c r="U537" s="33">
        <v>1</v>
      </c>
      <c r="V537" s="33">
        <v>38</v>
      </c>
      <c r="W537" s="31">
        <f t="shared" si="18"/>
        <v>6</v>
      </c>
      <c r="X537" s="31">
        <f t="shared" si="19"/>
        <v>150</v>
      </c>
    </row>
    <row r="538" spans="1:24" s="43" customFormat="1" x14ac:dyDescent="0.25">
      <c r="A538" s="12" t="s">
        <v>94</v>
      </c>
      <c r="B538" s="29" t="s">
        <v>97</v>
      </c>
      <c r="C538" s="32">
        <v>93</v>
      </c>
      <c r="D538" s="28" t="s">
        <v>77</v>
      </c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>
        <v>1</v>
      </c>
      <c r="R538" s="33">
        <v>38</v>
      </c>
      <c r="S538" s="33">
        <v>1</v>
      </c>
      <c r="T538" s="33">
        <v>37</v>
      </c>
      <c r="U538" s="33"/>
      <c r="V538" s="33"/>
      <c r="W538" s="31">
        <f t="shared" si="18"/>
        <v>2</v>
      </c>
      <c r="X538" s="31">
        <f t="shared" si="19"/>
        <v>75</v>
      </c>
    </row>
    <row r="539" spans="1:24" s="43" customFormat="1" x14ac:dyDescent="0.25">
      <c r="A539" s="12" t="s">
        <v>94</v>
      </c>
      <c r="B539" s="29" t="s">
        <v>97</v>
      </c>
      <c r="C539" s="32">
        <v>93</v>
      </c>
      <c r="D539" s="28" t="s">
        <v>76</v>
      </c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>
        <v>1</v>
      </c>
      <c r="R539" s="33">
        <v>33</v>
      </c>
      <c r="S539" s="33">
        <v>1</v>
      </c>
      <c r="T539" s="33">
        <v>38</v>
      </c>
      <c r="U539" s="33"/>
      <c r="V539" s="33"/>
      <c r="W539" s="31">
        <f t="shared" si="18"/>
        <v>2</v>
      </c>
      <c r="X539" s="31">
        <f t="shared" si="19"/>
        <v>71</v>
      </c>
    </row>
    <row r="540" spans="1:24" s="43" customFormat="1" x14ac:dyDescent="0.25">
      <c r="A540" s="12" t="s">
        <v>94</v>
      </c>
      <c r="B540" s="29" t="s">
        <v>97</v>
      </c>
      <c r="C540" s="32">
        <v>93</v>
      </c>
      <c r="D540" s="28" t="s">
        <v>158</v>
      </c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>
        <v>1</v>
      </c>
      <c r="R540" s="33">
        <v>36</v>
      </c>
      <c r="S540" s="33"/>
      <c r="T540" s="33"/>
      <c r="U540" s="33"/>
      <c r="V540" s="33"/>
      <c r="W540" s="31">
        <f t="shared" si="18"/>
        <v>1</v>
      </c>
      <c r="X540" s="31">
        <f t="shared" si="19"/>
        <v>36</v>
      </c>
    </row>
    <row r="541" spans="1:24" s="43" customFormat="1" ht="30" x14ac:dyDescent="0.25">
      <c r="A541" s="12" t="s">
        <v>94</v>
      </c>
      <c r="B541" s="29" t="s">
        <v>97</v>
      </c>
      <c r="C541" s="32">
        <v>97</v>
      </c>
      <c r="D541" s="28" t="s">
        <v>184</v>
      </c>
      <c r="E541" s="33"/>
      <c r="F541" s="33"/>
      <c r="G541" s="33"/>
      <c r="H541" s="33"/>
      <c r="I541" s="33"/>
      <c r="J541" s="33"/>
      <c r="K541" s="33"/>
      <c r="L541" s="33"/>
      <c r="M541" s="33">
        <v>1</v>
      </c>
      <c r="N541" s="33">
        <v>30</v>
      </c>
      <c r="O541" s="33"/>
      <c r="P541" s="33"/>
      <c r="Q541" s="33"/>
      <c r="R541" s="33"/>
      <c r="S541" s="33"/>
      <c r="T541" s="33"/>
      <c r="U541" s="33"/>
      <c r="V541" s="33"/>
      <c r="W541" s="31">
        <f t="shared" si="18"/>
        <v>1</v>
      </c>
      <c r="X541" s="31">
        <f t="shared" si="19"/>
        <v>30</v>
      </c>
    </row>
    <row r="542" spans="1:24" s="43" customFormat="1" x14ac:dyDescent="0.25">
      <c r="A542" s="12" t="s">
        <v>94</v>
      </c>
      <c r="B542" s="29" t="s">
        <v>97</v>
      </c>
      <c r="C542" s="32">
        <v>97</v>
      </c>
      <c r="D542" s="28" t="s">
        <v>211</v>
      </c>
      <c r="E542" s="33">
        <v>1</v>
      </c>
      <c r="F542" s="33">
        <v>34</v>
      </c>
      <c r="G542" s="33">
        <v>1</v>
      </c>
      <c r="H542" s="33">
        <v>32</v>
      </c>
      <c r="I542" s="33">
        <v>1</v>
      </c>
      <c r="J542" s="33">
        <v>25</v>
      </c>
      <c r="K542" s="33">
        <v>1</v>
      </c>
      <c r="L542" s="33">
        <v>29</v>
      </c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1">
        <f t="shared" si="18"/>
        <v>4</v>
      </c>
      <c r="X542" s="31">
        <f t="shared" si="19"/>
        <v>120</v>
      </c>
    </row>
    <row r="543" spans="1:24" s="43" customFormat="1" x14ac:dyDescent="0.25">
      <c r="A543" s="12" t="s">
        <v>94</v>
      </c>
      <c r="B543" s="29" t="s">
        <v>97</v>
      </c>
      <c r="C543" s="32">
        <v>97</v>
      </c>
      <c r="D543" s="28" t="s">
        <v>76</v>
      </c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>
        <v>1</v>
      </c>
      <c r="R543" s="33">
        <v>29</v>
      </c>
      <c r="S543" s="33"/>
      <c r="T543" s="33"/>
      <c r="U543" s="33"/>
      <c r="V543" s="33"/>
      <c r="W543" s="31">
        <f t="shared" si="18"/>
        <v>1</v>
      </c>
      <c r="X543" s="31">
        <f t="shared" si="19"/>
        <v>29</v>
      </c>
    </row>
    <row r="544" spans="1:24" s="43" customFormat="1" x14ac:dyDescent="0.25">
      <c r="A544" s="12" t="s">
        <v>94</v>
      </c>
      <c r="B544" s="29" t="s">
        <v>97</v>
      </c>
      <c r="C544" s="32">
        <v>97</v>
      </c>
      <c r="D544" s="28" t="s">
        <v>158</v>
      </c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>
        <v>1</v>
      </c>
      <c r="R544" s="33">
        <v>27</v>
      </c>
      <c r="S544" s="33">
        <v>1</v>
      </c>
      <c r="T544" s="33">
        <v>28</v>
      </c>
      <c r="U544" s="33"/>
      <c r="V544" s="33"/>
      <c r="W544" s="31">
        <f t="shared" si="18"/>
        <v>2</v>
      </c>
      <c r="X544" s="31">
        <f t="shared" si="19"/>
        <v>55</v>
      </c>
    </row>
    <row r="545" spans="1:25" s="43" customFormat="1" ht="30" x14ac:dyDescent="0.25">
      <c r="A545" s="12" t="s">
        <v>94</v>
      </c>
      <c r="B545" s="29" t="s">
        <v>97</v>
      </c>
      <c r="C545" s="32" t="s">
        <v>310</v>
      </c>
      <c r="D545" s="28" t="s">
        <v>184</v>
      </c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>
        <v>1</v>
      </c>
      <c r="T545" s="33">
        <v>31</v>
      </c>
      <c r="U545" s="33"/>
      <c r="V545" s="33"/>
      <c r="W545" s="31">
        <f t="shared" si="18"/>
        <v>1</v>
      </c>
      <c r="X545" s="31">
        <f t="shared" si="19"/>
        <v>31</v>
      </c>
      <c r="Y545" s="43" t="s">
        <v>315</v>
      </c>
    </row>
    <row r="546" spans="1:25" s="43" customFormat="1" x14ac:dyDescent="0.25">
      <c r="A546" s="12" t="s">
        <v>94</v>
      </c>
      <c r="B546" s="29" t="s">
        <v>97</v>
      </c>
      <c r="C546" s="32">
        <v>99</v>
      </c>
      <c r="D546" s="28" t="s">
        <v>211</v>
      </c>
      <c r="E546" s="33">
        <v>1</v>
      </c>
      <c r="F546" s="33">
        <v>32</v>
      </c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>
        <v>1</v>
      </c>
      <c r="T546" s="33">
        <v>32</v>
      </c>
      <c r="U546" s="33">
        <v>1</v>
      </c>
      <c r="V546" s="33">
        <v>34</v>
      </c>
      <c r="W546" s="31">
        <f t="shared" si="18"/>
        <v>3</v>
      </c>
      <c r="X546" s="31">
        <f t="shared" si="19"/>
        <v>98</v>
      </c>
    </row>
    <row r="547" spans="1:25" s="43" customFormat="1" x14ac:dyDescent="0.25">
      <c r="A547" s="12" t="s">
        <v>94</v>
      </c>
      <c r="B547" s="29" t="s">
        <v>97</v>
      </c>
      <c r="C547" s="32">
        <v>100</v>
      </c>
      <c r="D547" s="28" t="s">
        <v>75</v>
      </c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>
        <v>1</v>
      </c>
      <c r="R547" s="33">
        <v>37</v>
      </c>
      <c r="S547" s="33">
        <v>1</v>
      </c>
      <c r="T547" s="33">
        <v>31</v>
      </c>
      <c r="U547" s="33"/>
      <c r="V547" s="33"/>
      <c r="W547" s="31">
        <f t="shared" ref="W547" si="20">S547+U547+Q547+O547+M547+K547+I547+G547+E547</f>
        <v>2</v>
      </c>
      <c r="X547" s="31">
        <f t="shared" ref="X547" si="21">T547+V547+R547+P547+N547+L547+J547+H547+F547</f>
        <v>68</v>
      </c>
    </row>
    <row r="548" spans="1:25" s="43" customFormat="1" x14ac:dyDescent="0.25">
      <c r="A548" s="12" t="s">
        <v>94</v>
      </c>
      <c r="B548" s="29" t="s">
        <v>97</v>
      </c>
      <c r="C548" s="32">
        <v>102</v>
      </c>
      <c r="D548" s="28" t="s">
        <v>159</v>
      </c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>
        <v>1</v>
      </c>
      <c r="R548" s="33">
        <v>37</v>
      </c>
      <c r="S548" s="33"/>
      <c r="T548" s="33"/>
      <c r="U548" s="33"/>
      <c r="V548" s="33"/>
      <c r="W548" s="31">
        <f t="shared" ref="W548:W611" si="22">S548+U548+Q548+O548+M548+K548+I548+G548+E548</f>
        <v>1</v>
      </c>
      <c r="X548" s="31">
        <f t="shared" ref="X548:X611" si="23">T548+V548+R548+P548+N548+L548+J548+H548+F548</f>
        <v>37</v>
      </c>
    </row>
    <row r="549" spans="1:25" s="43" customFormat="1" x14ac:dyDescent="0.25">
      <c r="A549" s="12" t="s">
        <v>94</v>
      </c>
      <c r="B549" s="29" t="s">
        <v>97</v>
      </c>
      <c r="C549" s="32">
        <v>103</v>
      </c>
      <c r="D549" s="28" t="s">
        <v>158</v>
      </c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>
        <v>1</v>
      </c>
      <c r="T549" s="33">
        <v>37</v>
      </c>
      <c r="U549" s="33">
        <v>1</v>
      </c>
      <c r="V549" s="33">
        <v>35</v>
      </c>
      <c r="W549" s="31">
        <f t="shared" si="22"/>
        <v>2</v>
      </c>
      <c r="X549" s="31">
        <f t="shared" si="23"/>
        <v>72</v>
      </c>
      <c r="Y549" s="43" t="s">
        <v>316</v>
      </c>
    </row>
    <row r="550" spans="1:25" s="43" customFormat="1" ht="30" x14ac:dyDescent="0.25">
      <c r="A550" s="12" t="s">
        <v>94</v>
      </c>
      <c r="B550" s="29" t="s">
        <v>97</v>
      </c>
      <c r="C550" s="32">
        <v>105</v>
      </c>
      <c r="D550" s="28" t="s">
        <v>184</v>
      </c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>
        <v>1</v>
      </c>
      <c r="R550" s="33">
        <v>29</v>
      </c>
      <c r="S550" s="33"/>
      <c r="T550" s="33"/>
      <c r="U550" s="33"/>
      <c r="V550" s="33"/>
      <c r="W550" s="31">
        <f t="shared" si="22"/>
        <v>1</v>
      </c>
      <c r="X550" s="31">
        <f t="shared" si="23"/>
        <v>29</v>
      </c>
      <c r="Y550" s="43" t="s">
        <v>315</v>
      </c>
    </row>
    <row r="551" spans="1:25" s="43" customFormat="1" ht="30" x14ac:dyDescent="0.25">
      <c r="A551" s="12" t="s">
        <v>94</v>
      </c>
      <c r="B551" s="29" t="s">
        <v>97</v>
      </c>
      <c r="C551" s="32">
        <v>108</v>
      </c>
      <c r="D551" s="28" t="s">
        <v>184</v>
      </c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>
        <v>1</v>
      </c>
      <c r="T551" s="33">
        <v>31</v>
      </c>
      <c r="U551" s="33"/>
      <c r="V551" s="33"/>
      <c r="W551" s="31">
        <f t="shared" si="22"/>
        <v>1</v>
      </c>
      <c r="X551" s="31">
        <f t="shared" si="23"/>
        <v>31</v>
      </c>
      <c r="Y551" s="43" t="s">
        <v>317</v>
      </c>
    </row>
    <row r="552" spans="1:25" s="43" customFormat="1" ht="30" x14ac:dyDescent="0.25">
      <c r="A552" s="12" t="s">
        <v>94</v>
      </c>
      <c r="B552" s="29" t="s">
        <v>97</v>
      </c>
      <c r="C552" s="32">
        <v>108</v>
      </c>
      <c r="D552" s="28" t="s">
        <v>184</v>
      </c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>
        <v>1</v>
      </c>
      <c r="R552" s="33">
        <v>34</v>
      </c>
      <c r="S552" s="33"/>
      <c r="T552" s="33"/>
      <c r="U552" s="33"/>
      <c r="V552" s="33"/>
      <c r="W552" s="31">
        <f t="shared" si="22"/>
        <v>1</v>
      </c>
      <c r="X552" s="31">
        <f t="shared" si="23"/>
        <v>34</v>
      </c>
      <c r="Y552" s="43" t="s">
        <v>318</v>
      </c>
    </row>
    <row r="553" spans="1:25" s="43" customFormat="1" x14ac:dyDescent="0.25">
      <c r="A553" s="12" t="s">
        <v>94</v>
      </c>
      <c r="B553" s="29" t="s">
        <v>97</v>
      </c>
      <c r="C553" s="32">
        <v>108</v>
      </c>
      <c r="D553" s="28" t="s">
        <v>159</v>
      </c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>
        <v>5</v>
      </c>
      <c r="R553" s="33">
        <v>150</v>
      </c>
      <c r="S553" s="33"/>
      <c r="T553" s="33"/>
      <c r="U553" s="33"/>
      <c r="V553" s="33"/>
      <c r="W553" s="31">
        <f t="shared" si="22"/>
        <v>5</v>
      </c>
      <c r="X553" s="31">
        <f t="shared" si="23"/>
        <v>150</v>
      </c>
    </row>
    <row r="554" spans="1:25" s="43" customFormat="1" ht="30" x14ac:dyDescent="0.25">
      <c r="A554" s="12" t="s">
        <v>94</v>
      </c>
      <c r="B554" s="29" t="s">
        <v>97</v>
      </c>
      <c r="C554" s="32">
        <v>110</v>
      </c>
      <c r="D554" s="28" t="s">
        <v>184</v>
      </c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>
        <v>1</v>
      </c>
      <c r="T554" s="33">
        <v>33</v>
      </c>
      <c r="U554" s="33"/>
      <c r="V554" s="33"/>
      <c r="W554" s="31">
        <f t="shared" si="22"/>
        <v>1</v>
      </c>
      <c r="X554" s="31">
        <f t="shared" si="23"/>
        <v>33</v>
      </c>
      <c r="Y554" s="43" t="s">
        <v>315</v>
      </c>
    </row>
    <row r="555" spans="1:25" s="43" customFormat="1" x14ac:dyDescent="0.25">
      <c r="A555" s="12" t="s">
        <v>94</v>
      </c>
      <c r="B555" s="29" t="s">
        <v>97</v>
      </c>
      <c r="C555" s="32">
        <v>110</v>
      </c>
      <c r="D555" s="28" t="s">
        <v>159</v>
      </c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>
        <v>1</v>
      </c>
      <c r="R555" s="33">
        <v>35</v>
      </c>
      <c r="S555" s="33"/>
      <c r="T555" s="33"/>
      <c r="U555" s="33"/>
      <c r="V555" s="33"/>
      <c r="W555" s="31">
        <f t="shared" si="22"/>
        <v>1</v>
      </c>
      <c r="X555" s="31">
        <f t="shared" si="23"/>
        <v>35</v>
      </c>
    </row>
    <row r="556" spans="1:25" s="43" customFormat="1" x14ac:dyDescent="0.25">
      <c r="A556" s="12" t="s">
        <v>94</v>
      </c>
      <c r="B556" s="29" t="s">
        <v>97</v>
      </c>
      <c r="C556" s="32">
        <v>110</v>
      </c>
      <c r="D556" s="28" t="s">
        <v>158</v>
      </c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>
        <v>1</v>
      </c>
      <c r="R556" s="33">
        <v>32</v>
      </c>
      <c r="S556" s="33"/>
      <c r="T556" s="33"/>
      <c r="U556" s="33"/>
      <c r="V556" s="33"/>
      <c r="W556" s="31">
        <f t="shared" si="22"/>
        <v>1</v>
      </c>
      <c r="X556" s="31">
        <f t="shared" si="23"/>
        <v>32</v>
      </c>
    </row>
    <row r="557" spans="1:25" s="43" customFormat="1" x14ac:dyDescent="0.25">
      <c r="A557" s="12" t="s">
        <v>94</v>
      </c>
      <c r="B557" s="29" t="s">
        <v>97</v>
      </c>
      <c r="C557" s="32">
        <v>111</v>
      </c>
      <c r="D557" s="28" t="s">
        <v>159</v>
      </c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>
        <v>1</v>
      </c>
      <c r="V557" s="33">
        <v>36</v>
      </c>
      <c r="W557" s="31">
        <f t="shared" si="22"/>
        <v>1</v>
      </c>
      <c r="X557" s="31">
        <f t="shared" si="23"/>
        <v>36</v>
      </c>
    </row>
    <row r="558" spans="1:25" s="43" customFormat="1" x14ac:dyDescent="0.25">
      <c r="A558" s="12" t="s">
        <v>94</v>
      </c>
      <c r="B558" s="29" t="s">
        <v>97</v>
      </c>
      <c r="C558" s="32">
        <v>111</v>
      </c>
      <c r="D558" s="28" t="s">
        <v>77</v>
      </c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>
        <v>1</v>
      </c>
      <c r="V558" s="33">
        <v>30</v>
      </c>
      <c r="W558" s="31">
        <f t="shared" si="22"/>
        <v>1</v>
      </c>
      <c r="X558" s="31">
        <f t="shared" si="23"/>
        <v>30</v>
      </c>
    </row>
    <row r="559" spans="1:25" s="43" customFormat="1" x14ac:dyDescent="0.25">
      <c r="A559" s="12" t="s">
        <v>94</v>
      </c>
      <c r="B559" s="29" t="s">
        <v>97</v>
      </c>
      <c r="C559" s="32">
        <v>113</v>
      </c>
      <c r="D559" s="28" t="s">
        <v>211</v>
      </c>
      <c r="E559" s="33">
        <v>1</v>
      </c>
      <c r="F559" s="33">
        <v>30</v>
      </c>
      <c r="G559" s="33">
        <v>2</v>
      </c>
      <c r="H559" s="33">
        <v>56</v>
      </c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1">
        <f t="shared" si="22"/>
        <v>3</v>
      </c>
      <c r="X559" s="31">
        <f t="shared" si="23"/>
        <v>86</v>
      </c>
    </row>
    <row r="560" spans="1:25" s="43" customFormat="1" ht="30" x14ac:dyDescent="0.25">
      <c r="A560" s="12" t="s">
        <v>94</v>
      </c>
      <c r="B560" s="29" t="s">
        <v>97</v>
      </c>
      <c r="C560" s="32">
        <v>114</v>
      </c>
      <c r="D560" s="28" t="s">
        <v>184</v>
      </c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>
        <v>1</v>
      </c>
      <c r="R560" s="33">
        <v>36</v>
      </c>
      <c r="S560" s="33"/>
      <c r="T560" s="33"/>
      <c r="U560" s="33"/>
      <c r="V560" s="33"/>
      <c r="W560" s="31">
        <f t="shared" si="22"/>
        <v>1</v>
      </c>
      <c r="X560" s="31">
        <f t="shared" si="23"/>
        <v>36</v>
      </c>
      <c r="Y560" s="43" t="s">
        <v>315</v>
      </c>
    </row>
    <row r="561" spans="1:25" s="43" customFormat="1" x14ac:dyDescent="0.25">
      <c r="A561" s="12" t="s">
        <v>94</v>
      </c>
      <c r="B561" s="29" t="s">
        <v>97</v>
      </c>
      <c r="C561" s="32">
        <v>114</v>
      </c>
      <c r="D561" s="28" t="s">
        <v>76</v>
      </c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>
        <v>1</v>
      </c>
      <c r="R561" s="33">
        <v>36</v>
      </c>
      <c r="S561" s="33">
        <v>1</v>
      </c>
      <c r="T561" s="33">
        <v>35</v>
      </c>
      <c r="U561" s="33"/>
      <c r="V561" s="33"/>
      <c r="W561" s="31">
        <f t="shared" si="22"/>
        <v>2</v>
      </c>
      <c r="X561" s="31">
        <f t="shared" si="23"/>
        <v>71</v>
      </c>
    </row>
    <row r="562" spans="1:25" s="43" customFormat="1" ht="30" x14ac:dyDescent="0.25">
      <c r="A562" s="12" t="s">
        <v>94</v>
      </c>
      <c r="B562" s="29" t="s">
        <v>97</v>
      </c>
      <c r="C562" s="32">
        <v>115</v>
      </c>
      <c r="D562" s="28" t="s">
        <v>184</v>
      </c>
      <c r="E562" s="33"/>
      <c r="F562" s="33"/>
      <c r="G562" s="33"/>
      <c r="H562" s="33"/>
      <c r="I562" s="33"/>
      <c r="J562" s="33"/>
      <c r="K562" s="33"/>
      <c r="L562" s="33"/>
      <c r="M562" s="33">
        <v>1</v>
      </c>
      <c r="N562" s="33">
        <v>19</v>
      </c>
      <c r="O562" s="33"/>
      <c r="P562" s="33"/>
      <c r="Q562" s="33"/>
      <c r="R562" s="33"/>
      <c r="S562" s="33"/>
      <c r="T562" s="33"/>
      <c r="U562" s="33"/>
      <c r="V562" s="33"/>
      <c r="W562" s="31">
        <f t="shared" si="22"/>
        <v>1</v>
      </c>
      <c r="X562" s="31">
        <f t="shared" si="23"/>
        <v>19</v>
      </c>
      <c r="Y562" s="43" t="s">
        <v>315</v>
      </c>
    </row>
    <row r="563" spans="1:25" s="43" customFormat="1" ht="30" x14ac:dyDescent="0.25">
      <c r="A563" s="12" t="s">
        <v>94</v>
      </c>
      <c r="B563" s="29" t="s">
        <v>97</v>
      </c>
      <c r="C563" s="32">
        <v>116</v>
      </c>
      <c r="D563" s="28" t="s">
        <v>184</v>
      </c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>
        <v>1</v>
      </c>
      <c r="R563" s="33">
        <v>14</v>
      </c>
      <c r="S563" s="33"/>
      <c r="T563" s="33"/>
      <c r="U563" s="33"/>
      <c r="V563" s="33"/>
      <c r="W563" s="31">
        <f t="shared" si="22"/>
        <v>1</v>
      </c>
      <c r="X563" s="31">
        <f t="shared" si="23"/>
        <v>14</v>
      </c>
      <c r="Y563" s="43" t="s">
        <v>315</v>
      </c>
    </row>
    <row r="564" spans="1:25" s="43" customFormat="1" x14ac:dyDescent="0.25">
      <c r="A564" s="12" t="s">
        <v>94</v>
      </c>
      <c r="B564" s="29" t="s">
        <v>97</v>
      </c>
      <c r="C564" s="32">
        <v>116</v>
      </c>
      <c r="D564" s="28" t="s">
        <v>159</v>
      </c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>
        <v>1</v>
      </c>
      <c r="R564" s="33">
        <v>36</v>
      </c>
      <c r="S564" s="33">
        <v>1</v>
      </c>
      <c r="T564" s="33">
        <v>33</v>
      </c>
      <c r="U564" s="33"/>
      <c r="V564" s="33"/>
      <c r="W564" s="31">
        <f t="shared" si="22"/>
        <v>2</v>
      </c>
      <c r="X564" s="31">
        <f t="shared" si="23"/>
        <v>69</v>
      </c>
    </row>
    <row r="565" spans="1:25" s="43" customFormat="1" x14ac:dyDescent="0.25">
      <c r="A565" s="12" t="s">
        <v>94</v>
      </c>
      <c r="B565" s="29" t="s">
        <v>97</v>
      </c>
      <c r="C565" s="32">
        <v>116</v>
      </c>
      <c r="D565" s="28" t="s">
        <v>77</v>
      </c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>
        <v>1</v>
      </c>
      <c r="R565" s="33">
        <v>15</v>
      </c>
      <c r="S565" s="33"/>
      <c r="T565" s="33"/>
      <c r="U565" s="33"/>
      <c r="V565" s="33"/>
      <c r="W565" s="31">
        <f t="shared" si="22"/>
        <v>1</v>
      </c>
      <c r="X565" s="31">
        <f t="shared" si="23"/>
        <v>15</v>
      </c>
    </row>
    <row r="566" spans="1:25" s="43" customFormat="1" x14ac:dyDescent="0.25">
      <c r="A566" s="12" t="s">
        <v>94</v>
      </c>
      <c r="B566" s="29" t="s">
        <v>97</v>
      </c>
      <c r="C566" s="32">
        <v>116</v>
      </c>
      <c r="D566" s="28" t="s">
        <v>158</v>
      </c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>
        <v>1</v>
      </c>
      <c r="R566" s="33">
        <v>25</v>
      </c>
      <c r="S566" s="33">
        <v>1</v>
      </c>
      <c r="T566" s="33">
        <v>31</v>
      </c>
      <c r="U566" s="33"/>
      <c r="V566" s="33"/>
      <c r="W566" s="31">
        <f t="shared" si="22"/>
        <v>2</v>
      </c>
      <c r="X566" s="31">
        <f t="shared" si="23"/>
        <v>56</v>
      </c>
    </row>
    <row r="567" spans="1:25" s="43" customFormat="1" ht="30" x14ac:dyDescent="0.25">
      <c r="A567" s="12" t="s">
        <v>94</v>
      </c>
      <c r="B567" s="29" t="s">
        <v>97</v>
      </c>
      <c r="C567" s="32">
        <v>117</v>
      </c>
      <c r="D567" s="28" t="s">
        <v>184</v>
      </c>
      <c r="E567" s="33"/>
      <c r="F567" s="33"/>
      <c r="G567" s="33"/>
      <c r="H567" s="33"/>
      <c r="I567" s="33"/>
      <c r="J567" s="33"/>
      <c r="K567" s="33"/>
      <c r="L567" s="33"/>
      <c r="M567" s="33">
        <v>1</v>
      </c>
      <c r="N567" s="33">
        <v>38</v>
      </c>
      <c r="O567" s="33"/>
      <c r="P567" s="33"/>
      <c r="Q567" s="33"/>
      <c r="R567" s="33"/>
      <c r="S567" s="33"/>
      <c r="T567" s="33"/>
      <c r="U567" s="33"/>
      <c r="V567" s="33"/>
      <c r="W567" s="31">
        <f t="shared" si="22"/>
        <v>1</v>
      </c>
      <c r="X567" s="31">
        <f t="shared" si="23"/>
        <v>38</v>
      </c>
      <c r="Y567" s="43" t="s">
        <v>315</v>
      </c>
    </row>
    <row r="568" spans="1:25" s="43" customFormat="1" x14ac:dyDescent="0.25">
      <c r="A568" s="12" t="s">
        <v>94</v>
      </c>
      <c r="B568" s="29" t="s">
        <v>97</v>
      </c>
      <c r="C568" s="32">
        <v>118</v>
      </c>
      <c r="D568" s="28" t="s">
        <v>77</v>
      </c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>
        <v>1</v>
      </c>
      <c r="T568" s="33">
        <v>24</v>
      </c>
      <c r="U568" s="33"/>
      <c r="V568" s="33"/>
      <c r="W568" s="31">
        <f t="shared" si="22"/>
        <v>1</v>
      </c>
      <c r="X568" s="31">
        <f t="shared" si="23"/>
        <v>24</v>
      </c>
    </row>
    <row r="569" spans="1:25" s="43" customFormat="1" x14ac:dyDescent="0.25">
      <c r="A569" s="12" t="s">
        <v>43</v>
      </c>
      <c r="B569" s="29" t="s">
        <v>97</v>
      </c>
      <c r="C569" s="32">
        <v>1</v>
      </c>
      <c r="D569" s="28" t="s">
        <v>77</v>
      </c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>
        <v>2</v>
      </c>
      <c r="T569" s="33">
        <v>49</v>
      </c>
      <c r="U569" s="33"/>
      <c r="V569" s="33"/>
      <c r="W569" s="31">
        <f t="shared" si="22"/>
        <v>2</v>
      </c>
      <c r="X569" s="31">
        <f t="shared" si="23"/>
        <v>49</v>
      </c>
    </row>
    <row r="570" spans="1:25" s="43" customFormat="1" x14ac:dyDescent="0.25">
      <c r="A570" s="12" t="s">
        <v>43</v>
      </c>
      <c r="B570" s="29" t="s">
        <v>97</v>
      </c>
      <c r="C570" s="32">
        <v>1</v>
      </c>
      <c r="D570" s="28" t="s">
        <v>158</v>
      </c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>
        <v>1</v>
      </c>
      <c r="R570" s="33">
        <v>25</v>
      </c>
      <c r="S570" s="33"/>
      <c r="T570" s="33"/>
      <c r="U570" s="33"/>
      <c r="V570" s="33"/>
      <c r="W570" s="31">
        <f t="shared" si="22"/>
        <v>1</v>
      </c>
      <c r="X570" s="31">
        <f t="shared" si="23"/>
        <v>25</v>
      </c>
    </row>
    <row r="571" spans="1:25" s="43" customFormat="1" x14ac:dyDescent="0.25">
      <c r="A571" s="12" t="s">
        <v>43</v>
      </c>
      <c r="B571" s="29" t="s">
        <v>97</v>
      </c>
      <c r="C571" s="32">
        <v>2</v>
      </c>
      <c r="D571" s="28" t="s">
        <v>159</v>
      </c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>
        <v>3</v>
      </c>
      <c r="R571" s="33">
        <v>58</v>
      </c>
      <c r="S571" s="33">
        <v>3</v>
      </c>
      <c r="T571" s="33">
        <v>70</v>
      </c>
      <c r="U571" s="33"/>
      <c r="V571" s="33"/>
      <c r="W571" s="31">
        <f t="shared" si="22"/>
        <v>6</v>
      </c>
      <c r="X571" s="31">
        <f t="shared" si="23"/>
        <v>128</v>
      </c>
    </row>
    <row r="572" spans="1:25" s="43" customFormat="1" x14ac:dyDescent="0.25">
      <c r="A572" s="12" t="s">
        <v>43</v>
      </c>
      <c r="B572" s="29" t="s">
        <v>97</v>
      </c>
      <c r="C572" s="32">
        <v>3</v>
      </c>
      <c r="D572" s="28" t="s">
        <v>77</v>
      </c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>
        <v>2</v>
      </c>
      <c r="R572" s="33">
        <v>38</v>
      </c>
      <c r="S572" s="33"/>
      <c r="T572" s="33"/>
      <c r="U572" s="33"/>
      <c r="V572" s="33"/>
      <c r="W572" s="31">
        <f t="shared" si="22"/>
        <v>2</v>
      </c>
      <c r="X572" s="31">
        <f t="shared" si="23"/>
        <v>38</v>
      </c>
    </row>
    <row r="573" spans="1:25" s="43" customFormat="1" x14ac:dyDescent="0.25">
      <c r="A573" s="12" t="s">
        <v>43</v>
      </c>
      <c r="B573" s="29" t="s">
        <v>97</v>
      </c>
      <c r="C573" s="32">
        <v>4</v>
      </c>
      <c r="D573" s="28" t="s">
        <v>75</v>
      </c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>
        <v>1</v>
      </c>
      <c r="R573" s="33">
        <v>4</v>
      </c>
      <c r="S573" s="33"/>
      <c r="T573" s="33"/>
      <c r="U573" s="33"/>
      <c r="V573" s="33"/>
      <c r="W573" s="31">
        <f t="shared" si="22"/>
        <v>1</v>
      </c>
      <c r="X573" s="31">
        <f t="shared" si="23"/>
        <v>4</v>
      </c>
    </row>
    <row r="574" spans="1:25" s="43" customFormat="1" x14ac:dyDescent="0.25">
      <c r="A574" s="12" t="s">
        <v>43</v>
      </c>
      <c r="B574" s="29" t="s">
        <v>97</v>
      </c>
      <c r="C574" s="32">
        <v>4</v>
      </c>
      <c r="D574" s="28" t="s">
        <v>159</v>
      </c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>
        <v>1</v>
      </c>
      <c r="T574" s="33">
        <v>10</v>
      </c>
      <c r="U574" s="33"/>
      <c r="V574" s="33"/>
      <c r="W574" s="31">
        <f t="shared" si="22"/>
        <v>1</v>
      </c>
      <c r="X574" s="31">
        <f t="shared" si="23"/>
        <v>10</v>
      </c>
    </row>
    <row r="575" spans="1:25" s="43" customFormat="1" x14ac:dyDescent="0.25">
      <c r="A575" s="12" t="s">
        <v>43</v>
      </c>
      <c r="B575" s="29" t="s">
        <v>97</v>
      </c>
      <c r="C575" s="32">
        <v>5</v>
      </c>
      <c r="D575" s="28" t="s">
        <v>76</v>
      </c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>
        <v>1</v>
      </c>
      <c r="R575" s="33">
        <v>18</v>
      </c>
      <c r="S575" s="33">
        <v>1</v>
      </c>
      <c r="T575" s="33">
        <v>17</v>
      </c>
      <c r="U575" s="33"/>
      <c r="V575" s="33"/>
      <c r="W575" s="31">
        <f t="shared" si="22"/>
        <v>2</v>
      </c>
      <c r="X575" s="31">
        <f t="shared" si="23"/>
        <v>35</v>
      </c>
    </row>
    <row r="576" spans="1:25" s="43" customFormat="1" x14ac:dyDescent="0.25">
      <c r="A576" s="12" t="s">
        <v>43</v>
      </c>
      <c r="B576" s="29" t="s">
        <v>97</v>
      </c>
      <c r="C576" s="32">
        <v>6</v>
      </c>
      <c r="D576" s="28" t="s">
        <v>75</v>
      </c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>
        <v>2</v>
      </c>
      <c r="R576" s="33">
        <v>35</v>
      </c>
      <c r="S576" s="33">
        <v>2</v>
      </c>
      <c r="T576" s="33">
        <v>33</v>
      </c>
      <c r="U576" s="33"/>
      <c r="V576" s="33"/>
      <c r="W576" s="31">
        <f t="shared" si="22"/>
        <v>4</v>
      </c>
      <c r="X576" s="31">
        <f t="shared" si="23"/>
        <v>68</v>
      </c>
    </row>
    <row r="577" spans="1:24" s="43" customFormat="1" x14ac:dyDescent="0.25">
      <c r="A577" s="12" t="s">
        <v>43</v>
      </c>
      <c r="B577" s="29" t="s">
        <v>97</v>
      </c>
      <c r="C577" s="32">
        <v>7</v>
      </c>
      <c r="D577" s="28" t="s">
        <v>159</v>
      </c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>
        <v>1</v>
      </c>
      <c r="T577" s="33">
        <v>25</v>
      </c>
      <c r="U577" s="33"/>
      <c r="V577" s="33"/>
      <c r="W577" s="31">
        <f t="shared" si="22"/>
        <v>1</v>
      </c>
      <c r="X577" s="31">
        <f t="shared" si="23"/>
        <v>25</v>
      </c>
    </row>
    <row r="578" spans="1:24" s="43" customFormat="1" x14ac:dyDescent="0.25">
      <c r="A578" s="12" t="s">
        <v>43</v>
      </c>
      <c r="B578" s="29" t="s">
        <v>97</v>
      </c>
      <c r="C578" s="32">
        <v>7</v>
      </c>
      <c r="D578" s="28" t="s">
        <v>75</v>
      </c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>
        <v>1</v>
      </c>
      <c r="R578" s="33">
        <v>20</v>
      </c>
      <c r="S578" s="33"/>
      <c r="T578" s="33"/>
      <c r="U578" s="33"/>
      <c r="V578" s="33"/>
      <c r="W578" s="31">
        <f t="shared" si="22"/>
        <v>1</v>
      </c>
      <c r="X578" s="31">
        <f t="shared" si="23"/>
        <v>20</v>
      </c>
    </row>
    <row r="579" spans="1:24" s="43" customFormat="1" x14ac:dyDescent="0.25">
      <c r="A579" s="12" t="s">
        <v>43</v>
      </c>
      <c r="B579" s="29" t="s">
        <v>97</v>
      </c>
      <c r="C579" s="32">
        <v>8</v>
      </c>
      <c r="D579" s="28" t="s">
        <v>75</v>
      </c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>
        <v>1</v>
      </c>
      <c r="T579" s="33">
        <v>17</v>
      </c>
      <c r="U579" s="33"/>
      <c r="V579" s="33"/>
      <c r="W579" s="31">
        <f t="shared" si="22"/>
        <v>1</v>
      </c>
      <c r="X579" s="31">
        <f t="shared" si="23"/>
        <v>17</v>
      </c>
    </row>
    <row r="580" spans="1:24" s="43" customFormat="1" x14ac:dyDescent="0.25">
      <c r="A580" s="12" t="s">
        <v>43</v>
      </c>
      <c r="B580" s="29" t="s">
        <v>97</v>
      </c>
      <c r="C580" s="32">
        <v>8</v>
      </c>
      <c r="D580" s="28" t="s">
        <v>159</v>
      </c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>
        <v>1</v>
      </c>
      <c r="R580" s="33">
        <v>13</v>
      </c>
      <c r="S580" s="33"/>
      <c r="T580" s="33"/>
      <c r="U580" s="33"/>
      <c r="V580" s="33"/>
      <c r="W580" s="31">
        <f t="shared" si="22"/>
        <v>1</v>
      </c>
      <c r="X580" s="31">
        <f t="shared" si="23"/>
        <v>13</v>
      </c>
    </row>
    <row r="581" spans="1:24" s="43" customFormat="1" x14ac:dyDescent="0.25">
      <c r="A581" s="12" t="s">
        <v>43</v>
      </c>
      <c r="B581" s="29" t="s">
        <v>97</v>
      </c>
      <c r="C581" s="32">
        <v>10</v>
      </c>
      <c r="D581" s="28" t="s">
        <v>158</v>
      </c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>
        <v>1</v>
      </c>
      <c r="R581" s="33">
        <v>10</v>
      </c>
      <c r="S581" s="33"/>
      <c r="T581" s="33"/>
      <c r="U581" s="33"/>
      <c r="V581" s="33"/>
      <c r="W581" s="31">
        <f t="shared" si="22"/>
        <v>1</v>
      </c>
      <c r="X581" s="31">
        <f t="shared" si="23"/>
        <v>10</v>
      </c>
    </row>
    <row r="582" spans="1:24" s="43" customFormat="1" x14ac:dyDescent="0.25">
      <c r="A582" s="12" t="s">
        <v>43</v>
      </c>
      <c r="B582" s="29" t="s">
        <v>97</v>
      </c>
      <c r="C582" s="32">
        <v>30</v>
      </c>
      <c r="D582" s="28" t="s">
        <v>158</v>
      </c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>
        <v>2</v>
      </c>
      <c r="R582" s="33">
        <v>37</v>
      </c>
      <c r="S582" s="33">
        <v>2</v>
      </c>
      <c r="T582" s="33">
        <v>45</v>
      </c>
      <c r="U582" s="33"/>
      <c r="V582" s="33"/>
      <c r="W582" s="31">
        <f t="shared" si="22"/>
        <v>4</v>
      </c>
      <c r="X582" s="31">
        <f t="shared" si="23"/>
        <v>82</v>
      </c>
    </row>
    <row r="583" spans="1:24" s="43" customFormat="1" x14ac:dyDescent="0.25">
      <c r="A583" s="12" t="s">
        <v>45</v>
      </c>
      <c r="B583" s="29" t="s">
        <v>97</v>
      </c>
      <c r="C583" s="32">
        <v>1</v>
      </c>
      <c r="D583" s="28" t="s">
        <v>211</v>
      </c>
      <c r="E583" s="33"/>
      <c r="F583" s="33"/>
      <c r="G583" s="33"/>
      <c r="H583" s="33"/>
      <c r="I583" s="33">
        <v>1</v>
      </c>
      <c r="J583" s="33">
        <v>26</v>
      </c>
      <c r="K583" s="33"/>
      <c r="L583" s="33"/>
      <c r="M583" s="33"/>
      <c r="N583" s="33"/>
      <c r="O583" s="33"/>
      <c r="P583" s="33"/>
      <c r="Q583" s="33">
        <v>1</v>
      </c>
      <c r="R583" s="33">
        <v>30</v>
      </c>
      <c r="S583" s="33"/>
      <c r="T583" s="33"/>
      <c r="U583" s="33"/>
      <c r="V583" s="33"/>
      <c r="W583" s="31">
        <f t="shared" si="22"/>
        <v>2</v>
      </c>
      <c r="X583" s="31">
        <f t="shared" si="23"/>
        <v>56</v>
      </c>
    </row>
    <row r="584" spans="1:24" s="43" customFormat="1" x14ac:dyDescent="0.25">
      <c r="A584" s="12" t="s">
        <v>45</v>
      </c>
      <c r="B584" s="29" t="s">
        <v>97</v>
      </c>
      <c r="C584" s="32">
        <v>1</v>
      </c>
      <c r="D584" s="28" t="s">
        <v>76</v>
      </c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>
        <v>4</v>
      </c>
      <c r="R584" s="33">
        <v>118</v>
      </c>
      <c r="S584" s="33">
        <v>3</v>
      </c>
      <c r="T584" s="33">
        <v>91</v>
      </c>
      <c r="U584" s="33"/>
      <c r="V584" s="33"/>
      <c r="W584" s="31">
        <f t="shared" si="22"/>
        <v>7</v>
      </c>
      <c r="X584" s="31">
        <f t="shared" si="23"/>
        <v>209</v>
      </c>
    </row>
    <row r="585" spans="1:24" s="43" customFormat="1" x14ac:dyDescent="0.25">
      <c r="A585" s="12" t="s">
        <v>45</v>
      </c>
      <c r="B585" s="29" t="s">
        <v>97</v>
      </c>
      <c r="C585" s="32">
        <v>2</v>
      </c>
      <c r="D585" s="28" t="s">
        <v>211</v>
      </c>
      <c r="E585" s="33"/>
      <c r="F585" s="33"/>
      <c r="G585" s="33">
        <v>1</v>
      </c>
      <c r="H585" s="33">
        <v>19</v>
      </c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1">
        <f t="shared" si="22"/>
        <v>1</v>
      </c>
      <c r="X585" s="31">
        <f t="shared" si="23"/>
        <v>19</v>
      </c>
    </row>
    <row r="586" spans="1:24" s="43" customFormat="1" x14ac:dyDescent="0.25">
      <c r="A586" s="12" t="s">
        <v>45</v>
      </c>
      <c r="B586" s="29" t="s">
        <v>97</v>
      </c>
      <c r="C586" s="32">
        <v>3</v>
      </c>
      <c r="D586" s="28" t="s">
        <v>211</v>
      </c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>
        <v>1</v>
      </c>
      <c r="R586" s="33">
        <v>11</v>
      </c>
      <c r="S586" s="33"/>
      <c r="T586" s="33"/>
      <c r="U586" s="33"/>
      <c r="V586" s="33"/>
      <c r="W586" s="31">
        <f t="shared" si="22"/>
        <v>1</v>
      </c>
      <c r="X586" s="31">
        <f t="shared" si="23"/>
        <v>11</v>
      </c>
    </row>
    <row r="587" spans="1:24" s="43" customFormat="1" x14ac:dyDescent="0.25">
      <c r="A587" s="12" t="s">
        <v>45</v>
      </c>
      <c r="B587" s="29" t="s">
        <v>97</v>
      </c>
      <c r="C587" s="32">
        <v>3</v>
      </c>
      <c r="D587" s="28" t="s">
        <v>158</v>
      </c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>
        <v>1</v>
      </c>
      <c r="R587" s="33">
        <v>38</v>
      </c>
      <c r="S587" s="33">
        <v>1</v>
      </c>
      <c r="T587" s="33">
        <v>28</v>
      </c>
      <c r="U587" s="33"/>
      <c r="V587" s="33"/>
      <c r="W587" s="31">
        <f t="shared" si="22"/>
        <v>2</v>
      </c>
      <c r="X587" s="31">
        <f t="shared" si="23"/>
        <v>66</v>
      </c>
    </row>
    <row r="588" spans="1:24" s="43" customFormat="1" x14ac:dyDescent="0.25">
      <c r="A588" s="12" t="s">
        <v>45</v>
      </c>
      <c r="B588" s="29" t="s">
        <v>97</v>
      </c>
      <c r="C588" s="32">
        <v>4</v>
      </c>
      <c r="D588" s="28" t="s">
        <v>211</v>
      </c>
      <c r="E588" s="33">
        <v>1</v>
      </c>
      <c r="F588" s="33">
        <v>13</v>
      </c>
      <c r="G588" s="33"/>
      <c r="H588" s="33"/>
      <c r="I588" s="33"/>
      <c r="J588" s="33"/>
      <c r="K588" s="33"/>
      <c r="L588" s="33"/>
      <c r="M588" s="33">
        <v>1</v>
      </c>
      <c r="N588" s="33">
        <v>28</v>
      </c>
      <c r="O588" s="33"/>
      <c r="P588" s="33"/>
      <c r="Q588" s="33"/>
      <c r="R588" s="33"/>
      <c r="S588" s="33"/>
      <c r="T588" s="33"/>
      <c r="U588" s="33"/>
      <c r="V588" s="33"/>
      <c r="W588" s="31">
        <f t="shared" si="22"/>
        <v>2</v>
      </c>
      <c r="X588" s="31">
        <f t="shared" si="23"/>
        <v>41</v>
      </c>
    </row>
    <row r="589" spans="1:24" s="43" customFormat="1" x14ac:dyDescent="0.25">
      <c r="A589" s="12" t="s">
        <v>45</v>
      </c>
      <c r="B589" s="29" t="s">
        <v>98</v>
      </c>
      <c r="C589" s="32">
        <v>4</v>
      </c>
      <c r="D589" s="28" t="s">
        <v>159</v>
      </c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>
        <v>1</v>
      </c>
      <c r="R589" s="33">
        <v>26</v>
      </c>
      <c r="S589" s="33"/>
      <c r="T589" s="33"/>
      <c r="U589" s="33"/>
      <c r="V589" s="33"/>
      <c r="W589" s="31">
        <f t="shared" si="22"/>
        <v>1</v>
      </c>
      <c r="X589" s="31">
        <f t="shared" si="23"/>
        <v>26</v>
      </c>
    </row>
    <row r="590" spans="1:24" s="43" customFormat="1" x14ac:dyDescent="0.25">
      <c r="A590" s="12" t="s">
        <v>45</v>
      </c>
      <c r="B590" s="29" t="s">
        <v>98</v>
      </c>
      <c r="C590" s="32">
        <v>5</v>
      </c>
      <c r="D590" s="28" t="s">
        <v>211</v>
      </c>
      <c r="E590" s="33">
        <v>1</v>
      </c>
      <c r="F590" s="33">
        <v>8</v>
      </c>
      <c r="G590" s="33">
        <v>1</v>
      </c>
      <c r="H590" s="33">
        <v>5</v>
      </c>
      <c r="I590" s="33">
        <v>1</v>
      </c>
      <c r="J590" s="33">
        <v>7</v>
      </c>
      <c r="K590" s="33">
        <v>1</v>
      </c>
      <c r="L590" s="33">
        <v>14</v>
      </c>
      <c r="M590" s="33">
        <v>1</v>
      </c>
      <c r="N590" s="33">
        <v>9</v>
      </c>
      <c r="O590" s="33">
        <v>1</v>
      </c>
      <c r="P590" s="33">
        <v>16</v>
      </c>
      <c r="Q590" s="33">
        <v>1</v>
      </c>
      <c r="R590" s="33">
        <v>14</v>
      </c>
      <c r="S590" s="33">
        <v>1</v>
      </c>
      <c r="T590" s="33">
        <v>17</v>
      </c>
      <c r="U590" s="33">
        <v>1</v>
      </c>
      <c r="V590" s="33">
        <v>4</v>
      </c>
      <c r="W590" s="31">
        <f t="shared" si="22"/>
        <v>9</v>
      </c>
      <c r="X590" s="31">
        <f t="shared" si="23"/>
        <v>94</v>
      </c>
    </row>
    <row r="591" spans="1:24" s="43" customFormat="1" x14ac:dyDescent="0.25">
      <c r="A591" s="12" t="s">
        <v>45</v>
      </c>
      <c r="B591" s="29" t="s">
        <v>97</v>
      </c>
      <c r="C591" s="32">
        <v>6</v>
      </c>
      <c r="D591" s="28" t="s">
        <v>211</v>
      </c>
      <c r="E591" s="33">
        <v>3</v>
      </c>
      <c r="F591" s="33">
        <v>89</v>
      </c>
      <c r="G591" s="33">
        <v>3</v>
      </c>
      <c r="H591" s="33">
        <v>87</v>
      </c>
      <c r="I591" s="33"/>
      <c r="J591" s="33"/>
      <c r="K591" s="33"/>
      <c r="L591" s="33"/>
      <c r="M591" s="33"/>
      <c r="N591" s="33"/>
      <c r="O591" s="33">
        <v>4</v>
      </c>
      <c r="P591" s="33">
        <v>111</v>
      </c>
      <c r="Q591" s="33"/>
      <c r="R591" s="33"/>
      <c r="S591" s="33"/>
      <c r="T591" s="33"/>
      <c r="U591" s="33"/>
      <c r="V591" s="33"/>
      <c r="W591" s="31">
        <f t="shared" si="22"/>
        <v>10</v>
      </c>
      <c r="X591" s="31">
        <f t="shared" si="23"/>
        <v>287</v>
      </c>
    </row>
    <row r="592" spans="1:24" s="43" customFormat="1" x14ac:dyDescent="0.25">
      <c r="A592" s="12" t="s">
        <v>45</v>
      </c>
      <c r="B592" s="29" t="s">
        <v>97</v>
      </c>
      <c r="C592" s="32">
        <v>6</v>
      </c>
      <c r="D592" s="28" t="s">
        <v>77</v>
      </c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>
        <v>4</v>
      </c>
      <c r="R592" s="33">
        <v>133</v>
      </c>
      <c r="S592" s="33"/>
      <c r="T592" s="33"/>
      <c r="U592" s="33"/>
      <c r="V592" s="33"/>
      <c r="W592" s="31">
        <f t="shared" si="22"/>
        <v>4</v>
      </c>
      <c r="X592" s="31">
        <f t="shared" si="23"/>
        <v>133</v>
      </c>
    </row>
    <row r="593" spans="1:24" s="43" customFormat="1" x14ac:dyDescent="0.25">
      <c r="A593" s="12" t="s">
        <v>45</v>
      </c>
      <c r="B593" s="29" t="s">
        <v>82</v>
      </c>
      <c r="C593" s="32">
        <v>7</v>
      </c>
      <c r="D593" s="28" t="s">
        <v>211</v>
      </c>
      <c r="E593" s="33"/>
      <c r="F593" s="33"/>
      <c r="G593" s="33"/>
      <c r="H593" s="33"/>
      <c r="I593" s="33"/>
      <c r="J593" s="33"/>
      <c r="K593" s="33"/>
      <c r="L593" s="33"/>
      <c r="M593" s="33">
        <v>1</v>
      </c>
      <c r="N593" s="33">
        <v>26</v>
      </c>
      <c r="O593" s="33"/>
      <c r="P593" s="33"/>
      <c r="Q593" s="33"/>
      <c r="R593" s="33"/>
      <c r="S593" s="33"/>
      <c r="T593" s="33"/>
      <c r="U593" s="33">
        <v>1</v>
      </c>
      <c r="V593" s="33">
        <v>30</v>
      </c>
      <c r="W593" s="31">
        <f t="shared" si="22"/>
        <v>2</v>
      </c>
      <c r="X593" s="31">
        <f t="shared" si="23"/>
        <v>56</v>
      </c>
    </row>
    <row r="594" spans="1:24" s="43" customFormat="1" x14ac:dyDescent="0.25">
      <c r="A594" s="12" t="s">
        <v>45</v>
      </c>
      <c r="B594" s="29" t="s">
        <v>82</v>
      </c>
      <c r="C594" s="32">
        <v>7</v>
      </c>
      <c r="D594" s="28" t="s">
        <v>158</v>
      </c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>
        <v>1</v>
      </c>
      <c r="R594" s="33">
        <v>32</v>
      </c>
      <c r="S594" s="33">
        <v>1</v>
      </c>
      <c r="T594" s="33">
        <v>25</v>
      </c>
      <c r="U594" s="33"/>
      <c r="V594" s="33"/>
      <c r="W594" s="31">
        <f t="shared" si="22"/>
        <v>2</v>
      </c>
      <c r="X594" s="31">
        <f t="shared" si="23"/>
        <v>57</v>
      </c>
    </row>
    <row r="595" spans="1:24" s="43" customFormat="1" x14ac:dyDescent="0.25">
      <c r="A595" s="12" t="s">
        <v>45</v>
      </c>
      <c r="B595" s="29" t="s">
        <v>97</v>
      </c>
      <c r="C595" s="32">
        <v>9</v>
      </c>
      <c r="D595" s="28" t="s">
        <v>211</v>
      </c>
      <c r="E595" s="33">
        <v>1</v>
      </c>
      <c r="F595" s="33">
        <v>33</v>
      </c>
      <c r="G595" s="33"/>
      <c r="H595" s="33"/>
      <c r="I595" s="33"/>
      <c r="J595" s="33"/>
      <c r="K595" s="33">
        <v>1</v>
      </c>
      <c r="L595" s="33">
        <v>30</v>
      </c>
      <c r="M595" s="33">
        <v>1</v>
      </c>
      <c r="N595" s="33">
        <v>32</v>
      </c>
      <c r="O595" s="33"/>
      <c r="P595" s="33"/>
      <c r="Q595" s="33"/>
      <c r="R595" s="33"/>
      <c r="S595" s="33"/>
      <c r="T595" s="33"/>
      <c r="U595" s="33">
        <v>1</v>
      </c>
      <c r="V595" s="33">
        <v>35</v>
      </c>
      <c r="W595" s="31">
        <f t="shared" si="22"/>
        <v>4</v>
      </c>
      <c r="X595" s="31">
        <f t="shared" si="23"/>
        <v>130</v>
      </c>
    </row>
    <row r="596" spans="1:24" s="43" customFormat="1" x14ac:dyDescent="0.25">
      <c r="A596" s="12" t="s">
        <v>45</v>
      </c>
      <c r="B596" s="29" t="s">
        <v>97</v>
      </c>
      <c r="C596" s="32">
        <v>9</v>
      </c>
      <c r="D596" s="28" t="s">
        <v>158</v>
      </c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>
        <v>1</v>
      </c>
      <c r="R596" s="33">
        <v>30</v>
      </c>
      <c r="S596" s="33"/>
      <c r="T596" s="33"/>
      <c r="U596" s="33"/>
      <c r="V596" s="33"/>
      <c r="W596" s="31">
        <f t="shared" si="22"/>
        <v>1</v>
      </c>
      <c r="X596" s="31">
        <f t="shared" si="23"/>
        <v>30</v>
      </c>
    </row>
    <row r="597" spans="1:24" s="43" customFormat="1" x14ac:dyDescent="0.25">
      <c r="A597" s="12" t="s">
        <v>45</v>
      </c>
      <c r="B597" s="29" t="s">
        <v>97</v>
      </c>
      <c r="C597" s="32">
        <v>10</v>
      </c>
      <c r="D597" s="28" t="s">
        <v>211</v>
      </c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>
        <v>1</v>
      </c>
      <c r="V597" s="33">
        <v>20</v>
      </c>
      <c r="W597" s="31">
        <f t="shared" si="22"/>
        <v>1</v>
      </c>
      <c r="X597" s="31">
        <f t="shared" si="23"/>
        <v>20</v>
      </c>
    </row>
    <row r="598" spans="1:24" s="43" customFormat="1" x14ac:dyDescent="0.25">
      <c r="A598" s="12" t="s">
        <v>45</v>
      </c>
      <c r="B598" s="29" t="s">
        <v>97</v>
      </c>
      <c r="C598" s="32">
        <v>11</v>
      </c>
      <c r="D598" s="28" t="s">
        <v>211</v>
      </c>
      <c r="E598" s="33">
        <v>1</v>
      </c>
      <c r="F598" s="33">
        <v>12</v>
      </c>
      <c r="G598" s="33">
        <v>1</v>
      </c>
      <c r="H598" s="33">
        <v>12</v>
      </c>
      <c r="I598" s="33">
        <v>1</v>
      </c>
      <c r="J598" s="33">
        <v>12</v>
      </c>
      <c r="K598" s="33"/>
      <c r="L598" s="33"/>
      <c r="M598" s="33">
        <v>1</v>
      </c>
      <c r="N598" s="33">
        <v>14</v>
      </c>
      <c r="O598" s="33">
        <v>1</v>
      </c>
      <c r="P598" s="33">
        <v>15</v>
      </c>
      <c r="Q598" s="33">
        <v>1</v>
      </c>
      <c r="R598" s="33">
        <v>15</v>
      </c>
      <c r="S598" s="33">
        <v>1</v>
      </c>
      <c r="T598" s="33">
        <v>12</v>
      </c>
      <c r="U598" s="33">
        <v>1</v>
      </c>
      <c r="V598" s="33">
        <v>15</v>
      </c>
      <c r="W598" s="31">
        <f t="shared" si="22"/>
        <v>8</v>
      </c>
      <c r="X598" s="31">
        <f t="shared" si="23"/>
        <v>107</v>
      </c>
    </row>
    <row r="599" spans="1:24" s="43" customFormat="1" x14ac:dyDescent="0.25">
      <c r="A599" s="12" t="s">
        <v>45</v>
      </c>
      <c r="B599" s="29" t="s">
        <v>97</v>
      </c>
      <c r="C599" s="32">
        <v>11</v>
      </c>
      <c r="D599" s="28" t="s">
        <v>75</v>
      </c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>
        <v>1</v>
      </c>
      <c r="R599" s="33">
        <v>28</v>
      </c>
      <c r="S599" s="33"/>
      <c r="T599" s="33"/>
      <c r="U599" s="33"/>
      <c r="V599" s="33"/>
      <c r="W599" s="31">
        <f t="shared" si="22"/>
        <v>1</v>
      </c>
      <c r="X599" s="31">
        <f t="shared" si="23"/>
        <v>28</v>
      </c>
    </row>
    <row r="600" spans="1:24" s="43" customFormat="1" x14ac:dyDescent="0.25">
      <c r="A600" s="12" t="s">
        <v>45</v>
      </c>
      <c r="B600" s="29" t="s">
        <v>97</v>
      </c>
      <c r="C600" s="32">
        <v>12</v>
      </c>
      <c r="D600" s="28" t="s">
        <v>211</v>
      </c>
      <c r="E600" s="33">
        <v>1</v>
      </c>
      <c r="F600" s="33">
        <v>22</v>
      </c>
      <c r="G600" s="33">
        <v>1</v>
      </c>
      <c r="H600" s="33">
        <v>34</v>
      </c>
      <c r="I600" s="33">
        <v>1</v>
      </c>
      <c r="J600" s="33">
        <v>29</v>
      </c>
      <c r="K600" s="33">
        <v>1</v>
      </c>
      <c r="L600" s="33">
        <v>33</v>
      </c>
      <c r="M600" s="33">
        <v>1</v>
      </c>
      <c r="N600" s="33">
        <v>28</v>
      </c>
      <c r="O600" s="33"/>
      <c r="P600" s="33"/>
      <c r="Q600" s="33"/>
      <c r="R600" s="33"/>
      <c r="S600" s="33"/>
      <c r="T600" s="33"/>
      <c r="U600" s="33"/>
      <c r="V600" s="33"/>
      <c r="W600" s="31">
        <f t="shared" si="22"/>
        <v>5</v>
      </c>
      <c r="X600" s="31">
        <f t="shared" si="23"/>
        <v>146</v>
      </c>
    </row>
    <row r="601" spans="1:24" s="43" customFormat="1" x14ac:dyDescent="0.25">
      <c r="A601" s="12" t="s">
        <v>45</v>
      </c>
      <c r="B601" s="29" t="s">
        <v>97</v>
      </c>
      <c r="C601" s="32">
        <v>12</v>
      </c>
      <c r="D601" s="28" t="s">
        <v>76</v>
      </c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>
        <v>3</v>
      </c>
      <c r="R601" s="33">
        <v>61</v>
      </c>
      <c r="S601" s="33"/>
      <c r="T601" s="33"/>
      <c r="U601" s="33"/>
      <c r="V601" s="33"/>
      <c r="W601" s="31">
        <f t="shared" si="22"/>
        <v>3</v>
      </c>
      <c r="X601" s="31">
        <f t="shared" si="23"/>
        <v>61</v>
      </c>
    </row>
    <row r="602" spans="1:24" s="43" customFormat="1" x14ac:dyDescent="0.25">
      <c r="A602" s="12" t="s">
        <v>45</v>
      </c>
      <c r="B602" s="29" t="s">
        <v>98</v>
      </c>
      <c r="C602" s="32">
        <v>14</v>
      </c>
      <c r="D602" s="28" t="s">
        <v>211</v>
      </c>
      <c r="E602" s="33"/>
      <c r="F602" s="33"/>
      <c r="G602" s="33">
        <v>1</v>
      </c>
      <c r="H602" s="33">
        <v>13</v>
      </c>
      <c r="I602" s="33"/>
      <c r="J602" s="33"/>
      <c r="K602" s="33"/>
      <c r="L602" s="33"/>
      <c r="M602" s="33"/>
      <c r="N602" s="33"/>
      <c r="O602" s="33">
        <v>1</v>
      </c>
      <c r="P602" s="33">
        <v>7</v>
      </c>
      <c r="Q602" s="33"/>
      <c r="R602" s="33"/>
      <c r="S602" s="33"/>
      <c r="T602" s="33"/>
      <c r="U602" s="33"/>
      <c r="V602" s="33"/>
      <c r="W602" s="31">
        <f t="shared" si="22"/>
        <v>2</v>
      </c>
      <c r="X602" s="31">
        <f t="shared" si="23"/>
        <v>20</v>
      </c>
    </row>
    <row r="603" spans="1:24" s="43" customFormat="1" x14ac:dyDescent="0.25">
      <c r="A603" s="12" t="s">
        <v>45</v>
      </c>
      <c r="B603" s="29" t="s">
        <v>97</v>
      </c>
      <c r="C603" s="32">
        <v>16</v>
      </c>
      <c r="D603" s="28" t="s">
        <v>211</v>
      </c>
      <c r="E603" s="33">
        <v>1</v>
      </c>
      <c r="F603" s="33">
        <v>21</v>
      </c>
      <c r="G603" s="33">
        <v>1</v>
      </c>
      <c r="H603" s="33">
        <v>30</v>
      </c>
      <c r="I603" s="33">
        <v>1</v>
      </c>
      <c r="J603" s="33">
        <v>26</v>
      </c>
      <c r="K603" s="33">
        <v>1</v>
      </c>
      <c r="L603" s="33">
        <v>19</v>
      </c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1">
        <f t="shared" si="22"/>
        <v>4</v>
      </c>
      <c r="X603" s="31">
        <f t="shared" si="23"/>
        <v>96</v>
      </c>
    </row>
    <row r="604" spans="1:24" s="43" customFormat="1" x14ac:dyDescent="0.25">
      <c r="A604" s="12" t="s">
        <v>45</v>
      </c>
      <c r="B604" s="29" t="s">
        <v>97</v>
      </c>
      <c r="C604" s="32">
        <v>20</v>
      </c>
      <c r="D604" s="28" t="s">
        <v>211</v>
      </c>
      <c r="E604" s="33">
        <v>1</v>
      </c>
      <c r="F604" s="33">
        <v>23</v>
      </c>
      <c r="G604" s="33">
        <v>1</v>
      </c>
      <c r="H604" s="33">
        <v>23</v>
      </c>
      <c r="I604" s="33">
        <v>1</v>
      </c>
      <c r="J604" s="33">
        <v>24</v>
      </c>
      <c r="K604" s="33">
        <v>1</v>
      </c>
      <c r="L604" s="33">
        <v>28</v>
      </c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1">
        <f t="shared" si="22"/>
        <v>4</v>
      </c>
      <c r="X604" s="31">
        <f t="shared" si="23"/>
        <v>98</v>
      </c>
    </row>
    <row r="605" spans="1:24" s="43" customFormat="1" x14ac:dyDescent="0.25">
      <c r="A605" s="12" t="s">
        <v>45</v>
      </c>
      <c r="B605" s="29" t="s">
        <v>97</v>
      </c>
      <c r="C605" s="32">
        <v>20</v>
      </c>
      <c r="D605" s="28" t="s">
        <v>75</v>
      </c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>
        <v>1</v>
      </c>
      <c r="R605" s="33">
        <v>27</v>
      </c>
      <c r="S605" s="33">
        <v>1</v>
      </c>
      <c r="T605" s="33">
        <v>28</v>
      </c>
      <c r="U605" s="33"/>
      <c r="V605" s="33"/>
      <c r="W605" s="31">
        <f t="shared" si="22"/>
        <v>2</v>
      </c>
      <c r="X605" s="31">
        <f t="shared" si="23"/>
        <v>55</v>
      </c>
    </row>
    <row r="606" spans="1:24" s="43" customFormat="1" x14ac:dyDescent="0.25">
      <c r="A606" s="12" t="s">
        <v>45</v>
      </c>
      <c r="B606" s="29" t="s">
        <v>98</v>
      </c>
      <c r="C606" s="32">
        <v>22</v>
      </c>
      <c r="D606" s="28" t="s">
        <v>211</v>
      </c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>
        <v>1</v>
      </c>
      <c r="R606" s="33">
        <v>15</v>
      </c>
      <c r="S606" s="33"/>
      <c r="T606" s="33"/>
      <c r="U606" s="33"/>
      <c r="V606" s="33"/>
      <c r="W606" s="31">
        <f t="shared" si="22"/>
        <v>1</v>
      </c>
      <c r="X606" s="31">
        <f t="shared" si="23"/>
        <v>15</v>
      </c>
    </row>
    <row r="607" spans="1:24" s="43" customFormat="1" x14ac:dyDescent="0.25">
      <c r="A607" s="12" t="s">
        <v>45</v>
      </c>
      <c r="B607" s="29" t="s">
        <v>98</v>
      </c>
      <c r="C607" s="32">
        <v>22</v>
      </c>
      <c r="D607" s="28" t="s">
        <v>159</v>
      </c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>
        <v>1</v>
      </c>
      <c r="R607" s="33">
        <v>15</v>
      </c>
      <c r="S607" s="33"/>
      <c r="T607" s="33"/>
      <c r="U607" s="33"/>
      <c r="V607" s="33"/>
      <c r="W607" s="31">
        <f t="shared" si="22"/>
        <v>1</v>
      </c>
      <c r="X607" s="31">
        <f t="shared" si="23"/>
        <v>15</v>
      </c>
    </row>
    <row r="608" spans="1:24" s="43" customFormat="1" x14ac:dyDescent="0.25">
      <c r="A608" s="12" t="s">
        <v>45</v>
      </c>
      <c r="B608" s="29" t="s">
        <v>98</v>
      </c>
      <c r="C608" s="32">
        <v>23</v>
      </c>
      <c r="D608" s="28" t="s">
        <v>211</v>
      </c>
      <c r="E608" s="33"/>
      <c r="F608" s="33"/>
      <c r="G608" s="33"/>
      <c r="H608" s="33"/>
      <c r="I608" s="33">
        <v>1</v>
      </c>
      <c r="J608" s="33">
        <v>4</v>
      </c>
      <c r="K608" s="33">
        <v>1</v>
      </c>
      <c r="L608" s="33">
        <v>4</v>
      </c>
      <c r="M608" s="33">
        <v>1</v>
      </c>
      <c r="N608" s="33">
        <v>3</v>
      </c>
      <c r="O608" s="33">
        <v>1</v>
      </c>
      <c r="P608" s="33">
        <v>4</v>
      </c>
      <c r="Q608" s="33">
        <v>1</v>
      </c>
      <c r="R608" s="33">
        <v>10</v>
      </c>
      <c r="S608" s="33">
        <v>1</v>
      </c>
      <c r="T608" s="33">
        <v>4</v>
      </c>
      <c r="U608" s="33">
        <v>1</v>
      </c>
      <c r="V608" s="33">
        <v>2</v>
      </c>
      <c r="W608" s="31">
        <f t="shared" si="22"/>
        <v>7</v>
      </c>
      <c r="X608" s="31">
        <f t="shared" si="23"/>
        <v>31</v>
      </c>
    </row>
    <row r="609" spans="1:24" s="43" customFormat="1" x14ac:dyDescent="0.25">
      <c r="A609" s="12" t="s">
        <v>45</v>
      </c>
      <c r="B609" s="29" t="s">
        <v>98</v>
      </c>
      <c r="C609" s="32">
        <v>23</v>
      </c>
      <c r="D609" s="28" t="s">
        <v>159</v>
      </c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>
        <v>1</v>
      </c>
      <c r="R609" s="33">
        <v>9</v>
      </c>
      <c r="S609" s="33"/>
      <c r="T609" s="33"/>
      <c r="U609" s="33"/>
      <c r="V609" s="33"/>
      <c r="W609" s="31">
        <f t="shared" si="22"/>
        <v>1</v>
      </c>
      <c r="X609" s="31">
        <f t="shared" si="23"/>
        <v>9</v>
      </c>
    </row>
    <row r="610" spans="1:24" s="43" customFormat="1" x14ac:dyDescent="0.25">
      <c r="A610" s="12" t="s">
        <v>45</v>
      </c>
      <c r="B610" s="29" t="s">
        <v>97</v>
      </c>
      <c r="C610" s="32">
        <v>24</v>
      </c>
      <c r="D610" s="28" t="s">
        <v>211</v>
      </c>
      <c r="E610" s="33">
        <v>1</v>
      </c>
      <c r="F610" s="33">
        <v>25</v>
      </c>
      <c r="G610" s="33">
        <v>1</v>
      </c>
      <c r="H610" s="33">
        <v>16</v>
      </c>
      <c r="I610" s="33"/>
      <c r="J610" s="33"/>
      <c r="K610" s="33"/>
      <c r="L610" s="33"/>
      <c r="M610" s="33">
        <v>1</v>
      </c>
      <c r="N610" s="33">
        <v>35</v>
      </c>
      <c r="O610" s="33"/>
      <c r="P610" s="33"/>
      <c r="Q610" s="33"/>
      <c r="R610" s="33"/>
      <c r="S610" s="33">
        <v>1</v>
      </c>
      <c r="T610" s="33">
        <v>34</v>
      </c>
      <c r="U610" s="33"/>
      <c r="V610" s="33"/>
      <c r="W610" s="31">
        <f t="shared" si="22"/>
        <v>4</v>
      </c>
      <c r="X610" s="31">
        <f t="shared" si="23"/>
        <v>110</v>
      </c>
    </row>
    <row r="611" spans="1:24" s="43" customFormat="1" x14ac:dyDescent="0.25">
      <c r="A611" s="12" t="s">
        <v>45</v>
      </c>
      <c r="B611" s="29" t="s">
        <v>97</v>
      </c>
      <c r="C611" s="32">
        <v>24</v>
      </c>
      <c r="D611" s="28" t="s">
        <v>77</v>
      </c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>
        <v>2</v>
      </c>
      <c r="R611" s="33">
        <v>64</v>
      </c>
      <c r="S611" s="33"/>
      <c r="T611" s="33"/>
      <c r="U611" s="33"/>
      <c r="V611" s="33"/>
      <c r="W611" s="31">
        <f t="shared" si="22"/>
        <v>2</v>
      </c>
      <c r="X611" s="31">
        <f t="shared" si="23"/>
        <v>64</v>
      </c>
    </row>
    <row r="612" spans="1:24" s="43" customFormat="1" x14ac:dyDescent="0.25">
      <c r="A612" s="12" t="s">
        <v>45</v>
      </c>
      <c r="B612" s="29" t="s">
        <v>97</v>
      </c>
      <c r="C612" s="32">
        <v>25</v>
      </c>
      <c r="D612" s="28" t="s">
        <v>158</v>
      </c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>
        <v>3</v>
      </c>
      <c r="R612" s="33">
        <v>84</v>
      </c>
      <c r="S612" s="33">
        <v>4</v>
      </c>
      <c r="T612" s="33">
        <v>98</v>
      </c>
      <c r="U612" s="33"/>
      <c r="V612" s="33"/>
      <c r="W612" s="31">
        <f t="shared" ref="W612:W675" si="24">S612+U612+Q612+O612+M612+K612+I612+G612+E612</f>
        <v>7</v>
      </c>
      <c r="X612" s="31">
        <f t="shared" ref="X612:X675" si="25">T612+V612+R612+P612+N612+L612+J612+H612+F612</f>
        <v>182</v>
      </c>
    </row>
    <row r="613" spans="1:24" s="43" customFormat="1" x14ac:dyDescent="0.25">
      <c r="A613" s="12" t="s">
        <v>45</v>
      </c>
      <c r="B613" s="29" t="s">
        <v>98</v>
      </c>
      <c r="C613" s="32">
        <v>28</v>
      </c>
      <c r="D613" s="28" t="s">
        <v>211</v>
      </c>
      <c r="E613" s="33"/>
      <c r="F613" s="33"/>
      <c r="G613" s="33"/>
      <c r="H613" s="33"/>
      <c r="I613" s="33"/>
      <c r="J613" s="33"/>
      <c r="K613" s="33">
        <v>1</v>
      </c>
      <c r="L613" s="33">
        <v>4</v>
      </c>
      <c r="M613" s="33"/>
      <c r="N613" s="33"/>
      <c r="O613" s="33"/>
      <c r="P613" s="33"/>
      <c r="Q613" s="33">
        <v>1</v>
      </c>
      <c r="R613" s="33">
        <v>5</v>
      </c>
      <c r="S613" s="33"/>
      <c r="T613" s="33"/>
      <c r="U613" s="33"/>
      <c r="V613" s="33"/>
      <c r="W613" s="31">
        <f t="shared" si="24"/>
        <v>2</v>
      </c>
      <c r="X613" s="31">
        <f t="shared" si="25"/>
        <v>9</v>
      </c>
    </row>
    <row r="614" spans="1:24" s="43" customFormat="1" x14ac:dyDescent="0.25">
      <c r="A614" s="12" t="s">
        <v>45</v>
      </c>
      <c r="B614" s="29" t="s">
        <v>97</v>
      </c>
      <c r="C614" s="32">
        <v>31</v>
      </c>
      <c r="D614" s="28" t="s">
        <v>211</v>
      </c>
      <c r="E614" s="33">
        <v>1</v>
      </c>
      <c r="F614" s="33">
        <v>10</v>
      </c>
      <c r="G614" s="33"/>
      <c r="H614" s="33"/>
      <c r="I614" s="33"/>
      <c r="J614" s="33"/>
      <c r="K614" s="33"/>
      <c r="L614" s="33"/>
      <c r="M614" s="33">
        <v>1</v>
      </c>
      <c r="N614" s="33">
        <v>16</v>
      </c>
      <c r="O614" s="33"/>
      <c r="P614" s="33"/>
      <c r="Q614" s="33"/>
      <c r="R614" s="33"/>
      <c r="S614" s="33"/>
      <c r="T614" s="33"/>
      <c r="U614" s="33"/>
      <c r="V614" s="33"/>
      <c r="W614" s="31">
        <f t="shared" si="24"/>
        <v>2</v>
      </c>
      <c r="X614" s="31">
        <f t="shared" si="25"/>
        <v>26</v>
      </c>
    </row>
    <row r="615" spans="1:24" s="43" customFormat="1" x14ac:dyDescent="0.25">
      <c r="A615" s="12" t="s">
        <v>45</v>
      </c>
      <c r="B615" s="29" t="s">
        <v>97</v>
      </c>
      <c r="C615" s="32">
        <v>31</v>
      </c>
      <c r="D615" s="28" t="s">
        <v>76</v>
      </c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>
        <v>1</v>
      </c>
      <c r="R615" s="33">
        <v>32</v>
      </c>
      <c r="S615" s="33"/>
      <c r="T615" s="33"/>
      <c r="U615" s="33"/>
      <c r="V615" s="33"/>
      <c r="W615" s="31">
        <f t="shared" si="24"/>
        <v>1</v>
      </c>
      <c r="X615" s="31">
        <f t="shared" si="25"/>
        <v>32</v>
      </c>
    </row>
    <row r="616" spans="1:24" s="43" customFormat="1" x14ac:dyDescent="0.25">
      <c r="A616" s="12" t="s">
        <v>45</v>
      </c>
      <c r="B616" s="29" t="s">
        <v>97</v>
      </c>
      <c r="C616" s="32">
        <v>36</v>
      </c>
      <c r="D616" s="28" t="s">
        <v>211</v>
      </c>
      <c r="E616" s="33">
        <v>1</v>
      </c>
      <c r="F616" s="33">
        <v>17</v>
      </c>
      <c r="G616" s="33"/>
      <c r="H616" s="33"/>
      <c r="I616" s="33"/>
      <c r="J616" s="33"/>
      <c r="K616" s="33"/>
      <c r="L616" s="33"/>
      <c r="M616" s="33"/>
      <c r="N616" s="33"/>
      <c r="O616" s="33">
        <v>1</v>
      </c>
      <c r="P616" s="33">
        <v>6</v>
      </c>
      <c r="Q616" s="33"/>
      <c r="R616" s="33"/>
      <c r="S616" s="33"/>
      <c r="T616" s="33"/>
      <c r="U616" s="33">
        <v>1</v>
      </c>
      <c r="V616" s="33">
        <v>13</v>
      </c>
      <c r="W616" s="31">
        <f t="shared" si="24"/>
        <v>3</v>
      </c>
      <c r="X616" s="31">
        <f t="shared" si="25"/>
        <v>36</v>
      </c>
    </row>
    <row r="617" spans="1:24" s="43" customFormat="1" x14ac:dyDescent="0.25">
      <c r="A617" s="12" t="s">
        <v>45</v>
      </c>
      <c r="B617" s="29" t="s">
        <v>98</v>
      </c>
      <c r="C617" s="32">
        <v>38</v>
      </c>
      <c r="D617" s="28" t="s">
        <v>211</v>
      </c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>
        <v>1</v>
      </c>
      <c r="T617" s="33">
        <v>11</v>
      </c>
      <c r="U617" s="33"/>
      <c r="V617" s="33"/>
      <c r="W617" s="31">
        <f t="shared" si="24"/>
        <v>1</v>
      </c>
      <c r="X617" s="31">
        <f t="shared" si="25"/>
        <v>11</v>
      </c>
    </row>
    <row r="618" spans="1:24" s="43" customFormat="1" x14ac:dyDescent="0.25">
      <c r="A618" s="12" t="s">
        <v>45</v>
      </c>
      <c r="B618" s="29" t="s">
        <v>97</v>
      </c>
      <c r="C618" s="32">
        <v>41</v>
      </c>
      <c r="D618" s="28" t="s">
        <v>211</v>
      </c>
      <c r="E618" s="33">
        <v>1</v>
      </c>
      <c r="F618" s="33">
        <v>35</v>
      </c>
      <c r="G618" s="33"/>
      <c r="H618" s="33"/>
      <c r="I618" s="33"/>
      <c r="J618" s="33"/>
      <c r="K618" s="33"/>
      <c r="L618" s="33"/>
      <c r="M618" s="33">
        <v>2</v>
      </c>
      <c r="N618" s="33">
        <v>61</v>
      </c>
      <c r="O618" s="33">
        <v>2</v>
      </c>
      <c r="P618" s="33">
        <v>66</v>
      </c>
      <c r="Q618" s="33"/>
      <c r="R618" s="33"/>
      <c r="S618" s="33"/>
      <c r="T618" s="33"/>
      <c r="U618" s="33"/>
      <c r="V618" s="33"/>
      <c r="W618" s="31">
        <f t="shared" si="24"/>
        <v>5</v>
      </c>
      <c r="X618" s="31">
        <f t="shared" si="25"/>
        <v>162</v>
      </c>
    </row>
    <row r="619" spans="1:24" s="43" customFormat="1" x14ac:dyDescent="0.25">
      <c r="A619" s="12" t="s">
        <v>45</v>
      </c>
      <c r="B619" s="29" t="s">
        <v>97</v>
      </c>
      <c r="C619" s="32">
        <v>41</v>
      </c>
      <c r="D619" s="28" t="s">
        <v>77</v>
      </c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>
        <v>2</v>
      </c>
      <c r="R619" s="33">
        <v>56</v>
      </c>
      <c r="S619" s="33">
        <v>2</v>
      </c>
      <c r="T619" s="33">
        <v>51</v>
      </c>
      <c r="U619" s="33"/>
      <c r="V619" s="33"/>
      <c r="W619" s="31">
        <f t="shared" si="24"/>
        <v>4</v>
      </c>
      <c r="X619" s="31">
        <f t="shared" si="25"/>
        <v>107</v>
      </c>
    </row>
    <row r="620" spans="1:24" s="43" customFormat="1" x14ac:dyDescent="0.25">
      <c r="A620" s="12" t="s">
        <v>45</v>
      </c>
      <c r="B620" s="29" t="s">
        <v>97</v>
      </c>
      <c r="C620" s="32">
        <v>44</v>
      </c>
      <c r="D620" s="28" t="s">
        <v>211</v>
      </c>
      <c r="E620" s="33">
        <v>2</v>
      </c>
      <c r="F620" s="33">
        <v>21</v>
      </c>
      <c r="G620" s="33">
        <v>2</v>
      </c>
      <c r="H620" s="33">
        <v>16</v>
      </c>
      <c r="I620" s="33"/>
      <c r="J620" s="33"/>
      <c r="K620" s="33"/>
      <c r="L620" s="33"/>
      <c r="M620" s="33">
        <v>2</v>
      </c>
      <c r="N620" s="33">
        <v>23</v>
      </c>
      <c r="O620" s="33">
        <v>2</v>
      </c>
      <c r="P620" s="33">
        <v>22</v>
      </c>
      <c r="Q620" s="33"/>
      <c r="R620" s="33"/>
      <c r="S620" s="33"/>
      <c r="T620" s="33"/>
      <c r="U620" s="33">
        <v>2</v>
      </c>
      <c r="V620" s="33">
        <v>30</v>
      </c>
      <c r="W620" s="31">
        <f t="shared" si="24"/>
        <v>10</v>
      </c>
      <c r="X620" s="31">
        <f t="shared" si="25"/>
        <v>112</v>
      </c>
    </row>
    <row r="621" spans="1:24" s="43" customFormat="1" x14ac:dyDescent="0.25">
      <c r="A621" s="12" t="s">
        <v>45</v>
      </c>
      <c r="B621" s="29" t="s">
        <v>97</v>
      </c>
      <c r="C621" s="32">
        <v>44</v>
      </c>
      <c r="D621" s="28" t="s">
        <v>159</v>
      </c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>
        <v>3</v>
      </c>
      <c r="R621" s="33">
        <v>65</v>
      </c>
      <c r="S621" s="33">
        <v>2</v>
      </c>
      <c r="T621" s="33">
        <v>54</v>
      </c>
      <c r="U621" s="33"/>
      <c r="V621" s="33"/>
      <c r="W621" s="31">
        <f t="shared" si="24"/>
        <v>5</v>
      </c>
      <c r="X621" s="31">
        <f t="shared" si="25"/>
        <v>119</v>
      </c>
    </row>
    <row r="622" spans="1:24" s="43" customFormat="1" x14ac:dyDescent="0.25">
      <c r="A622" s="12" t="s">
        <v>45</v>
      </c>
      <c r="B622" s="29" t="s">
        <v>97</v>
      </c>
      <c r="C622" s="32">
        <v>45</v>
      </c>
      <c r="D622" s="28" t="s">
        <v>211</v>
      </c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>
        <v>1</v>
      </c>
      <c r="R622" s="33">
        <v>25</v>
      </c>
      <c r="S622" s="33">
        <v>1</v>
      </c>
      <c r="T622" s="33">
        <v>31</v>
      </c>
      <c r="U622" s="33"/>
      <c r="V622" s="33"/>
      <c r="W622" s="31">
        <f t="shared" si="24"/>
        <v>2</v>
      </c>
      <c r="X622" s="31">
        <f t="shared" si="25"/>
        <v>56</v>
      </c>
    </row>
    <row r="623" spans="1:24" s="43" customFormat="1" x14ac:dyDescent="0.25">
      <c r="A623" s="12" t="s">
        <v>45</v>
      </c>
      <c r="B623" s="29" t="s">
        <v>97</v>
      </c>
      <c r="C623" s="32">
        <v>45</v>
      </c>
      <c r="D623" s="28" t="s">
        <v>159</v>
      </c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>
        <v>1</v>
      </c>
      <c r="R623" s="33">
        <v>25</v>
      </c>
      <c r="S623" s="33">
        <v>1</v>
      </c>
      <c r="T623" s="33">
        <v>31</v>
      </c>
      <c r="U623" s="33"/>
      <c r="V623" s="33"/>
      <c r="W623" s="31">
        <f t="shared" si="24"/>
        <v>2</v>
      </c>
      <c r="X623" s="31">
        <f t="shared" si="25"/>
        <v>56</v>
      </c>
    </row>
    <row r="624" spans="1:24" s="43" customFormat="1" x14ac:dyDescent="0.25">
      <c r="A624" s="12" t="s">
        <v>45</v>
      </c>
      <c r="B624" s="29" t="s">
        <v>97</v>
      </c>
      <c r="C624" s="32">
        <v>56</v>
      </c>
      <c r="D624" s="28" t="s">
        <v>211</v>
      </c>
      <c r="E624" s="33">
        <v>2</v>
      </c>
      <c r="F624" s="33">
        <v>51</v>
      </c>
      <c r="G624" s="33">
        <v>2</v>
      </c>
      <c r="H624" s="33">
        <v>59</v>
      </c>
      <c r="I624" s="33">
        <v>2</v>
      </c>
      <c r="J624" s="33">
        <v>48</v>
      </c>
      <c r="K624" s="33">
        <v>2</v>
      </c>
      <c r="L624" s="33">
        <v>59</v>
      </c>
      <c r="M624" s="33">
        <v>2</v>
      </c>
      <c r="N624" s="33">
        <v>58</v>
      </c>
      <c r="O624" s="33">
        <v>3</v>
      </c>
      <c r="P624" s="33">
        <v>71</v>
      </c>
      <c r="Q624" s="33">
        <v>3</v>
      </c>
      <c r="R624" s="33">
        <v>75</v>
      </c>
      <c r="S624" s="33">
        <v>3</v>
      </c>
      <c r="T624" s="33">
        <v>87</v>
      </c>
      <c r="U624" s="33">
        <v>1</v>
      </c>
      <c r="V624" s="33">
        <v>33</v>
      </c>
      <c r="W624" s="31">
        <f t="shared" si="24"/>
        <v>20</v>
      </c>
      <c r="X624" s="31">
        <f t="shared" si="25"/>
        <v>541</v>
      </c>
    </row>
    <row r="625" spans="1:24" s="43" customFormat="1" x14ac:dyDescent="0.25">
      <c r="A625" s="12" t="s">
        <v>45</v>
      </c>
      <c r="B625" s="29" t="s">
        <v>97</v>
      </c>
      <c r="C625" s="32">
        <v>56</v>
      </c>
      <c r="D625" s="28" t="s">
        <v>159</v>
      </c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>
        <v>2</v>
      </c>
      <c r="R625" s="33">
        <v>48</v>
      </c>
      <c r="S625" s="33">
        <v>3</v>
      </c>
      <c r="T625" s="33">
        <v>87</v>
      </c>
      <c r="U625" s="33"/>
      <c r="V625" s="33"/>
      <c r="W625" s="31">
        <f t="shared" si="24"/>
        <v>5</v>
      </c>
      <c r="X625" s="31">
        <f t="shared" si="25"/>
        <v>135</v>
      </c>
    </row>
    <row r="626" spans="1:24" s="43" customFormat="1" x14ac:dyDescent="0.25">
      <c r="A626" s="12" t="s">
        <v>45</v>
      </c>
      <c r="B626" s="29" t="s">
        <v>97</v>
      </c>
      <c r="C626" s="32">
        <v>56</v>
      </c>
      <c r="D626" s="28" t="s">
        <v>158</v>
      </c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>
        <v>1</v>
      </c>
      <c r="R626" s="33">
        <v>27</v>
      </c>
      <c r="S626" s="33"/>
      <c r="T626" s="33"/>
      <c r="U626" s="33"/>
      <c r="V626" s="33"/>
      <c r="W626" s="31">
        <f t="shared" si="24"/>
        <v>1</v>
      </c>
      <c r="X626" s="31">
        <f t="shared" si="25"/>
        <v>27</v>
      </c>
    </row>
    <row r="627" spans="1:24" s="43" customFormat="1" x14ac:dyDescent="0.25">
      <c r="A627" s="12" t="s">
        <v>45</v>
      </c>
      <c r="B627" s="29" t="s">
        <v>97</v>
      </c>
      <c r="C627" s="32">
        <v>57</v>
      </c>
      <c r="D627" s="28" t="s">
        <v>211</v>
      </c>
      <c r="E627" s="33">
        <v>2</v>
      </c>
      <c r="F627" s="33">
        <v>67</v>
      </c>
      <c r="G627" s="33">
        <v>3</v>
      </c>
      <c r="H627" s="33">
        <v>73</v>
      </c>
      <c r="I627" s="33">
        <v>2</v>
      </c>
      <c r="J627" s="33">
        <v>58</v>
      </c>
      <c r="K627" s="33">
        <v>2</v>
      </c>
      <c r="L627" s="33">
        <v>49</v>
      </c>
      <c r="M627" s="33">
        <v>3</v>
      </c>
      <c r="N627" s="33">
        <v>70</v>
      </c>
      <c r="O627" s="33">
        <v>3</v>
      </c>
      <c r="P627" s="33">
        <v>63</v>
      </c>
      <c r="Q627" s="33">
        <v>2</v>
      </c>
      <c r="R627" s="33">
        <v>39</v>
      </c>
      <c r="S627" s="33">
        <v>1</v>
      </c>
      <c r="T627" s="33">
        <v>25</v>
      </c>
      <c r="U627" s="33">
        <v>2</v>
      </c>
      <c r="V627" s="33">
        <v>47</v>
      </c>
      <c r="W627" s="31">
        <f t="shared" si="24"/>
        <v>20</v>
      </c>
      <c r="X627" s="31">
        <f t="shared" si="25"/>
        <v>491</v>
      </c>
    </row>
    <row r="628" spans="1:24" s="43" customFormat="1" x14ac:dyDescent="0.25">
      <c r="A628" s="12" t="s">
        <v>45</v>
      </c>
      <c r="B628" s="29" t="s">
        <v>97</v>
      </c>
      <c r="C628" s="32">
        <v>57</v>
      </c>
      <c r="D628" s="28" t="s">
        <v>75</v>
      </c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>
        <v>1</v>
      </c>
      <c r="R628" s="33">
        <v>26</v>
      </c>
      <c r="S628" s="33"/>
      <c r="T628" s="33"/>
      <c r="U628" s="33"/>
      <c r="V628" s="33"/>
      <c r="W628" s="31">
        <f t="shared" si="24"/>
        <v>1</v>
      </c>
      <c r="X628" s="31">
        <f t="shared" si="25"/>
        <v>26</v>
      </c>
    </row>
    <row r="629" spans="1:24" s="43" customFormat="1" x14ac:dyDescent="0.25">
      <c r="A629" s="12" t="s">
        <v>45</v>
      </c>
      <c r="B629" s="29" t="s">
        <v>97</v>
      </c>
      <c r="C629" s="32">
        <v>58</v>
      </c>
      <c r="D629" s="28" t="s">
        <v>76</v>
      </c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>
        <v>3</v>
      </c>
      <c r="R629" s="33">
        <v>75</v>
      </c>
      <c r="S629" s="33"/>
      <c r="T629" s="33"/>
      <c r="U629" s="33"/>
      <c r="V629" s="33"/>
      <c r="W629" s="31">
        <f t="shared" si="24"/>
        <v>3</v>
      </c>
      <c r="X629" s="31">
        <f t="shared" si="25"/>
        <v>75</v>
      </c>
    </row>
    <row r="630" spans="1:24" s="43" customFormat="1" x14ac:dyDescent="0.25">
      <c r="A630" s="12" t="s">
        <v>45</v>
      </c>
      <c r="B630" s="29" t="s">
        <v>97</v>
      </c>
      <c r="C630" s="32">
        <v>58</v>
      </c>
      <c r="D630" s="28" t="s">
        <v>211</v>
      </c>
      <c r="E630" s="33">
        <v>1</v>
      </c>
      <c r="F630" s="33">
        <v>20</v>
      </c>
      <c r="G630" s="33"/>
      <c r="H630" s="33"/>
      <c r="I630" s="33"/>
      <c r="J630" s="33"/>
      <c r="K630" s="33"/>
      <c r="L630" s="33"/>
      <c r="M630" s="33">
        <v>1</v>
      </c>
      <c r="N630" s="33">
        <v>30</v>
      </c>
      <c r="O630" s="33"/>
      <c r="P630" s="33"/>
      <c r="Q630" s="33"/>
      <c r="R630" s="33"/>
      <c r="S630" s="33"/>
      <c r="T630" s="33"/>
      <c r="U630" s="33"/>
      <c r="V630" s="33"/>
      <c r="W630" s="31">
        <f t="shared" si="24"/>
        <v>2</v>
      </c>
      <c r="X630" s="31">
        <f t="shared" si="25"/>
        <v>50</v>
      </c>
    </row>
    <row r="631" spans="1:24" s="43" customFormat="1" x14ac:dyDescent="0.25">
      <c r="A631" s="12" t="s">
        <v>45</v>
      </c>
      <c r="B631" s="29" t="s">
        <v>97</v>
      </c>
      <c r="C631" s="32">
        <v>59</v>
      </c>
      <c r="D631" s="28" t="s">
        <v>211</v>
      </c>
      <c r="E631" s="33"/>
      <c r="F631" s="33"/>
      <c r="G631" s="33"/>
      <c r="H631" s="33"/>
      <c r="I631" s="33"/>
      <c r="J631" s="33"/>
      <c r="K631" s="33">
        <v>1</v>
      </c>
      <c r="L631" s="33">
        <v>21</v>
      </c>
      <c r="M631" s="33">
        <v>1</v>
      </c>
      <c r="N631" s="33">
        <v>23</v>
      </c>
      <c r="O631" s="33">
        <v>1</v>
      </c>
      <c r="P631" s="33">
        <v>20</v>
      </c>
      <c r="Q631" s="33">
        <v>1</v>
      </c>
      <c r="R631" s="33">
        <v>24</v>
      </c>
      <c r="S631" s="33"/>
      <c r="T631" s="33"/>
      <c r="U631" s="33"/>
      <c r="V631" s="33"/>
      <c r="W631" s="31">
        <f t="shared" si="24"/>
        <v>4</v>
      </c>
      <c r="X631" s="31">
        <f t="shared" si="25"/>
        <v>88</v>
      </c>
    </row>
    <row r="632" spans="1:24" s="43" customFormat="1" x14ac:dyDescent="0.25">
      <c r="A632" s="12" t="s">
        <v>45</v>
      </c>
      <c r="B632" s="29" t="s">
        <v>98</v>
      </c>
      <c r="C632" s="32">
        <v>60</v>
      </c>
      <c r="D632" s="28" t="s">
        <v>211</v>
      </c>
      <c r="E632" s="33"/>
      <c r="F632" s="33"/>
      <c r="G632" s="33"/>
      <c r="H632" s="33"/>
      <c r="I632" s="33"/>
      <c r="J632" s="33"/>
      <c r="K632" s="33">
        <v>1</v>
      </c>
      <c r="L632" s="33">
        <v>7</v>
      </c>
      <c r="M632" s="33"/>
      <c r="N632" s="33"/>
      <c r="O632" s="33"/>
      <c r="P632" s="33"/>
      <c r="Q632" s="33"/>
      <c r="R632" s="33"/>
      <c r="S632" s="33">
        <v>1</v>
      </c>
      <c r="T632" s="33">
        <v>11</v>
      </c>
      <c r="U632" s="33"/>
      <c r="V632" s="33"/>
      <c r="W632" s="31">
        <f t="shared" si="24"/>
        <v>2</v>
      </c>
      <c r="X632" s="31">
        <f t="shared" si="25"/>
        <v>18</v>
      </c>
    </row>
    <row r="633" spans="1:24" s="43" customFormat="1" x14ac:dyDescent="0.25">
      <c r="A633" s="12" t="s">
        <v>45</v>
      </c>
      <c r="B633" s="29" t="s">
        <v>97</v>
      </c>
      <c r="C633" s="32">
        <v>61</v>
      </c>
      <c r="D633" s="28" t="s">
        <v>211</v>
      </c>
      <c r="E633" s="33">
        <v>1</v>
      </c>
      <c r="F633" s="33">
        <v>27</v>
      </c>
      <c r="G633" s="33"/>
      <c r="H633" s="33"/>
      <c r="I633" s="33"/>
      <c r="J633" s="33"/>
      <c r="K633" s="33"/>
      <c r="L633" s="33"/>
      <c r="M633" s="33">
        <v>2</v>
      </c>
      <c r="N633" s="33">
        <v>39</v>
      </c>
      <c r="O633" s="33"/>
      <c r="P633" s="33"/>
      <c r="Q633" s="33"/>
      <c r="R633" s="33"/>
      <c r="S633" s="33"/>
      <c r="T633" s="33"/>
      <c r="U633" s="33"/>
      <c r="V633" s="33"/>
      <c r="W633" s="31">
        <f t="shared" si="24"/>
        <v>3</v>
      </c>
      <c r="X633" s="31">
        <f t="shared" si="25"/>
        <v>66</v>
      </c>
    </row>
    <row r="634" spans="1:24" s="43" customFormat="1" x14ac:dyDescent="0.25">
      <c r="A634" s="12" t="s">
        <v>45</v>
      </c>
      <c r="B634" s="29" t="s">
        <v>97</v>
      </c>
      <c r="C634" s="32">
        <v>62</v>
      </c>
      <c r="D634" s="28" t="s">
        <v>211</v>
      </c>
      <c r="E634" s="33">
        <v>1</v>
      </c>
      <c r="F634" s="33">
        <v>20</v>
      </c>
      <c r="G634" s="33">
        <v>1</v>
      </c>
      <c r="H634" s="33">
        <v>18</v>
      </c>
      <c r="I634" s="33">
        <v>1</v>
      </c>
      <c r="J634" s="33">
        <v>21</v>
      </c>
      <c r="K634" s="33">
        <v>2</v>
      </c>
      <c r="L634" s="33">
        <v>36</v>
      </c>
      <c r="M634" s="33">
        <v>1</v>
      </c>
      <c r="N634" s="33">
        <v>25</v>
      </c>
      <c r="O634" s="33">
        <v>1</v>
      </c>
      <c r="P634" s="33">
        <v>30</v>
      </c>
      <c r="Q634" s="33">
        <v>1</v>
      </c>
      <c r="R634" s="33">
        <v>24</v>
      </c>
      <c r="S634" s="33">
        <v>1</v>
      </c>
      <c r="T634" s="33">
        <v>26</v>
      </c>
      <c r="U634" s="33">
        <v>1</v>
      </c>
      <c r="V634" s="33">
        <v>29</v>
      </c>
      <c r="W634" s="31">
        <f t="shared" si="24"/>
        <v>10</v>
      </c>
      <c r="X634" s="31">
        <f t="shared" si="25"/>
        <v>229</v>
      </c>
    </row>
    <row r="635" spans="1:24" s="43" customFormat="1" x14ac:dyDescent="0.25">
      <c r="A635" s="12" t="s">
        <v>45</v>
      </c>
      <c r="B635" s="29" t="s">
        <v>98</v>
      </c>
      <c r="C635" s="32">
        <v>65</v>
      </c>
      <c r="D635" s="28" t="s">
        <v>211</v>
      </c>
      <c r="E635" s="33"/>
      <c r="F635" s="33"/>
      <c r="G635" s="33">
        <v>1</v>
      </c>
      <c r="H635" s="33">
        <v>7</v>
      </c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1">
        <f t="shared" si="24"/>
        <v>1</v>
      </c>
      <c r="X635" s="31">
        <f t="shared" si="25"/>
        <v>7</v>
      </c>
    </row>
    <row r="636" spans="1:24" s="43" customFormat="1" x14ac:dyDescent="0.25">
      <c r="A636" s="12" t="s">
        <v>45</v>
      </c>
      <c r="B636" s="29" t="s">
        <v>98</v>
      </c>
      <c r="C636" s="32">
        <v>66</v>
      </c>
      <c r="D636" s="28" t="s">
        <v>211</v>
      </c>
      <c r="E636" s="33">
        <v>1</v>
      </c>
      <c r="F636" s="33">
        <v>10</v>
      </c>
      <c r="G636" s="33">
        <v>1</v>
      </c>
      <c r="H636" s="33">
        <v>7</v>
      </c>
      <c r="I636" s="33">
        <v>1</v>
      </c>
      <c r="J636" s="33">
        <v>12</v>
      </c>
      <c r="K636" s="33">
        <v>1</v>
      </c>
      <c r="L636" s="33">
        <v>14</v>
      </c>
      <c r="M636" s="33">
        <v>1</v>
      </c>
      <c r="N636" s="33">
        <v>12</v>
      </c>
      <c r="O636" s="33">
        <v>1</v>
      </c>
      <c r="P636" s="33">
        <v>15</v>
      </c>
      <c r="Q636" s="33">
        <v>1</v>
      </c>
      <c r="R636" s="33">
        <v>15</v>
      </c>
      <c r="S636" s="33">
        <v>1</v>
      </c>
      <c r="T636" s="33">
        <v>13</v>
      </c>
      <c r="U636" s="33">
        <v>1</v>
      </c>
      <c r="V636" s="33">
        <v>12</v>
      </c>
      <c r="W636" s="31">
        <f t="shared" si="24"/>
        <v>9</v>
      </c>
      <c r="X636" s="31">
        <f t="shared" si="25"/>
        <v>110</v>
      </c>
    </row>
    <row r="637" spans="1:24" s="43" customFormat="1" x14ac:dyDescent="0.25">
      <c r="A637" s="12" t="s">
        <v>47</v>
      </c>
      <c r="B637" s="29" t="s">
        <v>97</v>
      </c>
      <c r="C637" s="32">
        <v>1</v>
      </c>
      <c r="D637" s="28" t="s">
        <v>77</v>
      </c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>
        <v>1</v>
      </c>
      <c r="R637" s="33">
        <v>35</v>
      </c>
      <c r="S637" s="33"/>
      <c r="T637" s="33"/>
      <c r="U637" s="33"/>
      <c r="V637" s="33"/>
      <c r="W637" s="31">
        <f t="shared" si="24"/>
        <v>1</v>
      </c>
      <c r="X637" s="31">
        <f t="shared" si="25"/>
        <v>35</v>
      </c>
    </row>
    <row r="638" spans="1:24" s="43" customFormat="1" x14ac:dyDescent="0.25">
      <c r="A638" s="12" t="s">
        <v>47</v>
      </c>
      <c r="B638" s="29" t="s">
        <v>97</v>
      </c>
      <c r="C638" s="32">
        <v>5</v>
      </c>
      <c r="D638" s="28" t="s">
        <v>158</v>
      </c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>
        <v>1</v>
      </c>
      <c r="R638" s="33">
        <v>26</v>
      </c>
      <c r="S638" s="33">
        <v>1</v>
      </c>
      <c r="T638" s="33">
        <v>24</v>
      </c>
      <c r="U638" s="33"/>
      <c r="V638" s="33"/>
      <c r="W638" s="31">
        <f t="shared" si="24"/>
        <v>2</v>
      </c>
      <c r="X638" s="31">
        <f t="shared" si="25"/>
        <v>50</v>
      </c>
    </row>
    <row r="639" spans="1:24" s="43" customFormat="1" x14ac:dyDescent="0.25">
      <c r="A639" s="12" t="s">
        <v>47</v>
      </c>
      <c r="B639" s="29" t="s">
        <v>97</v>
      </c>
      <c r="C639" s="32">
        <v>5</v>
      </c>
      <c r="D639" s="28" t="s">
        <v>77</v>
      </c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>
        <v>1</v>
      </c>
      <c r="R639" s="33">
        <v>28</v>
      </c>
      <c r="S639" s="33">
        <v>1</v>
      </c>
      <c r="T639" s="33">
        <v>21</v>
      </c>
      <c r="U639" s="33"/>
      <c r="V639" s="33"/>
      <c r="W639" s="31">
        <f t="shared" si="24"/>
        <v>2</v>
      </c>
      <c r="X639" s="31">
        <f t="shared" si="25"/>
        <v>49</v>
      </c>
    </row>
    <row r="640" spans="1:24" s="43" customFormat="1" x14ac:dyDescent="0.25">
      <c r="A640" s="12" t="s">
        <v>47</v>
      </c>
      <c r="B640" s="29" t="s">
        <v>97</v>
      </c>
      <c r="C640" s="32">
        <v>5</v>
      </c>
      <c r="D640" s="28" t="s">
        <v>75</v>
      </c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>
        <v>1</v>
      </c>
      <c r="R640" s="33">
        <v>24</v>
      </c>
      <c r="S640" s="33">
        <v>1</v>
      </c>
      <c r="T640" s="33">
        <v>22</v>
      </c>
      <c r="U640" s="33"/>
      <c r="V640" s="33"/>
      <c r="W640" s="31">
        <f t="shared" si="24"/>
        <v>2</v>
      </c>
      <c r="X640" s="31">
        <f t="shared" si="25"/>
        <v>46</v>
      </c>
    </row>
    <row r="641" spans="1:24" s="43" customFormat="1" x14ac:dyDescent="0.25">
      <c r="A641" s="12" t="s">
        <v>47</v>
      </c>
      <c r="B641" s="29" t="s">
        <v>97</v>
      </c>
      <c r="C641" s="32">
        <v>5</v>
      </c>
      <c r="D641" s="28" t="s">
        <v>159</v>
      </c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>
        <v>1</v>
      </c>
      <c r="R641" s="33">
        <v>32</v>
      </c>
      <c r="S641" s="33">
        <v>1</v>
      </c>
      <c r="T641" s="33">
        <v>30</v>
      </c>
      <c r="U641" s="33"/>
      <c r="V641" s="33"/>
      <c r="W641" s="31">
        <f t="shared" si="24"/>
        <v>2</v>
      </c>
      <c r="X641" s="31">
        <f t="shared" si="25"/>
        <v>62</v>
      </c>
    </row>
    <row r="642" spans="1:24" s="43" customFormat="1" x14ac:dyDescent="0.25">
      <c r="A642" s="12" t="s">
        <v>47</v>
      </c>
      <c r="B642" s="29" t="s">
        <v>97</v>
      </c>
      <c r="C642" s="32">
        <v>5</v>
      </c>
      <c r="D642" s="28" t="s">
        <v>76</v>
      </c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>
        <v>1</v>
      </c>
      <c r="R642" s="33">
        <v>28</v>
      </c>
      <c r="S642" s="33">
        <v>1</v>
      </c>
      <c r="T642" s="33">
        <v>25</v>
      </c>
      <c r="U642" s="33"/>
      <c r="V642" s="33"/>
      <c r="W642" s="31">
        <f t="shared" si="24"/>
        <v>2</v>
      </c>
      <c r="X642" s="31">
        <f t="shared" si="25"/>
        <v>53</v>
      </c>
    </row>
    <row r="643" spans="1:24" s="43" customFormat="1" x14ac:dyDescent="0.25">
      <c r="A643" s="12" t="s">
        <v>47</v>
      </c>
      <c r="B643" s="29" t="s">
        <v>97</v>
      </c>
      <c r="C643" s="32">
        <v>6</v>
      </c>
      <c r="D643" s="28" t="s">
        <v>76</v>
      </c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>
        <v>2</v>
      </c>
      <c r="R643" s="33">
        <v>52</v>
      </c>
      <c r="S643" s="33"/>
      <c r="T643" s="33"/>
      <c r="U643" s="33"/>
      <c r="V643" s="33"/>
      <c r="W643" s="31">
        <f t="shared" si="24"/>
        <v>2</v>
      </c>
      <c r="X643" s="31">
        <f t="shared" si="25"/>
        <v>52</v>
      </c>
    </row>
    <row r="644" spans="1:24" s="43" customFormat="1" x14ac:dyDescent="0.25">
      <c r="A644" s="12" t="s">
        <v>47</v>
      </c>
      <c r="B644" s="29" t="s">
        <v>97</v>
      </c>
      <c r="C644" s="32">
        <v>9</v>
      </c>
      <c r="D644" s="28" t="s">
        <v>211</v>
      </c>
      <c r="E644" s="33">
        <v>2</v>
      </c>
      <c r="F644" s="33">
        <v>38</v>
      </c>
      <c r="G644" s="33">
        <v>2</v>
      </c>
      <c r="H644" s="33">
        <v>42</v>
      </c>
      <c r="I644" s="33">
        <v>2</v>
      </c>
      <c r="J644" s="33">
        <v>32</v>
      </c>
      <c r="K644" s="33">
        <v>2</v>
      </c>
      <c r="L644" s="33">
        <v>34</v>
      </c>
      <c r="M644" s="33">
        <v>2</v>
      </c>
      <c r="N644" s="33">
        <v>48</v>
      </c>
      <c r="O644" s="33">
        <v>3</v>
      </c>
      <c r="P644" s="33">
        <v>58</v>
      </c>
      <c r="Q644" s="33">
        <v>2</v>
      </c>
      <c r="R644" s="33">
        <v>54</v>
      </c>
      <c r="S644" s="33">
        <v>2</v>
      </c>
      <c r="T644" s="33">
        <v>42</v>
      </c>
      <c r="U644" s="33">
        <v>2</v>
      </c>
      <c r="V644" s="33">
        <v>51</v>
      </c>
      <c r="W644" s="31">
        <f t="shared" si="24"/>
        <v>19</v>
      </c>
      <c r="X644" s="31">
        <f t="shared" si="25"/>
        <v>399</v>
      </c>
    </row>
    <row r="645" spans="1:24" s="43" customFormat="1" x14ac:dyDescent="0.25">
      <c r="A645" s="12" t="s">
        <v>47</v>
      </c>
      <c r="B645" s="29" t="s">
        <v>97</v>
      </c>
      <c r="C645" s="32">
        <v>13</v>
      </c>
      <c r="D645" s="28" t="s">
        <v>75</v>
      </c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>
        <v>2</v>
      </c>
      <c r="R645" s="33">
        <v>47</v>
      </c>
      <c r="S645" s="33"/>
      <c r="T645" s="33"/>
      <c r="U645" s="33"/>
      <c r="V645" s="33"/>
      <c r="W645" s="31">
        <f t="shared" si="24"/>
        <v>2</v>
      </c>
      <c r="X645" s="31">
        <f t="shared" si="25"/>
        <v>47</v>
      </c>
    </row>
    <row r="646" spans="1:24" s="43" customFormat="1" x14ac:dyDescent="0.25">
      <c r="A646" s="12" t="s">
        <v>47</v>
      </c>
      <c r="B646" s="29" t="s">
        <v>97</v>
      </c>
      <c r="C646" s="32">
        <v>14</v>
      </c>
      <c r="D646" s="28" t="s">
        <v>75</v>
      </c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>
        <v>1</v>
      </c>
      <c r="R646" s="33">
        <v>18</v>
      </c>
      <c r="S646" s="33">
        <v>1</v>
      </c>
      <c r="T646" s="33">
        <v>27</v>
      </c>
      <c r="U646" s="33"/>
      <c r="V646" s="33"/>
      <c r="W646" s="31">
        <f t="shared" si="24"/>
        <v>2</v>
      </c>
      <c r="X646" s="31">
        <f t="shared" si="25"/>
        <v>45</v>
      </c>
    </row>
    <row r="647" spans="1:24" s="43" customFormat="1" x14ac:dyDescent="0.25">
      <c r="A647" s="12" t="s">
        <v>47</v>
      </c>
      <c r="B647" s="29" t="s">
        <v>97</v>
      </c>
      <c r="C647" s="32">
        <v>15</v>
      </c>
      <c r="D647" s="28" t="s">
        <v>75</v>
      </c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>
        <v>2</v>
      </c>
      <c r="R647" s="33">
        <v>40</v>
      </c>
      <c r="S647" s="33">
        <v>2</v>
      </c>
      <c r="T647" s="33">
        <v>39</v>
      </c>
      <c r="U647" s="33"/>
      <c r="V647" s="33"/>
      <c r="W647" s="31">
        <f t="shared" si="24"/>
        <v>4</v>
      </c>
      <c r="X647" s="31">
        <f t="shared" si="25"/>
        <v>79</v>
      </c>
    </row>
    <row r="648" spans="1:24" s="43" customFormat="1" x14ac:dyDescent="0.25">
      <c r="A648" s="12" t="s">
        <v>47</v>
      </c>
      <c r="B648" s="29" t="s">
        <v>97</v>
      </c>
      <c r="C648" s="32">
        <v>17</v>
      </c>
      <c r="D648" s="28" t="s">
        <v>159</v>
      </c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>
        <v>2</v>
      </c>
      <c r="R648" s="33">
        <v>33</v>
      </c>
      <c r="S648" s="33"/>
      <c r="T648" s="33"/>
      <c r="U648" s="33"/>
      <c r="V648" s="33"/>
      <c r="W648" s="31">
        <f t="shared" si="24"/>
        <v>2</v>
      </c>
      <c r="X648" s="31">
        <f t="shared" si="25"/>
        <v>33</v>
      </c>
    </row>
    <row r="649" spans="1:24" s="43" customFormat="1" x14ac:dyDescent="0.25">
      <c r="A649" s="12" t="s">
        <v>47</v>
      </c>
      <c r="B649" s="29" t="s">
        <v>97</v>
      </c>
      <c r="C649" s="32">
        <v>19</v>
      </c>
      <c r="D649" s="28" t="s">
        <v>211</v>
      </c>
      <c r="E649" s="33">
        <v>1</v>
      </c>
      <c r="F649" s="33">
        <v>24</v>
      </c>
      <c r="G649" s="33">
        <v>2</v>
      </c>
      <c r="H649" s="33">
        <v>35</v>
      </c>
      <c r="I649" s="33">
        <v>1</v>
      </c>
      <c r="J649" s="33">
        <v>25</v>
      </c>
      <c r="K649" s="33">
        <v>1</v>
      </c>
      <c r="L649" s="33">
        <v>23</v>
      </c>
      <c r="M649" s="33">
        <v>2</v>
      </c>
      <c r="N649" s="33">
        <v>37</v>
      </c>
      <c r="O649" s="33">
        <v>2</v>
      </c>
      <c r="P649" s="33">
        <v>47</v>
      </c>
      <c r="Q649" s="33">
        <v>2</v>
      </c>
      <c r="R649" s="33">
        <v>31</v>
      </c>
      <c r="S649" s="33">
        <v>1</v>
      </c>
      <c r="T649" s="33">
        <v>23</v>
      </c>
      <c r="U649" s="33">
        <v>2</v>
      </c>
      <c r="V649" s="33">
        <v>37</v>
      </c>
      <c r="W649" s="31">
        <f t="shared" si="24"/>
        <v>14</v>
      </c>
      <c r="X649" s="31">
        <f t="shared" si="25"/>
        <v>282</v>
      </c>
    </row>
    <row r="650" spans="1:24" s="43" customFormat="1" x14ac:dyDescent="0.25">
      <c r="A650" s="12" t="s">
        <v>47</v>
      </c>
      <c r="B650" s="29" t="s">
        <v>82</v>
      </c>
      <c r="C650" s="32" t="s">
        <v>345</v>
      </c>
      <c r="D650" s="28" t="s">
        <v>76</v>
      </c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>
        <v>1</v>
      </c>
      <c r="R650" s="33">
        <v>19</v>
      </c>
      <c r="S650" s="33"/>
      <c r="T650" s="33"/>
      <c r="U650" s="33"/>
      <c r="V650" s="33"/>
      <c r="W650" s="31">
        <f t="shared" si="24"/>
        <v>1</v>
      </c>
      <c r="X650" s="31">
        <f t="shared" si="25"/>
        <v>19</v>
      </c>
    </row>
    <row r="651" spans="1:24" s="43" customFormat="1" x14ac:dyDescent="0.25">
      <c r="A651" s="12" t="s">
        <v>47</v>
      </c>
      <c r="B651" s="29" t="s">
        <v>103</v>
      </c>
      <c r="C651" s="32" t="s">
        <v>348</v>
      </c>
      <c r="D651" s="28" t="s">
        <v>211</v>
      </c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>
        <v>3</v>
      </c>
      <c r="R651" s="33">
        <v>48</v>
      </c>
      <c r="S651" s="33">
        <v>2</v>
      </c>
      <c r="T651" s="33">
        <v>45</v>
      </c>
      <c r="U651" s="33"/>
      <c r="V651" s="33"/>
      <c r="W651" s="31">
        <f t="shared" si="24"/>
        <v>5</v>
      </c>
      <c r="X651" s="31">
        <f t="shared" si="25"/>
        <v>93</v>
      </c>
    </row>
    <row r="652" spans="1:24" s="43" customFormat="1" x14ac:dyDescent="0.25">
      <c r="A652" s="12" t="s">
        <v>49</v>
      </c>
      <c r="B652" s="29" t="s">
        <v>97</v>
      </c>
      <c r="C652" s="32">
        <v>1</v>
      </c>
      <c r="D652" s="28" t="s">
        <v>77</v>
      </c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>
        <v>1</v>
      </c>
      <c r="T652" s="33">
        <v>22</v>
      </c>
      <c r="U652" s="33"/>
      <c r="V652" s="33"/>
      <c r="W652" s="31">
        <f t="shared" si="24"/>
        <v>1</v>
      </c>
      <c r="X652" s="31">
        <f t="shared" si="25"/>
        <v>22</v>
      </c>
    </row>
    <row r="653" spans="1:24" s="43" customFormat="1" x14ac:dyDescent="0.25">
      <c r="A653" s="12" t="s">
        <v>49</v>
      </c>
      <c r="B653" s="29" t="s">
        <v>97</v>
      </c>
      <c r="C653" s="32">
        <v>2</v>
      </c>
      <c r="D653" s="28" t="s">
        <v>75</v>
      </c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>
        <v>1</v>
      </c>
      <c r="R653" s="33">
        <v>19</v>
      </c>
      <c r="S653" s="33"/>
      <c r="T653" s="33"/>
      <c r="U653" s="33"/>
      <c r="V653" s="33"/>
      <c r="W653" s="31">
        <f t="shared" si="24"/>
        <v>1</v>
      </c>
      <c r="X653" s="31">
        <f t="shared" si="25"/>
        <v>19</v>
      </c>
    </row>
    <row r="654" spans="1:24" s="43" customFormat="1" x14ac:dyDescent="0.25">
      <c r="A654" s="12" t="s">
        <v>49</v>
      </c>
      <c r="B654" s="29" t="s">
        <v>97</v>
      </c>
      <c r="C654" s="32">
        <v>4</v>
      </c>
      <c r="D654" s="28" t="s">
        <v>77</v>
      </c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>
        <v>4</v>
      </c>
      <c r="R654" s="33">
        <v>97</v>
      </c>
      <c r="S654" s="33">
        <v>4</v>
      </c>
      <c r="T654" s="33">
        <v>99</v>
      </c>
      <c r="U654" s="33"/>
      <c r="V654" s="33"/>
      <c r="W654" s="31">
        <f t="shared" si="24"/>
        <v>8</v>
      </c>
      <c r="X654" s="31">
        <f t="shared" si="25"/>
        <v>196</v>
      </c>
    </row>
    <row r="655" spans="1:24" s="43" customFormat="1" x14ac:dyDescent="0.25">
      <c r="A655" s="12" t="s">
        <v>49</v>
      </c>
      <c r="B655" s="29" t="s">
        <v>97</v>
      </c>
      <c r="C655" s="32">
        <v>16</v>
      </c>
      <c r="D655" s="28" t="s">
        <v>158</v>
      </c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>
        <v>1</v>
      </c>
      <c r="R655" s="33">
        <v>24</v>
      </c>
      <c r="S655" s="33"/>
      <c r="T655" s="33"/>
      <c r="U655" s="33"/>
      <c r="V655" s="33"/>
      <c r="W655" s="31">
        <f t="shared" si="24"/>
        <v>1</v>
      </c>
      <c r="X655" s="31">
        <f t="shared" si="25"/>
        <v>24</v>
      </c>
    </row>
    <row r="656" spans="1:24" s="43" customFormat="1" x14ac:dyDescent="0.25">
      <c r="A656" s="12" t="s">
        <v>49</v>
      </c>
      <c r="B656" s="29" t="s">
        <v>97</v>
      </c>
      <c r="C656" s="32">
        <v>20</v>
      </c>
      <c r="D656" s="28" t="s">
        <v>75</v>
      </c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>
        <v>2</v>
      </c>
      <c r="R656" s="33">
        <v>33</v>
      </c>
      <c r="S656" s="33"/>
      <c r="T656" s="33"/>
      <c r="U656" s="33"/>
      <c r="V656" s="33"/>
      <c r="W656" s="31">
        <f t="shared" si="24"/>
        <v>2</v>
      </c>
      <c r="X656" s="31">
        <f t="shared" si="25"/>
        <v>33</v>
      </c>
    </row>
    <row r="657" spans="1:24" s="43" customFormat="1" x14ac:dyDescent="0.25">
      <c r="A657" s="12" t="s">
        <v>49</v>
      </c>
      <c r="B657" s="29" t="s">
        <v>97</v>
      </c>
      <c r="C657" s="32">
        <v>23</v>
      </c>
      <c r="D657" s="28" t="s">
        <v>77</v>
      </c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>
        <v>1</v>
      </c>
      <c r="R657" s="33">
        <v>11</v>
      </c>
      <c r="S657" s="33"/>
      <c r="T657" s="33"/>
      <c r="U657" s="33"/>
      <c r="V657" s="33"/>
      <c r="W657" s="31">
        <f t="shared" si="24"/>
        <v>1</v>
      </c>
      <c r="X657" s="31">
        <f t="shared" si="25"/>
        <v>11</v>
      </c>
    </row>
    <row r="658" spans="1:24" s="43" customFormat="1" x14ac:dyDescent="0.25">
      <c r="A658" s="12" t="s">
        <v>51</v>
      </c>
      <c r="B658" s="29" t="s">
        <v>97</v>
      </c>
      <c r="C658" s="32">
        <v>1</v>
      </c>
      <c r="D658" s="28" t="s">
        <v>158</v>
      </c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>
        <v>1</v>
      </c>
      <c r="R658" s="33">
        <v>34</v>
      </c>
      <c r="S658" s="33"/>
      <c r="T658" s="33"/>
      <c r="U658" s="33"/>
      <c r="V658" s="33"/>
      <c r="W658" s="31">
        <f t="shared" si="24"/>
        <v>1</v>
      </c>
      <c r="X658" s="31">
        <f t="shared" si="25"/>
        <v>34</v>
      </c>
    </row>
    <row r="659" spans="1:24" s="43" customFormat="1" x14ac:dyDescent="0.25">
      <c r="A659" s="12" t="s">
        <v>51</v>
      </c>
      <c r="B659" s="29" t="s">
        <v>97</v>
      </c>
      <c r="C659" s="32">
        <v>1</v>
      </c>
      <c r="D659" s="28" t="s">
        <v>76</v>
      </c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>
        <v>1</v>
      </c>
      <c r="R659" s="33">
        <v>33</v>
      </c>
      <c r="S659" s="33"/>
      <c r="T659" s="33"/>
      <c r="U659" s="33"/>
      <c r="V659" s="33"/>
      <c r="W659" s="31">
        <f t="shared" si="24"/>
        <v>1</v>
      </c>
      <c r="X659" s="31">
        <f t="shared" si="25"/>
        <v>33</v>
      </c>
    </row>
    <row r="660" spans="1:24" s="43" customFormat="1" x14ac:dyDescent="0.25">
      <c r="A660" s="12" t="s">
        <v>51</v>
      </c>
      <c r="B660" s="29" t="s">
        <v>97</v>
      </c>
      <c r="C660" s="32">
        <v>1</v>
      </c>
      <c r="D660" s="28" t="s">
        <v>159</v>
      </c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>
        <v>1</v>
      </c>
      <c r="T660" s="33">
        <v>36</v>
      </c>
      <c r="U660" s="33"/>
      <c r="V660" s="33"/>
      <c r="W660" s="31">
        <f t="shared" si="24"/>
        <v>1</v>
      </c>
      <c r="X660" s="31">
        <f t="shared" si="25"/>
        <v>36</v>
      </c>
    </row>
    <row r="661" spans="1:24" s="43" customFormat="1" x14ac:dyDescent="0.25">
      <c r="A661" s="12" t="s">
        <v>51</v>
      </c>
      <c r="B661" s="29" t="s">
        <v>97</v>
      </c>
      <c r="C661" s="32">
        <v>2</v>
      </c>
      <c r="D661" s="28" t="s">
        <v>77</v>
      </c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>
        <v>1</v>
      </c>
      <c r="R661" s="33">
        <v>32</v>
      </c>
      <c r="S661" s="33">
        <v>1</v>
      </c>
      <c r="T661" s="33">
        <v>34</v>
      </c>
      <c r="U661" s="33"/>
      <c r="V661" s="33"/>
      <c r="W661" s="31">
        <f t="shared" si="24"/>
        <v>2</v>
      </c>
      <c r="X661" s="31">
        <f t="shared" si="25"/>
        <v>66</v>
      </c>
    </row>
    <row r="662" spans="1:24" s="43" customFormat="1" x14ac:dyDescent="0.25">
      <c r="A662" s="12" t="s">
        <v>51</v>
      </c>
      <c r="B662" s="29" t="s">
        <v>97</v>
      </c>
      <c r="C662" s="32">
        <v>2</v>
      </c>
      <c r="D662" s="28" t="s">
        <v>158</v>
      </c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>
        <v>1</v>
      </c>
      <c r="R662" s="33">
        <v>31</v>
      </c>
      <c r="S662" s="33"/>
      <c r="T662" s="33"/>
      <c r="U662" s="33"/>
      <c r="V662" s="33"/>
      <c r="W662" s="31">
        <f t="shared" si="24"/>
        <v>1</v>
      </c>
      <c r="X662" s="31">
        <f t="shared" si="25"/>
        <v>31</v>
      </c>
    </row>
    <row r="663" spans="1:24" s="43" customFormat="1" x14ac:dyDescent="0.25">
      <c r="A663" s="12" t="s">
        <v>51</v>
      </c>
      <c r="B663" s="29" t="s">
        <v>97</v>
      </c>
      <c r="C663" s="32">
        <v>3</v>
      </c>
      <c r="D663" s="28" t="s">
        <v>158</v>
      </c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>
        <v>1</v>
      </c>
      <c r="R663" s="33">
        <v>31</v>
      </c>
      <c r="S663" s="33"/>
      <c r="T663" s="33"/>
      <c r="U663" s="33"/>
      <c r="V663" s="33"/>
      <c r="W663" s="31">
        <f t="shared" si="24"/>
        <v>1</v>
      </c>
      <c r="X663" s="31">
        <f t="shared" si="25"/>
        <v>31</v>
      </c>
    </row>
    <row r="664" spans="1:24" s="43" customFormat="1" x14ac:dyDescent="0.25">
      <c r="A664" s="12" t="s">
        <v>51</v>
      </c>
      <c r="B664" s="29" t="s">
        <v>97</v>
      </c>
      <c r="C664" s="32">
        <v>3</v>
      </c>
      <c r="D664" s="28" t="s">
        <v>159</v>
      </c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>
        <v>1</v>
      </c>
      <c r="R664" s="33">
        <v>27</v>
      </c>
      <c r="S664" s="33"/>
      <c r="T664" s="33"/>
      <c r="U664" s="33"/>
      <c r="V664" s="33"/>
      <c r="W664" s="31">
        <f t="shared" si="24"/>
        <v>1</v>
      </c>
      <c r="X664" s="31">
        <f t="shared" si="25"/>
        <v>27</v>
      </c>
    </row>
    <row r="665" spans="1:24" s="43" customFormat="1" x14ac:dyDescent="0.25">
      <c r="A665" s="12" t="s">
        <v>51</v>
      </c>
      <c r="B665" s="29" t="s">
        <v>97</v>
      </c>
      <c r="C665" s="32">
        <v>3</v>
      </c>
      <c r="D665" s="28" t="s">
        <v>77</v>
      </c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>
        <v>1</v>
      </c>
      <c r="R665" s="33">
        <v>30</v>
      </c>
      <c r="S665" s="33"/>
      <c r="T665" s="33"/>
      <c r="U665" s="33"/>
      <c r="V665" s="33"/>
      <c r="W665" s="31">
        <f t="shared" si="24"/>
        <v>1</v>
      </c>
      <c r="X665" s="31">
        <f t="shared" si="25"/>
        <v>30</v>
      </c>
    </row>
    <row r="666" spans="1:24" s="43" customFormat="1" x14ac:dyDescent="0.25">
      <c r="A666" s="12" t="s">
        <v>51</v>
      </c>
      <c r="B666" s="29" t="s">
        <v>97</v>
      </c>
      <c r="C666" s="32">
        <v>4</v>
      </c>
      <c r="D666" s="28" t="s">
        <v>158</v>
      </c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>
        <v>1</v>
      </c>
      <c r="R666" s="33">
        <v>28</v>
      </c>
      <c r="S666" s="33"/>
      <c r="T666" s="33"/>
      <c r="U666" s="33"/>
      <c r="V666" s="33"/>
      <c r="W666" s="31">
        <f t="shared" si="24"/>
        <v>1</v>
      </c>
      <c r="X666" s="31">
        <f t="shared" si="25"/>
        <v>28</v>
      </c>
    </row>
    <row r="667" spans="1:24" s="43" customFormat="1" x14ac:dyDescent="0.25">
      <c r="A667" s="12" t="s">
        <v>51</v>
      </c>
      <c r="B667" s="29" t="s">
        <v>97</v>
      </c>
      <c r="C667" s="32">
        <v>5</v>
      </c>
      <c r="D667" s="28" t="s">
        <v>76</v>
      </c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>
        <v>1</v>
      </c>
      <c r="R667" s="33">
        <v>26</v>
      </c>
      <c r="S667" s="33"/>
      <c r="T667" s="33"/>
      <c r="U667" s="33"/>
      <c r="V667" s="33"/>
      <c r="W667" s="31">
        <f t="shared" si="24"/>
        <v>1</v>
      </c>
      <c r="X667" s="31">
        <f t="shared" si="25"/>
        <v>26</v>
      </c>
    </row>
    <row r="668" spans="1:24" s="43" customFormat="1" x14ac:dyDescent="0.25">
      <c r="A668" s="12" t="s">
        <v>51</v>
      </c>
      <c r="B668" s="29" t="s">
        <v>97</v>
      </c>
      <c r="C668" s="32">
        <v>5</v>
      </c>
      <c r="D668" s="28" t="s">
        <v>75</v>
      </c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>
        <v>2</v>
      </c>
      <c r="R668" s="33">
        <v>57</v>
      </c>
      <c r="S668" s="33"/>
      <c r="T668" s="33"/>
      <c r="U668" s="33"/>
      <c r="V668" s="33"/>
      <c r="W668" s="31">
        <f t="shared" si="24"/>
        <v>2</v>
      </c>
      <c r="X668" s="31">
        <f t="shared" si="25"/>
        <v>57</v>
      </c>
    </row>
    <row r="669" spans="1:24" s="43" customFormat="1" x14ac:dyDescent="0.25">
      <c r="A669" s="12" t="s">
        <v>51</v>
      </c>
      <c r="B669" s="29" t="s">
        <v>97</v>
      </c>
      <c r="C669" s="32">
        <v>6</v>
      </c>
      <c r="D669" s="28" t="s">
        <v>76</v>
      </c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>
        <v>2</v>
      </c>
      <c r="R669" s="33">
        <v>45</v>
      </c>
      <c r="S669" s="33"/>
      <c r="T669" s="33"/>
      <c r="U669" s="33"/>
      <c r="V669" s="33"/>
      <c r="W669" s="31">
        <f t="shared" si="24"/>
        <v>2</v>
      </c>
      <c r="X669" s="31">
        <f t="shared" si="25"/>
        <v>45</v>
      </c>
    </row>
    <row r="670" spans="1:24" s="43" customFormat="1" x14ac:dyDescent="0.25">
      <c r="A670" s="12" t="s">
        <v>51</v>
      </c>
      <c r="B670" s="29" t="s">
        <v>97</v>
      </c>
      <c r="C670" s="32">
        <v>6</v>
      </c>
      <c r="D670" s="28" t="s">
        <v>77</v>
      </c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>
        <v>1</v>
      </c>
      <c r="R670" s="33">
        <v>27</v>
      </c>
      <c r="S670" s="33"/>
      <c r="T670" s="33"/>
      <c r="U670" s="33"/>
      <c r="V670" s="33"/>
      <c r="W670" s="31">
        <f t="shared" si="24"/>
        <v>1</v>
      </c>
      <c r="X670" s="31">
        <f t="shared" si="25"/>
        <v>27</v>
      </c>
    </row>
    <row r="671" spans="1:24" s="43" customFormat="1" x14ac:dyDescent="0.25">
      <c r="A671" s="12" t="s">
        <v>51</v>
      </c>
      <c r="B671" s="29" t="s">
        <v>97</v>
      </c>
      <c r="C671" s="32">
        <v>7</v>
      </c>
      <c r="D671" s="28" t="s">
        <v>77</v>
      </c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>
        <v>1</v>
      </c>
      <c r="R671" s="33">
        <v>27</v>
      </c>
      <c r="S671" s="33"/>
      <c r="T671" s="33"/>
      <c r="U671" s="33"/>
      <c r="V671" s="33"/>
      <c r="W671" s="31">
        <f t="shared" si="24"/>
        <v>1</v>
      </c>
      <c r="X671" s="31">
        <f t="shared" si="25"/>
        <v>27</v>
      </c>
    </row>
    <row r="672" spans="1:24" s="43" customFormat="1" x14ac:dyDescent="0.25">
      <c r="A672" s="12" t="s">
        <v>51</v>
      </c>
      <c r="B672" s="29" t="s">
        <v>97</v>
      </c>
      <c r="C672" s="32">
        <v>9</v>
      </c>
      <c r="D672" s="28" t="s">
        <v>158</v>
      </c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>
        <v>1</v>
      </c>
      <c r="R672" s="33">
        <v>20</v>
      </c>
      <c r="S672" s="33"/>
      <c r="T672" s="33"/>
      <c r="U672" s="33"/>
      <c r="V672" s="33"/>
      <c r="W672" s="31">
        <f t="shared" si="24"/>
        <v>1</v>
      </c>
      <c r="X672" s="31">
        <f t="shared" si="25"/>
        <v>20</v>
      </c>
    </row>
    <row r="673" spans="1:24" s="43" customFormat="1" x14ac:dyDescent="0.25">
      <c r="A673" s="12" t="s">
        <v>51</v>
      </c>
      <c r="B673" s="29" t="s">
        <v>97</v>
      </c>
      <c r="C673" s="32">
        <v>9</v>
      </c>
      <c r="D673" s="28" t="s">
        <v>159</v>
      </c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>
        <v>1</v>
      </c>
      <c r="R673" s="33">
        <v>26</v>
      </c>
      <c r="S673" s="33"/>
      <c r="T673" s="33"/>
      <c r="U673" s="33"/>
      <c r="V673" s="33"/>
      <c r="W673" s="31">
        <f t="shared" si="24"/>
        <v>1</v>
      </c>
      <c r="X673" s="31">
        <f t="shared" si="25"/>
        <v>26</v>
      </c>
    </row>
    <row r="674" spans="1:24" s="43" customFormat="1" x14ac:dyDescent="0.25">
      <c r="A674" s="12" t="s">
        <v>51</v>
      </c>
      <c r="B674" s="29" t="s">
        <v>97</v>
      </c>
      <c r="C674" s="32">
        <v>9</v>
      </c>
      <c r="D674" s="28" t="s">
        <v>77</v>
      </c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>
        <v>1</v>
      </c>
      <c r="R674" s="33">
        <v>32</v>
      </c>
      <c r="S674" s="33"/>
      <c r="T674" s="33"/>
      <c r="U674" s="33"/>
      <c r="V674" s="33"/>
      <c r="W674" s="31">
        <f t="shared" si="24"/>
        <v>1</v>
      </c>
      <c r="X674" s="31">
        <f t="shared" si="25"/>
        <v>32</v>
      </c>
    </row>
    <row r="675" spans="1:24" s="43" customFormat="1" x14ac:dyDescent="0.25">
      <c r="A675" s="12" t="s">
        <v>51</v>
      </c>
      <c r="B675" s="29" t="s">
        <v>97</v>
      </c>
      <c r="C675" s="32">
        <v>9</v>
      </c>
      <c r="D675" s="28" t="s">
        <v>158</v>
      </c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>
        <v>1</v>
      </c>
      <c r="T675" s="33">
        <v>22</v>
      </c>
      <c r="U675" s="33"/>
      <c r="V675" s="33"/>
      <c r="W675" s="31">
        <f t="shared" si="24"/>
        <v>1</v>
      </c>
      <c r="X675" s="31">
        <f t="shared" si="25"/>
        <v>22</v>
      </c>
    </row>
    <row r="676" spans="1:24" s="43" customFormat="1" x14ac:dyDescent="0.25">
      <c r="A676" s="12" t="s">
        <v>51</v>
      </c>
      <c r="B676" s="29" t="s">
        <v>97</v>
      </c>
      <c r="C676" s="32">
        <v>9</v>
      </c>
      <c r="D676" s="28" t="s">
        <v>77</v>
      </c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>
        <v>1</v>
      </c>
      <c r="T676" s="33">
        <v>28</v>
      </c>
      <c r="U676" s="33"/>
      <c r="V676" s="33"/>
      <c r="W676" s="31">
        <f t="shared" ref="W676:W739" si="26">S676+U676+Q676+O676+M676+K676+I676+G676+E676</f>
        <v>1</v>
      </c>
      <c r="X676" s="31">
        <f t="shared" ref="X676:X739" si="27">T676+V676+R676+P676+N676+L676+J676+H676+F676</f>
        <v>28</v>
      </c>
    </row>
    <row r="677" spans="1:24" s="43" customFormat="1" x14ac:dyDescent="0.25">
      <c r="A677" s="12" t="s">
        <v>51</v>
      </c>
      <c r="B677" s="29" t="s">
        <v>97</v>
      </c>
      <c r="C677" s="32">
        <v>9</v>
      </c>
      <c r="D677" s="28" t="s">
        <v>159</v>
      </c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>
        <v>1</v>
      </c>
      <c r="T677" s="33">
        <v>23</v>
      </c>
      <c r="U677" s="33"/>
      <c r="V677" s="33"/>
      <c r="W677" s="31">
        <f t="shared" si="26"/>
        <v>1</v>
      </c>
      <c r="X677" s="31">
        <f t="shared" si="27"/>
        <v>23</v>
      </c>
    </row>
    <row r="678" spans="1:24" s="43" customFormat="1" ht="30" x14ac:dyDescent="0.25">
      <c r="A678" s="12" t="s">
        <v>51</v>
      </c>
      <c r="B678" s="29" t="s">
        <v>97</v>
      </c>
      <c r="C678" s="32">
        <v>9</v>
      </c>
      <c r="D678" s="28" t="s">
        <v>184</v>
      </c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>
        <v>1</v>
      </c>
      <c r="T678" s="33">
        <v>28</v>
      </c>
      <c r="U678" s="33"/>
      <c r="V678" s="33"/>
      <c r="W678" s="31">
        <f t="shared" si="26"/>
        <v>1</v>
      </c>
      <c r="X678" s="31">
        <f t="shared" si="27"/>
        <v>28</v>
      </c>
    </row>
    <row r="679" spans="1:24" s="43" customFormat="1" x14ac:dyDescent="0.25">
      <c r="A679" s="12" t="s">
        <v>51</v>
      </c>
      <c r="B679" s="29" t="s">
        <v>97</v>
      </c>
      <c r="C679" s="32">
        <v>10</v>
      </c>
      <c r="D679" s="28" t="s">
        <v>75</v>
      </c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>
        <v>1</v>
      </c>
      <c r="R679" s="33">
        <v>24</v>
      </c>
      <c r="S679" s="33"/>
      <c r="T679" s="33"/>
      <c r="U679" s="33"/>
      <c r="V679" s="33"/>
      <c r="W679" s="31">
        <f t="shared" si="26"/>
        <v>1</v>
      </c>
      <c r="X679" s="31">
        <f t="shared" si="27"/>
        <v>24</v>
      </c>
    </row>
    <row r="680" spans="1:24" s="43" customFormat="1" x14ac:dyDescent="0.25">
      <c r="A680" s="12" t="s">
        <v>51</v>
      </c>
      <c r="B680" s="29" t="s">
        <v>97</v>
      </c>
      <c r="C680" s="32">
        <v>10</v>
      </c>
      <c r="D680" s="28" t="s">
        <v>158</v>
      </c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>
        <v>1</v>
      </c>
      <c r="R680" s="33">
        <v>19</v>
      </c>
      <c r="S680" s="33"/>
      <c r="T680" s="33"/>
      <c r="U680" s="33"/>
      <c r="V680" s="33"/>
      <c r="W680" s="31">
        <f t="shared" si="26"/>
        <v>1</v>
      </c>
      <c r="X680" s="31">
        <f t="shared" si="27"/>
        <v>19</v>
      </c>
    </row>
    <row r="681" spans="1:24" s="43" customFormat="1" x14ac:dyDescent="0.25">
      <c r="A681" s="12" t="s">
        <v>51</v>
      </c>
      <c r="B681" s="29" t="s">
        <v>97</v>
      </c>
      <c r="C681" s="32">
        <v>11</v>
      </c>
      <c r="D681" s="28" t="s">
        <v>77</v>
      </c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>
        <v>1</v>
      </c>
      <c r="R681" s="33">
        <v>14</v>
      </c>
      <c r="S681" s="33"/>
      <c r="T681" s="33"/>
      <c r="U681" s="33"/>
      <c r="V681" s="33"/>
      <c r="W681" s="31">
        <f t="shared" si="26"/>
        <v>1</v>
      </c>
      <c r="X681" s="31">
        <f t="shared" si="27"/>
        <v>14</v>
      </c>
    </row>
    <row r="682" spans="1:24" s="43" customFormat="1" x14ac:dyDescent="0.25">
      <c r="A682" s="12" t="s">
        <v>51</v>
      </c>
      <c r="B682" s="29" t="s">
        <v>97</v>
      </c>
      <c r="C682" s="32">
        <v>11</v>
      </c>
      <c r="D682" s="28" t="s">
        <v>158</v>
      </c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>
        <v>1</v>
      </c>
      <c r="R682" s="33">
        <v>14</v>
      </c>
      <c r="S682" s="33"/>
      <c r="T682" s="33"/>
      <c r="U682" s="33"/>
      <c r="V682" s="33"/>
      <c r="W682" s="31">
        <f t="shared" si="26"/>
        <v>1</v>
      </c>
      <c r="X682" s="31">
        <f t="shared" si="27"/>
        <v>14</v>
      </c>
    </row>
    <row r="683" spans="1:24" s="43" customFormat="1" x14ac:dyDescent="0.25">
      <c r="A683" s="12" t="s">
        <v>51</v>
      </c>
      <c r="B683" s="29" t="s">
        <v>97</v>
      </c>
      <c r="C683" s="32">
        <v>11</v>
      </c>
      <c r="D683" s="28" t="s">
        <v>160</v>
      </c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>
        <v>1</v>
      </c>
      <c r="T683" s="33">
        <v>15</v>
      </c>
      <c r="U683" s="33"/>
      <c r="V683" s="33"/>
      <c r="W683" s="31">
        <f t="shared" si="26"/>
        <v>1</v>
      </c>
      <c r="X683" s="31">
        <f t="shared" si="27"/>
        <v>15</v>
      </c>
    </row>
    <row r="684" spans="1:24" s="43" customFormat="1" x14ac:dyDescent="0.25">
      <c r="A684" s="12" t="s">
        <v>51</v>
      </c>
      <c r="B684" s="29" t="s">
        <v>97</v>
      </c>
      <c r="C684" s="32">
        <v>13</v>
      </c>
      <c r="D684" s="28" t="s">
        <v>158</v>
      </c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>
        <v>1</v>
      </c>
      <c r="R684" s="33">
        <v>28</v>
      </c>
      <c r="S684" s="33"/>
      <c r="T684" s="33"/>
      <c r="U684" s="33"/>
      <c r="V684" s="33"/>
      <c r="W684" s="31">
        <f t="shared" si="26"/>
        <v>1</v>
      </c>
      <c r="X684" s="31">
        <f t="shared" si="27"/>
        <v>28</v>
      </c>
    </row>
    <row r="685" spans="1:24" s="43" customFormat="1" x14ac:dyDescent="0.25">
      <c r="A685" s="12" t="s">
        <v>51</v>
      </c>
      <c r="B685" s="29" t="s">
        <v>97</v>
      </c>
      <c r="C685" s="32">
        <v>13</v>
      </c>
      <c r="D685" s="28" t="s">
        <v>75</v>
      </c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>
        <v>1</v>
      </c>
      <c r="R685" s="33">
        <v>26</v>
      </c>
      <c r="S685" s="33"/>
      <c r="T685" s="33"/>
      <c r="U685" s="33"/>
      <c r="V685" s="33"/>
      <c r="W685" s="31">
        <f t="shared" si="26"/>
        <v>1</v>
      </c>
      <c r="X685" s="31">
        <f t="shared" si="27"/>
        <v>26</v>
      </c>
    </row>
    <row r="686" spans="1:24" s="43" customFormat="1" x14ac:dyDescent="0.25">
      <c r="A686" s="12" t="s">
        <v>51</v>
      </c>
      <c r="B686" s="29" t="s">
        <v>97</v>
      </c>
      <c r="C686" s="32">
        <v>15</v>
      </c>
      <c r="D686" s="28" t="s">
        <v>75</v>
      </c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>
        <v>1</v>
      </c>
      <c r="R686" s="33">
        <v>30</v>
      </c>
      <c r="S686" s="33"/>
      <c r="T686" s="33"/>
      <c r="U686" s="33"/>
      <c r="V686" s="33"/>
      <c r="W686" s="31">
        <f t="shared" si="26"/>
        <v>1</v>
      </c>
      <c r="X686" s="31">
        <f t="shared" si="27"/>
        <v>30</v>
      </c>
    </row>
    <row r="687" spans="1:24" s="43" customFormat="1" x14ac:dyDescent="0.25">
      <c r="A687" s="12" t="s">
        <v>51</v>
      </c>
      <c r="B687" s="29" t="s">
        <v>97</v>
      </c>
      <c r="C687" s="32">
        <v>16</v>
      </c>
      <c r="D687" s="28" t="s">
        <v>75</v>
      </c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>
        <v>1</v>
      </c>
      <c r="R687" s="33">
        <v>23</v>
      </c>
      <c r="S687" s="33"/>
      <c r="T687" s="33"/>
      <c r="U687" s="33"/>
      <c r="V687" s="33"/>
      <c r="W687" s="31">
        <f t="shared" si="26"/>
        <v>1</v>
      </c>
      <c r="X687" s="31">
        <f t="shared" si="27"/>
        <v>23</v>
      </c>
    </row>
    <row r="688" spans="1:24" s="43" customFormat="1" x14ac:dyDescent="0.25">
      <c r="A688" s="12" t="s">
        <v>51</v>
      </c>
      <c r="B688" s="29" t="s">
        <v>97</v>
      </c>
      <c r="C688" s="32">
        <v>21</v>
      </c>
      <c r="D688" s="28" t="s">
        <v>77</v>
      </c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>
        <v>1</v>
      </c>
      <c r="R688" s="33">
        <v>14</v>
      </c>
      <c r="S688" s="33"/>
      <c r="T688" s="33"/>
      <c r="U688" s="33"/>
      <c r="V688" s="33"/>
      <c r="W688" s="31">
        <f t="shared" si="26"/>
        <v>1</v>
      </c>
      <c r="X688" s="31">
        <f t="shared" si="27"/>
        <v>14</v>
      </c>
    </row>
    <row r="689" spans="1:24" s="43" customFormat="1" x14ac:dyDescent="0.25">
      <c r="A689" s="12" t="s">
        <v>51</v>
      </c>
      <c r="B689" s="29" t="s">
        <v>97</v>
      </c>
      <c r="C689" s="32">
        <v>22</v>
      </c>
      <c r="D689" s="28" t="s">
        <v>77</v>
      </c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>
        <v>1</v>
      </c>
      <c r="R689" s="33">
        <v>19</v>
      </c>
      <c r="S689" s="33"/>
      <c r="T689" s="33"/>
      <c r="U689" s="33"/>
      <c r="V689" s="33"/>
      <c r="W689" s="31">
        <f t="shared" si="26"/>
        <v>1</v>
      </c>
      <c r="X689" s="31">
        <f t="shared" si="27"/>
        <v>19</v>
      </c>
    </row>
    <row r="690" spans="1:24" s="43" customFormat="1" x14ac:dyDescent="0.25">
      <c r="A690" s="12" t="s">
        <v>51</v>
      </c>
      <c r="B690" s="29" t="s">
        <v>97</v>
      </c>
      <c r="C690" s="32">
        <v>22</v>
      </c>
      <c r="D690" s="28" t="s">
        <v>75</v>
      </c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>
        <v>1</v>
      </c>
      <c r="R690" s="33">
        <v>19</v>
      </c>
      <c r="S690" s="33"/>
      <c r="T690" s="33"/>
      <c r="U690" s="33"/>
      <c r="V690" s="33"/>
      <c r="W690" s="31">
        <f t="shared" si="26"/>
        <v>1</v>
      </c>
      <c r="X690" s="31">
        <f t="shared" si="27"/>
        <v>19</v>
      </c>
    </row>
    <row r="691" spans="1:24" s="43" customFormat="1" x14ac:dyDescent="0.25">
      <c r="A691" s="12" t="s">
        <v>51</v>
      </c>
      <c r="B691" s="29" t="s">
        <v>97</v>
      </c>
      <c r="C691" s="32">
        <v>25</v>
      </c>
      <c r="D691" s="28" t="s">
        <v>76</v>
      </c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>
        <v>1</v>
      </c>
      <c r="R691" s="33">
        <v>11</v>
      </c>
      <c r="S691" s="33"/>
      <c r="T691" s="33"/>
      <c r="U691" s="33"/>
      <c r="V691" s="33"/>
      <c r="W691" s="31">
        <f t="shared" si="26"/>
        <v>1</v>
      </c>
      <c r="X691" s="31">
        <f t="shared" si="27"/>
        <v>11</v>
      </c>
    </row>
    <row r="692" spans="1:24" s="43" customFormat="1" x14ac:dyDescent="0.25">
      <c r="A692" s="12" t="s">
        <v>51</v>
      </c>
      <c r="B692" s="29" t="s">
        <v>97</v>
      </c>
      <c r="C692" s="32">
        <v>28</v>
      </c>
      <c r="D692" s="28" t="s">
        <v>75</v>
      </c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>
        <v>1</v>
      </c>
      <c r="R692" s="33">
        <v>26</v>
      </c>
      <c r="S692" s="33"/>
      <c r="T692" s="33"/>
      <c r="U692" s="33"/>
      <c r="V692" s="33"/>
      <c r="W692" s="31">
        <f t="shared" si="26"/>
        <v>1</v>
      </c>
      <c r="X692" s="31">
        <f t="shared" si="27"/>
        <v>26</v>
      </c>
    </row>
    <row r="693" spans="1:24" s="43" customFormat="1" x14ac:dyDescent="0.25">
      <c r="A693" s="12" t="s">
        <v>51</v>
      </c>
      <c r="B693" s="29" t="s">
        <v>97</v>
      </c>
      <c r="C693" s="32">
        <v>32</v>
      </c>
      <c r="D693" s="28" t="s">
        <v>75</v>
      </c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>
        <v>1</v>
      </c>
      <c r="R693" s="33">
        <v>21</v>
      </c>
      <c r="S693" s="33">
        <v>1</v>
      </c>
      <c r="T693" s="33">
        <v>10</v>
      </c>
      <c r="U693" s="33"/>
      <c r="V693" s="33"/>
      <c r="W693" s="31">
        <f t="shared" si="26"/>
        <v>2</v>
      </c>
      <c r="X693" s="31">
        <f t="shared" si="27"/>
        <v>31</v>
      </c>
    </row>
    <row r="694" spans="1:24" s="43" customFormat="1" x14ac:dyDescent="0.25">
      <c r="A694" s="12" t="s">
        <v>51</v>
      </c>
      <c r="B694" s="29" t="s">
        <v>97</v>
      </c>
      <c r="C694" s="32">
        <v>33</v>
      </c>
      <c r="D694" s="28" t="s">
        <v>75</v>
      </c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>
        <v>1</v>
      </c>
      <c r="R694" s="33">
        <v>20</v>
      </c>
      <c r="S694" s="33">
        <v>1</v>
      </c>
      <c r="T694" s="33">
        <v>25</v>
      </c>
      <c r="U694" s="33"/>
      <c r="V694" s="33"/>
      <c r="W694" s="31">
        <f t="shared" si="26"/>
        <v>2</v>
      </c>
      <c r="X694" s="31">
        <f t="shared" si="27"/>
        <v>45</v>
      </c>
    </row>
    <row r="695" spans="1:24" s="43" customFormat="1" x14ac:dyDescent="0.25">
      <c r="A695" s="12" t="s">
        <v>53</v>
      </c>
      <c r="B695" s="29" t="s">
        <v>97</v>
      </c>
      <c r="C695" s="32">
        <v>1</v>
      </c>
      <c r="D695" s="28" t="s">
        <v>211</v>
      </c>
      <c r="E695" s="33">
        <v>1</v>
      </c>
      <c r="F695" s="33">
        <v>24</v>
      </c>
      <c r="G695" s="33">
        <v>1</v>
      </c>
      <c r="H695" s="33">
        <v>23</v>
      </c>
      <c r="I695" s="33">
        <v>1</v>
      </c>
      <c r="J695" s="33">
        <v>24</v>
      </c>
      <c r="K695" s="33">
        <v>1</v>
      </c>
      <c r="L695" s="33">
        <v>23</v>
      </c>
      <c r="M695" s="33">
        <v>1</v>
      </c>
      <c r="N695" s="33">
        <v>31</v>
      </c>
      <c r="O695" s="33">
        <v>1</v>
      </c>
      <c r="P695" s="33">
        <v>32</v>
      </c>
      <c r="Q695" s="33">
        <v>1</v>
      </c>
      <c r="R695" s="33">
        <v>31</v>
      </c>
      <c r="S695" s="33">
        <v>1</v>
      </c>
      <c r="T695" s="33">
        <v>30</v>
      </c>
      <c r="U695" s="33">
        <v>1</v>
      </c>
      <c r="V695" s="33">
        <v>26</v>
      </c>
      <c r="W695" s="31">
        <f t="shared" si="26"/>
        <v>9</v>
      </c>
      <c r="X695" s="31">
        <f t="shared" si="27"/>
        <v>244</v>
      </c>
    </row>
    <row r="696" spans="1:24" s="43" customFormat="1" x14ac:dyDescent="0.25">
      <c r="A696" s="12" t="s">
        <v>53</v>
      </c>
      <c r="B696" s="29" t="s">
        <v>97</v>
      </c>
      <c r="C696" s="32">
        <v>1</v>
      </c>
      <c r="D696" s="28" t="s">
        <v>159</v>
      </c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>
        <v>1</v>
      </c>
      <c r="R696" s="33">
        <v>36</v>
      </c>
      <c r="S696" s="33"/>
      <c r="T696" s="33"/>
      <c r="U696" s="33"/>
      <c r="V696" s="33"/>
      <c r="W696" s="31">
        <f t="shared" si="26"/>
        <v>1</v>
      </c>
      <c r="X696" s="31">
        <f t="shared" si="27"/>
        <v>36</v>
      </c>
    </row>
    <row r="697" spans="1:24" s="43" customFormat="1" x14ac:dyDescent="0.25">
      <c r="A697" s="12" t="s">
        <v>53</v>
      </c>
      <c r="B697" s="29" t="s">
        <v>97</v>
      </c>
      <c r="C697" s="32">
        <v>2</v>
      </c>
      <c r="D697" s="28" t="s">
        <v>211</v>
      </c>
      <c r="E697" s="33">
        <v>1</v>
      </c>
      <c r="F697" s="33">
        <v>16</v>
      </c>
      <c r="G697" s="33"/>
      <c r="H697" s="33"/>
      <c r="I697" s="33">
        <v>1</v>
      </c>
      <c r="J697" s="33">
        <v>14</v>
      </c>
      <c r="K697" s="33">
        <v>1</v>
      </c>
      <c r="L697" s="33">
        <v>15</v>
      </c>
      <c r="M697" s="33"/>
      <c r="N697" s="33"/>
      <c r="O697" s="33">
        <v>1</v>
      </c>
      <c r="P697" s="33">
        <v>22</v>
      </c>
      <c r="Q697" s="33">
        <v>1</v>
      </c>
      <c r="R697" s="33">
        <v>23</v>
      </c>
      <c r="S697" s="33"/>
      <c r="T697" s="33"/>
      <c r="U697" s="33">
        <v>1</v>
      </c>
      <c r="V697" s="33">
        <v>31</v>
      </c>
      <c r="W697" s="31">
        <f t="shared" si="26"/>
        <v>6</v>
      </c>
      <c r="X697" s="31">
        <f t="shared" si="27"/>
        <v>121</v>
      </c>
    </row>
    <row r="698" spans="1:24" s="43" customFormat="1" x14ac:dyDescent="0.25">
      <c r="A698" s="12" t="s">
        <v>53</v>
      </c>
      <c r="B698" s="29" t="s">
        <v>97</v>
      </c>
      <c r="C698" s="32">
        <v>2</v>
      </c>
      <c r="D698" s="28" t="s">
        <v>76</v>
      </c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>
        <v>1</v>
      </c>
      <c r="R698" s="33">
        <v>22</v>
      </c>
      <c r="S698" s="33"/>
      <c r="T698" s="33"/>
      <c r="U698" s="33"/>
      <c r="V698" s="33"/>
      <c r="W698" s="31">
        <f t="shared" si="26"/>
        <v>1</v>
      </c>
      <c r="X698" s="31">
        <f t="shared" si="27"/>
        <v>22</v>
      </c>
    </row>
    <row r="699" spans="1:24" s="43" customFormat="1" x14ac:dyDescent="0.25">
      <c r="A699" s="12" t="s">
        <v>53</v>
      </c>
      <c r="B699" s="29" t="s">
        <v>97</v>
      </c>
      <c r="C699" s="32">
        <v>2</v>
      </c>
      <c r="D699" s="28" t="s">
        <v>75</v>
      </c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>
        <v>1</v>
      </c>
      <c r="R699" s="33">
        <v>25</v>
      </c>
      <c r="S699" s="33">
        <v>1</v>
      </c>
      <c r="T699" s="33">
        <v>28</v>
      </c>
      <c r="U699" s="33"/>
      <c r="V699" s="33"/>
      <c r="W699" s="31">
        <f t="shared" si="26"/>
        <v>2</v>
      </c>
      <c r="X699" s="31">
        <f t="shared" si="27"/>
        <v>53</v>
      </c>
    </row>
    <row r="700" spans="1:24" s="43" customFormat="1" x14ac:dyDescent="0.25">
      <c r="A700" s="12" t="s">
        <v>53</v>
      </c>
      <c r="B700" s="29" t="s">
        <v>97</v>
      </c>
      <c r="C700" s="32">
        <v>3</v>
      </c>
      <c r="D700" s="28" t="s">
        <v>211</v>
      </c>
      <c r="E700" s="33"/>
      <c r="F700" s="33"/>
      <c r="G700" s="33"/>
      <c r="H700" s="33"/>
      <c r="I700" s="33"/>
      <c r="J700" s="33"/>
      <c r="K700" s="33">
        <v>1</v>
      </c>
      <c r="L700" s="33">
        <v>22</v>
      </c>
      <c r="M700" s="33">
        <v>1</v>
      </c>
      <c r="N700" s="33">
        <v>8</v>
      </c>
      <c r="O700" s="33"/>
      <c r="P700" s="33"/>
      <c r="Q700" s="33"/>
      <c r="R700" s="33"/>
      <c r="S700" s="33">
        <v>1</v>
      </c>
      <c r="T700" s="33">
        <v>24</v>
      </c>
      <c r="U700" s="33">
        <v>1</v>
      </c>
      <c r="V700" s="33">
        <v>10</v>
      </c>
      <c r="W700" s="31">
        <f t="shared" si="26"/>
        <v>4</v>
      </c>
      <c r="X700" s="31">
        <f t="shared" si="27"/>
        <v>64</v>
      </c>
    </row>
    <row r="701" spans="1:24" s="43" customFormat="1" x14ac:dyDescent="0.25">
      <c r="A701" s="12" t="s">
        <v>53</v>
      </c>
      <c r="B701" s="29" t="s">
        <v>97</v>
      </c>
      <c r="C701" s="32">
        <v>3</v>
      </c>
      <c r="D701" s="28" t="s">
        <v>76</v>
      </c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>
        <v>2</v>
      </c>
      <c r="R701" s="33">
        <v>25</v>
      </c>
      <c r="S701" s="33"/>
      <c r="T701" s="33"/>
      <c r="U701" s="33"/>
      <c r="V701" s="33"/>
      <c r="W701" s="31">
        <f t="shared" si="26"/>
        <v>2</v>
      </c>
      <c r="X701" s="31">
        <f t="shared" si="27"/>
        <v>25</v>
      </c>
    </row>
    <row r="702" spans="1:24" s="43" customFormat="1" x14ac:dyDescent="0.25">
      <c r="A702" s="12" t="s">
        <v>53</v>
      </c>
      <c r="B702" s="29" t="s">
        <v>97</v>
      </c>
      <c r="C702" s="32">
        <v>4</v>
      </c>
      <c r="D702" s="28" t="s">
        <v>211</v>
      </c>
      <c r="E702" s="33">
        <v>1</v>
      </c>
      <c r="F702" s="33">
        <v>27</v>
      </c>
      <c r="G702" s="33">
        <v>1</v>
      </c>
      <c r="H702" s="33">
        <v>25</v>
      </c>
      <c r="I702" s="33">
        <v>1</v>
      </c>
      <c r="J702" s="33">
        <v>20</v>
      </c>
      <c r="K702" s="33">
        <v>1</v>
      </c>
      <c r="L702" s="33">
        <v>18</v>
      </c>
      <c r="M702" s="33"/>
      <c r="N702" s="33"/>
      <c r="O702" s="33">
        <v>1</v>
      </c>
      <c r="P702" s="33">
        <v>24</v>
      </c>
      <c r="Q702" s="33">
        <v>1</v>
      </c>
      <c r="R702" s="33">
        <v>18</v>
      </c>
      <c r="S702" s="33">
        <v>1</v>
      </c>
      <c r="T702" s="33">
        <v>29</v>
      </c>
      <c r="U702" s="33">
        <v>1</v>
      </c>
      <c r="V702" s="33">
        <v>27</v>
      </c>
      <c r="W702" s="31">
        <f t="shared" si="26"/>
        <v>8</v>
      </c>
      <c r="X702" s="31">
        <f t="shared" si="27"/>
        <v>188</v>
      </c>
    </row>
    <row r="703" spans="1:24" s="43" customFormat="1" x14ac:dyDescent="0.25">
      <c r="A703" s="12" t="s">
        <v>53</v>
      </c>
      <c r="B703" s="29" t="s">
        <v>97</v>
      </c>
      <c r="C703" s="32">
        <v>4</v>
      </c>
      <c r="D703" s="28" t="s">
        <v>159</v>
      </c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>
        <v>2</v>
      </c>
      <c r="R703" s="33">
        <v>30</v>
      </c>
      <c r="S703" s="33"/>
      <c r="T703" s="33"/>
      <c r="U703" s="33"/>
      <c r="V703" s="33"/>
      <c r="W703" s="31">
        <f t="shared" si="26"/>
        <v>2</v>
      </c>
      <c r="X703" s="31">
        <f t="shared" si="27"/>
        <v>30</v>
      </c>
    </row>
    <row r="704" spans="1:24" s="43" customFormat="1" x14ac:dyDescent="0.25">
      <c r="A704" s="12" t="s">
        <v>53</v>
      </c>
      <c r="B704" s="29" t="s">
        <v>97</v>
      </c>
      <c r="C704" s="32">
        <v>5</v>
      </c>
      <c r="D704" s="28" t="s">
        <v>211</v>
      </c>
      <c r="E704" s="33">
        <v>1</v>
      </c>
      <c r="F704" s="33">
        <v>15</v>
      </c>
      <c r="G704" s="33"/>
      <c r="H704" s="33"/>
      <c r="I704" s="33"/>
      <c r="J704" s="33"/>
      <c r="K704" s="33">
        <v>1</v>
      </c>
      <c r="L704" s="33">
        <v>18</v>
      </c>
      <c r="M704" s="33"/>
      <c r="N704" s="33"/>
      <c r="O704" s="33"/>
      <c r="P704" s="33"/>
      <c r="Q704" s="33">
        <v>1</v>
      </c>
      <c r="R704" s="33">
        <v>27</v>
      </c>
      <c r="S704" s="33">
        <v>1</v>
      </c>
      <c r="T704" s="33">
        <v>21</v>
      </c>
      <c r="U704" s="33"/>
      <c r="V704" s="33"/>
      <c r="W704" s="31">
        <f t="shared" si="26"/>
        <v>4</v>
      </c>
      <c r="X704" s="31">
        <f t="shared" si="27"/>
        <v>81</v>
      </c>
    </row>
    <row r="705" spans="1:24" s="43" customFormat="1" x14ac:dyDescent="0.25">
      <c r="A705" s="12" t="s">
        <v>53</v>
      </c>
      <c r="B705" s="29" t="s">
        <v>97</v>
      </c>
      <c r="C705" s="32">
        <v>5</v>
      </c>
      <c r="D705" s="28" t="s">
        <v>75</v>
      </c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>
        <v>1</v>
      </c>
      <c r="R705" s="33">
        <v>27</v>
      </c>
      <c r="S705" s="33"/>
      <c r="T705" s="33"/>
      <c r="U705" s="33"/>
      <c r="V705" s="33"/>
      <c r="W705" s="31">
        <f t="shared" si="26"/>
        <v>1</v>
      </c>
      <c r="X705" s="31">
        <f t="shared" si="27"/>
        <v>27</v>
      </c>
    </row>
    <row r="706" spans="1:24" s="43" customFormat="1" x14ac:dyDescent="0.25">
      <c r="A706" s="12" t="s">
        <v>53</v>
      </c>
      <c r="B706" s="29" t="s">
        <v>97</v>
      </c>
      <c r="C706" s="32">
        <v>6</v>
      </c>
      <c r="D706" s="28" t="s">
        <v>211</v>
      </c>
      <c r="E706" s="33">
        <v>2</v>
      </c>
      <c r="F706" s="33">
        <v>43</v>
      </c>
      <c r="G706" s="33">
        <v>2</v>
      </c>
      <c r="H706" s="33">
        <v>28</v>
      </c>
      <c r="I706" s="33">
        <v>3</v>
      </c>
      <c r="J706" s="33">
        <v>37</v>
      </c>
      <c r="K706" s="33">
        <v>2</v>
      </c>
      <c r="L706" s="33">
        <v>36</v>
      </c>
      <c r="M706" s="33">
        <v>2</v>
      </c>
      <c r="N706" s="33">
        <v>37</v>
      </c>
      <c r="O706" s="33">
        <v>4</v>
      </c>
      <c r="P706" s="33">
        <v>55</v>
      </c>
      <c r="Q706" s="33">
        <v>3</v>
      </c>
      <c r="R706" s="33">
        <v>61</v>
      </c>
      <c r="S706" s="33">
        <v>2</v>
      </c>
      <c r="T706" s="33">
        <v>44</v>
      </c>
      <c r="U706" s="33"/>
      <c r="V706" s="33"/>
      <c r="W706" s="31">
        <f t="shared" si="26"/>
        <v>20</v>
      </c>
      <c r="X706" s="31">
        <f t="shared" si="27"/>
        <v>341</v>
      </c>
    </row>
    <row r="707" spans="1:24" s="43" customFormat="1" x14ac:dyDescent="0.25">
      <c r="A707" s="12" t="s">
        <v>53</v>
      </c>
      <c r="B707" s="29" t="s">
        <v>97</v>
      </c>
      <c r="C707" s="32">
        <v>6</v>
      </c>
      <c r="D707" s="28" t="s">
        <v>158</v>
      </c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>
        <v>1</v>
      </c>
      <c r="R707" s="33">
        <v>23</v>
      </c>
      <c r="S707" s="33"/>
      <c r="T707" s="33"/>
      <c r="U707" s="33"/>
      <c r="V707" s="33"/>
      <c r="W707" s="31">
        <f t="shared" si="26"/>
        <v>1</v>
      </c>
      <c r="X707" s="31">
        <f t="shared" si="27"/>
        <v>23</v>
      </c>
    </row>
    <row r="708" spans="1:24" s="43" customFormat="1" x14ac:dyDescent="0.25">
      <c r="A708" s="12" t="s">
        <v>53</v>
      </c>
      <c r="B708" s="29" t="s">
        <v>97</v>
      </c>
      <c r="C708" s="32">
        <v>6</v>
      </c>
      <c r="D708" s="28" t="s">
        <v>75</v>
      </c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>
        <v>1</v>
      </c>
      <c r="R708" s="33">
        <v>20</v>
      </c>
      <c r="S708" s="33"/>
      <c r="T708" s="33"/>
      <c r="U708" s="33"/>
      <c r="V708" s="33"/>
      <c r="W708" s="31">
        <f t="shared" si="26"/>
        <v>1</v>
      </c>
      <c r="X708" s="31">
        <f t="shared" si="27"/>
        <v>20</v>
      </c>
    </row>
    <row r="709" spans="1:24" s="43" customFormat="1" x14ac:dyDescent="0.25">
      <c r="A709" s="12" t="s">
        <v>53</v>
      </c>
      <c r="B709" s="29" t="s">
        <v>97</v>
      </c>
      <c r="C709" s="32">
        <v>7</v>
      </c>
      <c r="D709" s="28" t="s">
        <v>211</v>
      </c>
      <c r="E709" s="33">
        <v>1</v>
      </c>
      <c r="F709" s="33">
        <v>7</v>
      </c>
      <c r="G709" s="33"/>
      <c r="H709" s="33"/>
      <c r="I709" s="33"/>
      <c r="J709" s="33"/>
      <c r="K709" s="33">
        <v>1</v>
      </c>
      <c r="L709" s="33">
        <v>9</v>
      </c>
      <c r="M709" s="33">
        <v>1</v>
      </c>
      <c r="N709" s="33">
        <v>7</v>
      </c>
      <c r="O709" s="33"/>
      <c r="P709" s="33"/>
      <c r="Q709" s="33"/>
      <c r="R709" s="33"/>
      <c r="S709" s="33">
        <v>1</v>
      </c>
      <c r="T709" s="33">
        <v>6</v>
      </c>
      <c r="U709" s="33"/>
      <c r="V709" s="33"/>
      <c r="W709" s="31">
        <f t="shared" si="26"/>
        <v>4</v>
      </c>
      <c r="X709" s="31">
        <f t="shared" si="27"/>
        <v>29</v>
      </c>
    </row>
    <row r="710" spans="1:24" s="43" customFormat="1" x14ac:dyDescent="0.25">
      <c r="A710" s="12" t="s">
        <v>53</v>
      </c>
      <c r="B710" s="29" t="s">
        <v>97</v>
      </c>
      <c r="C710" s="32">
        <v>8</v>
      </c>
      <c r="D710" s="28" t="s">
        <v>211</v>
      </c>
      <c r="E710" s="33">
        <v>1</v>
      </c>
      <c r="F710" s="33">
        <v>13</v>
      </c>
      <c r="G710" s="33"/>
      <c r="H710" s="33"/>
      <c r="I710" s="33">
        <v>1</v>
      </c>
      <c r="J710" s="33">
        <v>9</v>
      </c>
      <c r="K710" s="33"/>
      <c r="L710" s="33"/>
      <c r="M710" s="33"/>
      <c r="N710" s="33"/>
      <c r="O710" s="33"/>
      <c r="P710" s="33"/>
      <c r="Q710" s="33">
        <v>1</v>
      </c>
      <c r="R710" s="33">
        <v>10</v>
      </c>
      <c r="S710" s="33">
        <v>1</v>
      </c>
      <c r="T710" s="33">
        <v>17</v>
      </c>
      <c r="U710" s="33">
        <v>1</v>
      </c>
      <c r="V710" s="33">
        <v>15</v>
      </c>
      <c r="W710" s="31">
        <f t="shared" si="26"/>
        <v>5</v>
      </c>
      <c r="X710" s="31">
        <f t="shared" si="27"/>
        <v>64</v>
      </c>
    </row>
    <row r="711" spans="1:24" s="43" customFormat="1" x14ac:dyDescent="0.25">
      <c r="A711" s="12" t="s">
        <v>53</v>
      </c>
      <c r="B711" s="29" t="s">
        <v>97</v>
      </c>
      <c r="C711" s="32">
        <v>8</v>
      </c>
      <c r="D711" s="28" t="s">
        <v>159</v>
      </c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>
        <v>1</v>
      </c>
      <c r="R711" s="33">
        <v>10</v>
      </c>
      <c r="S711" s="33"/>
      <c r="T711" s="33"/>
      <c r="U711" s="33"/>
      <c r="V711" s="33"/>
      <c r="W711" s="31">
        <f t="shared" si="26"/>
        <v>1</v>
      </c>
      <c r="X711" s="31">
        <f t="shared" si="27"/>
        <v>10</v>
      </c>
    </row>
    <row r="712" spans="1:24" s="43" customFormat="1" x14ac:dyDescent="0.25">
      <c r="A712" s="12" t="s">
        <v>53</v>
      </c>
      <c r="B712" s="29" t="s">
        <v>97</v>
      </c>
      <c r="C712" s="32">
        <v>9</v>
      </c>
      <c r="D712" s="28" t="s">
        <v>211</v>
      </c>
      <c r="E712" s="33">
        <v>1</v>
      </c>
      <c r="F712" s="33">
        <v>9</v>
      </c>
      <c r="G712" s="33">
        <v>1</v>
      </c>
      <c r="H712" s="33">
        <v>9</v>
      </c>
      <c r="I712" s="33">
        <v>1</v>
      </c>
      <c r="J712" s="33">
        <v>5</v>
      </c>
      <c r="K712" s="33">
        <v>1</v>
      </c>
      <c r="L712" s="33">
        <v>12</v>
      </c>
      <c r="M712" s="33">
        <v>1</v>
      </c>
      <c r="N712" s="33">
        <v>17</v>
      </c>
      <c r="O712" s="33">
        <v>1</v>
      </c>
      <c r="P712" s="33">
        <v>17</v>
      </c>
      <c r="Q712" s="33">
        <v>1</v>
      </c>
      <c r="R712" s="33">
        <v>11</v>
      </c>
      <c r="S712" s="33">
        <v>1</v>
      </c>
      <c r="T712" s="33">
        <v>15</v>
      </c>
      <c r="U712" s="33">
        <v>1</v>
      </c>
      <c r="V712" s="33">
        <v>10</v>
      </c>
      <c r="W712" s="31">
        <f t="shared" si="26"/>
        <v>9</v>
      </c>
      <c r="X712" s="31">
        <f t="shared" si="27"/>
        <v>105</v>
      </c>
    </row>
    <row r="713" spans="1:24" s="43" customFormat="1" x14ac:dyDescent="0.25">
      <c r="A713" s="12" t="s">
        <v>53</v>
      </c>
      <c r="B713" s="29" t="s">
        <v>97</v>
      </c>
      <c r="C713" s="32">
        <v>9</v>
      </c>
      <c r="D713" s="28" t="s">
        <v>76</v>
      </c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>
        <v>1</v>
      </c>
      <c r="R713" s="33">
        <v>10</v>
      </c>
      <c r="S713" s="33"/>
      <c r="T713" s="33"/>
      <c r="U713" s="33"/>
      <c r="V713" s="33"/>
      <c r="W713" s="31">
        <f t="shared" si="26"/>
        <v>1</v>
      </c>
      <c r="X713" s="31">
        <f t="shared" si="27"/>
        <v>10</v>
      </c>
    </row>
    <row r="714" spans="1:24" s="43" customFormat="1" x14ac:dyDescent="0.25">
      <c r="A714" s="12" t="s">
        <v>53</v>
      </c>
      <c r="B714" s="29" t="s">
        <v>97</v>
      </c>
      <c r="C714" s="32">
        <v>10</v>
      </c>
      <c r="D714" s="28" t="s">
        <v>211</v>
      </c>
      <c r="E714" s="33">
        <v>1</v>
      </c>
      <c r="F714" s="33">
        <v>9</v>
      </c>
      <c r="G714" s="33">
        <v>1</v>
      </c>
      <c r="H714" s="33">
        <v>15</v>
      </c>
      <c r="I714" s="33">
        <v>1</v>
      </c>
      <c r="J714" s="33">
        <v>11</v>
      </c>
      <c r="K714" s="33">
        <v>1</v>
      </c>
      <c r="L714" s="33">
        <v>16</v>
      </c>
      <c r="M714" s="33">
        <v>2</v>
      </c>
      <c r="N714" s="33">
        <v>21</v>
      </c>
      <c r="O714" s="33">
        <v>2</v>
      </c>
      <c r="P714" s="33">
        <v>20</v>
      </c>
      <c r="Q714" s="33">
        <v>1</v>
      </c>
      <c r="R714" s="33">
        <v>15</v>
      </c>
      <c r="S714" s="33">
        <v>1</v>
      </c>
      <c r="T714" s="33">
        <v>20</v>
      </c>
      <c r="U714" s="33">
        <v>1</v>
      </c>
      <c r="V714" s="33">
        <v>12</v>
      </c>
      <c r="W714" s="31">
        <f t="shared" si="26"/>
        <v>11</v>
      </c>
      <c r="X714" s="31">
        <f t="shared" si="27"/>
        <v>139</v>
      </c>
    </row>
    <row r="715" spans="1:24" s="43" customFormat="1" x14ac:dyDescent="0.25">
      <c r="A715" s="12" t="s">
        <v>53</v>
      </c>
      <c r="B715" s="29" t="s">
        <v>97</v>
      </c>
      <c r="C715" s="32">
        <v>10</v>
      </c>
      <c r="D715" s="28" t="s">
        <v>159</v>
      </c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>
        <v>1</v>
      </c>
      <c r="R715" s="33">
        <v>14</v>
      </c>
      <c r="S715" s="33"/>
      <c r="T715" s="33"/>
      <c r="U715" s="33"/>
      <c r="V715" s="33"/>
      <c r="W715" s="31">
        <f t="shared" si="26"/>
        <v>1</v>
      </c>
      <c r="X715" s="31">
        <f t="shared" si="27"/>
        <v>14</v>
      </c>
    </row>
    <row r="716" spans="1:24" s="43" customFormat="1" x14ac:dyDescent="0.25">
      <c r="A716" s="12" t="s">
        <v>53</v>
      </c>
      <c r="B716" s="29" t="s">
        <v>97</v>
      </c>
      <c r="C716" s="32">
        <v>11</v>
      </c>
      <c r="D716" s="28" t="s">
        <v>211</v>
      </c>
      <c r="E716" s="33">
        <v>1</v>
      </c>
      <c r="F716" s="33">
        <v>21</v>
      </c>
      <c r="G716" s="33">
        <v>1</v>
      </c>
      <c r="H716" s="33">
        <v>28</v>
      </c>
      <c r="I716" s="33">
        <v>1</v>
      </c>
      <c r="J716" s="33">
        <v>28</v>
      </c>
      <c r="K716" s="33">
        <v>1</v>
      </c>
      <c r="L716" s="33">
        <v>30</v>
      </c>
      <c r="M716" s="33">
        <v>2</v>
      </c>
      <c r="N716" s="33">
        <v>21</v>
      </c>
      <c r="O716" s="33">
        <v>2</v>
      </c>
      <c r="P716" s="33">
        <v>26</v>
      </c>
      <c r="Q716" s="33">
        <v>2</v>
      </c>
      <c r="R716" s="33">
        <v>28</v>
      </c>
      <c r="S716" s="33">
        <v>1</v>
      </c>
      <c r="T716" s="33">
        <v>24</v>
      </c>
      <c r="U716" s="33">
        <v>1</v>
      </c>
      <c r="V716" s="33">
        <v>29</v>
      </c>
      <c r="W716" s="31">
        <f t="shared" si="26"/>
        <v>12</v>
      </c>
      <c r="X716" s="31">
        <f t="shared" si="27"/>
        <v>235</v>
      </c>
    </row>
    <row r="717" spans="1:24" s="43" customFormat="1" x14ac:dyDescent="0.25">
      <c r="A717" s="12" t="s">
        <v>53</v>
      </c>
      <c r="B717" s="29" t="s">
        <v>97</v>
      </c>
      <c r="C717" s="32">
        <v>11</v>
      </c>
      <c r="D717" s="28" t="s">
        <v>77</v>
      </c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>
        <v>1</v>
      </c>
      <c r="R717" s="33">
        <v>18</v>
      </c>
      <c r="S717" s="33"/>
      <c r="T717" s="33"/>
      <c r="U717" s="33"/>
      <c r="V717" s="33"/>
      <c r="W717" s="31">
        <f t="shared" si="26"/>
        <v>1</v>
      </c>
      <c r="X717" s="31">
        <f t="shared" si="27"/>
        <v>18</v>
      </c>
    </row>
    <row r="718" spans="1:24" s="43" customFormat="1" x14ac:dyDescent="0.25">
      <c r="A718" s="12" t="s">
        <v>53</v>
      </c>
      <c r="B718" s="29" t="s">
        <v>97</v>
      </c>
      <c r="C718" s="32">
        <v>12</v>
      </c>
      <c r="D718" s="28" t="s">
        <v>211</v>
      </c>
      <c r="E718" s="33">
        <v>2</v>
      </c>
      <c r="F718" s="33">
        <v>46</v>
      </c>
      <c r="G718" s="33">
        <v>3</v>
      </c>
      <c r="H718" s="33">
        <v>71</v>
      </c>
      <c r="I718" s="33">
        <v>3</v>
      </c>
      <c r="J718" s="33">
        <v>73</v>
      </c>
      <c r="K718" s="33">
        <v>2</v>
      </c>
      <c r="L718" s="33">
        <v>51</v>
      </c>
      <c r="M718" s="33">
        <v>3</v>
      </c>
      <c r="N718" s="33">
        <v>64</v>
      </c>
      <c r="O718" s="33"/>
      <c r="P718" s="33"/>
      <c r="Q718" s="33">
        <v>3</v>
      </c>
      <c r="R718" s="33">
        <v>74</v>
      </c>
      <c r="S718" s="33">
        <v>3</v>
      </c>
      <c r="T718" s="33">
        <v>87</v>
      </c>
      <c r="U718" s="33"/>
      <c r="V718" s="33"/>
      <c r="W718" s="31">
        <f t="shared" si="26"/>
        <v>19</v>
      </c>
      <c r="X718" s="31">
        <f t="shared" si="27"/>
        <v>466</v>
      </c>
    </row>
    <row r="719" spans="1:24" s="43" customFormat="1" x14ac:dyDescent="0.25">
      <c r="A719" s="12" t="s">
        <v>53</v>
      </c>
      <c r="B719" s="29" t="s">
        <v>97</v>
      </c>
      <c r="C719" s="32">
        <v>12</v>
      </c>
      <c r="D719" s="28" t="s">
        <v>76</v>
      </c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>
        <v>1</v>
      </c>
      <c r="R719" s="33">
        <v>24</v>
      </c>
      <c r="S719" s="33"/>
      <c r="T719" s="33"/>
      <c r="U719" s="33"/>
      <c r="V719" s="33"/>
      <c r="W719" s="31">
        <f t="shared" si="26"/>
        <v>1</v>
      </c>
      <c r="X719" s="31">
        <f t="shared" si="27"/>
        <v>24</v>
      </c>
    </row>
    <row r="720" spans="1:24" s="43" customFormat="1" x14ac:dyDescent="0.25">
      <c r="A720" s="12" t="s">
        <v>53</v>
      </c>
      <c r="B720" s="29" t="s">
        <v>97</v>
      </c>
      <c r="C720" s="32">
        <v>13</v>
      </c>
      <c r="D720" s="28" t="s">
        <v>211</v>
      </c>
      <c r="E720" s="33">
        <v>2</v>
      </c>
      <c r="F720" s="33">
        <v>42</v>
      </c>
      <c r="G720" s="33"/>
      <c r="H720" s="33"/>
      <c r="I720" s="33"/>
      <c r="J720" s="33"/>
      <c r="K720" s="33"/>
      <c r="L720" s="33"/>
      <c r="M720" s="33">
        <v>1</v>
      </c>
      <c r="N720" s="33">
        <v>32</v>
      </c>
      <c r="O720" s="33">
        <v>1</v>
      </c>
      <c r="P720" s="33">
        <v>20</v>
      </c>
      <c r="Q720" s="33">
        <v>1</v>
      </c>
      <c r="R720" s="33">
        <v>22</v>
      </c>
      <c r="S720" s="33"/>
      <c r="T720" s="33"/>
      <c r="U720" s="33"/>
      <c r="V720" s="33"/>
      <c r="W720" s="31">
        <f t="shared" si="26"/>
        <v>5</v>
      </c>
      <c r="X720" s="31">
        <f t="shared" si="27"/>
        <v>116</v>
      </c>
    </row>
    <row r="721" spans="1:24" s="43" customFormat="1" x14ac:dyDescent="0.25">
      <c r="A721" s="12" t="s">
        <v>53</v>
      </c>
      <c r="B721" s="29" t="s">
        <v>97</v>
      </c>
      <c r="C721" s="32">
        <v>13</v>
      </c>
      <c r="D721" s="28" t="s">
        <v>159</v>
      </c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>
        <v>1</v>
      </c>
      <c r="R721" s="33">
        <v>21</v>
      </c>
      <c r="S721" s="33"/>
      <c r="T721" s="33"/>
      <c r="U721" s="33"/>
      <c r="V721" s="33"/>
      <c r="W721" s="31">
        <f t="shared" si="26"/>
        <v>1</v>
      </c>
      <c r="X721" s="31">
        <f t="shared" si="27"/>
        <v>21</v>
      </c>
    </row>
    <row r="722" spans="1:24" s="43" customFormat="1" x14ac:dyDescent="0.25">
      <c r="A722" s="12" t="s">
        <v>53</v>
      </c>
      <c r="B722" s="29" t="s">
        <v>97</v>
      </c>
      <c r="C722" s="32">
        <v>13</v>
      </c>
      <c r="D722" s="28" t="s">
        <v>75</v>
      </c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>
        <v>1</v>
      </c>
      <c r="R722" s="33">
        <v>21</v>
      </c>
      <c r="S722" s="33">
        <v>1</v>
      </c>
      <c r="T722" s="33">
        <v>24</v>
      </c>
      <c r="U722" s="33"/>
      <c r="V722" s="33"/>
      <c r="W722" s="31">
        <f t="shared" si="26"/>
        <v>2</v>
      </c>
      <c r="X722" s="31">
        <f t="shared" si="27"/>
        <v>45</v>
      </c>
    </row>
    <row r="723" spans="1:24" s="43" customFormat="1" x14ac:dyDescent="0.25">
      <c r="A723" s="12" t="s">
        <v>53</v>
      </c>
      <c r="B723" s="29" t="s">
        <v>97</v>
      </c>
      <c r="C723" s="32">
        <v>16</v>
      </c>
      <c r="D723" s="28" t="s">
        <v>211</v>
      </c>
      <c r="E723" s="33">
        <v>1</v>
      </c>
      <c r="F723" s="33">
        <v>8</v>
      </c>
      <c r="G723" s="33">
        <v>1</v>
      </c>
      <c r="H723" s="33">
        <v>8</v>
      </c>
      <c r="I723" s="33">
        <v>1</v>
      </c>
      <c r="J723" s="33">
        <v>9</v>
      </c>
      <c r="K723" s="33"/>
      <c r="L723" s="33"/>
      <c r="M723" s="33"/>
      <c r="N723" s="33"/>
      <c r="O723" s="33"/>
      <c r="P723" s="33"/>
      <c r="Q723" s="33">
        <v>1</v>
      </c>
      <c r="R723" s="33">
        <v>10</v>
      </c>
      <c r="S723" s="33">
        <v>1</v>
      </c>
      <c r="T723" s="33">
        <v>10</v>
      </c>
      <c r="U723" s="33">
        <v>1</v>
      </c>
      <c r="V723" s="33">
        <v>10</v>
      </c>
      <c r="W723" s="31">
        <f t="shared" si="26"/>
        <v>6</v>
      </c>
      <c r="X723" s="31">
        <f t="shared" si="27"/>
        <v>55</v>
      </c>
    </row>
    <row r="724" spans="1:24" s="43" customFormat="1" x14ac:dyDescent="0.25">
      <c r="A724" s="12" t="s">
        <v>53</v>
      </c>
      <c r="B724" s="29" t="s">
        <v>97</v>
      </c>
      <c r="C724" s="32">
        <v>17</v>
      </c>
      <c r="D724" s="28" t="s">
        <v>211</v>
      </c>
      <c r="E724" s="33">
        <v>1</v>
      </c>
      <c r="F724" s="33">
        <v>4</v>
      </c>
      <c r="G724" s="33"/>
      <c r="H724" s="33"/>
      <c r="I724" s="33"/>
      <c r="J724" s="33"/>
      <c r="K724" s="33">
        <v>1</v>
      </c>
      <c r="L724" s="33">
        <v>8</v>
      </c>
      <c r="M724" s="33"/>
      <c r="N724" s="33"/>
      <c r="O724" s="33">
        <v>1</v>
      </c>
      <c r="P724" s="33">
        <v>6</v>
      </c>
      <c r="Q724" s="33"/>
      <c r="R724" s="33"/>
      <c r="S724" s="33">
        <v>1</v>
      </c>
      <c r="T724" s="33">
        <v>9</v>
      </c>
      <c r="U724" s="33">
        <v>1</v>
      </c>
      <c r="V724" s="33">
        <v>9</v>
      </c>
      <c r="W724" s="31">
        <f t="shared" si="26"/>
        <v>5</v>
      </c>
      <c r="X724" s="31">
        <f t="shared" si="27"/>
        <v>36</v>
      </c>
    </row>
    <row r="725" spans="1:24" s="43" customFormat="1" x14ac:dyDescent="0.25">
      <c r="A725" s="12" t="s">
        <v>53</v>
      </c>
      <c r="B725" s="29" t="s">
        <v>97</v>
      </c>
      <c r="C725" s="32">
        <v>17</v>
      </c>
      <c r="D725" s="28" t="s">
        <v>75</v>
      </c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>
        <v>1</v>
      </c>
      <c r="R725" s="33">
        <v>14</v>
      </c>
      <c r="S725" s="33"/>
      <c r="T725" s="33"/>
      <c r="U725" s="33"/>
      <c r="V725" s="33"/>
      <c r="W725" s="31">
        <f t="shared" si="26"/>
        <v>1</v>
      </c>
      <c r="X725" s="31">
        <f t="shared" si="27"/>
        <v>14</v>
      </c>
    </row>
    <row r="726" spans="1:24" s="43" customFormat="1" x14ac:dyDescent="0.25">
      <c r="A726" s="12" t="s">
        <v>53</v>
      </c>
      <c r="B726" s="29" t="s">
        <v>82</v>
      </c>
      <c r="C726" s="32" t="s">
        <v>286</v>
      </c>
      <c r="D726" s="28" t="s">
        <v>77</v>
      </c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>
        <v>1</v>
      </c>
      <c r="R726" s="33">
        <v>26</v>
      </c>
      <c r="S726" s="33"/>
      <c r="T726" s="33"/>
      <c r="U726" s="33"/>
      <c r="V726" s="33"/>
      <c r="W726" s="31">
        <f t="shared" si="26"/>
        <v>1</v>
      </c>
      <c r="X726" s="31">
        <f t="shared" si="27"/>
        <v>26</v>
      </c>
    </row>
    <row r="727" spans="1:24" s="43" customFormat="1" x14ac:dyDescent="0.25">
      <c r="A727" s="12" t="s">
        <v>55</v>
      </c>
      <c r="B727" s="29" t="s">
        <v>97</v>
      </c>
      <c r="C727" s="32">
        <v>1</v>
      </c>
      <c r="D727" s="28" t="s">
        <v>77</v>
      </c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>
        <v>1</v>
      </c>
      <c r="R727" s="33">
        <v>21</v>
      </c>
      <c r="S727" s="33">
        <v>1</v>
      </c>
      <c r="T727" s="33">
        <v>23</v>
      </c>
      <c r="U727" s="33"/>
      <c r="V727" s="33"/>
      <c r="W727" s="31">
        <f t="shared" si="26"/>
        <v>2</v>
      </c>
      <c r="X727" s="31">
        <f t="shared" si="27"/>
        <v>44</v>
      </c>
    </row>
    <row r="728" spans="1:24" s="43" customFormat="1" x14ac:dyDescent="0.25">
      <c r="A728" s="12" t="s">
        <v>55</v>
      </c>
      <c r="B728" s="29" t="s">
        <v>97</v>
      </c>
      <c r="C728" s="32">
        <v>2</v>
      </c>
      <c r="D728" s="28" t="s">
        <v>77</v>
      </c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>
        <v>1</v>
      </c>
      <c r="R728" s="33">
        <v>23</v>
      </c>
      <c r="S728" s="33">
        <v>1</v>
      </c>
      <c r="T728" s="33">
        <v>30</v>
      </c>
      <c r="U728" s="33"/>
      <c r="V728" s="33"/>
      <c r="W728" s="31">
        <f t="shared" si="26"/>
        <v>2</v>
      </c>
      <c r="X728" s="31">
        <f t="shared" si="27"/>
        <v>53</v>
      </c>
    </row>
    <row r="729" spans="1:24" s="43" customFormat="1" x14ac:dyDescent="0.25">
      <c r="A729" s="12" t="s">
        <v>55</v>
      </c>
      <c r="B729" s="29" t="s">
        <v>97</v>
      </c>
      <c r="C729" s="32">
        <v>3</v>
      </c>
      <c r="D729" s="28" t="s">
        <v>77</v>
      </c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>
        <v>1</v>
      </c>
      <c r="R729" s="33">
        <v>26</v>
      </c>
      <c r="S729" s="33"/>
      <c r="T729" s="33"/>
      <c r="U729" s="33"/>
      <c r="V729" s="33"/>
      <c r="W729" s="31">
        <f t="shared" si="26"/>
        <v>1</v>
      </c>
      <c r="X729" s="31">
        <f t="shared" si="27"/>
        <v>26</v>
      </c>
    </row>
    <row r="730" spans="1:24" s="43" customFormat="1" x14ac:dyDescent="0.25">
      <c r="A730" s="12" t="s">
        <v>55</v>
      </c>
      <c r="B730" s="29" t="s">
        <v>82</v>
      </c>
      <c r="C730" s="32">
        <v>4</v>
      </c>
      <c r="D730" s="28" t="s">
        <v>211</v>
      </c>
      <c r="E730" s="33"/>
      <c r="F730" s="33"/>
      <c r="G730" s="33">
        <v>1</v>
      </c>
      <c r="H730" s="33">
        <v>25</v>
      </c>
      <c r="I730" s="33"/>
      <c r="J730" s="33"/>
      <c r="K730" s="33"/>
      <c r="L730" s="33"/>
      <c r="M730" s="33">
        <v>1</v>
      </c>
      <c r="N730" s="33">
        <v>21</v>
      </c>
      <c r="O730" s="33"/>
      <c r="P730" s="33"/>
      <c r="Q730" s="33"/>
      <c r="R730" s="33"/>
      <c r="S730" s="33"/>
      <c r="T730" s="33"/>
      <c r="U730" s="33">
        <v>1</v>
      </c>
      <c r="V730" s="33">
        <v>20</v>
      </c>
      <c r="W730" s="31">
        <f t="shared" si="26"/>
        <v>3</v>
      </c>
      <c r="X730" s="31">
        <f t="shared" si="27"/>
        <v>66</v>
      </c>
    </row>
    <row r="731" spans="1:24" s="43" customFormat="1" x14ac:dyDescent="0.25">
      <c r="A731" s="12" t="s">
        <v>55</v>
      </c>
      <c r="B731" s="29" t="s">
        <v>97</v>
      </c>
      <c r="C731" s="32">
        <v>7</v>
      </c>
      <c r="D731" s="28" t="s">
        <v>211</v>
      </c>
      <c r="E731" s="33"/>
      <c r="F731" s="33"/>
      <c r="G731" s="33"/>
      <c r="H731" s="33"/>
      <c r="I731" s="33">
        <v>1</v>
      </c>
      <c r="J731" s="33">
        <v>30</v>
      </c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1">
        <f t="shared" si="26"/>
        <v>1</v>
      </c>
      <c r="X731" s="31">
        <f t="shared" si="27"/>
        <v>30</v>
      </c>
    </row>
    <row r="732" spans="1:24" s="43" customFormat="1" x14ac:dyDescent="0.25">
      <c r="A732" s="12" t="s">
        <v>55</v>
      </c>
      <c r="B732" s="29" t="s">
        <v>97</v>
      </c>
      <c r="C732" s="32">
        <v>10</v>
      </c>
      <c r="D732" s="28" t="s">
        <v>77</v>
      </c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>
        <v>2</v>
      </c>
      <c r="R732" s="33">
        <v>33</v>
      </c>
      <c r="S732" s="33">
        <v>2</v>
      </c>
      <c r="T732" s="33">
        <v>35</v>
      </c>
      <c r="U732" s="33"/>
      <c r="V732" s="33"/>
      <c r="W732" s="31">
        <f t="shared" si="26"/>
        <v>4</v>
      </c>
      <c r="X732" s="31">
        <f t="shared" si="27"/>
        <v>68</v>
      </c>
    </row>
    <row r="733" spans="1:24" s="43" customFormat="1" x14ac:dyDescent="0.25">
      <c r="A733" s="12" t="s">
        <v>55</v>
      </c>
      <c r="B733" s="29" t="s">
        <v>97</v>
      </c>
      <c r="C733" s="32">
        <v>11</v>
      </c>
      <c r="D733" s="28" t="s">
        <v>77</v>
      </c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>
        <v>1</v>
      </c>
      <c r="R733" s="33">
        <v>25</v>
      </c>
      <c r="S733" s="33">
        <v>1</v>
      </c>
      <c r="T733" s="33">
        <v>25</v>
      </c>
      <c r="U733" s="33"/>
      <c r="V733" s="33"/>
      <c r="W733" s="31">
        <f t="shared" si="26"/>
        <v>2</v>
      </c>
      <c r="X733" s="31">
        <f t="shared" si="27"/>
        <v>50</v>
      </c>
    </row>
    <row r="734" spans="1:24" s="43" customFormat="1" x14ac:dyDescent="0.25">
      <c r="A734" s="12" t="s">
        <v>55</v>
      </c>
      <c r="B734" s="29" t="s">
        <v>97</v>
      </c>
      <c r="C734" s="32">
        <v>12</v>
      </c>
      <c r="D734" s="28" t="s">
        <v>211</v>
      </c>
      <c r="E734" s="33"/>
      <c r="F734" s="33"/>
      <c r="G734" s="33">
        <v>1</v>
      </c>
      <c r="H734" s="33">
        <v>16</v>
      </c>
      <c r="I734" s="33"/>
      <c r="J734" s="33"/>
      <c r="K734" s="33"/>
      <c r="L734" s="33"/>
      <c r="M734" s="33"/>
      <c r="N734" s="33"/>
      <c r="O734" s="33"/>
      <c r="P734" s="33"/>
      <c r="Q734" s="33">
        <v>1</v>
      </c>
      <c r="R734" s="33">
        <v>14</v>
      </c>
      <c r="S734" s="33"/>
      <c r="T734" s="33"/>
      <c r="U734" s="33"/>
      <c r="V734" s="33"/>
      <c r="W734" s="31">
        <f t="shared" si="26"/>
        <v>2</v>
      </c>
      <c r="X734" s="31">
        <f t="shared" si="27"/>
        <v>30</v>
      </c>
    </row>
    <row r="735" spans="1:24" s="43" customFormat="1" x14ac:dyDescent="0.25">
      <c r="A735" s="12" t="s">
        <v>55</v>
      </c>
      <c r="B735" s="29" t="s">
        <v>97</v>
      </c>
      <c r="C735" s="32">
        <v>13</v>
      </c>
      <c r="D735" s="28" t="s">
        <v>75</v>
      </c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>
        <v>1</v>
      </c>
      <c r="R735" s="33">
        <v>11</v>
      </c>
      <c r="S735" s="33"/>
      <c r="T735" s="33"/>
      <c r="U735" s="33"/>
      <c r="V735" s="33"/>
      <c r="W735" s="31">
        <f t="shared" si="26"/>
        <v>1</v>
      </c>
      <c r="X735" s="31">
        <f t="shared" si="27"/>
        <v>11</v>
      </c>
    </row>
    <row r="736" spans="1:24" s="43" customFormat="1" x14ac:dyDescent="0.25">
      <c r="A736" s="12" t="s">
        <v>55</v>
      </c>
      <c r="B736" s="29" t="s">
        <v>97</v>
      </c>
      <c r="C736" s="32">
        <v>16</v>
      </c>
      <c r="D736" s="28" t="s">
        <v>75</v>
      </c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>
        <v>1</v>
      </c>
      <c r="R736" s="33">
        <v>24</v>
      </c>
      <c r="S736" s="33">
        <v>1</v>
      </c>
      <c r="T736" s="33">
        <v>25</v>
      </c>
      <c r="U736" s="33">
        <v>1</v>
      </c>
      <c r="V736" s="33">
        <v>27</v>
      </c>
      <c r="W736" s="31">
        <f t="shared" si="26"/>
        <v>3</v>
      </c>
      <c r="X736" s="31">
        <f t="shared" si="27"/>
        <v>76</v>
      </c>
    </row>
    <row r="737" spans="1:24" s="43" customFormat="1" x14ac:dyDescent="0.25">
      <c r="A737" s="12" t="s">
        <v>55</v>
      </c>
      <c r="B737" s="29" t="s">
        <v>97</v>
      </c>
      <c r="C737" s="32">
        <v>18</v>
      </c>
      <c r="D737" s="28" t="s">
        <v>211</v>
      </c>
      <c r="E737" s="33">
        <v>1</v>
      </c>
      <c r="F737" s="33">
        <v>12</v>
      </c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1">
        <f t="shared" si="26"/>
        <v>1</v>
      </c>
      <c r="X737" s="31">
        <f t="shared" si="27"/>
        <v>12</v>
      </c>
    </row>
    <row r="738" spans="1:24" s="43" customFormat="1" x14ac:dyDescent="0.25">
      <c r="A738" s="12" t="s">
        <v>55</v>
      </c>
      <c r="B738" s="29" t="s">
        <v>97</v>
      </c>
      <c r="C738" s="32">
        <v>22</v>
      </c>
      <c r="D738" s="28" t="s">
        <v>211</v>
      </c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>
        <v>1</v>
      </c>
      <c r="T738" s="33">
        <v>10</v>
      </c>
      <c r="U738" s="33"/>
      <c r="V738" s="33"/>
      <c r="W738" s="31">
        <f t="shared" si="26"/>
        <v>1</v>
      </c>
      <c r="X738" s="31">
        <f t="shared" si="27"/>
        <v>10</v>
      </c>
    </row>
    <row r="739" spans="1:24" s="43" customFormat="1" x14ac:dyDescent="0.25">
      <c r="A739" s="12" t="s">
        <v>55</v>
      </c>
      <c r="B739" s="29" t="s">
        <v>97</v>
      </c>
      <c r="C739" s="32">
        <v>28</v>
      </c>
      <c r="D739" s="28" t="s">
        <v>211</v>
      </c>
      <c r="E739" s="33"/>
      <c r="F739" s="33"/>
      <c r="G739" s="33">
        <v>1</v>
      </c>
      <c r="H739" s="33">
        <v>21</v>
      </c>
      <c r="I739" s="33"/>
      <c r="J739" s="33"/>
      <c r="K739" s="33"/>
      <c r="L739" s="33"/>
      <c r="M739" s="33"/>
      <c r="N739" s="33"/>
      <c r="O739" s="33">
        <v>1</v>
      </c>
      <c r="P739" s="33">
        <v>25</v>
      </c>
      <c r="Q739" s="33"/>
      <c r="R739" s="33"/>
      <c r="S739" s="33"/>
      <c r="T739" s="33"/>
      <c r="U739" s="33"/>
      <c r="V739" s="33"/>
      <c r="W739" s="31">
        <f t="shared" si="26"/>
        <v>2</v>
      </c>
      <c r="X739" s="31">
        <f t="shared" si="27"/>
        <v>46</v>
      </c>
    </row>
    <row r="740" spans="1:24" s="43" customFormat="1" x14ac:dyDescent="0.25">
      <c r="A740" s="12" t="s">
        <v>55</v>
      </c>
      <c r="B740" s="29" t="s">
        <v>97</v>
      </c>
      <c r="C740" s="32">
        <v>29</v>
      </c>
      <c r="D740" s="28" t="s">
        <v>76</v>
      </c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>
        <v>2</v>
      </c>
      <c r="R740" s="33">
        <v>47</v>
      </c>
      <c r="S740" s="33"/>
      <c r="T740" s="33"/>
      <c r="U740" s="33"/>
      <c r="V740" s="33"/>
      <c r="W740" s="31">
        <f t="shared" ref="W740:W803" si="28">S740+U740+Q740+O740+M740+K740+I740+G740+E740</f>
        <v>2</v>
      </c>
      <c r="X740" s="31">
        <f t="shared" ref="X740:X803" si="29">T740+V740+R740+P740+N740+L740+J740+H740+F740</f>
        <v>47</v>
      </c>
    </row>
    <row r="741" spans="1:24" s="43" customFormat="1" x14ac:dyDescent="0.25">
      <c r="A741" s="12" t="s">
        <v>55</v>
      </c>
      <c r="B741" s="29" t="s">
        <v>97</v>
      </c>
      <c r="C741" s="32">
        <v>30</v>
      </c>
      <c r="D741" s="28" t="s">
        <v>159</v>
      </c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>
        <v>3</v>
      </c>
      <c r="R741" s="33">
        <v>87</v>
      </c>
      <c r="S741" s="33">
        <v>2</v>
      </c>
      <c r="T741" s="33">
        <v>64</v>
      </c>
      <c r="U741" s="33"/>
      <c r="V741" s="33"/>
      <c r="W741" s="31">
        <f t="shared" si="28"/>
        <v>5</v>
      </c>
      <c r="X741" s="31">
        <f t="shared" si="29"/>
        <v>151</v>
      </c>
    </row>
    <row r="742" spans="1:24" s="43" customFormat="1" x14ac:dyDescent="0.25">
      <c r="A742" s="12" t="s">
        <v>57</v>
      </c>
      <c r="B742" s="29" t="s">
        <v>82</v>
      </c>
      <c r="C742" s="32">
        <v>2</v>
      </c>
      <c r="D742" s="28" t="s">
        <v>158</v>
      </c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>
        <v>1</v>
      </c>
      <c r="R742" s="33">
        <v>26</v>
      </c>
      <c r="S742" s="33"/>
      <c r="T742" s="33"/>
      <c r="U742" s="33"/>
      <c r="V742" s="33"/>
      <c r="W742" s="31">
        <f t="shared" si="28"/>
        <v>1</v>
      </c>
      <c r="X742" s="31">
        <f t="shared" si="29"/>
        <v>26</v>
      </c>
    </row>
    <row r="743" spans="1:24" s="43" customFormat="1" x14ac:dyDescent="0.25">
      <c r="A743" s="12" t="s">
        <v>57</v>
      </c>
      <c r="B743" s="29" t="s">
        <v>97</v>
      </c>
      <c r="C743" s="32">
        <v>3</v>
      </c>
      <c r="D743" s="28" t="s">
        <v>77</v>
      </c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>
        <v>2</v>
      </c>
      <c r="R743" s="33">
        <v>45</v>
      </c>
      <c r="S743" s="33">
        <v>2</v>
      </c>
      <c r="T743" s="33">
        <v>47</v>
      </c>
      <c r="U743" s="33"/>
      <c r="V743" s="33"/>
      <c r="W743" s="31">
        <f t="shared" si="28"/>
        <v>4</v>
      </c>
      <c r="X743" s="31">
        <f t="shared" si="29"/>
        <v>92</v>
      </c>
    </row>
    <row r="744" spans="1:24" s="43" customFormat="1" x14ac:dyDescent="0.25">
      <c r="A744" s="12" t="s">
        <v>57</v>
      </c>
      <c r="B744" s="29" t="s">
        <v>97</v>
      </c>
      <c r="C744" s="32">
        <v>3</v>
      </c>
      <c r="D744" s="28" t="s">
        <v>76</v>
      </c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>
        <v>2</v>
      </c>
      <c r="R744" s="33">
        <v>44</v>
      </c>
      <c r="S744" s="33">
        <v>2</v>
      </c>
      <c r="T744" s="33">
        <v>47</v>
      </c>
      <c r="U744" s="33"/>
      <c r="V744" s="33"/>
      <c r="W744" s="31">
        <f t="shared" si="28"/>
        <v>4</v>
      </c>
      <c r="X744" s="31">
        <f t="shared" si="29"/>
        <v>91</v>
      </c>
    </row>
    <row r="745" spans="1:24" s="43" customFormat="1" x14ac:dyDescent="0.25">
      <c r="A745" s="12" t="s">
        <v>57</v>
      </c>
      <c r="B745" s="29" t="s">
        <v>97</v>
      </c>
      <c r="C745" s="32">
        <v>5</v>
      </c>
      <c r="D745" s="28" t="s">
        <v>75</v>
      </c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>
        <v>3</v>
      </c>
      <c r="R745" s="33">
        <v>69</v>
      </c>
      <c r="S745" s="33">
        <v>3</v>
      </c>
      <c r="T745" s="33">
        <v>65</v>
      </c>
      <c r="U745" s="33"/>
      <c r="V745" s="33"/>
      <c r="W745" s="31">
        <f t="shared" si="28"/>
        <v>6</v>
      </c>
      <c r="X745" s="31">
        <f t="shared" si="29"/>
        <v>134</v>
      </c>
    </row>
    <row r="746" spans="1:24" s="43" customFormat="1" x14ac:dyDescent="0.25">
      <c r="A746" s="12" t="s">
        <v>57</v>
      </c>
      <c r="B746" s="29" t="s">
        <v>97</v>
      </c>
      <c r="C746" s="32">
        <v>7</v>
      </c>
      <c r="D746" s="28" t="s">
        <v>159</v>
      </c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>
        <v>1</v>
      </c>
      <c r="T746" s="33">
        <v>25</v>
      </c>
      <c r="U746" s="33"/>
      <c r="V746" s="33"/>
      <c r="W746" s="31">
        <f t="shared" si="28"/>
        <v>1</v>
      </c>
      <c r="X746" s="31">
        <f t="shared" si="29"/>
        <v>25</v>
      </c>
    </row>
    <row r="747" spans="1:24" s="43" customFormat="1" x14ac:dyDescent="0.25">
      <c r="A747" s="12" t="s">
        <v>57</v>
      </c>
      <c r="B747" s="29" t="s">
        <v>97</v>
      </c>
      <c r="C747" s="32">
        <v>8</v>
      </c>
      <c r="D747" s="28" t="s">
        <v>75</v>
      </c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>
        <v>1</v>
      </c>
      <c r="R747" s="33">
        <v>27</v>
      </c>
      <c r="S747" s="33"/>
      <c r="T747" s="33"/>
      <c r="U747" s="33"/>
      <c r="V747" s="33"/>
      <c r="W747" s="31">
        <f t="shared" si="28"/>
        <v>1</v>
      </c>
      <c r="X747" s="31">
        <f t="shared" si="29"/>
        <v>27</v>
      </c>
    </row>
    <row r="748" spans="1:24" s="43" customFormat="1" x14ac:dyDescent="0.25">
      <c r="A748" s="12" t="s">
        <v>57</v>
      </c>
      <c r="B748" s="29" t="s">
        <v>97</v>
      </c>
      <c r="C748" s="32">
        <v>9</v>
      </c>
      <c r="D748" s="28" t="s">
        <v>77</v>
      </c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>
        <v>1</v>
      </c>
      <c r="T748" s="33">
        <v>26</v>
      </c>
      <c r="U748" s="33"/>
      <c r="V748" s="33"/>
      <c r="W748" s="31">
        <f t="shared" si="28"/>
        <v>1</v>
      </c>
      <c r="X748" s="31">
        <f t="shared" si="29"/>
        <v>26</v>
      </c>
    </row>
    <row r="749" spans="1:24" s="43" customFormat="1" x14ac:dyDescent="0.25">
      <c r="A749" s="12" t="s">
        <v>57</v>
      </c>
      <c r="B749" s="29" t="s">
        <v>97</v>
      </c>
      <c r="C749" s="32">
        <v>9</v>
      </c>
      <c r="D749" s="28" t="s">
        <v>75</v>
      </c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>
        <v>1</v>
      </c>
      <c r="T749" s="33">
        <v>26</v>
      </c>
      <c r="U749" s="33">
        <v>1</v>
      </c>
      <c r="V749" s="33">
        <v>27</v>
      </c>
      <c r="W749" s="31">
        <f t="shared" si="28"/>
        <v>2</v>
      </c>
      <c r="X749" s="31">
        <f t="shared" si="29"/>
        <v>53</v>
      </c>
    </row>
    <row r="750" spans="1:24" s="43" customFormat="1" x14ac:dyDescent="0.25">
      <c r="A750" s="12" t="s">
        <v>57</v>
      </c>
      <c r="B750" s="29" t="s">
        <v>97</v>
      </c>
      <c r="C750" s="32">
        <v>9</v>
      </c>
      <c r="D750" s="28" t="s">
        <v>158</v>
      </c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>
        <v>1</v>
      </c>
      <c r="R750" s="33">
        <v>18</v>
      </c>
      <c r="S750" s="33"/>
      <c r="T750" s="33"/>
      <c r="U750" s="33"/>
      <c r="V750" s="33"/>
      <c r="W750" s="31">
        <f t="shared" si="28"/>
        <v>1</v>
      </c>
      <c r="X750" s="31">
        <f t="shared" si="29"/>
        <v>18</v>
      </c>
    </row>
    <row r="751" spans="1:24" s="43" customFormat="1" x14ac:dyDescent="0.25">
      <c r="A751" s="12" t="s">
        <v>57</v>
      </c>
      <c r="B751" s="29" t="s">
        <v>97</v>
      </c>
      <c r="C751" s="32">
        <v>9</v>
      </c>
      <c r="D751" s="28" t="s">
        <v>76</v>
      </c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>
        <v>1</v>
      </c>
      <c r="R751" s="33">
        <v>22</v>
      </c>
      <c r="S751" s="33"/>
      <c r="T751" s="33"/>
      <c r="U751" s="33"/>
      <c r="V751" s="33"/>
      <c r="W751" s="31">
        <f t="shared" si="28"/>
        <v>1</v>
      </c>
      <c r="X751" s="31">
        <f t="shared" si="29"/>
        <v>22</v>
      </c>
    </row>
    <row r="752" spans="1:24" s="43" customFormat="1" x14ac:dyDescent="0.25">
      <c r="A752" s="12" t="s">
        <v>57</v>
      </c>
      <c r="B752" s="29" t="s">
        <v>97</v>
      </c>
      <c r="C752" s="32">
        <v>10</v>
      </c>
      <c r="D752" s="28" t="s">
        <v>159</v>
      </c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>
        <v>1</v>
      </c>
      <c r="T752" s="33">
        <v>26</v>
      </c>
      <c r="U752" s="33"/>
      <c r="V752" s="33"/>
      <c r="W752" s="31">
        <f t="shared" si="28"/>
        <v>1</v>
      </c>
      <c r="X752" s="31">
        <f t="shared" si="29"/>
        <v>26</v>
      </c>
    </row>
    <row r="753" spans="1:24" s="43" customFormat="1" x14ac:dyDescent="0.25">
      <c r="A753" s="12" t="s">
        <v>57</v>
      </c>
      <c r="B753" s="29" t="s">
        <v>97</v>
      </c>
      <c r="C753" s="32">
        <v>10</v>
      </c>
      <c r="D753" s="28" t="s">
        <v>158</v>
      </c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>
        <v>1</v>
      </c>
      <c r="T753" s="33">
        <v>28</v>
      </c>
      <c r="U753" s="33"/>
      <c r="V753" s="33"/>
      <c r="W753" s="31">
        <f t="shared" si="28"/>
        <v>1</v>
      </c>
      <c r="X753" s="31">
        <f t="shared" si="29"/>
        <v>28</v>
      </c>
    </row>
    <row r="754" spans="1:24" s="43" customFormat="1" x14ac:dyDescent="0.25">
      <c r="A754" s="12" t="s">
        <v>57</v>
      </c>
      <c r="B754" s="29" t="s">
        <v>97</v>
      </c>
      <c r="C754" s="32">
        <v>11</v>
      </c>
      <c r="D754" s="28" t="s">
        <v>75</v>
      </c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>
        <v>1</v>
      </c>
      <c r="R754" s="33">
        <v>17</v>
      </c>
      <c r="S754" s="33">
        <v>1</v>
      </c>
      <c r="T754" s="33">
        <v>22</v>
      </c>
      <c r="U754" s="33"/>
      <c r="V754" s="33"/>
      <c r="W754" s="31">
        <f t="shared" si="28"/>
        <v>2</v>
      </c>
      <c r="X754" s="31">
        <f t="shared" si="29"/>
        <v>39</v>
      </c>
    </row>
    <row r="755" spans="1:24" s="43" customFormat="1" x14ac:dyDescent="0.25">
      <c r="A755" s="12" t="s">
        <v>57</v>
      </c>
      <c r="B755" s="29" t="s">
        <v>97</v>
      </c>
      <c r="C755" s="32">
        <v>13</v>
      </c>
      <c r="D755" s="28" t="s">
        <v>77</v>
      </c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>
        <v>2</v>
      </c>
      <c r="R755" s="33">
        <v>45</v>
      </c>
      <c r="S755" s="33"/>
      <c r="T755" s="33"/>
      <c r="U755" s="33"/>
      <c r="V755" s="33"/>
      <c r="W755" s="31">
        <f t="shared" si="28"/>
        <v>2</v>
      </c>
      <c r="X755" s="31">
        <f t="shared" si="29"/>
        <v>45</v>
      </c>
    </row>
    <row r="756" spans="1:24" s="43" customFormat="1" x14ac:dyDescent="0.25">
      <c r="A756" s="12" t="s">
        <v>57</v>
      </c>
      <c r="B756" s="29" t="s">
        <v>97</v>
      </c>
      <c r="C756" s="32">
        <v>15</v>
      </c>
      <c r="D756" s="28" t="s">
        <v>76</v>
      </c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>
        <v>2</v>
      </c>
      <c r="T756" s="33">
        <v>44</v>
      </c>
      <c r="U756" s="33"/>
      <c r="V756" s="33"/>
      <c r="W756" s="31">
        <f t="shared" si="28"/>
        <v>2</v>
      </c>
      <c r="X756" s="31">
        <f t="shared" si="29"/>
        <v>44</v>
      </c>
    </row>
    <row r="757" spans="1:24" s="43" customFormat="1" x14ac:dyDescent="0.25">
      <c r="A757" s="12" t="s">
        <v>57</v>
      </c>
      <c r="B757" s="29" t="s">
        <v>97</v>
      </c>
      <c r="C757" s="32">
        <v>17</v>
      </c>
      <c r="D757" s="28" t="s">
        <v>75</v>
      </c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>
        <v>1</v>
      </c>
      <c r="R757" s="33">
        <v>16</v>
      </c>
      <c r="S757" s="33"/>
      <c r="T757" s="33"/>
      <c r="U757" s="33"/>
      <c r="V757" s="33"/>
      <c r="W757" s="31">
        <f t="shared" si="28"/>
        <v>1</v>
      </c>
      <c r="X757" s="31">
        <f t="shared" si="29"/>
        <v>16</v>
      </c>
    </row>
    <row r="758" spans="1:24" s="43" customFormat="1" x14ac:dyDescent="0.25">
      <c r="A758" s="12" t="s">
        <v>57</v>
      </c>
      <c r="B758" s="29" t="s">
        <v>97</v>
      </c>
      <c r="C758" s="32">
        <v>18</v>
      </c>
      <c r="D758" s="28" t="s">
        <v>158</v>
      </c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>
        <v>1</v>
      </c>
      <c r="R758" s="33">
        <v>19</v>
      </c>
      <c r="S758" s="33"/>
      <c r="T758" s="33"/>
      <c r="U758" s="33"/>
      <c r="V758" s="33"/>
      <c r="W758" s="31">
        <f t="shared" si="28"/>
        <v>1</v>
      </c>
      <c r="X758" s="31">
        <f t="shared" si="29"/>
        <v>19</v>
      </c>
    </row>
    <row r="759" spans="1:24" s="43" customFormat="1" x14ac:dyDescent="0.25">
      <c r="A759" s="12" t="s">
        <v>59</v>
      </c>
      <c r="B759" s="29" t="s">
        <v>97</v>
      </c>
      <c r="C759" s="32">
        <v>1</v>
      </c>
      <c r="D759" s="28" t="s">
        <v>77</v>
      </c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>
        <v>2</v>
      </c>
      <c r="R759" s="33">
        <v>41</v>
      </c>
      <c r="S759" s="33"/>
      <c r="T759" s="33"/>
      <c r="U759" s="33"/>
      <c r="V759" s="33"/>
      <c r="W759" s="31">
        <f t="shared" si="28"/>
        <v>2</v>
      </c>
      <c r="X759" s="31">
        <f t="shared" si="29"/>
        <v>41</v>
      </c>
    </row>
    <row r="760" spans="1:24" s="43" customFormat="1" x14ac:dyDescent="0.25">
      <c r="A760" s="12" t="s">
        <v>59</v>
      </c>
      <c r="B760" s="29" t="s">
        <v>97</v>
      </c>
      <c r="C760" s="32">
        <v>1</v>
      </c>
      <c r="D760" s="28" t="s">
        <v>76</v>
      </c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>
        <v>1</v>
      </c>
      <c r="R760" s="33">
        <v>30</v>
      </c>
      <c r="S760" s="33"/>
      <c r="T760" s="33"/>
      <c r="U760" s="33"/>
      <c r="V760" s="33"/>
      <c r="W760" s="31">
        <f t="shared" si="28"/>
        <v>1</v>
      </c>
      <c r="X760" s="31">
        <f t="shared" si="29"/>
        <v>30</v>
      </c>
    </row>
    <row r="761" spans="1:24" s="43" customFormat="1" x14ac:dyDescent="0.25">
      <c r="A761" s="12" t="s">
        <v>59</v>
      </c>
      <c r="B761" s="29" t="s">
        <v>97</v>
      </c>
      <c r="C761" s="32">
        <v>2</v>
      </c>
      <c r="D761" s="28" t="s">
        <v>75</v>
      </c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>
        <v>1</v>
      </c>
      <c r="R761" s="33">
        <v>28</v>
      </c>
      <c r="S761" s="33"/>
      <c r="T761" s="33"/>
      <c r="U761" s="33"/>
      <c r="V761" s="33"/>
      <c r="W761" s="31">
        <f t="shared" si="28"/>
        <v>1</v>
      </c>
      <c r="X761" s="31">
        <f t="shared" si="29"/>
        <v>28</v>
      </c>
    </row>
    <row r="762" spans="1:24" s="43" customFormat="1" x14ac:dyDescent="0.25">
      <c r="A762" s="12" t="s">
        <v>59</v>
      </c>
      <c r="B762" s="29" t="s">
        <v>97</v>
      </c>
      <c r="C762" s="32">
        <v>3</v>
      </c>
      <c r="D762" s="28" t="s">
        <v>75</v>
      </c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>
        <v>1</v>
      </c>
      <c r="R762" s="33">
        <v>12</v>
      </c>
      <c r="S762" s="33"/>
      <c r="T762" s="33"/>
      <c r="U762" s="33"/>
      <c r="V762" s="33"/>
      <c r="W762" s="31">
        <f t="shared" si="28"/>
        <v>1</v>
      </c>
      <c r="X762" s="31">
        <f t="shared" si="29"/>
        <v>12</v>
      </c>
    </row>
    <row r="763" spans="1:24" s="43" customFormat="1" x14ac:dyDescent="0.25">
      <c r="A763" s="12" t="s">
        <v>59</v>
      </c>
      <c r="B763" s="29" t="s">
        <v>97</v>
      </c>
      <c r="C763" s="32">
        <v>4</v>
      </c>
      <c r="D763" s="28" t="s">
        <v>75</v>
      </c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>
        <v>1</v>
      </c>
      <c r="R763" s="33">
        <v>16</v>
      </c>
      <c r="S763" s="33"/>
      <c r="T763" s="33"/>
      <c r="U763" s="33"/>
      <c r="V763" s="33"/>
      <c r="W763" s="31">
        <f t="shared" si="28"/>
        <v>1</v>
      </c>
      <c r="X763" s="31">
        <f t="shared" si="29"/>
        <v>16</v>
      </c>
    </row>
    <row r="764" spans="1:24" s="43" customFormat="1" x14ac:dyDescent="0.25">
      <c r="A764" s="12" t="s">
        <v>59</v>
      </c>
      <c r="B764" s="29" t="s">
        <v>97</v>
      </c>
      <c r="C764" s="32">
        <v>5</v>
      </c>
      <c r="D764" s="28" t="s">
        <v>75</v>
      </c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>
        <v>2</v>
      </c>
      <c r="R764" s="33">
        <v>40</v>
      </c>
      <c r="S764" s="33"/>
      <c r="T764" s="33"/>
      <c r="U764" s="33"/>
      <c r="V764" s="33"/>
      <c r="W764" s="31">
        <f t="shared" si="28"/>
        <v>2</v>
      </c>
      <c r="X764" s="31">
        <f t="shared" si="29"/>
        <v>40</v>
      </c>
    </row>
    <row r="765" spans="1:24" s="43" customFormat="1" x14ac:dyDescent="0.25">
      <c r="A765" s="12" t="s">
        <v>59</v>
      </c>
      <c r="B765" s="29" t="s">
        <v>97</v>
      </c>
      <c r="C765" s="32">
        <v>6</v>
      </c>
      <c r="D765" s="28" t="s">
        <v>76</v>
      </c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>
        <v>1</v>
      </c>
      <c r="R765" s="33">
        <v>12</v>
      </c>
      <c r="S765" s="33"/>
      <c r="T765" s="33"/>
      <c r="U765" s="33"/>
      <c r="V765" s="33"/>
      <c r="W765" s="31">
        <f t="shared" si="28"/>
        <v>1</v>
      </c>
      <c r="X765" s="31">
        <f t="shared" si="29"/>
        <v>12</v>
      </c>
    </row>
    <row r="766" spans="1:24" s="43" customFormat="1" x14ac:dyDescent="0.25">
      <c r="A766" s="12" t="s">
        <v>59</v>
      </c>
      <c r="B766" s="29" t="s">
        <v>97</v>
      </c>
      <c r="C766" s="32">
        <v>7</v>
      </c>
      <c r="D766" s="28" t="s">
        <v>75</v>
      </c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>
        <v>1</v>
      </c>
      <c r="T766" s="33">
        <v>11</v>
      </c>
      <c r="U766" s="33"/>
      <c r="V766" s="33"/>
      <c r="W766" s="31">
        <f t="shared" si="28"/>
        <v>1</v>
      </c>
      <c r="X766" s="31">
        <f t="shared" si="29"/>
        <v>11</v>
      </c>
    </row>
    <row r="767" spans="1:24" s="43" customFormat="1" x14ac:dyDescent="0.25">
      <c r="A767" s="12" t="s">
        <v>59</v>
      </c>
      <c r="B767" s="29" t="s">
        <v>97</v>
      </c>
      <c r="C767" s="32">
        <v>9</v>
      </c>
      <c r="D767" s="28" t="s">
        <v>76</v>
      </c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>
        <v>1</v>
      </c>
      <c r="R767" s="33">
        <v>25</v>
      </c>
      <c r="S767" s="33"/>
      <c r="T767" s="33"/>
      <c r="U767" s="33"/>
      <c r="V767" s="33"/>
      <c r="W767" s="31">
        <f t="shared" si="28"/>
        <v>1</v>
      </c>
      <c r="X767" s="31">
        <f t="shared" si="29"/>
        <v>25</v>
      </c>
    </row>
    <row r="768" spans="1:24" s="43" customFormat="1" x14ac:dyDescent="0.25">
      <c r="A768" s="12" t="s">
        <v>59</v>
      </c>
      <c r="B768" s="29" t="s">
        <v>97</v>
      </c>
      <c r="C768" s="32">
        <v>10</v>
      </c>
      <c r="D768" s="28" t="s">
        <v>159</v>
      </c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>
        <v>1</v>
      </c>
      <c r="R768" s="33">
        <v>24</v>
      </c>
      <c r="S768" s="33"/>
      <c r="T768" s="33"/>
      <c r="U768" s="33"/>
      <c r="V768" s="33"/>
      <c r="W768" s="31">
        <f t="shared" si="28"/>
        <v>1</v>
      </c>
      <c r="X768" s="31">
        <f t="shared" si="29"/>
        <v>24</v>
      </c>
    </row>
    <row r="769" spans="1:24" s="43" customFormat="1" x14ac:dyDescent="0.25">
      <c r="A769" s="12" t="s">
        <v>59</v>
      </c>
      <c r="B769" s="29" t="s">
        <v>97</v>
      </c>
      <c r="C769" s="32">
        <v>11</v>
      </c>
      <c r="D769" s="28" t="s">
        <v>77</v>
      </c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>
        <v>1</v>
      </c>
      <c r="R769" s="33">
        <v>7</v>
      </c>
      <c r="S769" s="33"/>
      <c r="T769" s="33"/>
      <c r="U769" s="33"/>
      <c r="V769" s="33"/>
      <c r="W769" s="31">
        <f t="shared" si="28"/>
        <v>1</v>
      </c>
      <c r="X769" s="31">
        <f t="shared" si="29"/>
        <v>7</v>
      </c>
    </row>
    <row r="770" spans="1:24" s="43" customFormat="1" x14ac:dyDescent="0.25">
      <c r="A770" s="12" t="s">
        <v>59</v>
      </c>
      <c r="B770" s="29" t="s">
        <v>98</v>
      </c>
      <c r="C770" s="32">
        <v>12</v>
      </c>
      <c r="D770" s="28" t="s">
        <v>75</v>
      </c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>
        <v>1</v>
      </c>
      <c r="R770" s="33">
        <v>9</v>
      </c>
      <c r="S770" s="33"/>
      <c r="T770" s="33"/>
      <c r="U770" s="33"/>
      <c r="V770" s="33"/>
      <c r="W770" s="31">
        <f t="shared" si="28"/>
        <v>1</v>
      </c>
      <c r="X770" s="31">
        <f t="shared" si="29"/>
        <v>9</v>
      </c>
    </row>
    <row r="771" spans="1:24" s="43" customFormat="1" x14ac:dyDescent="0.25">
      <c r="A771" s="12" t="s">
        <v>59</v>
      </c>
      <c r="B771" s="29" t="s">
        <v>97</v>
      </c>
      <c r="C771" s="32">
        <v>13</v>
      </c>
      <c r="D771" s="28" t="s">
        <v>76</v>
      </c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>
        <v>1</v>
      </c>
      <c r="R771" s="33">
        <v>7</v>
      </c>
      <c r="S771" s="33"/>
      <c r="T771" s="33"/>
      <c r="U771" s="33"/>
      <c r="V771" s="33"/>
      <c r="W771" s="31">
        <f t="shared" si="28"/>
        <v>1</v>
      </c>
      <c r="X771" s="31">
        <f t="shared" si="29"/>
        <v>7</v>
      </c>
    </row>
    <row r="772" spans="1:24" s="43" customFormat="1" x14ac:dyDescent="0.25">
      <c r="A772" s="12" t="s">
        <v>59</v>
      </c>
      <c r="B772" s="29" t="s">
        <v>97</v>
      </c>
      <c r="C772" s="32">
        <v>15</v>
      </c>
      <c r="D772" s="28" t="s">
        <v>75</v>
      </c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>
        <v>1</v>
      </c>
      <c r="R772" s="33">
        <v>14</v>
      </c>
      <c r="S772" s="33"/>
      <c r="T772" s="33"/>
      <c r="U772" s="33"/>
      <c r="V772" s="33"/>
      <c r="W772" s="31">
        <f t="shared" si="28"/>
        <v>1</v>
      </c>
      <c r="X772" s="31">
        <f t="shared" si="29"/>
        <v>14</v>
      </c>
    </row>
    <row r="773" spans="1:24" s="43" customFormat="1" x14ac:dyDescent="0.25">
      <c r="A773" s="12" t="s">
        <v>59</v>
      </c>
      <c r="B773" s="29" t="s">
        <v>97</v>
      </c>
      <c r="C773" s="32">
        <v>16</v>
      </c>
      <c r="D773" s="28" t="s">
        <v>77</v>
      </c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>
        <v>1</v>
      </c>
      <c r="R773" s="33">
        <v>27</v>
      </c>
      <c r="S773" s="33"/>
      <c r="T773" s="33"/>
      <c r="U773" s="33"/>
      <c r="V773" s="33"/>
      <c r="W773" s="31">
        <f t="shared" si="28"/>
        <v>1</v>
      </c>
      <c r="X773" s="31">
        <f t="shared" si="29"/>
        <v>27</v>
      </c>
    </row>
    <row r="774" spans="1:24" s="43" customFormat="1" x14ac:dyDescent="0.25">
      <c r="A774" s="12" t="s">
        <v>59</v>
      </c>
      <c r="B774" s="29" t="s">
        <v>97</v>
      </c>
      <c r="C774" s="32">
        <v>17</v>
      </c>
      <c r="D774" s="28" t="s">
        <v>75</v>
      </c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>
        <v>1</v>
      </c>
      <c r="R774" s="33">
        <v>21</v>
      </c>
      <c r="S774" s="33"/>
      <c r="T774" s="33"/>
      <c r="U774" s="33"/>
      <c r="V774" s="33"/>
      <c r="W774" s="31">
        <f t="shared" si="28"/>
        <v>1</v>
      </c>
      <c r="X774" s="31">
        <f t="shared" si="29"/>
        <v>21</v>
      </c>
    </row>
    <row r="775" spans="1:24" s="43" customFormat="1" x14ac:dyDescent="0.25">
      <c r="A775" s="12" t="s">
        <v>59</v>
      </c>
      <c r="B775" s="29" t="s">
        <v>98</v>
      </c>
      <c r="C775" s="32">
        <v>19</v>
      </c>
      <c r="D775" s="28" t="s">
        <v>159</v>
      </c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>
        <v>1</v>
      </c>
      <c r="R775" s="33">
        <v>1</v>
      </c>
      <c r="S775" s="33"/>
      <c r="T775" s="33"/>
      <c r="U775" s="33"/>
      <c r="V775" s="33"/>
      <c r="W775" s="31">
        <f t="shared" si="28"/>
        <v>1</v>
      </c>
      <c r="X775" s="31">
        <f t="shared" si="29"/>
        <v>1</v>
      </c>
    </row>
    <row r="776" spans="1:24" s="43" customFormat="1" x14ac:dyDescent="0.25">
      <c r="A776" s="12" t="s">
        <v>59</v>
      </c>
      <c r="B776" s="29" t="s">
        <v>97</v>
      </c>
      <c r="C776" s="32">
        <v>20</v>
      </c>
      <c r="D776" s="28" t="s">
        <v>76</v>
      </c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>
        <v>2</v>
      </c>
      <c r="R776" s="33">
        <v>33</v>
      </c>
      <c r="S776" s="33"/>
      <c r="T776" s="33"/>
      <c r="U776" s="33"/>
      <c r="V776" s="33"/>
      <c r="W776" s="31">
        <f t="shared" si="28"/>
        <v>2</v>
      </c>
      <c r="X776" s="31">
        <f t="shared" si="29"/>
        <v>33</v>
      </c>
    </row>
    <row r="777" spans="1:24" s="43" customFormat="1" x14ac:dyDescent="0.25">
      <c r="A777" s="12" t="s">
        <v>95</v>
      </c>
      <c r="B777" s="29" t="s">
        <v>82</v>
      </c>
      <c r="C777" s="32">
        <v>2</v>
      </c>
      <c r="D777" s="28" t="s">
        <v>76</v>
      </c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>
        <v>1</v>
      </c>
      <c r="R777" s="33">
        <v>35</v>
      </c>
      <c r="S777" s="33">
        <v>1</v>
      </c>
      <c r="T777" s="33">
        <v>28</v>
      </c>
      <c r="U777" s="33"/>
      <c r="V777" s="33"/>
      <c r="W777" s="31">
        <f t="shared" si="28"/>
        <v>2</v>
      </c>
      <c r="X777" s="31">
        <f t="shared" si="29"/>
        <v>63</v>
      </c>
    </row>
    <row r="778" spans="1:24" s="43" customFormat="1" x14ac:dyDescent="0.25">
      <c r="A778" s="12" t="s">
        <v>95</v>
      </c>
      <c r="B778" s="29" t="s">
        <v>82</v>
      </c>
      <c r="C778" s="32">
        <v>4</v>
      </c>
      <c r="D778" s="28" t="s">
        <v>76</v>
      </c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>
        <v>1</v>
      </c>
      <c r="R778" s="33">
        <v>32</v>
      </c>
      <c r="S778" s="33">
        <v>1</v>
      </c>
      <c r="T778" s="33">
        <v>31</v>
      </c>
      <c r="U778" s="33"/>
      <c r="V778" s="33"/>
      <c r="W778" s="31">
        <f t="shared" si="28"/>
        <v>2</v>
      </c>
      <c r="X778" s="31">
        <f t="shared" si="29"/>
        <v>63</v>
      </c>
    </row>
    <row r="779" spans="1:24" s="43" customFormat="1" x14ac:dyDescent="0.25">
      <c r="A779" s="12" t="s">
        <v>95</v>
      </c>
      <c r="B779" s="29" t="s">
        <v>82</v>
      </c>
      <c r="C779" s="32">
        <v>4</v>
      </c>
      <c r="D779" s="28" t="s">
        <v>77</v>
      </c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>
        <v>1</v>
      </c>
      <c r="R779" s="33">
        <v>30</v>
      </c>
      <c r="S779" s="33">
        <v>1</v>
      </c>
      <c r="T779" s="33">
        <v>26</v>
      </c>
      <c r="U779" s="33"/>
      <c r="V779" s="33"/>
      <c r="W779" s="31">
        <f t="shared" si="28"/>
        <v>2</v>
      </c>
      <c r="X779" s="31">
        <f t="shared" si="29"/>
        <v>56</v>
      </c>
    </row>
    <row r="780" spans="1:24" s="43" customFormat="1" x14ac:dyDescent="0.25">
      <c r="A780" s="12" t="s">
        <v>95</v>
      </c>
      <c r="B780" s="29" t="s">
        <v>82</v>
      </c>
      <c r="C780" s="32">
        <v>5</v>
      </c>
      <c r="D780" s="28" t="s">
        <v>159</v>
      </c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>
        <v>1</v>
      </c>
      <c r="R780" s="33">
        <v>19</v>
      </c>
      <c r="S780" s="33">
        <v>1</v>
      </c>
      <c r="T780" s="33">
        <v>28</v>
      </c>
      <c r="U780" s="33"/>
      <c r="V780" s="33"/>
      <c r="W780" s="31">
        <f t="shared" si="28"/>
        <v>2</v>
      </c>
      <c r="X780" s="31">
        <f t="shared" si="29"/>
        <v>47</v>
      </c>
    </row>
    <row r="781" spans="1:24" s="43" customFormat="1" x14ac:dyDescent="0.25">
      <c r="A781" s="12" t="s">
        <v>95</v>
      </c>
      <c r="B781" s="29" t="s">
        <v>82</v>
      </c>
      <c r="C781" s="32">
        <v>5</v>
      </c>
      <c r="D781" s="28" t="s">
        <v>77</v>
      </c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>
        <v>1</v>
      </c>
      <c r="R781" s="33">
        <v>11</v>
      </c>
      <c r="S781" s="33"/>
      <c r="T781" s="33"/>
      <c r="U781" s="33"/>
      <c r="V781" s="33"/>
      <c r="W781" s="31">
        <f t="shared" si="28"/>
        <v>1</v>
      </c>
      <c r="X781" s="31">
        <f t="shared" si="29"/>
        <v>11</v>
      </c>
    </row>
    <row r="782" spans="1:24" s="43" customFormat="1" x14ac:dyDescent="0.25">
      <c r="A782" s="12" t="s">
        <v>95</v>
      </c>
      <c r="B782" s="29" t="s">
        <v>82</v>
      </c>
      <c r="C782" s="32">
        <v>6</v>
      </c>
      <c r="D782" s="28" t="s">
        <v>158</v>
      </c>
      <c r="E782" s="33"/>
      <c r="F782" s="33"/>
      <c r="G782" s="33"/>
      <c r="H782" s="33"/>
      <c r="I782" s="33"/>
      <c r="J782" s="33"/>
      <c r="K782" s="33"/>
      <c r="L782" s="33"/>
      <c r="M782" s="33">
        <v>4</v>
      </c>
      <c r="N782" s="33">
        <v>120</v>
      </c>
      <c r="O782" s="33"/>
      <c r="P782" s="33"/>
      <c r="Q782" s="33"/>
      <c r="R782" s="33"/>
      <c r="S782" s="33"/>
      <c r="T782" s="33"/>
      <c r="U782" s="33"/>
      <c r="V782" s="33"/>
      <c r="W782" s="31">
        <f t="shared" si="28"/>
        <v>4</v>
      </c>
      <c r="X782" s="31">
        <f t="shared" si="29"/>
        <v>120</v>
      </c>
    </row>
    <row r="783" spans="1:24" s="43" customFormat="1" x14ac:dyDescent="0.25">
      <c r="A783" s="12" t="s">
        <v>95</v>
      </c>
      <c r="B783" s="29" t="s">
        <v>82</v>
      </c>
      <c r="C783" s="32">
        <v>7</v>
      </c>
      <c r="D783" s="28" t="s">
        <v>75</v>
      </c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>
        <v>1</v>
      </c>
      <c r="R783" s="33">
        <v>25</v>
      </c>
      <c r="S783" s="33">
        <v>1</v>
      </c>
      <c r="T783" s="33">
        <v>29</v>
      </c>
      <c r="U783" s="33"/>
      <c r="V783" s="33"/>
      <c r="W783" s="31">
        <f t="shared" si="28"/>
        <v>2</v>
      </c>
      <c r="X783" s="31">
        <f t="shared" si="29"/>
        <v>54</v>
      </c>
    </row>
    <row r="784" spans="1:24" s="43" customFormat="1" x14ac:dyDescent="0.25">
      <c r="A784" s="12" t="s">
        <v>95</v>
      </c>
      <c r="B784" s="29" t="s">
        <v>82</v>
      </c>
      <c r="C784" s="32">
        <v>7</v>
      </c>
      <c r="D784" s="28" t="s">
        <v>76</v>
      </c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>
        <v>1</v>
      </c>
      <c r="R784" s="33">
        <v>25</v>
      </c>
      <c r="S784" s="33"/>
      <c r="T784" s="33"/>
      <c r="U784" s="33"/>
      <c r="V784" s="33"/>
      <c r="W784" s="31">
        <f t="shared" si="28"/>
        <v>1</v>
      </c>
      <c r="X784" s="31">
        <f t="shared" si="29"/>
        <v>25</v>
      </c>
    </row>
    <row r="785" spans="1:24" s="43" customFormat="1" x14ac:dyDescent="0.25">
      <c r="A785" s="12" t="s">
        <v>95</v>
      </c>
      <c r="B785" s="29" t="s">
        <v>82</v>
      </c>
      <c r="C785" s="32">
        <v>8</v>
      </c>
      <c r="D785" s="28" t="s">
        <v>158</v>
      </c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>
        <v>1</v>
      </c>
      <c r="R785" s="33">
        <v>31</v>
      </c>
      <c r="S785" s="33">
        <v>1</v>
      </c>
      <c r="T785" s="33">
        <v>29</v>
      </c>
      <c r="U785" s="33"/>
      <c r="V785" s="33"/>
      <c r="W785" s="31">
        <f t="shared" si="28"/>
        <v>2</v>
      </c>
      <c r="X785" s="31">
        <f t="shared" si="29"/>
        <v>60</v>
      </c>
    </row>
    <row r="786" spans="1:24" s="43" customFormat="1" x14ac:dyDescent="0.25">
      <c r="A786" s="12" t="s">
        <v>95</v>
      </c>
      <c r="B786" s="29" t="s">
        <v>97</v>
      </c>
      <c r="C786" s="32">
        <v>10</v>
      </c>
      <c r="D786" s="28" t="s">
        <v>77</v>
      </c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>
        <v>1</v>
      </c>
      <c r="R786" s="33">
        <v>31</v>
      </c>
      <c r="S786" s="33">
        <v>1</v>
      </c>
      <c r="T786" s="33">
        <v>32</v>
      </c>
      <c r="U786" s="33"/>
      <c r="V786" s="33"/>
      <c r="W786" s="31">
        <f t="shared" si="28"/>
        <v>2</v>
      </c>
      <c r="X786" s="31">
        <f t="shared" si="29"/>
        <v>63</v>
      </c>
    </row>
    <row r="787" spans="1:24" s="43" customFormat="1" x14ac:dyDescent="0.25">
      <c r="A787" s="12" t="s">
        <v>95</v>
      </c>
      <c r="B787" s="29" t="s">
        <v>97</v>
      </c>
      <c r="C787" s="32">
        <v>11</v>
      </c>
      <c r="D787" s="28" t="s">
        <v>158</v>
      </c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>
        <v>1</v>
      </c>
      <c r="R787" s="33">
        <v>18</v>
      </c>
      <c r="S787" s="33">
        <v>1</v>
      </c>
      <c r="T787" s="33">
        <v>13</v>
      </c>
      <c r="U787" s="33"/>
      <c r="V787" s="33"/>
      <c r="W787" s="31">
        <f t="shared" si="28"/>
        <v>2</v>
      </c>
      <c r="X787" s="31">
        <f t="shared" si="29"/>
        <v>31</v>
      </c>
    </row>
    <row r="788" spans="1:24" s="43" customFormat="1" x14ac:dyDescent="0.25">
      <c r="A788" s="12" t="s">
        <v>95</v>
      </c>
      <c r="B788" s="29" t="s">
        <v>97</v>
      </c>
      <c r="C788" s="32">
        <v>11</v>
      </c>
      <c r="D788" s="28" t="s">
        <v>77</v>
      </c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>
        <v>1</v>
      </c>
      <c r="R788" s="33">
        <v>35</v>
      </c>
      <c r="S788" s="33"/>
      <c r="T788" s="33"/>
      <c r="U788" s="33"/>
      <c r="V788" s="33"/>
      <c r="W788" s="31">
        <f t="shared" si="28"/>
        <v>1</v>
      </c>
      <c r="X788" s="31">
        <f t="shared" si="29"/>
        <v>35</v>
      </c>
    </row>
    <row r="789" spans="1:24" s="43" customFormat="1" x14ac:dyDescent="0.25">
      <c r="A789" s="12" t="s">
        <v>95</v>
      </c>
      <c r="B789" s="29" t="s">
        <v>97</v>
      </c>
      <c r="C789" s="32">
        <v>11</v>
      </c>
      <c r="D789" s="28" t="s">
        <v>159</v>
      </c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>
        <v>1</v>
      </c>
      <c r="R789" s="33">
        <v>17</v>
      </c>
      <c r="S789" s="33">
        <v>1</v>
      </c>
      <c r="T789" s="33">
        <v>13</v>
      </c>
      <c r="U789" s="33"/>
      <c r="V789" s="33"/>
      <c r="W789" s="31">
        <f t="shared" si="28"/>
        <v>2</v>
      </c>
      <c r="X789" s="31">
        <f t="shared" si="29"/>
        <v>30</v>
      </c>
    </row>
    <row r="790" spans="1:24" s="43" customFormat="1" x14ac:dyDescent="0.25">
      <c r="A790" s="12" t="s">
        <v>95</v>
      </c>
      <c r="B790" s="29" t="s">
        <v>97</v>
      </c>
      <c r="C790" s="32">
        <v>12</v>
      </c>
      <c r="D790" s="28" t="s">
        <v>158</v>
      </c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>
        <v>1</v>
      </c>
      <c r="R790" s="33">
        <v>22</v>
      </c>
      <c r="S790" s="33">
        <v>1</v>
      </c>
      <c r="T790" s="33">
        <v>28</v>
      </c>
      <c r="U790" s="33"/>
      <c r="V790" s="33"/>
      <c r="W790" s="31">
        <f t="shared" si="28"/>
        <v>2</v>
      </c>
      <c r="X790" s="31">
        <f t="shared" si="29"/>
        <v>50</v>
      </c>
    </row>
    <row r="791" spans="1:24" s="43" customFormat="1" x14ac:dyDescent="0.25">
      <c r="A791" s="12" t="s">
        <v>95</v>
      </c>
      <c r="B791" s="29" t="s">
        <v>97</v>
      </c>
      <c r="C791" s="32">
        <v>14</v>
      </c>
      <c r="D791" s="28" t="s">
        <v>158</v>
      </c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>
        <v>2</v>
      </c>
      <c r="R791" s="33">
        <v>60</v>
      </c>
      <c r="S791" s="33">
        <v>3</v>
      </c>
      <c r="T791" s="33">
        <v>88</v>
      </c>
      <c r="U791" s="33"/>
      <c r="V791" s="33"/>
      <c r="W791" s="31">
        <f t="shared" si="28"/>
        <v>5</v>
      </c>
      <c r="X791" s="31">
        <f t="shared" si="29"/>
        <v>148</v>
      </c>
    </row>
    <row r="792" spans="1:24" s="43" customFormat="1" x14ac:dyDescent="0.25">
      <c r="A792" s="12" t="s">
        <v>95</v>
      </c>
      <c r="B792" s="29" t="s">
        <v>97</v>
      </c>
      <c r="C792" s="32">
        <v>14</v>
      </c>
      <c r="D792" s="28" t="s">
        <v>76</v>
      </c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>
        <v>2</v>
      </c>
      <c r="R792" s="33">
        <v>59</v>
      </c>
      <c r="S792" s="33"/>
      <c r="T792" s="33"/>
      <c r="U792" s="33"/>
      <c r="V792" s="33"/>
      <c r="W792" s="31">
        <f t="shared" si="28"/>
        <v>2</v>
      </c>
      <c r="X792" s="31">
        <f t="shared" si="29"/>
        <v>59</v>
      </c>
    </row>
    <row r="793" spans="1:24" s="43" customFormat="1" x14ac:dyDescent="0.25">
      <c r="A793" s="12" t="s">
        <v>95</v>
      </c>
      <c r="B793" s="29" t="s">
        <v>97</v>
      </c>
      <c r="C793" s="32">
        <v>17</v>
      </c>
      <c r="D793" s="28" t="s">
        <v>76</v>
      </c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>
        <v>2</v>
      </c>
      <c r="R793" s="33">
        <v>58</v>
      </c>
      <c r="S793" s="33">
        <v>2</v>
      </c>
      <c r="T793" s="33">
        <v>62</v>
      </c>
      <c r="U793" s="33"/>
      <c r="V793" s="33"/>
      <c r="W793" s="31">
        <f t="shared" si="28"/>
        <v>4</v>
      </c>
      <c r="X793" s="31">
        <f t="shared" si="29"/>
        <v>120</v>
      </c>
    </row>
    <row r="794" spans="1:24" s="43" customFormat="1" x14ac:dyDescent="0.25">
      <c r="A794" s="12" t="s">
        <v>95</v>
      </c>
      <c r="B794" s="29" t="s">
        <v>97</v>
      </c>
      <c r="C794" s="32">
        <v>18</v>
      </c>
      <c r="D794" s="28" t="s">
        <v>76</v>
      </c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>
        <v>1</v>
      </c>
      <c r="R794" s="33">
        <v>32</v>
      </c>
      <c r="S794" s="33">
        <v>1</v>
      </c>
      <c r="T794" s="33">
        <v>25</v>
      </c>
      <c r="U794" s="33"/>
      <c r="V794" s="33"/>
      <c r="W794" s="31">
        <f t="shared" si="28"/>
        <v>2</v>
      </c>
      <c r="X794" s="31">
        <f t="shared" si="29"/>
        <v>57</v>
      </c>
    </row>
    <row r="795" spans="1:24" s="43" customFormat="1" x14ac:dyDescent="0.25">
      <c r="A795" s="12" t="s">
        <v>95</v>
      </c>
      <c r="B795" s="29" t="s">
        <v>97</v>
      </c>
      <c r="C795" s="32">
        <v>19</v>
      </c>
      <c r="D795" s="28" t="s">
        <v>158</v>
      </c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>
        <v>1</v>
      </c>
      <c r="R795" s="33">
        <v>34</v>
      </c>
      <c r="S795" s="33">
        <v>1</v>
      </c>
      <c r="T795" s="33">
        <v>29</v>
      </c>
      <c r="U795" s="33"/>
      <c r="V795" s="33"/>
      <c r="W795" s="31">
        <f t="shared" si="28"/>
        <v>2</v>
      </c>
      <c r="X795" s="31">
        <f t="shared" si="29"/>
        <v>63</v>
      </c>
    </row>
    <row r="796" spans="1:24" s="43" customFormat="1" x14ac:dyDescent="0.25">
      <c r="A796" s="12" t="s">
        <v>95</v>
      </c>
      <c r="B796" s="29" t="s">
        <v>97</v>
      </c>
      <c r="C796" s="32">
        <v>19</v>
      </c>
      <c r="D796" s="28" t="s">
        <v>158</v>
      </c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>
        <v>1</v>
      </c>
      <c r="R796" s="33">
        <v>36</v>
      </c>
      <c r="S796" s="33"/>
      <c r="T796" s="33"/>
      <c r="U796" s="33"/>
      <c r="V796" s="33"/>
      <c r="W796" s="31">
        <f t="shared" si="28"/>
        <v>1</v>
      </c>
      <c r="X796" s="31">
        <f t="shared" si="29"/>
        <v>36</v>
      </c>
    </row>
    <row r="797" spans="1:24" s="43" customFormat="1" x14ac:dyDescent="0.25">
      <c r="A797" s="12" t="s">
        <v>95</v>
      </c>
      <c r="B797" s="29" t="s">
        <v>97</v>
      </c>
      <c r="C797" s="32">
        <v>19</v>
      </c>
      <c r="D797" s="28" t="s">
        <v>75</v>
      </c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>
        <v>1</v>
      </c>
      <c r="R797" s="33">
        <v>40</v>
      </c>
      <c r="S797" s="33">
        <v>1</v>
      </c>
      <c r="T797" s="33">
        <v>31</v>
      </c>
      <c r="U797" s="33"/>
      <c r="V797" s="33"/>
      <c r="W797" s="31">
        <f t="shared" si="28"/>
        <v>2</v>
      </c>
      <c r="X797" s="31">
        <f t="shared" si="29"/>
        <v>71</v>
      </c>
    </row>
    <row r="798" spans="1:24" s="43" customFormat="1" x14ac:dyDescent="0.25">
      <c r="A798" s="12" t="s">
        <v>95</v>
      </c>
      <c r="B798" s="29" t="s">
        <v>97</v>
      </c>
      <c r="C798" s="32">
        <v>19</v>
      </c>
      <c r="D798" s="28" t="s">
        <v>159</v>
      </c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>
        <v>1</v>
      </c>
      <c r="R798" s="33">
        <v>37</v>
      </c>
      <c r="S798" s="33">
        <v>1</v>
      </c>
      <c r="T798" s="33">
        <v>35</v>
      </c>
      <c r="U798" s="33"/>
      <c r="V798" s="33"/>
      <c r="W798" s="31">
        <f t="shared" si="28"/>
        <v>2</v>
      </c>
      <c r="X798" s="31">
        <f t="shared" si="29"/>
        <v>72</v>
      </c>
    </row>
    <row r="799" spans="1:24" s="43" customFormat="1" x14ac:dyDescent="0.25">
      <c r="A799" s="12" t="s">
        <v>95</v>
      </c>
      <c r="B799" s="29" t="s">
        <v>97</v>
      </c>
      <c r="C799" s="32">
        <v>19</v>
      </c>
      <c r="D799" s="28" t="s">
        <v>210</v>
      </c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>
        <v>1</v>
      </c>
      <c r="V799" s="33">
        <v>40</v>
      </c>
      <c r="W799" s="31">
        <f t="shared" si="28"/>
        <v>1</v>
      </c>
      <c r="X799" s="31">
        <f t="shared" si="29"/>
        <v>40</v>
      </c>
    </row>
    <row r="800" spans="1:24" s="43" customFormat="1" x14ac:dyDescent="0.25">
      <c r="A800" s="12" t="s">
        <v>95</v>
      </c>
      <c r="B800" s="29" t="s">
        <v>82</v>
      </c>
      <c r="C800" s="32">
        <v>20</v>
      </c>
      <c r="D800" s="28" t="s">
        <v>211</v>
      </c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>
        <v>1</v>
      </c>
      <c r="T800" s="33">
        <v>31</v>
      </c>
      <c r="U800" s="33"/>
      <c r="V800" s="33"/>
      <c r="W800" s="31">
        <f t="shared" si="28"/>
        <v>1</v>
      </c>
      <c r="X800" s="31">
        <f t="shared" si="29"/>
        <v>31</v>
      </c>
    </row>
    <row r="801" spans="1:24" s="43" customFormat="1" x14ac:dyDescent="0.25">
      <c r="A801" s="12" t="s">
        <v>95</v>
      </c>
      <c r="B801" s="29" t="s">
        <v>82</v>
      </c>
      <c r="C801" s="32">
        <v>20</v>
      </c>
      <c r="D801" s="28" t="s">
        <v>159</v>
      </c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>
        <v>1</v>
      </c>
      <c r="T801" s="33">
        <v>31</v>
      </c>
      <c r="U801" s="33"/>
      <c r="V801" s="33"/>
      <c r="W801" s="31">
        <f t="shared" si="28"/>
        <v>1</v>
      </c>
      <c r="X801" s="31">
        <f t="shared" si="29"/>
        <v>31</v>
      </c>
    </row>
    <row r="802" spans="1:24" s="43" customFormat="1" x14ac:dyDescent="0.25">
      <c r="A802" s="12" t="s">
        <v>95</v>
      </c>
      <c r="B802" s="29" t="s">
        <v>97</v>
      </c>
      <c r="C802" s="32">
        <v>21</v>
      </c>
      <c r="D802" s="28" t="s">
        <v>159</v>
      </c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>
        <v>2</v>
      </c>
      <c r="R802" s="33">
        <v>47</v>
      </c>
      <c r="S802" s="33">
        <v>1</v>
      </c>
      <c r="T802" s="33">
        <v>42</v>
      </c>
      <c r="U802" s="33"/>
      <c r="V802" s="33"/>
      <c r="W802" s="31">
        <f t="shared" si="28"/>
        <v>3</v>
      </c>
      <c r="X802" s="31">
        <f t="shared" si="29"/>
        <v>89</v>
      </c>
    </row>
    <row r="803" spans="1:24" s="43" customFormat="1" x14ac:dyDescent="0.25">
      <c r="A803" s="12" t="s">
        <v>95</v>
      </c>
      <c r="B803" s="29" t="s">
        <v>97</v>
      </c>
      <c r="C803" s="32">
        <v>21</v>
      </c>
      <c r="D803" s="28" t="s">
        <v>77</v>
      </c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>
        <v>1</v>
      </c>
      <c r="R803" s="33">
        <v>39</v>
      </c>
      <c r="S803" s="33"/>
      <c r="T803" s="33"/>
      <c r="U803" s="33"/>
      <c r="V803" s="33"/>
      <c r="W803" s="31">
        <f t="shared" si="28"/>
        <v>1</v>
      </c>
      <c r="X803" s="31">
        <f t="shared" si="29"/>
        <v>39</v>
      </c>
    </row>
    <row r="804" spans="1:24" s="43" customFormat="1" x14ac:dyDescent="0.25">
      <c r="A804" s="12" t="s">
        <v>95</v>
      </c>
      <c r="B804" s="29" t="s">
        <v>97</v>
      </c>
      <c r="C804" s="32">
        <v>22</v>
      </c>
      <c r="D804" s="28" t="s">
        <v>158</v>
      </c>
      <c r="E804" s="33"/>
      <c r="F804" s="33"/>
      <c r="G804" s="33"/>
      <c r="H804" s="33"/>
      <c r="I804" s="33"/>
      <c r="J804" s="33"/>
      <c r="K804" s="33"/>
      <c r="L804" s="33"/>
      <c r="M804" s="33">
        <v>1</v>
      </c>
      <c r="N804" s="33">
        <v>35</v>
      </c>
      <c r="O804" s="33">
        <v>1</v>
      </c>
      <c r="P804" s="33">
        <v>28</v>
      </c>
      <c r="Q804" s="33">
        <v>1</v>
      </c>
      <c r="R804" s="33">
        <v>31</v>
      </c>
      <c r="S804" s="33">
        <v>1</v>
      </c>
      <c r="T804" s="33">
        <v>34</v>
      </c>
      <c r="U804" s="33"/>
      <c r="V804" s="33"/>
      <c r="W804" s="31">
        <f t="shared" ref="W804:W867" si="30">S804+U804+Q804+O804+M804+K804+I804+G804+E804</f>
        <v>4</v>
      </c>
      <c r="X804" s="31">
        <f t="shared" ref="X804:X867" si="31">T804+V804+R804+P804+N804+L804+J804+H804+F804</f>
        <v>128</v>
      </c>
    </row>
    <row r="805" spans="1:24" s="43" customFormat="1" x14ac:dyDescent="0.25">
      <c r="A805" s="12" t="s">
        <v>95</v>
      </c>
      <c r="B805" s="29" t="s">
        <v>97</v>
      </c>
      <c r="C805" s="32">
        <v>22</v>
      </c>
      <c r="D805" s="28" t="s">
        <v>159</v>
      </c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>
        <v>1</v>
      </c>
      <c r="R805" s="33">
        <v>27</v>
      </c>
      <c r="S805" s="33">
        <v>1</v>
      </c>
      <c r="T805" s="33">
        <v>35</v>
      </c>
      <c r="U805" s="33"/>
      <c r="V805" s="33"/>
      <c r="W805" s="31">
        <f t="shared" si="30"/>
        <v>2</v>
      </c>
      <c r="X805" s="31">
        <f t="shared" si="31"/>
        <v>62</v>
      </c>
    </row>
    <row r="806" spans="1:24" s="43" customFormat="1" x14ac:dyDescent="0.25">
      <c r="A806" s="12" t="s">
        <v>95</v>
      </c>
      <c r="B806" s="29" t="s">
        <v>97</v>
      </c>
      <c r="C806" s="32">
        <v>23</v>
      </c>
      <c r="D806" s="28" t="s">
        <v>158</v>
      </c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>
        <v>1</v>
      </c>
      <c r="R806" s="33">
        <v>35</v>
      </c>
      <c r="S806" s="33">
        <v>1</v>
      </c>
      <c r="T806" s="33">
        <v>33</v>
      </c>
      <c r="U806" s="33"/>
      <c r="V806" s="33"/>
      <c r="W806" s="31">
        <f t="shared" si="30"/>
        <v>2</v>
      </c>
      <c r="X806" s="31">
        <f t="shared" si="31"/>
        <v>68</v>
      </c>
    </row>
    <row r="807" spans="1:24" s="43" customFormat="1" x14ac:dyDescent="0.25">
      <c r="A807" s="12" t="s">
        <v>95</v>
      </c>
      <c r="B807" s="29" t="s">
        <v>97</v>
      </c>
      <c r="C807" s="32">
        <v>23</v>
      </c>
      <c r="D807" s="28" t="s">
        <v>76</v>
      </c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>
        <v>1</v>
      </c>
      <c r="R807" s="33">
        <v>34</v>
      </c>
      <c r="S807" s="33">
        <v>1</v>
      </c>
      <c r="T807" s="33">
        <v>34</v>
      </c>
      <c r="U807" s="33"/>
      <c r="V807" s="33"/>
      <c r="W807" s="31">
        <f t="shared" si="30"/>
        <v>2</v>
      </c>
      <c r="X807" s="31">
        <f t="shared" si="31"/>
        <v>68</v>
      </c>
    </row>
    <row r="808" spans="1:24" s="43" customFormat="1" x14ac:dyDescent="0.25">
      <c r="A808" s="12" t="s">
        <v>95</v>
      </c>
      <c r="B808" s="29" t="s">
        <v>97</v>
      </c>
      <c r="C808" s="32">
        <v>23</v>
      </c>
      <c r="D808" s="28" t="s">
        <v>159</v>
      </c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>
        <v>1</v>
      </c>
      <c r="R808" s="33">
        <v>33</v>
      </c>
      <c r="S808" s="33">
        <v>1</v>
      </c>
      <c r="T808" s="33">
        <v>33</v>
      </c>
      <c r="U808" s="33"/>
      <c r="V808" s="33"/>
      <c r="W808" s="31">
        <f t="shared" si="30"/>
        <v>2</v>
      </c>
      <c r="X808" s="31">
        <f t="shared" si="31"/>
        <v>66</v>
      </c>
    </row>
    <row r="809" spans="1:24" s="43" customFormat="1" x14ac:dyDescent="0.25">
      <c r="A809" s="12" t="s">
        <v>95</v>
      </c>
      <c r="B809" s="29" t="s">
        <v>97</v>
      </c>
      <c r="C809" s="32">
        <v>23</v>
      </c>
      <c r="D809" s="28" t="s">
        <v>77</v>
      </c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>
        <v>1</v>
      </c>
      <c r="R809" s="33">
        <v>35</v>
      </c>
      <c r="S809" s="33"/>
      <c r="T809" s="33"/>
      <c r="U809" s="33"/>
      <c r="V809" s="33"/>
      <c r="W809" s="31">
        <f t="shared" si="30"/>
        <v>1</v>
      </c>
      <c r="X809" s="31">
        <f t="shared" si="31"/>
        <v>35</v>
      </c>
    </row>
    <row r="810" spans="1:24" s="43" customFormat="1" x14ac:dyDescent="0.25">
      <c r="A810" s="12" t="s">
        <v>95</v>
      </c>
      <c r="B810" s="29" t="s">
        <v>97</v>
      </c>
      <c r="C810" s="32">
        <v>24</v>
      </c>
      <c r="D810" s="28" t="s">
        <v>159</v>
      </c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>
        <v>1</v>
      </c>
      <c r="R810" s="33">
        <v>38</v>
      </c>
      <c r="S810" s="33"/>
      <c r="T810" s="33"/>
      <c r="U810" s="33"/>
      <c r="V810" s="33"/>
      <c r="W810" s="31">
        <f t="shared" si="30"/>
        <v>1</v>
      </c>
      <c r="X810" s="31">
        <f t="shared" si="31"/>
        <v>38</v>
      </c>
    </row>
    <row r="811" spans="1:24" s="43" customFormat="1" x14ac:dyDescent="0.25">
      <c r="A811" s="12" t="s">
        <v>95</v>
      </c>
      <c r="B811" s="29" t="s">
        <v>97</v>
      </c>
      <c r="C811" s="32">
        <v>24</v>
      </c>
      <c r="D811" s="28" t="s">
        <v>75</v>
      </c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>
        <v>3</v>
      </c>
      <c r="R811" s="33">
        <v>112</v>
      </c>
      <c r="S811" s="33">
        <v>3</v>
      </c>
      <c r="T811" s="33">
        <v>113</v>
      </c>
      <c r="U811" s="33"/>
      <c r="V811" s="33"/>
      <c r="W811" s="31">
        <f t="shared" si="30"/>
        <v>6</v>
      </c>
      <c r="X811" s="31">
        <f t="shared" si="31"/>
        <v>225</v>
      </c>
    </row>
    <row r="812" spans="1:24" s="43" customFormat="1" x14ac:dyDescent="0.25">
      <c r="A812" s="12" t="s">
        <v>95</v>
      </c>
      <c r="B812" s="29" t="s">
        <v>97</v>
      </c>
      <c r="C812" s="32">
        <v>26</v>
      </c>
      <c r="D812" s="28" t="s">
        <v>158</v>
      </c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>
        <v>1</v>
      </c>
      <c r="R812" s="33">
        <v>38</v>
      </c>
      <c r="S812" s="33">
        <v>1</v>
      </c>
      <c r="T812" s="33">
        <v>35</v>
      </c>
      <c r="U812" s="33">
        <v>1</v>
      </c>
      <c r="V812" s="33">
        <v>28</v>
      </c>
      <c r="W812" s="31">
        <f t="shared" si="30"/>
        <v>3</v>
      </c>
      <c r="X812" s="31">
        <f t="shared" si="31"/>
        <v>101</v>
      </c>
    </row>
    <row r="813" spans="1:24" s="43" customFormat="1" x14ac:dyDescent="0.25">
      <c r="A813" s="12" t="s">
        <v>95</v>
      </c>
      <c r="B813" s="29" t="s">
        <v>97</v>
      </c>
      <c r="C813" s="32">
        <v>27</v>
      </c>
      <c r="D813" s="28" t="s">
        <v>75</v>
      </c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>
        <v>1</v>
      </c>
      <c r="T813" s="33">
        <v>33</v>
      </c>
      <c r="U813" s="33"/>
      <c r="V813" s="33"/>
      <c r="W813" s="31">
        <f t="shared" si="30"/>
        <v>1</v>
      </c>
      <c r="X813" s="31">
        <f t="shared" si="31"/>
        <v>33</v>
      </c>
    </row>
    <row r="814" spans="1:24" s="43" customFormat="1" x14ac:dyDescent="0.25">
      <c r="A814" s="12" t="s">
        <v>95</v>
      </c>
      <c r="B814" s="29" t="s">
        <v>97</v>
      </c>
      <c r="C814" s="32">
        <v>27</v>
      </c>
      <c r="D814" s="28" t="s">
        <v>158</v>
      </c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>
        <v>1</v>
      </c>
      <c r="R814" s="33">
        <v>33</v>
      </c>
      <c r="S814" s="33"/>
      <c r="T814" s="33"/>
      <c r="U814" s="33"/>
      <c r="V814" s="33"/>
      <c r="W814" s="31">
        <f t="shared" si="30"/>
        <v>1</v>
      </c>
      <c r="X814" s="31">
        <f t="shared" si="31"/>
        <v>33</v>
      </c>
    </row>
    <row r="815" spans="1:24" s="43" customFormat="1" x14ac:dyDescent="0.25">
      <c r="A815" s="12" t="s">
        <v>95</v>
      </c>
      <c r="B815" s="29" t="s">
        <v>97</v>
      </c>
      <c r="C815" s="32">
        <v>28</v>
      </c>
      <c r="D815" s="28" t="s">
        <v>159</v>
      </c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>
        <v>1</v>
      </c>
      <c r="R815" s="33">
        <v>40</v>
      </c>
      <c r="S815" s="33">
        <v>1</v>
      </c>
      <c r="T815" s="33">
        <v>29</v>
      </c>
      <c r="U815" s="33"/>
      <c r="V815" s="33"/>
      <c r="W815" s="31">
        <f t="shared" si="30"/>
        <v>2</v>
      </c>
      <c r="X815" s="31">
        <f t="shared" si="31"/>
        <v>69</v>
      </c>
    </row>
    <row r="816" spans="1:24" s="43" customFormat="1" x14ac:dyDescent="0.25">
      <c r="A816" s="12" t="s">
        <v>95</v>
      </c>
      <c r="B816" s="29" t="s">
        <v>97</v>
      </c>
      <c r="C816" s="32">
        <v>28</v>
      </c>
      <c r="D816" s="28" t="s">
        <v>77</v>
      </c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>
        <v>1</v>
      </c>
      <c r="R816" s="33">
        <v>40</v>
      </c>
      <c r="S816" s="33">
        <v>1</v>
      </c>
      <c r="T816" s="33">
        <v>30</v>
      </c>
      <c r="U816" s="33"/>
      <c r="V816" s="33"/>
      <c r="W816" s="31">
        <f t="shared" si="30"/>
        <v>2</v>
      </c>
      <c r="X816" s="31">
        <f t="shared" si="31"/>
        <v>70</v>
      </c>
    </row>
    <row r="817" spans="1:24" s="43" customFormat="1" x14ac:dyDescent="0.25">
      <c r="A817" s="12" t="s">
        <v>95</v>
      </c>
      <c r="B817" s="29" t="s">
        <v>97</v>
      </c>
      <c r="C817" s="32">
        <v>28</v>
      </c>
      <c r="D817" s="28" t="s">
        <v>211</v>
      </c>
      <c r="E817" s="33">
        <v>1</v>
      </c>
      <c r="F817" s="33">
        <v>30</v>
      </c>
      <c r="G817" s="33"/>
      <c r="H817" s="33"/>
      <c r="I817" s="33">
        <v>1</v>
      </c>
      <c r="J817" s="33">
        <v>29</v>
      </c>
      <c r="K817" s="33">
        <v>1</v>
      </c>
      <c r="L817" s="33">
        <v>35</v>
      </c>
      <c r="M817" s="33">
        <v>1</v>
      </c>
      <c r="N817" s="33">
        <v>38</v>
      </c>
      <c r="O817" s="33">
        <v>1</v>
      </c>
      <c r="P817" s="33">
        <v>34</v>
      </c>
      <c r="Q817" s="33">
        <v>1</v>
      </c>
      <c r="R817" s="33">
        <v>38</v>
      </c>
      <c r="S817" s="33">
        <v>1</v>
      </c>
      <c r="T817" s="33">
        <v>32</v>
      </c>
      <c r="U817" s="33"/>
      <c r="V817" s="33"/>
      <c r="W817" s="31">
        <f t="shared" si="30"/>
        <v>7</v>
      </c>
      <c r="X817" s="31">
        <f t="shared" si="31"/>
        <v>236</v>
      </c>
    </row>
    <row r="818" spans="1:24" s="43" customFormat="1" x14ac:dyDescent="0.25">
      <c r="A818" s="12" t="s">
        <v>95</v>
      </c>
      <c r="B818" s="29" t="s">
        <v>97</v>
      </c>
      <c r="C818" s="32">
        <v>29</v>
      </c>
      <c r="D818" s="28" t="s">
        <v>77</v>
      </c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>
        <v>1</v>
      </c>
      <c r="R818" s="33">
        <v>36</v>
      </c>
      <c r="S818" s="33">
        <v>1</v>
      </c>
      <c r="T818" s="33">
        <v>33</v>
      </c>
      <c r="U818" s="33"/>
      <c r="V818" s="33"/>
      <c r="W818" s="31">
        <f t="shared" si="30"/>
        <v>2</v>
      </c>
      <c r="X818" s="31">
        <f t="shared" si="31"/>
        <v>69</v>
      </c>
    </row>
    <row r="819" spans="1:24" s="43" customFormat="1" x14ac:dyDescent="0.25">
      <c r="A819" s="12" t="s">
        <v>95</v>
      </c>
      <c r="B819" s="29" t="s">
        <v>97</v>
      </c>
      <c r="C819" s="32">
        <v>29</v>
      </c>
      <c r="D819" s="28" t="s">
        <v>158</v>
      </c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>
        <v>1</v>
      </c>
      <c r="R819" s="33">
        <v>34</v>
      </c>
      <c r="S819" s="33">
        <v>1</v>
      </c>
      <c r="T819" s="33">
        <v>34</v>
      </c>
      <c r="U819" s="33"/>
      <c r="V819" s="33"/>
      <c r="W819" s="31">
        <f t="shared" si="30"/>
        <v>2</v>
      </c>
      <c r="X819" s="31">
        <f t="shared" si="31"/>
        <v>68</v>
      </c>
    </row>
    <row r="820" spans="1:24" s="43" customFormat="1" x14ac:dyDescent="0.25">
      <c r="A820" s="12" t="s">
        <v>95</v>
      </c>
      <c r="B820" s="29" t="s">
        <v>97</v>
      </c>
      <c r="C820" s="32">
        <v>30</v>
      </c>
      <c r="D820" s="28" t="s">
        <v>77</v>
      </c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>
        <v>1</v>
      </c>
      <c r="R820" s="33">
        <v>36</v>
      </c>
      <c r="S820" s="33">
        <v>1</v>
      </c>
      <c r="T820" s="33">
        <v>33</v>
      </c>
      <c r="U820" s="33"/>
      <c r="V820" s="33"/>
      <c r="W820" s="31">
        <f t="shared" si="30"/>
        <v>2</v>
      </c>
      <c r="X820" s="31">
        <f t="shared" si="31"/>
        <v>69</v>
      </c>
    </row>
    <row r="821" spans="1:24" s="43" customFormat="1" x14ac:dyDescent="0.25">
      <c r="A821" s="12" t="s">
        <v>95</v>
      </c>
      <c r="B821" s="29" t="s">
        <v>97</v>
      </c>
      <c r="C821" s="32">
        <v>30</v>
      </c>
      <c r="D821" s="28" t="s">
        <v>75</v>
      </c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>
        <v>2</v>
      </c>
      <c r="R821" s="33">
        <v>64</v>
      </c>
      <c r="S821" s="33">
        <v>3</v>
      </c>
      <c r="T821" s="33">
        <v>81</v>
      </c>
      <c r="U821" s="33">
        <v>1</v>
      </c>
      <c r="V821" s="33">
        <v>32</v>
      </c>
      <c r="W821" s="31">
        <f t="shared" si="30"/>
        <v>6</v>
      </c>
      <c r="X821" s="31">
        <f t="shared" si="31"/>
        <v>177</v>
      </c>
    </row>
    <row r="822" spans="1:24" s="43" customFormat="1" x14ac:dyDescent="0.25">
      <c r="A822" s="12" t="s">
        <v>95</v>
      </c>
      <c r="B822" s="29" t="s">
        <v>97</v>
      </c>
      <c r="C822" s="32">
        <v>32</v>
      </c>
      <c r="D822" s="28" t="s">
        <v>75</v>
      </c>
      <c r="E822" s="33">
        <v>1</v>
      </c>
      <c r="F822" s="33">
        <v>32</v>
      </c>
      <c r="G822" s="33"/>
      <c r="H822" s="33"/>
      <c r="I822" s="33"/>
      <c r="J822" s="33"/>
      <c r="K822" s="33"/>
      <c r="L822" s="33"/>
      <c r="M822" s="33">
        <v>1</v>
      </c>
      <c r="N822" s="33">
        <v>36</v>
      </c>
      <c r="O822" s="33"/>
      <c r="P822" s="33"/>
      <c r="Q822" s="33">
        <v>1</v>
      </c>
      <c r="R822" s="33">
        <v>30</v>
      </c>
      <c r="S822" s="33">
        <v>1</v>
      </c>
      <c r="T822" s="33">
        <v>35</v>
      </c>
      <c r="U822" s="33"/>
      <c r="V822" s="33"/>
      <c r="W822" s="31">
        <f t="shared" si="30"/>
        <v>4</v>
      </c>
      <c r="X822" s="31">
        <f t="shared" si="31"/>
        <v>133</v>
      </c>
    </row>
    <row r="823" spans="1:24" s="43" customFormat="1" x14ac:dyDescent="0.25">
      <c r="A823" s="12" t="s">
        <v>95</v>
      </c>
      <c r="B823" s="29" t="s">
        <v>97</v>
      </c>
      <c r="C823" s="32">
        <v>32</v>
      </c>
      <c r="D823" s="28" t="s">
        <v>158</v>
      </c>
      <c r="E823" s="33">
        <v>1</v>
      </c>
      <c r="F823" s="33">
        <v>32</v>
      </c>
      <c r="G823" s="33"/>
      <c r="H823" s="33"/>
      <c r="I823" s="33"/>
      <c r="J823" s="33"/>
      <c r="K823" s="33"/>
      <c r="L823" s="33"/>
      <c r="M823" s="33">
        <v>1</v>
      </c>
      <c r="N823" s="33">
        <v>37</v>
      </c>
      <c r="O823" s="33">
        <v>1</v>
      </c>
      <c r="P823" s="33">
        <v>27</v>
      </c>
      <c r="Q823" s="33">
        <v>1</v>
      </c>
      <c r="R823" s="33">
        <v>28</v>
      </c>
      <c r="S823" s="33">
        <v>1</v>
      </c>
      <c r="T823" s="33">
        <v>35</v>
      </c>
      <c r="U823" s="33"/>
      <c r="V823" s="33"/>
      <c r="W823" s="31">
        <f t="shared" si="30"/>
        <v>5</v>
      </c>
      <c r="X823" s="31">
        <f t="shared" si="31"/>
        <v>159</v>
      </c>
    </row>
    <row r="824" spans="1:24" s="43" customFormat="1" x14ac:dyDescent="0.25">
      <c r="A824" s="12" t="s">
        <v>95</v>
      </c>
      <c r="B824" s="29" t="s">
        <v>97</v>
      </c>
      <c r="C824" s="32">
        <v>32</v>
      </c>
      <c r="D824" s="28" t="s">
        <v>211</v>
      </c>
      <c r="E824" s="33"/>
      <c r="F824" s="33"/>
      <c r="G824" s="33">
        <v>1</v>
      </c>
      <c r="H824" s="33">
        <v>22</v>
      </c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1">
        <f t="shared" si="30"/>
        <v>1</v>
      </c>
      <c r="X824" s="31">
        <f t="shared" si="31"/>
        <v>22</v>
      </c>
    </row>
    <row r="825" spans="1:24" s="43" customFormat="1" x14ac:dyDescent="0.25">
      <c r="A825" s="12" t="s">
        <v>95</v>
      </c>
      <c r="B825" s="29" t="s">
        <v>97</v>
      </c>
      <c r="C825" s="32">
        <v>33</v>
      </c>
      <c r="D825" s="28" t="s">
        <v>158</v>
      </c>
      <c r="E825" s="33"/>
      <c r="F825" s="33"/>
      <c r="G825" s="33">
        <v>1</v>
      </c>
      <c r="H825" s="33">
        <v>22</v>
      </c>
      <c r="I825" s="33"/>
      <c r="J825" s="33"/>
      <c r="K825" s="33"/>
      <c r="L825" s="33"/>
      <c r="M825" s="33"/>
      <c r="N825" s="33"/>
      <c r="O825" s="33"/>
      <c r="P825" s="33"/>
      <c r="Q825" s="33">
        <v>1</v>
      </c>
      <c r="R825" s="33">
        <v>36</v>
      </c>
      <c r="S825" s="33">
        <v>1</v>
      </c>
      <c r="T825" s="33">
        <v>29</v>
      </c>
      <c r="U825" s="33"/>
      <c r="V825" s="33"/>
      <c r="W825" s="31">
        <f t="shared" si="30"/>
        <v>3</v>
      </c>
      <c r="X825" s="31">
        <f t="shared" si="31"/>
        <v>87</v>
      </c>
    </row>
    <row r="826" spans="1:24" s="43" customFormat="1" x14ac:dyDescent="0.25">
      <c r="A826" s="12" t="s">
        <v>95</v>
      </c>
      <c r="B826" s="29" t="s">
        <v>97</v>
      </c>
      <c r="C826" s="32">
        <v>33</v>
      </c>
      <c r="D826" s="28" t="s">
        <v>159</v>
      </c>
      <c r="E826" s="33"/>
      <c r="F826" s="33"/>
      <c r="G826" s="33">
        <v>1</v>
      </c>
      <c r="H826" s="33">
        <v>22</v>
      </c>
      <c r="I826" s="33"/>
      <c r="J826" s="33"/>
      <c r="K826" s="33"/>
      <c r="L826" s="33"/>
      <c r="M826" s="33"/>
      <c r="N826" s="33"/>
      <c r="O826" s="33"/>
      <c r="P826" s="33"/>
      <c r="Q826" s="33">
        <v>1</v>
      </c>
      <c r="R826" s="33">
        <v>31</v>
      </c>
      <c r="S826" s="33"/>
      <c r="T826" s="33"/>
      <c r="U826" s="33"/>
      <c r="V826" s="33"/>
      <c r="W826" s="31">
        <f t="shared" si="30"/>
        <v>2</v>
      </c>
      <c r="X826" s="31">
        <f t="shared" si="31"/>
        <v>53</v>
      </c>
    </row>
    <row r="827" spans="1:24" s="43" customFormat="1" x14ac:dyDescent="0.25">
      <c r="A827" s="12" t="s">
        <v>95</v>
      </c>
      <c r="B827" s="29" t="s">
        <v>97</v>
      </c>
      <c r="C827" s="32">
        <v>34</v>
      </c>
      <c r="D827" s="28" t="s">
        <v>158</v>
      </c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>
        <v>7</v>
      </c>
      <c r="R827" s="33">
        <v>202</v>
      </c>
      <c r="S827" s="33">
        <v>6</v>
      </c>
      <c r="T827" s="33">
        <v>182</v>
      </c>
      <c r="U827" s="33"/>
      <c r="V827" s="33"/>
      <c r="W827" s="31">
        <f t="shared" si="30"/>
        <v>13</v>
      </c>
      <c r="X827" s="31">
        <f t="shared" si="31"/>
        <v>384</v>
      </c>
    </row>
    <row r="828" spans="1:24" s="43" customFormat="1" x14ac:dyDescent="0.25">
      <c r="A828" s="12" t="s">
        <v>95</v>
      </c>
      <c r="B828" s="29" t="s">
        <v>97</v>
      </c>
      <c r="C828" s="32">
        <v>34</v>
      </c>
      <c r="D828" s="28" t="s">
        <v>77</v>
      </c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>
        <v>2</v>
      </c>
      <c r="R828" s="33">
        <v>48</v>
      </c>
      <c r="S828" s="33">
        <v>3</v>
      </c>
      <c r="T828" s="33">
        <v>89</v>
      </c>
      <c r="U828" s="33"/>
      <c r="V828" s="33"/>
      <c r="W828" s="31">
        <f t="shared" si="30"/>
        <v>5</v>
      </c>
      <c r="X828" s="31">
        <f t="shared" si="31"/>
        <v>137</v>
      </c>
    </row>
    <row r="829" spans="1:24" s="43" customFormat="1" x14ac:dyDescent="0.25">
      <c r="A829" s="12" t="s">
        <v>95</v>
      </c>
      <c r="B829" s="29" t="s">
        <v>97</v>
      </c>
      <c r="C829" s="32">
        <v>40</v>
      </c>
      <c r="D829" s="28" t="s">
        <v>76</v>
      </c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>
        <v>1</v>
      </c>
      <c r="R829" s="33">
        <v>34</v>
      </c>
      <c r="S829" s="33"/>
      <c r="T829" s="33"/>
      <c r="U829" s="33">
        <v>2</v>
      </c>
      <c r="V829" s="33">
        <v>68</v>
      </c>
      <c r="W829" s="31">
        <f t="shared" si="30"/>
        <v>3</v>
      </c>
      <c r="X829" s="31">
        <f t="shared" si="31"/>
        <v>102</v>
      </c>
    </row>
    <row r="830" spans="1:24" s="43" customFormat="1" x14ac:dyDescent="0.25">
      <c r="A830" s="12" t="s">
        <v>95</v>
      </c>
      <c r="B830" s="29" t="s">
        <v>97</v>
      </c>
      <c r="C830" s="32">
        <v>40</v>
      </c>
      <c r="D830" s="28" t="s">
        <v>158</v>
      </c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>
        <v>1</v>
      </c>
      <c r="R830" s="33">
        <v>29</v>
      </c>
      <c r="S830" s="33">
        <v>1</v>
      </c>
      <c r="T830" s="33">
        <v>29</v>
      </c>
      <c r="U830" s="33">
        <v>2</v>
      </c>
      <c r="V830" s="33">
        <v>60</v>
      </c>
      <c r="W830" s="31">
        <f t="shared" si="30"/>
        <v>4</v>
      </c>
      <c r="X830" s="31">
        <f t="shared" si="31"/>
        <v>118</v>
      </c>
    </row>
    <row r="831" spans="1:24" s="43" customFormat="1" x14ac:dyDescent="0.25">
      <c r="A831" s="12" t="s">
        <v>95</v>
      </c>
      <c r="B831" s="29" t="s">
        <v>97</v>
      </c>
      <c r="C831" s="32">
        <v>40</v>
      </c>
      <c r="D831" s="28" t="s">
        <v>77</v>
      </c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>
        <v>1</v>
      </c>
      <c r="R831" s="33">
        <v>37</v>
      </c>
      <c r="S831" s="33">
        <v>1</v>
      </c>
      <c r="T831" s="33">
        <v>33</v>
      </c>
      <c r="U831" s="33"/>
      <c r="V831" s="33"/>
      <c r="W831" s="31">
        <f t="shared" si="30"/>
        <v>2</v>
      </c>
      <c r="X831" s="31">
        <f t="shared" si="31"/>
        <v>70</v>
      </c>
    </row>
    <row r="832" spans="1:24" s="43" customFormat="1" x14ac:dyDescent="0.25">
      <c r="A832" s="12" t="s">
        <v>95</v>
      </c>
      <c r="B832" s="29" t="s">
        <v>97</v>
      </c>
      <c r="C832" s="32">
        <v>40</v>
      </c>
      <c r="D832" s="28" t="s">
        <v>211</v>
      </c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>
        <v>1</v>
      </c>
      <c r="V832" s="33">
        <v>35</v>
      </c>
      <c r="W832" s="31">
        <f t="shared" si="30"/>
        <v>1</v>
      </c>
      <c r="X832" s="31">
        <f t="shared" si="31"/>
        <v>35</v>
      </c>
    </row>
    <row r="833" spans="1:24" s="43" customFormat="1" x14ac:dyDescent="0.25">
      <c r="A833" s="12" t="s">
        <v>95</v>
      </c>
      <c r="B833" s="29" t="s">
        <v>99</v>
      </c>
      <c r="C833" s="32" t="s">
        <v>382</v>
      </c>
      <c r="D833" s="28" t="s">
        <v>158</v>
      </c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>
        <v>2</v>
      </c>
      <c r="R833" s="33">
        <v>68</v>
      </c>
      <c r="S833" s="33">
        <v>2</v>
      </c>
      <c r="T833" s="33">
        <v>60</v>
      </c>
      <c r="U833" s="33">
        <v>2</v>
      </c>
      <c r="V833" s="33">
        <v>61</v>
      </c>
      <c r="W833" s="31">
        <f t="shared" si="30"/>
        <v>6</v>
      </c>
      <c r="X833" s="31">
        <f t="shared" si="31"/>
        <v>189</v>
      </c>
    </row>
    <row r="834" spans="1:24" s="43" customFormat="1" x14ac:dyDescent="0.25">
      <c r="A834" s="12" t="s">
        <v>95</v>
      </c>
      <c r="B834" s="29" t="s">
        <v>99</v>
      </c>
      <c r="C834" s="32" t="s">
        <v>382</v>
      </c>
      <c r="D834" s="28" t="s">
        <v>159</v>
      </c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>
        <v>1</v>
      </c>
      <c r="R834" s="33">
        <v>31</v>
      </c>
      <c r="S834" s="33"/>
      <c r="T834" s="33"/>
      <c r="U834" s="33"/>
      <c r="V834" s="33"/>
      <c r="W834" s="31">
        <f t="shared" si="30"/>
        <v>1</v>
      </c>
      <c r="X834" s="31">
        <f t="shared" si="31"/>
        <v>31</v>
      </c>
    </row>
    <row r="835" spans="1:24" s="43" customFormat="1" x14ac:dyDescent="0.25">
      <c r="A835" s="12" t="s">
        <v>95</v>
      </c>
      <c r="B835" s="29" t="s">
        <v>99</v>
      </c>
      <c r="C835" s="32" t="s">
        <v>383</v>
      </c>
      <c r="D835" s="28" t="s">
        <v>158</v>
      </c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>
        <v>1</v>
      </c>
      <c r="R835" s="33">
        <v>30</v>
      </c>
      <c r="S835" s="33">
        <v>2</v>
      </c>
      <c r="T835" s="33">
        <v>56</v>
      </c>
      <c r="U835" s="33">
        <v>3</v>
      </c>
      <c r="V835" s="33">
        <v>57</v>
      </c>
      <c r="W835" s="31">
        <f t="shared" si="30"/>
        <v>6</v>
      </c>
      <c r="X835" s="31">
        <f t="shared" si="31"/>
        <v>143</v>
      </c>
    </row>
    <row r="836" spans="1:24" s="43" customFormat="1" x14ac:dyDescent="0.25">
      <c r="A836" s="12" t="s">
        <v>95</v>
      </c>
      <c r="B836" s="29" t="s">
        <v>99</v>
      </c>
      <c r="C836" s="32" t="s">
        <v>383</v>
      </c>
      <c r="D836" s="28" t="s">
        <v>159</v>
      </c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>
        <v>1</v>
      </c>
      <c r="R836" s="33">
        <v>25</v>
      </c>
      <c r="S836" s="33"/>
      <c r="T836" s="33"/>
      <c r="U836" s="33"/>
      <c r="V836" s="33"/>
      <c r="W836" s="31">
        <f t="shared" si="30"/>
        <v>1</v>
      </c>
      <c r="X836" s="31">
        <f t="shared" si="31"/>
        <v>25</v>
      </c>
    </row>
    <row r="837" spans="1:24" s="43" customFormat="1" x14ac:dyDescent="0.25">
      <c r="A837" s="12" t="s">
        <v>95</v>
      </c>
      <c r="B837" s="29" t="s">
        <v>99</v>
      </c>
      <c r="C837" s="32" t="s">
        <v>383</v>
      </c>
      <c r="D837" s="28" t="s">
        <v>210</v>
      </c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>
        <v>0</v>
      </c>
      <c r="R837" s="33">
        <v>0</v>
      </c>
      <c r="S837" s="33"/>
      <c r="T837" s="33"/>
      <c r="U837" s="33">
        <v>1</v>
      </c>
      <c r="V837" s="33">
        <v>22</v>
      </c>
      <c r="W837" s="31">
        <f t="shared" si="30"/>
        <v>1</v>
      </c>
      <c r="X837" s="31">
        <f t="shared" si="31"/>
        <v>22</v>
      </c>
    </row>
    <row r="838" spans="1:24" s="43" customFormat="1" x14ac:dyDescent="0.25">
      <c r="A838" s="12" t="s">
        <v>61</v>
      </c>
      <c r="B838" s="29" t="s">
        <v>97</v>
      </c>
      <c r="C838" s="32">
        <v>8</v>
      </c>
      <c r="D838" s="28" t="s">
        <v>75</v>
      </c>
      <c r="E838" s="33"/>
      <c r="F838" s="33"/>
      <c r="G838" s="33"/>
      <c r="H838" s="33"/>
      <c r="I838" s="33"/>
      <c r="J838" s="33"/>
      <c r="K838" s="33"/>
      <c r="L838" s="33"/>
      <c r="M838" s="33">
        <v>2</v>
      </c>
      <c r="N838" s="33">
        <v>29</v>
      </c>
      <c r="O838" s="33">
        <v>2</v>
      </c>
      <c r="P838" s="33">
        <v>36</v>
      </c>
      <c r="Q838" s="33">
        <v>2</v>
      </c>
      <c r="R838" s="33">
        <v>40</v>
      </c>
      <c r="S838" s="33"/>
      <c r="T838" s="33"/>
      <c r="U838" s="33">
        <v>2</v>
      </c>
      <c r="V838" s="33">
        <v>34</v>
      </c>
      <c r="W838" s="31">
        <f t="shared" si="30"/>
        <v>8</v>
      </c>
      <c r="X838" s="31">
        <f t="shared" si="31"/>
        <v>139</v>
      </c>
    </row>
    <row r="839" spans="1:24" s="43" customFormat="1" x14ac:dyDescent="0.25">
      <c r="A839" s="12" t="s">
        <v>61</v>
      </c>
      <c r="B839" s="29" t="s">
        <v>97</v>
      </c>
      <c r="C839" s="32">
        <v>11</v>
      </c>
      <c r="D839" s="28" t="s">
        <v>77</v>
      </c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>
        <v>2</v>
      </c>
      <c r="R839" s="33">
        <v>36</v>
      </c>
      <c r="S839" s="33"/>
      <c r="T839" s="33"/>
      <c r="U839" s="33"/>
      <c r="V839" s="33"/>
      <c r="W839" s="31">
        <f t="shared" si="30"/>
        <v>2</v>
      </c>
      <c r="X839" s="31">
        <f t="shared" si="31"/>
        <v>36</v>
      </c>
    </row>
    <row r="840" spans="1:24" s="43" customFormat="1" x14ac:dyDescent="0.25">
      <c r="A840" s="12" t="s">
        <v>63</v>
      </c>
      <c r="B840" s="29" t="s">
        <v>97</v>
      </c>
      <c r="C840" s="32">
        <v>1</v>
      </c>
      <c r="D840" s="28" t="s">
        <v>77</v>
      </c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>
        <v>1</v>
      </c>
      <c r="R840" s="33">
        <v>21</v>
      </c>
      <c r="S840" s="33"/>
      <c r="T840" s="33"/>
      <c r="U840" s="33"/>
      <c r="V840" s="33"/>
      <c r="W840" s="31">
        <f t="shared" si="30"/>
        <v>1</v>
      </c>
      <c r="X840" s="31">
        <f t="shared" si="31"/>
        <v>21</v>
      </c>
    </row>
    <row r="841" spans="1:24" s="43" customFormat="1" x14ac:dyDescent="0.25">
      <c r="A841" s="12" t="s">
        <v>63</v>
      </c>
      <c r="B841" s="29" t="s">
        <v>97</v>
      </c>
      <c r="C841" s="32">
        <v>1</v>
      </c>
      <c r="D841" s="28" t="s">
        <v>75</v>
      </c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>
        <v>1</v>
      </c>
      <c r="R841" s="33">
        <v>18</v>
      </c>
      <c r="S841" s="33"/>
      <c r="T841" s="33"/>
      <c r="U841" s="33"/>
      <c r="V841" s="33"/>
      <c r="W841" s="31">
        <f t="shared" si="30"/>
        <v>1</v>
      </c>
      <c r="X841" s="31">
        <f t="shared" si="31"/>
        <v>18</v>
      </c>
    </row>
    <row r="842" spans="1:24" s="43" customFormat="1" x14ac:dyDescent="0.25">
      <c r="A842" s="12" t="s">
        <v>63</v>
      </c>
      <c r="B842" s="29" t="s">
        <v>97</v>
      </c>
      <c r="C842" s="32">
        <v>1</v>
      </c>
      <c r="D842" s="28" t="s">
        <v>159</v>
      </c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>
        <v>1</v>
      </c>
      <c r="R842" s="33">
        <v>21</v>
      </c>
      <c r="S842" s="33">
        <v>1</v>
      </c>
      <c r="T842" s="33">
        <v>21</v>
      </c>
      <c r="U842" s="33"/>
      <c r="V842" s="33"/>
      <c r="W842" s="31">
        <f t="shared" si="30"/>
        <v>2</v>
      </c>
      <c r="X842" s="31">
        <f t="shared" si="31"/>
        <v>42</v>
      </c>
    </row>
    <row r="843" spans="1:24" s="43" customFormat="1" x14ac:dyDescent="0.25">
      <c r="A843" s="12" t="s">
        <v>63</v>
      </c>
      <c r="B843" s="29" t="s">
        <v>97</v>
      </c>
      <c r="C843" s="32">
        <v>2</v>
      </c>
      <c r="D843" s="28" t="s">
        <v>75</v>
      </c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>
        <v>1</v>
      </c>
      <c r="R843" s="33">
        <v>13</v>
      </c>
      <c r="S843" s="33"/>
      <c r="T843" s="33"/>
      <c r="U843" s="33"/>
      <c r="V843" s="33"/>
      <c r="W843" s="31">
        <f t="shared" si="30"/>
        <v>1</v>
      </c>
      <c r="X843" s="31">
        <f t="shared" si="31"/>
        <v>13</v>
      </c>
    </row>
    <row r="844" spans="1:24" s="43" customFormat="1" x14ac:dyDescent="0.25">
      <c r="A844" s="12" t="s">
        <v>63</v>
      </c>
      <c r="B844" s="29" t="s">
        <v>97</v>
      </c>
      <c r="C844" s="32">
        <v>2</v>
      </c>
      <c r="D844" s="28" t="s">
        <v>159</v>
      </c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>
        <v>1</v>
      </c>
      <c r="R844" s="33">
        <v>11</v>
      </c>
      <c r="S844" s="33">
        <v>1</v>
      </c>
      <c r="T844" s="33">
        <v>15</v>
      </c>
      <c r="U844" s="33"/>
      <c r="V844" s="33"/>
      <c r="W844" s="31">
        <f t="shared" si="30"/>
        <v>2</v>
      </c>
      <c r="X844" s="31">
        <f t="shared" si="31"/>
        <v>26</v>
      </c>
    </row>
    <row r="845" spans="1:24" s="43" customFormat="1" x14ac:dyDescent="0.25">
      <c r="A845" s="12" t="s">
        <v>63</v>
      </c>
      <c r="B845" s="29" t="s">
        <v>97</v>
      </c>
      <c r="C845" s="32">
        <v>2</v>
      </c>
      <c r="D845" s="28" t="s">
        <v>158</v>
      </c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>
        <v>1</v>
      </c>
      <c r="T845" s="33">
        <v>11</v>
      </c>
      <c r="U845" s="33"/>
      <c r="V845" s="33"/>
      <c r="W845" s="31">
        <f t="shared" si="30"/>
        <v>1</v>
      </c>
      <c r="X845" s="31">
        <f t="shared" si="31"/>
        <v>11</v>
      </c>
    </row>
    <row r="846" spans="1:24" s="43" customFormat="1" x14ac:dyDescent="0.25">
      <c r="A846" s="12" t="s">
        <v>63</v>
      </c>
      <c r="B846" s="29" t="s">
        <v>97</v>
      </c>
      <c r="C846" s="32">
        <v>3</v>
      </c>
      <c r="D846" s="28" t="s">
        <v>77</v>
      </c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>
        <v>1</v>
      </c>
      <c r="R846" s="33">
        <v>23</v>
      </c>
      <c r="S846" s="33"/>
      <c r="T846" s="33"/>
      <c r="U846" s="33"/>
      <c r="V846" s="33"/>
      <c r="W846" s="31">
        <f t="shared" si="30"/>
        <v>1</v>
      </c>
      <c r="X846" s="31">
        <f t="shared" si="31"/>
        <v>23</v>
      </c>
    </row>
    <row r="847" spans="1:24" s="43" customFormat="1" x14ac:dyDescent="0.25">
      <c r="A847" s="12" t="s">
        <v>63</v>
      </c>
      <c r="B847" s="29" t="s">
        <v>97</v>
      </c>
      <c r="C847" s="32">
        <v>3</v>
      </c>
      <c r="D847" s="28" t="s">
        <v>76</v>
      </c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>
        <v>1</v>
      </c>
      <c r="R847" s="33">
        <v>24</v>
      </c>
      <c r="S847" s="33"/>
      <c r="T847" s="33"/>
      <c r="U847" s="33"/>
      <c r="V847" s="33"/>
      <c r="W847" s="31">
        <f t="shared" si="30"/>
        <v>1</v>
      </c>
      <c r="X847" s="31">
        <f t="shared" si="31"/>
        <v>24</v>
      </c>
    </row>
    <row r="848" spans="1:24" s="43" customFormat="1" x14ac:dyDescent="0.25">
      <c r="A848" s="12" t="s">
        <v>63</v>
      </c>
      <c r="B848" s="29" t="s">
        <v>97</v>
      </c>
      <c r="C848" s="32">
        <v>4</v>
      </c>
      <c r="D848" s="28" t="s">
        <v>77</v>
      </c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>
        <v>1</v>
      </c>
      <c r="R848" s="33">
        <v>17</v>
      </c>
      <c r="S848" s="33">
        <v>1</v>
      </c>
      <c r="T848" s="33">
        <v>15</v>
      </c>
      <c r="U848" s="33"/>
      <c r="V848" s="33"/>
      <c r="W848" s="31">
        <f t="shared" si="30"/>
        <v>2</v>
      </c>
      <c r="X848" s="31">
        <f t="shared" si="31"/>
        <v>32</v>
      </c>
    </row>
    <row r="849" spans="1:24" s="43" customFormat="1" x14ac:dyDescent="0.25">
      <c r="A849" s="12" t="s">
        <v>63</v>
      </c>
      <c r="B849" s="29" t="s">
        <v>97</v>
      </c>
      <c r="C849" s="32">
        <v>5</v>
      </c>
      <c r="D849" s="28" t="s">
        <v>75</v>
      </c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>
        <v>1</v>
      </c>
      <c r="R849" s="33">
        <v>17</v>
      </c>
      <c r="S849" s="33"/>
      <c r="T849" s="33"/>
      <c r="U849" s="33"/>
      <c r="V849" s="33"/>
      <c r="W849" s="31">
        <f t="shared" si="30"/>
        <v>1</v>
      </c>
      <c r="X849" s="31">
        <f t="shared" si="31"/>
        <v>17</v>
      </c>
    </row>
    <row r="850" spans="1:24" s="43" customFormat="1" x14ac:dyDescent="0.25">
      <c r="A850" s="12" t="s">
        <v>63</v>
      </c>
      <c r="B850" s="29" t="s">
        <v>97</v>
      </c>
      <c r="C850" s="32">
        <v>6</v>
      </c>
      <c r="D850" s="28" t="s">
        <v>159</v>
      </c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>
        <v>1</v>
      </c>
      <c r="R850" s="33">
        <v>26</v>
      </c>
      <c r="S850" s="33">
        <v>3</v>
      </c>
      <c r="T850" s="33">
        <v>66</v>
      </c>
      <c r="U850" s="33"/>
      <c r="V850" s="33"/>
      <c r="W850" s="31">
        <f t="shared" si="30"/>
        <v>4</v>
      </c>
      <c r="X850" s="31">
        <f t="shared" si="31"/>
        <v>92</v>
      </c>
    </row>
    <row r="851" spans="1:24" s="43" customFormat="1" x14ac:dyDescent="0.25">
      <c r="A851" s="12" t="s">
        <v>63</v>
      </c>
      <c r="B851" s="29" t="s">
        <v>97</v>
      </c>
      <c r="C851" s="32">
        <v>6</v>
      </c>
      <c r="D851" s="28" t="s">
        <v>75</v>
      </c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>
        <v>1</v>
      </c>
      <c r="R851" s="33">
        <v>26</v>
      </c>
      <c r="S851" s="33"/>
      <c r="T851" s="33"/>
      <c r="U851" s="33"/>
      <c r="V851" s="33"/>
      <c r="W851" s="31">
        <f t="shared" si="30"/>
        <v>1</v>
      </c>
      <c r="X851" s="31">
        <f t="shared" si="31"/>
        <v>26</v>
      </c>
    </row>
    <row r="852" spans="1:24" s="43" customFormat="1" x14ac:dyDescent="0.25">
      <c r="A852" s="12" t="s">
        <v>63</v>
      </c>
      <c r="B852" s="29" t="s">
        <v>97</v>
      </c>
      <c r="C852" s="32">
        <v>7</v>
      </c>
      <c r="D852" s="28" t="s">
        <v>76</v>
      </c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>
        <v>1</v>
      </c>
      <c r="R852" s="33">
        <v>15</v>
      </c>
      <c r="S852" s="33"/>
      <c r="T852" s="33"/>
      <c r="U852" s="33"/>
      <c r="V852" s="33"/>
      <c r="W852" s="31">
        <f t="shared" si="30"/>
        <v>1</v>
      </c>
      <c r="X852" s="31">
        <f t="shared" si="31"/>
        <v>15</v>
      </c>
    </row>
    <row r="853" spans="1:24" s="43" customFormat="1" x14ac:dyDescent="0.25">
      <c r="A853" s="12" t="s">
        <v>63</v>
      </c>
      <c r="B853" s="29" t="s">
        <v>97</v>
      </c>
      <c r="C853" s="32">
        <v>8</v>
      </c>
      <c r="D853" s="28" t="s">
        <v>159</v>
      </c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>
        <v>1</v>
      </c>
      <c r="R853" s="33">
        <v>21</v>
      </c>
      <c r="S853" s="33">
        <v>2</v>
      </c>
      <c r="T853" s="33">
        <v>32</v>
      </c>
      <c r="U853" s="33"/>
      <c r="V853" s="33"/>
      <c r="W853" s="31">
        <f t="shared" si="30"/>
        <v>3</v>
      </c>
      <c r="X853" s="31">
        <f t="shared" si="31"/>
        <v>53</v>
      </c>
    </row>
    <row r="854" spans="1:24" s="43" customFormat="1" x14ac:dyDescent="0.25">
      <c r="A854" s="12" t="s">
        <v>63</v>
      </c>
      <c r="B854" s="29" t="s">
        <v>97</v>
      </c>
      <c r="C854" s="32">
        <v>8</v>
      </c>
      <c r="D854" s="28" t="s">
        <v>76</v>
      </c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>
        <v>1</v>
      </c>
      <c r="T854" s="33">
        <v>15</v>
      </c>
      <c r="U854" s="33"/>
      <c r="V854" s="33"/>
      <c r="W854" s="31">
        <f t="shared" si="30"/>
        <v>1</v>
      </c>
      <c r="X854" s="31">
        <f t="shared" si="31"/>
        <v>15</v>
      </c>
    </row>
    <row r="855" spans="1:24" s="43" customFormat="1" x14ac:dyDescent="0.25">
      <c r="A855" s="12" t="s">
        <v>63</v>
      </c>
      <c r="B855" s="29" t="s">
        <v>97</v>
      </c>
      <c r="C855" s="32">
        <v>9</v>
      </c>
      <c r="D855" s="28" t="s">
        <v>159</v>
      </c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>
        <v>1</v>
      </c>
      <c r="R855" s="33">
        <v>13</v>
      </c>
      <c r="S855" s="33"/>
      <c r="T855" s="33"/>
      <c r="U855" s="33"/>
      <c r="V855" s="33"/>
      <c r="W855" s="31">
        <f t="shared" si="30"/>
        <v>1</v>
      </c>
      <c r="X855" s="31">
        <f t="shared" si="31"/>
        <v>13</v>
      </c>
    </row>
    <row r="856" spans="1:24" s="43" customFormat="1" x14ac:dyDescent="0.25">
      <c r="A856" s="12" t="s">
        <v>63</v>
      </c>
      <c r="B856" s="29" t="s">
        <v>97</v>
      </c>
      <c r="C856" s="32">
        <v>9</v>
      </c>
      <c r="D856" s="28" t="s">
        <v>75</v>
      </c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>
        <v>1</v>
      </c>
      <c r="T856" s="33">
        <v>19</v>
      </c>
      <c r="U856" s="33"/>
      <c r="V856" s="33"/>
      <c r="W856" s="31">
        <f t="shared" si="30"/>
        <v>1</v>
      </c>
      <c r="X856" s="31">
        <f t="shared" si="31"/>
        <v>19</v>
      </c>
    </row>
    <row r="857" spans="1:24" s="43" customFormat="1" x14ac:dyDescent="0.25">
      <c r="A857" s="12" t="s">
        <v>63</v>
      </c>
      <c r="B857" s="29" t="s">
        <v>97</v>
      </c>
      <c r="C857" s="32">
        <v>10</v>
      </c>
      <c r="D857" s="28" t="s">
        <v>77</v>
      </c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>
        <v>1</v>
      </c>
      <c r="R857" s="33">
        <v>21</v>
      </c>
      <c r="S857" s="33">
        <v>0</v>
      </c>
      <c r="T857" s="33">
        <v>0</v>
      </c>
      <c r="U857" s="33"/>
      <c r="V857" s="33"/>
      <c r="W857" s="31">
        <f t="shared" si="30"/>
        <v>1</v>
      </c>
      <c r="X857" s="31">
        <f t="shared" si="31"/>
        <v>21</v>
      </c>
    </row>
    <row r="858" spans="1:24" s="43" customFormat="1" x14ac:dyDescent="0.25">
      <c r="A858" s="12" t="s">
        <v>63</v>
      </c>
      <c r="B858" s="29" t="s">
        <v>97</v>
      </c>
      <c r="C858" s="32">
        <v>10</v>
      </c>
      <c r="D858" s="28" t="s">
        <v>159</v>
      </c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>
        <v>1</v>
      </c>
      <c r="R858" s="33">
        <v>22</v>
      </c>
      <c r="S858" s="33">
        <v>1</v>
      </c>
      <c r="T858" s="33">
        <v>26</v>
      </c>
      <c r="U858" s="33"/>
      <c r="V858" s="33"/>
      <c r="W858" s="31">
        <f t="shared" si="30"/>
        <v>2</v>
      </c>
      <c r="X858" s="31">
        <f t="shared" si="31"/>
        <v>48</v>
      </c>
    </row>
    <row r="859" spans="1:24" s="43" customFormat="1" x14ac:dyDescent="0.25">
      <c r="A859" s="12" t="s">
        <v>63</v>
      </c>
      <c r="B859" s="29" t="s">
        <v>97</v>
      </c>
      <c r="C859" s="32">
        <v>11</v>
      </c>
      <c r="D859" s="28" t="s">
        <v>75</v>
      </c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>
        <v>1</v>
      </c>
      <c r="R859" s="33">
        <v>23</v>
      </c>
      <c r="S859" s="33"/>
      <c r="T859" s="33"/>
      <c r="U859" s="33"/>
      <c r="V859" s="33"/>
      <c r="W859" s="31">
        <f t="shared" si="30"/>
        <v>1</v>
      </c>
      <c r="X859" s="31">
        <f t="shared" si="31"/>
        <v>23</v>
      </c>
    </row>
    <row r="860" spans="1:24" s="43" customFormat="1" x14ac:dyDescent="0.25">
      <c r="A860" s="12" t="s">
        <v>63</v>
      </c>
      <c r="B860" s="29" t="s">
        <v>97</v>
      </c>
      <c r="C860" s="32">
        <v>11</v>
      </c>
      <c r="D860" s="28" t="s">
        <v>77</v>
      </c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>
        <v>1</v>
      </c>
      <c r="T860" s="33">
        <v>17</v>
      </c>
      <c r="U860" s="33"/>
      <c r="V860" s="33"/>
      <c r="W860" s="31">
        <f t="shared" si="30"/>
        <v>1</v>
      </c>
      <c r="X860" s="31">
        <f t="shared" si="31"/>
        <v>17</v>
      </c>
    </row>
    <row r="861" spans="1:24" s="43" customFormat="1" x14ac:dyDescent="0.25">
      <c r="A861" s="12" t="s">
        <v>63</v>
      </c>
      <c r="B861" s="29" t="s">
        <v>97</v>
      </c>
      <c r="C861" s="32">
        <v>12</v>
      </c>
      <c r="D861" s="28" t="s">
        <v>77</v>
      </c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>
        <v>2</v>
      </c>
      <c r="R861" s="33">
        <v>28</v>
      </c>
      <c r="S861" s="33"/>
      <c r="T861" s="33"/>
      <c r="U861" s="33"/>
      <c r="V861" s="33"/>
      <c r="W861" s="31">
        <f t="shared" si="30"/>
        <v>2</v>
      </c>
      <c r="X861" s="31">
        <f t="shared" si="31"/>
        <v>28</v>
      </c>
    </row>
    <row r="862" spans="1:24" s="43" customFormat="1" x14ac:dyDescent="0.25">
      <c r="A862" s="12" t="s">
        <v>63</v>
      </c>
      <c r="B862" s="29" t="s">
        <v>97</v>
      </c>
      <c r="C862" s="32">
        <v>12</v>
      </c>
      <c r="D862" s="28" t="s">
        <v>76</v>
      </c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>
        <v>2</v>
      </c>
      <c r="T862" s="33">
        <v>28</v>
      </c>
      <c r="U862" s="33"/>
      <c r="V862" s="33"/>
      <c r="W862" s="31">
        <f t="shared" si="30"/>
        <v>2</v>
      </c>
      <c r="X862" s="31">
        <f t="shared" si="31"/>
        <v>28</v>
      </c>
    </row>
    <row r="863" spans="1:24" s="43" customFormat="1" x14ac:dyDescent="0.25">
      <c r="A863" s="12" t="s">
        <v>63</v>
      </c>
      <c r="B863" s="29" t="s">
        <v>97</v>
      </c>
      <c r="C863" s="32">
        <v>13</v>
      </c>
      <c r="D863" s="28" t="s">
        <v>158</v>
      </c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>
        <v>1</v>
      </c>
      <c r="R863" s="33">
        <v>8</v>
      </c>
      <c r="S863" s="33"/>
      <c r="T863" s="33"/>
      <c r="U863" s="33"/>
      <c r="V863" s="33"/>
      <c r="W863" s="31">
        <f t="shared" si="30"/>
        <v>1</v>
      </c>
      <c r="X863" s="31">
        <f t="shared" si="31"/>
        <v>8</v>
      </c>
    </row>
    <row r="864" spans="1:24" s="43" customFormat="1" x14ac:dyDescent="0.25">
      <c r="A864" s="12" t="s">
        <v>63</v>
      </c>
      <c r="B864" s="29" t="s">
        <v>97</v>
      </c>
      <c r="C864" s="32">
        <v>13</v>
      </c>
      <c r="D864" s="28" t="s">
        <v>76</v>
      </c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>
        <v>1</v>
      </c>
      <c r="R864" s="33">
        <v>8</v>
      </c>
      <c r="S864" s="33"/>
      <c r="T864" s="33"/>
      <c r="U864" s="33"/>
      <c r="V864" s="33"/>
      <c r="W864" s="31">
        <f t="shared" si="30"/>
        <v>1</v>
      </c>
      <c r="X864" s="31">
        <f t="shared" si="31"/>
        <v>8</v>
      </c>
    </row>
    <row r="865" spans="1:24" s="43" customFormat="1" x14ac:dyDescent="0.25">
      <c r="A865" s="12" t="s">
        <v>63</v>
      </c>
      <c r="B865" s="29" t="s">
        <v>97</v>
      </c>
      <c r="C865" s="32">
        <v>14</v>
      </c>
      <c r="D865" s="28" t="s">
        <v>159</v>
      </c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>
        <v>1</v>
      </c>
      <c r="R865" s="33">
        <v>13</v>
      </c>
      <c r="S865" s="33"/>
      <c r="T865" s="33"/>
      <c r="U865" s="33"/>
      <c r="V865" s="33"/>
      <c r="W865" s="31">
        <f t="shared" si="30"/>
        <v>1</v>
      </c>
      <c r="X865" s="31">
        <f t="shared" si="31"/>
        <v>13</v>
      </c>
    </row>
    <row r="866" spans="1:24" s="43" customFormat="1" x14ac:dyDescent="0.25">
      <c r="A866" s="12" t="s">
        <v>63</v>
      </c>
      <c r="B866" s="29" t="s">
        <v>97</v>
      </c>
      <c r="C866" s="32">
        <v>15</v>
      </c>
      <c r="D866" s="28" t="s">
        <v>159</v>
      </c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>
        <v>1</v>
      </c>
      <c r="R866" s="33">
        <v>10</v>
      </c>
      <c r="S866" s="33"/>
      <c r="T866" s="33"/>
      <c r="U866" s="33"/>
      <c r="V866" s="33"/>
      <c r="W866" s="31">
        <f t="shared" si="30"/>
        <v>1</v>
      </c>
      <c r="X866" s="31">
        <f t="shared" si="31"/>
        <v>10</v>
      </c>
    </row>
    <row r="867" spans="1:24" s="43" customFormat="1" x14ac:dyDescent="0.25">
      <c r="A867" s="12" t="s">
        <v>63</v>
      </c>
      <c r="B867" s="29" t="s">
        <v>97</v>
      </c>
      <c r="C867" s="32">
        <v>16</v>
      </c>
      <c r="D867" s="28" t="s">
        <v>75</v>
      </c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>
        <v>1</v>
      </c>
      <c r="R867" s="33">
        <v>6</v>
      </c>
      <c r="S867" s="33">
        <v>1</v>
      </c>
      <c r="T867" s="33">
        <v>4</v>
      </c>
      <c r="U867" s="33"/>
      <c r="V867" s="33"/>
      <c r="W867" s="31">
        <f t="shared" si="30"/>
        <v>2</v>
      </c>
      <c r="X867" s="31">
        <f t="shared" si="31"/>
        <v>10</v>
      </c>
    </row>
    <row r="868" spans="1:24" s="43" customFormat="1" x14ac:dyDescent="0.25">
      <c r="A868" s="12" t="s">
        <v>63</v>
      </c>
      <c r="B868" s="29" t="s">
        <v>97</v>
      </c>
      <c r="C868" s="32">
        <v>17</v>
      </c>
      <c r="D868" s="28" t="s">
        <v>158</v>
      </c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>
        <v>1</v>
      </c>
      <c r="R868" s="33">
        <v>8</v>
      </c>
      <c r="S868" s="33"/>
      <c r="T868" s="33"/>
      <c r="U868" s="33"/>
      <c r="V868" s="33"/>
      <c r="W868" s="31">
        <f t="shared" ref="W868:W931" si="32">S868+U868+Q868+O868+M868+K868+I868+G868+E868</f>
        <v>1</v>
      </c>
      <c r="X868" s="31">
        <f t="shared" ref="X868:X931" si="33">T868+V868+R868+P868+N868+L868+J868+H868+F868</f>
        <v>8</v>
      </c>
    </row>
    <row r="869" spans="1:24" s="43" customFormat="1" x14ac:dyDescent="0.25">
      <c r="A869" s="12" t="s">
        <v>64</v>
      </c>
      <c r="B869" s="29" t="s">
        <v>97</v>
      </c>
      <c r="C869" s="32">
        <v>1</v>
      </c>
      <c r="D869" s="28" t="s">
        <v>159</v>
      </c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>
        <v>1</v>
      </c>
      <c r="R869" s="33">
        <v>26</v>
      </c>
      <c r="S869" s="33"/>
      <c r="T869" s="33"/>
      <c r="U869" s="33"/>
      <c r="V869" s="33"/>
      <c r="W869" s="31">
        <f t="shared" si="32"/>
        <v>1</v>
      </c>
      <c r="X869" s="31">
        <f t="shared" si="33"/>
        <v>26</v>
      </c>
    </row>
    <row r="870" spans="1:24" s="43" customFormat="1" x14ac:dyDescent="0.25">
      <c r="A870" s="12" t="s">
        <v>64</v>
      </c>
      <c r="B870" s="29" t="s">
        <v>97</v>
      </c>
      <c r="C870" s="32">
        <v>2</v>
      </c>
      <c r="D870" s="28" t="s">
        <v>159</v>
      </c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>
        <v>1</v>
      </c>
      <c r="R870" s="33">
        <v>14</v>
      </c>
      <c r="S870" s="33"/>
      <c r="T870" s="33"/>
      <c r="U870" s="33"/>
      <c r="V870" s="33"/>
      <c r="W870" s="31">
        <f t="shared" si="32"/>
        <v>1</v>
      </c>
      <c r="X870" s="31">
        <f t="shared" si="33"/>
        <v>14</v>
      </c>
    </row>
    <row r="871" spans="1:24" s="43" customFormat="1" x14ac:dyDescent="0.25">
      <c r="A871" s="12" t="s">
        <v>64</v>
      </c>
      <c r="B871" s="29" t="s">
        <v>97</v>
      </c>
      <c r="C871" s="32">
        <v>3</v>
      </c>
      <c r="D871" s="28" t="s">
        <v>77</v>
      </c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>
        <v>1</v>
      </c>
      <c r="R871" s="33">
        <v>14</v>
      </c>
      <c r="S871" s="33"/>
      <c r="T871" s="33"/>
      <c r="U871" s="33"/>
      <c r="V871" s="33"/>
      <c r="W871" s="31">
        <f t="shared" si="32"/>
        <v>1</v>
      </c>
      <c r="X871" s="31">
        <f t="shared" si="33"/>
        <v>14</v>
      </c>
    </row>
    <row r="872" spans="1:24" s="43" customFormat="1" x14ac:dyDescent="0.25">
      <c r="A872" s="12" t="s">
        <v>64</v>
      </c>
      <c r="B872" s="29" t="s">
        <v>97</v>
      </c>
      <c r="C872" s="32">
        <v>4</v>
      </c>
      <c r="D872" s="28" t="s">
        <v>75</v>
      </c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>
        <v>2</v>
      </c>
      <c r="R872" s="33">
        <v>41</v>
      </c>
      <c r="S872" s="33"/>
      <c r="T872" s="33"/>
      <c r="U872" s="33"/>
      <c r="V872" s="33"/>
      <c r="W872" s="31">
        <f t="shared" si="32"/>
        <v>2</v>
      </c>
      <c r="X872" s="31">
        <f t="shared" si="33"/>
        <v>41</v>
      </c>
    </row>
    <row r="873" spans="1:24" s="43" customFormat="1" x14ac:dyDescent="0.25">
      <c r="A873" s="12" t="s">
        <v>64</v>
      </c>
      <c r="B873" s="29" t="s">
        <v>97</v>
      </c>
      <c r="C873" s="32">
        <v>5</v>
      </c>
      <c r="D873" s="28" t="s">
        <v>75</v>
      </c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>
        <v>1</v>
      </c>
      <c r="R873" s="33">
        <v>22</v>
      </c>
      <c r="S873" s="33"/>
      <c r="T873" s="33"/>
      <c r="U873" s="33"/>
      <c r="V873" s="33"/>
      <c r="W873" s="31">
        <f t="shared" si="32"/>
        <v>1</v>
      </c>
      <c r="X873" s="31">
        <f t="shared" si="33"/>
        <v>22</v>
      </c>
    </row>
    <row r="874" spans="1:24" s="43" customFormat="1" x14ac:dyDescent="0.25">
      <c r="A874" s="12" t="s">
        <v>64</v>
      </c>
      <c r="B874" s="29" t="s">
        <v>97</v>
      </c>
      <c r="C874" s="32">
        <v>6</v>
      </c>
      <c r="D874" s="28" t="s">
        <v>75</v>
      </c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>
        <v>1</v>
      </c>
      <c r="R874" s="33">
        <v>23</v>
      </c>
      <c r="S874" s="33"/>
      <c r="T874" s="33"/>
      <c r="U874" s="33"/>
      <c r="V874" s="33"/>
      <c r="W874" s="31">
        <f t="shared" si="32"/>
        <v>1</v>
      </c>
      <c r="X874" s="31">
        <f t="shared" si="33"/>
        <v>23</v>
      </c>
    </row>
    <row r="875" spans="1:24" s="43" customFormat="1" x14ac:dyDescent="0.25">
      <c r="A875" s="12" t="s">
        <v>64</v>
      </c>
      <c r="B875" s="29" t="s">
        <v>97</v>
      </c>
      <c r="C875" s="32">
        <v>13</v>
      </c>
      <c r="D875" s="28" t="s">
        <v>158</v>
      </c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>
        <v>1</v>
      </c>
      <c r="R875" s="33">
        <v>22</v>
      </c>
      <c r="S875" s="33">
        <v>1</v>
      </c>
      <c r="T875" s="33">
        <v>24</v>
      </c>
      <c r="U875" s="33"/>
      <c r="V875" s="33"/>
      <c r="W875" s="31">
        <f t="shared" si="32"/>
        <v>2</v>
      </c>
      <c r="X875" s="31">
        <f t="shared" si="33"/>
        <v>46</v>
      </c>
    </row>
    <row r="876" spans="1:24" s="43" customFormat="1" x14ac:dyDescent="0.25">
      <c r="A876" s="12" t="s">
        <v>64</v>
      </c>
      <c r="B876" s="29" t="s">
        <v>97</v>
      </c>
      <c r="C876" s="32">
        <v>18</v>
      </c>
      <c r="D876" s="28" t="s">
        <v>77</v>
      </c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>
        <v>1</v>
      </c>
      <c r="R876" s="33">
        <v>24</v>
      </c>
      <c r="S876" s="33">
        <v>1</v>
      </c>
      <c r="T876" s="33">
        <v>28</v>
      </c>
      <c r="U876" s="33"/>
      <c r="V876" s="33"/>
      <c r="W876" s="31">
        <f t="shared" si="32"/>
        <v>2</v>
      </c>
      <c r="X876" s="31">
        <f t="shared" si="33"/>
        <v>52</v>
      </c>
    </row>
    <row r="877" spans="1:24" s="43" customFormat="1" x14ac:dyDescent="0.25">
      <c r="A877" s="12" t="s">
        <v>64</v>
      </c>
      <c r="B877" s="29" t="s">
        <v>97</v>
      </c>
      <c r="C877" s="32">
        <v>22</v>
      </c>
      <c r="D877" s="28" t="s">
        <v>77</v>
      </c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>
        <v>1</v>
      </c>
      <c r="R877" s="33">
        <v>30</v>
      </c>
      <c r="S877" s="33">
        <v>1</v>
      </c>
      <c r="T877" s="33">
        <v>24</v>
      </c>
      <c r="U877" s="33"/>
      <c r="V877" s="33"/>
      <c r="W877" s="31">
        <f t="shared" si="32"/>
        <v>2</v>
      </c>
      <c r="X877" s="31">
        <f t="shared" si="33"/>
        <v>54</v>
      </c>
    </row>
    <row r="878" spans="1:24" s="43" customFormat="1" x14ac:dyDescent="0.25">
      <c r="A878" s="12" t="s">
        <v>64</v>
      </c>
      <c r="B878" s="29" t="s">
        <v>97</v>
      </c>
      <c r="C878" s="32">
        <v>22</v>
      </c>
      <c r="D878" s="28" t="s">
        <v>76</v>
      </c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>
        <v>1</v>
      </c>
      <c r="R878" s="33">
        <v>28</v>
      </c>
      <c r="S878" s="33"/>
      <c r="T878" s="33"/>
      <c r="U878" s="33"/>
      <c r="V878" s="33"/>
      <c r="W878" s="31">
        <f t="shared" si="32"/>
        <v>1</v>
      </c>
      <c r="X878" s="31">
        <f t="shared" si="33"/>
        <v>28</v>
      </c>
    </row>
    <row r="879" spans="1:24" s="43" customFormat="1" x14ac:dyDescent="0.25">
      <c r="A879" s="12" t="s">
        <v>64</v>
      </c>
      <c r="B879" s="29" t="s">
        <v>97</v>
      </c>
      <c r="C879" s="32">
        <v>22</v>
      </c>
      <c r="D879" s="28" t="s">
        <v>76</v>
      </c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>
        <v>1</v>
      </c>
      <c r="R879" s="33">
        <v>27</v>
      </c>
      <c r="S879" s="33"/>
      <c r="T879" s="33"/>
      <c r="U879" s="33"/>
      <c r="V879" s="33"/>
      <c r="W879" s="31">
        <f t="shared" si="32"/>
        <v>1</v>
      </c>
      <c r="X879" s="31">
        <f t="shared" si="33"/>
        <v>27</v>
      </c>
    </row>
    <row r="880" spans="1:24" s="43" customFormat="1" x14ac:dyDescent="0.25">
      <c r="A880" s="12" t="s">
        <v>65</v>
      </c>
      <c r="B880" s="29"/>
      <c r="C880" s="32" t="s">
        <v>445</v>
      </c>
      <c r="D880" s="28" t="s">
        <v>158</v>
      </c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>
        <v>2</v>
      </c>
      <c r="R880" s="33">
        <v>58</v>
      </c>
      <c r="S880" s="33">
        <v>2</v>
      </c>
      <c r="T880" s="33">
        <v>44</v>
      </c>
      <c r="U880" s="33"/>
      <c r="V880" s="33"/>
      <c r="W880" s="31">
        <f t="shared" si="32"/>
        <v>4</v>
      </c>
      <c r="X880" s="31">
        <f t="shared" si="33"/>
        <v>102</v>
      </c>
    </row>
    <row r="881" spans="1:24" s="43" customFormat="1" x14ac:dyDescent="0.25">
      <c r="A881" s="12" t="s">
        <v>65</v>
      </c>
      <c r="B881" s="29" t="s">
        <v>97</v>
      </c>
      <c r="C881" s="32">
        <v>45</v>
      </c>
      <c r="D881" s="28" t="s">
        <v>159</v>
      </c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>
        <v>2</v>
      </c>
      <c r="R881" s="33">
        <v>53</v>
      </c>
      <c r="S881" s="33">
        <v>3</v>
      </c>
      <c r="T881" s="33">
        <v>88</v>
      </c>
      <c r="U881" s="33"/>
      <c r="V881" s="33"/>
      <c r="W881" s="31">
        <f t="shared" si="32"/>
        <v>5</v>
      </c>
      <c r="X881" s="31">
        <f t="shared" si="33"/>
        <v>141</v>
      </c>
    </row>
    <row r="882" spans="1:24" s="43" customFormat="1" x14ac:dyDescent="0.25">
      <c r="A882" s="12" t="s">
        <v>65</v>
      </c>
      <c r="B882" s="29" t="s">
        <v>97</v>
      </c>
      <c r="C882" s="32">
        <v>45</v>
      </c>
      <c r="D882" s="28" t="s">
        <v>77</v>
      </c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>
        <v>2</v>
      </c>
      <c r="R882" s="33">
        <v>57</v>
      </c>
      <c r="S882" s="33">
        <v>1</v>
      </c>
      <c r="T882" s="33">
        <v>34</v>
      </c>
      <c r="U882" s="33"/>
      <c r="V882" s="33"/>
      <c r="W882" s="31">
        <f t="shared" si="32"/>
        <v>3</v>
      </c>
      <c r="X882" s="31">
        <f t="shared" si="33"/>
        <v>91</v>
      </c>
    </row>
    <row r="883" spans="1:24" s="43" customFormat="1" x14ac:dyDescent="0.25">
      <c r="A883" s="12" t="s">
        <v>65</v>
      </c>
      <c r="B883" s="29" t="s">
        <v>97</v>
      </c>
      <c r="C883" s="32">
        <v>49</v>
      </c>
      <c r="D883" s="28" t="s">
        <v>158</v>
      </c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>
        <v>1</v>
      </c>
      <c r="R883" s="33">
        <v>30</v>
      </c>
      <c r="S883" s="33"/>
      <c r="T883" s="33"/>
      <c r="U883" s="33"/>
      <c r="V883" s="33"/>
      <c r="W883" s="31">
        <f t="shared" si="32"/>
        <v>1</v>
      </c>
      <c r="X883" s="31">
        <f t="shared" si="33"/>
        <v>30</v>
      </c>
    </row>
    <row r="884" spans="1:24" s="43" customFormat="1" x14ac:dyDescent="0.25">
      <c r="A884" s="12" t="s">
        <v>65</v>
      </c>
      <c r="B884" s="29" t="s">
        <v>97</v>
      </c>
      <c r="C884" s="32">
        <v>52</v>
      </c>
      <c r="D884" s="28" t="s">
        <v>159</v>
      </c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>
        <v>1</v>
      </c>
      <c r="R884" s="33">
        <v>34</v>
      </c>
      <c r="S884" s="33"/>
      <c r="T884" s="33"/>
      <c r="U884" s="33"/>
      <c r="V884" s="33"/>
      <c r="W884" s="31">
        <f t="shared" si="32"/>
        <v>1</v>
      </c>
      <c r="X884" s="31">
        <f t="shared" si="33"/>
        <v>34</v>
      </c>
    </row>
    <row r="885" spans="1:24" s="43" customFormat="1" x14ac:dyDescent="0.25">
      <c r="A885" s="12" t="s">
        <v>65</v>
      </c>
      <c r="B885" s="29" t="s">
        <v>97</v>
      </c>
      <c r="C885" s="32">
        <v>52</v>
      </c>
      <c r="D885" s="28" t="s">
        <v>76</v>
      </c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>
        <v>1</v>
      </c>
      <c r="R885" s="33">
        <v>35</v>
      </c>
      <c r="S885" s="33"/>
      <c r="T885" s="33"/>
      <c r="U885" s="33"/>
      <c r="V885" s="33"/>
      <c r="W885" s="31">
        <f t="shared" si="32"/>
        <v>1</v>
      </c>
      <c r="X885" s="31">
        <f t="shared" si="33"/>
        <v>35</v>
      </c>
    </row>
    <row r="886" spans="1:24" s="43" customFormat="1" x14ac:dyDescent="0.25">
      <c r="A886" s="12" t="s">
        <v>65</v>
      </c>
      <c r="B886" s="29" t="s">
        <v>97</v>
      </c>
      <c r="C886" s="32">
        <v>59</v>
      </c>
      <c r="D886" s="28" t="s">
        <v>75</v>
      </c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>
        <v>1</v>
      </c>
      <c r="T886" s="33">
        <v>29</v>
      </c>
      <c r="U886" s="33"/>
      <c r="V886" s="33"/>
      <c r="W886" s="31">
        <f t="shared" si="32"/>
        <v>1</v>
      </c>
      <c r="X886" s="31">
        <f t="shared" si="33"/>
        <v>29</v>
      </c>
    </row>
    <row r="887" spans="1:24" s="43" customFormat="1" x14ac:dyDescent="0.25">
      <c r="A887" s="12" t="s">
        <v>65</v>
      </c>
      <c r="B887" s="29" t="s">
        <v>82</v>
      </c>
      <c r="C887" s="32" t="s">
        <v>82</v>
      </c>
      <c r="D887" s="28" t="s">
        <v>76</v>
      </c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>
        <v>1</v>
      </c>
      <c r="R887" s="33">
        <v>22</v>
      </c>
      <c r="S887" s="33"/>
      <c r="T887" s="33"/>
      <c r="U887" s="33"/>
      <c r="V887" s="33"/>
      <c r="W887" s="31">
        <f t="shared" si="32"/>
        <v>1</v>
      </c>
      <c r="X887" s="31">
        <f t="shared" si="33"/>
        <v>22</v>
      </c>
    </row>
    <row r="888" spans="1:24" s="43" customFormat="1" x14ac:dyDescent="0.25">
      <c r="A888" s="12" t="s">
        <v>65</v>
      </c>
      <c r="B888" s="29" t="s">
        <v>99</v>
      </c>
      <c r="C888" s="32" t="s">
        <v>99</v>
      </c>
      <c r="D888" s="28" t="s">
        <v>76</v>
      </c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>
        <v>1</v>
      </c>
      <c r="R888" s="33">
        <v>33</v>
      </c>
      <c r="S888" s="33"/>
      <c r="T888" s="33"/>
      <c r="U888" s="33"/>
      <c r="V888" s="33"/>
      <c r="W888" s="31">
        <f t="shared" si="32"/>
        <v>1</v>
      </c>
      <c r="X888" s="31">
        <f t="shared" si="33"/>
        <v>33</v>
      </c>
    </row>
    <row r="889" spans="1:24" s="43" customFormat="1" x14ac:dyDescent="0.25">
      <c r="A889" s="12" t="s">
        <v>65</v>
      </c>
      <c r="B889" s="29" t="s">
        <v>99</v>
      </c>
      <c r="C889" s="32" t="s">
        <v>99</v>
      </c>
      <c r="D889" s="28" t="s">
        <v>159</v>
      </c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>
        <v>1</v>
      </c>
      <c r="R889" s="33">
        <v>36</v>
      </c>
      <c r="S889" s="33"/>
      <c r="T889" s="33"/>
      <c r="U889" s="33"/>
      <c r="V889" s="33"/>
      <c r="W889" s="31">
        <f t="shared" si="32"/>
        <v>1</v>
      </c>
      <c r="X889" s="31">
        <f t="shared" si="33"/>
        <v>36</v>
      </c>
    </row>
    <row r="890" spans="1:24" s="43" customFormat="1" x14ac:dyDescent="0.25">
      <c r="A890" s="12" t="s">
        <v>66</v>
      </c>
      <c r="B890" s="29" t="s">
        <v>99</v>
      </c>
      <c r="C890" s="32">
        <v>1</v>
      </c>
      <c r="D890" s="28" t="s">
        <v>158</v>
      </c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>
        <v>2</v>
      </c>
      <c r="R890" s="33">
        <v>58</v>
      </c>
      <c r="S890" s="33">
        <v>1</v>
      </c>
      <c r="T890" s="33">
        <v>32</v>
      </c>
      <c r="U890" s="33"/>
      <c r="V890" s="33"/>
      <c r="W890" s="31">
        <f t="shared" si="32"/>
        <v>3</v>
      </c>
      <c r="X890" s="31">
        <f t="shared" si="33"/>
        <v>90</v>
      </c>
    </row>
    <row r="891" spans="1:24" s="43" customFormat="1" ht="30" x14ac:dyDescent="0.25">
      <c r="A891" s="12" t="s">
        <v>66</v>
      </c>
      <c r="B891" s="29" t="s">
        <v>97</v>
      </c>
      <c r="C891" s="32">
        <v>3</v>
      </c>
      <c r="D891" s="28" t="s">
        <v>212</v>
      </c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>
        <v>1</v>
      </c>
      <c r="T891" s="33">
        <v>31</v>
      </c>
      <c r="U891" s="33"/>
      <c r="V891" s="33"/>
      <c r="W891" s="31">
        <f t="shared" si="32"/>
        <v>1</v>
      </c>
      <c r="X891" s="31">
        <f t="shared" si="33"/>
        <v>31</v>
      </c>
    </row>
    <row r="892" spans="1:24" s="43" customFormat="1" x14ac:dyDescent="0.25">
      <c r="A892" s="12" t="s">
        <v>66</v>
      </c>
      <c r="B892" s="29" t="s">
        <v>97</v>
      </c>
      <c r="C892" s="32">
        <v>3</v>
      </c>
      <c r="D892" s="28" t="s">
        <v>77</v>
      </c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>
        <v>1</v>
      </c>
      <c r="R892" s="33">
        <v>25</v>
      </c>
      <c r="S892" s="33"/>
      <c r="T892" s="33"/>
      <c r="U892" s="33"/>
      <c r="V892" s="33"/>
      <c r="W892" s="31">
        <f t="shared" si="32"/>
        <v>1</v>
      </c>
      <c r="X892" s="31">
        <f t="shared" si="33"/>
        <v>25</v>
      </c>
    </row>
    <row r="893" spans="1:24" s="43" customFormat="1" x14ac:dyDescent="0.25">
      <c r="A893" s="12" t="s">
        <v>66</v>
      </c>
      <c r="B893" s="29" t="s">
        <v>99</v>
      </c>
      <c r="C893" s="32">
        <v>4</v>
      </c>
      <c r="D893" s="28" t="s">
        <v>159</v>
      </c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>
        <v>2</v>
      </c>
      <c r="R893" s="33">
        <v>56</v>
      </c>
      <c r="S893" s="33"/>
      <c r="T893" s="33"/>
      <c r="U893" s="33"/>
      <c r="V893" s="33"/>
      <c r="W893" s="31">
        <f t="shared" si="32"/>
        <v>2</v>
      </c>
      <c r="X893" s="31">
        <f t="shared" si="33"/>
        <v>56</v>
      </c>
    </row>
    <row r="894" spans="1:24" s="43" customFormat="1" x14ac:dyDescent="0.25">
      <c r="A894" s="12" t="s">
        <v>66</v>
      </c>
      <c r="B894" s="29" t="s">
        <v>97</v>
      </c>
      <c r="C894" s="32">
        <v>5</v>
      </c>
      <c r="D894" s="28" t="s">
        <v>76</v>
      </c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>
        <v>1</v>
      </c>
      <c r="R894" s="33">
        <v>20</v>
      </c>
      <c r="S894" s="33"/>
      <c r="T894" s="33"/>
      <c r="U894" s="33"/>
      <c r="V894" s="33"/>
      <c r="W894" s="31">
        <f t="shared" si="32"/>
        <v>1</v>
      </c>
      <c r="X894" s="31">
        <f t="shared" si="33"/>
        <v>20</v>
      </c>
    </row>
    <row r="895" spans="1:24" s="43" customFormat="1" x14ac:dyDescent="0.25">
      <c r="A895" s="12" t="s">
        <v>66</v>
      </c>
      <c r="B895" s="29" t="s">
        <v>97</v>
      </c>
      <c r="C895" s="32">
        <v>6</v>
      </c>
      <c r="D895" s="28" t="s">
        <v>75</v>
      </c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>
        <v>1</v>
      </c>
      <c r="R895" s="33">
        <v>26</v>
      </c>
      <c r="S895" s="33"/>
      <c r="T895" s="33"/>
      <c r="U895" s="33"/>
      <c r="V895" s="33"/>
      <c r="W895" s="31">
        <f t="shared" si="32"/>
        <v>1</v>
      </c>
      <c r="X895" s="31">
        <f t="shared" si="33"/>
        <v>26</v>
      </c>
    </row>
    <row r="896" spans="1:24" s="43" customFormat="1" x14ac:dyDescent="0.25">
      <c r="A896" s="12" t="s">
        <v>66</v>
      </c>
      <c r="B896" s="29" t="s">
        <v>98</v>
      </c>
      <c r="C896" s="32">
        <v>7</v>
      </c>
      <c r="D896" s="28" t="s">
        <v>211</v>
      </c>
      <c r="E896" s="33">
        <v>1</v>
      </c>
      <c r="F896" s="33">
        <v>5</v>
      </c>
      <c r="G896" s="33">
        <v>1</v>
      </c>
      <c r="H896" s="33">
        <v>8</v>
      </c>
      <c r="I896" s="33">
        <v>1</v>
      </c>
      <c r="J896" s="33">
        <v>10</v>
      </c>
      <c r="K896" s="33">
        <v>1</v>
      </c>
      <c r="L896" s="33">
        <v>15</v>
      </c>
      <c r="M896" s="33">
        <v>1</v>
      </c>
      <c r="N896" s="33">
        <v>8</v>
      </c>
      <c r="O896" s="33">
        <v>1</v>
      </c>
      <c r="P896" s="33">
        <v>7</v>
      </c>
      <c r="Q896" s="33">
        <v>1</v>
      </c>
      <c r="R896" s="33">
        <v>9</v>
      </c>
      <c r="S896" s="33">
        <v>1</v>
      </c>
      <c r="T896" s="33">
        <v>8</v>
      </c>
      <c r="U896" s="33">
        <v>1</v>
      </c>
      <c r="V896" s="33">
        <v>10</v>
      </c>
      <c r="W896" s="31">
        <f t="shared" si="32"/>
        <v>9</v>
      </c>
      <c r="X896" s="31">
        <f t="shared" si="33"/>
        <v>80</v>
      </c>
    </row>
    <row r="897" spans="1:24" s="43" customFormat="1" x14ac:dyDescent="0.25">
      <c r="A897" s="12" t="s">
        <v>66</v>
      </c>
      <c r="B897" s="29" t="s">
        <v>98</v>
      </c>
      <c r="C897" s="32">
        <v>8</v>
      </c>
      <c r="D897" s="28" t="s">
        <v>211</v>
      </c>
      <c r="E897" s="33">
        <v>1</v>
      </c>
      <c r="F897" s="33">
        <v>18</v>
      </c>
      <c r="G897" s="33">
        <v>1</v>
      </c>
      <c r="H897" s="33">
        <v>10</v>
      </c>
      <c r="I897" s="33">
        <v>1</v>
      </c>
      <c r="J897" s="33">
        <v>12</v>
      </c>
      <c r="K897" s="33">
        <v>1</v>
      </c>
      <c r="L897" s="33">
        <v>25</v>
      </c>
      <c r="M897" s="33"/>
      <c r="N897" s="33"/>
      <c r="O897" s="33">
        <v>1</v>
      </c>
      <c r="P897" s="33">
        <v>12</v>
      </c>
      <c r="Q897" s="33"/>
      <c r="R897" s="33"/>
      <c r="S897" s="33">
        <v>1</v>
      </c>
      <c r="T897" s="33">
        <v>14</v>
      </c>
      <c r="U897" s="33"/>
      <c r="V897" s="33"/>
      <c r="W897" s="31">
        <f t="shared" si="32"/>
        <v>6</v>
      </c>
      <c r="X897" s="31">
        <f t="shared" si="33"/>
        <v>91</v>
      </c>
    </row>
    <row r="898" spans="1:24" s="43" customFormat="1" x14ac:dyDescent="0.25">
      <c r="A898" s="12" t="s">
        <v>66</v>
      </c>
      <c r="B898" s="29" t="s">
        <v>98</v>
      </c>
      <c r="C898" s="32">
        <v>9</v>
      </c>
      <c r="D898" s="28" t="s">
        <v>211</v>
      </c>
      <c r="E898" s="33">
        <v>1</v>
      </c>
      <c r="F898" s="33">
        <v>11</v>
      </c>
      <c r="G898" s="33">
        <v>1</v>
      </c>
      <c r="H898" s="33">
        <v>10</v>
      </c>
      <c r="I898" s="33">
        <v>1</v>
      </c>
      <c r="J898" s="33">
        <v>17</v>
      </c>
      <c r="K898" s="33">
        <v>1</v>
      </c>
      <c r="L898" s="33">
        <v>18</v>
      </c>
      <c r="M898" s="33">
        <v>1</v>
      </c>
      <c r="N898" s="33">
        <v>11</v>
      </c>
      <c r="O898" s="33">
        <v>1</v>
      </c>
      <c r="P898" s="33">
        <v>16</v>
      </c>
      <c r="Q898" s="33">
        <v>1</v>
      </c>
      <c r="R898" s="33">
        <v>5</v>
      </c>
      <c r="S898" s="33">
        <v>1</v>
      </c>
      <c r="T898" s="33">
        <v>14</v>
      </c>
      <c r="U898" s="33">
        <v>1</v>
      </c>
      <c r="V898" s="33">
        <v>13</v>
      </c>
      <c r="W898" s="31">
        <f t="shared" si="32"/>
        <v>9</v>
      </c>
      <c r="X898" s="31">
        <f t="shared" si="33"/>
        <v>115</v>
      </c>
    </row>
    <row r="899" spans="1:24" s="43" customFormat="1" x14ac:dyDescent="0.25">
      <c r="A899" s="12" t="s">
        <v>66</v>
      </c>
      <c r="B899" s="29" t="s">
        <v>98</v>
      </c>
      <c r="C899" s="32">
        <v>9</v>
      </c>
      <c r="D899" s="28" t="s">
        <v>75</v>
      </c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>
        <v>1</v>
      </c>
      <c r="R899" s="33">
        <v>5</v>
      </c>
      <c r="S899" s="33">
        <v>1</v>
      </c>
      <c r="T899" s="33">
        <v>14</v>
      </c>
      <c r="U899" s="33"/>
      <c r="V899" s="33"/>
      <c r="W899" s="31">
        <f t="shared" si="32"/>
        <v>2</v>
      </c>
      <c r="X899" s="31">
        <f t="shared" si="33"/>
        <v>19</v>
      </c>
    </row>
    <row r="900" spans="1:24" s="43" customFormat="1" x14ac:dyDescent="0.25">
      <c r="A900" s="12" t="s">
        <v>66</v>
      </c>
      <c r="B900" s="29" t="s">
        <v>98</v>
      </c>
      <c r="C900" s="32">
        <v>11</v>
      </c>
      <c r="D900" s="28" t="s">
        <v>211</v>
      </c>
      <c r="E900" s="33">
        <v>1</v>
      </c>
      <c r="F900" s="33">
        <v>16</v>
      </c>
      <c r="G900" s="33">
        <v>1</v>
      </c>
      <c r="H900" s="33">
        <v>12</v>
      </c>
      <c r="I900" s="33">
        <v>1</v>
      </c>
      <c r="J900" s="33">
        <v>14</v>
      </c>
      <c r="K900" s="33">
        <v>1</v>
      </c>
      <c r="L900" s="33">
        <v>29</v>
      </c>
      <c r="M900" s="33">
        <v>1</v>
      </c>
      <c r="N900" s="33">
        <v>23</v>
      </c>
      <c r="O900" s="33">
        <v>1</v>
      </c>
      <c r="P900" s="33">
        <v>25</v>
      </c>
      <c r="Q900" s="33">
        <v>1</v>
      </c>
      <c r="R900" s="33">
        <v>26</v>
      </c>
      <c r="S900" s="33">
        <v>1</v>
      </c>
      <c r="T900" s="33">
        <v>28</v>
      </c>
      <c r="U900" s="33">
        <v>2</v>
      </c>
      <c r="V900" s="33">
        <v>35</v>
      </c>
      <c r="W900" s="31">
        <f t="shared" si="32"/>
        <v>10</v>
      </c>
      <c r="X900" s="31">
        <f t="shared" si="33"/>
        <v>208</v>
      </c>
    </row>
    <row r="901" spans="1:24" s="43" customFormat="1" x14ac:dyDescent="0.25">
      <c r="A901" s="12" t="s">
        <v>66</v>
      </c>
      <c r="B901" s="29" t="s">
        <v>98</v>
      </c>
      <c r="C901" s="32">
        <v>14</v>
      </c>
      <c r="D901" s="28" t="s">
        <v>211</v>
      </c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>
        <v>1</v>
      </c>
      <c r="T901" s="33">
        <v>18</v>
      </c>
      <c r="U901" s="33"/>
      <c r="V901" s="33"/>
      <c r="W901" s="31">
        <f t="shared" si="32"/>
        <v>1</v>
      </c>
      <c r="X901" s="31">
        <f t="shared" si="33"/>
        <v>18</v>
      </c>
    </row>
    <row r="902" spans="1:24" s="43" customFormat="1" x14ac:dyDescent="0.25">
      <c r="A902" s="12" t="s">
        <v>66</v>
      </c>
      <c r="B902" s="29" t="s">
        <v>97</v>
      </c>
      <c r="C902" s="32">
        <v>16</v>
      </c>
      <c r="D902" s="28" t="s">
        <v>160</v>
      </c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>
        <v>1</v>
      </c>
      <c r="T902" s="33">
        <v>28</v>
      </c>
      <c r="U902" s="33">
        <v>1</v>
      </c>
      <c r="V902" s="33">
        <v>33</v>
      </c>
      <c r="W902" s="31">
        <f t="shared" si="32"/>
        <v>2</v>
      </c>
      <c r="X902" s="31">
        <f t="shared" si="33"/>
        <v>61</v>
      </c>
    </row>
    <row r="903" spans="1:24" s="43" customFormat="1" x14ac:dyDescent="0.25">
      <c r="A903" s="12" t="s">
        <v>66</v>
      </c>
      <c r="B903" s="29" t="s">
        <v>97</v>
      </c>
      <c r="C903" s="32">
        <v>16</v>
      </c>
      <c r="D903" s="28" t="s">
        <v>211</v>
      </c>
      <c r="E903" s="33">
        <v>2</v>
      </c>
      <c r="F903" s="33">
        <v>62</v>
      </c>
      <c r="G903" s="33">
        <v>2</v>
      </c>
      <c r="H903" s="33">
        <v>56</v>
      </c>
      <c r="I903" s="33">
        <v>2</v>
      </c>
      <c r="J903" s="33">
        <v>54</v>
      </c>
      <c r="K903" s="33">
        <v>2</v>
      </c>
      <c r="L903" s="33">
        <v>60</v>
      </c>
      <c r="M903" s="33">
        <v>1</v>
      </c>
      <c r="N903" s="33">
        <v>64</v>
      </c>
      <c r="O903" s="33">
        <v>1</v>
      </c>
      <c r="P903" s="33">
        <v>67</v>
      </c>
      <c r="Q903" s="33">
        <v>1</v>
      </c>
      <c r="R903" s="33">
        <v>59</v>
      </c>
      <c r="S903" s="33"/>
      <c r="T903" s="33"/>
      <c r="U903" s="33"/>
      <c r="V903" s="33"/>
      <c r="W903" s="31">
        <f t="shared" si="32"/>
        <v>11</v>
      </c>
      <c r="X903" s="31">
        <f t="shared" si="33"/>
        <v>422</v>
      </c>
    </row>
    <row r="904" spans="1:24" s="43" customFormat="1" ht="30" x14ac:dyDescent="0.25">
      <c r="A904" s="12" t="s">
        <v>66</v>
      </c>
      <c r="B904" s="29" t="s">
        <v>97</v>
      </c>
      <c r="C904" s="32">
        <v>16</v>
      </c>
      <c r="D904" s="28" t="s">
        <v>184</v>
      </c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>
        <v>1</v>
      </c>
      <c r="T904" s="33">
        <v>27</v>
      </c>
      <c r="U904" s="33">
        <v>1</v>
      </c>
      <c r="V904" s="33">
        <v>34</v>
      </c>
      <c r="W904" s="31">
        <f t="shared" si="32"/>
        <v>2</v>
      </c>
      <c r="X904" s="31">
        <f t="shared" si="33"/>
        <v>61</v>
      </c>
    </row>
    <row r="905" spans="1:24" s="43" customFormat="1" x14ac:dyDescent="0.25">
      <c r="A905" s="12" t="s">
        <v>66</v>
      </c>
      <c r="B905" s="29" t="s">
        <v>97</v>
      </c>
      <c r="C905" s="32">
        <v>17</v>
      </c>
      <c r="D905" s="28" t="s">
        <v>76</v>
      </c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>
        <v>1</v>
      </c>
      <c r="R905" s="33">
        <v>30</v>
      </c>
      <c r="S905" s="33">
        <v>3</v>
      </c>
      <c r="T905" s="33">
        <v>95</v>
      </c>
      <c r="U905" s="33"/>
      <c r="V905" s="33"/>
      <c r="W905" s="31">
        <f t="shared" si="32"/>
        <v>4</v>
      </c>
      <c r="X905" s="31">
        <f t="shared" si="33"/>
        <v>125</v>
      </c>
    </row>
    <row r="906" spans="1:24" s="43" customFormat="1" x14ac:dyDescent="0.25">
      <c r="A906" s="12" t="s">
        <v>66</v>
      </c>
      <c r="B906" s="29" t="s">
        <v>97</v>
      </c>
      <c r="C906" s="32">
        <v>17</v>
      </c>
      <c r="D906" s="28" t="s">
        <v>88</v>
      </c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>
        <v>2</v>
      </c>
      <c r="R906" s="33">
        <v>50</v>
      </c>
      <c r="S906" s="33"/>
      <c r="T906" s="33"/>
      <c r="U906" s="33">
        <v>1</v>
      </c>
      <c r="V906" s="33">
        <v>32</v>
      </c>
      <c r="W906" s="31">
        <f t="shared" si="32"/>
        <v>3</v>
      </c>
      <c r="X906" s="31">
        <f t="shared" si="33"/>
        <v>82</v>
      </c>
    </row>
    <row r="907" spans="1:24" s="43" customFormat="1" x14ac:dyDescent="0.25">
      <c r="A907" s="12" t="s">
        <v>66</v>
      </c>
      <c r="B907" s="29" t="s">
        <v>97</v>
      </c>
      <c r="C907" s="32">
        <v>18</v>
      </c>
      <c r="D907" s="28" t="s">
        <v>77</v>
      </c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>
        <v>1</v>
      </c>
      <c r="R907" s="33">
        <v>29</v>
      </c>
      <c r="S907" s="33"/>
      <c r="T907" s="33"/>
      <c r="U907" s="33"/>
      <c r="V907" s="33"/>
      <c r="W907" s="31">
        <f t="shared" si="32"/>
        <v>1</v>
      </c>
      <c r="X907" s="31">
        <f t="shared" si="33"/>
        <v>29</v>
      </c>
    </row>
    <row r="908" spans="1:24" s="43" customFormat="1" x14ac:dyDescent="0.25">
      <c r="A908" s="12" t="s">
        <v>66</v>
      </c>
      <c r="B908" s="29" t="s">
        <v>97</v>
      </c>
      <c r="C908" s="32">
        <v>18</v>
      </c>
      <c r="D908" s="28" t="s">
        <v>78</v>
      </c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>
        <v>1</v>
      </c>
      <c r="V908" s="33">
        <v>31</v>
      </c>
      <c r="W908" s="31">
        <f t="shared" si="32"/>
        <v>1</v>
      </c>
      <c r="X908" s="31">
        <f t="shared" si="33"/>
        <v>31</v>
      </c>
    </row>
    <row r="909" spans="1:24" s="43" customFormat="1" x14ac:dyDescent="0.25">
      <c r="A909" s="12" t="s">
        <v>66</v>
      </c>
      <c r="B909" s="29" t="s">
        <v>97</v>
      </c>
      <c r="C909" s="32">
        <v>19</v>
      </c>
      <c r="D909" s="28" t="s">
        <v>76</v>
      </c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>
        <v>2</v>
      </c>
      <c r="R909" s="33">
        <v>34</v>
      </c>
      <c r="S909" s="33"/>
      <c r="T909" s="33"/>
      <c r="U909" s="33"/>
      <c r="V909" s="33"/>
      <c r="W909" s="31">
        <f t="shared" si="32"/>
        <v>2</v>
      </c>
      <c r="X909" s="31">
        <f t="shared" si="33"/>
        <v>34</v>
      </c>
    </row>
    <row r="910" spans="1:24" s="43" customFormat="1" x14ac:dyDescent="0.25">
      <c r="A910" s="12" t="s">
        <v>66</v>
      </c>
      <c r="B910" s="29" t="s">
        <v>97</v>
      </c>
      <c r="C910" s="32">
        <v>23</v>
      </c>
      <c r="D910" s="28" t="s">
        <v>211</v>
      </c>
      <c r="E910" s="33">
        <v>1</v>
      </c>
      <c r="F910" s="33">
        <v>6</v>
      </c>
      <c r="G910" s="33">
        <v>1</v>
      </c>
      <c r="H910" s="33">
        <v>6</v>
      </c>
      <c r="I910" s="33"/>
      <c r="J910" s="33"/>
      <c r="K910" s="33"/>
      <c r="L910" s="33"/>
      <c r="M910" s="33">
        <v>1</v>
      </c>
      <c r="N910" s="33">
        <v>14</v>
      </c>
      <c r="O910" s="33">
        <v>1</v>
      </c>
      <c r="P910" s="33">
        <v>15</v>
      </c>
      <c r="Q910" s="33"/>
      <c r="R910" s="33"/>
      <c r="S910" s="33"/>
      <c r="T910" s="33"/>
      <c r="U910" s="33"/>
      <c r="V910" s="33"/>
      <c r="W910" s="31">
        <f t="shared" si="32"/>
        <v>4</v>
      </c>
      <c r="X910" s="31">
        <f t="shared" si="33"/>
        <v>41</v>
      </c>
    </row>
    <row r="911" spans="1:24" s="43" customFormat="1" x14ac:dyDescent="0.25">
      <c r="A911" s="12" t="s">
        <v>66</v>
      </c>
      <c r="B911" s="29" t="s">
        <v>97</v>
      </c>
      <c r="C911" s="32">
        <v>25</v>
      </c>
      <c r="D911" s="28" t="s">
        <v>158</v>
      </c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>
        <v>1</v>
      </c>
      <c r="R911" s="33">
        <v>23</v>
      </c>
      <c r="S911" s="33"/>
      <c r="T911" s="33"/>
      <c r="U911" s="33"/>
      <c r="V911" s="33"/>
      <c r="W911" s="31">
        <f t="shared" si="32"/>
        <v>1</v>
      </c>
      <c r="X911" s="31">
        <f t="shared" si="33"/>
        <v>23</v>
      </c>
    </row>
    <row r="912" spans="1:24" s="43" customFormat="1" x14ac:dyDescent="0.25">
      <c r="A912" s="12" t="s">
        <v>66</v>
      </c>
      <c r="B912" s="29" t="s">
        <v>97</v>
      </c>
      <c r="C912" s="32">
        <v>28</v>
      </c>
      <c r="D912" s="28" t="s">
        <v>158</v>
      </c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>
        <v>1</v>
      </c>
      <c r="R912" s="33">
        <v>44</v>
      </c>
      <c r="S912" s="33">
        <v>2</v>
      </c>
      <c r="T912" s="33">
        <v>50</v>
      </c>
      <c r="U912" s="33"/>
      <c r="V912" s="33"/>
      <c r="W912" s="31">
        <f t="shared" si="32"/>
        <v>3</v>
      </c>
      <c r="X912" s="31">
        <f t="shared" si="33"/>
        <v>94</v>
      </c>
    </row>
    <row r="913" spans="1:24" s="43" customFormat="1" x14ac:dyDescent="0.25">
      <c r="A913" s="12" t="s">
        <v>66</v>
      </c>
      <c r="B913" s="29" t="s">
        <v>97</v>
      </c>
      <c r="C913" s="32">
        <v>29</v>
      </c>
      <c r="D913" s="28" t="s">
        <v>158</v>
      </c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>
        <v>1</v>
      </c>
      <c r="R913" s="33">
        <v>29</v>
      </c>
      <c r="S913" s="33"/>
      <c r="T913" s="33"/>
      <c r="U913" s="33"/>
      <c r="V913" s="33"/>
      <c r="W913" s="31">
        <f t="shared" si="32"/>
        <v>1</v>
      </c>
      <c r="X913" s="31">
        <f t="shared" si="33"/>
        <v>29</v>
      </c>
    </row>
    <row r="914" spans="1:24" s="43" customFormat="1" x14ac:dyDescent="0.25">
      <c r="A914" s="12" t="s">
        <v>66</v>
      </c>
      <c r="B914" s="29" t="s">
        <v>98</v>
      </c>
      <c r="C914" s="32">
        <v>31</v>
      </c>
      <c r="D914" s="28" t="s">
        <v>159</v>
      </c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>
        <v>2</v>
      </c>
      <c r="R914" s="33">
        <v>34</v>
      </c>
      <c r="S914" s="33"/>
      <c r="T914" s="33"/>
      <c r="U914" s="33"/>
      <c r="V914" s="33"/>
      <c r="W914" s="31">
        <f t="shared" si="32"/>
        <v>2</v>
      </c>
      <c r="X914" s="31">
        <f t="shared" si="33"/>
        <v>34</v>
      </c>
    </row>
    <row r="915" spans="1:24" s="43" customFormat="1" x14ac:dyDescent="0.25">
      <c r="A915" s="12" t="s">
        <v>66</v>
      </c>
      <c r="B915" s="29" t="s">
        <v>97</v>
      </c>
      <c r="C915" s="32">
        <v>39</v>
      </c>
      <c r="D915" s="28" t="s">
        <v>75</v>
      </c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>
        <v>2</v>
      </c>
      <c r="R915" s="33">
        <v>35</v>
      </c>
      <c r="S915" s="33"/>
      <c r="T915" s="33"/>
      <c r="U915" s="33"/>
      <c r="V915" s="33"/>
      <c r="W915" s="31">
        <f t="shared" si="32"/>
        <v>2</v>
      </c>
      <c r="X915" s="31">
        <f t="shared" si="33"/>
        <v>35</v>
      </c>
    </row>
    <row r="916" spans="1:24" s="43" customFormat="1" x14ac:dyDescent="0.25">
      <c r="A916" s="12" t="s">
        <v>66</v>
      </c>
      <c r="B916" s="29" t="s">
        <v>97</v>
      </c>
      <c r="C916" s="32">
        <v>39</v>
      </c>
      <c r="D916" s="28" t="s">
        <v>211</v>
      </c>
      <c r="E916" s="33"/>
      <c r="F916" s="33"/>
      <c r="G916" s="33"/>
      <c r="H916" s="33"/>
      <c r="I916" s="33"/>
      <c r="J916" s="33"/>
      <c r="K916" s="33"/>
      <c r="L916" s="33"/>
      <c r="M916" s="33">
        <v>2</v>
      </c>
      <c r="N916" s="33">
        <v>32</v>
      </c>
      <c r="O916" s="33"/>
      <c r="P916" s="33"/>
      <c r="Q916" s="33"/>
      <c r="R916" s="33"/>
      <c r="S916" s="33">
        <v>2</v>
      </c>
      <c r="T916" s="33">
        <v>32</v>
      </c>
      <c r="U916" s="33"/>
      <c r="V916" s="33"/>
      <c r="W916" s="31">
        <f t="shared" si="32"/>
        <v>4</v>
      </c>
      <c r="X916" s="31">
        <f t="shared" si="33"/>
        <v>64</v>
      </c>
    </row>
    <row r="917" spans="1:24" s="43" customFormat="1" x14ac:dyDescent="0.25">
      <c r="A917" s="12" t="s">
        <v>66</v>
      </c>
      <c r="B917" s="29" t="s">
        <v>97</v>
      </c>
      <c r="C917" s="32">
        <v>43</v>
      </c>
      <c r="D917" s="28" t="s">
        <v>75</v>
      </c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>
        <v>1</v>
      </c>
      <c r="R917" s="33">
        <v>19</v>
      </c>
      <c r="S917" s="33"/>
      <c r="T917" s="33"/>
      <c r="U917" s="33"/>
      <c r="V917" s="33"/>
      <c r="W917" s="31">
        <f t="shared" si="32"/>
        <v>1</v>
      </c>
      <c r="X917" s="31">
        <f t="shared" si="33"/>
        <v>19</v>
      </c>
    </row>
    <row r="918" spans="1:24" s="43" customFormat="1" x14ac:dyDescent="0.25">
      <c r="A918" s="12" t="s">
        <v>66</v>
      </c>
      <c r="B918" s="29" t="s">
        <v>98</v>
      </c>
      <c r="C918" s="32">
        <v>44</v>
      </c>
      <c r="D918" s="28" t="s">
        <v>75</v>
      </c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1">
        <f t="shared" si="32"/>
        <v>0</v>
      </c>
      <c r="X918" s="31">
        <f t="shared" si="33"/>
        <v>0</v>
      </c>
    </row>
    <row r="919" spans="1:24" s="43" customFormat="1" x14ac:dyDescent="0.25">
      <c r="A919" s="12" t="s">
        <v>66</v>
      </c>
      <c r="B919" s="29" t="s">
        <v>98</v>
      </c>
      <c r="C919" s="32">
        <v>46</v>
      </c>
      <c r="D919" s="28" t="s">
        <v>211</v>
      </c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>
        <v>1</v>
      </c>
      <c r="R919" s="33">
        <v>2</v>
      </c>
      <c r="S919" s="33">
        <v>1</v>
      </c>
      <c r="T919" s="33">
        <v>6</v>
      </c>
      <c r="U919" s="33"/>
      <c r="V919" s="33"/>
      <c r="W919" s="31">
        <f t="shared" si="32"/>
        <v>2</v>
      </c>
      <c r="X919" s="31">
        <f t="shared" si="33"/>
        <v>8</v>
      </c>
    </row>
    <row r="920" spans="1:24" s="43" customFormat="1" x14ac:dyDescent="0.25">
      <c r="A920" s="12" t="s">
        <v>66</v>
      </c>
      <c r="B920" s="29" t="s">
        <v>97</v>
      </c>
      <c r="C920" s="32">
        <v>56</v>
      </c>
      <c r="D920" s="28" t="s">
        <v>75</v>
      </c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>
        <v>1</v>
      </c>
      <c r="R920" s="33">
        <v>21</v>
      </c>
      <c r="S920" s="33"/>
      <c r="T920" s="33"/>
      <c r="U920" s="33"/>
      <c r="V920" s="33"/>
      <c r="W920" s="31">
        <f t="shared" si="32"/>
        <v>1</v>
      </c>
      <c r="X920" s="31">
        <f t="shared" si="33"/>
        <v>21</v>
      </c>
    </row>
    <row r="921" spans="1:24" s="43" customFormat="1" x14ac:dyDescent="0.25">
      <c r="A921" s="12" t="s">
        <v>89</v>
      </c>
      <c r="B921" s="29" t="s">
        <v>97</v>
      </c>
      <c r="C921" s="32">
        <v>2</v>
      </c>
      <c r="D921" s="28" t="s">
        <v>76</v>
      </c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>
        <v>1</v>
      </c>
      <c r="T921" s="33">
        <v>38</v>
      </c>
      <c r="U921" s="33"/>
      <c r="V921" s="33"/>
      <c r="W921" s="31">
        <f t="shared" si="32"/>
        <v>1</v>
      </c>
      <c r="X921" s="31">
        <f t="shared" si="33"/>
        <v>38</v>
      </c>
    </row>
    <row r="922" spans="1:24" s="43" customFormat="1" x14ac:dyDescent="0.25">
      <c r="A922" s="12" t="s">
        <v>89</v>
      </c>
      <c r="B922" s="29" t="s">
        <v>99</v>
      </c>
      <c r="C922" s="32">
        <v>3</v>
      </c>
      <c r="D922" s="28" t="s">
        <v>158</v>
      </c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>
        <v>1</v>
      </c>
      <c r="R922" s="33">
        <v>22</v>
      </c>
      <c r="S922" s="33">
        <v>1</v>
      </c>
      <c r="T922" s="33">
        <v>25</v>
      </c>
      <c r="U922" s="33"/>
      <c r="V922" s="33"/>
      <c r="W922" s="31">
        <f t="shared" si="32"/>
        <v>2</v>
      </c>
      <c r="X922" s="31">
        <f t="shared" si="33"/>
        <v>47</v>
      </c>
    </row>
    <row r="923" spans="1:24" s="43" customFormat="1" x14ac:dyDescent="0.25">
      <c r="A923" s="12" t="s">
        <v>89</v>
      </c>
      <c r="B923" s="29" t="s">
        <v>97</v>
      </c>
      <c r="C923" s="32">
        <v>4</v>
      </c>
      <c r="D923" s="28" t="s">
        <v>159</v>
      </c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>
        <v>1</v>
      </c>
      <c r="R923" s="33">
        <v>37</v>
      </c>
      <c r="S923" s="33">
        <v>1</v>
      </c>
      <c r="T923" s="33">
        <v>40</v>
      </c>
      <c r="U923" s="33"/>
      <c r="V923" s="33"/>
      <c r="W923" s="31">
        <f t="shared" si="32"/>
        <v>2</v>
      </c>
      <c r="X923" s="31">
        <f t="shared" si="33"/>
        <v>77</v>
      </c>
    </row>
    <row r="924" spans="1:24" s="43" customFormat="1" x14ac:dyDescent="0.25">
      <c r="A924" s="12" t="s">
        <v>89</v>
      </c>
      <c r="B924" s="29" t="s">
        <v>97</v>
      </c>
      <c r="C924" s="32">
        <v>4</v>
      </c>
      <c r="D924" s="28" t="s">
        <v>77</v>
      </c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>
        <v>1</v>
      </c>
      <c r="R924" s="33">
        <v>34</v>
      </c>
      <c r="S924" s="33"/>
      <c r="T924" s="33"/>
      <c r="U924" s="33"/>
      <c r="V924" s="33"/>
      <c r="W924" s="31">
        <f t="shared" si="32"/>
        <v>1</v>
      </c>
      <c r="X924" s="31">
        <f t="shared" si="33"/>
        <v>34</v>
      </c>
    </row>
    <row r="925" spans="1:24" s="43" customFormat="1" x14ac:dyDescent="0.25">
      <c r="A925" s="12" t="s">
        <v>89</v>
      </c>
      <c r="B925" s="29" t="s">
        <v>82</v>
      </c>
      <c r="C925" s="32">
        <v>5</v>
      </c>
      <c r="D925" s="28" t="s">
        <v>76</v>
      </c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>
        <v>1</v>
      </c>
      <c r="T925" s="33">
        <v>29</v>
      </c>
      <c r="U925" s="33"/>
      <c r="V925" s="33"/>
      <c r="W925" s="31">
        <f t="shared" si="32"/>
        <v>1</v>
      </c>
      <c r="X925" s="31">
        <f t="shared" si="33"/>
        <v>29</v>
      </c>
    </row>
    <row r="926" spans="1:24" s="43" customFormat="1" x14ac:dyDescent="0.25">
      <c r="A926" s="12" t="s">
        <v>89</v>
      </c>
      <c r="B926" s="29" t="s">
        <v>82</v>
      </c>
      <c r="C926" s="32">
        <v>5</v>
      </c>
      <c r="D926" s="28" t="s">
        <v>158</v>
      </c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>
        <v>1</v>
      </c>
      <c r="R926" s="33">
        <v>35</v>
      </c>
      <c r="S926" s="33"/>
      <c r="T926" s="33"/>
      <c r="U926" s="33"/>
      <c r="V926" s="33"/>
      <c r="W926" s="31">
        <f t="shared" si="32"/>
        <v>1</v>
      </c>
      <c r="X926" s="31">
        <f t="shared" si="33"/>
        <v>35</v>
      </c>
    </row>
    <row r="927" spans="1:24" s="43" customFormat="1" x14ac:dyDescent="0.25">
      <c r="A927" s="12" t="s">
        <v>89</v>
      </c>
      <c r="B927" s="29" t="s">
        <v>82</v>
      </c>
      <c r="C927" s="32">
        <v>5</v>
      </c>
      <c r="D927" s="28" t="s">
        <v>211</v>
      </c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>
        <v>1</v>
      </c>
      <c r="P927" s="33">
        <v>35</v>
      </c>
      <c r="Q927" s="33"/>
      <c r="R927" s="33"/>
      <c r="S927" s="33">
        <v>1</v>
      </c>
      <c r="T927" s="33">
        <v>27</v>
      </c>
      <c r="U927" s="33"/>
      <c r="V927" s="33"/>
      <c r="W927" s="31">
        <f t="shared" si="32"/>
        <v>2</v>
      </c>
      <c r="X927" s="31">
        <f t="shared" si="33"/>
        <v>62</v>
      </c>
    </row>
    <row r="928" spans="1:24" s="43" customFormat="1" x14ac:dyDescent="0.25">
      <c r="A928" s="12" t="s">
        <v>89</v>
      </c>
      <c r="B928" s="29" t="s">
        <v>82</v>
      </c>
      <c r="C928" s="32">
        <v>5</v>
      </c>
      <c r="D928" s="28" t="s">
        <v>88</v>
      </c>
      <c r="E928" s="33"/>
      <c r="F928" s="33"/>
      <c r="G928" s="33"/>
      <c r="H928" s="33"/>
      <c r="I928" s="33"/>
      <c r="J928" s="33"/>
      <c r="K928" s="33"/>
      <c r="L928" s="33"/>
      <c r="M928" s="33">
        <v>1</v>
      </c>
      <c r="N928" s="33">
        <v>22</v>
      </c>
      <c r="O928" s="33"/>
      <c r="P928" s="33"/>
      <c r="Q928" s="33">
        <v>1</v>
      </c>
      <c r="R928" s="33">
        <v>35</v>
      </c>
      <c r="S928" s="33">
        <v>1</v>
      </c>
      <c r="T928" s="33">
        <v>35</v>
      </c>
      <c r="U928" s="33"/>
      <c r="V928" s="33"/>
      <c r="W928" s="31">
        <f t="shared" si="32"/>
        <v>3</v>
      </c>
      <c r="X928" s="31">
        <f t="shared" si="33"/>
        <v>92</v>
      </c>
    </row>
    <row r="929" spans="1:24" s="43" customFormat="1" ht="30" x14ac:dyDescent="0.25">
      <c r="A929" s="12" t="s">
        <v>89</v>
      </c>
      <c r="B929" s="29" t="s">
        <v>82</v>
      </c>
      <c r="C929" s="32">
        <v>5</v>
      </c>
      <c r="D929" s="28" t="s">
        <v>184</v>
      </c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>
        <v>1</v>
      </c>
      <c r="R929" s="33">
        <v>21</v>
      </c>
      <c r="S929" s="33"/>
      <c r="T929" s="33"/>
      <c r="U929" s="33">
        <v>1</v>
      </c>
      <c r="V929" s="33">
        <v>36</v>
      </c>
      <c r="W929" s="31">
        <f t="shared" si="32"/>
        <v>2</v>
      </c>
      <c r="X929" s="31">
        <f t="shared" si="33"/>
        <v>57</v>
      </c>
    </row>
    <row r="930" spans="1:24" s="43" customFormat="1" x14ac:dyDescent="0.25">
      <c r="A930" s="12" t="s">
        <v>89</v>
      </c>
      <c r="B930" s="29" t="s">
        <v>82</v>
      </c>
      <c r="C930" s="32">
        <v>6</v>
      </c>
      <c r="D930" s="28" t="s">
        <v>75</v>
      </c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>
        <v>1</v>
      </c>
      <c r="P930" s="33">
        <v>36</v>
      </c>
      <c r="Q930" s="33">
        <v>1</v>
      </c>
      <c r="R930" s="33">
        <v>36</v>
      </c>
      <c r="S930" s="33"/>
      <c r="T930" s="33"/>
      <c r="U930" s="33"/>
      <c r="V930" s="33"/>
      <c r="W930" s="31">
        <f t="shared" si="32"/>
        <v>2</v>
      </c>
      <c r="X930" s="31">
        <f t="shared" si="33"/>
        <v>72</v>
      </c>
    </row>
    <row r="931" spans="1:24" s="43" customFormat="1" x14ac:dyDescent="0.25">
      <c r="A931" s="12" t="s">
        <v>89</v>
      </c>
      <c r="B931" s="29" t="s">
        <v>82</v>
      </c>
      <c r="C931" s="32">
        <v>6</v>
      </c>
      <c r="D931" s="28" t="s">
        <v>158</v>
      </c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>
        <v>1</v>
      </c>
      <c r="T931" s="33">
        <v>41</v>
      </c>
      <c r="U931" s="33"/>
      <c r="V931" s="33"/>
      <c r="W931" s="31">
        <f t="shared" si="32"/>
        <v>1</v>
      </c>
      <c r="X931" s="31">
        <f t="shared" si="33"/>
        <v>41</v>
      </c>
    </row>
    <row r="932" spans="1:24" s="43" customFormat="1" x14ac:dyDescent="0.25">
      <c r="A932" s="12" t="s">
        <v>89</v>
      </c>
      <c r="B932" s="29" t="s">
        <v>82</v>
      </c>
      <c r="C932" s="32">
        <v>6</v>
      </c>
      <c r="D932" s="28" t="s">
        <v>210</v>
      </c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>
        <v>1</v>
      </c>
      <c r="V932" s="33">
        <v>42</v>
      </c>
      <c r="W932" s="31">
        <f t="shared" ref="W932:W995" si="34">S932+U932+Q932+O932+M932+K932+I932+G932+E932</f>
        <v>1</v>
      </c>
      <c r="X932" s="31">
        <f t="shared" ref="X932:X995" si="35">T932+V932+R932+P932+N932+L932+J932+H932+F932</f>
        <v>42</v>
      </c>
    </row>
    <row r="933" spans="1:24" s="43" customFormat="1" ht="30" x14ac:dyDescent="0.25">
      <c r="A933" s="12" t="s">
        <v>89</v>
      </c>
      <c r="B933" s="29" t="s">
        <v>82</v>
      </c>
      <c r="C933" s="32">
        <v>6</v>
      </c>
      <c r="D933" s="28" t="s">
        <v>184</v>
      </c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>
        <v>1</v>
      </c>
      <c r="P933" s="33">
        <v>36</v>
      </c>
      <c r="Q933" s="33"/>
      <c r="R933" s="33"/>
      <c r="S933" s="33">
        <v>1</v>
      </c>
      <c r="T933" s="33">
        <v>36</v>
      </c>
      <c r="U933" s="33">
        <v>1</v>
      </c>
      <c r="V933" s="33">
        <v>43</v>
      </c>
      <c r="W933" s="31">
        <f t="shared" si="34"/>
        <v>3</v>
      </c>
      <c r="X933" s="31">
        <f t="shared" si="35"/>
        <v>115</v>
      </c>
    </row>
    <row r="934" spans="1:24" s="43" customFormat="1" x14ac:dyDescent="0.25">
      <c r="A934" s="12" t="s">
        <v>89</v>
      </c>
      <c r="B934" s="29" t="s">
        <v>97</v>
      </c>
      <c r="C934" s="32">
        <v>7</v>
      </c>
      <c r="D934" s="28" t="s">
        <v>159</v>
      </c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>
        <v>1</v>
      </c>
      <c r="R934" s="33">
        <v>27</v>
      </c>
      <c r="S934" s="33"/>
      <c r="T934" s="33"/>
      <c r="U934" s="33"/>
      <c r="V934" s="33"/>
      <c r="W934" s="31">
        <f t="shared" si="34"/>
        <v>1</v>
      </c>
      <c r="X934" s="31">
        <f t="shared" si="35"/>
        <v>27</v>
      </c>
    </row>
    <row r="935" spans="1:24" s="43" customFormat="1" x14ac:dyDescent="0.25">
      <c r="A935" s="12" t="s">
        <v>89</v>
      </c>
      <c r="B935" s="29" t="s">
        <v>97</v>
      </c>
      <c r="C935" s="32">
        <v>7</v>
      </c>
      <c r="D935" s="28" t="s">
        <v>77</v>
      </c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>
        <v>1</v>
      </c>
      <c r="R935" s="33">
        <v>36</v>
      </c>
      <c r="S935" s="33">
        <v>1</v>
      </c>
      <c r="T935" s="33">
        <v>37</v>
      </c>
      <c r="U935" s="33"/>
      <c r="V935" s="33"/>
      <c r="W935" s="31">
        <f t="shared" si="34"/>
        <v>2</v>
      </c>
      <c r="X935" s="31">
        <f t="shared" si="35"/>
        <v>73</v>
      </c>
    </row>
    <row r="936" spans="1:24" s="43" customFormat="1" x14ac:dyDescent="0.25">
      <c r="A936" s="12" t="s">
        <v>89</v>
      </c>
      <c r="B936" s="29" t="s">
        <v>82</v>
      </c>
      <c r="C936" s="32">
        <v>8</v>
      </c>
      <c r="D936" s="28" t="s">
        <v>158</v>
      </c>
      <c r="E936" s="33"/>
      <c r="F936" s="33"/>
      <c r="G936" s="33"/>
      <c r="H936" s="33"/>
      <c r="I936" s="33"/>
      <c r="J936" s="33"/>
      <c r="K936" s="33"/>
      <c r="L936" s="33"/>
      <c r="M936" s="33">
        <v>1</v>
      </c>
      <c r="N936" s="33">
        <v>29</v>
      </c>
      <c r="O936" s="33">
        <v>1</v>
      </c>
      <c r="P936" s="33">
        <v>29</v>
      </c>
      <c r="Q936" s="33">
        <v>2</v>
      </c>
      <c r="R936" s="33">
        <v>56</v>
      </c>
      <c r="S936" s="33">
        <v>1</v>
      </c>
      <c r="T936" s="33">
        <v>16</v>
      </c>
      <c r="U936" s="33">
        <v>1</v>
      </c>
      <c r="V936" s="33">
        <v>37</v>
      </c>
      <c r="W936" s="31">
        <f t="shared" si="34"/>
        <v>6</v>
      </c>
      <c r="X936" s="31">
        <f t="shared" si="35"/>
        <v>167</v>
      </c>
    </row>
    <row r="937" spans="1:24" s="43" customFormat="1" x14ac:dyDescent="0.25">
      <c r="A937" s="12" t="s">
        <v>89</v>
      </c>
      <c r="B937" s="29" t="s">
        <v>82</v>
      </c>
      <c r="C937" s="32">
        <v>9</v>
      </c>
      <c r="D937" s="28" t="s">
        <v>75</v>
      </c>
      <c r="E937" s="33"/>
      <c r="F937" s="33"/>
      <c r="G937" s="33"/>
      <c r="H937" s="33"/>
      <c r="I937" s="33"/>
      <c r="J937" s="33"/>
      <c r="K937" s="33"/>
      <c r="L937" s="33"/>
      <c r="M937" s="33">
        <v>1</v>
      </c>
      <c r="N937" s="33">
        <v>31</v>
      </c>
      <c r="O937" s="33">
        <v>1</v>
      </c>
      <c r="P937" s="33">
        <v>35</v>
      </c>
      <c r="Q937" s="33">
        <v>1</v>
      </c>
      <c r="R937" s="33">
        <v>25</v>
      </c>
      <c r="S937" s="33">
        <v>1</v>
      </c>
      <c r="T937" s="33">
        <v>31</v>
      </c>
      <c r="U937" s="33">
        <v>1</v>
      </c>
      <c r="V937" s="33">
        <v>25</v>
      </c>
      <c r="W937" s="31">
        <f t="shared" si="34"/>
        <v>5</v>
      </c>
      <c r="X937" s="31">
        <f t="shared" si="35"/>
        <v>147</v>
      </c>
    </row>
    <row r="938" spans="1:24" s="43" customFormat="1" x14ac:dyDescent="0.25">
      <c r="A938" s="12" t="s">
        <v>89</v>
      </c>
      <c r="B938" s="29" t="s">
        <v>82</v>
      </c>
      <c r="C938" s="32">
        <v>9</v>
      </c>
      <c r="D938" s="28" t="s">
        <v>76</v>
      </c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>
        <v>1</v>
      </c>
      <c r="P938" s="33">
        <v>34</v>
      </c>
      <c r="Q938" s="33"/>
      <c r="R938" s="33"/>
      <c r="S938" s="33">
        <v>1</v>
      </c>
      <c r="T938" s="33">
        <v>31</v>
      </c>
      <c r="U938" s="33"/>
      <c r="V938" s="33"/>
      <c r="W938" s="31">
        <f t="shared" si="34"/>
        <v>2</v>
      </c>
      <c r="X938" s="31">
        <f t="shared" si="35"/>
        <v>65</v>
      </c>
    </row>
    <row r="939" spans="1:24" s="43" customFormat="1" x14ac:dyDescent="0.25">
      <c r="A939" s="12" t="s">
        <v>89</v>
      </c>
      <c r="B939" s="29" t="s">
        <v>82</v>
      </c>
      <c r="C939" s="32">
        <v>9</v>
      </c>
      <c r="D939" s="28" t="s">
        <v>158</v>
      </c>
      <c r="E939" s="33"/>
      <c r="F939" s="33"/>
      <c r="G939" s="33"/>
      <c r="H939" s="33"/>
      <c r="I939" s="33"/>
      <c r="J939" s="33"/>
      <c r="K939" s="33"/>
      <c r="L939" s="33"/>
      <c r="M939" s="33">
        <v>2</v>
      </c>
      <c r="N939" s="33">
        <v>60</v>
      </c>
      <c r="O939" s="33">
        <v>1</v>
      </c>
      <c r="P939" s="33">
        <v>31</v>
      </c>
      <c r="Q939" s="33">
        <v>1</v>
      </c>
      <c r="R939" s="33">
        <v>30</v>
      </c>
      <c r="S939" s="33">
        <v>1</v>
      </c>
      <c r="T939" s="33">
        <v>35</v>
      </c>
      <c r="U939" s="33">
        <v>2</v>
      </c>
      <c r="V939" s="33">
        <v>57</v>
      </c>
      <c r="W939" s="31">
        <f t="shared" si="34"/>
        <v>7</v>
      </c>
      <c r="X939" s="31">
        <f t="shared" si="35"/>
        <v>213</v>
      </c>
    </row>
    <row r="940" spans="1:24" s="43" customFormat="1" x14ac:dyDescent="0.25">
      <c r="A940" s="12" t="s">
        <v>89</v>
      </c>
      <c r="B940" s="29" t="s">
        <v>82</v>
      </c>
      <c r="C940" s="32">
        <v>9</v>
      </c>
      <c r="D940" s="28" t="s">
        <v>77</v>
      </c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>
        <v>1</v>
      </c>
      <c r="T940" s="33">
        <v>31</v>
      </c>
      <c r="U940" s="33">
        <v>1</v>
      </c>
      <c r="V940" s="33">
        <v>34</v>
      </c>
      <c r="W940" s="31">
        <f t="shared" si="34"/>
        <v>2</v>
      </c>
      <c r="X940" s="31">
        <f t="shared" si="35"/>
        <v>65</v>
      </c>
    </row>
    <row r="941" spans="1:24" s="43" customFormat="1" x14ac:dyDescent="0.25">
      <c r="A941" s="12" t="s">
        <v>89</v>
      </c>
      <c r="B941" s="29" t="s">
        <v>82</v>
      </c>
      <c r="C941" s="32">
        <v>9</v>
      </c>
      <c r="D941" s="28" t="s">
        <v>0</v>
      </c>
      <c r="E941" s="33"/>
      <c r="F941" s="33"/>
      <c r="G941" s="33"/>
      <c r="H941" s="33"/>
      <c r="I941" s="33"/>
      <c r="J941" s="33"/>
      <c r="K941" s="33"/>
      <c r="L941" s="33"/>
      <c r="M941" s="33">
        <v>1</v>
      </c>
      <c r="N941" s="33">
        <v>28</v>
      </c>
      <c r="O941" s="33">
        <v>1</v>
      </c>
      <c r="P941" s="33">
        <v>30</v>
      </c>
      <c r="Q941" s="33"/>
      <c r="R941" s="33"/>
      <c r="S941" s="33">
        <v>1</v>
      </c>
      <c r="T941" s="33">
        <v>30</v>
      </c>
      <c r="U941" s="33"/>
      <c r="V941" s="33"/>
      <c r="W941" s="31">
        <f t="shared" si="34"/>
        <v>3</v>
      </c>
      <c r="X941" s="31">
        <f t="shared" si="35"/>
        <v>88</v>
      </c>
    </row>
    <row r="942" spans="1:24" s="43" customFormat="1" x14ac:dyDescent="0.25">
      <c r="A942" s="12" t="s">
        <v>89</v>
      </c>
      <c r="B942" s="29" t="s">
        <v>82</v>
      </c>
      <c r="C942" s="32">
        <v>9</v>
      </c>
      <c r="D942" s="28" t="s">
        <v>159</v>
      </c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>
        <v>1</v>
      </c>
      <c r="T942" s="33">
        <v>36</v>
      </c>
      <c r="U942" s="33"/>
      <c r="V942" s="33"/>
      <c r="W942" s="31">
        <f t="shared" si="34"/>
        <v>1</v>
      </c>
      <c r="X942" s="31">
        <f t="shared" si="35"/>
        <v>36</v>
      </c>
    </row>
    <row r="943" spans="1:24" s="43" customFormat="1" x14ac:dyDescent="0.25">
      <c r="A943" s="12" t="s">
        <v>89</v>
      </c>
      <c r="B943" s="29" t="s">
        <v>98</v>
      </c>
      <c r="C943" s="32">
        <v>11</v>
      </c>
      <c r="D943" s="28" t="s">
        <v>76</v>
      </c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>
        <v>1</v>
      </c>
      <c r="R943" s="33">
        <v>29</v>
      </c>
      <c r="S943" s="33">
        <v>1</v>
      </c>
      <c r="T943" s="33">
        <v>34</v>
      </c>
      <c r="U943" s="33"/>
      <c r="V943" s="33"/>
      <c r="W943" s="31">
        <f t="shared" si="34"/>
        <v>2</v>
      </c>
      <c r="X943" s="31">
        <f t="shared" si="35"/>
        <v>63</v>
      </c>
    </row>
    <row r="944" spans="1:24" s="43" customFormat="1" x14ac:dyDescent="0.25">
      <c r="A944" s="12" t="s">
        <v>89</v>
      </c>
      <c r="B944" s="29" t="s">
        <v>97</v>
      </c>
      <c r="C944" s="32">
        <v>14</v>
      </c>
      <c r="D944" s="28" t="s">
        <v>77</v>
      </c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>
        <v>1</v>
      </c>
      <c r="R944" s="33">
        <v>36</v>
      </c>
      <c r="S944" s="33"/>
      <c r="T944" s="33"/>
      <c r="U944" s="33"/>
      <c r="V944" s="33"/>
      <c r="W944" s="31">
        <f t="shared" si="34"/>
        <v>1</v>
      </c>
      <c r="X944" s="31">
        <f t="shared" si="35"/>
        <v>36</v>
      </c>
    </row>
    <row r="945" spans="1:24" s="43" customFormat="1" ht="30" x14ac:dyDescent="0.25">
      <c r="A945" s="12" t="s">
        <v>89</v>
      </c>
      <c r="B945" s="29" t="s">
        <v>97</v>
      </c>
      <c r="C945" s="32">
        <v>14</v>
      </c>
      <c r="D945" s="28" t="s">
        <v>184</v>
      </c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>
        <v>1</v>
      </c>
      <c r="T945" s="33">
        <v>30</v>
      </c>
      <c r="U945" s="33"/>
      <c r="V945" s="33"/>
      <c r="W945" s="31">
        <f t="shared" si="34"/>
        <v>1</v>
      </c>
      <c r="X945" s="31">
        <f t="shared" si="35"/>
        <v>30</v>
      </c>
    </row>
    <row r="946" spans="1:24" s="43" customFormat="1" x14ac:dyDescent="0.25">
      <c r="A946" s="12" t="s">
        <v>89</v>
      </c>
      <c r="B946" s="29" t="s">
        <v>82</v>
      </c>
      <c r="C946" s="32">
        <v>15</v>
      </c>
      <c r="D946" s="28" t="s">
        <v>158</v>
      </c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>
        <v>1</v>
      </c>
      <c r="R946" s="33">
        <v>31</v>
      </c>
      <c r="S946" s="33"/>
      <c r="T946" s="33"/>
      <c r="U946" s="33"/>
      <c r="V946" s="33"/>
      <c r="W946" s="31">
        <f t="shared" si="34"/>
        <v>1</v>
      </c>
      <c r="X946" s="31">
        <f t="shared" si="35"/>
        <v>31</v>
      </c>
    </row>
    <row r="947" spans="1:24" s="43" customFormat="1" x14ac:dyDescent="0.25">
      <c r="A947" s="12" t="s">
        <v>89</v>
      </c>
      <c r="B947" s="29" t="s">
        <v>82</v>
      </c>
      <c r="C947" s="32">
        <v>15</v>
      </c>
      <c r="D947" s="28" t="s">
        <v>77</v>
      </c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>
        <v>1</v>
      </c>
      <c r="T947" s="33">
        <v>32</v>
      </c>
      <c r="U947" s="33"/>
      <c r="V947" s="33"/>
      <c r="W947" s="31">
        <f t="shared" si="34"/>
        <v>1</v>
      </c>
      <c r="X947" s="31">
        <f t="shared" si="35"/>
        <v>32</v>
      </c>
    </row>
    <row r="948" spans="1:24" s="43" customFormat="1" x14ac:dyDescent="0.25">
      <c r="A948" s="12" t="s">
        <v>89</v>
      </c>
      <c r="B948" s="29" t="s">
        <v>97</v>
      </c>
      <c r="C948" s="32">
        <v>19</v>
      </c>
      <c r="D948" s="28" t="s">
        <v>76</v>
      </c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>
        <v>1</v>
      </c>
      <c r="R948" s="33">
        <v>39</v>
      </c>
      <c r="S948" s="33">
        <v>1</v>
      </c>
      <c r="T948" s="33">
        <v>34</v>
      </c>
      <c r="U948" s="33"/>
      <c r="V948" s="33"/>
      <c r="W948" s="31">
        <f t="shared" si="34"/>
        <v>2</v>
      </c>
      <c r="X948" s="31">
        <f t="shared" si="35"/>
        <v>73</v>
      </c>
    </row>
    <row r="949" spans="1:24" s="43" customFormat="1" x14ac:dyDescent="0.25">
      <c r="A949" s="12" t="s">
        <v>89</v>
      </c>
      <c r="B949" s="29" t="s">
        <v>97</v>
      </c>
      <c r="C949" s="32">
        <v>20</v>
      </c>
      <c r="D949" s="28" t="s">
        <v>158</v>
      </c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>
        <v>1</v>
      </c>
      <c r="T949" s="33">
        <v>25</v>
      </c>
      <c r="U949" s="33">
        <v>1</v>
      </c>
      <c r="V949" s="33">
        <v>26</v>
      </c>
      <c r="W949" s="31">
        <f t="shared" si="34"/>
        <v>2</v>
      </c>
      <c r="X949" s="31">
        <f t="shared" si="35"/>
        <v>51</v>
      </c>
    </row>
    <row r="950" spans="1:24" s="43" customFormat="1" x14ac:dyDescent="0.25">
      <c r="A950" s="12" t="s">
        <v>89</v>
      </c>
      <c r="B950" s="29" t="s">
        <v>99</v>
      </c>
      <c r="C950" s="32">
        <v>22</v>
      </c>
      <c r="D950" s="28" t="s">
        <v>88</v>
      </c>
      <c r="E950" s="33"/>
      <c r="F950" s="33"/>
      <c r="G950" s="33"/>
      <c r="H950" s="33"/>
      <c r="I950" s="33"/>
      <c r="J950" s="33"/>
      <c r="K950" s="33"/>
      <c r="L950" s="33"/>
      <c r="M950" s="33">
        <v>1</v>
      </c>
      <c r="N950" s="33">
        <v>33</v>
      </c>
      <c r="O950" s="33"/>
      <c r="P950" s="33"/>
      <c r="Q950" s="33">
        <v>1</v>
      </c>
      <c r="R950" s="33">
        <v>32</v>
      </c>
      <c r="S950" s="33"/>
      <c r="T950" s="33"/>
      <c r="U950" s="33"/>
      <c r="V950" s="33"/>
      <c r="W950" s="31">
        <f t="shared" si="34"/>
        <v>2</v>
      </c>
      <c r="X950" s="31">
        <f t="shared" si="35"/>
        <v>65</v>
      </c>
    </row>
    <row r="951" spans="1:24" s="43" customFormat="1" x14ac:dyDescent="0.25">
      <c r="A951" s="12" t="s">
        <v>89</v>
      </c>
      <c r="B951" s="29" t="s">
        <v>99</v>
      </c>
      <c r="C951" s="32">
        <v>22</v>
      </c>
      <c r="D951" s="28" t="s">
        <v>158</v>
      </c>
      <c r="E951" s="33"/>
      <c r="F951" s="33"/>
      <c r="G951" s="33"/>
      <c r="H951" s="33"/>
      <c r="I951" s="33"/>
      <c r="J951" s="33"/>
      <c r="K951" s="33"/>
      <c r="L951" s="33"/>
      <c r="M951" s="33">
        <v>1</v>
      </c>
      <c r="N951" s="33">
        <v>32</v>
      </c>
      <c r="O951" s="33">
        <v>1</v>
      </c>
      <c r="P951" s="33">
        <v>35</v>
      </c>
      <c r="Q951" s="33">
        <v>1</v>
      </c>
      <c r="R951" s="33">
        <v>33</v>
      </c>
      <c r="S951" s="33">
        <v>1</v>
      </c>
      <c r="T951" s="33">
        <v>34</v>
      </c>
      <c r="U951" s="33">
        <v>1</v>
      </c>
      <c r="V951" s="33">
        <v>32</v>
      </c>
      <c r="W951" s="31">
        <f t="shared" si="34"/>
        <v>5</v>
      </c>
      <c r="X951" s="31">
        <f t="shared" si="35"/>
        <v>166</v>
      </c>
    </row>
    <row r="952" spans="1:24" s="43" customFormat="1" x14ac:dyDescent="0.25">
      <c r="A952" s="12" t="s">
        <v>89</v>
      </c>
      <c r="B952" s="29" t="s">
        <v>97</v>
      </c>
      <c r="C952" s="32">
        <v>24</v>
      </c>
      <c r="D952" s="28" t="s">
        <v>76</v>
      </c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>
        <v>1</v>
      </c>
      <c r="R952" s="33">
        <v>35</v>
      </c>
      <c r="S952" s="33">
        <v>1</v>
      </c>
      <c r="T952" s="33">
        <v>36</v>
      </c>
      <c r="U952" s="33"/>
      <c r="V952" s="33"/>
      <c r="W952" s="31">
        <f t="shared" si="34"/>
        <v>2</v>
      </c>
      <c r="X952" s="31">
        <f t="shared" si="35"/>
        <v>71</v>
      </c>
    </row>
    <row r="953" spans="1:24" s="43" customFormat="1" x14ac:dyDescent="0.25">
      <c r="A953" s="12" t="s">
        <v>89</v>
      </c>
      <c r="B953" s="29" t="s">
        <v>97</v>
      </c>
      <c r="C953" s="32">
        <v>24</v>
      </c>
      <c r="D953" s="28" t="s">
        <v>159</v>
      </c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>
        <v>1</v>
      </c>
      <c r="R953" s="33">
        <v>36</v>
      </c>
      <c r="S953" s="33">
        <v>1</v>
      </c>
      <c r="T953" s="33">
        <v>27</v>
      </c>
      <c r="U953" s="33"/>
      <c r="V953" s="33"/>
      <c r="W953" s="31">
        <f t="shared" si="34"/>
        <v>2</v>
      </c>
      <c r="X953" s="31">
        <f t="shared" si="35"/>
        <v>63</v>
      </c>
    </row>
    <row r="954" spans="1:24" s="43" customFormat="1" x14ac:dyDescent="0.25">
      <c r="A954" s="12" t="s">
        <v>89</v>
      </c>
      <c r="B954" s="29" t="s">
        <v>97</v>
      </c>
      <c r="C954" s="32">
        <v>25</v>
      </c>
      <c r="D954" s="28" t="s">
        <v>159</v>
      </c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>
        <v>1</v>
      </c>
      <c r="R954" s="33">
        <v>40</v>
      </c>
      <c r="S954" s="33">
        <v>6</v>
      </c>
      <c r="T954" s="33">
        <v>219</v>
      </c>
      <c r="U954" s="33"/>
      <c r="V954" s="33"/>
      <c r="W954" s="31">
        <f t="shared" si="34"/>
        <v>7</v>
      </c>
      <c r="X954" s="31">
        <f t="shared" si="35"/>
        <v>259</v>
      </c>
    </row>
    <row r="955" spans="1:24" s="43" customFormat="1" x14ac:dyDescent="0.25">
      <c r="A955" s="12" t="s">
        <v>89</v>
      </c>
      <c r="B955" s="29" t="s">
        <v>97</v>
      </c>
      <c r="C955" s="32">
        <v>26</v>
      </c>
      <c r="D955" s="28" t="s">
        <v>158</v>
      </c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>
        <v>1</v>
      </c>
      <c r="R955" s="33">
        <v>34</v>
      </c>
      <c r="S955" s="33"/>
      <c r="T955" s="33"/>
      <c r="U955" s="33"/>
      <c r="V955" s="33"/>
      <c r="W955" s="31">
        <f t="shared" si="34"/>
        <v>1</v>
      </c>
      <c r="X955" s="31">
        <f t="shared" si="35"/>
        <v>34</v>
      </c>
    </row>
    <row r="956" spans="1:24" s="43" customFormat="1" x14ac:dyDescent="0.25">
      <c r="A956" s="12" t="s">
        <v>89</v>
      </c>
      <c r="B956" s="29" t="s">
        <v>97</v>
      </c>
      <c r="C956" s="32">
        <v>26</v>
      </c>
      <c r="D956" s="28" t="s">
        <v>76</v>
      </c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>
        <v>1</v>
      </c>
      <c r="R956" s="33">
        <v>38</v>
      </c>
      <c r="S956" s="33"/>
      <c r="T956" s="33"/>
      <c r="U956" s="33"/>
      <c r="V956" s="33"/>
      <c r="W956" s="31">
        <f t="shared" si="34"/>
        <v>1</v>
      </c>
      <c r="X956" s="31">
        <f t="shared" si="35"/>
        <v>38</v>
      </c>
    </row>
    <row r="957" spans="1:24" s="43" customFormat="1" x14ac:dyDescent="0.25">
      <c r="A957" s="12" t="s">
        <v>89</v>
      </c>
      <c r="B957" s="29" t="s">
        <v>97</v>
      </c>
      <c r="C957" s="32">
        <v>27</v>
      </c>
      <c r="D957" s="28" t="s">
        <v>211</v>
      </c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>
        <v>1</v>
      </c>
      <c r="R957" s="33">
        <v>34</v>
      </c>
      <c r="S957" s="33"/>
      <c r="T957" s="33"/>
      <c r="U957" s="33"/>
      <c r="V957" s="33"/>
      <c r="W957" s="31">
        <f t="shared" si="34"/>
        <v>1</v>
      </c>
      <c r="X957" s="31">
        <f t="shared" si="35"/>
        <v>34</v>
      </c>
    </row>
    <row r="958" spans="1:24" s="43" customFormat="1" ht="30" x14ac:dyDescent="0.25">
      <c r="A958" s="12" t="s">
        <v>89</v>
      </c>
      <c r="B958" s="29" t="s">
        <v>97</v>
      </c>
      <c r="C958" s="32">
        <v>27</v>
      </c>
      <c r="D958" s="28" t="s">
        <v>184</v>
      </c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>
        <v>1</v>
      </c>
      <c r="R958" s="33">
        <v>33</v>
      </c>
      <c r="S958" s="33"/>
      <c r="T958" s="33"/>
      <c r="U958" s="33"/>
      <c r="V958" s="33"/>
      <c r="W958" s="31">
        <f t="shared" si="34"/>
        <v>1</v>
      </c>
      <c r="X958" s="31">
        <f t="shared" si="35"/>
        <v>33</v>
      </c>
    </row>
    <row r="959" spans="1:24" s="43" customFormat="1" x14ac:dyDescent="0.25">
      <c r="A959" s="12" t="s">
        <v>89</v>
      </c>
      <c r="B959" s="29" t="s">
        <v>97</v>
      </c>
      <c r="C959" s="32">
        <v>28</v>
      </c>
      <c r="D959" s="28" t="s">
        <v>211</v>
      </c>
      <c r="E959" s="33"/>
      <c r="F959" s="33"/>
      <c r="G959" s="33"/>
      <c r="H959" s="33"/>
      <c r="I959" s="33"/>
      <c r="J959" s="33"/>
      <c r="K959" s="33"/>
      <c r="L959" s="33"/>
      <c r="M959" s="33">
        <v>1</v>
      </c>
      <c r="N959" s="33">
        <v>33</v>
      </c>
      <c r="O959" s="33">
        <v>1</v>
      </c>
      <c r="P959" s="33">
        <v>28</v>
      </c>
      <c r="Q959" s="33"/>
      <c r="R959" s="33"/>
      <c r="S959" s="33">
        <v>1</v>
      </c>
      <c r="T959" s="33">
        <v>32</v>
      </c>
      <c r="U959" s="33">
        <v>1</v>
      </c>
      <c r="V959" s="33">
        <v>37</v>
      </c>
      <c r="W959" s="31">
        <f t="shared" si="34"/>
        <v>4</v>
      </c>
      <c r="X959" s="31">
        <f t="shared" si="35"/>
        <v>130</v>
      </c>
    </row>
    <row r="960" spans="1:24" s="43" customFormat="1" ht="30" x14ac:dyDescent="0.25">
      <c r="A960" s="12" t="s">
        <v>89</v>
      </c>
      <c r="B960" s="29" t="s">
        <v>97</v>
      </c>
      <c r="C960" s="32">
        <v>31</v>
      </c>
      <c r="D960" s="28" t="s">
        <v>184</v>
      </c>
      <c r="E960" s="33">
        <v>2</v>
      </c>
      <c r="F960" s="33">
        <v>45</v>
      </c>
      <c r="G960" s="33">
        <v>2</v>
      </c>
      <c r="H960" s="33">
        <v>47</v>
      </c>
      <c r="I960" s="33">
        <v>2</v>
      </c>
      <c r="J960" s="33">
        <v>35</v>
      </c>
      <c r="K960" s="33">
        <v>2</v>
      </c>
      <c r="L960" s="33">
        <v>47</v>
      </c>
      <c r="M960" s="33">
        <v>2</v>
      </c>
      <c r="N960" s="33">
        <v>54</v>
      </c>
      <c r="O960" s="33">
        <v>3</v>
      </c>
      <c r="P960" s="33">
        <v>63</v>
      </c>
      <c r="Q960" s="33">
        <v>3</v>
      </c>
      <c r="R960" s="33">
        <v>56</v>
      </c>
      <c r="S960" s="33">
        <v>2</v>
      </c>
      <c r="T960" s="33">
        <v>60</v>
      </c>
      <c r="U960" s="33">
        <v>3</v>
      </c>
      <c r="V960" s="33">
        <v>64</v>
      </c>
      <c r="W960" s="31">
        <f t="shared" si="34"/>
        <v>21</v>
      </c>
      <c r="X960" s="31">
        <f t="shared" si="35"/>
        <v>471</v>
      </c>
    </row>
    <row r="961" spans="1:24" s="43" customFormat="1" x14ac:dyDescent="0.25">
      <c r="A961" s="12" t="s">
        <v>89</v>
      </c>
      <c r="B961" s="29" t="s">
        <v>98</v>
      </c>
      <c r="C961" s="32">
        <v>44</v>
      </c>
      <c r="D961" s="28" t="s">
        <v>159</v>
      </c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>
        <v>1</v>
      </c>
      <c r="R961" s="33">
        <v>18</v>
      </c>
      <c r="S961" s="33"/>
      <c r="T961" s="33"/>
      <c r="U961" s="33"/>
      <c r="V961" s="33"/>
      <c r="W961" s="31">
        <f t="shared" si="34"/>
        <v>1</v>
      </c>
      <c r="X961" s="31">
        <f t="shared" si="35"/>
        <v>18</v>
      </c>
    </row>
    <row r="962" spans="1:24" s="43" customFormat="1" x14ac:dyDescent="0.25">
      <c r="A962" s="12" t="s">
        <v>89</v>
      </c>
      <c r="B962" s="29" t="s">
        <v>98</v>
      </c>
      <c r="C962" s="32">
        <v>44</v>
      </c>
      <c r="D962" s="28" t="s">
        <v>158</v>
      </c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>
        <v>1</v>
      </c>
      <c r="R962" s="33">
        <v>11</v>
      </c>
      <c r="S962" s="33">
        <v>1</v>
      </c>
      <c r="T962" s="33">
        <v>19</v>
      </c>
      <c r="U962" s="33"/>
      <c r="V962" s="33"/>
      <c r="W962" s="31">
        <f t="shared" si="34"/>
        <v>2</v>
      </c>
      <c r="X962" s="31">
        <f t="shared" si="35"/>
        <v>30</v>
      </c>
    </row>
    <row r="963" spans="1:24" s="43" customFormat="1" x14ac:dyDescent="0.25">
      <c r="A963" s="12" t="s">
        <v>89</v>
      </c>
      <c r="B963" s="29" t="s">
        <v>97</v>
      </c>
      <c r="C963" s="32">
        <v>49</v>
      </c>
      <c r="D963" s="28" t="s">
        <v>76</v>
      </c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>
        <v>1</v>
      </c>
      <c r="R963" s="33">
        <v>35</v>
      </c>
      <c r="S963" s="33"/>
      <c r="T963" s="33"/>
      <c r="U963" s="33"/>
      <c r="V963" s="33"/>
      <c r="W963" s="31">
        <f t="shared" si="34"/>
        <v>1</v>
      </c>
      <c r="X963" s="31">
        <f t="shared" si="35"/>
        <v>35</v>
      </c>
    </row>
    <row r="964" spans="1:24" s="43" customFormat="1" x14ac:dyDescent="0.25">
      <c r="A964" s="12" t="s">
        <v>89</v>
      </c>
      <c r="B964" s="29" t="s">
        <v>97</v>
      </c>
      <c r="C964" s="32">
        <v>53</v>
      </c>
      <c r="D964" s="28" t="s">
        <v>158</v>
      </c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>
        <v>1</v>
      </c>
      <c r="R964" s="33">
        <v>40</v>
      </c>
      <c r="S964" s="33"/>
      <c r="T964" s="33"/>
      <c r="U964" s="33"/>
      <c r="V964" s="33"/>
      <c r="W964" s="31">
        <f t="shared" si="34"/>
        <v>1</v>
      </c>
      <c r="X964" s="31">
        <f t="shared" si="35"/>
        <v>40</v>
      </c>
    </row>
    <row r="965" spans="1:24" s="43" customFormat="1" x14ac:dyDescent="0.25">
      <c r="A965" s="12" t="s">
        <v>89</v>
      </c>
      <c r="B965" s="29" t="s">
        <v>97</v>
      </c>
      <c r="C965" s="32">
        <v>53</v>
      </c>
      <c r="D965" s="28" t="s">
        <v>76</v>
      </c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>
        <v>1</v>
      </c>
      <c r="T965" s="33">
        <v>38</v>
      </c>
      <c r="U965" s="33"/>
      <c r="V965" s="33"/>
      <c r="W965" s="31">
        <f t="shared" si="34"/>
        <v>1</v>
      </c>
      <c r="X965" s="31">
        <f t="shared" si="35"/>
        <v>38</v>
      </c>
    </row>
    <row r="966" spans="1:24" s="43" customFormat="1" x14ac:dyDescent="0.25">
      <c r="A966" s="12" t="s">
        <v>89</v>
      </c>
      <c r="B966" s="29" t="s">
        <v>97</v>
      </c>
      <c r="C966" s="32">
        <v>53</v>
      </c>
      <c r="D966" s="28" t="s">
        <v>77</v>
      </c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>
        <v>1</v>
      </c>
      <c r="R966" s="33">
        <v>37</v>
      </c>
      <c r="S966" s="33">
        <v>1</v>
      </c>
      <c r="T966" s="33">
        <v>41</v>
      </c>
      <c r="U966" s="33"/>
      <c r="V966" s="33"/>
      <c r="W966" s="31">
        <f t="shared" si="34"/>
        <v>2</v>
      </c>
      <c r="X966" s="31">
        <f t="shared" si="35"/>
        <v>78</v>
      </c>
    </row>
    <row r="967" spans="1:24" s="43" customFormat="1" x14ac:dyDescent="0.25">
      <c r="A967" s="12" t="s">
        <v>89</v>
      </c>
      <c r="B967" s="29" t="s">
        <v>99</v>
      </c>
      <c r="C967" s="32">
        <v>59</v>
      </c>
      <c r="D967" s="28" t="s">
        <v>159</v>
      </c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>
        <v>1</v>
      </c>
      <c r="R967" s="33">
        <v>28</v>
      </c>
      <c r="S967" s="33"/>
      <c r="T967" s="33"/>
      <c r="U967" s="33"/>
      <c r="V967" s="33"/>
      <c r="W967" s="31">
        <f t="shared" si="34"/>
        <v>1</v>
      </c>
      <c r="X967" s="31">
        <f t="shared" si="35"/>
        <v>28</v>
      </c>
    </row>
    <row r="968" spans="1:24" s="43" customFormat="1" x14ac:dyDescent="0.25">
      <c r="A968" s="12" t="s">
        <v>89</v>
      </c>
      <c r="B968" s="29" t="s">
        <v>99</v>
      </c>
      <c r="C968" s="32">
        <v>59</v>
      </c>
      <c r="D968" s="28" t="s">
        <v>158</v>
      </c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>
        <v>1</v>
      </c>
      <c r="R968" s="33">
        <v>28</v>
      </c>
      <c r="S968" s="33"/>
      <c r="T968" s="33"/>
      <c r="U968" s="33"/>
      <c r="V968" s="33"/>
      <c r="W968" s="31">
        <f t="shared" si="34"/>
        <v>1</v>
      </c>
      <c r="X968" s="31">
        <f t="shared" si="35"/>
        <v>28</v>
      </c>
    </row>
    <row r="969" spans="1:24" s="43" customFormat="1" x14ac:dyDescent="0.25">
      <c r="A969" s="12" t="s">
        <v>89</v>
      </c>
      <c r="B969" s="29" t="s">
        <v>97</v>
      </c>
      <c r="C969" s="32">
        <v>65</v>
      </c>
      <c r="D969" s="28" t="s">
        <v>158</v>
      </c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>
        <v>1</v>
      </c>
      <c r="R969" s="33">
        <v>19</v>
      </c>
      <c r="S969" s="33"/>
      <c r="T969" s="33"/>
      <c r="U969" s="33"/>
      <c r="V969" s="33"/>
      <c r="W969" s="31">
        <f t="shared" si="34"/>
        <v>1</v>
      </c>
      <c r="X969" s="31">
        <f t="shared" si="35"/>
        <v>19</v>
      </c>
    </row>
    <row r="970" spans="1:24" s="43" customFormat="1" x14ac:dyDescent="0.25">
      <c r="A970" s="12" t="s">
        <v>89</v>
      </c>
      <c r="B970" s="29" t="s">
        <v>97</v>
      </c>
      <c r="C970" s="32">
        <v>65</v>
      </c>
      <c r="D970" s="28" t="s">
        <v>159</v>
      </c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>
        <v>1</v>
      </c>
      <c r="V970" s="33">
        <v>26</v>
      </c>
      <c r="W970" s="31">
        <f t="shared" si="34"/>
        <v>1</v>
      </c>
      <c r="X970" s="31">
        <f t="shared" si="35"/>
        <v>26</v>
      </c>
    </row>
    <row r="971" spans="1:24" s="43" customFormat="1" x14ac:dyDescent="0.25">
      <c r="A971" s="12" t="s">
        <v>89</v>
      </c>
      <c r="B971" s="29" t="s">
        <v>97</v>
      </c>
      <c r="C971" s="32">
        <v>66</v>
      </c>
      <c r="D971" s="28" t="s">
        <v>75</v>
      </c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>
        <v>1</v>
      </c>
      <c r="R971" s="33">
        <v>32</v>
      </c>
      <c r="S971" s="33"/>
      <c r="T971" s="33"/>
      <c r="U971" s="33"/>
      <c r="V971" s="33"/>
      <c r="W971" s="31">
        <f t="shared" si="34"/>
        <v>1</v>
      </c>
      <c r="X971" s="31">
        <f t="shared" si="35"/>
        <v>32</v>
      </c>
    </row>
    <row r="972" spans="1:24" s="43" customFormat="1" x14ac:dyDescent="0.25">
      <c r="A972" s="12" t="s">
        <v>89</v>
      </c>
      <c r="B972" s="29" t="s">
        <v>97</v>
      </c>
      <c r="C972" s="32">
        <v>66</v>
      </c>
      <c r="D972" s="28" t="s">
        <v>76</v>
      </c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>
        <v>1</v>
      </c>
      <c r="R972" s="33">
        <v>28</v>
      </c>
      <c r="S972" s="33">
        <v>1</v>
      </c>
      <c r="T972" s="33">
        <v>36</v>
      </c>
      <c r="U972" s="33"/>
      <c r="V972" s="33"/>
      <c r="W972" s="31">
        <f t="shared" si="34"/>
        <v>2</v>
      </c>
      <c r="X972" s="31">
        <f t="shared" si="35"/>
        <v>64</v>
      </c>
    </row>
    <row r="973" spans="1:24" s="43" customFormat="1" x14ac:dyDescent="0.25">
      <c r="A973" s="12" t="s">
        <v>89</v>
      </c>
      <c r="B973" s="29" t="s">
        <v>97</v>
      </c>
      <c r="C973" s="32">
        <v>67</v>
      </c>
      <c r="D973" s="28" t="s">
        <v>75</v>
      </c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>
        <v>1</v>
      </c>
      <c r="R973" s="33">
        <v>25</v>
      </c>
      <c r="S973" s="33"/>
      <c r="T973" s="33"/>
      <c r="U973" s="33"/>
      <c r="V973" s="33"/>
      <c r="W973" s="31">
        <f t="shared" si="34"/>
        <v>1</v>
      </c>
      <c r="X973" s="31">
        <f t="shared" si="35"/>
        <v>25</v>
      </c>
    </row>
    <row r="974" spans="1:24" s="43" customFormat="1" x14ac:dyDescent="0.25">
      <c r="A974" s="12" t="s">
        <v>89</v>
      </c>
      <c r="B974" s="29" t="s">
        <v>97</v>
      </c>
      <c r="C974" s="32">
        <v>67</v>
      </c>
      <c r="D974" s="28" t="s">
        <v>76</v>
      </c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>
        <v>1</v>
      </c>
      <c r="T974" s="33">
        <v>23</v>
      </c>
      <c r="U974" s="33"/>
      <c r="V974" s="33"/>
      <c r="W974" s="31">
        <f t="shared" si="34"/>
        <v>1</v>
      </c>
      <c r="X974" s="31">
        <f t="shared" si="35"/>
        <v>23</v>
      </c>
    </row>
    <row r="975" spans="1:24" s="43" customFormat="1" x14ac:dyDescent="0.25">
      <c r="A975" s="12" t="s">
        <v>89</v>
      </c>
      <c r="B975" s="29" t="s">
        <v>82</v>
      </c>
      <c r="C975" s="32">
        <v>76</v>
      </c>
      <c r="D975" s="28" t="s">
        <v>158</v>
      </c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>
        <v>1</v>
      </c>
      <c r="R975" s="33">
        <v>35</v>
      </c>
      <c r="S975" s="33"/>
      <c r="T975" s="33"/>
      <c r="U975" s="33"/>
      <c r="V975" s="33"/>
      <c r="W975" s="31">
        <f t="shared" si="34"/>
        <v>1</v>
      </c>
      <c r="X975" s="31">
        <f t="shared" si="35"/>
        <v>35</v>
      </c>
    </row>
    <row r="976" spans="1:24" s="43" customFormat="1" x14ac:dyDescent="0.25">
      <c r="A976" s="12" t="s">
        <v>89</v>
      </c>
      <c r="B976" s="29" t="s">
        <v>97</v>
      </c>
      <c r="C976" s="32">
        <v>77</v>
      </c>
      <c r="D976" s="28" t="s">
        <v>75</v>
      </c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>
        <v>1</v>
      </c>
      <c r="R976" s="33">
        <v>15</v>
      </c>
      <c r="S976" s="33"/>
      <c r="T976" s="33"/>
      <c r="U976" s="33"/>
      <c r="V976" s="33"/>
      <c r="W976" s="31">
        <f t="shared" si="34"/>
        <v>1</v>
      </c>
      <c r="X976" s="31">
        <f t="shared" si="35"/>
        <v>15</v>
      </c>
    </row>
    <row r="977" spans="1:24" s="43" customFormat="1" x14ac:dyDescent="0.25">
      <c r="A977" s="12" t="s">
        <v>89</v>
      </c>
      <c r="B977" s="29" t="s">
        <v>97</v>
      </c>
      <c r="C977" s="32">
        <v>77</v>
      </c>
      <c r="D977" s="28" t="s">
        <v>159</v>
      </c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>
        <v>1</v>
      </c>
      <c r="T977" s="33">
        <v>27</v>
      </c>
      <c r="U977" s="33"/>
      <c r="V977" s="33"/>
      <c r="W977" s="31">
        <f t="shared" si="34"/>
        <v>1</v>
      </c>
      <c r="X977" s="31">
        <f t="shared" si="35"/>
        <v>27</v>
      </c>
    </row>
    <row r="978" spans="1:24" s="43" customFormat="1" x14ac:dyDescent="0.25">
      <c r="A978" s="12" t="s">
        <v>89</v>
      </c>
      <c r="B978" s="29" t="s">
        <v>97</v>
      </c>
      <c r="C978" s="32">
        <v>78</v>
      </c>
      <c r="D978" s="28" t="s">
        <v>78</v>
      </c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>
        <v>1</v>
      </c>
      <c r="R978" s="33">
        <v>18</v>
      </c>
      <c r="S978" s="33"/>
      <c r="T978" s="33"/>
      <c r="U978" s="33"/>
      <c r="V978" s="33"/>
      <c r="W978" s="31">
        <f t="shared" si="34"/>
        <v>1</v>
      </c>
      <c r="X978" s="31">
        <f t="shared" si="35"/>
        <v>18</v>
      </c>
    </row>
    <row r="979" spans="1:24" s="43" customFormat="1" ht="30" x14ac:dyDescent="0.25">
      <c r="A979" s="12" t="s">
        <v>89</v>
      </c>
      <c r="B979" s="29" t="s">
        <v>97</v>
      </c>
      <c r="C979" s="32">
        <v>78</v>
      </c>
      <c r="D979" s="28" t="s">
        <v>184</v>
      </c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>
        <v>1</v>
      </c>
      <c r="T979" s="33">
        <v>16</v>
      </c>
      <c r="U979" s="33"/>
      <c r="V979" s="33"/>
      <c r="W979" s="31">
        <f t="shared" si="34"/>
        <v>1</v>
      </c>
      <c r="X979" s="31">
        <f t="shared" si="35"/>
        <v>16</v>
      </c>
    </row>
    <row r="980" spans="1:24" s="43" customFormat="1" x14ac:dyDescent="0.25">
      <c r="A980" s="12" t="s">
        <v>89</v>
      </c>
      <c r="B980" s="29" t="s">
        <v>97</v>
      </c>
      <c r="C980" s="32">
        <v>82</v>
      </c>
      <c r="D980" s="28" t="s">
        <v>159</v>
      </c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>
        <v>1</v>
      </c>
      <c r="R980" s="33">
        <v>38</v>
      </c>
      <c r="S980" s="33"/>
      <c r="T980" s="33"/>
      <c r="U980" s="33"/>
      <c r="V980" s="33"/>
      <c r="W980" s="31">
        <f t="shared" si="34"/>
        <v>1</v>
      </c>
      <c r="X980" s="31">
        <f t="shared" si="35"/>
        <v>38</v>
      </c>
    </row>
    <row r="981" spans="1:24" s="43" customFormat="1" x14ac:dyDescent="0.25">
      <c r="A981" s="12" t="s">
        <v>89</v>
      </c>
      <c r="B981" s="29" t="s">
        <v>97</v>
      </c>
      <c r="C981" s="32">
        <v>82</v>
      </c>
      <c r="D981" s="28" t="s">
        <v>159</v>
      </c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>
        <v>1</v>
      </c>
      <c r="T981" s="33">
        <v>27</v>
      </c>
      <c r="U981" s="33"/>
      <c r="V981" s="33"/>
      <c r="W981" s="31">
        <f t="shared" si="34"/>
        <v>1</v>
      </c>
      <c r="X981" s="31">
        <f t="shared" si="35"/>
        <v>27</v>
      </c>
    </row>
    <row r="982" spans="1:24" s="43" customFormat="1" x14ac:dyDescent="0.25">
      <c r="A982" s="12" t="s">
        <v>89</v>
      </c>
      <c r="B982" s="29" t="s">
        <v>97</v>
      </c>
      <c r="C982" s="32">
        <v>84</v>
      </c>
      <c r="D982" s="28" t="s">
        <v>78</v>
      </c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>
        <v>1</v>
      </c>
      <c r="T982" s="33">
        <v>18</v>
      </c>
      <c r="U982" s="33">
        <v>1</v>
      </c>
      <c r="V982" s="33">
        <v>26</v>
      </c>
      <c r="W982" s="31">
        <f t="shared" si="34"/>
        <v>2</v>
      </c>
      <c r="X982" s="31">
        <f t="shared" si="35"/>
        <v>44</v>
      </c>
    </row>
    <row r="983" spans="1:24" s="43" customFormat="1" x14ac:dyDescent="0.25">
      <c r="A983" s="12" t="s">
        <v>89</v>
      </c>
      <c r="B983" s="29" t="s">
        <v>97</v>
      </c>
      <c r="C983" s="32">
        <v>89</v>
      </c>
      <c r="D983" s="28" t="s">
        <v>158</v>
      </c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>
        <v>1</v>
      </c>
      <c r="R983" s="33">
        <v>32</v>
      </c>
      <c r="S983" s="33">
        <v>1</v>
      </c>
      <c r="T983" s="33">
        <v>31</v>
      </c>
      <c r="U983" s="33"/>
      <c r="V983" s="33"/>
      <c r="W983" s="31">
        <f t="shared" si="34"/>
        <v>2</v>
      </c>
      <c r="X983" s="31">
        <f t="shared" si="35"/>
        <v>63</v>
      </c>
    </row>
    <row r="984" spans="1:24" s="43" customFormat="1" x14ac:dyDescent="0.25">
      <c r="A984" s="12" t="s">
        <v>89</v>
      </c>
      <c r="B984" s="29" t="s">
        <v>97</v>
      </c>
      <c r="C984" s="32">
        <v>89</v>
      </c>
      <c r="D984" s="28" t="s">
        <v>159</v>
      </c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>
        <v>2</v>
      </c>
      <c r="R984" s="33">
        <v>60</v>
      </c>
      <c r="S984" s="33"/>
      <c r="T984" s="33"/>
      <c r="U984" s="33"/>
      <c r="V984" s="33"/>
      <c r="W984" s="31">
        <f t="shared" si="34"/>
        <v>2</v>
      </c>
      <c r="X984" s="31">
        <f t="shared" si="35"/>
        <v>60</v>
      </c>
    </row>
    <row r="985" spans="1:24" s="43" customFormat="1" x14ac:dyDescent="0.25">
      <c r="A985" s="12" t="s">
        <v>89</v>
      </c>
      <c r="B985" s="29" t="s">
        <v>98</v>
      </c>
      <c r="C985" s="32">
        <v>93</v>
      </c>
      <c r="D985" s="28" t="s">
        <v>211</v>
      </c>
      <c r="E985" s="33">
        <v>1</v>
      </c>
      <c r="F985" s="33">
        <v>9</v>
      </c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1">
        <f t="shared" si="34"/>
        <v>1</v>
      </c>
      <c r="X985" s="31">
        <f t="shared" si="35"/>
        <v>9</v>
      </c>
    </row>
    <row r="986" spans="1:24" s="43" customFormat="1" x14ac:dyDescent="0.25">
      <c r="A986" s="12" t="s">
        <v>89</v>
      </c>
      <c r="B986" s="29" t="s">
        <v>97</v>
      </c>
      <c r="C986" s="32">
        <v>100</v>
      </c>
      <c r="D986" s="28" t="s">
        <v>158</v>
      </c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>
        <v>1</v>
      </c>
      <c r="R986" s="33">
        <v>25</v>
      </c>
      <c r="S986" s="33"/>
      <c r="T986" s="33"/>
      <c r="U986" s="33"/>
      <c r="V986" s="33"/>
      <c r="W986" s="31">
        <f t="shared" si="34"/>
        <v>1</v>
      </c>
      <c r="X986" s="31">
        <f t="shared" si="35"/>
        <v>25</v>
      </c>
    </row>
    <row r="987" spans="1:24" s="43" customFormat="1" x14ac:dyDescent="0.25">
      <c r="A987" s="12" t="s">
        <v>89</v>
      </c>
      <c r="B987" s="29" t="s">
        <v>97</v>
      </c>
      <c r="C987" s="32">
        <v>100</v>
      </c>
      <c r="D987" s="28" t="s">
        <v>77</v>
      </c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>
        <v>1</v>
      </c>
      <c r="T987" s="33">
        <v>33</v>
      </c>
      <c r="U987" s="33"/>
      <c r="V987" s="33"/>
      <c r="W987" s="31">
        <f t="shared" si="34"/>
        <v>1</v>
      </c>
      <c r="X987" s="31">
        <f t="shared" si="35"/>
        <v>33</v>
      </c>
    </row>
    <row r="988" spans="1:24" s="43" customFormat="1" x14ac:dyDescent="0.25">
      <c r="A988" s="12" t="s">
        <v>89</v>
      </c>
      <c r="B988" s="29" t="s">
        <v>97</v>
      </c>
      <c r="C988" s="32">
        <v>101</v>
      </c>
      <c r="D988" s="28" t="s">
        <v>75</v>
      </c>
      <c r="E988" s="33"/>
      <c r="F988" s="33"/>
      <c r="G988" s="33"/>
      <c r="H988" s="33"/>
      <c r="I988" s="33"/>
      <c r="J988" s="33"/>
      <c r="K988" s="33"/>
      <c r="L988" s="33"/>
      <c r="M988" s="33">
        <v>2</v>
      </c>
      <c r="N988" s="33">
        <v>50</v>
      </c>
      <c r="O988" s="33">
        <v>2</v>
      </c>
      <c r="P988" s="33">
        <v>50</v>
      </c>
      <c r="Q988" s="33">
        <v>2</v>
      </c>
      <c r="R988" s="33">
        <v>49</v>
      </c>
      <c r="S988" s="33">
        <v>1</v>
      </c>
      <c r="T988" s="33">
        <v>25</v>
      </c>
      <c r="U988" s="33"/>
      <c r="V988" s="33"/>
      <c r="W988" s="31">
        <f t="shared" si="34"/>
        <v>7</v>
      </c>
      <c r="X988" s="31">
        <f t="shared" si="35"/>
        <v>174</v>
      </c>
    </row>
    <row r="989" spans="1:24" s="43" customFormat="1" x14ac:dyDescent="0.25">
      <c r="A989" s="12" t="s">
        <v>89</v>
      </c>
      <c r="B989" s="29" t="s">
        <v>97</v>
      </c>
      <c r="C989" s="32">
        <v>101</v>
      </c>
      <c r="D989" s="28" t="s">
        <v>159</v>
      </c>
      <c r="E989" s="33"/>
      <c r="F989" s="33"/>
      <c r="G989" s="33"/>
      <c r="H989" s="33"/>
      <c r="I989" s="33"/>
      <c r="J989" s="33"/>
      <c r="K989" s="33"/>
      <c r="L989" s="33"/>
      <c r="M989" s="33">
        <v>1</v>
      </c>
      <c r="N989" s="33">
        <v>25</v>
      </c>
      <c r="O989" s="33">
        <v>1</v>
      </c>
      <c r="P989" s="33">
        <v>23</v>
      </c>
      <c r="Q989" s="33">
        <v>1</v>
      </c>
      <c r="R989" s="33">
        <v>25</v>
      </c>
      <c r="S989" s="33">
        <v>1</v>
      </c>
      <c r="T989" s="33">
        <v>25</v>
      </c>
      <c r="U989" s="33"/>
      <c r="V989" s="33"/>
      <c r="W989" s="31">
        <f t="shared" si="34"/>
        <v>4</v>
      </c>
      <c r="X989" s="31">
        <f t="shared" si="35"/>
        <v>98</v>
      </c>
    </row>
    <row r="990" spans="1:24" s="43" customFormat="1" x14ac:dyDescent="0.25">
      <c r="A990" s="12" t="s">
        <v>89</v>
      </c>
      <c r="B990" s="29" t="s">
        <v>97</v>
      </c>
      <c r="C990" s="32">
        <v>101</v>
      </c>
      <c r="D990" s="28" t="s">
        <v>76</v>
      </c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>
        <v>1</v>
      </c>
      <c r="R990" s="33">
        <v>25</v>
      </c>
      <c r="S990" s="33"/>
      <c r="T990" s="33"/>
      <c r="U990" s="33"/>
      <c r="V990" s="33"/>
      <c r="W990" s="31">
        <f t="shared" si="34"/>
        <v>1</v>
      </c>
      <c r="X990" s="31">
        <f t="shared" si="35"/>
        <v>25</v>
      </c>
    </row>
    <row r="991" spans="1:24" s="43" customFormat="1" x14ac:dyDescent="0.25">
      <c r="A991" s="12" t="s">
        <v>67</v>
      </c>
      <c r="B991" s="29" t="s">
        <v>97</v>
      </c>
      <c r="C991" s="32">
        <v>1</v>
      </c>
      <c r="D991" s="28" t="s">
        <v>158</v>
      </c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>
        <v>1</v>
      </c>
      <c r="T991" s="33">
        <v>27</v>
      </c>
      <c r="U991" s="33"/>
      <c r="V991" s="33"/>
      <c r="W991" s="31">
        <f t="shared" si="34"/>
        <v>1</v>
      </c>
      <c r="X991" s="31">
        <f t="shared" si="35"/>
        <v>27</v>
      </c>
    </row>
    <row r="992" spans="1:24" s="43" customFormat="1" x14ac:dyDescent="0.25">
      <c r="A992" s="12" t="s">
        <v>67</v>
      </c>
      <c r="B992" s="29" t="s">
        <v>97</v>
      </c>
      <c r="C992" s="32">
        <v>2</v>
      </c>
      <c r="D992" s="28" t="s">
        <v>77</v>
      </c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>
        <v>1</v>
      </c>
      <c r="R992" s="33">
        <v>22</v>
      </c>
      <c r="S992" s="33">
        <v>1</v>
      </c>
      <c r="T992" s="33">
        <v>20</v>
      </c>
      <c r="U992" s="33"/>
      <c r="V992" s="33"/>
      <c r="W992" s="31">
        <f t="shared" si="34"/>
        <v>2</v>
      </c>
      <c r="X992" s="31">
        <f t="shared" si="35"/>
        <v>42</v>
      </c>
    </row>
    <row r="993" spans="1:24" s="43" customFormat="1" x14ac:dyDescent="0.25">
      <c r="A993" s="12" t="s">
        <v>67</v>
      </c>
      <c r="B993" s="29" t="s">
        <v>97</v>
      </c>
      <c r="C993" s="32">
        <v>4</v>
      </c>
      <c r="D993" s="28" t="s">
        <v>75</v>
      </c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>
        <v>1</v>
      </c>
      <c r="R993" s="33">
        <v>14</v>
      </c>
      <c r="S993" s="33"/>
      <c r="T993" s="33"/>
      <c r="U993" s="33"/>
      <c r="V993" s="33"/>
      <c r="W993" s="31">
        <f t="shared" si="34"/>
        <v>1</v>
      </c>
      <c r="X993" s="31">
        <f t="shared" si="35"/>
        <v>14</v>
      </c>
    </row>
    <row r="994" spans="1:24" s="43" customFormat="1" x14ac:dyDescent="0.25">
      <c r="A994" s="12" t="s">
        <v>67</v>
      </c>
      <c r="B994" s="29" t="s">
        <v>97</v>
      </c>
      <c r="C994" s="32">
        <v>7</v>
      </c>
      <c r="D994" s="28" t="s">
        <v>75</v>
      </c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>
        <v>1</v>
      </c>
      <c r="T994" s="33">
        <v>19</v>
      </c>
      <c r="U994" s="33"/>
      <c r="V994" s="33"/>
      <c r="W994" s="31">
        <f t="shared" si="34"/>
        <v>1</v>
      </c>
      <c r="X994" s="31">
        <f t="shared" si="35"/>
        <v>19</v>
      </c>
    </row>
    <row r="995" spans="1:24" s="43" customFormat="1" x14ac:dyDescent="0.25">
      <c r="A995" s="12" t="s">
        <v>67</v>
      </c>
      <c r="B995" s="29" t="s">
        <v>97</v>
      </c>
      <c r="C995" s="32">
        <v>9</v>
      </c>
      <c r="D995" s="28" t="s">
        <v>159</v>
      </c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>
        <v>1</v>
      </c>
      <c r="R995" s="33">
        <v>24</v>
      </c>
      <c r="S995" s="33"/>
      <c r="T995" s="33"/>
      <c r="U995" s="33"/>
      <c r="V995" s="33"/>
      <c r="W995" s="31">
        <f t="shared" si="34"/>
        <v>1</v>
      </c>
      <c r="X995" s="31">
        <f t="shared" si="35"/>
        <v>24</v>
      </c>
    </row>
    <row r="996" spans="1:24" s="43" customFormat="1" x14ac:dyDescent="0.25">
      <c r="A996" s="12" t="s">
        <v>67</v>
      </c>
      <c r="B996" s="29" t="s">
        <v>97</v>
      </c>
      <c r="C996" s="32">
        <v>9</v>
      </c>
      <c r="D996" s="28" t="s">
        <v>76</v>
      </c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>
        <v>1</v>
      </c>
      <c r="R996" s="33">
        <v>22</v>
      </c>
      <c r="S996" s="33"/>
      <c r="T996" s="33"/>
      <c r="U996" s="33"/>
      <c r="V996" s="33"/>
      <c r="W996" s="31">
        <f t="shared" ref="W996:W1059" si="36">S996+U996+Q996+O996+M996+K996+I996+G996+E996</f>
        <v>1</v>
      </c>
      <c r="X996" s="31">
        <f t="shared" ref="X996:X1059" si="37">T996+V996+R996+P996+N996+L996+J996+H996+F996</f>
        <v>22</v>
      </c>
    </row>
    <row r="997" spans="1:24" s="43" customFormat="1" x14ac:dyDescent="0.25">
      <c r="A997" s="12" t="s">
        <v>67</v>
      </c>
      <c r="B997" s="29" t="s">
        <v>97</v>
      </c>
      <c r="C997" s="32">
        <v>9</v>
      </c>
      <c r="D997" s="28" t="s">
        <v>158</v>
      </c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>
        <v>1</v>
      </c>
      <c r="T997" s="33">
        <v>23</v>
      </c>
      <c r="U997" s="33"/>
      <c r="V997" s="33"/>
      <c r="W997" s="31">
        <f t="shared" si="36"/>
        <v>1</v>
      </c>
      <c r="X997" s="31">
        <f t="shared" si="37"/>
        <v>23</v>
      </c>
    </row>
    <row r="998" spans="1:24" s="43" customFormat="1" x14ac:dyDescent="0.25">
      <c r="A998" s="12" t="s">
        <v>67</v>
      </c>
      <c r="B998" s="29" t="s">
        <v>97</v>
      </c>
      <c r="C998" s="32">
        <v>9</v>
      </c>
      <c r="D998" s="28" t="s">
        <v>75</v>
      </c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>
        <v>1</v>
      </c>
      <c r="T998" s="33">
        <v>21</v>
      </c>
      <c r="U998" s="33"/>
      <c r="V998" s="33"/>
      <c r="W998" s="31">
        <f t="shared" si="36"/>
        <v>1</v>
      </c>
      <c r="X998" s="31">
        <f t="shared" si="37"/>
        <v>21</v>
      </c>
    </row>
    <row r="999" spans="1:24" s="43" customFormat="1" x14ac:dyDescent="0.25">
      <c r="A999" s="12" t="s">
        <v>68</v>
      </c>
      <c r="B999" s="29" t="s">
        <v>97</v>
      </c>
      <c r="C999" s="32">
        <v>2</v>
      </c>
      <c r="D999" s="28" t="s">
        <v>77</v>
      </c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>
        <v>2</v>
      </c>
      <c r="T999" s="33">
        <v>52</v>
      </c>
      <c r="U999" s="33"/>
      <c r="V999" s="33"/>
      <c r="W999" s="31">
        <f t="shared" si="36"/>
        <v>2</v>
      </c>
      <c r="X999" s="31">
        <f t="shared" si="37"/>
        <v>52</v>
      </c>
    </row>
    <row r="1000" spans="1:24" s="43" customFormat="1" x14ac:dyDescent="0.25">
      <c r="A1000" s="12" t="s">
        <v>68</v>
      </c>
      <c r="B1000" s="29" t="s">
        <v>97</v>
      </c>
      <c r="C1000" s="32">
        <v>2</v>
      </c>
      <c r="D1000" s="28" t="s">
        <v>158</v>
      </c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>
        <v>2</v>
      </c>
      <c r="R1000" s="33">
        <v>50</v>
      </c>
      <c r="S1000" s="33"/>
      <c r="T1000" s="33"/>
      <c r="U1000" s="33"/>
      <c r="V1000" s="33"/>
      <c r="W1000" s="31">
        <f t="shared" si="36"/>
        <v>2</v>
      </c>
      <c r="X1000" s="31">
        <f t="shared" si="37"/>
        <v>50</v>
      </c>
    </row>
    <row r="1001" spans="1:24" s="43" customFormat="1" x14ac:dyDescent="0.25">
      <c r="A1001" s="12" t="s">
        <v>68</v>
      </c>
      <c r="B1001" s="29" t="s">
        <v>97</v>
      </c>
      <c r="C1001" s="32">
        <v>4</v>
      </c>
      <c r="D1001" s="28" t="s">
        <v>75</v>
      </c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>
        <v>3</v>
      </c>
      <c r="R1001" s="33">
        <v>72</v>
      </c>
      <c r="S1001" s="33">
        <v>2</v>
      </c>
      <c r="T1001" s="33">
        <v>45</v>
      </c>
      <c r="U1001" s="33"/>
      <c r="V1001" s="33"/>
      <c r="W1001" s="31">
        <f t="shared" si="36"/>
        <v>5</v>
      </c>
      <c r="X1001" s="31">
        <f t="shared" si="37"/>
        <v>117</v>
      </c>
    </row>
    <row r="1002" spans="1:24" s="43" customFormat="1" x14ac:dyDescent="0.25">
      <c r="A1002" s="12" t="s">
        <v>68</v>
      </c>
      <c r="B1002" s="29" t="s">
        <v>97</v>
      </c>
      <c r="C1002" s="32">
        <v>5</v>
      </c>
      <c r="D1002" s="28" t="s">
        <v>77</v>
      </c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>
        <v>2</v>
      </c>
      <c r="R1002" s="33">
        <v>52</v>
      </c>
      <c r="S1002" s="33"/>
      <c r="T1002" s="33"/>
      <c r="U1002" s="33"/>
      <c r="V1002" s="33"/>
      <c r="W1002" s="31">
        <f t="shared" si="36"/>
        <v>2</v>
      </c>
      <c r="X1002" s="31">
        <f t="shared" si="37"/>
        <v>52</v>
      </c>
    </row>
    <row r="1003" spans="1:24" s="43" customFormat="1" x14ac:dyDescent="0.25">
      <c r="A1003" s="12" t="s">
        <v>68</v>
      </c>
      <c r="B1003" s="29" t="s">
        <v>97</v>
      </c>
      <c r="C1003" s="32">
        <v>7</v>
      </c>
      <c r="D1003" s="28" t="s">
        <v>158</v>
      </c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>
        <v>1</v>
      </c>
      <c r="R1003" s="33">
        <v>30</v>
      </c>
      <c r="S1003" s="33">
        <v>1</v>
      </c>
      <c r="T1003" s="33">
        <v>30</v>
      </c>
      <c r="U1003" s="33"/>
      <c r="V1003" s="33"/>
      <c r="W1003" s="31">
        <f t="shared" si="36"/>
        <v>2</v>
      </c>
      <c r="X1003" s="31">
        <f t="shared" si="37"/>
        <v>60</v>
      </c>
    </row>
    <row r="1004" spans="1:24" s="43" customFormat="1" x14ac:dyDescent="0.25">
      <c r="A1004" s="12" t="s">
        <v>68</v>
      </c>
      <c r="B1004" s="29" t="s">
        <v>97</v>
      </c>
      <c r="C1004" s="32">
        <v>8</v>
      </c>
      <c r="D1004" s="28" t="s">
        <v>75</v>
      </c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>
        <v>1</v>
      </c>
      <c r="R1004" s="33">
        <v>19</v>
      </c>
      <c r="S1004" s="33"/>
      <c r="T1004" s="33"/>
      <c r="U1004" s="33"/>
      <c r="V1004" s="33"/>
      <c r="W1004" s="31">
        <f t="shared" si="36"/>
        <v>1</v>
      </c>
      <c r="X1004" s="31">
        <f t="shared" si="37"/>
        <v>19</v>
      </c>
    </row>
    <row r="1005" spans="1:24" s="43" customFormat="1" x14ac:dyDescent="0.25">
      <c r="A1005" s="12" t="s">
        <v>68</v>
      </c>
      <c r="B1005" s="29" t="s">
        <v>97</v>
      </c>
      <c r="C1005" s="32">
        <v>15</v>
      </c>
      <c r="D1005" s="28" t="s">
        <v>77</v>
      </c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>
        <v>1</v>
      </c>
      <c r="R1005" s="33">
        <v>36</v>
      </c>
      <c r="S1005" s="33">
        <v>1</v>
      </c>
      <c r="T1005" s="33">
        <v>24</v>
      </c>
      <c r="U1005" s="33"/>
      <c r="V1005" s="33"/>
      <c r="W1005" s="31">
        <f t="shared" si="36"/>
        <v>2</v>
      </c>
      <c r="X1005" s="31">
        <f t="shared" si="37"/>
        <v>60</v>
      </c>
    </row>
    <row r="1006" spans="1:24" s="43" customFormat="1" x14ac:dyDescent="0.25">
      <c r="A1006" s="12" t="s">
        <v>69</v>
      </c>
      <c r="B1006" s="29" t="s">
        <v>97</v>
      </c>
      <c r="C1006" s="32">
        <v>2</v>
      </c>
      <c r="D1006" s="28" t="s">
        <v>77</v>
      </c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>
        <v>2</v>
      </c>
      <c r="R1006" s="33">
        <v>59</v>
      </c>
      <c r="S1006" s="33"/>
      <c r="T1006" s="33"/>
      <c r="U1006" s="33"/>
      <c r="V1006" s="33"/>
      <c r="W1006" s="31">
        <f t="shared" si="36"/>
        <v>2</v>
      </c>
      <c r="X1006" s="31">
        <f t="shared" si="37"/>
        <v>59</v>
      </c>
    </row>
    <row r="1007" spans="1:24" s="43" customFormat="1" x14ac:dyDescent="0.25">
      <c r="A1007" s="12" t="s">
        <v>69</v>
      </c>
      <c r="B1007" s="29" t="s">
        <v>97</v>
      </c>
      <c r="C1007" s="32">
        <v>2</v>
      </c>
      <c r="D1007" s="28" t="s">
        <v>159</v>
      </c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>
        <v>3</v>
      </c>
      <c r="R1007" s="33">
        <v>85</v>
      </c>
      <c r="S1007" s="33"/>
      <c r="T1007" s="33"/>
      <c r="U1007" s="33"/>
      <c r="V1007" s="33"/>
      <c r="W1007" s="31">
        <f t="shared" si="36"/>
        <v>3</v>
      </c>
      <c r="X1007" s="31">
        <f t="shared" si="37"/>
        <v>85</v>
      </c>
    </row>
    <row r="1008" spans="1:24" s="43" customFormat="1" x14ac:dyDescent="0.25">
      <c r="A1008" s="12" t="s">
        <v>69</v>
      </c>
      <c r="B1008" s="29" t="s">
        <v>97</v>
      </c>
      <c r="C1008" s="32">
        <v>3</v>
      </c>
      <c r="D1008" s="28" t="s">
        <v>76</v>
      </c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>
        <v>1</v>
      </c>
      <c r="R1008" s="33">
        <v>34</v>
      </c>
      <c r="S1008" s="33"/>
      <c r="T1008" s="33"/>
      <c r="U1008" s="33"/>
      <c r="V1008" s="33"/>
      <c r="W1008" s="31">
        <f t="shared" si="36"/>
        <v>1</v>
      </c>
      <c r="X1008" s="31">
        <f t="shared" si="37"/>
        <v>34</v>
      </c>
    </row>
    <row r="1009" spans="1:24" s="43" customFormat="1" x14ac:dyDescent="0.25">
      <c r="A1009" s="12" t="s">
        <v>69</v>
      </c>
      <c r="B1009" s="29" t="s">
        <v>97</v>
      </c>
      <c r="C1009" s="32">
        <v>5</v>
      </c>
      <c r="D1009" s="28" t="s">
        <v>75</v>
      </c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>
        <v>3</v>
      </c>
      <c r="R1009" s="33">
        <v>69</v>
      </c>
      <c r="S1009" s="33"/>
      <c r="T1009" s="33"/>
      <c r="U1009" s="33"/>
      <c r="V1009" s="33"/>
      <c r="W1009" s="31">
        <f t="shared" si="36"/>
        <v>3</v>
      </c>
      <c r="X1009" s="31">
        <f t="shared" si="37"/>
        <v>69</v>
      </c>
    </row>
    <row r="1010" spans="1:24" s="43" customFormat="1" x14ac:dyDescent="0.25">
      <c r="A1010" s="12" t="s">
        <v>69</v>
      </c>
      <c r="B1010" s="29" t="s">
        <v>97</v>
      </c>
      <c r="C1010" s="32">
        <v>6</v>
      </c>
      <c r="D1010" s="28" t="s">
        <v>158</v>
      </c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>
        <v>1</v>
      </c>
      <c r="R1010" s="33">
        <v>27</v>
      </c>
      <c r="S1010" s="33">
        <v>1</v>
      </c>
      <c r="T1010" s="33">
        <v>28</v>
      </c>
      <c r="U1010" s="33"/>
      <c r="V1010" s="33"/>
      <c r="W1010" s="31">
        <f t="shared" si="36"/>
        <v>2</v>
      </c>
      <c r="X1010" s="31">
        <f t="shared" si="37"/>
        <v>55</v>
      </c>
    </row>
    <row r="1011" spans="1:24" s="43" customFormat="1" x14ac:dyDescent="0.25">
      <c r="A1011" s="12" t="s">
        <v>69</v>
      </c>
      <c r="B1011" s="29" t="s">
        <v>97</v>
      </c>
      <c r="C1011" s="32">
        <v>8</v>
      </c>
      <c r="D1011" s="28" t="s">
        <v>75</v>
      </c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>
        <v>1</v>
      </c>
      <c r="T1011" s="33">
        <v>28</v>
      </c>
      <c r="U1011" s="33"/>
      <c r="V1011" s="33"/>
      <c r="W1011" s="31">
        <f t="shared" si="36"/>
        <v>1</v>
      </c>
      <c r="X1011" s="31">
        <f t="shared" si="37"/>
        <v>28</v>
      </c>
    </row>
    <row r="1012" spans="1:24" s="43" customFormat="1" x14ac:dyDescent="0.25">
      <c r="A1012" s="12" t="s">
        <v>69</v>
      </c>
      <c r="B1012" s="29" t="s">
        <v>97</v>
      </c>
      <c r="C1012" s="32">
        <v>8</v>
      </c>
      <c r="D1012" s="28" t="s">
        <v>159</v>
      </c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>
        <v>1</v>
      </c>
      <c r="R1012" s="33">
        <v>27</v>
      </c>
      <c r="S1012" s="33"/>
      <c r="T1012" s="33"/>
      <c r="U1012" s="33"/>
      <c r="V1012" s="33"/>
      <c r="W1012" s="31">
        <f t="shared" si="36"/>
        <v>1</v>
      </c>
      <c r="X1012" s="31">
        <f t="shared" si="37"/>
        <v>27</v>
      </c>
    </row>
    <row r="1013" spans="1:24" s="43" customFormat="1" x14ac:dyDescent="0.25">
      <c r="A1013" s="12" t="s">
        <v>69</v>
      </c>
      <c r="B1013" s="29" t="s">
        <v>98</v>
      </c>
      <c r="C1013" s="32">
        <v>12</v>
      </c>
      <c r="D1013" s="28" t="s">
        <v>75</v>
      </c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>
        <v>1</v>
      </c>
      <c r="R1013" s="33">
        <v>19</v>
      </c>
      <c r="S1013" s="33"/>
      <c r="T1013" s="33"/>
      <c r="U1013" s="33"/>
      <c r="V1013" s="33"/>
      <c r="W1013" s="31">
        <f t="shared" si="36"/>
        <v>1</v>
      </c>
      <c r="X1013" s="31">
        <f t="shared" si="37"/>
        <v>19</v>
      </c>
    </row>
    <row r="1014" spans="1:24" s="43" customFormat="1" x14ac:dyDescent="0.25">
      <c r="A1014" s="12" t="s">
        <v>69</v>
      </c>
      <c r="B1014" s="29" t="s">
        <v>97</v>
      </c>
      <c r="C1014" s="32">
        <v>13</v>
      </c>
      <c r="D1014" s="28" t="s">
        <v>77</v>
      </c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>
        <v>4</v>
      </c>
      <c r="R1014" s="33">
        <v>133</v>
      </c>
      <c r="S1014" s="33"/>
      <c r="T1014" s="33"/>
      <c r="U1014" s="33"/>
      <c r="V1014" s="33"/>
      <c r="W1014" s="31">
        <f t="shared" si="36"/>
        <v>4</v>
      </c>
      <c r="X1014" s="31">
        <f t="shared" si="37"/>
        <v>133</v>
      </c>
    </row>
    <row r="1015" spans="1:24" s="43" customFormat="1" x14ac:dyDescent="0.25">
      <c r="A1015" s="12" t="s">
        <v>69</v>
      </c>
      <c r="B1015" s="29" t="s">
        <v>97</v>
      </c>
      <c r="C1015" s="32">
        <v>16</v>
      </c>
      <c r="D1015" s="28" t="s">
        <v>75</v>
      </c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>
        <v>1</v>
      </c>
      <c r="R1015" s="33">
        <v>23</v>
      </c>
      <c r="S1015" s="33"/>
      <c r="T1015" s="33"/>
      <c r="U1015" s="33"/>
      <c r="V1015" s="33"/>
      <c r="W1015" s="31">
        <f t="shared" si="36"/>
        <v>1</v>
      </c>
      <c r="X1015" s="31">
        <f t="shared" si="37"/>
        <v>23</v>
      </c>
    </row>
    <row r="1016" spans="1:24" s="43" customFormat="1" x14ac:dyDescent="0.25">
      <c r="A1016" s="12" t="s">
        <v>69</v>
      </c>
      <c r="B1016" s="29" t="s">
        <v>97</v>
      </c>
      <c r="C1016" s="32">
        <v>17</v>
      </c>
      <c r="D1016" s="28" t="s">
        <v>76</v>
      </c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>
        <v>1</v>
      </c>
      <c r="R1016" s="33">
        <v>18</v>
      </c>
      <c r="S1016" s="33"/>
      <c r="T1016" s="33"/>
      <c r="U1016" s="33"/>
      <c r="V1016" s="33"/>
      <c r="W1016" s="31">
        <f t="shared" si="36"/>
        <v>1</v>
      </c>
      <c r="X1016" s="31">
        <f t="shared" si="37"/>
        <v>18</v>
      </c>
    </row>
    <row r="1017" spans="1:24" s="43" customFormat="1" x14ac:dyDescent="0.25">
      <c r="A1017" s="12" t="s">
        <v>69</v>
      </c>
      <c r="B1017" s="29" t="s">
        <v>97</v>
      </c>
      <c r="C1017" s="32">
        <v>20</v>
      </c>
      <c r="D1017" s="28" t="s">
        <v>75</v>
      </c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>
        <v>1</v>
      </c>
      <c r="R1017" s="33">
        <v>20</v>
      </c>
      <c r="S1017" s="33"/>
      <c r="T1017" s="33"/>
      <c r="U1017" s="33"/>
      <c r="V1017" s="33"/>
      <c r="W1017" s="31">
        <f t="shared" si="36"/>
        <v>1</v>
      </c>
      <c r="X1017" s="31">
        <f t="shared" si="37"/>
        <v>20</v>
      </c>
    </row>
    <row r="1018" spans="1:24" s="43" customFormat="1" x14ac:dyDescent="0.25">
      <c r="A1018" s="12" t="s">
        <v>69</v>
      </c>
      <c r="B1018" s="29" t="s">
        <v>97</v>
      </c>
      <c r="C1018" s="32">
        <v>20</v>
      </c>
      <c r="D1018" s="28" t="s">
        <v>76</v>
      </c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>
        <v>1</v>
      </c>
      <c r="R1018" s="33">
        <v>20</v>
      </c>
      <c r="S1018" s="33"/>
      <c r="T1018" s="33"/>
      <c r="U1018" s="33"/>
      <c r="V1018" s="33"/>
      <c r="W1018" s="31">
        <f t="shared" si="36"/>
        <v>1</v>
      </c>
      <c r="X1018" s="31">
        <f t="shared" si="37"/>
        <v>20</v>
      </c>
    </row>
    <row r="1019" spans="1:24" s="43" customFormat="1" x14ac:dyDescent="0.25">
      <c r="A1019" s="12" t="s">
        <v>69</v>
      </c>
      <c r="B1019" s="29" t="s">
        <v>97</v>
      </c>
      <c r="C1019" s="32">
        <v>21</v>
      </c>
      <c r="D1019" s="28" t="s">
        <v>77</v>
      </c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>
        <v>1</v>
      </c>
      <c r="R1019" s="33">
        <v>18</v>
      </c>
      <c r="S1019" s="33"/>
      <c r="T1019" s="33"/>
      <c r="U1019" s="33"/>
      <c r="V1019" s="33"/>
      <c r="W1019" s="31">
        <f t="shared" si="36"/>
        <v>1</v>
      </c>
      <c r="X1019" s="31">
        <f t="shared" si="37"/>
        <v>18</v>
      </c>
    </row>
    <row r="1020" spans="1:24" s="43" customFormat="1" x14ac:dyDescent="0.25">
      <c r="A1020" s="12" t="s">
        <v>69</v>
      </c>
      <c r="B1020" s="29" t="s">
        <v>97</v>
      </c>
      <c r="C1020" s="32">
        <v>21</v>
      </c>
      <c r="D1020" s="28" t="s">
        <v>76</v>
      </c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>
        <v>1</v>
      </c>
      <c r="T1020" s="33">
        <v>27</v>
      </c>
      <c r="U1020" s="33"/>
      <c r="V1020" s="33"/>
      <c r="W1020" s="31">
        <f t="shared" si="36"/>
        <v>1</v>
      </c>
      <c r="X1020" s="31">
        <f t="shared" si="37"/>
        <v>27</v>
      </c>
    </row>
    <row r="1021" spans="1:24" s="43" customFormat="1" x14ac:dyDescent="0.25">
      <c r="A1021" s="12" t="s">
        <v>69</v>
      </c>
      <c r="B1021" s="29" t="s">
        <v>97</v>
      </c>
      <c r="C1021" s="32">
        <v>22</v>
      </c>
      <c r="D1021" s="28" t="s">
        <v>211</v>
      </c>
      <c r="E1021" s="33"/>
      <c r="F1021" s="33"/>
      <c r="G1021" s="33">
        <v>1</v>
      </c>
      <c r="H1021" s="33">
        <v>16</v>
      </c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1">
        <f t="shared" si="36"/>
        <v>1</v>
      </c>
      <c r="X1021" s="31">
        <f t="shared" si="37"/>
        <v>16</v>
      </c>
    </row>
    <row r="1022" spans="1:24" s="43" customFormat="1" x14ac:dyDescent="0.25">
      <c r="A1022" s="12" t="s">
        <v>69</v>
      </c>
      <c r="B1022" s="29" t="s">
        <v>97</v>
      </c>
      <c r="C1022" s="32">
        <v>28</v>
      </c>
      <c r="D1022" s="28" t="s">
        <v>159</v>
      </c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>
        <v>1</v>
      </c>
      <c r="R1022" s="33">
        <v>27</v>
      </c>
      <c r="S1022" s="33"/>
      <c r="T1022" s="33"/>
      <c r="U1022" s="33"/>
      <c r="V1022" s="33"/>
      <c r="W1022" s="31">
        <f t="shared" si="36"/>
        <v>1</v>
      </c>
      <c r="X1022" s="31">
        <f t="shared" si="37"/>
        <v>27</v>
      </c>
    </row>
    <row r="1023" spans="1:24" s="43" customFormat="1" x14ac:dyDescent="0.25">
      <c r="A1023" s="12" t="s">
        <v>70</v>
      </c>
      <c r="B1023" s="29" t="s">
        <v>97</v>
      </c>
      <c r="C1023" s="32">
        <v>1</v>
      </c>
      <c r="D1023" s="28" t="s">
        <v>158</v>
      </c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>
        <v>1</v>
      </c>
      <c r="R1023" s="33">
        <v>31</v>
      </c>
      <c r="S1023" s="33">
        <v>1</v>
      </c>
      <c r="T1023" s="33">
        <v>30</v>
      </c>
      <c r="U1023" s="33"/>
      <c r="V1023" s="33"/>
      <c r="W1023" s="31">
        <f t="shared" si="36"/>
        <v>2</v>
      </c>
      <c r="X1023" s="31">
        <f t="shared" si="37"/>
        <v>61</v>
      </c>
    </row>
    <row r="1024" spans="1:24" s="43" customFormat="1" x14ac:dyDescent="0.25">
      <c r="A1024" s="12" t="s">
        <v>70</v>
      </c>
      <c r="B1024" s="29" t="s">
        <v>97</v>
      </c>
      <c r="C1024" s="32">
        <v>1</v>
      </c>
      <c r="D1024" s="28" t="s">
        <v>77</v>
      </c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>
        <v>1</v>
      </c>
      <c r="R1024" s="33">
        <v>29</v>
      </c>
      <c r="S1024" s="33">
        <v>1</v>
      </c>
      <c r="T1024" s="33">
        <v>29</v>
      </c>
      <c r="U1024" s="33"/>
      <c r="V1024" s="33"/>
      <c r="W1024" s="31">
        <f t="shared" si="36"/>
        <v>2</v>
      </c>
      <c r="X1024" s="31">
        <f t="shared" si="37"/>
        <v>58</v>
      </c>
    </row>
    <row r="1025" spans="1:24" s="43" customFormat="1" x14ac:dyDescent="0.25">
      <c r="A1025" s="12" t="s">
        <v>70</v>
      </c>
      <c r="B1025" s="29" t="s">
        <v>97</v>
      </c>
      <c r="C1025" s="32">
        <v>2</v>
      </c>
      <c r="D1025" s="28" t="s">
        <v>158</v>
      </c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>
        <v>1</v>
      </c>
      <c r="R1025" s="33">
        <v>26</v>
      </c>
      <c r="S1025" s="33"/>
      <c r="T1025" s="33"/>
      <c r="U1025" s="33"/>
      <c r="V1025" s="33"/>
      <c r="W1025" s="31">
        <f t="shared" si="36"/>
        <v>1</v>
      </c>
      <c r="X1025" s="31">
        <f t="shared" si="37"/>
        <v>26</v>
      </c>
    </row>
    <row r="1026" spans="1:24" s="43" customFormat="1" x14ac:dyDescent="0.25">
      <c r="A1026" s="12" t="s">
        <v>70</v>
      </c>
      <c r="B1026" s="29" t="s">
        <v>97</v>
      </c>
      <c r="C1026" s="32">
        <v>2</v>
      </c>
      <c r="D1026" s="28" t="s">
        <v>76</v>
      </c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>
        <v>1</v>
      </c>
      <c r="R1026" s="33">
        <v>25</v>
      </c>
      <c r="S1026" s="33"/>
      <c r="T1026" s="33"/>
      <c r="U1026" s="33"/>
      <c r="V1026" s="33"/>
      <c r="W1026" s="31">
        <f t="shared" si="36"/>
        <v>1</v>
      </c>
      <c r="X1026" s="31">
        <f t="shared" si="37"/>
        <v>25</v>
      </c>
    </row>
    <row r="1027" spans="1:24" s="43" customFormat="1" x14ac:dyDescent="0.25">
      <c r="A1027" s="12" t="s">
        <v>70</v>
      </c>
      <c r="B1027" s="29" t="s">
        <v>97</v>
      </c>
      <c r="C1027" s="32">
        <v>2</v>
      </c>
      <c r="D1027" s="28" t="s">
        <v>75</v>
      </c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>
        <v>1</v>
      </c>
      <c r="R1027" s="33">
        <v>25</v>
      </c>
      <c r="S1027" s="33"/>
      <c r="T1027" s="33"/>
      <c r="U1027" s="33"/>
      <c r="V1027" s="33"/>
      <c r="W1027" s="31">
        <f t="shared" si="36"/>
        <v>1</v>
      </c>
      <c r="X1027" s="31">
        <f t="shared" si="37"/>
        <v>25</v>
      </c>
    </row>
    <row r="1028" spans="1:24" s="43" customFormat="1" x14ac:dyDescent="0.25">
      <c r="A1028" s="12" t="s">
        <v>70</v>
      </c>
      <c r="B1028" s="29" t="s">
        <v>97</v>
      </c>
      <c r="C1028" s="32">
        <v>3</v>
      </c>
      <c r="D1028" s="28" t="s">
        <v>77</v>
      </c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>
        <v>2</v>
      </c>
      <c r="R1028" s="33">
        <v>52</v>
      </c>
      <c r="S1028" s="33"/>
      <c r="T1028" s="33"/>
      <c r="U1028" s="33"/>
      <c r="V1028" s="33"/>
      <c r="W1028" s="31">
        <f t="shared" si="36"/>
        <v>2</v>
      </c>
      <c r="X1028" s="31">
        <f t="shared" si="37"/>
        <v>52</v>
      </c>
    </row>
    <row r="1029" spans="1:24" s="43" customFormat="1" x14ac:dyDescent="0.25">
      <c r="A1029" s="12" t="s">
        <v>70</v>
      </c>
      <c r="B1029" s="29" t="s">
        <v>97</v>
      </c>
      <c r="C1029" s="32">
        <v>4</v>
      </c>
      <c r="D1029" s="28" t="s">
        <v>158</v>
      </c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>
        <v>1</v>
      </c>
      <c r="R1029" s="33">
        <v>33</v>
      </c>
      <c r="S1029" s="33"/>
      <c r="T1029" s="33"/>
      <c r="U1029" s="33"/>
      <c r="V1029" s="33"/>
      <c r="W1029" s="31">
        <f t="shared" si="36"/>
        <v>1</v>
      </c>
      <c r="X1029" s="31">
        <f t="shared" si="37"/>
        <v>33</v>
      </c>
    </row>
    <row r="1030" spans="1:24" s="43" customFormat="1" x14ac:dyDescent="0.25">
      <c r="A1030" s="12" t="s">
        <v>70</v>
      </c>
      <c r="B1030" s="29" t="s">
        <v>97</v>
      </c>
      <c r="C1030" s="32">
        <v>4</v>
      </c>
      <c r="D1030" s="28" t="s">
        <v>159</v>
      </c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>
        <v>5</v>
      </c>
      <c r="T1030" s="33">
        <v>154</v>
      </c>
      <c r="U1030" s="33"/>
      <c r="V1030" s="33"/>
      <c r="W1030" s="31">
        <f t="shared" si="36"/>
        <v>5</v>
      </c>
      <c r="X1030" s="31">
        <f t="shared" si="37"/>
        <v>154</v>
      </c>
    </row>
    <row r="1031" spans="1:24" s="43" customFormat="1" x14ac:dyDescent="0.25">
      <c r="A1031" s="12" t="s">
        <v>70</v>
      </c>
      <c r="B1031" s="29" t="s">
        <v>97</v>
      </c>
      <c r="C1031" s="32">
        <v>5</v>
      </c>
      <c r="D1031" s="28" t="s">
        <v>76</v>
      </c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>
        <v>3</v>
      </c>
      <c r="R1031" s="33">
        <v>89</v>
      </c>
      <c r="S1031" s="33">
        <v>3</v>
      </c>
      <c r="T1031" s="33">
        <v>106</v>
      </c>
      <c r="U1031" s="33"/>
      <c r="V1031" s="33"/>
      <c r="W1031" s="31">
        <f t="shared" si="36"/>
        <v>6</v>
      </c>
      <c r="X1031" s="31">
        <f t="shared" si="37"/>
        <v>195</v>
      </c>
    </row>
    <row r="1032" spans="1:24" s="43" customFormat="1" x14ac:dyDescent="0.25">
      <c r="A1032" s="12" t="s">
        <v>70</v>
      </c>
      <c r="B1032" s="29" t="s">
        <v>97</v>
      </c>
      <c r="C1032" s="32">
        <v>6</v>
      </c>
      <c r="D1032" s="28" t="s">
        <v>76</v>
      </c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>
        <v>1</v>
      </c>
      <c r="R1032" s="33">
        <v>17</v>
      </c>
      <c r="S1032" s="33"/>
      <c r="T1032" s="33"/>
      <c r="U1032" s="33"/>
      <c r="V1032" s="33"/>
      <c r="W1032" s="31">
        <f t="shared" si="36"/>
        <v>1</v>
      </c>
      <c r="X1032" s="31">
        <f t="shared" si="37"/>
        <v>17</v>
      </c>
    </row>
    <row r="1033" spans="1:24" s="43" customFormat="1" x14ac:dyDescent="0.25">
      <c r="A1033" s="12" t="s">
        <v>70</v>
      </c>
      <c r="B1033" s="29" t="s">
        <v>97</v>
      </c>
      <c r="C1033" s="32">
        <v>7</v>
      </c>
      <c r="D1033" s="28" t="s">
        <v>77</v>
      </c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>
        <v>1</v>
      </c>
      <c r="R1033" s="33">
        <v>26</v>
      </c>
      <c r="S1033" s="33">
        <v>1</v>
      </c>
      <c r="T1033" s="33">
        <v>31</v>
      </c>
      <c r="U1033" s="33"/>
      <c r="V1033" s="33"/>
      <c r="W1033" s="31">
        <f t="shared" si="36"/>
        <v>2</v>
      </c>
      <c r="X1033" s="31">
        <f t="shared" si="37"/>
        <v>57</v>
      </c>
    </row>
    <row r="1034" spans="1:24" s="43" customFormat="1" x14ac:dyDescent="0.25">
      <c r="A1034" s="12" t="s">
        <v>70</v>
      </c>
      <c r="B1034" s="29" t="s">
        <v>97</v>
      </c>
      <c r="C1034" s="32">
        <v>8</v>
      </c>
      <c r="D1034" s="28" t="s">
        <v>159</v>
      </c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>
        <v>1</v>
      </c>
      <c r="T1034" s="33">
        <v>28</v>
      </c>
      <c r="U1034" s="33"/>
      <c r="V1034" s="33"/>
      <c r="W1034" s="31">
        <f t="shared" si="36"/>
        <v>1</v>
      </c>
      <c r="X1034" s="31">
        <f t="shared" si="37"/>
        <v>28</v>
      </c>
    </row>
    <row r="1035" spans="1:24" s="43" customFormat="1" x14ac:dyDescent="0.25">
      <c r="A1035" s="12" t="s">
        <v>70</v>
      </c>
      <c r="B1035" s="29" t="s">
        <v>97</v>
      </c>
      <c r="C1035" s="32">
        <v>8</v>
      </c>
      <c r="D1035" s="28" t="s">
        <v>77</v>
      </c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>
        <v>1</v>
      </c>
      <c r="R1035" s="33">
        <v>27</v>
      </c>
      <c r="S1035" s="33"/>
      <c r="T1035" s="33"/>
      <c r="U1035" s="33"/>
      <c r="V1035" s="33"/>
      <c r="W1035" s="31">
        <f t="shared" si="36"/>
        <v>1</v>
      </c>
      <c r="X1035" s="31">
        <f t="shared" si="37"/>
        <v>27</v>
      </c>
    </row>
    <row r="1036" spans="1:24" s="43" customFormat="1" x14ac:dyDescent="0.25">
      <c r="A1036" s="12" t="s">
        <v>70</v>
      </c>
      <c r="B1036" s="29" t="s">
        <v>97</v>
      </c>
      <c r="C1036" s="32">
        <v>9</v>
      </c>
      <c r="D1036" s="28" t="s">
        <v>76</v>
      </c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>
        <v>1</v>
      </c>
      <c r="T1036" s="33">
        <v>22</v>
      </c>
      <c r="U1036" s="33"/>
      <c r="V1036" s="33"/>
      <c r="W1036" s="31">
        <f t="shared" si="36"/>
        <v>1</v>
      </c>
      <c r="X1036" s="31">
        <f t="shared" si="37"/>
        <v>22</v>
      </c>
    </row>
    <row r="1037" spans="1:24" s="43" customFormat="1" x14ac:dyDescent="0.25">
      <c r="A1037" s="12" t="s">
        <v>70</v>
      </c>
      <c r="B1037" s="29" t="s">
        <v>97</v>
      </c>
      <c r="C1037" s="32">
        <v>9</v>
      </c>
      <c r="D1037" s="28" t="s">
        <v>159</v>
      </c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>
        <v>1</v>
      </c>
      <c r="R1037" s="33">
        <v>18</v>
      </c>
      <c r="S1037" s="33"/>
      <c r="T1037" s="33"/>
      <c r="U1037" s="33"/>
      <c r="V1037" s="33"/>
      <c r="W1037" s="31">
        <f t="shared" si="36"/>
        <v>1</v>
      </c>
      <c r="X1037" s="31">
        <f t="shared" si="37"/>
        <v>18</v>
      </c>
    </row>
    <row r="1038" spans="1:24" s="43" customFormat="1" x14ac:dyDescent="0.25">
      <c r="A1038" s="12" t="s">
        <v>70</v>
      </c>
      <c r="B1038" s="29" t="s">
        <v>97</v>
      </c>
      <c r="C1038" s="32">
        <v>10</v>
      </c>
      <c r="D1038" s="28" t="s">
        <v>75</v>
      </c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>
        <v>1</v>
      </c>
      <c r="T1038" s="33">
        <v>26</v>
      </c>
      <c r="U1038" s="33"/>
      <c r="V1038" s="33"/>
      <c r="W1038" s="31">
        <f t="shared" si="36"/>
        <v>1</v>
      </c>
      <c r="X1038" s="31">
        <f t="shared" si="37"/>
        <v>26</v>
      </c>
    </row>
    <row r="1039" spans="1:24" s="43" customFormat="1" x14ac:dyDescent="0.25">
      <c r="A1039" s="12" t="s">
        <v>70</v>
      </c>
      <c r="B1039" s="29" t="s">
        <v>97</v>
      </c>
      <c r="C1039" s="32">
        <v>10</v>
      </c>
      <c r="D1039" s="28" t="s">
        <v>77</v>
      </c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>
        <v>1</v>
      </c>
      <c r="R1039" s="33">
        <v>26</v>
      </c>
      <c r="S1039" s="33"/>
      <c r="T1039" s="33"/>
      <c r="U1039" s="33"/>
      <c r="V1039" s="33"/>
      <c r="W1039" s="31">
        <f t="shared" si="36"/>
        <v>1</v>
      </c>
      <c r="X1039" s="31">
        <f t="shared" si="37"/>
        <v>26</v>
      </c>
    </row>
    <row r="1040" spans="1:24" s="43" customFormat="1" x14ac:dyDescent="0.25">
      <c r="A1040" s="12" t="s">
        <v>70</v>
      </c>
      <c r="B1040" s="29" t="s">
        <v>97</v>
      </c>
      <c r="C1040" s="32">
        <v>11</v>
      </c>
      <c r="D1040" s="28" t="s">
        <v>76</v>
      </c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>
        <v>1</v>
      </c>
      <c r="T1040" s="33">
        <v>32</v>
      </c>
      <c r="U1040" s="33"/>
      <c r="V1040" s="33"/>
      <c r="W1040" s="31">
        <f t="shared" si="36"/>
        <v>1</v>
      </c>
      <c r="X1040" s="31">
        <f t="shared" si="37"/>
        <v>32</v>
      </c>
    </row>
    <row r="1041" spans="1:24" s="43" customFormat="1" x14ac:dyDescent="0.25">
      <c r="A1041" s="12" t="s">
        <v>70</v>
      </c>
      <c r="B1041" s="29" t="s">
        <v>97</v>
      </c>
      <c r="C1041" s="32">
        <v>11</v>
      </c>
      <c r="D1041" s="28" t="s">
        <v>77</v>
      </c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>
        <v>1</v>
      </c>
      <c r="R1041" s="33">
        <v>30</v>
      </c>
      <c r="S1041" s="33"/>
      <c r="T1041" s="33"/>
      <c r="U1041" s="33"/>
      <c r="V1041" s="33"/>
      <c r="W1041" s="31">
        <f t="shared" si="36"/>
        <v>1</v>
      </c>
      <c r="X1041" s="31">
        <f t="shared" si="37"/>
        <v>30</v>
      </c>
    </row>
    <row r="1042" spans="1:24" s="43" customFormat="1" x14ac:dyDescent="0.25">
      <c r="A1042" s="12" t="s">
        <v>70</v>
      </c>
      <c r="B1042" s="29" t="s">
        <v>97</v>
      </c>
      <c r="C1042" s="32">
        <v>12</v>
      </c>
      <c r="D1042" s="28" t="s">
        <v>158</v>
      </c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>
        <v>2</v>
      </c>
      <c r="R1042" s="33">
        <v>34</v>
      </c>
      <c r="S1042" s="33"/>
      <c r="T1042" s="33"/>
      <c r="U1042" s="33"/>
      <c r="V1042" s="33"/>
      <c r="W1042" s="31">
        <f t="shared" si="36"/>
        <v>2</v>
      </c>
      <c r="X1042" s="31">
        <f t="shared" si="37"/>
        <v>34</v>
      </c>
    </row>
    <row r="1043" spans="1:24" s="43" customFormat="1" x14ac:dyDescent="0.25">
      <c r="A1043" s="12" t="s">
        <v>70</v>
      </c>
      <c r="B1043" s="29" t="s">
        <v>97</v>
      </c>
      <c r="C1043" s="32">
        <v>13</v>
      </c>
      <c r="D1043" s="28" t="s">
        <v>77</v>
      </c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>
        <v>2</v>
      </c>
      <c r="R1043" s="33">
        <v>52</v>
      </c>
      <c r="S1043" s="33"/>
      <c r="T1043" s="33"/>
      <c r="U1043" s="33"/>
      <c r="V1043" s="33"/>
      <c r="W1043" s="31">
        <f t="shared" si="36"/>
        <v>2</v>
      </c>
      <c r="X1043" s="31">
        <f t="shared" si="37"/>
        <v>52</v>
      </c>
    </row>
    <row r="1044" spans="1:24" s="43" customFormat="1" x14ac:dyDescent="0.25">
      <c r="A1044" s="12" t="s">
        <v>70</v>
      </c>
      <c r="B1044" s="29" t="s">
        <v>97</v>
      </c>
      <c r="C1044" s="32">
        <v>14</v>
      </c>
      <c r="D1044" s="28" t="s">
        <v>76</v>
      </c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>
        <v>1</v>
      </c>
      <c r="R1044" s="33">
        <v>17</v>
      </c>
      <c r="S1044" s="33"/>
      <c r="T1044" s="33"/>
      <c r="U1044" s="33"/>
      <c r="V1044" s="33"/>
      <c r="W1044" s="31">
        <f t="shared" si="36"/>
        <v>1</v>
      </c>
      <c r="X1044" s="31">
        <f t="shared" si="37"/>
        <v>17</v>
      </c>
    </row>
    <row r="1045" spans="1:24" s="43" customFormat="1" x14ac:dyDescent="0.25">
      <c r="A1045" s="12" t="s">
        <v>70</v>
      </c>
      <c r="B1045" s="29" t="s">
        <v>97</v>
      </c>
      <c r="C1045" s="32">
        <v>14</v>
      </c>
      <c r="D1045" s="28" t="s">
        <v>159</v>
      </c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>
        <v>2</v>
      </c>
      <c r="T1045" s="33">
        <v>32</v>
      </c>
      <c r="U1045" s="33"/>
      <c r="V1045" s="33"/>
      <c r="W1045" s="31">
        <f t="shared" si="36"/>
        <v>2</v>
      </c>
      <c r="X1045" s="31">
        <f t="shared" si="37"/>
        <v>32</v>
      </c>
    </row>
    <row r="1046" spans="1:24" s="43" customFormat="1" x14ac:dyDescent="0.25">
      <c r="A1046" s="12" t="s">
        <v>70</v>
      </c>
      <c r="B1046" s="29" t="s">
        <v>97</v>
      </c>
      <c r="C1046" s="32">
        <v>15</v>
      </c>
      <c r="D1046" s="28" t="s">
        <v>75</v>
      </c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>
        <v>2</v>
      </c>
      <c r="R1046" s="33">
        <v>59</v>
      </c>
      <c r="S1046" s="33">
        <v>2</v>
      </c>
      <c r="T1046" s="33">
        <v>43</v>
      </c>
      <c r="U1046" s="33"/>
      <c r="V1046" s="33"/>
      <c r="W1046" s="31">
        <f t="shared" si="36"/>
        <v>4</v>
      </c>
      <c r="X1046" s="31">
        <f t="shared" si="37"/>
        <v>102</v>
      </c>
    </row>
    <row r="1047" spans="1:24" s="43" customFormat="1" x14ac:dyDescent="0.25">
      <c r="A1047" s="12" t="s">
        <v>70</v>
      </c>
      <c r="B1047" s="29" t="s">
        <v>97</v>
      </c>
      <c r="C1047" s="32">
        <v>16</v>
      </c>
      <c r="D1047" s="28" t="s">
        <v>158</v>
      </c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>
        <v>1</v>
      </c>
      <c r="R1047" s="33">
        <v>24</v>
      </c>
      <c r="S1047" s="33"/>
      <c r="T1047" s="33"/>
      <c r="U1047" s="33"/>
      <c r="V1047" s="33"/>
      <c r="W1047" s="31">
        <f t="shared" si="36"/>
        <v>1</v>
      </c>
      <c r="X1047" s="31">
        <f t="shared" si="37"/>
        <v>24</v>
      </c>
    </row>
    <row r="1048" spans="1:24" s="43" customFormat="1" x14ac:dyDescent="0.25">
      <c r="A1048" s="12" t="s">
        <v>70</v>
      </c>
      <c r="B1048" s="29" t="s">
        <v>97</v>
      </c>
      <c r="C1048" s="32">
        <v>16</v>
      </c>
      <c r="D1048" s="28" t="s">
        <v>76</v>
      </c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>
        <v>1</v>
      </c>
      <c r="R1048" s="33">
        <v>24</v>
      </c>
      <c r="S1048" s="33"/>
      <c r="T1048" s="33"/>
      <c r="U1048" s="33"/>
      <c r="V1048" s="33"/>
      <c r="W1048" s="31">
        <f t="shared" si="36"/>
        <v>1</v>
      </c>
      <c r="X1048" s="31">
        <f t="shared" si="37"/>
        <v>24</v>
      </c>
    </row>
    <row r="1049" spans="1:24" s="43" customFormat="1" x14ac:dyDescent="0.25">
      <c r="A1049" s="12" t="s">
        <v>70</v>
      </c>
      <c r="B1049" s="29" t="s">
        <v>97</v>
      </c>
      <c r="C1049" s="32">
        <v>18</v>
      </c>
      <c r="D1049" s="28" t="s">
        <v>77</v>
      </c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>
        <v>2</v>
      </c>
      <c r="R1049" s="33">
        <v>46</v>
      </c>
      <c r="S1049" s="33"/>
      <c r="T1049" s="33"/>
      <c r="U1049" s="33"/>
      <c r="V1049" s="33"/>
      <c r="W1049" s="31">
        <f t="shared" si="36"/>
        <v>2</v>
      </c>
      <c r="X1049" s="31">
        <f t="shared" si="37"/>
        <v>46</v>
      </c>
    </row>
    <row r="1050" spans="1:24" s="43" customFormat="1" x14ac:dyDescent="0.25">
      <c r="A1050" s="12" t="s">
        <v>70</v>
      </c>
      <c r="B1050" s="29" t="s">
        <v>97</v>
      </c>
      <c r="C1050" s="32">
        <v>18</v>
      </c>
      <c r="D1050" s="28" t="s">
        <v>159</v>
      </c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>
        <v>2</v>
      </c>
      <c r="R1050" s="33">
        <v>48</v>
      </c>
      <c r="S1050" s="33">
        <v>5</v>
      </c>
      <c r="T1050" s="33">
        <v>136</v>
      </c>
      <c r="U1050" s="33"/>
      <c r="V1050" s="33"/>
      <c r="W1050" s="31">
        <f t="shared" si="36"/>
        <v>7</v>
      </c>
      <c r="X1050" s="31">
        <f t="shared" si="37"/>
        <v>184</v>
      </c>
    </row>
    <row r="1051" spans="1:24" s="43" customFormat="1" x14ac:dyDescent="0.25">
      <c r="A1051" s="12" t="s">
        <v>70</v>
      </c>
      <c r="B1051" s="29" t="s">
        <v>97</v>
      </c>
      <c r="C1051" s="32">
        <v>19</v>
      </c>
      <c r="D1051" s="28" t="s">
        <v>77</v>
      </c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>
        <v>1</v>
      </c>
      <c r="R1051" s="33">
        <v>26</v>
      </c>
      <c r="S1051" s="33"/>
      <c r="T1051" s="33"/>
      <c r="U1051" s="33"/>
      <c r="V1051" s="33"/>
      <c r="W1051" s="31">
        <f t="shared" si="36"/>
        <v>1</v>
      </c>
      <c r="X1051" s="31">
        <f t="shared" si="37"/>
        <v>26</v>
      </c>
    </row>
    <row r="1052" spans="1:24" s="43" customFormat="1" x14ac:dyDescent="0.25">
      <c r="A1052" s="12" t="s">
        <v>70</v>
      </c>
      <c r="B1052" s="29" t="s">
        <v>98</v>
      </c>
      <c r="C1052" s="32">
        <v>21</v>
      </c>
      <c r="D1052" s="28" t="s">
        <v>77</v>
      </c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>
        <v>1</v>
      </c>
      <c r="R1052" s="33">
        <v>13</v>
      </c>
      <c r="S1052" s="33">
        <v>1</v>
      </c>
      <c r="T1052" s="33">
        <v>18</v>
      </c>
      <c r="U1052" s="33"/>
      <c r="V1052" s="33"/>
      <c r="W1052" s="31">
        <f t="shared" si="36"/>
        <v>2</v>
      </c>
      <c r="X1052" s="31">
        <f t="shared" si="37"/>
        <v>31</v>
      </c>
    </row>
    <row r="1053" spans="1:24" s="43" customFormat="1" x14ac:dyDescent="0.25">
      <c r="A1053" s="12" t="s">
        <v>70</v>
      </c>
      <c r="B1053" s="29" t="s">
        <v>103</v>
      </c>
      <c r="C1053" s="32" t="s">
        <v>422</v>
      </c>
      <c r="D1053" s="28" t="s">
        <v>158</v>
      </c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>
        <v>2</v>
      </c>
      <c r="R1053" s="33">
        <v>43</v>
      </c>
      <c r="S1053" s="33">
        <v>3</v>
      </c>
      <c r="T1053" s="33">
        <v>58</v>
      </c>
      <c r="U1053" s="33"/>
      <c r="V1053" s="33"/>
      <c r="W1053" s="31">
        <f t="shared" si="36"/>
        <v>5</v>
      </c>
      <c r="X1053" s="31">
        <f t="shared" si="37"/>
        <v>101</v>
      </c>
    </row>
    <row r="1054" spans="1:24" s="43" customFormat="1" x14ac:dyDescent="0.25">
      <c r="A1054" s="12" t="s">
        <v>71</v>
      </c>
      <c r="B1054" s="29" t="s">
        <v>97</v>
      </c>
      <c r="C1054" s="32">
        <v>1</v>
      </c>
      <c r="D1054" s="28" t="s">
        <v>77</v>
      </c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>
        <v>2</v>
      </c>
      <c r="R1054" s="33">
        <v>43</v>
      </c>
      <c r="S1054" s="33"/>
      <c r="T1054" s="33"/>
      <c r="U1054" s="33"/>
      <c r="V1054" s="33"/>
      <c r="W1054" s="31">
        <f t="shared" si="36"/>
        <v>2</v>
      </c>
      <c r="X1054" s="31">
        <f t="shared" si="37"/>
        <v>43</v>
      </c>
    </row>
    <row r="1055" spans="1:24" s="43" customFormat="1" x14ac:dyDescent="0.25">
      <c r="A1055" s="12" t="s">
        <v>71</v>
      </c>
      <c r="B1055" s="29" t="s">
        <v>97</v>
      </c>
      <c r="C1055" s="32">
        <v>1</v>
      </c>
      <c r="D1055" s="28" t="s">
        <v>77</v>
      </c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>
        <v>1</v>
      </c>
      <c r="R1055" s="33">
        <v>21</v>
      </c>
      <c r="S1055" s="33"/>
      <c r="T1055" s="33"/>
      <c r="U1055" s="33"/>
      <c r="V1055" s="33"/>
      <c r="W1055" s="31">
        <f t="shared" si="36"/>
        <v>1</v>
      </c>
      <c r="X1055" s="31">
        <f t="shared" si="37"/>
        <v>21</v>
      </c>
    </row>
    <row r="1056" spans="1:24" s="43" customFormat="1" x14ac:dyDescent="0.25">
      <c r="A1056" s="12" t="s">
        <v>71</v>
      </c>
      <c r="B1056" s="29" t="s">
        <v>97</v>
      </c>
      <c r="C1056" s="32">
        <v>2</v>
      </c>
      <c r="D1056" s="28" t="s">
        <v>159</v>
      </c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>
        <v>1</v>
      </c>
      <c r="R1056" s="33">
        <v>30</v>
      </c>
      <c r="S1056" s="33"/>
      <c r="T1056" s="33"/>
      <c r="U1056" s="33"/>
      <c r="V1056" s="33"/>
      <c r="W1056" s="31">
        <f t="shared" si="36"/>
        <v>1</v>
      </c>
      <c r="X1056" s="31">
        <f t="shared" si="37"/>
        <v>30</v>
      </c>
    </row>
    <row r="1057" spans="1:24" s="43" customFormat="1" x14ac:dyDescent="0.25">
      <c r="A1057" s="12" t="s">
        <v>71</v>
      </c>
      <c r="B1057" s="29" t="s">
        <v>97</v>
      </c>
      <c r="C1057" s="32">
        <v>3</v>
      </c>
      <c r="D1057" s="28" t="s">
        <v>158</v>
      </c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>
        <v>1</v>
      </c>
      <c r="R1057" s="33">
        <v>26</v>
      </c>
      <c r="S1057" s="33"/>
      <c r="T1057" s="33"/>
      <c r="U1057" s="33"/>
      <c r="V1057" s="33"/>
      <c r="W1057" s="31">
        <f t="shared" si="36"/>
        <v>1</v>
      </c>
      <c r="X1057" s="31">
        <f t="shared" si="37"/>
        <v>26</v>
      </c>
    </row>
    <row r="1058" spans="1:24" s="43" customFormat="1" x14ac:dyDescent="0.25">
      <c r="A1058" s="12" t="s">
        <v>71</v>
      </c>
      <c r="B1058" s="29" t="s">
        <v>97</v>
      </c>
      <c r="C1058" s="32">
        <v>3</v>
      </c>
      <c r="D1058" s="28" t="s">
        <v>77</v>
      </c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>
        <v>1</v>
      </c>
      <c r="R1058" s="33">
        <v>19</v>
      </c>
      <c r="S1058" s="33">
        <v>1</v>
      </c>
      <c r="T1058" s="33">
        <v>25</v>
      </c>
      <c r="U1058" s="33"/>
      <c r="V1058" s="33"/>
      <c r="W1058" s="31">
        <f t="shared" si="36"/>
        <v>2</v>
      </c>
      <c r="X1058" s="31">
        <f t="shared" si="37"/>
        <v>44</v>
      </c>
    </row>
    <row r="1059" spans="1:24" s="43" customFormat="1" x14ac:dyDescent="0.25">
      <c r="A1059" s="12" t="s">
        <v>71</v>
      </c>
      <c r="B1059" s="29" t="s">
        <v>97</v>
      </c>
      <c r="C1059" s="32">
        <v>4</v>
      </c>
      <c r="D1059" s="28" t="s">
        <v>77</v>
      </c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>
        <v>2</v>
      </c>
      <c r="R1059" s="33">
        <v>46</v>
      </c>
      <c r="S1059" s="33"/>
      <c r="T1059" s="33"/>
      <c r="U1059" s="33"/>
      <c r="V1059" s="33"/>
      <c r="W1059" s="31">
        <f t="shared" si="36"/>
        <v>2</v>
      </c>
      <c r="X1059" s="31">
        <f t="shared" si="37"/>
        <v>46</v>
      </c>
    </row>
    <row r="1060" spans="1:24" s="43" customFormat="1" x14ac:dyDescent="0.25">
      <c r="A1060" s="12" t="s">
        <v>71</v>
      </c>
      <c r="B1060" s="29" t="s">
        <v>82</v>
      </c>
      <c r="C1060" s="32">
        <v>6</v>
      </c>
      <c r="D1060" s="28" t="s">
        <v>211</v>
      </c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>
        <v>1</v>
      </c>
      <c r="P1060" s="33">
        <v>22</v>
      </c>
      <c r="Q1060" s="33">
        <v>1</v>
      </c>
      <c r="R1060" s="33">
        <v>26</v>
      </c>
      <c r="S1060" s="33"/>
      <c r="T1060" s="33"/>
      <c r="U1060" s="33"/>
      <c r="V1060" s="33"/>
      <c r="W1060" s="31">
        <f t="shared" ref="W1060:W1145" si="38">S1060+U1060+Q1060+O1060+M1060+K1060+I1060+G1060+E1060</f>
        <v>2</v>
      </c>
      <c r="X1060" s="31">
        <f t="shared" ref="X1060:X1145" si="39">T1060+V1060+R1060+P1060+N1060+L1060+J1060+H1060+F1060</f>
        <v>48</v>
      </c>
    </row>
    <row r="1061" spans="1:24" s="43" customFormat="1" x14ac:dyDescent="0.25">
      <c r="A1061" s="12" t="s">
        <v>71</v>
      </c>
      <c r="B1061" s="29" t="s">
        <v>82</v>
      </c>
      <c r="C1061" s="32">
        <v>6</v>
      </c>
      <c r="D1061" s="28" t="s">
        <v>77</v>
      </c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>
        <v>1</v>
      </c>
      <c r="R1061" s="33">
        <v>27</v>
      </c>
      <c r="S1061" s="33"/>
      <c r="T1061" s="33"/>
      <c r="U1061" s="33"/>
      <c r="V1061" s="33"/>
      <c r="W1061" s="31">
        <f t="shared" si="38"/>
        <v>1</v>
      </c>
      <c r="X1061" s="31">
        <f t="shared" si="39"/>
        <v>27</v>
      </c>
    </row>
    <row r="1062" spans="1:24" s="43" customFormat="1" x14ac:dyDescent="0.25">
      <c r="A1062" s="12" t="s">
        <v>71</v>
      </c>
      <c r="B1062" s="29" t="s">
        <v>82</v>
      </c>
      <c r="C1062" s="32">
        <v>6</v>
      </c>
      <c r="D1062" s="28" t="s">
        <v>158</v>
      </c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>
        <v>1</v>
      </c>
      <c r="R1062" s="33">
        <v>25</v>
      </c>
      <c r="S1062" s="33">
        <v>1</v>
      </c>
      <c r="T1062" s="33">
        <v>27</v>
      </c>
      <c r="U1062" s="33"/>
      <c r="V1062" s="33"/>
      <c r="W1062" s="31">
        <f t="shared" si="38"/>
        <v>2</v>
      </c>
      <c r="X1062" s="31">
        <f t="shared" si="39"/>
        <v>52</v>
      </c>
    </row>
    <row r="1063" spans="1:24" s="43" customFormat="1" x14ac:dyDescent="0.25">
      <c r="A1063" s="12" t="s">
        <v>71</v>
      </c>
      <c r="B1063" s="29" t="s">
        <v>82</v>
      </c>
      <c r="C1063" s="32">
        <v>6</v>
      </c>
      <c r="D1063" s="28" t="s">
        <v>159</v>
      </c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>
        <v>1</v>
      </c>
      <c r="R1063" s="33">
        <v>28</v>
      </c>
      <c r="S1063" s="33">
        <v>1</v>
      </c>
      <c r="T1063" s="33">
        <v>29</v>
      </c>
      <c r="U1063" s="33"/>
      <c r="V1063" s="33"/>
      <c r="W1063" s="31">
        <f t="shared" si="38"/>
        <v>2</v>
      </c>
      <c r="X1063" s="31">
        <f t="shared" si="39"/>
        <v>57</v>
      </c>
    </row>
    <row r="1064" spans="1:24" s="43" customFormat="1" x14ac:dyDescent="0.25">
      <c r="A1064" s="12" t="s">
        <v>71</v>
      </c>
      <c r="B1064" s="29" t="s">
        <v>82</v>
      </c>
      <c r="C1064" s="32">
        <v>6</v>
      </c>
      <c r="D1064" s="28" t="s">
        <v>210</v>
      </c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>
        <v>1</v>
      </c>
      <c r="V1064" s="33">
        <v>23</v>
      </c>
      <c r="W1064" s="31">
        <f t="shared" si="38"/>
        <v>1</v>
      </c>
      <c r="X1064" s="31">
        <f t="shared" si="39"/>
        <v>23</v>
      </c>
    </row>
    <row r="1065" spans="1:24" s="43" customFormat="1" x14ac:dyDescent="0.25">
      <c r="A1065" s="12" t="s">
        <v>71</v>
      </c>
      <c r="B1065" s="29" t="s">
        <v>97</v>
      </c>
      <c r="C1065" s="32">
        <v>7</v>
      </c>
      <c r="D1065" s="28" t="s">
        <v>158</v>
      </c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>
        <v>1</v>
      </c>
      <c r="R1065" s="33">
        <v>31</v>
      </c>
      <c r="S1065" s="33">
        <v>1</v>
      </c>
      <c r="T1065" s="33">
        <v>26</v>
      </c>
      <c r="U1065" s="33"/>
      <c r="V1065" s="33"/>
      <c r="W1065" s="31">
        <f t="shared" si="38"/>
        <v>2</v>
      </c>
      <c r="X1065" s="31">
        <f t="shared" si="39"/>
        <v>57</v>
      </c>
    </row>
    <row r="1066" spans="1:24" s="43" customFormat="1" x14ac:dyDescent="0.25">
      <c r="A1066" s="12" t="s">
        <v>71</v>
      </c>
      <c r="B1066" s="29" t="s">
        <v>82</v>
      </c>
      <c r="C1066" s="32">
        <v>8</v>
      </c>
      <c r="D1066" s="28" t="s">
        <v>158</v>
      </c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>
        <v>1</v>
      </c>
      <c r="R1066" s="33">
        <v>26</v>
      </c>
      <c r="S1066" s="33"/>
      <c r="T1066" s="33"/>
      <c r="U1066" s="33"/>
      <c r="V1066" s="33"/>
      <c r="W1066" s="31">
        <f t="shared" si="38"/>
        <v>1</v>
      </c>
      <c r="X1066" s="31">
        <f t="shared" si="39"/>
        <v>26</v>
      </c>
    </row>
    <row r="1067" spans="1:24" s="43" customFormat="1" x14ac:dyDescent="0.25">
      <c r="A1067" s="12" t="s">
        <v>71</v>
      </c>
      <c r="B1067" s="29" t="s">
        <v>97</v>
      </c>
      <c r="C1067" s="32">
        <v>8</v>
      </c>
      <c r="D1067" s="28" t="s">
        <v>75</v>
      </c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>
        <v>3</v>
      </c>
      <c r="R1067" s="33">
        <v>84</v>
      </c>
      <c r="S1067" s="33">
        <v>3</v>
      </c>
      <c r="T1067" s="33">
        <v>89</v>
      </c>
      <c r="U1067" s="33"/>
      <c r="V1067" s="33"/>
      <c r="W1067" s="31">
        <f t="shared" si="38"/>
        <v>6</v>
      </c>
      <c r="X1067" s="31">
        <f t="shared" si="39"/>
        <v>173</v>
      </c>
    </row>
    <row r="1068" spans="1:24" s="43" customFormat="1" x14ac:dyDescent="0.25">
      <c r="A1068" s="12" t="s">
        <v>71</v>
      </c>
      <c r="B1068" s="29" t="s">
        <v>97</v>
      </c>
      <c r="C1068" s="32">
        <v>11</v>
      </c>
      <c r="D1068" s="28" t="s">
        <v>158</v>
      </c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>
        <v>1</v>
      </c>
      <c r="R1068" s="33">
        <v>9</v>
      </c>
      <c r="S1068" s="33"/>
      <c r="T1068" s="33"/>
      <c r="U1068" s="33"/>
      <c r="V1068" s="33"/>
      <c r="W1068" s="31">
        <f t="shared" si="38"/>
        <v>1</v>
      </c>
      <c r="X1068" s="31">
        <f t="shared" si="39"/>
        <v>9</v>
      </c>
    </row>
    <row r="1069" spans="1:24" s="43" customFormat="1" x14ac:dyDescent="0.25">
      <c r="A1069" s="12" t="s">
        <v>71</v>
      </c>
      <c r="B1069" s="29" t="s">
        <v>97</v>
      </c>
      <c r="C1069" s="32">
        <v>13</v>
      </c>
      <c r="D1069" s="28" t="s">
        <v>75</v>
      </c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>
        <v>1</v>
      </c>
      <c r="R1069" s="33">
        <v>14</v>
      </c>
      <c r="S1069" s="33"/>
      <c r="T1069" s="33"/>
      <c r="U1069" s="33"/>
      <c r="V1069" s="33"/>
      <c r="W1069" s="31">
        <f t="shared" si="38"/>
        <v>1</v>
      </c>
      <c r="X1069" s="31">
        <f t="shared" si="39"/>
        <v>14</v>
      </c>
    </row>
    <row r="1070" spans="1:24" s="43" customFormat="1" x14ac:dyDescent="0.25">
      <c r="A1070" s="12" t="s">
        <v>71</v>
      </c>
      <c r="B1070" s="29" t="s">
        <v>97</v>
      </c>
      <c r="C1070" s="32">
        <v>18</v>
      </c>
      <c r="D1070" s="28" t="s">
        <v>77</v>
      </c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>
        <v>1</v>
      </c>
      <c r="R1070" s="33">
        <v>27</v>
      </c>
      <c r="S1070" s="33"/>
      <c r="T1070" s="33"/>
      <c r="U1070" s="33"/>
      <c r="V1070" s="33"/>
      <c r="W1070" s="31">
        <f t="shared" si="38"/>
        <v>1</v>
      </c>
      <c r="X1070" s="31">
        <f t="shared" si="39"/>
        <v>27</v>
      </c>
    </row>
    <row r="1071" spans="1:24" s="43" customFormat="1" x14ac:dyDescent="0.25">
      <c r="A1071" s="12" t="s">
        <v>71</v>
      </c>
      <c r="B1071" s="29" t="s">
        <v>97</v>
      </c>
      <c r="C1071" s="32">
        <v>18</v>
      </c>
      <c r="D1071" s="28" t="s">
        <v>158</v>
      </c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>
        <v>1</v>
      </c>
      <c r="T1071" s="33">
        <v>25</v>
      </c>
      <c r="U1071" s="33"/>
      <c r="V1071" s="33"/>
      <c r="W1071" s="31">
        <f t="shared" si="38"/>
        <v>1</v>
      </c>
      <c r="X1071" s="31">
        <f t="shared" si="39"/>
        <v>25</v>
      </c>
    </row>
    <row r="1072" spans="1:24" s="43" customFormat="1" x14ac:dyDescent="0.25">
      <c r="A1072" s="12" t="s">
        <v>71</v>
      </c>
      <c r="B1072" s="29" t="s">
        <v>97</v>
      </c>
      <c r="C1072" s="32">
        <v>22</v>
      </c>
      <c r="D1072" s="28" t="s">
        <v>75</v>
      </c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>
        <v>1</v>
      </c>
      <c r="R1072" s="33">
        <v>19</v>
      </c>
      <c r="S1072" s="33"/>
      <c r="T1072" s="33"/>
      <c r="U1072" s="33"/>
      <c r="V1072" s="33"/>
      <c r="W1072" s="31">
        <f t="shared" si="38"/>
        <v>1</v>
      </c>
      <c r="X1072" s="31">
        <f t="shared" si="39"/>
        <v>19</v>
      </c>
    </row>
    <row r="1073" spans="1:24" s="43" customFormat="1" x14ac:dyDescent="0.25">
      <c r="A1073" s="12" t="s">
        <v>71</v>
      </c>
      <c r="B1073" s="29" t="s">
        <v>97</v>
      </c>
      <c r="C1073" s="32">
        <v>28</v>
      </c>
      <c r="D1073" s="28" t="s">
        <v>76</v>
      </c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>
        <v>1</v>
      </c>
      <c r="R1073" s="33">
        <v>20</v>
      </c>
      <c r="S1073" s="33"/>
      <c r="T1073" s="33"/>
      <c r="U1073" s="33"/>
      <c r="V1073" s="33"/>
      <c r="W1073" s="31">
        <f t="shared" si="38"/>
        <v>1</v>
      </c>
      <c r="X1073" s="31">
        <f t="shared" si="39"/>
        <v>20</v>
      </c>
    </row>
    <row r="1074" spans="1:24" s="43" customFormat="1" x14ac:dyDescent="0.25">
      <c r="A1074" s="12" t="s">
        <v>71</v>
      </c>
      <c r="B1074" s="29" t="s">
        <v>97</v>
      </c>
      <c r="C1074" s="32">
        <v>33</v>
      </c>
      <c r="D1074" s="28" t="s">
        <v>75</v>
      </c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>
        <v>3</v>
      </c>
      <c r="R1074" s="33">
        <v>84</v>
      </c>
      <c r="S1074" s="33">
        <v>3</v>
      </c>
      <c r="T1074" s="33">
        <v>89</v>
      </c>
      <c r="U1074" s="33"/>
      <c r="V1074" s="33"/>
      <c r="W1074" s="31">
        <f t="shared" si="38"/>
        <v>6</v>
      </c>
      <c r="X1074" s="31">
        <f t="shared" si="39"/>
        <v>173</v>
      </c>
    </row>
    <row r="1075" spans="1:24" s="43" customFormat="1" x14ac:dyDescent="0.25">
      <c r="A1075" s="12" t="s">
        <v>71</v>
      </c>
      <c r="B1075" s="29" t="s">
        <v>97</v>
      </c>
      <c r="C1075" s="32">
        <v>34</v>
      </c>
      <c r="D1075" s="28" t="s">
        <v>158</v>
      </c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>
        <v>1</v>
      </c>
      <c r="R1075" s="33">
        <v>26</v>
      </c>
      <c r="S1075" s="33"/>
      <c r="T1075" s="33"/>
      <c r="U1075" s="33"/>
      <c r="V1075" s="33"/>
      <c r="W1075" s="31">
        <f t="shared" si="38"/>
        <v>1</v>
      </c>
      <c r="X1075" s="31">
        <f t="shared" si="39"/>
        <v>26</v>
      </c>
    </row>
    <row r="1076" spans="1:24" s="43" customFormat="1" x14ac:dyDescent="0.25">
      <c r="A1076" s="12" t="s">
        <v>71</v>
      </c>
      <c r="B1076" s="29" t="s">
        <v>97</v>
      </c>
      <c r="C1076" s="32">
        <v>35</v>
      </c>
      <c r="D1076" s="28" t="s">
        <v>158</v>
      </c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>
        <v>1</v>
      </c>
      <c r="R1076" s="33">
        <v>17</v>
      </c>
      <c r="S1076" s="33"/>
      <c r="T1076" s="33"/>
      <c r="U1076" s="33"/>
      <c r="V1076" s="33"/>
      <c r="W1076" s="31">
        <f t="shared" si="38"/>
        <v>1</v>
      </c>
      <c r="X1076" s="31">
        <f t="shared" si="39"/>
        <v>17</v>
      </c>
    </row>
    <row r="1077" spans="1:24" s="43" customFormat="1" x14ac:dyDescent="0.25">
      <c r="A1077" s="12" t="s">
        <v>71</v>
      </c>
      <c r="B1077" s="29" t="s">
        <v>97</v>
      </c>
      <c r="C1077" s="32">
        <v>37</v>
      </c>
      <c r="D1077" s="28" t="s">
        <v>75</v>
      </c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>
        <v>1</v>
      </c>
      <c r="R1077" s="33">
        <v>20</v>
      </c>
      <c r="S1077" s="33">
        <v>1</v>
      </c>
      <c r="T1077" s="33">
        <v>25</v>
      </c>
      <c r="U1077" s="33"/>
      <c r="V1077" s="33"/>
      <c r="W1077" s="31">
        <f t="shared" si="38"/>
        <v>2</v>
      </c>
      <c r="X1077" s="31">
        <f t="shared" si="39"/>
        <v>45</v>
      </c>
    </row>
    <row r="1078" spans="1:24" s="43" customFormat="1" x14ac:dyDescent="0.25">
      <c r="A1078" s="12" t="s">
        <v>71</v>
      </c>
      <c r="B1078" s="29" t="s">
        <v>97</v>
      </c>
      <c r="C1078" s="32">
        <v>37</v>
      </c>
      <c r="D1078" s="28" t="s">
        <v>76</v>
      </c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>
        <v>1</v>
      </c>
      <c r="T1078" s="33">
        <v>26</v>
      </c>
      <c r="U1078" s="33"/>
      <c r="V1078" s="33"/>
      <c r="W1078" s="31">
        <f t="shared" si="38"/>
        <v>1</v>
      </c>
      <c r="X1078" s="31">
        <f t="shared" si="39"/>
        <v>26</v>
      </c>
    </row>
    <row r="1079" spans="1:24" s="43" customFormat="1" x14ac:dyDescent="0.25">
      <c r="A1079" s="12" t="s">
        <v>71</v>
      </c>
      <c r="B1079" s="29" t="s">
        <v>97</v>
      </c>
      <c r="C1079" s="32">
        <v>39</v>
      </c>
      <c r="D1079" s="28" t="s">
        <v>75</v>
      </c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>
        <v>1</v>
      </c>
      <c r="R1079" s="33">
        <v>9</v>
      </c>
      <c r="S1079" s="33"/>
      <c r="T1079" s="33"/>
      <c r="U1079" s="33"/>
      <c r="V1079" s="33"/>
      <c r="W1079" s="31">
        <f t="shared" si="38"/>
        <v>1</v>
      </c>
      <c r="X1079" s="31">
        <f t="shared" si="39"/>
        <v>9</v>
      </c>
    </row>
    <row r="1080" spans="1:24" s="43" customFormat="1" x14ac:dyDescent="0.25">
      <c r="A1080" s="12" t="s">
        <v>72</v>
      </c>
      <c r="B1080" s="29" t="s">
        <v>82</v>
      </c>
      <c r="C1080" s="32">
        <v>1</v>
      </c>
      <c r="D1080" s="28" t="s">
        <v>158</v>
      </c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>
        <v>1</v>
      </c>
      <c r="R1080" s="33">
        <v>27</v>
      </c>
      <c r="S1080" s="33"/>
      <c r="T1080" s="33"/>
      <c r="U1080" s="33">
        <v>1</v>
      </c>
      <c r="V1080" s="33">
        <v>24</v>
      </c>
      <c r="W1080" s="31">
        <f t="shared" si="38"/>
        <v>2</v>
      </c>
      <c r="X1080" s="31">
        <f t="shared" si="39"/>
        <v>51</v>
      </c>
    </row>
    <row r="1081" spans="1:24" s="43" customFormat="1" x14ac:dyDescent="0.25">
      <c r="A1081" s="12" t="s">
        <v>72</v>
      </c>
      <c r="B1081" s="29" t="s">
        <v>97</v>
      </c>
      <c r="C1081" s="32">
        <v>2</v>
      </c>
      <c r="D1081" s="28" t="s">
        <v>159</v>
      </c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>
        <v>1</v>
      </c>
      <c r="R1081" s="33">
        <v>28</v>
      </c>
      <c r="S1081" s="33">
        <v>1</v>
      </c>
      <c r="T1081" s="33">
        <v>26</v>
      </c>
      <c r="U1081" s="33"/>
      <c r="V1081" s="33"/>
      <c r="W1081" s="31">
        <f t="shared" si="38"/>
        <v>2</v>
      </c>
      <c r="X1081" s="31">
        <f t="shared" si="39"/>
        <v>54</v>
      </c>
    </row>
    <row r="1082" spans="1:24" s="43" customFormat="1" x14ac:dyDescent="0.25">
      <c r="A1082" s="12" t="s">
        <v>72</v>
      </c>
      <c r="B1082" s="29" t="s">
        <v>97</v>
      </c>
      <c r="C1082" s="32">
        <v>4</v>
      </c>
      <c r="D1082" s="28" t="s">
        <v>158</v>
      </c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>
        <v>1</v>
      </c>
      <c r="R1082" s="33">
        <v>26</v>
      </c>
      <c r="S1082" s="33">
        <v>1</v>
      </c>
      <c r="T1082" s="33">
        <v>23</v>
      </c>
      <c r="U1082" s="33"/>
      <c r="V1082" s="33"/>
      <c r="W1082" s="31">
        <f t="shared" si="38"/>
        <v>2</v>
      </c>
      <c r="X1082" s="31">
        <f t="shared" si="39"/>
        <v>49</v>
      </c>
    </row>
    <row r="1083" spans="1:24" s="43" customFormat="1" x14ac:dyDescent="0.25">
      <c r="A1083" s="12" t="s">
        <v>72</v>
      </c>
      <c r="B1083" s="29" t="s">
        <v>97</v>
      </c>
      <c r="C1083" s="32">
        <v>5</v>
      </c>
      <c r="D1083" s="28" t="s">
        <v>77</v>
      </c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>
        <v>2</v>
      </c>
      <c r="T1083" s="33">
        <v>57</v>
      </c>
      <c r="U1083" s="33"/>
      <c r="V1083" s="33"/>
      <c r="W1083" s="31">
        <f t="shared" si="38"/>
        <v>2</v>
      </c>
      <c r="X1083" s="31">
        <f t="shared" si="39"/>
        <v>57</v>
      </c>
    </row>
    <row r="1084" spans="1:24" s="43" customFormat="1" x14ac:dyDescent="0.25">
      <c r="A1084" s="12" t="s">
        <v>72</v>
      </c>
      <c r="B1084" s="29" t="s">
        <v>97</v>
      </c>
      <c r="C1084" s="32">
        <v>6</v>
      </c>
      <c r="D1084" s="28" t="s">
        <v>158</v>
      </c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>
        <v>4</v>
      </c>
      <c r="R1084" s="33">
        <v>115</v>
      </c>
      <c r="S1084" s="33"/>
      <c r="T1084" s="33"/>
      <c r="U1084" s="33"/>
      <c r="V1084" s="33"/>
      <c r="W1084" s="31">
        <f t="shared" si="38"/>
        <v>4</v>
      </c>
      <c r="X1084" s="31">
        <f t="shared" si="39"/>
        <v>115</v>
      </c>
    </row>
    <row r="1085" spans="1:24" s="43" customFormat="1" x14ac:dyDescent="0.25">
      <c r="A1085" s="12" t="s">
        <v>72</v>
      </c>
      <c r="B1085" s="29" t="s">
        <v>97</v>
      </c>
      <c r="C1085" s="32">
        <v>8</v>
      </c>
      <c r="D1085" s="28" t="s">
        <v>77</v>
      </c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>
        <v>1</v>
      </c>
      <c r="R1085" s="33">
        <v>31</v>
      </c>
      <c r="S1085" s="33"/>
      <c r="T1085" s="33"/>
      <c r="U1085" s="33"/>
      <c r="V1085" s="33"/>
      <c r="W1085" s="31">
        <f t="shared" si="38"/>
        <v>1</v>
      </c>
      <c r="X1085" s="31">
        <f t="shared" si="39"/>
        <v>31</v>
      </c>
    </row>
    <row r="1086" spans="1:24" s="43" customFormat="1" x14ac:dyDescent="0.25">
      <c r="A1086" s="12" t="s">
        <v>72</v>
      </c>
      <c r="B1086" s="29" t="s">
        <v>97</v>
      </c>
      <c r="C1086" s="32">
        <v>10</v>
      </c>
      <c r="D1086" s="28" t="s">
        <v>159</v>
      </c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>
        <v>3</v>
      </c>
      <c r="R1086" s="33">
        <v>86</v>
      </c>
      <c r="S1086" s="33">
        <v>3</v>
      </c>
      <c r="T1086" s="33">
        <v>84</v>
      </c>
      <c r="U1086" s="33"/>
      <c r="V1086" s="33"/>
      <c r="W1086" s="31">
        <f t="shared" si="38"/>
        <v>6</v>
      </c>
      <c r="X1086" s="31">
        <f t="shared" si="39"/>
        <v>170</v>
      </c>
    </row>
    <row r="1087" spans="1:24" s="43" customFormat="1" x14ac:dyDescent="0.25">
      <c r="A1087" s="12" t="s">
        <v>72</v>
      </c>
      <c r="B1087" s="29" t="s">
        <v>97</v>
      </c>
      <c r="C1087" s="32">
        <v>11</v>
      </c>
      <c r="D1087" s="28" t="s">
        <v>210</v>
      </c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>
        <v>1</v>
      </c>
      <c r="T1087" s="33">
        <v>35</v>
      </c>
      <c r="U1087" s="33"/>
      <c r="V1087" s="33"/>
      <c r="W1087" s="31">
        <f t="shared" si="38"/>
        <v>1</v>
      </c>
      <c r="X1087" s="31">
        <f t="shared" si="39"/>
        <v>35</v>
      </c>
    </row>
    <row r="1088" spans="1:24" s="43" customFormat="1" x14ac:dyDescent="0.25">
      <c r="A1088" s="12" t="s">
        <v>72</v>
      </c>
      <c r="B1088" s="29" t="s">
        <v>97</v>
      </c>
      <c r="C1088" s="32">
        <v>11</v>
      </c>
      <c r="D1088" s="28" t="s">
        <v>78</v>
      </c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>
        <v>1</v>
      </c>
      <c r="R1088" s="33">
        <v>31</v>
      </c>
      <c r="S1088" s="33"/>
      <c r="T1088" s="33"/>
      <c r="U1088" s="33"/>
      <c r="V1088" s="33"/>
      <c r="W1088" s="31">
        <f t="shared" si="38"/>
        <v>1</v>
      </c>
      <c r="X1088" s="31">
        <f t="shared" si="39"/>
        <v>31</v>
      </c>
    </row>
    <row r="1089" spans="1:24" s="43" customFormat="1" x14ac:dyDescent="0.25">
      <c r="A1089" s="12" t="s">
        <v>72</v>
      </c>
      <c r="B1089" s="29" t="s">
        <v>97</v>
      </c>
      <c r="C1089" s="32">
        <v>11</v>
      </c>
      <c r="D1089" s="28" t="s">
        <v>159</v>
      </c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>
        <v>1</v>
      </c>
      <c r="R1089" s="33">
        <v>30</v>
      </c>
      <c r="S1089" s="33"/>
      <c r="T1089" s="33"/>
      <c r="U1089" s="33"/>
      <c r="V1089" s="33"/>
      <c r="W1089" s="31">
        <f t="shared" si="38"/>
        <v>1</v>
      </c>
      <c r="X1089" s="31">
        <f t="shared" si="39"/>
        <v>30</v>
      </c>
    </row>
    <row r="1090" spans="1:24" s="43" customFormat="1" x14ac:dyDescent="0.25">
      <c r="A1090" s="12" t="s">
        <v>72</v>
      </c>
      <c r="B1090" s="29" t="s">
        <v>97</v>
      </c>
      <c r="C1090" s="32">
        <v>12</v>
      </c>
      <c r="D1090" s="28" t="s">
        <v>75</v>
      </c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>
        <v>2</v>
      </c>
      <c r="R1090" s="33">
        <v>38</v>
      </c>
      <c r="S1090" s="33">
        <v>2</v>
      </c>
      <c r="T1090" s="33">
        <v>33</v>
      </c>
      <c r="U1090" s="33"/>
      <c r="V1090" s="33"/>
      <c r="W1090" s="31">
        <f t="shared" si="38"/>
        <v>4</v>
      </c>
      <c r="X1090" s="31">
        <f t="shared" si="39"/>
        <v>71</v>
      </c>
    </row>
    <row r="1091" spans="1:24" s="43" customFormat="1" x14ac:dyDescent="0.25">
      <c r="A1091" s="12" t="s">
        <v>72</v>
      </c>
      <c r="B1091" s="29" t="s">
        <v>97</v>
      </c>
      <c r="C1091" s="32">
        <v>14</v>
      </c>
      <c r="D1091" s="28" t="s">
        <v>76</v>
      </c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>
        <v>1</v>
      </c>
      <c r="R1091" s="33">
        <v>21</v>
      </c>
      <c r="S1091" s="33">
        <v>2</v>
      </c>
      <c r="T1091" s="33">
        <v>30</v>
      </c>
      <c r="U1091" s="33"/>
      <c r="V1091" s="33"/>
      <c r="W1091" s="31">
        <f t="shared" si="38"/>
        <v>3</v>
      </c>
      <c r="X1091" s="31">
        <f t="shared" si="39"/>
        <v>51</v>
      </c>
    </row>
    <row r="1092" spans="1:24" s="43" customFormat="1" x14ac:dyDescent="0.25">
      <c r="A1092" s="12" t="s">
        <v>72</v>
      </c>
      <c r="B1092" s="29" t="s">
        <v>97</v>
      </c>
      <c r="C1092" s="32">
        <v>15</v>
      </c>
      <c r="D1092" s="28" t="s">
        <v>159</v>
      </c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>
        <v>1</v>
      </c>
      <c r="R1092" s="33">
        <v>15</v>
      </c>
      <c r="S1092" s="33"/>
      <c r="T1092" s="33"/>
      <c r="U1092" s="33"/>
      <c r="V1092" s="33"/>
      <c r="W1092" s="31">
        <f t="shared" si="38"/>
        <v>1</v>
      </c>
      <c r="X1092" s="31">
        <f t="shared" si="39"/>
        <v>15</v>
      </c>
    </row>
    <row r="1093" spans="1:24" s="43" customFormat="1" x14ac:dyDescent="0.25">
      <c r="A1093" s="12" t="s">
        <v>72</v>
      </c>
      <c r="B1093" s="29" t="s">
        <v>97</v>
      </c>
      <c r="C1093" s="32">
        <v>18</v>
      </c>
      <c r="D1093" s="28" t="s">
        <v>159</v>
      </c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>
        <v>1</v>
      </c>
      <c r="R1093" s="33">
        <v>20</v>
      </c>
      <c r="S1093" s="33">
        <v>1</v>
      </c>
      <c r="T1093" s="33">
        <v>22</v>
      </c>
      <c r="U1093" s="33"/>
      <c r="V1093" s="33"/>
      <c r="W1093" s="31">
        <f t="shared" si="38"/>
        <v>2</v>
      </c>
      <c r="X1093" s="31">
        <f t="shared" si="39"/>
        <v>42</v>
      </c>
    </row>
    <row r="1094" spans="1:24" s="43" customFormat="1" x14ac:dyDescent="0.25">
      <c r="A1094" s="12" t="s">
        <v>72</v>
      </c>
      <c r="B1094" s="29" t="s">
        <v>97</v>
      </c>
      <c r="C1094" s="32">
        <v>18</v>
      </c>
      <c r="D1094" s="28" t="s">
        <v>75</v>
      </c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>
        <v>1</v>
      </c>
      <c r="R1094" s="33">
        <v>22</v>
      </c>
      <c r="S1094" s="33">
        <v>1</v>
      </c>
      <c r="T1094" s="33">
        <v>26</v>
      </c>
      <c r="U1094" s="33"/>
      <c r="V1094" s="33"/>
      <c r="W1094" s="31">
        <f t="shared" si="38"/>
        <v>2</v>
      </c>
      <c r="X1094" s="31">
        <f t="shared" si="39"/>
        <v>48</v>
      </c>
    </row>
    <row r="1095" spans="1:24" s="43" customFormat="1" x14ac:dyDescent="0.25">
      <c r="A1095" s="12" t="s">
        <v>72</v>
      </c>
      <c r="B1095" s="29" t="s">
        <v>97</v>
      </c>
      <c r="C1095" s="32">
        <v>19</v>
      </c>
      <c r="D1095" s="28" t="s">
        <v>77</v>
      </c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>
        <v>1</v>
      </c>
      <c r="R1095" s="33">
        <v>27</v>
      </c>
      <c r="S1095" s="33">
        <v>2</v>
      </c>
      <c r="T1095" s="33">
        <v>37</v>
      </c>
      <c r="U1095" s="33"/>
      <c r="V1095" s="33"/>
      <c r="W1095" s="31">
        <f t="shared" si="38"/>
        <v>3</v>
      </c>
      <c r="X1095" s="31">
        <f t="shared" si="39"/>
        <v>64</v>
      </c>
    </row>
    <row r="1096" spans="1:24" s="43" customFormat="1" x14ac:dyDescent="0.25">
      <c r="A1096" s="12" t="s">
        <v>72</v>
      </c>
      <c r="B1096" s="29" t="s">
        <v>97</v>
      </c>
      <c r="C1096" s="32">
        <v>20</v>
      </c>
      <c r="D1096" s="28" t="s">
        <v>159</v>
      </c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>
        <v>2</v>
      </c>
      <c r="R1096" s="33">
        <v>33</v>
      </c>
      <c r="S1096" s="33"/>
      <c r="T1096" s="33"/>
      <c r="U1096" s="33"/>
      <c r="V1096" s="33"/>
      <c r="W1096" s="31">
        <f t="shared" si="38"/>
        <v>2</v>
      </c>
      <c r="X1096" s="31">
        <f t="shared" si="39"/>
        <v>33</v>
      </c>
    </row>
    <row r="1097" spans="1:24" s="43" customFormat="1" x14ac:dyDescent="0.25">
      <c r="A1097" s="12" t="s">
        <v>72</v>
      </c>
      <c r="B1097" s="29" t="s">
        <v>97</v>
      </c>
      <c r="C1097" s="32">
        <v>24</v>
      </c>
      <c r="D1097" s="28" t="s">
        <v>76</v>
      </c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>
        <v>2</v>
      </c>
      <c r="R1097" s="33">
        <v>42</v>
      </c>
      <c r="S1097" s="33"/>
      <c r="T1097" s="33"/>
      <c r="U1097" s="33"/>
      <c r="V1097" s="33"/>
      <c r="W1097" s="31">
        <f t="shared" si="38"/>
        <v>2</v>
      </c>
      <c r="X1097" s="31">
        <f t="shared" si="39"/>
        <v>42</v>
      </c>
    </row>
    <row r="1098" spans="1:24" s="43" customFormat="1" x14ac:dyDescent="0.25">
      <c r="A1098" s="12" t="s">
        <v>72</v>
      </c>
      <c r="B1098" s="29" t="s">
        <v>97</v>
      </c>
      <c r="C1098" s="32">
        <v>25</v>
      </c>
      <c r="D1098" s="28" t="s">
        <v>76</v>
      </c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>
        <v>2</v>
      </c>
      <c r="R1098" s="33">
        <v>49</v>
      </c>
      <c r="S1098" s="33">
        <v>2</v>
      </c>
      <c r="T1098" s="33">
        <v>45</v>
      </c>
      <c r="U1098" s="33"/>
      <c r="V1098" s="33"/>
      <c r="W1098" s="31">
        <f t="shared" si="38"/>
        <v>4</v>
      </c>
      <c r="X1098" s="31">
        <f t="shared" si="39"/>
        <v>94</v>
      </c>
    </row>
    <row r="1099" spans="1:24" s="43" customFormat="1" x14ac:dyDescent="0.25">
      <c r="A1099" s="12" t="s">
        <v>72</v>
      </c>
      <c r="B1099" s="29" t="s">
        <v>97</v>
      </c>
      <c r="C1099" s="32">
        <v>30</v>
      </c>
      <c r="D1099" s="28" t="s">
        <v>159</v>
      </c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>
        <v>3</v>
      </c>
      <c r="R1099" s="33">
        <v>78</v>
      </c>
      <c r="S1099" s="33">
        <v>3</v>
      </c>
      <c r="T1099" s="33">
        <v>93</v>
      </c>
      <c r="U1099" s="33"/>
      <c r="V1099" s="33"/>
      <c r="W1099" s="31">
        <f t="shared" si="38"/>
        <v>6</v>
      </c>
      <c r="X1099" s="31">
        <f t="shared" si="39"/>
        <v>171</v>
      </c>
    </row>
    <row r="1100" spans="1:24" s="43" customFormat="1" x14ac:dyDescent="0.25">
      <c r="A1100" s="12" t="s">
        <v>72</v>
      </c>
      <c r="B1100" s="29" t="s">
        <v>97</v>
      </c>
      <c r="C1100" s="32">
        <v>31</v>
      </c>
      <c r="D1100" s="28" t="s">
        <v>77</v>
      </c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>
        <v>1</v>
      </c>
      <c r="R1100" s="33">
        <v>12</v>
      </c>
      <c r="S1100" s="33">
        <v>1</v>
      </c>
      <c r="T1100" s="33">
        <v>18</v>
      </c>
      <c r="U1100" s="33"/>
      <c r="V1100" s="33"/>
      <c r="W1100" s="31">
        <f t="shared" si="38"/>
        <v>2</v>
      </c>
      <c r="X1100" s="31">
        <f t="shared" si="39"/>
        <v>30</v>
      </c>
    </row>
    <row r="1101" spans="1:24" s="43" customFormat="1" x14ac:dyDescent="0.25">
      <c r="A1101" s="12" t="s">
        <v>72</v>
      </c>
      <c r="B1101" s="29" t="s">
        <v>98</v>
      </c>
      <c r="C1101" s="32">
        <v>32</v>
      </c>
      <c r="D1101" s="28" t="s">
        <v>75</v>
      </c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>
        <v>1</v>
      </c>
      <c r="R1101" s="33">
        <v>15</v>
      </c>
      <c r="S1101" s="33"/>
      <c r="T1101" s="33"/>
      <c r="U1101" s="33"/>
      <c r="V1101" s="33"/>
      <c r="W1101" s="31">
        <f t="shared" si="38"/>
        <v>1</v>
      </c>
      <c r="X1101" s="31">
        <f t="shared" si="39"/>
        <v>15</v>
      </c>
    </row>
    <row r="1102" spans="1:24" s="43" customFormat="1" x14ac:dyDescent="0.25">
      <c r="A1102" s="12" t="s">
        <v>72</v>
      </c>
      <c r="B1102" s="29" t="s">
        <v>97</v>
      </c>
      <c r="C1102" s="32">
        <v>35</v>
      </c>
      <c r="D1102" s="28" t="s">
        <v>159</v>
      </c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>
        <v>1</v>
      </c>
      <c r="R1102" s="33">
        <v>15</v>
      </c>
      <c r="S1102" s="33"/>
      <c r="T1102" s="33"/>
      <c r="U1102" s="33"/>
      <c r="V1102" s="33"/>
      <c r="W1102" s="31">
        <f t="shared" si="38"/>
        <v>1</v>
      </c>
      <c r="X1102" s="31">
        <f t="shared" si="39"/>
        <v>15</v>
      </c>
    </row>
    <row r="1103" spans="1:24" s="43" customFormat="1" x14ac:dyDescent="0.25">
      <c r="A1103" s="12" t="s">
        <v>72</v>
      </c>
      <c r="B1103" s="29" t="s">
        <v>102</v>
      </c>
      <c r="C1103" s="32" t="s">
        <v>429</v>
      </c>
      <c r="D1103" s="28" t="s">
        <v>158</v>
      </c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>
        <v>2</v>
      </c>
      <c r="R1103" s="33">
        <v>48</v>
      </c>
      <c r="S1103" s="33">
        <v>1</v>
      </c>
      <c r="T1103" s="33">
        <v>24</v>
      </c>
      <c r="U1103" s="33"/>
      <c r="V1103" s="33"/>
      <c r="W1103" s="31">
        <f t="shared" si="38"/>
        <v>3</v>
      </c>
      <c r="X1103" s="31">
        <f t="shared" si="39"/>
        <v>72</v>
      </c>
    </row>
    <row r="1104" spans="1:24" s="43" customFormat="1" x14ac:dyDescent="0.25">
      <c r="A1104" s="12" t="s">
        <v>73</v>
      </c>
      <c r="B1104" s="29" t="s">
        <v>97</v>
      </c>
      <c r="C1104" s="32">
        <v>1</v>
      </c>
      <c r="D1104" s="28" t="s">
        <v>77</v>
      </c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>
        <v>1</v>
      </c>
      <c r="R1104" s="33">
        <v>20</v>
      </c>
      <c r="S1104" s="33"/>
      <c r="T1104" s="33"/>
      <c r="U1104" s="33"/>
      <c r="V1104" s="33"/>
      <c r="W1104" s="31"/>
      <c r="X1104" s="31"/>
    </row>
    <row r="1105" spans="1:24" s="43" customFormat="1" x14ac:dyDescent="0.25">
      <c r="A1105" s="12" t="s">
        <v>73</v>
      </c>
      <c r="B1105" s="29" t="s">
        <v>97</v>
      </c>
      <c r="C1105" s="32">
        <v>1</v>
      </c>
      <c r="D1105" s="28" t="s">
        <v>158</v>
      </c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>
        <v>1</v>
      </c>
      <c r="R1105" s="33">
        <v>20</v>
      </c>
      <c r="S1105" s="33"/>
      <c r="T1105" s="33"/>
      <c r="U1105" s="33"/>
      <c r="V1105" s="33"/>
      <c r="W1105" s="31"/>
      <c r="X1105" s="31"/>
    </row>
    <row r="1106" spans="1:24" s="43" customFormat="1" x14ac:dyDescent="0.25">
      <c r="A1106" s="12" t="s">
        <v>73</v>
      </c>
      <c r="B1106" s="29" t="s">
        <v>97</v>
      </c>
      <c r="C1106" s="32">
        <v>2</v>
      </c>
      <c r="D1106" s="28" t="s">
        <v>158</v>
      </c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>
        <v>1</v>
      </c>
      <c r="R1106" s="33">
        <v>27</v>
      </c>
      <c r="S1106" s="33"/>
      <c r="T1106" s="33"/>
      <c r="U1106" s="33"/>
      <c r="V1106" s="33"/>
      <c r="W1106" s="31"/>
      <c r="X1106" s="31"/>
    </row>
    <row r="1107" spans="1:24" s="43" customFormat="1" x14ac:dyDescent="0.25">
      <c r="A1107" s="12" t="s">
        <v>73</v>
      </c>
      <c r="B1107" s="29" t="s">
        <v>97</v>
      </c>
      <c r="C1107" s="32">
        <v>3</v>
      </c>
      <c r="D1107" s="28" t="s">
        <v>76</v>
      </c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>
        <v>1</v>
      </c>
      <c r="R1107" s="33">
        <v>17</v>
      </c>
      <c r="S1107" s="33"/>
      <c r="T1107" s="33"/>
      <c r="U1107" s="33"/>
      <c r="V1107" s="33"/>
      <c r="W1107" s="31"/>
      <c r="X1107" s="31"/>
    </row>
    <row r="1108" spans="1:24" s="43" customFormat="1" x14ac:dyDescent="0.25">
      <c r="A1108" s="12" t="s">
        <v>73</v>
      </c>
      <c r="B1108" s="29" t="s">
        <v>97</v>
      </c>
      <c r="C1108" s="32">
        <v>4</v>
      </c>
      <c r="D1108" s="28" t="s">
        <v>75</v>
      </c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>
        <v>1</v>
      </c>
      <c r="R1108" s="33">
        <v>15</v>
      </c>
      <c r="S1108" s="33"/>
      <c r="T1108" s="33"/>
      <c r="U1108" s="33"/>
      <c r="V1108" s="33"/>
      <c r="W1108" s="31"/>
      <c r="X1108" s="31"/>
    </row>
    <row r="1109" spans="1:24" s="43" customFormat="1" x14ac:dyDescent="0.25">
      <c r="A1109" s="12" t="s">
        <v>73</v>
      </c>
      <c r="B1109" s="29" t="s">
        <v>97</v>
      </c>
      <c r="C1109" s="32">
        <v>6</v>
      </c>
      <c r="D1109" s="28" t="s">
        <v>77</v>
      </c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>
        <v>1</v>
      </c>
      <c r="R1109" s="33">
        <v>20</v>
      </c>
      <c r="S1109" s="33"/>
      <c r="T1109" s="33"/>
      <c r="U1109" s="33"/>
      <c r="V1109" s="33"/>
      <c r="W1109" s="31"/>
      <c r="X1109" s="31"/>
    </row>
    <row r="1110" spans="1:24" s="43" customFormat="1" x14ac:dyDescent="0.25">
      <c r="A1110" s="12" t="s">
        <v>73</v>
      </c>
      <c r="B1110" s="29" t="s">
        <v>97</v>
      </c>
      <c r="C1110" s="32">
        <v>6</v>
      </c>
      <c r="D1110" s="28" t="s">
        <v>159</v>
      </c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>
        <v>1</v>
      </c>
      <c r="R1110" s="33">
        <v>20</v>
      </c>
      <c r="S1110" s="33"/>
      <c r="T1110" s="33"/>
      <c r="U1110" s="33"/>
      <c r="V1110" s="33"/>
      <c r="W1110" s="31"/>
      <c r="X1110" s="31"/>
    </row>
    <row r="1111" spans="1:24" s="43" customFormat="1" x14ac:dyDescent="0.25">
      <c r="A1111" s="12" t="s">
        <v>73</v>
      </c>
      <c r="B1111" s="29" t="s">
        <v>97</v>
      </c>
      <c r="C1111" s="32">
        <v>9</v>
      </c>
      <c r="D1111" s="28" t="s">
        <v>158</v>
      </c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>
        <v>1</v>
      </c>
      <c r="R1111" s="33">
        <v>20</v>
      </c>
      <c r="S1111" s="33"/>
      <c r="T1111" s="33"/>
      <c r="U1111" s="33"/>
      <c r="V1111" s="33"/>
      <c r="W1111" s="31"/>
      <c r="X1111" s="31"/>
    </row>
    <row r="1112" spans="1:24" s="43" customFormat="1" x14ac:dyDescent="0.25">
      <c r="A1112" s="12" t="s">
        <v>73</v>
      </c>
      <c r="B1112" s="29" t="s">
        <v>97</v>
      </c>
      <c r="C1112" s="32">
        <v>10</v>
      </c>
      <c r="D1112" s="28" t="s">
        <v>158</v>
      </c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>
        <v>1</v>
      </c>
      <c r="R1112" s="33">
        <v>15</v>
      </c>
      <c r="S1112" s="33"/>
      <c r="T1112" s="33"/>
      <c r="U1112" s="33"/>
      <c r="V1112" s="33"/>
      <c r="W1112" s="31"/>
      <c r="X1112" s="31"/>
    </row>
    <row r="1113" spans="1:24" s="43" customFormat="1" x14ac:dyDescent="0.25">
      <c r="A1113" s="12" t="s">
        <v>73</v>
      </c>
      <c r="B1113" s="29" t="s">
        <v>97</v>
      </c>
      <c r="C1113" s="32">
        <v>12</v>
      </c>
      <c r="D1113" s="28" t="s">
        <v>76</v>
      </c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>
        <v>1</v>
      </c>
      <c r="R1113" s="33">
        <v>23</v>
      </c>
      <c r="S1113" s="33"/>
      <c r="T1113" s="33"/>
      <c r="U1113" s="33"/>
      <c r="V1113" s="33"/>
      <c r="W1113" s="31"/>
      <c r="X1113" s="31"/>
    </row>
    <row r="1114" spans="1:24" s="43" customFormat="1" x14ac:dyDescent="0.25">
      <c r="A1114" s="12" t="s">
        <v>73</v>
      </c>
      <c r="B1114" s="29" t="s">
        <v>97</v>
      </c>
      <c r="C1114" s="32">
        <v>14</v>
      </c>
      <c r="D1114" s="28" t="s">
        <v>76</v>
      </c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>
        <v>1</v>
      </c>
      <c r="R1114" s="33">
        <v>11</v>
      </c>
      <c r="S1114" s="33"/>
      <c r="T1114" s="33"/>
      <c r="U1114" s="33"/>
      <c r="V1114" s="33"/>
      <c r="W1114" s="31">
        <f t="shared" si="38"/>
        <v>1</v>
      </c>
      <c r="X1114" s="31">
        <f t="shared" si="39"/>
        <v>11</v>
      </c>
    </row>
    <row r="1115" spans="1:24" s="43" customFormat="1" x14ac:dyDescent="0.25">
      <c r="A1115" s="12" t="s">
        <v>74</v>
      </c>
      <c r="B1115" s="29" t="s">
        <v>97</v>
      </c>
      <c r="C1115" s="32">
        <v>1</v>
      </c>
      <c r="D1115" s="28" t="s">
        <v>159</v>
      </c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>
        <v>1</v>
      </c>
      <c r="R1115" s="33">
        <v>30</v>
      </c>
      <c r="S1115" s="33"/>
      <c r="T1115" s="33"/>
      <c r="U1115" s="33"/>
      <c r="V1115" s="33"/>
      <c r="W1115" s="31">
        <f t="shared" si="38"/>
        <v>1</v>
      </c>
      <c r="X1115" s="31">
        <f t="shared" si="39"/>
        <v>30</v>
      </c>
    </row>
    <row r="1116" spans="1:24" s="43" customFormat="1" x14ac:dyDescent="0.25">
      <c r="A1116" s="12" t="s">
        <v>74</v>
      </c>
      <c r="B1116" s="29" t="s">
        <v>97</v>
      </c>
      <c r="C1116" s="32">
        <v>1</v>
      </c>
      <c r="D1116" s="28" t="s">
        <v>76</v>
      </c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>
        <v>1</v>
      </c>
      <c r="R1116" s="33">
        <v>30</v>
      </c>
      <c r="S1116" s="33"/>
      <c r="T1116" s="33"/>
      <c r="U1116" s="33"/>
      <c r="V1116" s="33"/>
      <c r="W1116" s="31">
        <f t="shared" ref="W1116" si="40">S1116+U1116+Q1116+O1116+M1116+K1116+I1116+G1116+E1116</f>
        <v>1</v>
      </c>
      <c r="X1116" s="31">
        <f t="shared" ref="X1116" si="41">T1116+V1116+R1116+P1116+N1116+L1116+J1116+H1116+F1116</f>
        <v>30</v>
      </c>
    </row>
    <row r="1117" spans="1:24" s="43" customFormat="1" x14ac:dyDescent="0.25">
      <c r="A1117" s="12" t="s">
        <v>74</v>
      </c>
      <c r="B1117" s="29" t="s">
        <v>97</v>
      </c>
      <c r="C1117" s="32">
        <v>2</v>
      </c>
      <c r="D1117" s="28" t="s">
        <v>77</v>
      </c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>
        <v>4</v>
      </c>
      <c r="T1117" s="33">
        <v>100</v>
      </c>
      <c r="U1117" s="33">
        <v>3</v>
      </c>
      <c r="V1117" s="33">
        <v>76</v>
      </c>
      <c r="W1117" s="31">
        <f t="shared" si="38"/>
        <v>7</v>
      </c>
      <c r="X1117" s="31">
        <f t="shared" si="39"/>
        <v>176</v>
      </c>
    </row>
    <row r="1118" spans="1:24" s="43" customFormat="1" x14ac:dyDescent="0.25">
      <c r="A1118" s="12" t="s">
        <v>74</v>
      </c>
      <c r="B1118" s="29" t="s">
        <v>97</v>
      </c>
      <c r="C1118" s="32">
        <v>3</v>
      </c>
      <c r="D1118" s="28" t="s">
        <v>211</v>
      </c>
      <c r="E1118" s="33">
        <v>1</v>
      </c>
      <c r="F1118" s="33">
        <v>26</v>
      </c>
      <c r="G1118" s="33">
        <v>1</v>
      </c>
      <c r="H1118" s="33">
        <v>20</v>
      </c>
      <c r="I1118" s="33">
        <v>1</v>
      </c>
      <c r="J1118" s="33">
        <v>15</v>
      </c>
      <c r="K1118" s="33">
        <v>1</v>
      </c>
      <c r="L1118" s="33">
        <v>27</v>
      </c>
      <c r="M1118" s="33">
        <v>1</v>
      </c>
      <c r="N1118" s="33">
        <v>22</v>
      </c>
      <c r="O1118" s="33">
        <v>1</v>
      </c>
      <c r="P1118" s="33">
        <v>28</v>
      </c>
      <c r="Q1118" s="33">
        <v>2</v>
      </c>
      <c r="R1118" s="33">
        <v>60</v>
      </c>
      <c r="S1118" s="33">
        <v>1</v>
      </c>
      <c r="T1118" s="33">
        <v>30</v>
      </c>
      <c r="U1118" s="33">
        <v>1</v>
      </c>
      <c r="V1118" s="33">
        <v>30</v>
      </c>
      <c r="W1118" s="31">
        <f t="shared" ref="W1118:W1119" si="42">S1118+U1118+Q1118+O1118+M1118+K1118+I1118+G1118+E1118</f>
        <v>10</v>
      </c>
      <c r="X1118" s="31">
        <f t="shared" ref="X1118:X1119" si="43">T1118+V1118+R1118+P1118+N1118+L1118+J1118+H1118+F1118</f>
        <v>258</v>
      </c>
    </row>
    <row r="1119" spans="1:24" s="43" customFormat="1" x14ac:dyDescent="0.25">
      <c r="A1119" s="12" t="s">
        <v>74</v>
      </c>
      <c r="B1119" s="29" t="s">
        <v>97</v>
      </c>
      <c r="C1119" s="32">
        <v>3</v>
      </c>
      <c r="D1119" s="28" t="s">
        <v>75</v>
      </c>
      <c r="E1119" s="33"/>
      <c r="F1119" s="33"/>
      <c r="G1119" s="33"/>
      <c r="H1119" s="33"/>
      <c r="I1119" s="33"/>
      <c r="J1119" s="33"/>
      <c r="K1119" s="33"/>
      <c r="L1119" s="33"/>
      <c r="M1119" s="33"/>
      <c r="N1119" s="33"/>
      <c r="O1119" s="33"/>
      <c r="P1119" s="33"/>
      <c r="Q1119" s="33">
        <v>1</v>
      </c>
      <c r="R1119" s="33">
        <v>30</v>
      </c>
      <c r="S1119" s="33"/>
      <c r="T1119" s="33"/>
      <c r="U1119" s="33"/>
      <c r="V1119" s="33"/>
      <c r="W1119" s="31">
        <f t="shared" si="42"/>
        <v>1</v>
      </c>
      <c r="X1119" s="31">
        <f t="shared" si="43"/>
        <v>30</v>
      </c>
    </row>
    <row r="1120" spans="1:24" s="43" customFormat="1" x14ac:dyDescent="0.25">
      <c r="A1120" s="12" t="s">
        <v>74</v>
      </c>
      <c r="B1120" s="29" t="s">
        <v>97</v>
      </c>
      <c r="C1120" s="32">
        <v>4</v>
      </c>
      <c r="D1120" s="28" t="s">
        <v>76</v>
      </c>
      <c r="E1120" s="33"/>
      <c r="F1120" s="33"/>
      <c r="G1120" s="33"/>
      <c r="H1120" s="33"/>
      <c r="I1120" s="33"/>
      <c r="J1120" s="33"/>
      <c r="K1120" s="33"/>
      <c r="L1120" s="33"/>
      <c r="M1120" s="33"/>
      <c r="N1120" s="33"/>
      <c r="O1120" s="33"/>
      <c r="P1120" s="33"/>
      <c r="Q1120" s="33">
        <v>1</v>
      </c>
      <c r="R1120" s="33">
        <v>22</v>
      </c>
      <c r="S1120" s="33"/>
      <c r="T1120" s="33"/>
      <c r="U1120" s="33"/>
      <c r="V1120" s="33"/>
      <c r="W1120" s="31">
        <f t="shared" si="38"/>
        <v>1</v>
      </c>
      <c r="X1120" s="31">
        <f t="shared" si="39"/>
        <v>22</v>
      </c>
    </row>
    <row r="1121" spans="1:24" s="43" customFormat="1" x14ac:dyDescent="0.25">
      <c r="A1121" s="12" t="s">
        <v>74</v>
      </c>
      <c r="B1121" s="29" t="s">
        <v>97</v>
      </c>
      <c r="C1121" s="32">
        <v>5</v>
      </c>
      <c r="D1121" s="28" t="s">
        <v>77</v>
      </c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>
        <v>1</v>
      </c>
      <c r="R1121" s="33">
        <v>30</v>
      </c>
      <c r="S1121" s="33">
        <v>3</v>
      </c>
      <c r="T1121" s="33">
        <v>84</v>
      </c>
      <c r="U1121" s="33"/>
      <c r="V1121" s="33"/>
      <c r="W1121" s="31">
        <f t="shared" si="38"/>
        <v>4</v>
      </c>
      <c r="X1121" s="31">
        <f t="shared" si="39"/>
        <v>114</v>
      </c>
    </row>
    <row r="1122" spans="1:24" s="43" customFormat="1" x14ac:dyDescent="0.25">
      <c r="A1122" s="12" t="s">
        <v>74</v>
      </c>
      <c r="B1122" s="29" t="s">
        <v>97</v>
      </c>
      <c r="C1122" s="32">
        <v>5</v>
      </c>
      <c r="D1122" s="28" t="s">
        <v>88</v>
      </c>
      <c r="E1122" s="33"/>
      <c r="F1122" s="33"/>
      <c r="G1122" s="33"/>
      <c r="H1122" s="33"/>
      <c r="I1122" s="33"/>
      <c r="J1122" s="33"/>
      <c r="K1122" s="33"/>
      <c r="L1122" s="33"/>
      <c r="M1122" s="33"/>
      <c r="N1122" s="33"/>
      <c r="O1122" s="33"/>
      <c r="P1122" s="33"/>
      <c r="Q1122" s="33">
        <v>1</v>
      </c>
      <c r="R1122" s="33">
        <v>30</v>
      </c>
      <c r="S1122" s="33"/>
      <c r="T1122" s="33"/>
      <c r="U1122" s="33"/>
      <c r="V1122" s="33"/>
      <c r="W1122" s="31">
        <f t="shared" ref="W1122" si="44">S1122+U1122+Q1122+O1122+M1122+K1122+I1122+G1122+E1122</f>
        <v>1</v>
      </c>
      <c r="X1122" s="31">
        <f t="shared" ref="X1122" si="45">T1122+V1122+R1122+P1122+N1122+L1122+J1122+H1122+F1122</f>
        <v>30</v>
      </c>
    </row>
    <row r="1123" spans="1:24" s="43" customFormat="1" x14ac:dyDescent="0.25">
      <c r="A1123" s="12" t="s">
        <v>74</v>
      </c>
      <c r="B1123" s="29" t="s">
        <v>97</v>
      </c>
      <c r="C1123" s="32">
        <v>5</v>
      </c>
      <c r="D1123" s="28" t="s">
        <v>76</v>
      </c>
      <c r="E1123" s="33"/>
      <c r="F1123" s="33"/>
      <c r="G1123" s="33"/>
      <c r="H1123" s="33"/>
      <c r="I1123" s="33"/>
      <c r="J1123" s="33"/>
      <c r="K1123" s="33"/>
      <c r="L1123" s="33"/>
      <c r="M1123" s="33"/>
      <c r="N1123" s="33"/>
      <c r="O1123" s="33">
        <v>1</v>
      </c>
      <c r="P1123" s="33">
        <v>30</v>
      </c>
      <c r="Q1123" s="33"/>
      <c r="R1123" s="33"/>
      <c r="S1123" s="33"/>
      <c r="T1123" s="33"/>
      <c r="U1123" s="33"/>
      <c r="V1123" s="33"/>
      <c r="W1123" s="31">
        <f t="shared" si="38"/>
        <v>1</v>
      </c>
      <c r="X1123" s="31">
        <f t="shared" si="39"/>
        <v>30</v>
      </c>
    </row>
    <row r="1124" spans="1:24" s="43" customFormat="1" x14ac:dyDescent="0.25">
      <c r="A1124" s="12" t="s">
        <v>74</v>
      </c>
      <c r="B1124" s="29" t="s">
        <v>97</v>
      </c>
      <c r="C1124" s="32">
        <v>5</v>
      </c>
      <c r="D1124" s="28" t="s">
        <v>158</v>
      </c>
      <c r="E1124" s="33"/>
      <c r="F1124" s="33"/>
      <c r="G1124" s="3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>
        <v>1</v>
      </c>
      <c r="R1124" s="33">
        <v>28</v>
      </c>
      <c r="S1124" s="33"/>
      <c r="T1124" s="33"/>
      <c r="U1124" s="33"/>
      <c r="V1124" s="33"/>
      <c r="W1124" s="31">
        <f t="shared" si="38"/>
        <v>1</v>
      </c>
      <c r="X1124" s="31">
        <f t="shared" si="39"/>
        <v>28</v>
      </c>
    </row>
    <row r="1125" spans="1:24" s="43" customFormat="1" x14ac:dyDescent="0.25">
      <c r="A1125" s="12" t="s">
        <v>74</v>
      </c>
      <c r="B1125" s="29" t="s">
        <v>97</v>
      </c>
      <c r="C1125" s="32">
        <v>6</v>
      </c>
      <c r="D1125" s="28" t="s">
        <v>76</v>
      </c>
      <c r="E1125" s="33"/>
      <c r="F1125" s="33"/>
      <c r="G1125" s="33"/>
      <c r="H1125" s="33"/>
      <c r="I1125" s="33"/>
      <c r="J1125" s="33"/>
      <c r="K1125" s="33"/>
      <c r="L1125" s="33"/>
      <c r="M1125" s="33"/>
      <c r="N1125" s="33"/>
      <c r="O1125" s="33"/>
      <c r="P1125" s="33"/>
      <c r="Q1125" s="33">
        <v>1</v>
      </c>
      <c r="R1125" s="33">
        <v>30</v>
      </c>
      <c r="S1125" s="33">
        <v>1</v>
      </c>
      <c r="T1125" s="33">
        <v>28</v>
      </c>
      <c r="U1125" s="33"/>
      <c r="V1125" s="33"/>
      <c r="W1125" s="31">
        <f t="shared" si="38"/>
        <v>2</v>
      </c>
      <c r="X1125" s="31">
        <f t="shared" si="39"/>
        <v>58</v>
      </c>
    </row>
    <row r="1126" spans="1:24" s="43" customFormat="1" x14ac:dyDescent="0.25">
      <c r="A1126" s="12" t="s">
        <v>74</v>
      </c>
      <c r="B1126" s="29" t="s">
        <v>97</v>
      </c>
      <c r="C1126" s="32">
        <v>6</v>
      </c>
      <c r="D1126" s="28" t="s">
        <v>75</v>
      </c>
      <c r="E1126" s="33"/>
      <c r="F1126" s="33"/>
      <c r="G1126" s="33"/>
      <c r="H1126" s="33"/>
      <c r="I1126" s="33"/>
      <c r="J1126" s="33"/>
      <c r="K1126" s="33"/>
      <c r="L1126" s="33"/>
      <c r="M1126" s="33"/>
      <c r="N1126" s="33"/>
      <c r="O1126" s="33"/>
      <c r="P1126" s="33"/>
      <c r="Q1126" s="33">
        <v>2</v>
      </c>
      <c r="R1126" s="33">
        <v>58</v>
      </c>
      <c r="S1126" s="33">
        <v>1</v>
      </c>
      <c r="T1126" s="33">
        <v>29</v>
      </c>
      <c r="U1126" s="33"/>
      <c r="V1126" s="33"/>
      <c r="W1126" s="31">
        <f t="shared" si="38"/>
        <v>3</v>
      </c>
      <c r="X1126" s="31">
        <f t="shared" si="39"/>
        <v>87</v>
      </c>
    </row>
    <row r="1127" spans="1:24" s="43" customFormat="1" x14ac:dyDescent="0.25">
      <c r="A1127" s="12" t="s">
        <v>74</v>
      </c>
      <c r="B1127" s="29" t="s">
        <v>97</v>
      </c>
      <c r="C1127" s="32">
        <v>6</v>
      </c>
      <c r="D1127" s="28" t="s">
        <v>159</v>
      </c>
      <c r="E1127" s="33"/>
      <c r="F1127" s="33"/>
      <c r="G1127" s="33"/>
      <c r="H1127" s="33"/>
      <c r="I1127" s="33"/>
      <c r="J1127" s="33"/>
      <c r="K1127" s="33"/>
      <c r="L1127" s="33"/>
      <c r="M1127" s="33"/>
      <c r="N1127" s="33"/>
      <c r="O1127" s="33"/>
      <c r="P1127" s="33"/>
      <c r="Q1127" s="33">
        <v>1</v>
      </c>
      <c r="R1127" s="33">
        <v>30</v>
      </c>
      <c r="S1127" s="33"/>
      <c r="T1127" s="33"/>
      <c r="U1127" s="33"/>
      <c r="V1127" s="33"/>
      <c r="W1127" s="31">
        <f t="shared" ref="W1127:W1131" si="46">S1127+U1127+Q1127+O1127+M1127+K1127+I1127+G1127+E1127</f>
        <v>1</v>
      </c>
      <c r="X1127" s="31">
        <f t="shared" ref="X1127:X1131" si="47">T1127+V1127+R1127+P1127+N1127+L1127+J1127+H1127+F1127</f>
        <v>30</v>
      </c>
    </row>
    <row r="1128" spans="1:24" s="43" customFormat="1" x14ac:dyDescent="0.25">
      <c r="A1128" s="12" t="s">
        <v>74</v>
      </c>
      <c r="B1128" s="29" t="s">
        <v>97</v>
      </c>
      <c r="C1128" s="32">
        <v>7</v>
      </c>
      <c r="D1128" s="28" t="s">
        <v>159</v>
      </c>
      <c r="E1128" s="33"/>
      <c r="F1128" s="33"/>
      <c r="G1128" s="33"/>
      <c r="H1128" s="33"/>
      <c r="I1128" s="33"/>
      <c r="J1128" s="33"/>
      <c r="K1128" s="33"/>
      <c r="L1128" s="33"/>
      <c r="M1128" s="33"/>
      <c r="N1128" s="33"/>
      <c r="O1128" s="33"/>
      <c r="P1128" s="33"/>
      <c r="Q1128" s="33">
        <v>5</v>
      </c>
      <c r="R1128" s="33">
        <v>107</v>
      </c>
      <c r="S1128" s="33">
        <v>4</v>
      </c>
      <c r="T1128" s="33">
        <v>97</v>
      </c>
      <c r="U1128" s="33"/>
      <c r="V1128" s="33"/>
      <c r="W1128" s="31">
        <f t="shared" si="46"/>
        <v>9</v>
      </c>
      <c r="X1128" s="31">
        <f t="shared" si="47"/>
        <v>204</v>
      </c>
    </row>
    <row r="1129" spans="1:24" s="43" customFormat="1" ht="30" x14ac:dyDescent="0.25">
      <c r="A1129" s="12" t="s">
        <v>74</v>
      </c>
      <c r="B1129" s="29" t="s">
        <v>97</v>
      </c>
      <c r="C1129" s="32">
        <v>8</v>
      </c>
      <c r="D1129" s="28" t="s">
        <v>184</v>
      </c>
      <c r="E1129" s="33"/>
      <c r="F1129" s="33"/>
      <c r="G1129" s="33"/>
      <c r="H1129" s="33"/>
      <c r="I1129" s="33"/>
      <c r="J1129" s="33"/>
      <c r="K1129" s="33"/>
      <c r="L1129" s="33"/>
      <c r="M1129" s="33">
        <v>1</v>
      </c>
      <c r="N1129" s="33">
        <v>16</v>
      </c>
      <c r="O1129" s="33"/>
      <c r="P1129" s="33"/>
      <c r="Q1129" s="33"/>
      <c r="R1129" s="33"/>
      <c r="S1129" s="33"/>
      <c r="T1129" s="33"/>
      <c r="U1129" s="33"/>
      <c r="V1129" s="33"/>
      <c r="W1129" s="31">
        <f t="shared" si="46"/>
        <v>1</v>
      </c>
      <c r="X1129" s="31">
        <f t="shared" si="47"/>
        <v>16</v>
      </c>
    </row>
    <row r="1130" spans="1:24" s="43" customFormat="1" x14ac:dyDescent="0.25">
      <c r="A1130" s="12" t="s">
        <v>74</v>
      </c>
      <c r="B1130" s="29" t="s">
        <v>97</v>
      </c>
      <c r="C1130" s="32">
        <v>8</v>
      </c>
      <c r="D1130" s="28" t="s">
        <v>211</v>
      </c>
      <c r="E1130" s="33"/>
      <c r="F1130" s="33"/>
      <c r="G1130" s="33"/>
      <c r="H1130" s="33"/>
      <c r="I1130" s="33">
        <v>1</v>
      </c>
      <c r="J1130" s="33">
        <v>16</v>
      </c>
      <c r="K1130" s="33">
        <v>1</v>
      </c>
      <c r="L1130" s="33">
        <v>27</v>
      </c>
      <c r="M1130" s="33"/>
      <c r="N1130" s="33"/>
      <c r="O1130" s="33">
        <v>1</v>
      </c>
      <c r="P1130" s="33">
        <v>23</v>
      </c>
      <c r="Q1130" s="33">
        <v>1</v>
      </c>
      <c r="R1130" s="33">
        <v>22</v>
      </c>
      <c r="S1130" s="33"/>
      <c r="T1130" s="33"/>
      <c r="U1130" s="33"/>
      <c r="V1130" s="33"/>
      <c r="W1130" s="31">
        <f t="shared" si="46"/>
        <v>4</v>
      </c>
      <c r="X1130" s="31">
        <f t="shared" si="47"/>
        <v>88</v>
      </c>
    </row>
    <row r="1131" spans="1:24" s="43" customFormat="1" x14ac:dyDescent="0.25">
      <c r="A1131" s="12" t="s">
        <v>74</v>
      </c>
      <c r="B1131" s="29" t="s">
        <v>97</v>
      </c>
      <c r="C1131" s="32">
        <v>8</v>
      </c>
      <c r="D1131" s="28" t="s">
        <v>77</v>
      </c>
      <c r="E1131" s="33"/>
      <c r="F1131" s="33"/>
      <c r="G1131" s="33"/>
      <c r="H1131" s="33"/>
      <c r="I1131" s="33"/>
      <c r="J1131" s="33"/>
      <c r="K1131" s="33"/>
      <c r="L1131" s="33"/>
      <c r="M1131" s="33"/>
      <c r="N1131" s="33"/>
      <c r="O1131" s="33"/>
      <c r="P1131" s="33"/>
      <c r="Q1131" s="33"/>
      <c r="R1131" s="33"/>
      <c r="S1131" s="33">
        <v>1</v>
      </c>
      <c r="T1131" s="33">
        <v>20</v>
      </c>
      <c r="U1131" s="33"/>
      <c r="V1131" s="33"/>
      <c r="W1131" s="31">
        <f t="shared" si="46"/>
        <v>1</v>
      </c>
      <c r="X1131" s="31">
        <f t="shared" si="47"/>
        <v>20</v>
      </c>
    </row>
    <row r="1132" spans="1:24" s="43" customFormat="1" x14ac:dyDescent="0.25">
      <c r="A1132" s="12" t="s">
        <v>74</v>
      </c>
      <c r="B1132" s="29" t="s">
        <v>97</v>
      </c>
      <c r="C1132" s="32">
        <v>9</v>
      </c>
      <c r="D1132" s="28" t="s">
        <v>211</v>
      </c>
      <c r="E1132" s="33">
        <v>2</v>
      </c>
      <c r="F1132" s="33">
        <v>26</v>
      </c>
      <c r="G1132" s="33">
        <v>3</v>
      </c>
      <c r="H1132" s="33">
        <v>25</v>
      </c>
      <c r="I1132" s="33">
        <v>3</v>
      </c>
      <c r="J1132" s="33">
        <v>27</v>
      </c>
      <c r="K1132" s="33">
        <v>2</v>
      </c>
      <c r="L1132" s="33">
        <v>39</v>
      </c>
      <c r="M1132" s="33"/>
      <c r="N1132" s="33"/>
      <c r="O1132" s="33"/>
      <c r="P1132" s="33"/>
      <c r="Q1132" s="33"/>
      <c r="R1132" s="33"/>
      <c r="S1132" s="33"/>
      <c r="T1132" s="33"/>
      <c r="U1132" s="33"/>
      <c r="V1132" s="33"/>
      <c r="W1132" s="31">
        <f t="shared" si="38"/>
        <v>10</v>
      </c>
      <c r="X1132" s="31">
        <f t="shared" si="39"/>
        <v>117</v>
      </c>
    </row>
    <row r="1133" spans="1:24" s="43" customFormat="1" x14ac:dyDescent="0.25">
      <c r="A1133" s="12" t="s">
        <v>74</v>
      </c>
      <c r="B1133" s="29" t="s">
        <v>97</v>
      </c>
      <c r="C1133" s="32">
        <v>9</v>
      </c>
      <c r="D1133" s="28" t="s">
        <v>159</v>
      </c>
      <c r="E1133" s="33"/>
      <c r="F1133" s="33"/>
      <c r="G1133" s="33"/>
      <c r="H1133" s="33"/>
      <c r="I1133" s="33"/>
      <c r="J1133" s="33"/>
      <c r="K1133" s="33"/>
      <c r="L1133" s="33"/>
      <c r="M1133" s="33">
        <v>2</v>
      </c>
      <c r="N1133" s="33">
        <v>25</v>
      </c>
      <c r="O1133" s="33"/>
      <c r="P1133" s="33"/>
      <c r="Q1133" s="33"/>
      <c r="R1133" s="33"/>
      <c r="S1133" s="33"/>
      <c r="T1133" s="33"/>
      <c r="U1133" s="33">
        <v>1</v>
      </c>
      <c r="V1133" s="33">
        <v>3</v>
      </c>
      <c r="W1133" s="31">
        <f t="shared" ref="W1133:W1135" si="48">S1133+U1133+Q1133+O1133+M1133+K1133+I1133+G1133+E1133</f>
        <v>3</v>
      </c>
      <c r="X1133" s="31">
        <f t="shared" ref="X1133:X1135" si="49">T1133+V1133+R1133+P1133+N1133+L1133+J1133+H1133+F1133</f>
        <v>28</v>
      </c>
    </row>
    <row r="1134" spans="1:24" s="43" customFormat="1" x14ac:dyDescent="0.25">
      <c r="A1134" s="12" t="s">
        <v>74</v>
      </c>
      <c r="B1134" s="29" t="s">
        <v>97</v>
      </c>
      <c r="C1134" s="32">
        <v>9</v>
      </c>
      <c r="D1134" s="28" t="s">
        <v>78</v>
      </c>
      <c r="E1134" s="33"/>
      <c r="F1134" s="33"/>
      <c r="G1134" s="33"/>
      <c r="H1134" s="33"/>
      <c r="I1134" s="33"/>
      <c r="J1134" s="33"/>
      <c r="K1134" s="33"/>
      <c r="L1134" s="33"/>
      <c r="M1134" s="33"/>
      <c r="N1134" s="33"/>
      <c r="O1134" s="33"/>
      <c r="P1134" s="33"/>
      <c r="Q1134" s="33">
        <v>1</v>
      </c>
      <c r="R1134" s="33">
        <v>21</v>
      </c>
      <c r="S1134" s="33"/>
      <c r="T1134" s="33"/>
      <c r="U1134" s="33"/>
      <c r="V1134" s="33"/>
      <c r="W1134" s="31">
        <f t="shared" ref="W1134" si="50">S1134+U1134+Q1134+O1134+M1134+K1134+I1134+G1134+E1134</f>
        <v>1</v>
      </c>
      <c r="X1134" s="31">
        <f t="shared" ref="X1134" si="51">T1134+V1134+R1134+P1134+N1134+L1134+J1134+H1134+F1134</f>
        <v>21</v>
      </c>
    </row>
    <row r="1135" spans="1:24" s="43" customFormat="1" x14ac:dyDescent="0.25">
      <c r="A1135" s="12" t="s">
        <v>74</v>
      </c>
      <c r="B1135" s="29" t="s">
        <v>97</v>
      </c>
      <c r="C1135" s="32">
        <v>9</v>
      </c>
      <c r="D1135" s="28" t="s">
        <v>75</v>
      </c>
      <c r="E1135" s="33"/>
      <c r="F1135" s="33"/>
      <c r="G1135" s="33"/>
      <c r="H1135" s="33"/>
      <c r="I1135" s="33"/>
      <c r="J1135" s="33"/>
      <c r="K1135" s="33"/>
      <c r="L1135" s="33"/>
      <c r="M1135" s="33"/>
      <c r="N1135" s="33"/>
      <c r="O1135" s="33"/>
      <c r="P1135" s="33"/>
      <c r="Q1135" s="33">
        <v>2</v>
      </c>
      <c r="R1135" s="33">
        <v>44</v>
      </c>
      <c r="S1135" s="33">
        <v>3</v>
      </c>
      <c r="T1135" s="33">
        <v>49</v>
      </c>
      <c r="U1135" s="33">
        <v>3</v>
      </c>
      <c r="V1135" s="33">
        <v>57</v>
      </c>
      <c r="W1135" s="31">
        <f t="shared" si="48"/>
        <v>8</v>
      </c>
      <c r="X1135" s="31">
        <f t="shared" si="49"/>
        <v>150</v>
      </c>
    </row>
    <row r="1136" spans="1:24" s="43" customFormat="1" x14ac:dyDescent="0.25">
      <c r="A1136" s="12" t="s">
        <v>74</v>
      </c>
      <c r="B1136" s="29" t="s">
        <v>97</v>
      </c>
      <c r="C1136" s="32">
        <v>11</v>
      </c>
      <c r="D1136" s="28" t="s">
        <v>211</v>
      </c>
      <c r="E1136" s="33">
        <v>3</v>
      </c>
      <c r="F1136" s="33">
        <v>57</v>
      </c>
      <c r="G1136" s="33">
        <v>1</v>
      </c>
      <c r="H1136" s="33">
        <v>24</v>
      </c>
      <c r="I1136" s="33">
        <v>3</v>
      </c>
      <c r="J1136" s="33">
        <v>54</v>
      </c>
      <c r="K1136" s="33">
        <v>3</v>
      </c>
      <c r="L1136" s="33">
        <v>69</v>
      </c>
      <c r="M1136" s="33">
        <v>3</v>
      </c>
      <c r="N1136" s="33">
        <v>70</v>
      </c>
      <c r="O1136" s="33">
        <v>2</v>
      </c>
      <c r="P1136" s="33">
        <v>56</v>
      </c>
      <c r="Q1136" s="33">
        <v>2</v>
      </c>
      <c r="R1136" s="33">
        <v>42</v>
      </c>
      <c r="S1136" s="33">
        <v>2</v>
      </c>
      <c r="T1136" s="33">
        <v>52</v>
      </c>
      <c r="U1136" s="33">
        <v>1</v>
      </c>
      <c r="V1136" s="33">
        <v>22</v>
      </c>
      <c r="W1136" s="31">
        <f t="shared" ref="W1136:W1137" si="52">S1136+U1136+Q1136+O1136+M1136+K1136+I1136+G1136+E1136</f>
        <v>20</v>
      </c>
      <c r="X1136" s="31">
        <f t="shared" ref="X1136:X1137" si="53">T1136+V1136+R1136+P1136+N1136+L1136+J1136+H1136+F1136</f>
        <v>446</v>
      </c>
    </row>
    <row r="1137" spans="1:24" s="43" customFormat="1" x14ac:dyDescent="0.25">
      <c r="A1137" s="12" t="s">
        <v>74</v>
      </c>
      <c r="B1137" s="29" t="s">
        <v>97</v>
      </c>
      <c r="C1137" s="32">
        <v>12</v>
      </c>
      <c r="D1137" s="28" t="s">
        <v>211</v>
      </c>
      <c r="E1137" s="33">
        <v>2</v>
      </c>
      <c r="F1137" s="33">
        <v>37</v>
      </c>
      <c r="G1137" s="33">
        <v>2</v>
      </c>
      <c r="H1137" s="33">
        <v>35</v>
      </c>
      <c r="I1137" s="33">
        <v>1</v>
      </c>
      <c r="J1137" s="33">
        <v>18</v>
      </c>
      <c r="K1137" s="33">
        <v>1</v>
      </c>
      <c r="L1137" s="33">
        <v>23</v>
      </c>
      <c r="M1137" s="33">
        <v>1</v>
      </c>
      <c r="N1137" s="33">
        <v>21</v>
      </c>
      <c r="O1137" s="33">
        <v>2</v>
      </c>
      <c r="P1137" s="33">
        <v>39</v>
      </c>
      <c r="Q1137" s="33">
        <v>2</v>
      </c>
      <c r="R1137" s="33">
        <v>44</v>
      </c>
      <c r="S1137" s="33">
        <v>1</v>
      </c>
      <c r="T1137" s="33">
        <v>21</v>
      </c>
      <c r="U1137" s="33">
        <v>1</v>
      </c>
      <c r="V1137" s="33">
        <v>29</v>
      </c>
      <c r="W1137" s="31">
        <f t="shared" si="52"/>
        <v>13</v>
      </c>
      <c r="X1137" s="31">
        <f t="shared" si="53"/>
        <v>267</v>
      </c>
    </row>
    <row r="1138" spans="1:24" s="43" customFormat="1" x14ac:dyDescent="0.25">
      <c r="A1138" s="12" t="s">
        <v>74</v>
      </c>
      <c r="B1138" s="29" t="s">
        <v>97</v>
      </c>
      <c r="C1138" s="32">
        <v>13</v>
      </c>
      <c r="D1138" s="28" t="s">
        <v>76</v>
      </c>
      <c r="E1138" s="33"/>
      <c r="F1138" s="33"/>
      <c r="G1138" s="33"/>
      <c r="H1138" s="33"/>
      <c r="I1138" s="33"/>
      <c r="J1138" s="33"/>
      <c r="K1138" s="33"/>
      <c r="L1138" s="33"/>
      <c r="M1138" s="33"/>
      <c r="N1138" s="33"/>
      <c r="O1138" s="33"/>
      <c r="P1138" s="33"/>
      <c r="Q1138" s="33">
        <v>2</v>
      </c>
      <c r="R1138" s="33">
        <v>38</v>
      </c>
      <c r="S1138" s="33"/>
      <c r="T1138" s="33"/>
      <c r="U1138" s="33"/>
      <c r="V1138" s="33"/>
      <c r="W1138" s="31">
        <f t="shared" si="38"/>
        <v>2</v>
      </c>
      <c r="X1138" s="31">
        <f t="shared" si="39"/>
        <v>38</v>
      </c>
    </row>
    <row r="1139" spans="1:24" s="43" customFormat="1" x14ac:dyDescent="0.25">
      <c r="A1139" s="12" t="s">
        <v>74</v>
      </c>
      <c r="B1139" s="29" t="s">
        <v>97</v>
      </c>
      <c r="C1139" s="32">
        <v>13</v>
      </c>
      <c r="D1139" s="28" t="s">
        <v>211</v>
      </c>
      <c r="E1139" s="33"/>
      <c r="F1139" s="33"/>
      <c r="G1139" s="33">
        <v>1</v>
      </c>
      <c r="H1139" s="33">
        <v>20</v>
      </c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>
        <v>2</v>
      </c>
      <c r="T1139" s="33">
        <v>31</v>
      </c>
      <c r="U1139" s="33">
        <v>2</v>
      </c>
      <c r="V1139" s="33">
        <v>41</v>
      </c>
      <c r="W1139" s="31">
        <f t="shared" ref="W1139:W1140" si="54">S1139+U1139+Q1139+O1139+M1139+K1139+I1139+G1139+E1139</f>
        <v>5</v>
      </c>
      <c r="X1139" s="31">
        <f t="shared" ref="X1139:X1140" si="55">T1139+V1139+R1139+P1139+N1139+L1139+J1139+H1139+F1139</f>
        <v>92</v>
      </c>
    </row>
    <row r="1140" spans="1:24" s="43" customFormat="1" x14ac:dyDescent="0.25">
      <c r="A1140" s="12" t="s">
        <v>74</v>
      </c>
      <c r="B1140" s="29" t="s">
        <v>97</v>
      </c>
      <c r="C1140" s="32">
        <v>14</v>
      </c>
      <c r="D1140" s="28" t="s">
        <v>211</v>
      </c>
      <c r="E1140" s="33"/>
      <c r="F1140" s="33"/>
      <c r="G1140" s="33">
        <v>1</v>
      </c>
      <c r="H1140" s="33">
        <v>22</v>
      </c>
      <c r="I1140" s="33"/>
      <c r="J1140" s="33"/>
      <c r="K1140" s="33"/>
      <c r="L1140" s="33"/>
      <c r="M1140" s="33"/>
      <c r="N1140" s="33"/>
      <c r="O1140" s="33"/>
      <c r="P1140" s="33"/>
      <c r="Q1140" s="33"/>
      <c r="R1140" s="33"/>
      <c r="S1140" s="33"/>
      <c r="T1140" s="33"/>
      <c r="U1140" s="33"/>
      <c r="V1140" s="33"/>
      <c r="W1140" s="31">
        <f t="shared" si="54"/>
        <v>1</v>
      </c>
      <c r="X1140" s="31">
        <f t="shared" si="55"/>
        <v>22</v>
      </c>
    </row>
    <row r="1141" spans="1:24" s="43" customFormat="1" x14ac:dyDescent="0.25">
      <c r="A1141" s="12" t="s">
        <v>74</v>
      </c>
      <c r="B1141" s="29" t="s">
        <v>97</v>
      </c>
      <c r="C1141" s="32">
        <v>14</v>
      </c>
      <c r="D1141" s="28" t="s">
        <v>76</v>
      </c>
      <c r="E1141" s="33"/>
      <c r="F1141" s="33"/>
      <c r="G1141" s="33"/>
      <c r="H1141" s="33"/>
      <c r="I1141" s="33"/>
      <c r="J1141" s="33"/>
      <c r="K1141" s="33"/>
      <c r="L1141" s="33"/>
      <c r="M1141" s="33"/>
      <c r="N1141" s="33"/>
      <c r="O1141" s="33"/>
      <c r="P1141" s="33"/>
      <c r="Q1141" s="33">
        <v>2</v>
      </c>
      <c r="R1141" s="33">
        <v>32</v>
      </c>
      <c r="S1141" s="33"/>
      <c r="T1141" s="33"/>
      <c r="U1141" s="33"/>
      <c r="V1141" s="33"/>
      <c r="W1141" s="31">
        <f t="shared" si="38"/>
        <v>2</v>
      </c>
      <c r="X1141" s="31">
        <f t="shared" si="39"/>
        <v>32</v>
      </c>
    </row>
    <row r="1142" spans="1:24" s="43" customFormat="1" x14ac:dyDescent="0.25">
      <c r="A1142" s="12" t="s">
        <v>74</v>
      </c>
      <c r="B1142" s="29" t="s">
        <v>97</v>
      </c>
      <c r="C1142" s="32">
        <v>15</v>
      </c>
      <c r="D1142" s="28" t="s">
        <v>159</v>
      </c>
      <c r="E1142" s="33"/>
      <c r="F1142" s="33"/>
      <c r="G1142" s="33"/>
      <c r="H1142" s="33"/>
      <c r="I1142" s="33"/>
      <c r="J1142" s="33"/>
      <c r="K1142" s="33"/>
      <c r="L1142" s="33"/>
      <c r="M1142" s="33">
        <v>1</v>
      </c>
      <c r="N1142" s="33">
        <v>21</v>
      </c>
      <c r="O1142" s="33">
        <v>1</v>
      </c>
      <c r="P1142" s="33">
        <v>25</v>
      </c>
      <c r="Q1142" s="33">
        <v>1</v>
      </c>
      <c r="R1142" s="33">
        <v>23</v>
      </c>
      <c r="S1142" s="33"/>
      <c r="T1142" s="33"/>
      <c r="U1142" s="33"/>
      <c r="V1142" s="33"/>
      <c r="W1142" s="31">
        <f t="shared" si="38"/>
        <v>3</v>
      </c>
      <c r="X1142" s="31">
        <f t="shared" si="39"/>
        <v>69</v>
      </c>
    </row>
    <row r="1143" spans="1:24" s="43" customFormat="1" x14ac:dyDescent="0.25">
      <c r="A1143" s="12" t="s">
        <v>74</v>
      </c>
      <c r="B1143" s="29" t="s">
        <v>97</v>
      </c>
      <c r="C1143" s="32">
        <v>16</v>
      </c>
      <c r="D1143" s="28" t="s">
        <v>75</v>
      </c>
      <c r="E1143" s="33"/>
      <c r="F1143" s="33"/>
      <c r="G1143" s="33"/>
      <c r="H1143" s="33"/>
      <c r="I1143" s="33"/>
      <c r="J1143" s="33"/>
      <c r="K1143" s="33"/>
      <c r="L1143" s="33"/>
      <c r="M1143" s="33"/>
      <c r="N1143" s="33"/>
      <c r="O1143" s="33"/>
      <c r="P1143" s="33"/>
      <c r="Q1143" s="33">
        <v>1</v>
      </c>
      <c r="R1143" s="33">
        <v>23</v>
      </c>
      <c r="S1143" s="33">
        <v>1</v>
      </c>
      <c r="T1143" s="33">
        <v>20</v>
      </c>
      <c r="U1143" s="33"/>
      <c r="V1143" s="33"/>
      <c r="W1143" s="31">
        <f t="shared" si="38"/>
        <v>2</v>
      </c>
      <c r="X1143" s="31">
        <f t="shared" si="39"/>
        <v>43</v>
      </c>
    </row>
    <row r="1144" spans="1:24" s="43" customFormat="1" x14ac:dyDescent="0.25">
      <c r="A1144" s="12" t="s">
        <v>74</v>
      </c>
      <c r="B1144" s="29" t="s">
        <v>97</v>
      </c>
      <c r="C1144" s="32">
        <v>17</v>
      </c>
      <c r="D1144" s="28" t="s">
        <v>211</v>
      </c>
      <c r="E1144" s="33">
        <v>1</v>
      </c>
      <c r="F1144" s="33">
        <v>5</v>
      </c>
      <c r="G1144" s="33"/>
      <c r="H1144" s="33"/>
      <c r="I1144" s="33"/>
      <c r="J1144" s="33"/>
      <c r="K1144" s="33"/>
      <c r="L1144" s="33"/>
      <c r="M1144" s="33"/>
      <c r="N1144" s="33"/>
      <c r="O1144" s="33"/>
      <c r="P1144" s="33"/>
      <c r="Q1144" s="33"/>
      <c r="R1144" s="33"/>
      <c r="S1144" s="33"/>
      <c r="T1144" s="33"/>
      <c r="U1144" s="33"/>
      <c r="V1144" s="33"/>
      <c r="W1144" s="31">
        <f t="shared" ref="W1144" si="56">S1144+U1144+Q1144+O1144+M1144+K1144+I1144+G1144+E1144</f>
        <v>1</v>
      </c>
      <c r="X1144" s="31">
        <f t="shared" ref="X1144" si="57">T1144+V1144+R1144+P1144+N1144+L1144+J1144+H1144+F1144</f>
        <v>5</v>
      </c>
    </row>
    <row r="1145" spans="1:24" s="43" customFormat="1" x14ac:dyDescent="0.25">
      <c r="A1145" s="12" t="s">
        <v>74</v>
      </c>
      <c r="B1145" s="29" t="s">
        <v>97</v>
      </c>
      <c r="C1145" s="32">
        <v>19</v>
      </c>
      <c r="D1145" s="28" t="s">
        <v>75</v>
      </c>
      <c r="E1145" s="33"/>
      <c r="F1145" s="33"/>
      <c r="G1145" s="33"/>
      <c r="H1145" s="33"/>
      <c r="I1145" s="33"/>
      <c r="J1145" s="33"/>
      <c r="K1145" s="33"/>
      <c r="L1145" s="33"/>
      <c r="M1145" s="33"/>
      <c r="N1145" s="33"/>
      <c r="O1145" s="33"/>
      <c r="P1145" s="33"/>
      <c r="Q1145" s="33"/>
      <c r="R1145" s="33"/>
      <c r="S1145" s="33"/>
      <c r="T1145" s="33"/>
      <c r="U1145" s="33">
        <v>1</v>
      </c>
      <c r="V1145" s="33">
        <v>17</v>
      </c>
      <c r="W1145" s="31">
        <f t="shared" si="38"/>
        <v>1</v>
      </c>
      <c r="X1145" s="31">
        <f t="shared" si="39"/>
        <v>17</v>
      </c>
    </row>
    <row r="1146" spans="1:24" s="43" customFormat="1" x14ac:dyDescent="0.25">
      <c r="A1146" s="12" t="s">
        <v>74</v>
      </c>
      <c r="B1146" s="29" t="s">
        <v>97</v>
      </c>
      <c r="C1146" s="32">
        <v>19</v>
      </c>
      <c r="D1146" s="28" t="s">
        <v>211</v>
      </c>
      <c r="E1146" s="33"/>
      <c r="F1146" s="33"/>
      <c r="G1146" s="33"/>
      <c r="H1146" s="33"/>
      <c r="I1146" s="33"/>
      <c r="J1146" s="33"/>
      <c r="K1146" s="33"/>
      <c r="L1146" s="33"/>
      <c r="M1146" s="33"/>
      <c r="N1146" s="33"/>
      <c r="O1146" s="33">
        <v>1</v>
      </c>
      <c r="P1146" s="33">
        <v>27</v>
      </c>
      <c r="Q1146" s="33"/>
      <c r="R1146" s="33"/>
      <c r="S1146" s="33"/>
      <c r="T1146" s="33"/>
      <c r="U1146" s="33"/>
      <c r="V1146" s="33"/>
      <c r="W1146" s="31">
        <f t="shared" ref="W1146:W1156" si="58">S1146+U1146+Q1146+O1146+M1146+K1146+I1146+G1146+E1146</f>
        <v>1</v>
      </c>
      <c r="X1146" s="31">
        <f t="shared" ref="X1146:X1156" si="59">T1146+V1146+R1146+P1146+N1146+L1146+J1146+H1146+F1146</f>
        <v>27</v>
      </c>
    </row>
    <row r="1147" spans="1:24" s="43" customFormat="1" x14ac:dyDescent="0.25">
      <c r="A1147" s="12" t="s">
        <v>74</v>
      </c>
      <c r="B1147" s="29" t="s">
        <v>97</v>
      </c>
      <c r="C1147" s="32">
        <v>21</v>
      </c>
      <c r="D1147" s="28" t="s">
        <v>159</v>
      </c>
      <c r="E1147" s="33"/>
      <c r="F1147" s="33"/>
      <c r="G1147" s="33"/>
      <c r="H1147" s="33"/>
      <c r="I1147" s="33"/>
      <c r="J1147" s="33"/>
      <c r="K1147" s="33"/>
      <c r="L1147" s="33"/>
      <c r="M1147" s="33"/>
      <c r="N1147" s="33"/>
      <c r="O1147" s="33"/>
      <c r="P1147" s="33"/>
      <c r="Q1147" s="33"/>
      <c r="R1147" s="33"/>
      <c r="S1147" s="33">
        <v>1</v>
      </c>
      <c r="T1147" s="33">
        <v>12</v>
      </c>
      <c r="U1147" s="33"/>
      <c r="V1147" s="33"/>
      <c r="W1147" s="31">
        <f t="shared" si="58"/>
        <v>1</v>
      </c>
      <c r="X1147" s="31">
        <f t="shared" si="59"/>
        <v>12</v>
      </c>
    </row>
    <row r="1148" spans="1:24" s="43" customFormat="1" x14ac:dyDescent="0.25">
      <c r="A1148" s="12" t="s">
        <v>74</v>
      </c>
      <c r="B1148" s="29" t="s">
        <v>97</v>
      </c>
      <c r="C1148" s="32">
        <v>21</v>
      </c>
      <c r="D1148" s="28" t="s">
        <v>75</v>
      </c>
      <c r="E1148" s="33"/>
      <c r="F1148" s="33"/>
      <c r="G1148" s="33"/>
      <c r="H1148" s="33"/>
      <c r="I1148" s="33"/>
      <c r="J1148" s="33"/>
      <c r="K1148" s="33"/>
      <c r="L1148" s="33"/>
      <c r="M1148" s="33"/>
      <c r="N1148" s="33"/>
      <c r="O1148" s="33"/>
      <c r="P1148" s="33"/>
      <c r="Q1148" s="33">
        <v>1</v>
      </c>
      <c r="R1148" s="33">
        <v>13</v>
      </c>
      <c r="S1148" s="33"/>
      <c r="T1148" s="33"/>
      <c r="U1148" s="33"/>
      <c r="V1148" s="33"/>
      <c r="W1148" s="31">
        <f t="shared" si="58"/>
        <v>1</v>
      </c>
      <c r="X1148" s="31">
        <f t="shared" si="59"/>
        <v>13</v>
      </c>
    </row>
    <row r="1149" spans="1:24" s="43" customFormat="1" x14ac:dyDescent="0.25">
      <c r="A1149" s="12" t="s">
        <v>74</v>
      </c>
      <c r="B1149" s="29" t="s">
        <v>97</v>
      </c>
      <c r="C1149" s="32">
        <v>21</v>
      </c>
      <c r="D1149" s="28" t="s">
        <v>211</v>
      </c>
      <c r="E1149" s="33"/>
      <c r="F1149" s="33"/>
      <c r="G1149" s="33"/>
      <c r="H1149" s="33"/>
      <c r="I1149" s="33"/>
      <c r="J1149" s="33"/>
      <c r="K1149" s="33"/>
      <c r="L1149" s="33"/>
      <c r="M1149" s="33"/>
      <c r="N1149" s="33"/>
      <c r="O1149" s="33"/>
      <c r="P1149" s="33"/>
      <c r="Q1149" s="33">
        <v>1</v>
      </c>
      <c r="R1149" s="33">
        <v>13</v>
      </c>
      <c r="S1149" s="33">
        <v>0</v>
      </c>
      <c r="T1149" s="33">
        <v>0</v>
      </c>
      <c r="U1149" s="33">
        <v>0</v>
      </c>
      <c r="V1149" s="33">
        <v>0</v>
      </c>
      <c r="W1149" s="31">
        <f t="shared" si="58"/>
        <v>1</v>
      </c>
      <c r="X1149" s="31">
        <f t="shared" si="59"/>
        <v>13</v>
      </c>
    </row>
    <row r="1150" spans="1:24" s="43" customFormat="1" x14ac:dyDescent="0.25">
      <c r="A1150" s="12" t="s">
        <v>74</v>
      </c>
      <c r="B1150" s="29" t="s">
        <v>97</v>
      </c>
      <c r="C1150" s="32">
        <v>22</v>
      </c>
      <c r="D1150" s="28" t="s">
        <v>75</v>
      </c>
      <c r="E1150" s="33"/>
      <c r="F1150" s="33"/>
      <c r="G1150" s="33"/>
      <c r="H1150" s="33"/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>
        <v>1</v>
      </c>
      <c r="T1150" s="33">
        <v>15</v>
      </c>
      <c r="U1150" s="33"/>
      <c r="V1150" s="33"/>
      <c r="W1150" s="31">
        <f t="shared" si="58"/>
        <v>1</v>
      </c>
      <c r="X1150" s="31">
        <f t="shared" si="59"/>
        <v>15</v>
      </c>
    </row>
    <row r="1151" spans="1:24" s="43" customFormat="1" x14ac:dyDescent="0.25">
      <c r="A1151" s="12" t="s">
        <v>74</v>
      </c>
      <c r="B1151" s="29" t="s">
        <v>97</v>
      </c>
      <c r="C1151" s="32">
        <v>22</v>
      </c>
      <c r="D1151" s="28" t="s">
        <v>77</v>
      </c>
      <c r="E1151" s="33"/>
      <c r="F1151" s="33"/>
      <c r="G1151" s="33"/>
      <c r="H1151" s="33"/>
      <c r="I1151" s="33"/>
      <c r="J1151" s="33"/>
      <c r="K1151" s="33"/>
      <c r="L1151" s="33"/>
      <c r="M1151" s="33"/>
      <c r="N1151" s="33"/>
      <c r="O1151" s="33"/>
      <c r="P1151" s="33"/>
      <c r="Q1151" s="33"/>
      <c r="R1151" s="33"/>
      <c r="S1151" s="33"/>
      <c r="T1151" s="33"/>
      <c r="U1151" s="33">
        <v>1</v>
      </c>
      <c r="V1151" s="33">
        <v>25</v>
      </c>
      <c r="W1151" s="31">
        <f t="shared" si="58"/>
        <v>1</v>
      </c>
      <c r="X1151" s="31">
        <f t="shared" si="59"/>
        <v>25</v>
      </c>
    </row>
    <row r="1152" spans="1:24" s="43" customFormat="1" x14ac:dyDescent="0.25">
      <c r="A1152" s="12" t="s">
        <v>74</v>
      </c>
      <c r="B1152" s="29" t="s">
        <v>97</v>
      </c>
      <c r="C1152" s="32">
        <v>25</v>
      </c>
      <c r="D1152" s="28" t="s">
        <v>75</v>
      </c>
      <c r="E1152" s="33"/>
      <c r="F1152" s="33"/>
      <c r="G1152" s="33"/>
      <c r="H1152" s="33"/>
      <c r="I1152" s="33"/>
      <c r="J1152" s="33"/>
      <c r="K1152" s="33"/>
      <c r="L1152" s="33"/>
      <c r="M1152" s="33"/>
      <c r="N1152" s="33"/>
      <c r="O1152" s="33"/>
      <c r="P1152" s="33"/>
      <c r="Q1152" s="33">
        <v>2</v>
      </c>
      <c r="R1152" s="33">
        <v>47</v>
      </c>
      <c r="S1152" s="33"/>
      <c r="T1152" s="33"/>
      <c r="U1152" s="33"/>
      <c r="V1152" s="33"/>
      <c r="W1152" s="31">
        <f t="shared" si="58"/>
        <v>2</v>
      </c>
      <c r="X1152" s="31">
        <f t="shared" si="59"/>
        <v>47</v>
      </c>
    </row>
    <row r="1153" spans="1:24" s="43" customFormat="1" x14ac:dyDescent="0.25">
      <c r="A1153" s="12" t="s">
        <v>74</v>
      </c>
      <c r="B1153" s="29" t="s">
        <v>97</v>
      </c>
      <c r="C1153" s="32">
        <v>25</v>
      </c>
      <c r="D1153" s="28" t="s">
        <v>211</v>
      </c>
      <c r="E1153" s="33">
        <v>2</v>
      </c>
      <c r="F1153" s="33">
        <v>36</v>
      </c>
      <c r="G1153" s="33">
        <v>2</v>
      </c>
      <c r="H1153" s="33">
        <v>33</v>
      </c>
      <c r="I1153" s="33">
        <v>2</v>
      </c>
      <c r="J1153" s="33">
        <v>46</v>
      </c>
      <c r="K1153" s="33">
        <v>2</v>
      </c>
      <c r="L1153" s="33">
        <v>62</v>
      </c>
      <c r="M1153" s="33">
        <v>2</v>
      </c>
      <c r="N1153" s="33">
        <v>44</v>
      </c>
      <c r="O1153" s="33">
        <v>2</v>
      </c>
      <c r="P1153" s="33">
        <v>55</v>
      </c>
      <c r="Q1153" s="33">
        <v>2</v>
      </c>
      <c r="R1153" s="33">
        <v>47</v>
      </c>
      <c r="S1153" s="33">
        <v>2</v>
      </c>
      <c r="T1153" s="33">
        <v>50</v>
      </c>
      <c r="U1153" s="33">
        <v>2</v>
      </c>
      <c r="V1153" s="33">
        <v>52</v>
      </c>
      <c r="W1153" s="31">
        <f t="shared" si="58"/>
        <v>18</v>
      </c>
      <c r="X1153" s="31">
        <f t="shared" si="59"/>
        <v>425</v>
      </c>
    </row>
    <row r="1154" spans="1:24" s="43" customFormat="1" x14ac:dyDescent="0.25">
      <c r="A1154" s="12" t="s">
        <v>74</v>
      </c>
      <c r="B1154" s="29" t="s">
        <v>98</v>
      </c>
      <c r="C1154" s="32">
        <v>27</v>
      </c>
      <c r="D1154" s="28" t="s">
        <v>211</v>
      </c>
      <c r="E1154" s="33">
        <v>1</v>
      </c>
      <c r="F1154" s="33">
        <v>4</v>
      </c>
      <c r="G1154" s="33"/>
      <c r="H1154" s="33"/>
      <c r="I1154" s="33"/>
      <c r="J1154" s="33"/>
      <c r="K1154" s="33"/>
      <c r="L1154" s="33"/>
      <c r="M1154" s="33"/>
      <c r="N1154" s="33"/>
      <c r="O1154" s="33"/>
      <c r="P1154" s="33"/>
      <c r="Q1154" s="33"/>
      <c r="R1154" s="33"/>
      <c r="S1154" s="33"/>
      <c r="T1154" s="33"/>
      <c r="U1154" s="33"/>
      <c r="V1154" s="33"/>
      <c r="W1154" s="31">
        <f t="shared" si="58"/>
        <v>1</v>
      </c>
      <c r="X1154" s="31">
        <f t="shared" si="59"/>
        <v>4</v>
      </c>
    </row>
    <row r="1155" spans="1:24" s="43" customFormat="1" x14ac:dyDescent="0.25">
      <c r="A1155" s="12" t="s">
        <v>74</v>
      </c>
      <c r="B1155" s="29" t="s">
        <v>97</v>
      </c>
      <c r="C1155" s="32">
        <v>28</v>
      </c>
      <c r="D1155" s="28" t="s">
        <v>211</v>
      </c>
      <c r="E1155" s="33"/>
      <c r="F1155" s="33"/>
      <c r="G1155" s="33">
        <v>1</v>
      </c>
      <c r="H1155" s="33">
        <v>4</v>
      </c>
      <c r="I1155" s="33"/>
      <c r="J1155" s="33"/>
      <c r="K1155" s="33"/>
      <c r="L1155" s="33"/>
      <c r="M1155" s="33">
        <v>1</v>
      </c>
      <c r="N1155" s="33">
        <v>13</v>
      </c>
      <c r="O1155" s="33"/>
      <c r="P1155" s="33"/>
      <c r="Q1155" s="33"/>
      <c r="R1155" s="33"/>
      <c r="S1155" s="33"/>
      <c r="T1155" s="33"/>
      <c r="U1155" s="33">
        <v>1</v>
      </c>
      <c r="V1155" s="33">
        <v>7</v>
      </c>
      <c r="W1155" s="31">
        <f t="shared" si="58"/>
        <v>3</v>
      </c>
      <c r="X1155" s="31">
        <f t="shared" si="59"/>
        <v>24</v>
      </c>
    </row>
    <row r="1156" spans="1:24" s="43" customFormat="1" x14ac:dyDescent="0.25">
      <c r="A1156" s="12" t="s">
        <v>74</v>
      </c>
      <c r="B1156" s="29" t="s">
        <v>97</v>
      </c>
      <c r="C1156" s="32">
        <v>36</v>
      </c>
      <c r="D1156" s="28" t="s">
        <v>159</v>
      </c>
      <c r="E1156" s="33"/>
      <c r="F1156" s="33"/>
      <c r="G1156" s="33"/>
      <c r="H1156" s="33"/>
      <c r="I1156" s="33"/>
      <c r="J1156" s="33"/>
      <c r="K1156" s="33"/>
      <c r="L1156" s="33"/>
      <c r="M1156" s="33"/>
      <c r="N1156" s="33"/>
      <c r="O1156" s="33"/>
      <c r="P1156" s="33"/>
      <c r="Q1156" s="33">
        <v>2</v>
      </c>
      <c r="R1156" s="33">
        <v>54</v>
      </c>
      <c r="S1156" s="33">
        <v>1</v>
      </c>
      <c r="T1156" s="33">
        <v>33</v>
      </c>
      <c r="U1156" s="33"/>
      <c r="V1156" s="33"/>
      <c r="W1156" s="31">
        <f t="shared" si="58"/>
        <v>3</v>
      </c>
      <c r="X1156" s="31">
        <f t="shared" si="59"/>
        <v>87</v>
      </c>
    </row>
    <row r="1157" spans="1:24" s="43" customFormat="1" x14ac:dyDescent="0.25">
      <c r="A1157" s="12" t="s">
        <v>74</v>
      </c>
      <c r="B1157" s="29" t="s">
        <v>97</v>
      </c>
      <c r="C1157" s="32">
        <v>36</v>
      </c>
      <c r="D1157" s="28" t="s">
        <v>75</v>
      </c>
      <c r="E1157" s="33"/>
      <c r="F1157" s="33"/>
      <c r="G1157" s="33"/>
      <c r="H1157" s="33"/>
      <c r="I1157" s="33"/>
      <c r="J1157" s="33"/>
      <c r="K1157" s="33"/>
      <c r="L1157" s="33"/>
      <c r="M1157" s="33"/>
      <c r="N1157" s="33"/>
      <c r="O1157" s="33"/>
      <c r="P1157" s="33"/>
      <c r="Q1157" s="33">
        <v>2</v>
      </c>
      <c r="R1157" s="33">
        <v>58</v>
      </c>
      <c r="S1157" s="33"/>
      <c r="T1157" s="33"/>
      <c r="U1157" s="33"/>
      <c r="V1157" s="33"/>
      <c r="W1157" s="31">
        <f t="shared" ref="W1157:W1172" si="60">S1157+U1157+Q1157+O1157+M1157+K1157+I1157+G1157+E1157</f>
        <v>2</v>
      </c>
      <c r="X1157" s="31">
        <f t="shared" ref="X1157:X1172" si="61">T1157+V1157+R1157+P1157+N1157+L1157+J1157+H1157+F1157</f>
        <v>58</v>
      </c>
    </row>
    <row r="1158" spans="1:24" s="43" customFormat="1" x14ac:dyDescent="0.25">
      <c r="A1158" s="12" t="s">
        <v>74</v>
      </c>
      <c r="B1158" s="29" t="s">
        <v>97</v>
      </c>
      <c r="C1158" s="32">
        <v>36</v>
      </c>
      <c r="D1158" s="28" t="s">
        <v>210</v>
      </c>
      <c r="E1158" s="33"/>
      <c r="F1158" s="33"/>
      <c r="G1158" s="33"/>
      <c r="H1158" s="33"/>
      <c r="I1158" s="33"/>
      <c r="J1158" s="33"/>
      <c r="K1158" s="33"/>
      <c r="L1158" s="33"/>
      <c r="M1158" s="33"/>
      <c r="N1158" s="33"/>
      <c r="O1158" s="33"/>
      <c r="P1158" s="33"/>
      <c r="Q1158" s="33"/>
      <c r="R1158" s="33"/>
      <c r="S1158" s="33"/>
      <c r="T1158" s="33"/>
      <c r="U1158" s="33">
        <v>1</v>
      </c>
      <c r="V1158" s="33">
        <v>30</v>
      </c>
      <c r="W1158" s="31">
        <f t="shared" si="60"/>
        <v>1</v>
      </c>
      <c r="X1158" s="31">
        <f t="shared" si="61"/>
        <v>30</v>
      </c>
    </row>
    <row r="1159" spans="1:24" s="43" customFormat="1" x14ac:dyDescent="0.25">
      <c r="A1159" s="12" t="s">
        <v>7</v>
      </c>
      <c r="B1159" s="29" t="s">
        <v>97</v>
      </c>
      <c r="C1159" s="32">
        <v>1</v>
      </c>
      <c r="D1159" s="28" t="s">
        <v>159</v>
      </c>
      <c r="E1159" s="33"/>
      <c r="F1159" s="33"/>
      <c r="G1159" s="33"/>
      <c r="H1159" s="33"/>
      <c r="I1159" s="33"/>
      <c r="J1159" s="33"/>
      <c r="K1159" s="33"/>
      <c r="L1159" s="33"/>
      <c r="M1159" s="33"/>
      <c r="N1159" s="33"/>
      <c r="O1159" s="33"/>
      <c r="P1159" s="33"/>
      <c r="Q1159" s="33">
        <v>4</v>
      </c>
      <c r="R1159" s="33">
        <v>48</v>
      </c>
      <c r="S1159" s="33"/>
      <c r="T1159" s="33"/>
      <c r="U1159" s="33"/>
      <c r="V1159" s="33"/>
      <c r="W1159" s="31">
        <f t="shared" si="60"/>
        <v>4</v>
      </c>
      <c r="X1159" s="31">
        <f t="shared" si="61"/>
        <v>48</v>
      </c>
    </row>
    <row r="1160" spans="1:24" s="43" customFormat="1" x14ac:dyDescent="0.25">
      <c r="A1160" s="12" t="s">
        <v>7</v>
      </c>
      <c r="B1160" s="29" t="s">
        <v>97</v>
      </c>
      <c r="C1160" s="32">
        <v>2</v>
      </c>
      <c r="D1160" s="28" t="s">
        <v>210</v>
      </c>
      <c r="E1160" s="33"/>
      <c r="F1160" s="33"/>
      <c r="G1160" s="33"/>
      <c r="H1160" s="33"/>
      <c r="I1160" s="33"/>
      <c r="J1160" s="33"/>
      <c r="K1160" s="33"/>
      <c r="L1160" s="33"/>
      <c r="M1160" s="33"/>
      <c r="N1160" s="33"/>
      <c r="O1160" s="33"/>
      <c r="P1160" s="33"/>
      <c r="Q1160" s="33"/>
      <c r="R1160" s="33"/>
      <c r="S1160" s="33"/>
      <c r="T1160" s="33"/>
      <c r="U1160" s="33">
        <v>1</v>
      </c>
      <c r="V1160" s="33">
        <v>26</v>
      </c>
      <c r="W1160" s="31">
        <f t="shared" si="60"/>
        <v>1</v>
      </c>
      <c r="X1160" s="31">
        <f t="shared" si="61"/>
        <v>26</v>
      </c>
    </row>
    <row r="1161" spans="1:24" s="43" customFormat="1" x14ac:dyDescent="0.25">
      <c r="A1161" s="12" t="s">
        <v>7</v>
      </c>
      <c r="B1161" s="29" t="s">
        <v>97</v>
      </c>
      <c r="C1161" s="32">
        <v>2</v>
      </c>
      <c r="D1161" s="28" t="s">
        <v>159</v>
      </c>
      <c r="E1161" s="33"/>
      <c r="F1161" s="33"/>
      <c r="G1161" s="33"/>
      <c r="H1161" s="33"/>
      <c r="I1161" s="33"/>
      <c r="J1161" s="33"/>
      <c r="K1161" s="33"/>
      <c r="L1161" s="33"/>
      <c r="M1161" s="33"/>
      <c r="N1161" s="33"/>
      <c r="O1161" s="33"/>
      <c r="P1161" s="33"/>
      <c r="Q1161" s="33">
        <v>2</v>
      </c>
      <c r="R1161" s="33">
        <v>47</v>
      </c>
      <c r="S1161" s="33"/>
      <c r="T1161" s="33"/>
      <c r="U1161" s="33"/>
      <c r="V1161" s="33"/>
      <c r="W1161" s="31">
        <f t="shared" si="60"/>
        <v>2</v>
      </c>
      <c r="X1161" s="31">
        <f t="shared" si="61"/>
        <v>47</v>
      </c>
    </row>
    <row r="1162" spans="1:24" s="43" customFormat="1" x14ac:dyDescent="0.25">
      <c r="A1162" s="12" t="s">
        <v>7</v>
      </c>
      <c r="B1162" s="29" t="s">
        <v>97</v>
      </c>
      <c r="C1162" s="32">
        <v>3</v>
      </c>
      <c r="D1162" s="28" t="s">
        <v>158</v>
      </c>
      <c r="E1162" s="33"/>
      <c r="F1162" s="33"/>
      <c r="G1162" s="33"/>
      <c r="H1162" s="33"/>
      <c r="I1162" s="33"/>
      <c r="J1162" s="33"/>
      <c r="K1162" s="33"/>
      <c r="L1162" s="33"/>
      <c r="M1162" s="33"/>
      <c r="N1162" s="33"/>
      <c r="O1162" s="33"/>
      <c r="P1162" s="33"/>
      <c r="Q1162" s="33">
        <v>1</v>
      </c>
      <c r="R1162" s="33">
        <v>16</v>
      </c>
      <c r="S1162" s="33"/>
      <c r="T1162" s="33"/>
      <c r="U1162" s="33"/>
      <c r="V1162" s="33"/>
      <c r="W1162" s="31">
        <f t="shared" si="60"/>
        <v>1</v>
      </c>
      <c r="X1162" s="31">
        <f t="shared" si="61"/>
        <v>16</v>
      </c>
    </row>
    <row r="1163" spans="1:24" s="43" customFormat="1" x14ac:dyDescent="0.25">
      <c r="A1163" s="12" t="s">
        <v>7</v>
      </c>
      <c r="B1163" s="29" t="s">
        <v>97</v>
      </c>
      <c r="C1163" s="32">
        <v>6</v>
      </c>
      <c r="D1163" s="28" t="s">
        <v>75</v>
      </c>
      <c r="E1163" s="33"/>
      <c r="F1163" s="33"/>
      <c r="G1163" s="33"/>
      <c r="H1163" s="33"/>
      <c r="I1163" s="33"/>
      <c r="J1163" s="33"/>
      <c r="K1163" s="33"/>
      <c r="L1163" s="33"/>
      <c r="M1163" s="33"/>
      <c r="N1163" s="33"/>
      <c r="O1163" s="33"/>
      <c r="P1163" s="33"/>
      <c r="Q1163" s="33">
        <v>1</v>
      </c>
      <c r="R1163" s="33">
        <v>23</v>
      </c>
      <c r="S1163" s="33"/>
      <c r="T1163" s="33"/>
      <c r="U1163" s="33"/>
      <c r="V1163" s="33"/>
      <c r="W1163" s="31">
        <f t="shared" si="60"/>
        <v>1</v>
      </c>
      <c r="X1163" s="31">
        <f t="shared" si="61"/>
        <v>23</v>
      </c>
    </row>
    <row r="1164" spans="1:24" s="43" customFormat="1" x14ac:dyDescent="0.25">
      <c r="A1164" s="12" t="s">
        <v>7</v>
      </c>
      <c r="B1164" s="29" t="s">
        <v>97</v>
      </c>
      <c r="C1164" s="32">
        <v>7</v>
      </c>
      <c r="D1164" s="28" t="s">
        <v>75</v>
      </c>
      <c r="E1164" s="33"/>
      <c r="F1164" s="33"/>
      <c r="G1164" s="33"/>
      <c r="H1164" s="33"/>
      <c r="I1164" s="33"/>
      <c r="J1164" s="33"/>
      <c r="K1164" s="33"/>
      <c r="L1164" s="33"/>
      <c r="M1164" s="33"/>
      <c r="N1164" s="33"/>
      <c r="O1164" s="33"/>
      <c r="P1164" s="33"/>
      <c r="Q1164" s="33">
        <v>1</v>
      </c>
      <c r="R1164" s="33">
        <v>12</v>
      </c>
      <c r="S1164" s="33"/>
      <c r="T1164" s="33"/>
      <c r="U1164" s="33"/>
      <c r="V1164" s="33"/>
      <c r="W1164" s="31">
        <f t="shared" si="60"/>
        <v>1</v>
      </c>
      <c r="X1164" s="31">
        <f t="shared" si="61"/>
        <v>12</v>
      </c>
    </row>
    <row r="1165" spans="1:24" s="43" customFormat="1" x14ac:dyDescent="0.25">
      <c r="A1165" s="12" t="s">
        <v>7</v>
      </c>
      <c r="B1165" s="29" t="s">
        <v>97</v>
      </c>
      <c r="C1165" s="32">
        <v>8</v>
      </c>
      <c r="D1165" s="28" t="s">
        <v>75</v>
      </c>
      <c r="E1165" s="33"/>
      <c r="F1165" s="33"/>
      <c r="G1165" s="33"/>
      <c r="H1165" s="33"/>
      <c r="I1165" s="33"/>
      <c r="J1165" s="33"/>
      <c r="K1165" s="33"/>
      <c r="L1165" s="33"/>
      <c r="M1165" s="33"/>
      <c r="N1165" s="33"/>
      <c r="O1165" s="33"/>
      <c r="P1165" s="33"/>
      <c r="Q1165" s="33">
        <v>1</v>
      </c>
      <c r="R1165" s="33">
        <v>5</v>
      </c>
      <c r="S1165" s="33"/>
      <c r="T1165" s="33"/>
      <c r="U1165" s="33"/>
      <c r="V1165" s="33"/>
      <c r="W1165" s="31">
        <f t="shared" si="60"/>
        <v>1</v>
      </c>
      <c r="X1165" s="31">
        <f t="shared" si="61"/>
        <v>5</v>
      </c>
    </row>
    <row r="1166" spans="1:24" s="43" customFormat="1" x14ac:dyDescent="0.25">
      <c r="A1166" s="12" t="s">
        <v>7</v>
      </c>
      <c r="B1166" s="29" t="s">
        <v>97</v>
      </c>
      <c r="C1166" s="32">
        <v>9</v>
      </c>
      <c r="D1166" s="28" t="s">
        <v>160</v>
      </c>
      <c r="E1166" s="33"/>
      <c r="F1166" s="33"/>
      <c r="G1166" s="33"/>
      <c r="H1166" s="33"/>
      <c r="I1166" s="33"/>
      <c r="J1166" s="33"/>
      <c r="K1166" s="33"/>
      <c r="L1166" s="33"/>
      <c r="M1166" s="33"/>
      <c r="N1166" s="33"/>
      <c r="O1166" s="33"/>
      <c r="P1166" s="33"/>
      <c r="Q1166" s="33"/>
      <c r="R1166" s="33"/>
      <c r="S1166" s="33">
        <v>1</v>
      </c>
      <c r="T1166" s="33">
        <v>15</v>
      </c>
      <c r="U1166" s="33"/>
      <c r="V1166" s="33"/>
      <c r="W1166" s="31">
        <f t="shared" si="60"/>
        <v>1</v>
      </c>
      <c r="X1166" s="31">
        <f t="shared" si="61"/>
        <v>15</v>
      </c>
    </row>
    <row r="1167" spans="1:24" s="43" customFormat="1" x14ac:dyDescent="0.25">
      <c r="A1167" s="12" t="s">
        <v>7</v>
      </c>
      <c r="B1167" s="29" t="s">
        <v>97</v>
      </c>
      <c r="C1167" s="32">
        <v>9</v>
      </c>
      <c r="D1167" s="28" t="s">
        <v>77</v>
      </c>
      <c r="E1167" s="33"/>
      <c r="F1167" s="33"/>
      <c r="G1167" s="33"/>
      <c r="H1167" s="33"/>
      <c r="I1167" s="33"/>
      <c r="J1167" s="33"/>
      <c r="K1167" s="33"/>
      <c r="L1167" s="33"/>
      <c r="M1167" s="33"/>
      <c r="N1167" s="33"/>
      <c r="O1167" s="33"/>
      <c r="P1167" s="33"/>
      <c r="Q1167" s="33">
        <v>2</v>
      </c>
      <c r="R1167" s="33">
        <v>28</v>
      </c>
      <c r="S1167" s="33"/>
      <c r="T1167" s="33"/>
      <c r="U1167" s="33"/>
      <c r="V1167" s="33"/>
      <c r="W1167" s="31">
        <f t="shared" si="60"/>
        <v>2</v>
      </c>
      <c r="X1167" s="31">
        <f t="shared" si="61"/>
        <v>28</v>
      </c>
    </row>
    <row r="1168" spans="1:24" s="43" customFormat="1" x14ac:dyDescent="0.25">
      <c r="A1168" s="12" t="s">
        <v>7</v>
      </c>
      <c r="B1168" s="29" t="s">
        <v>97</v>
      </c>
      <c r="C1168" s="32">
        <v>10</v>
      </c>
      <c r="D1168" s="28" t="s">
        <v>210</v>
      </c>
      <c r="E1168" s="33"/>
      <c r="F1168" s="33"/>
      <c r="G1168" s="33"/>
      <c r="H1168" s="33"/>
      <c r="I1168" s="33"/>
      <c r="J1168" s="33"/>
      <c r="K1168" s="33"/>
      <c r="L1168" s="33"/>
      <c r="M1168" s="33"/>
      <c r="N1168" s="33"/>
      <c r="O1168" s="33"/>
      <c r="P1168" s="33"/>
      <c r="Q1168" s="33"/>
      <c r="R1168" s="33"/>
      <c r="S1168" s="33">
        <v>1</v>
      </c>
      <c r="T1168" s="33">
        <v>20</v>
      </c>
      <c r="U1168" s="33"/>
      <c r="V1168" s="33"/>
      <c r="W1168" s="31">
        <f t="shared" si="60"/>
        <v>1</v>
      </c>
      <c r="X1168" s="31">
        <f t="shared" si="61"/>
        <v>20</v>
      </c>
    </row>
    <row r="1169" spans="1:24" s="43" customFormat="1" x14ac:dyDescent="0.25">
      <c r="A1169" s="12" t="s">
        <v>7</v>
      </c>
      <c r="B1169" s="29" t="s">
        <v>97</v>
      </c>
      <c r="C1169" s="32">
        <v>10</v>
      </c>
      <c r="D1169" s="28" t="s">
        <v>76</v>
      </c>
      <c r="E1169" s="33"/>
      <c r="F1169" s="33"/>
      <c r="G1169" s="33"/>
      <c r="H1169" s="33"/>
      <c r="I1169" s="33"/>
      <c r="J1169" s="33"/>
      <c r="K1169" s="33"/>
      <c r="L1169" s="33"/>
      <c r="M1169" s="33"/>
      <c r="N1169" s="33"/>
      <c r="O1169" s="33"/>
      <c r="P1169" s="33"/>
      <c r="Q1169" s="33">
        <v>1</v>
      </c>
      <c r="R1169" s="33">
        <v>16</v>
      </c>
      <c r="S1169" s="33"/>
      <c r="T1169" s="33"/>
      <c r="U1169" s="33"/>
      <c r="V1169" s="33"/>
      <c r="W1169" s="31">
        <f t="shared" si="60"/>
        <v>1</v>
      </c>
      <c r="X1169" s="31">
        <f t="shared" si="61"/>
        <v>16</v>
      </c>
    </row>
    <row r="1170" spans="1:24" s="43" customFormat="1" x14ac:dyDescent="0.25">
      <c r="A1170" s="12" t="s">
        <v>7</v>
      </c>
      <c r="B1170" s="29" t="s">
        <v>97</v>
      </c>
      <c r="C1170" s="32">
        <v>11</v>
      </c>
      <c r="D1170" s="28" t="s">
        <v>158</v>
      </c>
      <c r="E1170" s="33"/>
      <c r="F1170" s="33"/>
      <c r="G1170" s="33"/>
      <c r="H1170" s="33"/>
      <c r="I1170" s="33"/>
      <c r="J1170" s="33"/>
      <c r="K1170" s="33"/>
      <c r="L1170" s="33"/>
      <c r="M1170" s="33"/>
      <c r="N1170" s="33"/>
      <c r="O1170" s="33"/>
      <c r="P1170" s="33"/>
      <c r="Q1170" s="33"/>
      <c r="R1170" s="33"/>
      <c r="S1170" s="33">
        <v>1</v>
      </c>
      <c r="T1170" s="33">
        <v>13</v>
      </c>
      <c r="U1170" s="33"/>
      <c r="V1170" s="33"/>
      <c r="W1170" s="31">
        <f t="shared" si="60"/>
        <v>1</v>
      </c>
      <c r="X1170" s="31">
        <f t="shared" si="61"/>
        <v>13</v>
      </c>
    </row>
    <row r="1171" spans="1:24" s="43" customFormat="1" x14ac:dyDescent="0.25">
      <c r="A1171" s="12" t="s">
        <v>7</v>
      </c>
      <c r="B1171" s="29" t="s">
        <v>97</v>
      </c>
      <c r="C1171" s="32">
        <v>12</v>
      </c>
      <c r="D1171" s="28" t="s">
        <v>76</v>
      </c>
      <c r="E1171" s="33"/>
      <c r="F1171" s="33"/>
      <c r="G1171" s="33"/>
      <c r="H1171" s="33"/>
      <c r="I1171" s="33"/>
      <c r="J1171" s="33"/>
      <c r="K1171" s="33"/>
      <c r="L1171" s="33"/>
      <c r="M1171" s="33"/>
      <c r="N1171" s="33"/>
      <c r="O1171" s="33"/>
      <c r="P1171" s="33"/>
      <c r="Q1171" s="33">
        <v>1</v>
      </c>
      <c r="R1171" s="33">
        <v>7</v>
      </c>
      <c r="S1171" s="33"/>
      <c r="T1171" s="33"/>
      <c r="U1171" s="33"/>
      <c r="V1171" s="33"/>
      <c r="W1171" s="31">
        <f t="shared" si="60"/>
        <v>1</v>
      </c>
      <c r="X1171" s="31">
        <f t="shared" si="61"/>
        <v>7</v>
      </c>
    </row>
    <row r="1172" spans="1:24" s="43" customFormat="1" x14ac:dyDescent="0.25">
      <c r="A1172" s="12" t="s">
        <v>7</v>
      </c>
      <c r="B1172" s="29" t="s">
        <v>97</v>
      </c>
      <c r="C1172" s="32">
        <v>13</v>
      </c>
      <c r="D1172" s="28" t="s">
        <v>75</v>
      </c>
      <c r="E1172" s="33"/>
      <c r="F1172" s="33"/>
      <c r="G1172" s="33"/>
      <c r="H1172" s="33"/>
      <c r="I1172" s="33"/>
      <c r="J1172" s="33"/>
      <c r="K1172" s="33"/>
      <c r="L1172" s="33"/>
      <c r="M1172" s="33"/>
      <c r="N1172" s="33"/>
      <c r="O1172" s="33"/>
      <c r="P1172" s="33"/>
      <c r="Q1172" s="33">
        <v>1</v>
      </c>
      <c r="R1172" s="33">
        <v>15</v>
      </c>
      <c r="S1172" s="33"/>
      <c r="T1172" s="33"/>
      <c r="U1172" s="33"/>
      <c r="V1172" s="33"/>
      <c r="W1172" s="31">
        <f t="shared" si="60"/>
        <v>1</v>
      </c>
      <c r="X1172" s="31">
        <f t="shared" si="61"/>
        <v>15</v>
      </c>
    </row>
    <row r="1173" spans="1:24" s="43" customFormat="1" x14ac:dyDescent="0.25">
      <c r="A1173" s="12"/>
      <c r="B1173" s="29"/>
      <c r="C1173" s="32"/>
      <c r="D1173" s="28"/>
      <c r="E1173" s="33"/>
      <c r="F1173" s="33"/>
      <c r="G1173" s="33"/>
      <c r="H1173" s="33"/>
      <c r="I1173" s="33"/>
      <c r="J1173" s="33"/>
      <c r="K1173" s="33"/>
      <c r="L1173" s="33"/>
      <c r="M1173" s="33"/>
      <c r="N1173" s="33"/>
      <c r="O1173" s="33"/>
      <c r="P1173" s="33"/>
      <c r="Q1173" s="33"/>
      <c r="R1173" s="33"/>
      <c r="S1173" s="33"/>
      <c r="T1173" s="33"/>
      <c r="U1173" s="33"/>
      <c r="V1173" s="33"/>
      <c r="W1173" s="31">
        <f t="shared" ref="W1173:W1205" si="62">S1173+U1173+Q1173+O1173+M1173+K1173+I1173+G1173+E1173</f>
        <v>0</v>
      </c>
      <c r="X1173" s="31">
        <f t="shared" ref="X1173:X1205" si="63">T1173+V1173+R1173+P1173+N1173+L1173+J1173+H1173+F1173</f>
        <v>0</v>
      </c>
    </row>
    <row r="1174" spans="1:24" s="43" customFormat="1" x14ac:dyDescent="0.25">
      <c r="A1174" s="12"/>
      <c r="B1174" s="29"/>
      <c r="C1174" s="32"/>
      <c r="D1174" s="28"/>
      <c r="E1174" s="33"/>
      <c r="F1174" s="33"/>
      <c r="G1174" s="33"/>
      <c r="H1174" s="33"/>
      <c r="I1174" s="33"/>
      <c r="J1174" s="33"/>
      <c r="K1174" s="33"/>
      <c r="L1174" s="33"/>
      <c r="M1174" s="33"/>
      <c r="N1174" s="33"/>
      <c r="O1174" s="33"/>
      <c r="P1174" s="33"/>
      <c r="Q1174" s="33"/>
      <c r="R1174" s="33"/>
      <c r="S1174" s="33"/>
      <c r="T1174" s="33"/>
      <c r="U1174" s="33"/>
      <c r="V1174" s="33"/>
      <c r="W1174" s="31">
        <f t="shared" si="62"/>
        <v>0</v>
      </c>
      <c r="X1174" s="31">
        <f t="shared" si="63"/>
        <v>0</v>
      </c>
    </row>
    <row r="1175" spans="1:24" s="43" customFormat="1" x14ac:dyDescent="0.25">
      <c r="A1175" s="12"/>
      <c r="B1175" s="29"/>
      <c r="C1175" s="32"/>
      <c r="D1175" s="28"/>
      <c r="E1175" s="33"/>
      <c r="F1175" s="33"/>
      <c r="G1175" s="33"/>
      <c r="H1175" s="33"/>
      <c r="I1175" s="33"/>
      <c r="J1175" s="33"/>
      <c r="K1175" s="33"/>
      <c r="L1175" s="33"/>
      <c r="M1175" s="33"/>
      <c r="N1175" s="33"/>
      <c r="O1175" s="33"/>
      <c r="P1175" s="33"/>
      <c r="Q1175" s="33"/>
      <c r="R1175" s="33"/>
      <c r="S1175" s="33"/>
      <c r="T1175" s="33"/>
      <c r="U1175" s="33"/>
      <c r="V1175" s="33"/>
      <c r="W1175" s="31">
        <f t="shared" si="62"/>
        <v>0</v>
      </c>
      <c r="X1175" s="31">
        <f t="shared" si="63"/>
        <v>0</v>
      </c>
    </row>
    <row r="1176" spans="1:24" s="43" customFormat="1" x14ac:dyDescent="0.25">
      <c r="A1176" s="12"/>
      <c r="B1176" s="29"/>
      <c r="C1176" s="32"/>
      <c r="D1176" s="28"/>
      <c r="E1176" s="33"/>
      <c r="F1176" s="33"/>
      <c r="G1176" s="33"/>
      <c r="H1176" s="33"/>
      <c r="I1176" s="33"/>
      <c r="J1176" s="33"/>
      <c r="K1176" s="33"/>
      <c r="L1176" s="33"/>
      <c r="M1176" s="33"/>
      <c r="N1176" s="33"/>
      <c r="O1176" s="33"/>
      <c r="P1176" s="33"/>
      <c r="Q1176" s="33"/>
      <c r="R1176" s="33"/>
      <c r="S1176" s="33"/>
      <c r="T1176" s="33"/>
      <c r="U1176" s="33"/>
      <c r="V1176" s="33"/>
      <c r="W1176" s="31">
        <f t="shared" si="62"/>
        <v>0</v>
      </c>
      <c r="X1176" s="31">
        <f t="shared" si="63"/>
        <v>0</v>
      </c>
    </row>
    <row r="1177" spans="1:24" s="43" customFormat="1" x14ac:dyDescent="0.25">
      <c r="A1177" s="12"/>
      <c r="B1177" s="29"/>
      <c r="C1177" s="32"/>
      <c r="D1177" s="28"/>
      <c r="E1177" s="33"/>
      <c r="F1177" s="33"/>
      <c r="G1177" s="33"/>
      <c r="H1177" s="33"/>
      <c r="I1177" s="33"/>
      <c r="J1177" s="33"/>
      <c r="K1177" s="33"/>
      <c r="L1177" s="33"/>
      <c r="M1177" s="33"/>
      <c r="N1177" s="33"/>
      <c r="O1177" s="33"/>
      <c r="P1177" s="33"/>
      <c r="Q1177" s="33"/>
      <c r="R1177" s="33"/>
      <c r="S1177" s="33"/>
      <c r="T1177" s="33"/>
      <c r="U1177" s="33"/>
      <c r="V1177" s="33"/>
      <c r="W1177" s="31">
        <f t="shared" si="62"/>
        <v>0</v>
      </c>
      <c r="X1177" s="31">
        <f t="shared" si="63"/>
        <v>0</v>
      </c>
    </row>
    <row r="1178" spans="1:24" s="43" customFormat="1" x14ac:dyDescent="0.25">
      <c r="A1178" s="12"/>
      <c r="B1178" s="29"/>
      <c r="C1178" s="32"/>
      <c r="D1178" s="28"/>
      <c r="E1178" s="33"/>
      <c r="F1178" s="33"/>
      <c r="G1178" s="33"/>
      <c r="H1178" s="33"/>
      <c r="I1178" s="33"/>
      <c r="J1178" s="33"/>
      <c r="K1178" s="33"/>
      <c r="L1178" s="33"/>
      <c r="M1178" s="33"/>
      <c r="N1178" s="33"/>
      <c r="O1178" s="33"/>
      <c r="P1178" s="33"/>
      <c r="Q1178" s="33"/>
      <c r="R1178" s="33"/>
      <c r="S1178" s="33"/>
      <c r="T1178" s="33"/>
      <c r="U1178" s="33"/>
      <c r="V1178" s="33"/>
      <c r="W1178" s="31">
        <f t="shared" si="62"/>
        <v>0</v>
      </c>
      <c r="X1178" s="31">
        <f t="shared" si="63"/>
        <v>0</v>
      </c>
    </row>
    <row r="1179" spans="1:24" s="43" customFormat="1" x14ac:dyDescent="0.25">
      <c r="A1179" s="12"/>
      <c r="B1179" s="29"/>
      <c r="C1179" s="32"/>
      <c r="D1179" s="28"/>
      <c r="E1179" s="33"/>
      <c r="F1179" s="33"/>
      <c r="G1179" s="33"/>
      <c r="H1179" s="33"/>
      <c r="I1179" s="33"/>
      <c r="J1179" s="33"/>
      <c r="K1179" s="33"/>
      <c r="L1179" s="33"/>
      <c r="M1179" s="33"/>
      <c r="N1179" s="33"/>
      <c r="O1179" s="33"/>
      <c r="P1179" s="33"/>
      <c r="Q1179" s="33"/>
      <c r="R1179" s="33"/>
      <c r="S1179" s="33"/>
      <c r="T1179" s="33"/>
      <c r="U1179" s="33"/>
      <c r="V1179" s="33"/>
      <c r="W1179" s="31">
        <f t="shared" si="62"/>
        <v>0</v>
      </c>
      <c r="X1179" s="31">
        <f t="shared" si="63"/>
        <v>0</v>
      </c>
    </row>
    <row r="1180" spans="1:24" s="43" customFormat="1" x14ac:dyDescent="0.25">
      <c r="A1180" s="12"/>
      <c r="B1180" s="29"/>
      <c r="C1180" s="32"/>
      <c r="D1180" s="28"/>
      <c r="E1180" s="33"/>
      <c r="F1180" s="33"/>
      <c r="G1180" s="33"/>
      <c r="H1180" s="33"/>
      <c r="I1180" s="33"/>
      <c r="J1180" s="33"/>
      <c r="K1180" s="33"/>
      <c r="L1180" s="33"/>
      <c r="M1180" s="33"/>
      <c r="N1180" s="33"/>
      <c r="O1180" s="33"/>
      <c r="P1180" s="33"/>
      <c r="Q1180" s="33"/>
      <c r="R1180" s="33"/>
      <c r="S1180" s="33"/>
      <c r="T1180" s="33"/>
      <c r="U1180" s="33"/>
      <c r="V1180" s="33"/>
      <c r="W1180" s="31">
        <f t="shared" si="62"/>
        <v>0</v>
      </c>
      <c r="X1180" s="31">
        <f t="shared" si="63"/>
        <v>0</v>
      </c>
    </row>
    <row r="1181" spans="1:24" s="43" customFormat="1" x14ac:dyDescent="0.25">
      <c r="A1181" s="12"/>
      <c r="B1181" s="29"/>
      <c r="C1181" s="32"/>
      <c r="D1181" s="28"/>
      <c r="E1181" s="33"/>
      <c r="F1181" s="33"/>
      <c r="G1181" s="33"/>
      <c r="H1181" s="33"/>
      <c r="I1181" s="33"/>
      <c r="J1181" s="33"/>
      <c r="K1181" s="33"/>
      <c r="L1181" s="33"/>
      <c r="M1181" s="33"/>
      <c r="N1181" s="33"/>
      <c r="O1181" s="33"/>
      <c r="P1181" s="33"/>
      <c r="Q1181" s="33"/>
      <c r="R1181" s="33"/>
      <c r="S1181" s="33"/>
      <c r="T1181" s="33"/>
      <c r="U1181" s="33"/>
      <c r="V1181" s="33"/>
      <c r="W1181" s="31">
        <f t="shared" si="62"/>
        <v>0</v>
      </c>
      <c r="X1181" s="31">
        <f t="shared" si="63"/>
        <v>0</v>
      </c>
    </row>
    <row r="1182" spans="1:24" s="43" customFormat="1" x14ac:dyDescent="0.25">
      <c r="A1182" s="12"/>
      <c r="B1182" s="29"/>
      <c r="C1182" s="32"/>
      <c r="D1182" s="28"/>
      <c r="E1182" s="33"/>
      <c r="F1182" s="33"/>
      <c r="G1182" s="33"/>
      <c r="H1182" s="33"/>
      <c r="I1182" s="33"/>
      <c r="J1182" s="33"/>
      <c r="K1182" s="33"/>
      <c r="L1182" s="33"/>
      <c r="M1182" s="33"/>
      <c r="N1182" s="33"/>
      <c r="O1182" s="33"/>
      <c r="P1182" s="33"/>
      <c r="Q1182" s="33"/>
      <c r="R1182" s="33"/>
      <c r="S1182" s="33"/>
      <c r="T1182" s="33"/>
      <c r="U1182" s="33"/>
      <c r="V1182" s="33"/>
      <c r="W1182" s="31">
        <f t="shared" si="62"/>
        <v>0</v>
      </c>
      <c r="X1182" s="31">
        <f t="shared" si="63"/>
        <v>0</v>
      </c>
    </row>
    <row r="1183" spans="1:24" s="43" customFormat="1" x14ac:dyDescent="0.25">
      <c r="A1183" s="12"/>
      <c r="B1183" s="29"/>
      <c r="C1183" s="32"/>
      <c r="D1183" s="28"/>
      <c r="E1183" s="33"/>
      <c r="F1183" s="33"/>
      <c r="G1183" s="33"/>
      <c r="H1183" s="33"/>
      <c r="I1183" s="33"/>
      <c r="J1183" s="33"/>
      <c r="K1183" s="33"/>
      <c r="L1183" s="33"/>
      <c r="M1183" s="33"/>
      <c r="N1183" s="33"/>
      <c r="O1183" s="33"/>
      <c r="P1183" s="33"/>
      <c r="Q1183" s="33"/>
      <c r="R1183" s="33"/>
      <c r="S1183" s="33"/>
      <c r="T1183" s="33"/>
      <c r="U1183" s="33"/>
      <c r="V1183" s="33"/>
      <c r="W1183" s="31">
        <f t="shared" si="62"/>
        <v>0</v>
      </c>
      <c r="X1183" s="31">
        <f t="shared" si="63"/>
        <v>0</v>
      </c>
    </row>
    <row r="1184" spans="1:24" s="43" customFormat="1" x14ac:dyDescent="0.25">
      <c r="A1184" s="12"/>
      <c r="B1184" s="29"/>
      <c r="C1184" s="32"/>
      <c r="D1184" s="28"/>
      <c r="E1184" s="33"/>
      <c r="F1184" s="33"/>
      <c r="G1184" s="33"/>
      <c r="H1184" s="33"/>
      <c r="I1184" s="33"/>
      <c r="J1184" s="33"/>
      <c r="K1184" s="33"/>
      <c r="L1184" s="33"/>
      <c r="M1184" s="33"/>
      <c r="N1184" s="33"/>
      <c r="O1184" s="33"/>
      <c r="P1184" s="33"/>
      <c r="Q1184" s="33"/>
      <c r="R1184" s="33"/>
      <c r="S1184" s="33"/>
      <c r="T1184" s="33"/>
      <c r="U1184" s="33"/>
      <c r="V1184" s="33"/>
      <c r="W1184" s="31">
        <f t="shared" si="62"/>
        <v>0</v>
      </c>
      <c r="X1184" s="31">
        <f t="shared" si="63"/>
        <v>0</v>
      </c>
    </row>
    <row r="1185" spans="1:24" s="43" customFormat="1" x14ac:dyDescent="0.25">
      <c r="A1185" s="12"/>
      <c r="B1185" s="29"/>
      <c r="C1185" s="32"/>
      <c r="D1185" s="28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3"/>
      <c r="U1185" s="33"/>
      <c r="V1185" s="33"/>
      <c r="W1185" s="31">
        <f t="shared" si="62"/>
        <v>0</v>
      </c>
      <c r="X1185" s="31">
        <f t="shared" si="63"/>
        <v>0</v>
      </c>
    </row>
    <row r="1186" spans="1:24" s="43" customFormat="1" x14ac:dyDescent="0.25">
      <c r="A1186" s="12"/>
      <c r="B1186" s="29"/>
      <c r="C1186" s="32"/>
      <c r="D1186" s="28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1">
        <f t="shared" si="62"/>
        <v>0</v>
      </c>
      <c r="X1186" s="31">
        <f t="shared" si="63"/>
        <v>0</v>
      </c>
    </row>
    <row r="1187" spans="1:24" s="43" customFormat="1" x14ac:dyDescent="0.25">
      <c r="A1187" s="12"/>
      <c r="B1187" s="29"/>
      <c r="C1187" s="32"/>
      <c r="D1187" s="28"/>
      <c r="E1187" s="33"/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  <c r="P1187" s="33"/>
      <c r="Q1187" s="33"/>
      <c r="R1187" s="33"/>
      <c r="S1187" s="33"/>
      <c r="T1187" s="33"/>
      <c r="U1187" s="33"/>
      <c r="V1187" s="33"/>
      <c r="W1187" s="31">
        <f t="shared" si="62"/>
        <v>0</v>
      </c>
      <c r="X1187" s="31">
        <f t="shared" si="63"/>
        <v>0</v>
      </c>
    </row>
    <row r="1188" spans="1:24" s="43" customFormat="1" x14ac:dyDescent="0.25">
      <c r="A1188" s="12"/>
      <c r="B1188" s="29"/>
      <c r="C1188" s="32"/>
      <c r="D1188" s="28"/>
      <c r="E1188" s="33"/>
      <c r="F1188" s="33"/>
      <c r="G1188" s="33"/>
      <c r="H1188" s="33"/>
      <c r="I1188" s="33"/>
      <c r="J1188" s="33"/>
      <c r="K1188" s="33"/>
      <c r="L1188" s="33"/>
      <c r="M1188" s="33"/>
      <c r="N1188" s="33"/>
      <c r="O1188" s="33"/>
      <c r="P1188" s="33"/>
      <c r="Q1188" s="33"/>
      <c r="R1188" s="33"/>
      <c r="S1188" s="33"/>
      <c r="T1188" s="33"/>
      <c r="U1188" s="33"/>
      <c r="V1188" s="33"/>
      <c r="W1188" s="31">
        <f t="shared" si="62"/>
        <v>0</v>
      </c>
      <c r="X1188" s="31">
        <f t="shared" si="63"/>
        <v>0</v>
      </c>
    </row>
    <row r="1189" spans="1:24" s="43" customFormat="1" x14ac:dyDescent="0.25">
      <c r="A1189" s="12"/>
      <c r="B1189" s="29"/>
      <c r="C1189" s="32"/>
      <c r="D1189" s="28"/>
      <c r="E1189" s="33"/>
      <c r="F1189" s="33"/>
      <c r="G1189" s="33"/>
      <c r="H1189" s="33"/>
      <c r="I1189" s="33"/>
      <c r="J1189" s="33"/>
      <c r="K1189" s="33"/>
      <c r="L1189" s="33"/>
      <c r="M1189" s="33"/>
      <c r="N1189" s="33"/>
      <c r="O1189" s="33"/>
      <c r="P1189" s="33"/>
      <c r="Q1189" s="33"/>
      <c r="R1189" s="33"/>
      <c r="S1189" s="33"/>
      <c r="T1189" s="33"/>
      <c r="U1189" s="33"/>
      <c r="V1189" s="33"/>
      <c r="W1189" s="31">
        <f t="shared" si="62"/>
        <v>0</v>
      </c>
      <c r="X1189" s="31">
        <f t="shared" si="63"/>
        <v>0</v>
      </c>
    </row>
    <row r="1190" spans="1:24" s="43" customFormat="1" x14ac:dyDescent="0.25">
      <c r="A1190" s="12"/>
      <c r="B1190" s="29"/>
      <c r="C1190" s="32"/>
      <c r="D1190" s="28"/>
      <c r="E1190" s="33"/>
      <c r="F1190" s="33"/>
      <c r="G1190" s="33"/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3"/>
      <c r="S1190" s="33"/>
      <c r="T1190" s="33"/>
      <c r="U1190" s="33"/>
      <c r="V1190" s="33"/>
      <c r="W1190" s="31">
        <f t="shared" si="62"/>
        <v>0</v>
      </c>
      <c r="X1190" s="31">
        <f t="shared" si="63"/>
        <v>0</v>
      </c>
    </row>
    <row r="1191" spans="1:24" s="43" customFormat="1" x14ac:dyDescent="0.25">
      <c r="A1191" s="12"/>
      <c r="B1191" s="29"/>
      <c r="C1191" s="32"/>
      <c r="D1191" s="28"/>
      <c r="E1191" s="33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33"/>
      <c r="U1191" s="33"/>
      <c r="V1191" s="33"/>
      <c r="W1191" s="31">
        <f t="shared" si="62"/>
        <v>0</v>
      </c>
      <c r="X1191" s="31">
        <f t="shared" si="63"/>
        <v>0</v>
      </c>
    </row>
    <row r="1192" spans="1:24" s="43" customFormat="1" x14ac:dyDescent="0.25">
      <c r="A1192" s="12"/>
      <c r="B1192" s="29"/>
      <c r="C1192" s="32"/>
      <c r="D1192" s="28"/>
      <c r="E1192" s="33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33"/>
      <c r="U1192" s="33"/>
      <c r="V1192" s="33"/>
      <c r="W1192" s="31">
        <f t="shared" si="62"/>
        <v>0</v>
      </c>
      <c r="X1192" s="31">
        <f t="shared" si="63"/>
        <v>0</v>
      </c>
    </row>
    <row r="1193" spans="1:24" s="43" customFormat="1" x14ac:dyDescent="0.25">
      <c r="A1193" s="12"/>
      <c r="B1193" s="29"/>
      <c r="C1193" s="32"/>
      <c r="D1193" s="28"/>
      <c r="E1193" s="33"/>
      <c r="F1193" s="33"/>
      <c r="G1193" s="33"/>
      <c r="H1193" s="33"/>
      <c r="I1193" s="33"/>
      <c r="J1193" s="33"/>
      <c r="K1193" s="33"/>
      <c r="L1193" s="33"/>
      <c r="M1193" s="33"/>
      <c r="N1193" s="33"/>
      <c r="O1193" s="33"/>
      <c r="P1193" s="33"/>
      <c r="Q1193" s="33"/>
      <c r="R1193" s="33"/>
      <c r="S1193" s="33"/>
      <c r="T1193" s="33"/>
      <c r="U1193" s="33"/>
      <c r="V1193" s="33"/>
      <c r="W1193" s="31">
        <f t="shared" si="62"/>
        <v>0</v>
      </c>
      <c r="X1193" s="31">
        <f t="shared" si="63"/>
        <v>0</v>
      </c>
    </row>
    <row r="1194" spans="1:24" s="43" customFormat="1" x14ac:dyDescent="0.25">
      <c r="A1194" s="12"/>
      <c r="B1194" s="29"/>
      <c r="C1194" s="32"/>
      <c r="D1194" s="28"/>
      <c r="E1194" s="33"/>
      <c r="F1194" s="33"/>
      <c r="G1194" s="33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3"/>
      <c r="T1194" s="33"/>
      <c r="U1194" s="33"/>
      <c r="V1194" s="33"/>
      <c r="W1194" s="31">
        <f t="shared" si="62"/>
        <v>0</v>
      </c>
      <c r="X1194" s="31">
        <f t="shared" si="63"/>
        <v>0</v>
      </c>
    </row>
    <row r="1195" spans="1:24" s="43" customFormat="1" x14ac:dyDescent="0.25">
      <c r="A1195" s="12"/>
      <c r="B1195" s="29"/>
      <c r="C1195" s="32"/>
      <c r="D1195" s="28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1">
        <f t="shared" si="62"/>
        <v>0</v>
      </c>
      <c r="X1195" s="31">
        <f t="shared" si="63"/>
        <v>0</v>
      </c>
    </row>
    <row r="1196" spans="1:24" s="43" customFormat="1" x14ac:dyDescent="0.25">
      <c r="A1196" s="12"/>
      <c r="B1196" s="29"/>
      <c r="C1196" s="32"/>
      <c r="D1196" s="28"/>
      <c r="E1196" s="33"/>
      <c r="F1196" s="33"/>
      <c r="G1196" s="33"/>
      <c r="H1196" s="33"/>
      <c r="I1196" s="33"/>
      <c r="J1196" s="33"/>
      <c r="K1196" s="33"/>
      <c r="L1196" s="33"/>
      <c r="M1196" s="33"/>
      <c r="N1196" s="33"/>
      <c r="O1196" s="33"/>
      <c r="P1196" s="33"/>
      <c r="Q1196" s="33"/>
      <c r="R1196" s="33"/>
      <c r="S1196" s="33"/>
      <c r="T1196" s="33"/>
      <c r="U1196" s="33"/>
      <c r="V1196" s="33"/>
      <c r="W1196" s="31">
        <f t="shared" si="62"/>
        <v>0</v>
      </c>
      <c r="X1196" s="31">
        <f t="shared" si="63"/>
        <v>0</v>
      </c>
    </row>
    <row r="1197" spans="1:24" s="43" customFormat="1" x14ac:dyDescent="0.25">
      <c r="A1197" s="12"/>
      <c r="B1197" s="29"/>
      <c r="C1197" s="32"/>
      <c r="D1197" s="28"/>
      <c r="E1197" s="33"/>
      <c r="F1197" s="33"/>
      <c r="G1197" s="33"/>
      <c r="H1197" s="33"/>
      <c r="I1197" s="33"/>
      <c r="J1197" s="33"/>
      <c r="K1197" s="33"/>
      <c r="L1197" s="33"/>
      <c r="M1197" s="33"/>
      <c r="N1197" s="33"/>
      <c r="O1197" s="33"/>
      <c r="P1197" s="33"/>
      <c r="Q1197" s="33"/>
      <c r="R1197" s="33"/>
      <c r="S1197" s="33"/>
      <c r="T1197" s="33"/>
      <c r="U1197" s="33"/>
      <c r="V1197" s="33"/>
      <c r="W1197" s="31">
        <f t="shared" si="62"/>
        <v>0</v>
      </c>
      <c r="X1197" s="31">
        <f t="shared" si="63"/>
        <v>0</v>
      </c>
    </row>
    <row r="1198" spans="1:24" s="43" customFormat="1" x14ac:dyDescent="0.25">
      <c r="A1198" s="12"/>
      <c r="B1198" s="29"/>
      <c r="C1198" s="32"/>
      <c r="D1198" s="28"/>
      <c r="E1198" s="33"/>
      <c r="F1198" s="33"/>
      <c r="G1198" s="3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33"/>
      <c r="U1198" s="33"/>
      <c r="V1198" s="33"/>
      <c r="W1198" s="31">
        <f t="shared" si="62"/>
        <v>0</v>
      </c>
      <c r="X1198" s="31">
        <f t="shared" si="63"/>
        <v>0</v>
      </c>
    </row>
    <row r="1199" spans="1:24" s="43" customFormat="1" x14ac:dyDescent="0.25">
      <c r="A1199" s="12"/>
      <c r="B1199" s="29"/>
      <c r="C1199" s="32"/>
      <c r="D1199" s="28"/>
      <c r="E1199" s="33"/>
      <c r="F1199" s="33"/>
      <c r="G1199" s="33"/>
      <c r="H1199" s="33"/>
      <c r="I1199" s="33"/>
      <c r="J1199" s="33"/>
      <c r="K1199" s="33"/>
      <c r="L1199" s="33"/>
      <c r="M1199" s="33"/>
      <c r="N1199" s="33"/>
      <c r="O1199" s="33"/>
      <c r="P1199" s="33"/>
      <c r="Q1199" s="33"/>
      <c r="R1199" s="33"/>
      <c r="S1199" s="33"/>
      <c r="T1199" s="33"/>
      <c r="U1199" s="33"/>
      <c r="V1199" s="33"/>
      <c r="W1199" s="31">
        <f t="shared" si="62"/>
        <v>0</v>
      </c>
      <c r="X1199" s="31">
        <f t="shared" si="63"/>
        <v>0</v>
      </c>
    </row>
    <row r="1200" spans="1:24" s="43" customFormat="1" x14ac:dyDescent="0.25">
      <c r="A1200" s="12"/>
      <c r="B1200" s="29"/>
      <c r="C1200" s="32"/>
      <c r="D1200" s="28"/>
      <c r="E1200" s="33"/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  <c r="R1200" s="33"/>
      <c r="S1200" s="33"/>
      <c r="T1200" s="33"/>
      <c r="U1200" s="33"/>
      <c r="V1200" s="33"/>
      <c r="W1200" s="31">
        <f t="shared" si="62"/>
        <v>0</v>
      </c>
      <c r="X1200" s="31">
        <f t="shared" si="63"/>
        <v>0</v>
      </c>
    </row>
    <row r="1201" spans="1:24" s="43" customFormat="1" x14ac:dyDescent="0.25">
      <c r="A1201" s="12"/>
      <c r="B1201" s="29"/>
      <c r="C1201" s="32"/>
      <c r="D1201" s="28"/>
      <c r="E1201" s="33"/>
      <c r="F1201" s="33"/>
      <c r="G1201" s="33"/>
      <c r="H1201" s="33"/>
      <c r="I1201" s="33"/>
      <c r="J1201" s="33"/>
      <c r="K1201" s="33"/>
      <c r="L1201" s="33"/>
      <c r="M1201" s="33"/>
      <c r="N1201" s="33"/>
      <c r="O1201" s="33"/>
      <c r="P1201" s="33"/>
      <c r="Q1201" s="33"/>
      <c r="R1201" s="33"/>
      <c r="S1201" s="33"/>
      <c r="T1201" s="33"/>
      <c r="U1201" s="33"/>
      <c r="V1201" s="33"/>
      <c r="W1201" s="31">
        <f t="shared" si="62"/>
        <v>0</v>
      </c>
      <c r="X1201" s="31">
        <f t="shared" si="63"/>
        <v>0</v>
      </c>
    </row>
    <row r="1202" spans="1:24" s="43" customFormat="1" x14ac:dyDescent="0.25">
      <c r="A1202" s="12"/>
      <c r="B1202" s="29"/>
      <c r="C1202" s="32"/>
      <c r="D1202" s="28"/>
      <c r="E1202" s="33"/>
      <c r="F1202" s="33"/>
      <c r="G1202" s="33"/>
      <c r="H1202" s="33"/>
      <c r="I1202" s="33"/>
      <c r="J1202" s="33"/>
      <c r="K1202" s="33"/>
      <c r="L1202" s="33"/>
      <c r="M1202" s="33"/>
      <c r="N1202" s="33"/>
      <c r="O1202" s="33"/>
      <c r="P1202" s="33"/>
      <c r="Q1202" s="33"/>
      <c r="R1202" s="33"/>
      <c r="S1202" s="33"/>
      <c r="T1202" s="33"/>
      <c r="U1202" s="33"/>
      <c r="V1202" s="33"/>
      <c r="W1202" s="31">
        <f t="shared" si="62"/>
        <v>0</v>
      </c>
      <c r="X1202" s="31">
        <f t="shared" si="63"/>
        <v>0</v>
      </c>
    </row>
    <row r="1203" spans="1:24" s="43" customFormat="1" x14ac:dyDescent="0.25">
      <c r="A1203" s="12"/>
      <c r="B1203" s="29"/>
      <c r="C1203" s="32"/>
      <c r="D1203" s="28"/>
      <c r="E1203" s="33"/>
      <c r="F1203" s="33"/>
      <c r="G1203" s="33"/>
      <c r="H1203" s="33"/>
      <c r="I1203" s="33"/>
      <c r="J1203" s="33"/>
      <c r="K1203" s="33"/>
      <c r="L1203" s="33"/>
      <c r="M1203" s="33"/>
      <c r="N1203" s="33"/>
      <c r="O1203" s="33"/>
      <c r="P1203" s="33"/>
      <c r="Q1203" s="33"/>
      <c r="R1203" s="33"/>
      <c r="S1203" s="33"/>
      <c r="T1203" s="33"/>
      <c r="U1203" s="33"/>
      <c r="V1203" s="33"/>
      <c r="W1203" s="31">
        <f t="shared" si="62"/>
        <v>0</v>
      </c>
      <c r="X1203" s="31">
        <f t="shared" si="63"/>
        <v>0</v>
      </c>
    </row>
    <row r="1204" spans="1:24" s="43" customFormat="1" x14ac:dyDescent="0.25">
      <c r="A1204" s="12"/>
      <c r="B1204" s="29"/>
      <c r="C1204" s="32"/>
      <c r="D1204" s="28"/>
      <c r="E1204" s="33"/>
      <c r="F1204" s="33"/>
      <c r="G1204" s="33"/>
      <c r="H1204" s="33"/>
      <c r="I1204" s="33"/>
      <c r="J1204" s="33"/>
      <c r="K1204" s="33"/>
      <c r="L1204" s="33"/>
      <c r="M1204" s="33"/>
      <c r="N1204" s="33"/>
      <c r="O1204" s="33"/>
      <c r="P1204" s="33"/>
      <c r="Q1204" s="33"/>
      <c r="R1204" s="33"/>
      <c r="S1204" s="33"/>
      <c r="T1204" s="33"/>
      <c r="U1204" s="33"/>
      <c r="V1204" s="33"/>
      <c r="W1204" s="31">
        <f t="shared" si="62"/>
        <v>0</v>
      </c>
      <c r="X1204" s="31">
        <f t="shared" si="63"/>
        <v>0</v>
      </c>
    </row>
    <row r="1205" spans="1:24" s="43" customFormat="1" x14ac:dyDescent="0.25">
      <c r="A1205" s="12"/>
      <c r="B1205" s="29"/>
      <c r="C1205" s="32"/>
      <c r="D1205" s="28"/>
      <c r="E1205" s="33"/>
      <c r="F1205" s="33"/>
      <c r="G1205" s="33"/>
      <c r="H1205" s="33"/>
      <c r="I1205" s="33"/>
      <c r="J1205" s="33"/>
      <c r="K1205" s="33"/>
      <c r="L1205" s="33"/>
      <c r="M1205" s="33"/>
      <c r="N1205" s="33"/>
      <c r="O1205" s="33"/>
      <c r="P1205" s="33"/>
      <c r="Q1205" s="33"/>
      <c r="R1205" s="33"/>
      <c r="S1205" s="33"/>
      <c r="T1205" s="33"/>
      <c r="U1205" s="33"/>
      <c r="V1205" s="33"/>
      <c r="W1205" s="31">
        <f t="shared" si="62"/>
        <v>0</v>
      </c>
      <c r="X1205" s="31">
        <f t="shared" si="63"/>
        <v>0</v>
      </c>
    </row>
    <row r="1206" spans="1:24" s="43" customFormat="1" x14ac:dyDescent="0.25">
      <c r="A1206" s="12"/>
      <c r="B1206" s="29"/>
      <c r="C1206" s="32"/>
      <c r="D1206" s="28"/>
      <c r="E1206" s="33"/>
      <c r="F1206" s="33"/>
      <c r="G1206" s="33"/>
      <c r="H1206" s="33"/>
      <c r="I1206" s="33"/>
      <c r="J1206" s="33"/>
      <c r="K1206" s="33"/>
      <c r="L1206" s="33"/>
      <c r="M1206" s="33"/>
      <c r="N1206" s="33"/>
      <c r="O1206" s="33"/>
      <c r="P1206" s="33"/>
      <c r="Q1206" s="33"/>
      <c r="R1206" s="33"/>
      <c r="S1206" s="33"/>
      <c r="T1206" s="33"/>
      <c r="U1206" s="33"/>
      <c r="V1206" s="33"/>
      <c r="W1206" s="31">
        <f t="shared" ref="W1206:W1269" si="64">S1206+U1206+Q1206+O1206+M1206+K1206+I1206+G1206+E1206</f>
        <v>0</v>
      </c>
      <c r="X1206" s="31">
        <f t="shared" ref="X1206:X1269" si="65">T1206+V1206+R1206+P1206+N1206+L1206+J1206+H1206+F1206</f>
        <v>0</v>
      </c>
    </row>
    <row r="1207" spans="1:24" s="43" customFormat="1" x14ac:dyDescent="0.25">
      <c r="A1207" s="12"/>
      <c r="B1207" s="29"/>
      <c r="C1207" s="32"/>
      <c r="D1207" s="28"/>
      <c r="E1207" s="33"/>
      <c r="F1207" s="33"/>
      <c r="G1207" s="33"/>
      <c r="H1207" s="33"/>
      <c r="I1207" s="33"/>
      <c r="J1207" s="33"/>
      <c r="K1207" s="33"/>
      <c r="L1207" s="33"/>
      <c r="M1207" s="33"/>
      <c r="N1207" s="33"/>
      <c r="O1207" s="33"/>
      <c r="P1207" s="33"/>
      <c r="Q1207" s="33"/>
      <c r="R1207" s="33"/>
      <c r="S1207" s="33"/>
      <c r="T1207" s="33"/>
      <c r="U1207" s="33"/>
      <c r="V1207" s="33"/>
      <c r="W1207" s="31">
        <f t="shared" si="64"/>
        <v>0</v>
      </c>
      <c r="X1207" s="31">
        <f t="shared" si="65"/>
        <v>0</v>
      </c>
    </row>
    <row r="1208" spans="1:24" s="43" customFormat="1" x14ac:dyDescent="0.25">
      <c r="A1208" s="12"/>
      <c r="B1208" s="29"/>
      <c r="C1208" s="32"/>
      <c r="D1208" s="28"/>
      <c r="E1208" s="33"/>
      <c r="F1208" s="33"/>
      <c r="G1208" s="33"/>
      <c r="H1208" s="33"/>
      <c r="I1208" s="33"/>
      <c r="J1208" s="33"/>
      <c r="K1208" s="33"/>
      <c r="L1208" s="33"/>
      <c r="M1208" s="33"/>
      <c r="N1208" s="33"/>
      <c r="O1208" s="33"/>
      <c r="P1208" s="33"/>
      <c r="Q1208" s="33"/>
      <c r="R1208" s="33"/>
      <c r="S1208" s="33"/>
      <c r="T1208" s="33"/>
      <c r="U1208" s="33"/>
      <c r="V1208" s="33"/>
      <c r="W1208" s="31">
        <f t="shared" si="64"/>
        <v>0</v>
      </c>
      <c r="X1208" s="31">
        <f t="shared" si="65"/>
        <v>0</v>
      </c>
    </row>
    <row r="1209" spans="1:24" s="43" customFormat="1" x14ac:dyDescent="0.25">
      <c r="A1209" s="12"/>
      <c r="B1209" s="29"/>
      <c r="C1209" s="32"/>
      <c r="D1209" s="28"/>
      <c r="E1209" s="33"/>
      <c r="F1209" s="33"/>
      <c r="G1209" s="33"/>
      <c r="H1209" s="33"/>
      <c r="I1209" s="33"/>
      <c r="J1209" s="33"/>
      <c r="K1209" s="33"/>
      <c r="L1209" s="33"/>
      <c r="M1209" s="33"/>
      <c r="N1209" s="33"/>
      <c r="O1209" s="33"/>
      <c r="P1209" s="33"/>
      <c r="Q1209" s="33"/>
      <c r="R1209" s="33"/>
      <c r="S1209" s="33"/>
      <c r="T1209" s="33"/>
      <c r="U1209" s="33"/>
      <c r="V1209" s="33"/>
      <c r="W1209" s="31">
        <f t="shared" si="64"/>
        <v>0</v>
      </c>
      <c r="X1209" s="31">
        <f t="shared" si="65"/>
        <v>0</v>
      </c>
    </row>
    <row r="1210" spans="1:24" s="43" customFormat="1" x14ac:dyDescent="0.25">
      <c r="A1210" s="12"/>
      <c r="B1210" s="29"/>
      <c r="C1210" s="32"/>
      <c r="D1210" s="28"/>
      <c r="E1210" s="33"/>
      <c r="F1210" s="33"/>
      <c r="G1210" s="33"/>
      <c r="H1210" s="33"/>
      <c r="I1210" s="33"/>
      <c r="J1210" s="33"/>
      <c r="K1210" s="33"/>
      <c r="L1210" s="33"/>
      <c r="M1210" s="33"/>
      <c r="N1210" s="33"/>
      <c r="O1210" s="33"/>
      <c r="P1210" s="33"/>
      <c r="Q1210" s="33"/>
      <c r="R1210" s="33"/>
      <c r="S1210" s="33"/>
      <c r="T1210" s="33"/>
      <c r="U1210" s="33"/>
      <c r="V1210" s="33"/>
      <c r="W1210" s="31">
        <f t="shared" si="64"/>
        <v>0</v>
      </c>
      <c r="X1210" s="31">
        <f t="shared" si="65"/>
        <v>0</v>
      </c>
    </row>
    <row r="1211" spans="1:24" s="43" customFormat="1" x14ac:dyDescent="0.25">
      <c r="A1211" s="12"/>
      <c r="B1211" s="29"/>
      <c r="C1211" s="32"/>
      <c r="D1211" s="28"/>
      <c r="E1211" s="33"/>
      <c r="F1211" s="33"/>
      <c r="G1211" s="33"/>
      <c r="H1211" s="33"/>
      <c r="I1211" s="33"/>
      <c r="J1211" s="33"/>
      <c r="K1211" s="33"/>
      <c r="L1211" s="33"/>
      <c r="M1211" s="33"/>
      <c r="N1211" s="33"/>
      <c r="O1211" s="33"/>
      <c r="P1211" s="33"/>
      <c r="Q1211" s="33"/>
      <c r="R1211" s="33"/>
      <c r="S1211" s="33"/>
      <c r="T1211" s="33"/>
      <c r="U1211" s="33"/>
      <c r="V1211" s="33"/>
      <c r="W1211" s="31">
        <f t="shared" si="64"/>
        <v>0</v>
      </c>
      <c r="X1211" s="31">
        <f t="shared" si="65"/>
        <v>0</v>
      </c>
    </row>
    <row r="1212" spans="1:24" s="43" customFormat="1" x14ac:dyDescent="0.25">
      <c r="A1212" s="12"/>
      <c r="B1212" s="29"/>
      <c r="C1212" s="32"/>
      <c r="D1212" s="28"/>
      <c r="E1212" s="33"/>
      <c r="F1212" s="33"/>
      <c r="G1212" s="33"/>
      <c r="H1212" s="33"/>
      <c r="I1212" s="33"/>
      <c r="J1212" s="33"/>
      <c r="K1212" s="33"/>
      <c r="L1212" s="33"/>
      <c r="M1212" s="33"/>
      <c r="N1212" s="33"/>
      <c r="O1212" s="33"/>
      <c r="P1212" s="33"/>
      <c r="Q1212" s="33"/>
      <c r="R1212" s="33"/>
      <c r="S1212" s="33"/>
      <c r="T1212" s="33"/>
      <c r="U1212" s="33"/>
      <c r="V1212" s="33"/>
      <c r="W1212" s="31">
        <f t="shared" si="64"/>
        <v>0</v>
      </c>
      <c r="X1212" s="31">
        <f t="shared" si="65"/>
        <v>0</v>
      </c>
    </row>
    <row r="1213" spans="1:24" s="43" customFormat="1" x14ac:dyDescent="0.25">
      <c r="A1213" s="12"/>
      <c r="B1213" s="29"/>
      <c r="C1213" s="32"/>
      <c r="D1213" s="28"/>
      <c r="E1213" s="33"/>
      <c r="F1213" s="33"/>
      <c r="G1213" s="33"/>
      <c r="H1213" s="33"/>
      <c r="I1213" s="33"/>
      <c r="J1213" s="33"/>
      <c r="K1213" s="33"/>
      <c r="L1213" s="33"/>
      <c r="M1213" s="33"/>
      <c r="N1213" s="33"/>
      <c r="O1213" s="33"/>
      <c r="P1213" s="33"/>
      <c r="Q1213" s="33"/>
      <c r="R1213" s="33"/>
      <c r="S1213" s="33"/>
      <c r="T1213" s="33"/>
      <c r="U1213" s="33"/>
      <c r="V1213" s="33"/>
      <c r="W1213" s="31">
        <f t="shared" si="64"/>
        <v>0</v>
      </c>
      <c r="X1213" s="31">
        <f t="shared" si="65"/>
        <v>0</v>
      </c>
    </row>
    <row r="1214" spans="1:24" s="43" customFormat="1" x14ac:dyDescent="0.25">
      <c r="A1214" s="12"/>
      <c r="B1214" s="29"/>
      <c r="C1214" s="32"/>
      <c r="D1214" s="28"/>
      <c r="E1214" s="33"/>
      <c r="F1214" s="33"/>
      <c r="G1214" s="33"/>
      <c r="H1214" s="33"/>
      <c r="I1214" s="33"/>
      <c r="J1214" s="33"/>
      <c r="K1214" s="33"/>
      <c r="L1214" s="33"/>
      <c r="M1214" s="33"/>
      <c r="N1214" s="33"/>
      <c r="O1214" s="33"/>
      <c r="P1214" s="33"/>
      <c r="Q1214" s="33"/>
      <c r="R1214" s="33"/>
      <c r="S1214" s="33"/>
      <c r="T1214" s="33"/>
      <c r="U1214" s="33"/>
      <c r="V1214" s="33"/>
      <c r="W1214" s="31">
        <f t="shared" si="64"/>
        <v>0</v>
      </c>
      <c r="X1214" s="31">
        <f t="shared" si="65"/>
        <v>0</v>
      </c>
    </row>
    <row r="1215" spans="1:24" s="43" customFormat="1" x14ac:dyDescent="0.25">
      <c r="A1215" s="12"/>
      <c r="B1215" s="29"/>
      <c r="C1215" s="32"/>
      <c r="D1215" s="28"/>
      <c r="E1215" s="33"/>
      <c r="F1215" s="33"/>
      <c r="G1215" s="33"/>
      <c r="H1215" s="33"/>
      <c r="I1215" s="33"/>
      <c r="J1215" s="33"/>
      <c r="K1215" s="33"/>
      <c r="L1215" s="33"/>
      <c r="M1215" s="33"/>
      <c r="N1215" s="33"/>
      <c r="O1215" s="33"/>
      <c r="P1215" s="33"/>
      <c r="Q1215" s="33"/>
      <c r="R1215" s="33"/>
      <c r="S1215" s="33"/>
      <c r="T1215" s="33"/>
      <c r="U1215" s="33"/>
      <c r="V1215" s="33"/>
      <c r="W1215" s="31">
        <f t="shared" si="64"/>
        <v>0</v>
      </c>
      <c r="X1215" s="31">
        <f t="shared" si="65"/>
        <v>0</v>
      </c>
    </row>
    <row r="1216" spans="1:24" s="43" customFormat="1" x14ac:dyDescent="0.25">
      <c r="A1216" s="12"/>
      <c r="B1216" s="29"/>
      <c r="C1216" s="32"/>
      <c r="D1216" s="28"/>
      <c r="E1216" s="33"/>
      <c r="F1216" s="33"/>
      <c r="G1216" s="33"/>
      <c r="H1216" s="33"/>
      <c r="I1216" s="33"/>
      <c r="J1216" s="33"/>
      <c r="K1216" s="33"/>
      <c r="L1216" s="33"/>
      <c r="M1216" s="33"/>
      <c r="N1216" s="33"/>
      <c r="O1216" s="33"/>
      <c r="P1216" s="33"/>
      <c r="Q1216" s="33"/>
      <c r="R1216" s="33"/>
      <c r="S1216" s="33"/>
      <c r="T1216" s="33"/>
      <c r="U1216" s="33"/>
      <c r="V1216" s="33"/>
      <c r="W1216" s="31">
        <f t="shared" si="64"/>
        <v>0</v>
      </c>
      <c r="X1216" s="31">
        <f t="shared" si="65"/>
        <v>0</v>
      </c>
    </row>
    <row r="1217" spans="1:24" s="43" customFormat="1" x14ac:dyDescent="0.25">
      <c r="A1217" s="12"/>
      <c r="B1217" s="29"/>
      <c r="C1217" s="32"/>
      <c r="D1217" s="28"/>
      <c r="E1217" s="33"/>
      <c r="F1217" s="33"/>
      <c r="G1217" s="33"/>
      <c r="H1217" s="33"/>
      <c r="I1217" s="33"/>
      <c r="J1217" s="33"/>
      <c r="K1217" s="33"/>
      <c r="L1217" s="33"/>
      <c r="M1217" s="33"/>
      <c r="N1217" s="33"/>
      <c r="O1217" s="33"/>
      <c r="P1217" s="33"/>
      <c r="Q1217" s="33"/>
      <c r="R1217" s="33"/>
      <c r="S1217" s="33"/>
      <c r="T1217" s="33"/>
      <c r="U1217" s="33"/>
      <c r="V1217" s="33"/>
      <c r="W1217" s="31">
        <f t="shared" si="64"/>
        <v>0</v>
      </c>
      <c r="X1217" s="31">
        <f t="shared" si="65"/>
        <v>0</v>
      </c>
    </row>
    <row r="1218" spans="1:24" s="43" customFormat="1" x14ac:dyDescent="0.25">
      <c r="A1218" s="12"/>
      <c r="B1218" s="29"/>
      <c r="C1218" s="32"/>
      <c r="D1218" s="28"/>
      <c r="E1218" s="33"/>
      <c r="F1218" s="33"/>
      <c r="G1218" s="33"/>
      <c r="H1218" s="33"/>
      <c r="I1218" s="33"/>
      <c r="J1218" s="33"/>
      <c r="K1218" s="33"/>
      <c r="L1218" s="33"/>
      <c r="M1218" s="33"/>
      <c r="N1218" s="33"/>
      <c r="O1218" s="33"/>
      <c r="P1218" s="33"/>
      <c r="Q1218" s="33"/>
      <c r="R1218" s="33"/>
      <c r="S1218" s="33"/>
      <c r="T1218" s="33"/>
      <c r="U1218" s="33"/>
      <c r="V1218" s="33"/>
      <c r="W1218" s="31">
        <f t="shared" si="64"/>
        <v>0</v>
      </c>
      <c r="X1218" s="31">
        <f t="shared" si="65"/>
        <v>0</v>
      </c>
    </row>
    <row r="1219" spans="1:24" s="43" customFormat="1" x14ac:dyDescent="0.25">
      <c r="A1219" s="12"/>
      <c r="B1219" s="29"/>
      <c r="C1219" s="32"/>
      <c r="D1219" s="28"/>
      <c r="E1219" s="33"/>
      <c r="F1219" s="33"/>
      <c r="G1219" s="33"/>
      <c r="H1219" s="33"/>
      <c r="I1219" s="33"/>
      <c r="J1219" s="33"/>
      <c r="K1219" s="33"/>
      <c r="L1219" s="33"/>
      <c r="M1219" s="33"/>
      <c r="N1219" s="33"/>
      <c r="O1219" s="33"/>
      <c r="P1219" s="33"/>
      <c r="Q1219" s="33"/>
      <c r="R1219" s="33"/>
      <c r="S1219" s="33"/>
      <c r="T1219" s="33"/>
      <c r="U1219" s="33"/>
      <c r="V1219" s="33"/>
      <c r="W1219" s="31">
        <f t="shared" si="64"/>
        <v>0</v>
      </c>
      <c r="X1219" s="31">
        <f t="shared" si="65"/>
        <v>0</v>
      </c>
    </row>
    <row r="1220" spans="1:24" s="43" customFormat="1" x14ac:dyDescent="0.25">
      <c r="A1220" s="12"/>
      <c r="B1220" s="29"/>
      <c r="C1220" s="32"/>
      <c r="D1220" s="28"/>
      <c r="E1220" s="33"/>
      <c r="F1220" s="33"/>
      <c r="G1220" s="33"/>
      <c r="H1220" s="33"/>
      <c r="I1220" s="33"/>
      <c r="J1220" s="33"/>
      <c r="K1220" s="33"/>
      <c r="L1220" s="33"/>
      <c r="M1220" s="33"/>
      <c r="N1220" s="33"/>
      <c r="O1220" s="33"/>
      <c r="P1220" s="33"/>
      <c r="Q1220" s="33"/>
      <c r="R1220" s="33"/>
      <c r="S1220" s="33"/>
      <c r="T1220" s="33"/>
      <c r="U1220" s="33"/>
      <c r="V1220" s="33"/>
      <c r="W1220" s="31">
        <f t="shared" si="64"/>
        <v>0</v>
      </c>
      <c r="X1220" s="31">
        <f t="shared" si="65"/>
        <v>0</v>
      </c>
    </row>
    <row r="1221" spans="1:24" s="43" customFormat="1" x14ac:dyDescent="0.25">
      <c r="A1221" s="12"/>
      <c r="B1221" s="29"/>
      <c r="C1221" s="32"/>
      <c r="D1221" s="28"/>
      <c r="E1221" s="33"/>
      <c r="F1221" s="33"/>
      <c r="G1221" s="33"/>
      <c r="H1221" s="33"/>
      <c r="I1221" s="33"/>
      <c r="J1221" s="33"/>
      <c r="K1221" s="33"/>
      <c r="L1221" s="33"/>
      <c r="M1221" s="33"/>
      <c r="N1221" s="33"/>
      <c r="O1221" s="33"/>
      <c r="P1221" s="33"/>
      <c r="Q1221" s="33"/>
      <c r="R1221" s="33"/>
      <c r="S1221" s="33"/>
      <c r="T1221" s="33"/>
      <c r="U1221" s="33"/>
      <c r="V1221" s="33"/>
      <c r="W1221" s="31">
        <f t="shared" si="64"/>
        <v>0</v>
      </c>
      <c r="X1221" s="31">
        <f t="shared" si="65"/>
        <v>0</v>
      </c>
    </row>
    <row r="1222" spans="1:24" s="43" customFormat="1" x14ac:dyDescent="0.25">
      <c r="A1222" s="12"/>
      <c r="B1222" s="29"/>
      <c r="C1222" s="32"/>
      <c r="D1222" s="28"/>
      <c r="E1222" s="33"/>
      <c r="F1222" s="33"/>
      <c r="G1222" s="33"/>
      <c r="H1222" s="33"/>
      <c r="I1222" s="33"/>
      <c r="J1222" s="33"/>
      <c r="K1222" s="33"/>
      <c r="L1222" s="33"/>
      <c r="M1222" s="33"/>
      <c r="N1222" s="33"/>
      <c r="O1222" s="33"/>
      <c r="P1222" s="33"/>
      <c r="Q1222" s="33"/>
      <c r="R1222" s="33"/>
      <c r="S1222" s="33"/>
      <c r="T1222" s="33"/>
      <c r="U1222" s="33"/>
      <c r="V1222" s="33"/>
      <c r="W1222" s="31">
        <f t="shared" si="64"/>
        <v>0</v>
      </c>
      <c r="X1222" s="31">
        <f t="shared" si="65"/>
        <v>0</v>
      </c>
    </row>
    <row r="1223" spans="1:24" s="43" customFormat="1" x14ac:dyDescent="0.25">
      <c r="A1223" s="12"/>
      <c r="B1223" s="29"/>
      <c r="C1223" s="32"/>
      <c r="D1223" s="28"/>
      <c r="E1223" s="33"/>
      <c r="F1223" s="33"/>
      <c r="G1223" s="33"/>
      <c r="H1223" s="33"/>
      <c r="I1223" s="33"/>
      <c r="J1223" s="33"/>
      <c r="K1223" s="33"/>
      <c r="L1223" s="33"/>
      <c r="M1223" s="33"/>
      <c r="N1223" s="33"/>
      <c r="O1223" s="33"/>
      <c r="P1223" s="33"/>
      <c r="Q1223" s="33"/>
      <c r="R1223" s="33"/>
      <c r="S1223" s="33"/>
      <c r="T1223" s="33"/>
      <c r="U1223" s="33"/>
      <c r="V1223" s="33"/>
      <c r="W1223" s="31">
        <f t="shared" si="64"/>
        <v>0</v>
      </c>
      <c r="X1223" s="31">
        <f t="shared" si="65"/>
        <v>0</v>
      </c>
    </row>
    <row r="1224" spans="1:24" s="43" customFormat="1" x14ac:dyDescent="0.25">
      <c r="A1224" s="12"/>
      <c r="B1224" s="29"/>
      <c r="C1224" s="32"/>
      <c r="D1224" s="28"/>
      <c r="E1224" s="33"/>
      <c r="F1224" s="33"/>
      <c r="G1224" s="33"/>
      <c r="H1224" s="33"/>
      <c r="I1224" s="33"/>
      <c r="J1224" s="33"/>
      <c r="K1224" s="33"/>
      <c r="L1224" s="33"/>
      <c r="M1224" s="33"/>
      <c r="N1224" s="33"/>
      <c r="O1224" s="33"/>
      <c r="P1224" s="33"/>
      <c r="Q1224" s="33"/>
      <c r="R1224" s="33"/>
      <c r="S1224" s="33"/>
      <c r="T1224" s="33"/>
      <c r="U1224" s="33"/>
      <c r="V1224" s="33"/>
      <c r="W1224" s="31">
        <f t="shared" si="64"/>
        <v>0</v>
      </c>
      <c r="X1224" s="31">
        <f t="shared" si="65"/>
        <v>0</v>
      </c>
    </row>
    <row r="1225" spans="1:24" s="43" customFormat="1" x14ac:dyDescent="0.25">
      <c r="A1225" s="12"/>
      <c r="B1225" s="29"/>
      <c r="C1225" s="32"/>
      <c r="D1225" s="28"/>
      <c r="E1225" s="33"/>
      <c r="F1225" s="33"/>
      <c r="G1225" s="33"/>
      <c r="H1225" s="33"/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33"/>
      <c r="U1225" s="33"/>
      <c r="V1225" s="33"/>
      <c r="W1225" s="31">
        <f t="shared" si="64"/>
        <v>0</v>
      </c>
      <c r="X1225" s="31">
        <f t="shared" si="65"/>
        <v>0</v>
      </c>
    </row>
    <row r="1226" spans="1:24" s="43" customFormat="1" x14ac:dyDescent="0.25">
      <c r="A1226" s="12"/>
      <c r="B1226" s="29"/>
      <c r="C1226" s="32"/>
      <c r="D1226" s="28"/>
      <c r="E1226" s="33"/>
      <c r="F1226" s="33"/>
      <c r="G1226" s="33"/>
      <c r="H1226" s="33"/>
      <c r="I1226" s="33"/>
      <c r="J1226" s="33"/>
      <c r="K1226" s="33"/>
      <c r="L1226" s="33"/>
      <c r="M1226" s="33"/>
      <c r="N1226" s="33"/>
      <c r="O1226" s="33"/>
      <c r="P1226" s="33"/>
      <c r="Q1226" s="33"/>
      <c r="R1226" s="33"/>
      <c r="S1226" s="33"/>
      <c r="T1226" s="33"/>
      <c r="U1226" s="33"/>
      <c r="V1226" s="33"/>
      <c r="W1226" s="31">
        <f t="shared" si="64"/>
        <v>0</v>
      </c>
      <c r="X1226" s="31">
        <f t="shared" si="65"/>
        <v>0</v>
      </c>
    </row>
    <row r="1227" spans="1:24" s="43" customFormat="1" x14ac:dyDescent="0.25">
      <c r="A1227" s="12"/>
      <c r="B1227" s="29"/>
      <c r="C1227" s="32"/>
      <c r="D1227" s="28"/>
      <c r="E1227" s="33"/>
      <c r="F1227" s="33"/>
      <c r="G1227" s="33"/>
      <c r="H1227" s="33"/>
      <c r="I1227" s="33"/>
      <c r="J1227" s="33"/>
      <c r="K1227" s="33"/>
      <c r="L1227" s="33"/>
      <c r="M1227" s="33"/>
      <c r="N1227" s="33"/>
      <c r="O1227" s="33"/>
      <c r="P1227" s="33"/>
      <c r="Q1227" s="33"/>
      <c r="R1227" s="33"/>
      <c r="S1227" s="33"/>
      <c r="T1227" s="33"/>
      <c r="U1227" s="33"/>
      <c r="V1227" s="33"/>
      <c r="W1227" s="31">
        <f t="shared" si="64"/>
        <v>0</v>
      </c>
      <c r="X1227" s="31">
        <f t="shared" si="65"/>
        <v>0</v>
      </c>
    </row>
    <row r="1228" spans="1:24" s="43" customFormat="1" x14ac:dyDescent="0.25">
      <c r="A1228" s="12"/>
      <c r="B1228" s="29"/>
      <c r="C1228" s="32"/>
      <c r="D1228" s="28"/>
      <c r="E1228" s="33"/>
      <c r="F1228" s="33"/>
      <c r="G1228" s="33"/>
      <c r="H1228" s="33"/>
      <c r="I1228" s="33"/>
      <c r="J1228" s="33"/>
      <c r="K1228" s="33"/>
      <c r="L1228" s="33"/>
      <c r="M1228" s="33"/>
      <c r="N1228" s="33"/>
      <c r="O1228" s="33"/>
      <c r="P1228" s="33"/>
      <c r="Q1228" s="33"/>
      <c r="R1228" s="33"/>
      <c r="S1228" s="33"/>
      <c r="T1228" s="33"/>
      <c r="U1228" s="33"/>
      <c r="V1228" s="33"/>
      <c r="W1228" s="31">
        <f t="shared" si="64"/>
        <v>0</v>
      </c>
      <c r="X1228" s="31">
        <f t="shared" si="65"/>
        <v>0</v>
      </c>
    </row>
    <row r="1229" spans="1:24" s="43" customFormat="1" x14ac:dyDescent="0.25">
      <c r="A1229" s="12"/>
      <c r="B1229" s="29"/>
      <c r="C1229" s="32"/>
      <c r="D1229" s="28"/>
      <c r="E1229" s="33"/>
      <c r="F1229" s="33"/>
      <c r="G1229" s="33"/>
      <c r="H1229" s="33"/>
      <c r="I1229" s="33"/>
      <c r="J1229" s="33"/>
      <c r="K1229" s="33"/>
      <c r="L1229" s="33"/>
      <c r="M1229" s="33"/>
      <c r="N1229" s="33"/>
      <c r="O1229" s="33"/>
      <c r="P1229" s="33"/>
      <c r="Q1229" s="33"/>
      <c r="R1229" s="33"/>
      <c r="S1229" s="33"/>
      <c r="T1229" s="33"/>
      <c r="U1229" s="33"/>
      <c r="V1229" s="33"/>
      <c r="W1229" s="31">
        <f t="shared" si="64"/>
        <v>0</v>
      </c>
      <c r="X1229" s="31">
        <f t="shared" si="65"/>
        <v>0</v>
      </c>
    </row>
    <row r="1230" spans="1:24" s="43" customFormat="1" x14ac:dyDescent="0.25">
      <c r="A1230" s="12"/>
      <c r="B1230" s="29"/>
      <c r="C1230" s="32"/>
      <c r="D1230" s="28"/>
      <c r="E1230" s="33"/>
      <c r="F1230" s="33"/>
      <c r="G1230" s="33"/>
      <c r="H1230" s="33"/>
      <c r="I1230" s="33"/>
      <c r="J1230" s="33"/>
      <c r="K1230" s="33"/>
      <c r="L1230" s="33"/>
      <c r="M1230" s="33"/>
      <c r="N1230" s="33"/>
      <c r="O1230" s="33"/>
      <c r="P1230" s="33"/>
      <c r="Q1230" s="33"/>
      <c r="R1230" s="33"/>
      <c r="S1230" s="33"/>
      <c r="T1230" s="33"/>
      <c r="U1230" s="33"/>
      <c r="V1230" s="33"/>
      <c r="W1230" s="31">
        <f t="shared" si="64"/>
        <v>0</v>
      </c>
      <c r="X1230" s="31">
        <f t="shared" si="65"/>
        <v>0</v>
      </c>
    </row>
    <row r="1231" spans="1:24" s="43" customFormat="1" x14ac:dyDescent="0.25">
      <c r="A1231" s="12"/>
      <c r="B1231" s="29"/>
      <c r="C1231" s="32"/>
      <c r="D1231" s="28"/>
      <c r="E1231" s="33"/>
      <c r="F1231" s="33"/>
      <c r="G1231" s="33"/>
      <c r="H1231" s="33"/>
      <c r="I1231" s="33"/>
      <c r="J1231" s="33"/>
      <c r="K1231" s="33"/>
      <c r="L1231" s="33"/>
      <c r="M1231" s="33"/>
      <c r="N1231" s="33"/>
      <c r="O1231" s="33"/>
      <c r="P1231" s="33"/>
      <c r="Q1231" s="33"/>
      <c r="R1231" s="33"/>
      <c r="S1231" s="33"/>
      <c r="T1231" s="33"/>
      <c r="U1231" s="33"/>
      <c r="V1231" s="33"/>
      <c r="W1231" s="31">
        <f t="shared" si="64"/>
        <v>0</v>
      </c>
      <c r="X1231" s="31">
        <f t="shared" si="65"/>
        <v>0</v>
      </c>
    </row>
    <row r="1232" spans="1:24" s="43" customFormat="1" x14ac:dyDescent="0.25">
      <c r="A1232" s="12"/>
      <c r="B1232" s="29"/>
      <c r="C1232" s="32"/>
      <c r="D1232" s="28"/>
      <c r="E1232" s="33"/>
      <c r="F1232" s="33"/>
      <c r="G1232" s="33"/>
      <c r="H1232" s="33"/>
      <c r="I1232" s="33"/>
      <c r="J1232" s="33"/>
      <c r="K1232" s="33"/>
      <c r="L1232" s="33"/>
      <c r="M1232" s="33"/>
      <c r="N1232" s="33"/>
      <c r="O1232" s="33"/>
      <c r="P1232" s="33"/>
      <c r="Q1232" s="33"/>
      <c r="R1232" s="33"/>
      <c r="S1232" s="33"/>
      <c r="T1232" s="33"/>
      <c r="U1232" s="33"/>
      <c r="V1232" s="33"/>
      <c r="W1232" s="31">
        <f t="shared" si="64"/>
        <v>0</v>
      </c>
      <c r="X1232" s="31">
        <f t="shared" si="65"/>
        <v>0</v>
      </c>
    </row>
    <row r="1233" spans="1:24" s="43" customFormat="1" x14ac:dyDescent="0.25">
      <c r="A1233" s="12"/>
      <c r="B1233" s="29"/>
      <c r="C1233" s="32"/>
      <c r="D1233" s="28"/>
      <c r="E1233" s="33"/>
      <c r="F1233" s="33"/>
      <c r="G1233" s="33"/>
      <c r="H1233" s="33"/>
      <c r="I1233" s="33"/>
      <c r="J1233" s="33"/>
      <c r="K1233" s="33"/>
      <c r="L1233" s="33"/>
      <c r="M1233" s="33"/>
      <c r="N1233" s="33"/>
      <c r="O1233" s="33"/>
      <c r="P1233" s="33"/>
      <c r="Q1233" s="33"/>
      <c r="R1233" s="33"/>
      <c r="S1233" s="33"/>
      <c r="T1233" s="33"/>
      <c r="U1233" s="33"/>
      <c r="V1233" s="33"/>
      <c r="W1233" s="31">
        <f t="shared" si="64"/>
        <v>0</v>
      </c>
      <c r="X1233" s="31">
        <f t="shared" si="65"/>
        <v>0</v>
      </c>
    </row>
    <row r="1234" spans="1:24" s="43" customFormat="1" x14ac:dyDescent="0.25">
      <c r="A1234" s="12"/>
      <c r="B1234" s="29"/>
      <c r="C1234" s="32"/>
      <c r="D1234" s="28"/>
      <c r="E1234" s="33"/>
      <c r="F1234" s="33"/>
      <c r="G1234" s="33"/>
      <c r="H1234" s="33"/>
      <c r="I1234" s="33"/>
      <c r="J1234" s="33"/>
      <c r="K1234" s="33"/>
      <c r="L1234" s="33"/>
      <c r="M1234" s="33"/>
      <c r="N1234" s="33"/>
      <c r="O1234" s="33"/>
      <c r="P1234" s="33"/>
      <c r="Q1234" s="33"/>
      <c r="R1234" s="33"/>
      <c r="S1234" s="33"/>
      <c r="T1234" s="33"/>
      <c r="U1234" s="33"/>
      <c r="V1234" s="33"/>
      <c r="W1234" s="31">
        <f t="shared" si="64"/>
        <v>0</v>
      </c>
      <c r="X1234" s="31">
        <f t="shared" si="65"/>
        <v>0</v>
      </c>
    </row>
    <row r="1235" spans="1:24" s="43" customFormat="1" x14ac:dyDescent="0.25">
      <c r="A1235" s="12"/>
      <c r="B1235" s="29"/>
      <c r="C1235" s="32"/>
      <c r="D1235" s="28"/>
      <c r="E1235" s="33"/>
      <c r="F1235" s="33"/>
      <c r="G1235" s="33"/>
      <c r="H1235" s="33"/>
      <c r="I1235" s="33"/>
      <c r="J1235" s="33"/>
      <c r="K1235" s="33"/>
      <c r="L1235" s="33"/>
      <c r="M1235" s="33"/>
      <c r="N1235" s="33"/>
      <c r="O1235" s="33"/>
      <c r="P1235" s="33"/>
      <c r="Q1235" s="33"/>
      <c r="R1235" s="33"/>
      <c r="S1235" s="33"/>
      <c r="T1235" s="33"/>
      <c r="U1235" s="33"/>
      <c r="V1235" s="33"/>
      <c r="W1235" s="31">
        <f t="shared" si="64"/>
        <v>0</v>
      </c>
      <c r="X1235" s="31">
        <f t="shared" si="65"/>
        <v>0</v>
      </c>
    </row>
    <row r="1236" spans="1:24" s="43" customFormat="1" x14ac:dyDescent="0.25">
      <c r="A1236" s="12"/>
      <c r="B1236" s="29"/>
      <c r="C1236" s="32"/>
      <c r="D1236" s="28"/>
      <c r="E1236" s="33"/>
      <c r="F1236" s="33"/>
      <c r="G1236" s="33"/>
      <c r="H1236" s="33"/>
      <c r="I1236" s="33"/>
      <c r="J1236" s="33"/>
      <c r="K1236" s="33"/>
      <c r="L1236" s="33"/>
      <c r="M1236" s="33"/>
      <c r="N1236" s="33"/>
      <c r="O1236" s="33"/>
      <c r="P1236" s="33"/>
      <c r="Q1236" s="33"/>
      <c r="R1236" s="33"/>
      <c r="S1236" s="33"/>
      <c r="T1236" s="33"/>
      <c r="U1236" s="33"/>
      <c r="V1236" s="33"/>
      <c r="W1236" s="31">
        <f t="shared" si="64"/>
        <v>0</v>
      </c>
      <c r="X1236" s="31">
        <f t="shared" si="65"/>
        <v>0</v>
      </c>
    </row>
    <row r="1237" spans="1:24" s="43" customFormat="1" x14ac:dyDescent="0.25">
      <c r="A1237" s="12"/>
      <c r="B1237" s="29"/>
      <c r="C1237" s="32"/>
      <c r="D1237" s="28"/>
      <c r="E1237" s="33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  <c r="P1237" s="33"/>
      <c r="Q1237" s="33"/>
      <c r="R1237" s="33"/>
      <c r="S1237" s="33"/>
      <c r="T1237" s="33"/>
      <c r="U1237" s="33"/>
      <c r="V1237" s="33"/>
      <c r="W1237" s="31">
        <f t="shared" si="64"/>
        <v>0</v>
      </c>
      <c r="X1237" s="31">
        <f t="shared" si="65"/>
        <v>0</v>
      </c>
    </row>
    <row r="1238" spans="1:24" s="43" customFormat="1" x14ac:dyDescent="0.25">
      <c r="A1238" s="12"/>
      <c r="B1238" s="29"/>
      <c r="C1238" s="32"/>
      <c r="D1238" s="28"/>
      <c r="E1238" s="33"/>
      <c r="F1238" s="33"/>
      <c r="G1238" s="33"/>
      <c r="H1238" s="33"/>
      <c r="I1238" s="33"/>
      <c r="J1238" s="33"/>
      <c r="K1238" s="33"/>
      <c r="L1238" s="33"/>
      <c r="M1238" s="33"/>
      <c r="N1238" s="33"/>
      <c r="O1238" s="33"/>
      <c r="P1238" s="33"/>
      <c r="Q1238" s="33"/>
      <c r="R1238" s="33"/>
      <c r="S1238" s="33"/>
      <c r="T1238" s="33"/>
      <c r="U1238" s="33"/>
      <c r="V1238" s="33"/>
      <c r="W1238" s="31">
        <f t="shared" si="64"/>
        <v>0</v>
      </c>
      <c r="X1238" s="31">
        <f t="shared" si="65"/>
        <v>0</v>
      </c>
    </row>
    <row r="1239" spans="1:24" s="43" customFormat="1" x14ac:dyDescent="0.25">
      <c r="A1239" s="12"/>
      <c r="B1239" s="29"/>
      <c r="C1239" s="32"/>
      <c r="D1239" s="28"/>
      <c r="E1239" s="33"/>
      <c r="F1239" s="33"/>
      <c r="G1239" s="33"/>
      <c r="H1239" s="33"/>
      <c r="I1239" s="33"/>
      <c r="J1239" s="33"/>
      <c r="K1239" s="33"/>
      <c r="L1239" s="33"/>
      <c r="M1239" s="33"/>
      <c r="N1239" s="33"/>
      <c r="O1239" s="33"/>
      <c r="P1239" s="33"/>
      <c r="Q1239" s="33"/>
      <c r="R1239" s="33"/>
      <c r="S1239" s="33"/>
      <c r="T1239" s="33"/>
      <c r="U1239" s="33"/>
      <c r="V1239" s="33"/>
      <c r="W1239" s="31">
        <f t="shared" si="64"/>
        <v>0</v>
      </c>
      <c r="X1239" s="31">
        <f t="shared" si="65"/>
        <v>0</v>
      </c>
    </row>
    <row r="1240" spans="1:24" s="43" customFormat="1" x14ac:dyDescent="0.25">
      <c r="A1240" s="12"/>
      <c r="B1240" s="29"/>
      <c r="C1240" s="32"/>
      <c r="D1240" s="28"/>
      <c r="E1240" s="33"/>
      <c r="F1240" s="33"/>
      <c r="G1240" s="33"/>
      <c r="H1240" s="33"/>
      <c r="I1240" s="33"/>
      <c r="J1240" s="33"/>
      <c r="K1240" s="33"/>
      <c r="L1240" s="33"/>
      <c r="M1240" s="33"/>
      <c r="N1240" s="33"/>
      <c r="O1240" s="33"/>
      <c r="P1240" s="33"/>
      <c r="Q1240" s="33"/>
      <c r="R1240" s="33"/>
      <c r="S1240" s="33"/>
      <c r="T1240" s="33"/>
      <c r="U1240" s="33"/>
      <c r="V1240" s="33"/>
      <c r="W1240" s="31">
        <f t="shared" si="64"/>
        <v>0</v>
      </c>
      <c r="X1240" s="31">
        <f t="shared" si="65"/>
        <v>0</v>
      </c>
    </row>
    <row r="1241" spans="1:24" s="43" customFormat="1" x14ac:dyDescent="0.25">
      <c r="A1241" s="12"/>
      <c r="B1241" s="29"/>
      <c r="C1241" s="32"/>
      <c r="D1241" s="28"/>
      <c r="E1241" s="33"/>
      <c r="F1241" s="33"/>
      <c r="G1241" s="33"/>
      <c r="H1241" s="33"/>
      <c r="I1241" s="33"/>
      <c r="J1241" s="33"/>
      <c r="K1241" s="33"/>
      <c r="L1241" s="33"/>
      <c r="M1241" s="33"/>
      <c r="N1241" s="33"/>
      <c r="O1241" s="33"/>
      <c r="P1241" s="33"/>
      <c r="Q1241" s="33"/>
      <c r="R1241" s="33"/>
      <c r="S1241" s="33"/>
      <c r="T1241" s="33"/>
      <c r="U1241" s="33"/>
      <c r="V1241" s="33"/>
      <c r="W1241" s="31">
        <f t="shared" si="64"/>
        <v>0</v>
      </c>
      <c r="X1241" s="31">
        <f t="shared" si="65"/>
        <v>0</v>
      </c>
    </row>
    <row r="1242" spans="1:24" s="43" customFormat="1" x14ac:dyDescent="0.25">
      <c r="A1242" s="12"/>
      <c r="B1242" s="29"/>
      <c r="C1242" s="32"/>
      <c r="D1242" s="28"/>
      <c r="E1242" s="33"/>
      <c r="F1242" s="33"/>
      <c r="G1242" s="33"/>
      <c r="H1242" s="33"/>
      <c r="I1242" s="33"/>
      <c r="J1242" s="33"/>
      <c r="K1242" s="33"/>
      <c r="L1242" s="33"/>
      <c r="M1242" s="33"/>
      <c r="N1242" s="33"/>
      <c r="O1242" s="33"/>
      <c r="P1242" s="33"/>
      <c r="Q1242" s="33"/>
      <c r="R1242" s="33"/>
      <c r="S1242" s="33"/>
      <c r="T1242" s="33"/>
      <c r="U1242" s="33"/>
      <c r="V1242" s="33"/>
      <c r="W1242" s="31">
        <f t="shared" si="64"/>
        <v>0</v>
      </c>
      <c r="X1242" s="31">
        <f t="shared" si="65"/>
        <v>0</v>
      </c>
    </row>
    <row r="1243" spans="1:24" s="43" customFormat="1" x14ac:dyDescent="0.25">
      <c r="A1243" s="12"/>
      <c r="B1243" s="29"/>
      <c r="C1243" s="32"/>
      <c r="D1243" s="28"/>
      <c r="E1243" s="33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  <c r="P1243" s="33"/>
      <c r="Q1243" s="33"/>
      <c r="R1243" s="33"/>
      <c r="S1243" s="33"/>
      <c r="T1243" s="33"/>
      <c r="U1243" s="33"/>
      <c r="V1243" s="33"/>
      <c r="W1243" s="31">
        <f t="shared" si="64"/>
        <v>0</v>
      </c>
      <c r="X1243" s="31">
        <f t="shared" si="65"/>
        <v>0</v>
      </c>
    </row>
    <row r="1244" spans="1:24" s="43" customFormat="1" x14ac:dyDescent="0.25">
      <c r="A1244" s="12"/>
      <c r="B1244" s="29"/>
      <c r="C1244" s="32"/>
      <c r="D1244" s="28"/>
      <c r="E1244" s="33"/>
      <c r="F1244" s="33"/>
      <c r="G1244" s="33"/>
      <c r="H1244" s="33"/>
      <c r="I1244" s="33"/>
      <c r="J1244" s="33"/>
      <c r="K1244" s="33"/>
      <c r="L1244" s="33"/>
      <c r="M1244" s="33"/>
      <c r="N1244" s="33"/>
      <c r="O1244" s="33"/>
      <c r="P1244" s="33"/>
      <c r="Q1244" s="33"/>
      <c r="R1244" s="33"/>
      <c r="S1244" s="33"/>
      <c r="T1244" s="33"/>
      <c r="U1244" s="33"/>
      <c r="V1244" s="33"/>
      <c r="W1244" s="31">
        <f t="shared" si="64"/>
        <v>0</v>
      </c>
      <c r="X1244" s="31">
        <f t="shared" si="65"/>
        <v>0</v>
      </c>
    </row>
    <row r="1245" spans="1:24" s="43" customFormat="1" x14ac:dyDescent="0.25">
      <c r="A1245" s="12"/>
      <c r="B1245" s="29"/>
      <c r="C1245" s="32"/>
      <c r="D1245" s="28"/>
      <c r="E1245" s="33"/>
      <c r="F1245" s="33"/>
      <c r="G1245" s="33"/>
      <c r="H1245" s="33"/>
      <c r="I1245" s="33"/>
      <c r="J1245" s="33"/>
      <c r="K1245" s="33"/>
      <c r="L1245" s="33"/>
      <c r="M1245" s="33"/>
      <c r="N1245" s="33"/>
      <c r="O1245" s="33"/>
      <c r="P1245" s="33"/>
      <c r="Q1245" s="33"/>
      <c r="R1245" s="33"/>
      <c r="S1245" s="33"/>
      <c r="T1245" s="33"/>
      <c r="U1245" s="33"/>
      <c r="V1245" s="33"/>
      <c r="W1245" s="31">
        <f t="shared" si="64"/>
        <v>0</v>
      </c>
      <c r="X1245" s="31">
        <f t="shared" si="65"/>
        <v>0</v>
      </c>
    </row>
    <row r="1246" spans="1:24" s="43" customFormat="1" x14ac:dyDescent="0.25">
      <c r="A1246" s="12"/>
      <c r="B1246" s="29"/>
      <c r="C1246" s="32"/>
      <c r="D1246" s="28"/>
      <c r="E1246" s="33"/>
      <c r="F1246" s="33"/>
      <c r="G1246" s="33"/>
      <c r="H1246" s="33"/>
      <c r="I1246" s="33"/>
      <c r="J1246" s="33"/>
      <c r="K1246" s="33"/>
      <c r="L1246" s="33"/>
      <c r="M1246" s="33"/>
      <c r="N1246" s="33"/>
      <c r="O1246" s="33"/>
      <c r="P1246" s="33"/>
      <c r="Q1246" s="33"/>
      <c r="R1246" s="33"/>
      <c r="S1246" s="33"/>
      <c r="T1246" s="33"/>
      <c r="U1246" s="33"/>
      <c r="V1246" s="33"/>
      <c r="W1246" s="31">
        <f t="shared" si="64"/>
        <v>0</v>
      </c>
      <c r="X1246" s="31">
        <f t="shared" si="65"/>
        <v>0</v>
      </c>
    </row>
    <row r="1247" spans="1:24" s="43" customFormat="1" x14ac:dyDescent="0.25">
      <c r="A1247" s="12"/>
      <c r="B1247" s="29"/>
      <c r="C1247" s="32"/>
      <c r="D1247" s="28"/>
      <c r="E1247" s="33"/>
      <c r="F1247" s="33"/>
      <c r="G1247" s="33"/>
      <c r="H1247" s="33"/>
      <c r="I1247" s="33"/>
      <c r="J1247" s="33"/>
      <c r="K1247" s="33"/>
      <c r="L1247" s="33"/>
      <c r="M1247" s="33"/>
      <c r="N1247" s="33"/>
      <c r="O1247" s="33"/>
      <c r="P1247" s="33"/>
      <c r="Q1247" s="33"/>
      <c r="R1247" s="33"/>
      <c r="S1247" s="33"/>
      <c r="T1247" s="33"/>
      <c r="U1247" s="33"/>
      <c r="V1247" s="33"/>
      <c r="W1247" s="31">
        <f t="shared" si="64"/>
        <v>0</v>
      </c>
      <c r="X1247" s="31">
        <f t="shared" si="65"/>
        <v>0</v>
      </c>
    </row>
    <row r="1248" spans="1:24" s="43" customFormat="1" x14ac:dyDescent="0.25">
      <c r="A1248" s="12"/>
      <c r="B1248" s="29"/>
      <c r="C1248" s="32"/>
      <c r="D1248" s="28"/>
      <c r="E1248" s="33"/>
      <c r="F1248" s="33"/>
      <c r="G1248" s="33"/>
      <c r="H1248" s="33"/>
      <c r="I1248" s="33"/>
      <c r="J1248" s="33"/>
      <c r="K1248" s="33"/>
      <c r="L1248" s="33"/>
      <c r="M1248" s="33"/>
      <c r="N1248" s="33"/>
      <c r="O1248" s="33"/>
      <c r="P1248" s="33"/>
      <c r="Q1248" s="33"/>
      <c r="R1248" s="33"/>
      <c r="S1248" s="33"/>
      <c r="T1248" s="33"/>
      <c r="U1248" s="33"/>
      <c r="V1248" s="33"/>
      <c r="W1248" s="31">
        <f t="shared" si="64"/>
        <v>0</v>
      </c>
      <c r="X1248" s="31">
        <f t="shared" si="65"/>
        <v>0</v>
      </c>
    </row>
    <row r="1249" spans="1:24" s="43" customFormat="1" x14ac:dyDescent="0.25">
      <c r="A1249" s="12"/>
      <c r="B1249" s="29"/>
      <c r="C1249" s="32"/>
      <c r="D1249" s="28"/>
      <c r="E1249" s="33"/>
      <c r="F1249" s="33"/>
      <c r="G1249" s="33"/>
      <c r="H1249" s="33"/>
      <c r="I1249" s="33"/>
      <c r="J1249" s="33"/>
      <c r="K1249" s="33"/>
      <c r="L1249" s="33"/>
      <c r="M1249" s="33"/>
      <c r="N1249" s="33"/>
      <c r="O1249" s="33"/>
      <c r="P1249" s="33"/>
      <c r="Q1249" s="33"/>
      <c r="R1249" s="33"/>
      <c r="S1249" s="33"/>
      <c r="T1249" s="33"/>
      <c r="U1249" s="33"/>
      <c r="V1249" s="33"/>
      <c r="W1249" s="31">
        <f t="shared" si="64"/>
        <v>0</v>
      </c>
      <c r="X1249" s="31">
        <f t="shared" si="65"/>
        <v>0</v>
      </c>
    </row>
    <row r="1250" spans="1:24" s="43" customFormat="1" x14ac:dyDescent="0.25">
      <c r="A1250" s="12"/>
      <c r="B1250" s="29"/>
      <c r="C1250" s="32"/>
      <c r="D1250" s="28"/>
      <c r="E1250" s="33"/>
      <c r="F1250" s="33"/>
      <c r="G1250" s="33"/>
      <c r="H1250" s="33"/>
      <c r="I1250" s="33"/>
      <c r="J1250" s="33"/>
      <c r="K1250" s="33"/>
      <c r="L1250" s="33"/>
      <c r="M1250" s="33"/>
      <c r="N1250" s="33"/>
      <c r="O1250" s="33"/>
      <c r="P1250" s="33"/>
      <c r="Q1250" s="33"/>
      <c r="R1250" s="33"/>
      <c r="S1250" s="33"/>
      <c r="T1250" s="33"/>
      <c r="U1250" s="33"/>
      <c r="V1250" s="33"/>
      <c r="W1250" s="31">
        <f t="shared" si="64"/>
        <v>0</v>
      </c>
      <c r="X1250" s="31">
        <f t="shared" si="65"/>
        <v>0</v>
      </c>
    </row>
    <row r="1251" spans="1:24" s="43" customFormat="1" x14ac:dyDescent="0.25">
      <c r="A1251" s="12"/>
      <c r="B1251" s="29"/>
      <c r="C1251" s="32"/>
      <c r="D1251" s="28"/>
      <c r="E1251" s="33"/>
      <c r="F1251" s="33"/>
      <c r="G1251" s="33"/>
      <c r="H1251" s="33"/>
      <c r="I1251" s="33"/>
      <c r="J1251" s="33"/>
      <c r="K1251" s="33"/>
      <c r="L1251" s="33"/>
      <c r="M1251" s="33"/>
      <c r="N1251" s="33"/>
      <c r="O1251" s="33"/>
      <c r="P1251" s="33"/>
      <c r="Q1251" s="33"/>
      <c r="R1251" s="33"/>
      <c r="S1251" s="33"/>
      <c r="T1251" s="33"/>
      <c r="U1251" s="33"/>
      <c r="V1251" s="33"/>
      <c r="W1251" s="31">
        <f t="shared" si="64"/>
        <v>0</v>
      </c>
      <c r="X1251" s="31">
        <f t="shared" si="65"/>
        <v>0</v>
      </c>
    </row>
    <row r="1252" spans="1:24" s="43" customFormat="1" x14ac:dyDescent="0.25">
      <c r="A1252" s="12"/>
      <c r="B1252" s="29"/>
      <c r="C1252" s="32"/>
      <c r="D1252" s="28"/>
      <c r="E1252" s="33"/>
      <c r="F1252" s="33"/>
      <c r="G1252" s="33"/>
      <c r="H1252" s="33"/>
      <c r="I1252" s="33"/>
      <c r="J1252" s="33"/>
      <c r="K1252" s="33"/>
      <c r="L1252" s="33"/>
      <c r="M1252" s="33"/>
      <c r="N1252" s="33"/>
      <c r="O1252" s="33"/>
      <c r="P1252" s="33"/>
      <c r="Q1252" s="33"/>
      <c r="R1252" s="33"/>
      <c r="S1252" s="33"/>
      <c r="T1252" s="33"/>
      <c r="U1252" s="33"/>
      <c r="V1252" s="33"/>
      <c r="W1252" s="31">
        <f t="shared" si="64"/>
        <v>0</v>
      </c>
      <c r="X1252" s="31">
        <f t="shared" si="65"/>
        <v>0</v>
      </c>
    </row>
    <row r="1253" spans="1:24" s="43" customFormat="1" x14ac:dyDescent="0.25">
      <c r="A1253" s="12"/>
      <c r="B1253" s="29"/>
      <c r="C1253" s="32"/>
      <c r="D1253" s="28"/>
      <c r="E1253" s="33"/>
      <c r="F1253" s="33"/>
      <c r="G1253" s="33"/>
      <c r="H1253" s="33"/>
      <c r="I1253" s="33"/>
      <c r="J1253" s="33"/>
      <c r="K1253" s="33"/>
      <c r="L1253" s="33"/>
      <c r="M1253" s="33"/>
      <c r="N1253" s="33"/>
      <c r="O1253" s="33"/>
      <c r="P1253" s="33"/>
      <c r="Q1253" s="33"/>
      <c r="R1253" s="33"/>
      <c r="S1253" s="33"/>
      <c r="T1253" s="33"/>
      <c r="U1253" s="33"/>
      <c r="V1253" s="33"/>
      <c r="W1253" s="31">
        <f t="shared" si="64"/>
        <v>0</v>
      </c>
      <c r="X1253" s="31">
        <f t="shared" si="65"/>
        <v>0</v>
      </c>
    </row>
    <row r="1254" spans="1:24" s="43" customFormat="1" x14ac:dyDescent="0.25">
      <c r="A1254" s="12"/>
      <c r="B1254" s="29"/>
      <c r="C1254" s="32"/>
      <c r="D1254" s="28"/>
      <c r="E1254" s="33"/>
      <c r="F1254" s="33"/>
      <c r="G1254" s="33"/>
      <c r="H1254" s="33"/>
      <c r="I1254" s="33"/>
      <c r="J1254" s="33"/>
      <c r="K1254" s="33"/>
      <c r="L1254" s="33"/>
      <c r="M1254" s="33"/>
      <c r="N1254" s="33"/>
      <c r="O1254" s="33"/>
      <c r="P1254" s="33"/>
      <c r="Q1254" s="33"/>
      <c r="R1254" s="33"/>
      <c r="S1254" s="33"/>
      <c r="T1254" s="33"/>
      <c r="U1254" s="33"/>
      <c r="V1254" s="33"/>
      <c r="W1254" s="31">
        <f t="shared" si="64"/>
        <v>0</v>
      </c>
      <c r="X1254" s="31">
        <f t="shared" si="65"/>
        <v>0</v>
      </c>
    </row>
    <row r="1255" spans="1:24" s="43" customFormat="1" x14ac:dyDescent="0.25">
      <c r="A1255" s="12"/>
      <c r="B1255" s="29"/>
      <c r="C1255" s="32"/>
      <c r="D1255" s="28"/>
      <c r="E1255" s="33"/>
      <c r="F1255" s="33"/>
      <c r="G1255" s="33"/>
      <c r="H1255" s="33"/>
      <c r="I1255" s="33"/>
      <c r="J1255" s="33"/>
      <c r="K1255" s="33"/>
      <c r="L1255" s="33"/>
      <c r="M1255" s="33"/>
      <c r="N1255" s="33"/>
      <c r="O1255" s="33"/>
      <c r="P1255" s="33"/>
      <c r="Q1255" s="33"/>
      <c r="R1255" s="33"/>
      <c r="S1255" s="33"/>
      <c r="T1255" s="33"/>
      <c r="U1255" s="33"/>
      <c r="V1255" s="33"/>
      <c r="W1255" s="31">
        <f t="shared" si="64"/>
        <v>0</v>
      </c>
      <c r="X1255" s="31">
        <f t="shared" si="65"/>
        <v>0</v>
      </c>
    </row>
    <row r="1256" spans="1:24" s="43" customFormat="1" x14ac:dyDescent="0.25">
      <c r="A1256" s="12"/>
      <c r="B1256" s="29"/>
      <c r="C1256" s="32"/>
      <c r="D1256" s="28"/>
      <c r="E1256" s="33"/>
      <c r="F1256" s="33"/>
      <c r="G1256" s="33"/>
      <c r="H1256" s="33"/>
      <c r="I1256" s="33"/>
      <c r="J1256" s="33"/>
      <c r="K1256" s="33"/>
      <c r="L1256" s="33"/>
      <c r="M1256" s="33"/>
      <c r="N1256" s="33"/>
      <c r="O1256" s="33"/>
      <c r="P1256" s="33"/>
      <c r="Q1256" s="33"/>
      <c r="R1256" s="33"/>
      <c r="S1256" s="33"/>
      <c r="T1256" s="33"/>
      <c r="U1256" s="33"/>
      <c r="V1256" s="33"/>
      <c r="W1256" s="31">
        <f t="shared" si="64"/>
        <v>0</v>
      </c>
      <c r="X1256" s="31">
        <f t="shared" si="65"/>
        <v>0</v>
      </c>
    </row>
    <row r="1257" spans="1:24" s="43" customFormat="1" x14ac:dyDescent="0.25">
      <c r="A1257" s="12"/>
      <c r="B1257" s="29"/>
      <c r="C1257" s="32"/>
      <c r="D1257" s="28"/>
      <c r="E1257" s="33"/>
      <c r="F1257" s="33"/>
      <c r="G1257" s="33"/>
      <c r="H1257" s="33"/>
      <c r="I1257" s="33"/>
      <c r="J1257" s="33"/>
      <c r="K1257" s="33"/>
      <c r="L1257" s="33"/>
      <c r="M1257" s="33"/>
      <c r="N1257" s="33"/>
      <c r="O1257" s="33"/>
      <c r="P1257" s="33"/>
      <c r="Q1257" s="33"/>
      <c r="R1257" s="33"/>
      <c r="S1257" s="33"/>
      <c r="T1257" s="33"/>
      <c r="U1257" s="33"/>
      <c r="V1257" s="33"/>
      <c r="W1257" s="31">
        <f t="shared" si="64"/>
        <v>0</v>
      </c>
      <c r="X1257" s="31">
        <f t="shared" si="65"/>
        <v>0</v>
      </c>
    </row>
    <row r="1258" spans="1:24" s="43" customFormat="1" x14ac:dyDescent="0.25">
      <c r="A1258" s="12"/>
      <c r="B1258" s="29"/>
      <c r="C1258" s="32"/>
      <c r="D1258" s="28"/>
      <c r="E1258" s="33"/>
      <c r="F1258" s="33"/>
      <c r="G1258" s="33"/>
      <c r="H1258" s="33"/>
      <c r="I1258" s="33"/>
      <c r="J1258" s="33"/>
      <c r="K1258" s="33"/>
      <c r="L1258" s="33"/>
      <c r="M1258" s="33"/>
      <c r="N1258" s="33"/>
      <c r="O1258" s="33"/>
      <c r="P1258" s="33"/>
      <c r="Q1258" s="33"/>
      <c r="R1258" s="33"/>
      <c r="S1258" s="33"/>
      <c r="T1258" s="33"/>
      <c r="U1258" s="33"/>
      <c r="V1258" s="33"/>
      <c r="W1258" s="31">
        <f t="shared" si="64"/>
        <v>0</v>
      </c>
      <c r="X1258" s="31">
        <f t="shared" si="65"/>
        <v>0</v>
      </c>
    </row>
    <row r="1259" spans="1:24" s="43" customFormat="1" x14ac:dyDescent="0.25">
      <c r="A1259" s="12"/>
      <c r="B1259" s="29"/>
      <c r="C1259" s="32"/>
      <c r="D1259" s="28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1">
        <f t="shared" si="64"/>
        <v>0</v>
      </c>
      <c r="X1259" s="31">
        <f t="shared" si="65"/>
        <v>0</v>
      </c>
    </row>
    <row r="1260" spans="1:24" s="43" customFormat="1" x14ac:dyDescent="0.25">
      <c r="A1260" s="12"/>
      <c r="B1260" s="29"/>
      <c r="C1260" s="32"/>
      <c r="D1260" s="28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1">
        <f t="shared" si="64"/>
        <v>0</v>
      </c>
      <c r="X1260" s="31">
        <f t="shared" si="65"/>
        <v>0</v>
      </c>
    </row>
    <row r="1261" spans="1:24" s="43" customFormat="1" x14ac:dyDescent="0.25">
      <c r="A1261" s="12"/>
      <c r="B1261" s="29"/>
      <c r="C1261" s="32"/>
      <c r="D1261" s="28"/>
      <c r="E1261" s="33"/>
      <c r="F1261" s="33"/>
      <c r="G1261" s="33"/>
      <c r="H1261" s="33"/>
      <c r="I1261" s="33"/>
      <c r="J1261" s="33"/>
      <c r="K1261" s="33"/>
      <c r="L1261" s="33"/>
      <c r="M1261" s="33"/>
      <c r="N1261" s="33"/>
      <c r="O1261" s="33"/>
      <c r="P1261" s="33"/>
      <c r="Q1261" s="33"/>
      <c r="R1261" s="33"/>
      <c r="S1261" s="33"/>
      <c r="T1261" s="33"/>
      <c r="U1261" s="33"/>
      <c r="V1261" s="33"/>
      <c r="W1261" s="31">
        <f t="shared" si="64"/>
        <v>0</v>
      </c>
      <c r="X1261" s="31">
        <f t="shared" si="65"/>
        <v>0</v>
      </c>
    </row>
    <row r="1262" spans="1:24" s="43" customFormat="1" x14ac:dyDescent="0.25">
      <c r="A1262" s="12"/>
      <c r="B1262" s="29"/>
      <c r="C1262" s="32"/>
      <c r="D1262" s="28"/>
      <c r="E1262" s="33"/>
      <c r="F1262" s="33"/>
      <c r="G1262" s="33"/>
      <c r="H1262" s="33"/>
      <c r="I1262" s="33"/>
      <c r="J1262" s="33"/>
      <c r="K1262" s="33"/>
      <c r="L1262" s="33"/>
      <c r="M1262" s="33"/>
      <c r="N1262" s="33"/>
      <c r="O1262" s="33"/>
      <c r="P1262" s="33"/>
      <c r="Q1262" s="33"/>
      <c r="R1262" s="33"/>
      <c r="S1262" s="33"/>
      <c r="T1262" s="33"/>
      <c r="U1262" s="33"/>
      <c r="V1262" s="33"/>
      <c r="W1262" s="31">
        <f t="shared" si="64"/>
        <v>0</v>
      </c>
      <c r="X1262" s="31">
        <f t="shared" si="65"/>
        <v>0</v>
      </c>
    </row>
    <row r="1263" spans="1:24" s="43" customFormat="1" x14ac:dyDescent="0.25">
      <c r="A1263" s="12"/>
      <c r="B1263" s="29"/>
      <c r="C1263" s="32"/>
      <c r="D1263" s="28"/>
      <c r="E1263" s="33"/>
      <c r="F1263" s="33"/>
      <c r="G1263" s="33"/>
      <c r="H1263" s="33"/>
      <c r="I1263" s="33"/>
      <c r="J1263" s="33"/>
      <c r="K1263" s="33"/>
      <c r="L1263" s="33"/>
      <c r="M1263" s="33"/>
      <c r="N1263" s="33"/>
      <c r="O1263" s="33"/>
      <c r="P1263" s="33"/>
      <c r="Q1263" s="33"/>
      <c r="R1263" s="33"/>
      <c r="S1263" s="33"/>
      <c r="T1263" s="33"/>
      <c r="U1263" s="33"/>
      <c r="V1263" s="33"/>
      <c r="W1263" s="31">
        <f t="shared" si="64"/>
        <v>0</v>
      </c>
      <c r="X1263" s="31">
        <f t="shared" si="65"/>
        <v>0</v>
      </c>
    </row>
    <row r="1264" spans="1:24" s="43" customFormat="1" x14ac:dyDescent="0.25">
      <c r="A1264" s="12"/>
      <c r="B1264" s="29"/>
      <c r="C1264" s="32"/>
      <c r="D1264" s="28"/>
      <c r="E1264" s="33"/>
      <c r="F1264" s="33"/>
      <c r="G1264" s="33"/>
      <c r="H1264" s="33"/>
      <c r="I1264" s="33"/>
      <c r="J1264" s="33"/>
      <c r="K1264" s="33"/>
      <c r="L1264" s="33"/>
      <c r="M1264" s="33"/>
      <c r="N1264" s="33"/>
      <c r="O1264" s="33"/>
      <c r="P1264" s="33"/>
      <c r="Q1264" s="33"/>
      <c r="R1264" s="33"/>
      <c r="S1264" s="33"/>
      <c r="T1264" s="33"/>
      <c r="U1264" s="33"/>
      <c r="V1264" s="33"/>
      <c r="W1264" s="31">
        <f t="shared" si="64"/>
        <v>0</v>
      </c>
      <c r="X1264" s="31">
        <f t="shared" si="65"/>
        <v>0</v>
      </c>
    </row>
    <row r="1265" spans="1:24" s="43" customFormat="1" x14ac:dyDescent="0.25">
      <c r="A1265" s="12"/>
      <c r="B1265" s="29"/>
      <c r="C1265" s="32"/>
      <c r="D1265" s="28"/>
      <c r="E1265" s="33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33"/>
      <c r="U1265" s="33"/>
      <c r="V1265" s="33"/>
      <c r="W1265" s="31">
        <f t="shared" si="64"/>
        <v>0</v>
      </c>
      <c r="X1265" s="31">
        <f t="shared" si="65"/>
        <v>0</v>
      </c>
    </row>
    <row r="1266" spans="1:24" s="43" customFormat="1" x14ac:dyDescent="0.25">
      <c r="A1266" s="12"/>
      <c r="B1266" s="29"/>
      <c r="C1266" s="32"/>
      <c r="D1266" s="28"/>
      <c r="E1266" s="33"/>
      <c r="F1266" s="33"/>
      <c r="G1266" s="33"/>
      <c r="H1266" s="33"/>
      <c r="I1266" s="33"/>
      <c r="J1266" s="33"/>
      <c r="K1266" s="33"/>
      <c r="L1266" s="33"/>
      <c r="M1266" s="33"/>
      <c r="N1266" s="33"/>
      <c r="O1266" s="33"/>
      <c r="P1266" s="33"/>
      <c r="Q1266" s="33"/>
      <c r="R1266" s="33"/>
      <c r="S1266" s="33"/>
      <c r="T1266" s="33"/>
      <c r="U1266" s="33"/>
      <c r="V1266" s="33"/>
      <c r="W1266" s="31">
        <f t="shared" si="64"/>
        <v>0</v>
      </c>
      <c r="X1266" s="31">
        <f t="shared" si="65"/>
        <v>0</v>
      </c>
    </row>
    <row r="1267" spans="1:24" s="43" customFormat="1" x14ac:dyDescent="0.25">
      <c r="A1267" s="12"/>
      <c r="B1267" s="29"/>
      <c r="C1267" s="32"/>
      <c r="D1267" s="28"/>
      <c r="E1267" s="33"/>
      <c r="F1267" s="33"/>
      <c r="G1267" s="33"/>
      <c r="H1267" s="33"/>
      <c r="I1267" s="33"/>
      <c r="J1267" s="33"/>
      <c r="K1267" s="33"/>
      <c r="L1267" s="33"/>
      <c r="M1267" s="33"/>
      <c r="N1267" s="33"/>
      <c r="O1267" s="33"/>
      <c r="P1267" s="33"/>
      <c r="Q1267" s="33"/>
      <c r="R1267" s="33"/>
      <c r="S1267" s="33"/>
      <c r="T1267" s="33"/>
      <c r="U1267" s="33"/>
      <c r="V1267" s="33"/>
      <c r="W1267" s="31">
        <f t="shared" si="64"/>
        <v>0</v>
      </c>
      <c r="X1267" s="31">
        <f t="shared" si="65"/>
        <v>0</v>
      </c>
    </row>
    <row r="1268" spans="1:24" s="43" customFormat="1" x14ac:dyDescent="0.25">
      <c r="A1268" s="12"/>
      <c r="B1268" s="29"/>
      <c r="C1268" s="32"/>
      <c r="D1268" s="28"/>
      <c r="E1268" s="33"/>
      <c r="F1268" s="33"/>
      <c r="G1268" s="33"/>
      <c r="H1268" s="33"/>
      <c r="I1268" s="33"/>
      <c r="J1268" s="33"/>
      <c r="K1268" s="33"/>
      <c r="L1268" s="33"/>
      <c r="M1268" s="33"/>
      <c r="N1268" s="33"/>
      <c r="O1268" s="33"/>
      <c r="P1268" s="33"/>
      <c r="Q1268" s="33"/>
      <c r="R1268" s="33"/>
      <c r="S1268" s="33"/>
      <c r="T1268" s="33"/>
      <c r="U1268" s="33"/>
      <c r="V1268" s="33"/>
      <c r="W1268" s="31">
        <f t="shared" si="64"/>
        <v>0</v>
      </c>
      <c r="X1268" s="31">
        <f t="shared" si="65"/>
        <v>0</v>
      </c>
    </row>
    <row r="1269" spans="1:24" s="43" customFormat="1" x14ac:dyDescent="0.25">
      <c r="A1269" s="12"/>
      <c r="B1269" s="29"/>
      <c r="C1269" s="32"/>
      <c r="D1269" s="28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1">
        <f t="shared" si="64"/>
        <v>0</v>
      </c>
      <c r="X1269" s="31">
        <f t="shared" si="65"/>
        <v>0</v>
      </c>
    </row>
    <row r="1270" spans="1:24" s="43" customFormat="1" x14ac:dyDescent="0.25">
      <c r="A1270" s="12"/>
      <c r="B1270" s="29"/>
      <c r="C1270" s="32"/>
      <c r="D1270" s="28"/>
      <c r="E1270" s="33"/>
      <c r="F1270" s="33"/>
      <c r="G1270" s="33"/>
      <c r="H1270" s="33"/>
      <c r="I1270" s="33"/>
      <c r="J1270" s="33"/>
      <c r="K1270" s="33"/>
      <c r="L1270" s="33"/>
      <c r="M1270" s="33"/>
      <c r="N1270" s="33"/>
      <c r="O1270" s="33"/>
      <c r="P1270" s="33"/>
      <c r="Q1270" s="33"/>
      <c r="R1270" s="33"/>
      <c r="S1270" s="33"/>
      <c r="T1270" s="33"/>
      <c r="U1270" s="33"/>
      <c r="V1270" s="33"/>
      <c r="W1270" s="31">
        <f t="shared" ref="W1270:W1333" si="66">S1270+U1270+Q1270+O1270+M1270+K1270+I1270+G1270+E1270</f>
        <v>0</v>
      </c>
      <c r="X1270" s="31">
        <f t="shared" ref="X1270:X1333" si="67">T1270+V1270+R1270+P1270+N1270+L1270+J1270+H1270+F1270</f>
        <v>0</v>
      </c>
    </row>
    <row r="1271" spans="1:24" s="43" customFormat="1" x14ac:dyDescent="0.25">
      <c r="A1271" s="12"/>
      <c r="B1271" s="29"/>
      <c r="C1271" s="32"/>
      <c r="D1271" s="28"/>
      <c r="E1271" s="33"/>
      <c r="F1271" s="33"/>
      <c r="G1271" s="33"/>
      <c r="H1271" s="33"/>
      <c r="I1271" s="33"/>
      <c r="J1271" s="33"/>
      <c r="K1271" s="33"/>
      <c r="L1271" s="33"/>
      <c r="M1271" s="33"/>
      <c r="N1271" s="33"/>
      <c r="O1271" s="33"/>
      <c r="P1271" s="33"/>
      <c r="Q1271" s="33"/>
      <c r="R1271" s="33"/>
      <c r="S1271" s="33"/>
      <c r="T1271" s="33"/>
      <c r="U1271" s="33"/>
      <c r="V1271" s="33"/>
      <c r="W1271" s="31">
        <f t="shared" si="66"/>
        <v>0</v>
      </c>
      <c r="X1271" s="31">
        <f t="shared" si="67"/>
        <v>0</v>
      </c>
    </row>
    <row r="1272" spans="1:24" s="43" customFormat="1" x14ac:dyDescent="0.25">
      <c r="A1272" s="12"/>
      <c r="B1272" s="29"/>
      <c r="C1272" s="32"/>
      <c r="D1272" s="28"/>
      <c r="E1272" s="33"/>
      <c r="F1272" s="33"/>
      <c r="G1272" s="3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33"/>
      <c r="U1272" s="33"/>
      <c r="V1272" s="33"/>
      <c r="W1272" s="31">
        <f t="shared" si="66"/>
        <v>0</v>
      </c>
      <c r="X1272" s="31">
        <f t="shared" si="67"/>
        <v>0</v>
      </c>
    </row>
    <row r="1273" spans="1:24" s="43" customFormat="1" x14ac:dyDescent="0.25">
      <c r="A1273" s="12"/>
      <c r="B1273" s="29"/>
      <c r="C1273" s="32"/>
      <c r="D1273" s="28"/>
      <c r="E1273" s="33"/>
      <c r="F1273" s="33"/>
      <c r="G1273" s="33"/>
      <c r="H1273" s="33"/>
      <c r="I1273" s="33"/>
      <c r="J1273" s="33"/>
      <c r="K1273" s="33"/>
      <c r="L1273" s="33"/>
      <c r="M1273" s="33"/>
      <c r="N1273" s="33"/>
      <c r="O1273" s="33"/>
      <c r="P1273" s="33"/>
      <c r="Q1273" s="33"/>
      <c r="R1273" s="33"/>
      <c r="S1273" s="33"/>
      <c r="T1273" s="33"/>
      <c r="U1273" s="33"/>
      <c r="V1273" s="33"/>
      <c r="W1273" s="31">
        <f t="shared" si="66"/>
        <v>0</v>
      </c>
      <c r="X1273" s="31">
        <f t="shared" si="67"/>
        <v>0</v>
      </c>
    </row>
    <row r="1274" spans="1:24" s="43" customFormat="1" x14ac:dyDescent="0.25">
      <c r="A1274" s="12"/>
      <c r="B1274" s="29"/>
      <c r="C1274" s="32"/>
      <c r="D1274" s="28"/>
      <c r="E1274" s="33"/>
      <c r="F1274" s="33"/>
      <c r="G1274" s="33"/>
      <c r="H1274" s="33"/>
      <c r="I1274" s="33"/>
      <c r="J1274" s="33"/>
      <c r="K1274" s="33"/>
      <c r="L1274" s="33"/>
      <c r="M1274" s="33"/>
      <c r="N1274" s="33"/>
      <c r="O1274" s="33"/>
      <c r="P1274" s="33"/>
      <c r="Q1274" s="33"/>
      <c r="R1274" s="33"/>
      <c r="S1274" s="33"/>
      <c r="T1274" s="33"/>
      <c r="U1274" s="33"/>
      <c r="V1274" s="33"/>
      <c r="W1274" s="31">
        <f t="shared" si="66"/>
        <v>0</v>
      </c>
      <c r="X1274" s="31">
        <f t="shared" si="67"/>
        <v>0</v>
      </c>
    </row>
    <row r="1275" spans="1:24" s="43" customFormat="1" x14ac:dyDescent="0.25">
      <c r="A1275" s="12"/>
      <c r="B1275" s="29"/>
      <c r="C1275" s="32"/>
      <c r="D1275" s="28"/>
      <c r="E1275" s="33"/>
      <c r="F1275" s="33"/>
      <c r="G1275" s="33"/>
      <c r="H1275" s="33"/>
      <c r="I1275" s="33"/>
      <c r="J1275" s="33"/>
      <c r="K1275" s="33"/>
      <c r="L1275" s="33"/>
      <c r="M1275" s="33"/>
      <c r="N1275" s="33"/>
      <c r="O1275" s="33"/>
      <c r="P1275" s="33"/>
      <c r="Q1275" s="33"/>
      <c r="R1275" s="33"/>
      <c r="S1275" s="33"/>
      <c r="T1275" s="33"/>
      <c r="U1275" s="33"/>
      <c r="V1275" s="33"/>
      <c r="W1275" s="31">
        <f t="shared" si="66"/>
        <v>0</v>
      </c>
      <c r="X1275" s="31">
        <f t="shared" si="67"/>
        <v>0</v>
      </c>
    </row>
    <row r="1276" spans="1:24" s="43" customFormat="1" x14ac:dyDescent="0.25">
      <c r="A1276" s="12"/>
      <c r="B1276" s="29"/>
      <c r="C1276" s="32"/>
      <c r="D1276" s="28"/>
      <c r="E1276" s="33"/>
      <c r="F1276" s="33"/>
      <c r="G1276" s="33"/>
      <c r="H1276" s="33"/>
      <c r="I1276" s="33"/>
      <c r="J1276" s="33"/>
      <c r="K1276" s="33"/>
      <c r="L1276" s="33"/>
      <c r="M1276" s="33"/>
      <c r="N1276" s="33"/>
      <c r="O1276" s="33"/>
      <c r="P1276" s="33"/>
      <c r="Q1276" s="33"/>
      <c r="R1276" s="33"/>
      <c r="S1276" s="33"/>
      <c r="T1276" s="33"/>
      <c r="U1276" s="33"/>
      <c r="V1276" s="33"/>
      <c r="W1276" s="31">
        <f t="shared" si="66"/>
        <v>0</v>
      </c>
      <c r="X1276" s="31">
        <f t="shared" si="67"/>
        <v>0</v>
      </c>
    </row>
    <row r="1277" spans="1:24" s="43" customFormat="1" x14ac:dyDescent="0.25">
      <c r="A1277" s="12"/>
      <c r="B1277" s="29"/>
      <c r="C1277" s="32"/>
      <c r="D1277" s="28"/>
      <c r="E1277" s="33"/>
      <c r="F1277" s="33"/>
      <c r="G1277" s="33"/>
      <c r="H1277" s="33"/>
      <c r="I1277" s="33"/>
      <c r="J1277" s="33"/>
      <c r="K1277" s="33"/>
      <c r="L1277" s="33"/>
      <c r="M1277" s="33"/>
      <c r="N1277" s="33"/>
      <c r="O1277" s="33"/>
      <c r="P1277" s="33"/>
      <c r="Q1277" s="33"/>
      <c r="R1277" s="33"/>
      <c r="S1277" s="33"/>
      <c r="T1277" s="33"/>
      <c r="U1277" s="33"/>
      <c r="V1277" s="33"/>
      <c r="W1277" s="31">
        <f t="shared" si="66"/>
        <v>0</v>
      </c>
      <c r="X1277" s="31">
        <f t="shared" si="67"/>
        <v>0</v>
      </c>
    </row>
    <row r="1278" spans="1:24" s="43" customFormat="1" x14ac:dyDescent="0.25">
      <c r="A1278" s="12"/>
      <c r="B1278" s="29"/>
      <c r="C1278" s="32"/>
      <c r="D1278" s="28"/>
      <c r="E1278" s="33"/>
      <c r="F1278" s="33"/>
      <c r="G1278" s="33"/>
      <c r="H1278" s="33"/>
      <c r="I1278" s="33"/>
      <c r="J1278" s="33"/>
      <c r="K1278" s="33"/>
      <c r="L1278" s="33"/>
      <c r="M1278" s="33"/>
      <c r="N1278" s="33"/>
      <c r="O1278" s="33"/>
      <c r="P1278" s="33"/>
      <c r="Q1278" s="33"/>
      <c r="R1278" s="33"/>
      <c r="S1278" s="33"/>
      <c r="T1278" s="33"/>
      <c r="U1278" s="33"/>
      <c r="V1278" s="33"/>
      <c r="W1278" s="31">
        <f t="shared" si="66"/>
        <v>0</v>
      </c>
      <c r="X1278" s="31">
        <f t="shared" si="67"/>
        <v>0</v>
      </c>
    </row>
    <row r="1279" spans="1:24" s="43" customFormat="1" x14ac:dyDescent="0.25">
      <c r="A1279" s="12"/>
      <c r="B1279" s="29"/>
      <c r="C1279" s="32"/>
      <c r="D1279" s="28"/>
      <c r="E1279" s="33"/>
      <c r="F1279" s="33"/>
      <c r="G1279" s="33"/>
      <c r="H1279" s="33"/>
      <c r="I1279" s="33"/>
      <c r="J1279" s="33"/>
      <c r="K1279" s="33"/>
      <c r="L1279" s="33"/>
      <c r="M1279" s="33"/>
      <c r="N1279" s="33"/>
      <c r="O1279" s="33"/>
      <c r="P1279" s="33"/>
      <c r="Q1279" s="33"/>
      <c r="R1279" s="33"/>
      <c r="S1279" s="33"/>
      <c r="T1279" s="33"/>
      <c r="U1279" s="33"/>
      <c r="V1279" s="33"/>
      <c r="W1279" s="31">
        <f t="shared" si="66"/>
        <v>0</v>
      </c>
      <c r="X1279" s="31">
        <f t="shared" si="67"/>
        <v>0</v>
      </c>
    </row>
    <row r="1280" spans="1:24" s="43" customFormat="1" x14ac:dyDescent="0.25">
      <c r="A1280" s="12"/>
      <c r="B1280" s="29"/>
      <c r="C1280" s="32"/>
      <c r="D1280" s="28"/>
      <c r="E1280" s="33"/>
      <c r="F1280" s="33"/>
      <c r="G1280" s="33"/>
      <c r="H1280" s="33"/>
      <c r="I1280" s="33"/>
      <c r="J1280" s="33"/>
      <c r="K1280" s="33"/>
      <c r="L1280" s="33"/>
      <c r="M1280" s="33"/>
      <c r="N1280" s="33"/>
      <c r="O1280" s="33"/>
      <c r="P1280" s="33"/>
      <c r="Q1280" s="33"/>
      <c r="R1280" s="33"/>
      <c r="S1280" s="33"/>
      <c r="T1280" s="33"/>
      <c r="U1280" s="33"/>
      <c r="V1280" s="33"/>
      <c r="W1280" s="31">
        <f t="shared" si="66"/>
        <v>0</v>
      </c>
      <c r="X1280" s="31">
        <f t="shared" si="67"/>
        <v>0</v>
      </c>
    </row>
    <row r="1281" spans="1:24" s="43" customFormat="1" x14ac:dyDescent="0.25">
      <c r="A1281" s="12"/>
      <c r="B1281" s="29"/>
      <c r="C1281" s="32"/>
      <c r="D1281" s="28"/>
      <c r="E1281" s="33"/>
      <c r="F1281" s="33"/>
      <c r="G1281" s="33"/>
      <c r="H1281" s="33"/>
      <c r="I1281" s="33"/>
      <c r="J1281" s="33"/>
      <c r="K1281" s="33"/>
      <c r="L1281" s="33"/>
      <c r="M1281" s="33"/>
      <c r="N1281" s="33"/>
      <c r="O1281" s="33"/>
      <c r="P1281" s="33"/>
      <c r="Q1281" s="33"/>
      <c r="R1281" s="33"/>
      <c r="S1281" s="33"/>
      <c r="T1281" s="33"/>
      <c r="U1281" s="33"/>
      <c r="V1281" s="33"/>
      <c r="W1281" s="31">
        <f t="shared" si="66"/>
        <v>0</v>
      </c>
      <c r="X1281" s="31">
        <f t="shared" si="67"/>
        <v>0</v>
      </c>
    </row>
    <row r="1282" spans="1:24" s="43" customFormat="1" x14ac:dyDescent="0.25">
      <c r="A1282" s="12"/>
      <c r="B1282" s="29"/>
      <c r="C1282" s="32"/>
      <c r="D1282" s="28"/>
      <c r="E1282" s="33"/>
      <c r="F1282" s="33"/>
      <c r="G1282" s="33"/>
      <c r="H1282" s="33"/>
      <c r="I1282" s="33"/>
      <c r="J1282" s="33"/>
      <c r="K1282" s="33"/>
      <c r="L1282" s="33"/>
      <c r="M1282" s="33"/>
      <c r="N1282" s="33"/>
      <c r="O1282" s="33"/>
      <c r="P1282" s="33"/>
      <c r="Q1282" s="33"/>
      <c r="R1282" s="33"/>
      <c r="S1282" s="33"/>
      <c r="T1282" s="33"/>
      <c r="U1282" s="33"/>
      <c r="V1282" s="33"/>
      <c r="W1282" s="31">
        <f t="shared" si="66"/>
        <v>0</v>
      </c>
      <c r="X1282" s="31">
        <f t="shared" si="67"/>
        <v>0</v>
      </c>
    </row>
    <row r="1283" spans="1:24" s="43" customFormat="1" x14ac:dyDescent="0.25">
      <c r="A1283" s="12"/>
      <c r="B1283" s="29"/>
      <c r="C1283" s="32"/>
      <c r="D1283" s="28"/>
      <c r="E1283" s="33"/>
      <c r="F1283" s="33"/>
      <c r="G1283" s="33"/>
      <c r="H1283" s="33"/>
      <c r="I1283" s="33"/>
      <c r="J1283" s="33"/>
      <c r="K1283" s="33"/>
      <c r="L1283" s="33"/>
      <c r="M1283" s="33"/>
      <c r="N1283" s="33"/>
      <c r="O1283" s="33"/>
      <c r="P1283" s="33"/>
      <c r="Q1283" s="33"/>
      <c r="R1283" s="33"/>
      <c r="S1283" s="33"/>
      <c r="T1283" s="33"/>
      <c r="U1283" s="33"/>
      <c r="V1283" s="33"/>
      <c r="W1283" s="31">
        <f t="shared" si="66"/>
        <v>0</v>
      </c>
      <c r="X1283" s="31">
        <f t="shared" si="67"/>
        <v>0</v>
      </c>
    </row>
    <row r="1284" spans="1:24" s="43" customFormat="1" x14ac:dyDescent="0.25">
      <c r="A1284" s="12"/>
      <c r="B1284" s="29"/>
      <c r="C1284" s="32"/>
      <c r="D1284" s="28"/>
      <c r="E1284" s="33"/>
      <c r="F1284" s="33"/>
      <c r="G1284" s="33"/>
      <c r="H1284" s="33"/>
      <c r="I1284" s="33"/>
      <c r="J1284" s="33"/>
      <c r="K1284" s="33"/>
      <c r="L1284" s="33"/>
      <c r="M1284" s="33"/>
      <c r="N1284" s="33"/>
      <c r="O1284" s="33"/>
      <c r="P1284" s="33"/>
      <c r="Q1284" s="33"/>
      <c r="R1284" s="33"/>
      <c r="S1284" s="33"/>
      <c r="T1284" s="33"/>
      <c r="U1284" s="33"/>
      <c r="V1284" s="33"/>
      <c r="W1284" s="31">
        <f t="shared" si="66"/>
        <v>0</v>
      </c>
      <c r="X1284" s="31">
        <f t="shared" si="67"/>
        <v>0</v>
      </c>
    </row>
    <row r="1285" spans="1:24" s="43" customFormat="1" x14ac:dyDescent="0.25">
      <c r="A1285" s="12"/>
      <c r="B1285" s="29"/>
      <c r="C1285" s="32"/>
      <c r="D1285" s="28"/>
      <c r="E1285" s="33"/>
      <c r="F1285" s="33"/>
      <c r="G1285" s="33"/>
      <c r="H1285" s="33"/>
      <c r="I1285" s="33"/>
      <c r="J1285" s="33"/>
      <c r="K1285" s="33"/>
      <c r="L1285" s="33"/>
      <c r="M1285" s="33"/>
      <c r="N1285" s="33"/>
      <c r="O1285" s="33"/>
      <c r="P1285" s="33"/>
      <c r="Q1285" s="33"/>
      <c r="R1285" s="33"/>
      <c r="S1285" s="33"/>
      <c r="T1285" s="33"/>
      <c r="U1285" s="33"/>
      <c r="V1285" s="33"/>
      <c r="W1285" s="31">
        <f t="shared" si="66"/>
        <v>0</v>
      </c>
      <c r="X1285" s="31">
        <f t="shared" si="67"/>
        <v>0</v>
      </c>
    </row>
    <row r="1286" spans="1:24" s="43" customFormat="1" x14ac:dyDescent="0.25">
      <c r="A1286" s="12"/>
      <c r="B1286" s="29"/>
      <c r="C1286" s="32"/>
      <c r="D1286" s="28"/>
      <c r="E1286" s="33"/>
      <c r="F1286" s="33"/>
      <c r="G1286" s="33"/>
      <c r="H1286" s="33"/>
      <c r="I1286" s="33"/>
      <c r="J1286" s="33"/>
      <c r="K1286" s="33"/>
      <c r="L1286" s="33"/>
      <c r="M1286" s="33"/>
      <c r="N1286" s="33"/>
      <c r="O1286" s="33"/>
      <c r="P1286" s="33"/>
      <c r="Q1286" s="33"/>
      <c r="R1286" s="33"/>
      <c r="S1286" s="33"/>
      <c r="T1286" s="33"/>
      <c r="U1286" s="33"/>
      <c r="V1286" s="33"/>
      <c r="W1286" s="31">
        <f t="shared" si="66"/>
        <v>0</v>
      </c>
      <c r="X1286" s="31">
        <f t="shared" si="67"/>
        <v>0</v>
      </c>
    </row>
    <row r="1287" spans="1:24" s="43" customFormat="1" x14ac:dyDescent="0.25">
      <c r="A1287" s="12"/>
      <c r="B1287" s="29"/>
      <c r="C1287" s="32"/>
      <c r="D1287" s="28"/>
      <c r="E1287" s="33"/>
      <c r="F1287" s="33"/>
      <c r="G1287" s="33"/>
      <c r="H1287" s="33"/>
      <c r="I1287" s="33"/>
      <c r="J1287" s="33"/>
      <c r="K1287" s="33"/>
      <c r="L1287" s="33"/>
      <c r="M1287" s="33"/>
      <c r="N1287" s="33"/>
      <c r="O1287" s="33"/>
      <c r="P1287" s="33"/>
      <c r="Q1287" s="33"/>
      <c r="R1287" s="33"/>
      <c r="S1287" s="33"/>
      <c r="T1287" s="33"/>
      <c r="U1287" s="33"/>
      <c r="V1287" s="33"/>
      <c r="W1287" s="31">
        <f t="shared" si="66"/>
        <v>0</v>
      </c>
      <c r="X1287" s="31">
        <f t="shared" si="67"/>
        <v>0</v>
      </c>
    </row>
    <row r="1288" spans="1:24" s="43" customFormat="1" x14ac:dyDescent="0.25">
      <c r="A1288" s="12"/>
      <c r="B1288" s="29"/>
      <c r="C1288" s="32"/>
      <c r="D1288" s="28"/>
      <c r="E1288" s="33"/>
      <c r="F1288" s="33"/>
      <c r="G1288" s="33"/>
      <c r="H1288" s="33"/>
      <c r="I1288" s="33"/>
      <c r="J1288" s="33"/>
      <c r="K1288" s="33"/>
      <c r="L1288" s="33"/>
      <c r="M1288" s="33"/>
      <c r="N1288" s="33"/>
      <c r="O1288" s="33"/>
      <c r="P1288" s="33"/>
      <c r="Q1288" s="33"/>
      <c r="R1288" s="33"/>
      <c r="S1288" s="33"/>
      <c r="T1288" s="33"/>
      <c r="U1288" s="33"/>
      <c r="V1288" s="33"/>
      <c r="W1288" s="31">
        <f t="shared" si="66"/>
        <v>0</v>
      </c>
      <c r="X1288" s="31">
        <f t="shared" si="67"/>
        <v>0</v>
      </c>
    </row>
    <row r="1289" spans="1:24" s="43" customFormat="1" x14ac:dyDescent="0.25">
      <c r="A1289" s="12"/>
      <c r="B1289" s="29"/>
      <c r="C1289" s="32"/>
      <c r="D1289" s="28"/>
      <c r="E1289" s="33"/>
      <c r="F1289" s="33"/>
      <c r="G1289" s="33"/>
      <c r="H1289" s="33"/>
      <c r="I1289" s="33"/>
      <c r="J1289" s="33"/>
      <c r="K1289" s="33"/>
      <c r="L1289" s="33"/>
      <c r="M1289" s="33"/>
      <c r="N1289" s="33"/>
      <c r="O1289" s="33"/>
      <c r="P1289" s="33"/>
      <c r="Q1289" s="33"/>
      <c r="R1289" s="33"/>
      <c r="S1289" s="33"/>
      <c r="T1289" s="33"/>
      <c r="U1289" s="33"/>
      <c r="V1289" s="33"/>
      <c r="W1289" s="31">
        <f t="shared" si="66"/>
        <v>0</v>
      </c>
      <c r="X1289" s="31">
        <f t="shared" si="67"/>
        <v>0</v>
      </c>
    </row>
    <row r="1290" spans="1:24" s="43" customFormat="1" x14ac:dyDescent="0.25">
      <c r="A1290" s="12"/>
      <c r="B1290" s="29"/>
      <c r="C1290" s="32"/>
      <c r="D1290" s="28"/>
      <c r="E1290" s="33"/>
      <c r="F1290" s="33"/>
      <c r="G1290" s="33"/>
      <c r="H1290" s="33"/>
      <c r="I1290" s="33"/>
      <c r="J1290" s="33"/>
      <c r="K1290" s="33"/>
      <c r="L1290" s="33"/>
      <c r="M1290" s="33"/>
      <c r="N1290" s="33"/>
      <c r="O1290" s="33"/>
      <c r="P1290" s="33"/>
      <c r="Q1290" s="33"/>
      <c r="R1290" s="33"/>
      <c r="S1290" s="33"/>
      <c r="T1290" s="33"/>
      <c r="U1290" s="33"/>
      <c r="V1290" s="33"/>
      <c r="W1290" s="31">
        <f t="shared" si="66"/>
        <v>0</v>
      </c>
      <c r="X1290" s="31">
        <f t="shared" si="67"/>
        <v>0</v>
      </c>
    </row>
    <row r="1291" spans="1:24" s="43" customFormat="1" x14ac:dyDescent="0.25">
      <c r="A1291" s="12"/>
      <c r="B1291" s="29"/>
      <c r="C1291" s="32"/>
      <c r="D1291" s="28"/>
      <c r="E1291" s="33"/>
      <c r="F1291" s="33"/>
      <c r="G1291" s="33"/>
      <c r="H1291" s="33"/>
      <c r="I1291" s="33"/>
      <c r="J1291" s="33"/>
      <c r="K1291" s="33"/>
      <c r="L1291" s="33"/>
      <c r="M1291" s="33"/>
      <c r="N1291" s="33"/>
      <c r="O1291" s="33"/>
      <c r="P1291" s="33"/>
      <c r="Q1291" s="33"/>
      <c r="R1291" s="33"/>
      <c r="S1291" s="33"/>
      <c r="T1291" s="33"/>
      <c r="U1291" s="33"/>
      <c r="V1291" s="33"/>
      <c r="W1291" s="31">
        <f t="shared" si="66"/>
        <v>0</v>
      </c>
      <c r="X1291" s="31">
        <f t="shared" si="67"/>
        <v>0</v>
      </c>
    </row>
    <row r="1292" spans="1:24" s="43" customFormat="1" x14ac:dyDescent="0.25">
      <c r="A1292" s="12"/>
      <c r="B1292" s="29"/>
      <c r="C1292" s="32"/>
      <c r="D1292" s="28"/>
      <c r="E1292" s="33"/>
      <c r="F1292" s="33"/>
      <c r="G1292" s="33"/>
      <c r="H1292" s="33"/>
      <c r="I1292" s="33"/>
      <c r="J1292" s="33"/>
      <c r="K1292" s="33"/>
      <c r="L1292" s="33"/>
      <c r="M1292" s="33"/>
      <c r="N1292" s="33"/>
      <c r="O1292" s="33"/>
      <c r="P1292" s="33"/>
      <c r="Q1292" s="33"/>
      <c r="R1292" s="33"/>
      <c r="S1292" s="33"/>
      <c r="T1292" s="33"/>
      <c r="U1292" s="33"/>
      <c r="V1292" s="33"/>
      <c r="W1292" s="31">
        <f t="shared" si="66"/>
        <v>0</v>
      </c>
      <c r="X1292" s="31">
        <f t="shared" si="67"/>
        <v>0</v>
      </c>
    </row>
    <row r="1293" spans="1:24" s="43" customFormat="1" x14ac:dyDescent="0.25">
      <c r="A1293" s="12"/>
      <c r="B1293" s="29"/>
      <c r="C1293" s="32"/>
      <c r="D1293" s="28"/>
      <c r="E1293" s="33"/>
      <c r="F1293" s="33"/>
      <c r="G1293" s="33"/>
      <c r="H1293" s="33"/>
      <c r="I1293" s="33"/>
      <c r="J1293" s="33"/>
      <c r="K1293" s="33"/>
      <c r="L1293" s="33"/>
      <c r="M1293" s="33"/>
      <c r="N1293" s="33"/>
      <c r="O1293" s="33"/>
      <c r="P1293" s="33"/>
      <c r="Q1293" s="33"/>
      <c r="R1293" s="33"/>
      <c r="S1293" s="33"/>
      <c r="T1293" s="33"/>
      <c r="U1293" s="33"/>
      <c r="V1293" s="33"/>
      <c r="W1293" s="31">
        <f t="shared" si="66"/>
        <v>0</v>
      </c>
      <c r="X1293" s="31">
        <f t="shared" si="67"/>
        <v>0</v>
      </c>
    </row>
    <row r="1294" spans="1:24" s="43" customFormat="1" x14ac:dyDescent="0.25">
      <c r="A1294" s="12"/>
      <c r="B1294" s="29"/>
      <c r="C1294" s="32"/>
      <c r="D1294" s="28"/>
      <c r="E1294" s="33"/>
      <c r="F1294" s="33"/>
      <c r="G1294" s="33"/>
      <c r="H1294" s="33"/>
      <c r="I1294" s="33"/>
      <c r="J1294" s="33"/>
      <c r="K1294" s="33"/>
      <c r="L1294" s="33"/>
      <c r="M1294" s="33"/>
      <c r="N1294" s="33"/>
      <c r="O1294" s="33"/>
      <c r="P1294" s="33"/>
      <c r="Q1294" s="33"/>
      <c r="R1294" s="33"/>
      <c r="S1294" s="33"/>
      <c r="T1294" s="33"/>
      <c r="U1294" s="33"/>
      <c r="V1294" s="33"/>
      <c r="W1294" s="31">
        <f t="shared" si="66"/>
        <v>0</v>
      </c>
      <c r="X1294" s="31">
        <f t="shared" si="67"/>
        <v>0</v>
      </c>
    </row>
    <row r="1295" spans="1:24" s="43" customFormat="1" x14ac:dyDescent="0.25">
      <c r="A1295" s="12"/>
      <c r="B1295" s="29"/>
      <c r="C1295" s="32"/>
      <c r="D1295" s="28"/>
      <c r="E1295" s="33"/>
      <c r="F1295" s="33"/>
      <c r="G1295" s="33"/>
      <c r="H1295" s="33"/>
      <c r="I1295" s="33"/>
      <c r="J1295" s="33"/>
      <c r="K1295" s="33"/>
      <c r="L1295" s="33"/>
      <c r="M1295" s="33"/>
      <c r="N1295" s="33"/>
      <c r="O1295" s="33"/>
      <c r="P1295" s="33"/>
      <c r="Q1295" s="33"/>
      <c r="R1295" s="33"/>
      <c r="S1295" s="33"/>
      <c r="T1295" s="33"/>
      <c r="U1295" s="33"/>
      <c r="V1295" s="33"/>
      <c r="W1295" s="31">
        <f t="shared" si="66"/>
        <v>0</v>
      </c>
      <c r="X1295" s="31">
        <f t="shared" si="67"/>
        <v>0</v>
      </c>
    </row>
    <row r="1296" spans="1:24" s="43" customFormat="1" x14ac:dyDescent="0.25">
      <c r="A1296" s="12"/>
      <c r="B1296" s="29"/>
      <c r="C1296" s="32"/>
      <c r="D1296" s="28"/>
      <c r="E1296" s="33"/>
      <c r="F1296" s="33"/>
      <c r="G1296" s="33"/>
      <c r="H1296" s="33"/>
      <c r="I1296" s="33"/>
      <c r="J1296" s="33"/>
      <c r="K1296" s="33"/>
      <c r="L1296" s="33"/>
      <c r="M1296" s="33"/>
      <c r="N1296" s="33"/>
      <c r="O1296" s="33"/>
      <c r="P1296" s="33"/>
      <c r="Q1296" s="33"/>
      <c r="R1296" s="33"/>
      <c r="S1296" s="33"/>
      <c r="T1296" s="33"/>
      <c r="U1296" s="33"/>
      <c r="V1296" s="33"/>
      <c r="W1296" s="31">
        <f t="shared" si="66"/>
        <v>0</v>
      </c>
      <c r="X1296" s="31">
        <f t="shared" si="67"/>
        <v>0</v>
      </c>
    </row>
    <row r="1297" spans="1:24" s="43" customFormat="1" x14ac:dyDescent="0.25">
      <c r="A1297" s="12"/>
      <c r="B1297" s="29"/>
      <c r="C1297" s="32"/>
      <c r="D1297" s="28"/>
      <c r="E1297" s="33"/>
      <c r="F1297" s="33"/>
      <c r="G1297" s="33"/>
      <c r="H1297" s="33"/>
      <c r="I1297" s="33"/>
      <c r="J1297" s="33"/>
      <c r="K1297" s="33"/>
      <c r="L1297" s="33"/>
      <c r="M1297" s="33"/>
      <c r="N1297" s="33"/>
      <c r="O1297" s="33"/>
      <c r="P1297" s="33"/>
      <c r="Q1297" s="33"/>
      <c r="R1297" s="33"/>
      <c r="S1297" s="33"/>
      <c r="T1297" s="33"/>
      <c r="U1297" s="33"/>
      <c r="V1297" s="33"/>
      <c r="W1297" s="31">
        <f t="shared" si="66"/>
        <v>0</v>
      </c>
      <c r="X1297" s="31">
        <f t="shared" si="67"/>
        <v>0</v>
      </c>
    </row>
    <row r="1298" spans="1:24" s="43" customFormat="1" x14ac:dyDescent="0.25">
      <c r="A1298" s="12"/>
      <c r="B1298" s="29"/>
      <c r="C1298" s="32"/>
      <c r="D1298" s="28"/>
      <c r="E1298" s="33"/>
      <c r="F1298" s="33"/>
      <c r="G1298" s="33"/>
      <c r="H1298" s="33"/>
      <c r="I1298" s="33"/>
      <c r="J1298" s="33"/>
      <c r="K1298" s="33"/>
      <c r="L1298" s="33"/>
      <c r="M1298" s="33"/>
      <c r="N1298" s="33"/>
      <c r="O1298" s="33"/>
      <c r="P1298" s="33"/>
      <c r="Q1298" s="33"/>
      <c r="R1298" s="33"/>
      <c r="S1298" s="33"/>
      <c r="T1298" s="33"/>
      <c r="U1298" s="33"/>
      <c r="V1298" s="33"/>
      <c r="W1298" s="31">
        <f t="shared" si="66"/>
        <v>0</v>
      </c>
      <c r="X1298" s="31">
        <f t="shared" si="67"/>
        <v>0</v>
      </c>
    </row>
    <row r="1299" spans="1:24" s="43" customFormat="1" x14ac:dyDescent="0.25">
      <c r="A1299" s="12"/>
      <c r="B1299" s="29"/>
      <c r="C1299" s="32"/>
      <c r="D1299" s="28"/>
      <c r="E1299" s="33"/>
      <c r="F1299" s="33"/>
      <c r="G1299" s="33"/>
      <c r="H1299" s="33"/>
      <c r="I1299" s="33"/>
      <c r="J1299" s="33"/>
      <c r="K1299" s="33"/>
      <c r="L1299" s="33"/>
      <c r="M1299" s="33"/>
      <c r="N1299" s="33"/>
      <c r="O1299" s="33"/>
      <c r="P1299" s="33"/>
      <c r="Q1299" s="33"/>
      <c r="R1299" s="33"/>
      <c r="S1299" s="33"/>
      <c r="T1299" s="33"/>
      <c r="U1299" s="33"/>
      <c r="V1299" s="33"/>
      <c r="W1299" s="31">
        <f t="shared" si="66"/>
        <v>0</v>
      </c>
      <c r="X1299" s="31">
        <f t="shared" si="67"/>
        <v>0</v>
      </c>
    </row>
    <row r="1300" spans="1:24" s="43" customFormat="1" x14ac:dyDescent="0.25">
      <c r="A1300" s="12"/>
      <c r="B1300" s="29"/>
      <c r="C1300" s="32"/>
      <c r="D1300" s="28"/>
      <c r="E1300" s="33"/>
      <c r="F1300" s="33"/>
      <c r="G1300" s="33"/>
      <c r="H1300" s="33"/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33"/>
      <c r="U1300" s="33"/>
      <c r="V1300" s="33"/>
      <c r="W1300" s="31">
        <f t="shared" si="66"/>
        <v>0</v>
      </c>
      <c r="X1300" s="31">
        <f t="shared" si="67"/>
        <v>0</v>
      </c>
    </row>
    <row r="1301" spans="1:24" s="43" customFormat="1" x14ac:dyDescent="0.25">
      <c r="A1301" s="12"/>
      <c r="B1301" s="29"/>
      <c r="C1301" s="32"/>
      <c r="D1301" s="28"/>
      <c r="E1301" s="33"/>
      <c r="F1301" s="33"/>
      <c r="G1301" s="33"/>
      <c r="H1301" s="33"/>
      <c r="I1301" s="33"/>
      <c r="J1301" s="33"/>
      <c r="K1301" s="33"/>
      <c r="L1301" s="33"/>
      <c r="M1301" s="33"/>
      <c r="N1301" s="33"/>
      <c r="O1301" s="33"/>
      <c r="P1301" s="33"/>
      <c r="Q1301" s="33"/>
      <c r="R1301" s="33"/>
      <c r="S1301" s="33"/>
      <c r="T1301" s="33"/>
      <c r="U1301" s="33"/>
      <c r="V1301" s="33"/>
      <c r="W1301" s="31">
        <f t="shared" si="66"/>
        <v>0</v>
      </c>
      <c r="X1301" s="31">
        <f t="shared" si="67"/>
        <v>0</v>
      </c>
    </row>
    <row r="1302" spans="1:24" s="43" customFormat="1" x14ac:dyDescent="0.25">
      <c r="A1302" s="12"/>
      <c r="B1302" s="29"/>
      <c r="C1302" s="32"/>
      <c r="D1302" s="28"/>
      <c r="E1302" s="33"/>
      <c r="F1302" s="33"/>
      <c r="G1302" s="33"/>
      <c r="H1302" s="33"/>
      <c r="I1302" s="33"/>
      <c r="J1302" s="33"/>
      <c r="K1302" s="33"/>
      <c r="L1302" s="33"/>
      <c r="M1302" s="33"/>
      <c r="N1302" s="33"/>
      <c r="O1302" s="33"/>
      <c r="P1302" s="33"/>
      <c r="Q1302" s="33"/>
      <c r="R1302" s="33"/>
      <c r="S1302" s="33"/>
      <c r="T1302" s="33"/>
      <c r="U1302" s="33"/>
      <c r="V1302" s="33"/>
      <c r="W1302" s="31">
        <f t="shared" si="66"/>
        <v>0</v>
      </c>
      <c r="X1302" s="31">
        <f t="shared" si="67"/>
        <v>0</v>
      </c>
    </row>
    <row r="1303" spans="1:24" s="43" customFormat="1" x14ac:dyDescent="0.25">
      <c r="A1303" s="12"/>
      <c r="B1303" s="29"/>
      <c r="C1303" s="32"/>
      <c r="D1303" s="28"/>
      <c r="E1303" s="33"/>
      <c r="F1303" s="33"/>
      <c r="G1303" s="33"/>
      <c r="H1303" s="33"/>
      <c r="I1303" s="33"/>
      <c r="J1303" s="33"/>
      <c r="K1303" s="33"/>
      <c r="L1303" s="33"/>
      <c r="M1303" s="33"/>
      <c r="N1303" s="33"/>
      <c r="O1303" s="33"/>
      <c r="P1303" s="33"/>
      <c r="Q1303" s="33"/>
      <c r="R1303" s="33"/>
      <c r="S1303" s="33"/>
      <c r="T1303" s="33"/>
      <c r="U1303" s="33"/>
      <c r="V1303" s="33"/>
      <c r="W1303" s="31">
        <f t="shared" si="66"/>
        <v>0</v>
      </c>
      <c r="X1303" s="31">
        <f t="shared" si="67"/>
        <v>0</v>
      </c>
    </row>
    <row r="1304" spans="1:24" s="43" customFormat="1" x14ac:dyDescent="0.25">
      <c r="A1304" s="12"/>
      <c r="B1304" s="29"/>
      <c r="C1304" s="32"/>
      <c r="D1304" s="28"/>
      <c r="E1304" s="33"/>
      <c r="F1304" s="33"/>
      <c r="G1304" s="33"/>
      <c r="H1304" s="33"/>
      <c r="I1304" s="33"/>
      <c r="J1304" s="33"/>
      <c r="K1304" s="33"/>
      <c r="L1304" s="33"/>
      <c r="M1304" s="33"/>
      <c r="N1304" s="33"/>
      <c r="O1304" s="33"/>
      <c r="P1304" s="33"/>
      <c r="Q1304" s="33"/>
      <c r="R1304" s="33"/>
      <c r="S1304" s="33"/>
      <c r="T1304" s="33"/>
      <c r="U1304" s="33"/>
      <c r="V1304" s="33"/>
      <c r="W1304" s="31">
        <f t="shared" si="66"/>
        <v>0</v>
      </c>
      <c r="X1304" s="31">
        <f t="shared" si="67"/>
        <v>0</v>
      </c>
    </row>
    <row r="1305" spans="1:24" s="43" customFormat="1" x14ac:dyDescent="0.25">
      <c r="A1305" s="12"/>
      <c r="B1305" s="29"/>
      <c r="C1305" s="32"/>
      <c r="D1305" s="28"/>
      <c r="E1305" s="33"/>
      <c r="F1305" s="33"/>
      <c r="G1305" s="33"/>
      <c r="H1305" s="33"/>
      <c r="I1305" s="33"/>
      <c r="J1305" s="33"/>
      <c r="K1305" s="33"/>
      <c r="L1305" s="33"/>
      <c r="M1305" s="33"/>
      <c r="N1305" s="33"/>
      <c r="O1305" s="33"/>
      <c r="P1305" s="33"/>
      <c r="Q1305" s="33"/>
      <c r="R1305" s="33"/>
      <c r="S1305" s="33"/>
      <c r="T1305" s="33"/>
      <c r="U1305" s="33"/>
      <c r="V1305" s="33"/>
      <c r="W1305" s="31">
        <f t="shared" si="66"/>
        <v>0</v>
      </c>
      <c r="X1305" s="31">
        <f t="shared" si="67"/>
        <v>0</v>
      </c>
    </row>
    <row r="1306" spans="1:24" s="43" customFormat="1" x14ac:dyDescent="0.25">
      <c r="A1306" s="12"/>
      <c r="B1306" s="29"/>
      <c r="C1306" s="32"/>
      <c r="D1306" s="28"/>
      <c r="E1306" s="33"/>
      <c r="F1306" s="33"/>
      <c r="G1306" s="33"/>
      <c r="H1306" s="33"/>
      <c r="I1306" s="33"/>
      <c r="J1306" s="33"/>
      <c r="K1306" s="33"/>
      <c r="L1306" s="33"/>
      <c r="M1306" s="33"/>
      <c r="N1306" s="33"/>
      <c r="O1306" s="33"/>
      <c r="P1306" s="33"/>
      <c r="Q1306" s="33"/>
      <c r="R1306" s="33"/>
      <c r="S1306" s="33"/>
      <c r="T1306" s="33"/>
      <c r="U1306" s="33"/>
      <c r="V1306" s="33"/>
      <c r="W1306" s="31">
        <f t="shared" si="66"/>
        <v>0</v>
      </c>
      <c r="X1306" s="31">
        <f t="shared" si="67"/>
        <v>0</v>
      </c>
    </row>
    <row r="1307" spans="1:24" s="43" customFormat="1" x14ac:dyDescent="0.25">
      <c r="A1307" s="12"/>
      <c r="B1307" s="29"/>
      <c r="C1307" s="32"/>
      <c r="D1307" s="28"/>
      <c r="E1307" s="33"/>
      <c r="F1307" s="33"/>
      <c r="G1307" s="33"/>
      <c r="H1307" s="33"/>
      <c r="I1307" s="33"/>
      <c r="J1307" s="33"/>
      <c r="K1307" s="33"/>
      <c r="L1307" s="33"/>
      <c r="M1307" s="33"/>
      <c r="N1307" s="33"/>
      <c r="O1307" s="33"/>
      <c r="P1307" s="33"/>
      <c r="Q1307" s="33"/>
      <c r="R1307" s="33"/>
      <c r="S1307" s="33"/>
      <c r="T1307" s="33"/>
      <c r="U1307" s="33"/>
      <c r="V1307" s="33"/>
      <c r="W1307" s="31">
        <f t="shared" si="66"/>
        <v>0</v>
      </c>
      <c r="X1307" s="31">
        <f t="shared" si="67"/>
        <v>0</v>
      </c>
    </row>
    <row r="1308" spans="1:24" s="43" customFormat="1" x14ac:dyDescent="0.25">
      <c r="A1308" s="12"/>
      <c r="B1308" s="29"/>
      <c r="C1308" s="32"/>
      <c r="D1308" s="28"/>
      <c r="E1308" s="33"/>
      <c r="F1308" s="33"/>
      <c r="G1308" s="33"/>
      <c r="H1308" s="33"/>
      <c r="I1308" s="33"/>
      <c r="J1308" s="33"/>
      <c r="K1308" s="33"/>
      <c r="L1308" s="33"/>
      <c r="M1308" s="33"/>
      <c r="N1308" s="33"/>
      <c r="O1308" s="33"/>
      <c r="P1308" s="33"/>
      <c r="Q1308" s="33"/>
      <c r="R1308" s="33"/>
      <c r="S1308" s="33"/>
      <c r="T1308" s="33"/>
      <c r="U1308" s="33"/>
      <c r="V1308" s="33"/>
      <c r="W1308" s="31">
        <f t="shared" si="66"/>
        <v>0</v>
      </c>
      <c r="X1308" s="31">
        <f t="shared" si="67"/>
        <v>0</v>
      </c>
    </row>
    <row r="1309" spans="1:24" s="43" customFormat="1" x14ac:dyDescent="0.25">
      <c r="A1309" s="12"/>
      <c r="B1309" s="29"/>
      <c r="C1309" s="32"/>
      <c r="D1309" s="28"/>
      <c r="E1309" s="33"/>
      <c r="F1309" s="33"/>
      <c r="G1309" s="33"/>
      <c r="H1309" s="33"/>
      <c r="I1309" s="33"/>
      <c r="J1309" s="33"/>
      <c r="K1309" s="33"/>
      <c r="L1309" s="33"/>
      <c r="M1309" s="33"/>
      <c r="N1309" s="33"/>
      <c r="O1309" s="33"/>
      <c r="P1309" s="33"/>
      <c r="Q1309" s="33"/>
      <c r="R1309" s="33"/>
      <c r="S1309" s="33"/>
      <c r="T1309" s="33"/>
      <c r="U1309" s="33"/>
      <c r="V1309" s="33"/>
      <c r="W1309" s="31">
        <f t="shared" si="66"/>
        <v>0</v>
      </c>
      <c r="X1309" s="31">
        <f t="shared" si="67"/>
        <v>0</v>
      </c>
    </row>
    <row r="1310" spans="1:24" s="43" customFormat="1" x14ac:dyDescent="0.25">
      <c r="A1310" s="12"/>
      <c r="B1310" s="29"/>
      <c r="C1310" s="32"/>
      <c r="D1310" s="28"/>
      <c r="E1310" s="33"/>
      <c r="F1310" s="33"/>
      <c r="G1310" s="33"/>
      <c r="H1310" s="33"/>
      <c r="I1310" s="33"/>
      <c r="J1310" s="33"/>
      <c r="K1310" s="33"/>
      <c r="L1310" s="33"/>
      <c r="M1310" s="33"/>
      <c r="N1310" s="33"/>
      <c r="O1310" s="33"/>
      <c r="P1310" s="33"/>
      <c r="Q1310" s="33"/>
      <c r="R1310" s="33"/>
      <c r="S1310" s="33"/>
      <c r="T1310" s="33"/>
      <c r="U1310" s="33"/>
      <c r="V1310" s="33"/>
      <c r="W1310" s="31">
        <f t="shared" si="66"/>
        <v>0</v>
      </c>
      <c r="X1310" s="31">
        <f t="shared" si="67"/>
        <v>0</v>
      </c>
    </row>
    <row r="1311" spans="1:24" s="43" customFormat="1" x14ac:dyDescent="0.25">
      <c r="A1311" s="12"/>
      <c r="B1311" s="29"/>
      <c r="C1311" s="32"/>
      <c r="D1311" s="28"/>
      <c r="E1311" s="33"/>
      <c r="F1311" s="33"/>
      <c r="G1311" s="33"/>
      <c r="H1311" s="33"/>
      <c r="I1311" s="33"/>
      <c r="J1311" s="33"/>
      <c r="K1311" s="33"/>
      <c r="L1311" s="33"/>
      <c r="M1311" s="33"/>
      <c r="N1311" s="33"/>
      <c r="O1311" s="33"/>
      <c r="P1311" s="33"/>
      <c r="Q1311" s="33"/>
      <c r="R1311" s="33"/>
      <c r="S1311" s="33"/>
      <c r="T1311" s="33"/>
      <c r="U1311" s="33"/>
      <c r="V1311" s="33"/>
      <c r="W1311" s="31">
        <f t="shared" si="66"/>
        <v>0</v>
      </c>
      <c r="X1311" s="31">
        <f t="shared" si="67"/>
        <v>0</v>
      </c>
    </row>
    <row r="1312" spans="1:24" s="43" customFormat="1" x14ac:dyDescent="0.25">
      <c r="A1312" s="12"/>
      <c r="B1312" s="29"/>
      <c r="C1312" s="32"/>
      <c r="D1312" s="28"/>
      <c r="E1312" s="33"/>
      <c r="F1312" s="33"/>
      <c r="G1312" s="33"/>
      <c r="H1312" s="33"/>
      <c r="I1312" s="33"/>
      <c r="J1312" s="33"/>
      <c r="K1312" s="33"/>
      <c r="L1312" s="33"/>
      <c r="M1312" s="33"/>
      <c r="N1312" s="33"/>
      <c r="O1312" s="33"/>
      <c r="P1312" s="33"/>
      <c r="Q1312" s="33"/>
      <c r="R1312" s="33"/>
      <c r="S1312" s="33"/>
      <c r="T1312" s="33"/>
      <c r="U1312" s="33"/>
      <c r="V1312" s="33"/>
      <c r="W1312" s="31">
        <f t="shared" si="66"/>
        <v>0</v>
      </c>
      <c r="X1312" s="31">
        <f t="shared" si="67"/>
        <v>0</v>
      </c>
    </row>
    <row r="1313" spans="1:24" s="43" customFormat="1" x14ac:dyDescent="0.25">
      <c r="A1313" s="12"/>
      <c r="B1313" s="29"/>
      <c r="C1313" s="32"/>
      <c r="D1313" s="28"/>
      <c r="E1313" s="33"/>
      <c r="F1313" s="33"/>
      <c r="G1313" s="33"/>
      <c r="H1313" s="33"/>
      <c r="I1313" s="33"/>
      <c r="J1313" s="33"/>
      <c r="K1313" s="33"/>
      <c r="L1313" s="33"/>
      <c r="M1313" s="33"/>
      <c r="N1313" s="33"/>
      <c r="O1313" s="33"/>
      <c r="P1313" s="33"/>
      <c r="Q1313" s="33"/>
      <c r="R1313" s="33"/>
      <c r="S1313" s="33"/>
      <c r="T1313" s="33"/>
      <c r="U1313" s="33"/>
      <c r="V1313" s="33"/>
      <c r="W1313" s="31">
        <f t="shared" si="66"/>
        <v>0</v>
      </c>
      <c r="X1313" s="31">
        <f t="shared" si="67"/>
        <v>0</v>
      </c>
    </row>
    <row r="1314" spans="1:24" s="43" customFormat="1" x14ac:dyDescent="0.25">
      <c r="A1314" s="12"/>
      <c r="B1314" s="29"/>
      <c r="C1314" s="32"/>
      <c r="D1314" s="28"/>
      <c r="E1314" s="33"/>
      <c r="F1314" s="33"/>
      <c r="G1314" s="33"/>
      <c r="H1314" s="33"/>
      <c r="I1314" s="33"/>
      <c r="J1314" s="33"/>
      <c r="K1314" s="33"/>
      <c r="L1314" s="33"/>
      <c r="M1314" s="33"/>
      <c r="N1314" s="33"/>
      <c r="O1314" s="33"/>
      <c r="P1314" s="33"/>
      <c r="Q1314" s="33"/>
      <c r="R1314" s="33"/>
      <c r="S1314" s="33"/>
      <c r="T1314" s="33"/>
      <c r="U1314" s="33"/>
      <c r="V1314" s="33"/>
      <c r="W1314" s="31">
        <f t="shared" si="66"/>
        <v>0</v>
      </c>
      <c r="X1314" s="31">
        <f t="shared" si="67"/>
        <v>0</v>
      </c>
    </row>
    <row r="1315" spans="1:24" s="43" customFormat="1" x14ac:dyDescent="0.25">
      <c r="A1315" s="12"/>
      <c r="B1315" s="29"/>
      <c r="C1315" s="32"/>
      <c r="D1315" s="28"/>
      <c r="E1315" s="33"/>
      <c r="F1315" s="33"/>
      <c r="G1315" s="33"/>
      <c r="H1315" s="33"/>
      <c r="I1315" s="33"/>
      <c r="J1315" s="33"/>
      <c r="K1315" s="33"/>
      <c r="L1315" s="33"/>
      <c r="M1315" s="33"/>
      <c r="N1315" s="33"/>
      <c r="O1315" s="33"/>
      <c r="P1315" s="33"/>
      <c r="Q1315" s="33"/>
      <c r="R1315" s="33"/>
      <c r="S1315" s="33"/>
      <c r="T1315" s="33"/>
      <c r="U1315" s="33"/>
      <c r="V1315" s="33"/>
      <c r="W1315" s="31">
        <f t="shared" si="66"/>
        <v>0</v>
      </c>
      <c r="X1315" s="31">
        <f t="shared" si="67"/>
        <v>0</v>
      </c>
    </row>
    <row r="1316" spans="1:24" s="43" customFormat="1" x14ac:dyDescent="0.25">
      <c r="A1316" s="12"/>
      <c r="B1316" s="29"/>
      <c r="C1316" s="32"/>
      <c r="D1316" s="28"/>
      <c r="E1316" s="33"/>
      <c r="F1316" s="33"/>
      <c r="G1316" s="33"/>
      <c r="H1316" s="33"/>
      <c r="I1316" s="33"/>
      <c r="J1316" s="33"/>
      <c r="K1316" s="33"/>
      <c r="L1316" s="33"/>
      <c r="M1316" s="33"/>
      <c r="N1316" s="33"/>
      <c r="O1316" s="33"/>
      <c r="P1316" s="33"/>
      <c r="Q1316" s="33"/>
      <c r="R1316" s="33"/>
      <c r="S1316" s="33"/>
      <c r="T1316" s="33"/>
      <c r="U1316" s="33"/>
      <c r="V1316" s="33"/>
      <c r="W1316" s="31">
        <f t="shared" si="66"/>
        <v>0</v>
      </c>
      <c r="X1316" s="31">
        <f t="shared" si="67"/>
        <v>0</v>
      </c>
    </row>
    <row r="1317" spans="1:24" s="43" customFormat="1" x14ac:dyDescent="0.25">
      <c r="A1317" s="12"/>
      <c r="B1317" s="29"/>
      <c r="C1317" s="32"/>
      <c r="D1317" s="28"/>
      <c r="E1317" s="33"/>
      <c r="F1317" s="33"/>
      <c r="G1317" s="33"/>
      <c r="H1317" s="33"/>
      <c r="I1317" s="33"/>
      <c r="J1317" s="33"/>
      <c r="K1317" s="33"/>
      <c r="L1317" s="33"/>
      <c r="M1317" s="33"/>
      <c r="N1317" s="33"/>
      <c r="O1317" s="33"/>
      <c r="P1317" s="33"/>
      <c r="Q1317" s="33"/>
      <c r="R1317" s="33"/>
      <c r="S1317" s="33"/>
      <c r="T1317" s="33"/>
      <c r="U1317" s="33"/>
      <c r="V1317" s="33"/>
      <c r="W1317" s="31">
        <f t="shared" si="66"/>
        <v>0</v>
      </c>
      <c r="X1317" s="31">
        <f t="shared" si="67"/>
        <v>0</v>
      </c>
    </row>
    <row r="1318" spans="1:24" s="43" customFormat="1" x14ac:dyDescent="0.25">
      <c r="A1318" s="12"/>
      <c r="B1318" s="29"/>
      <c r="C1318" s="32"/>
      <c r="D1318" s="28"/>
      <c r="E1318" s="33"/>
      <c r="F1318" s="33"/>
      <c r="G1318" s="33"/>
      <c r="H1318" s="33"/>
      <c r="I1318" s="33"/>
      <c r="J1318" s="33"/>
      <c r="K1318" s="33"/>
      <c r="L1318" s="33"/>
      <c r="M1318" s="33"/>
      <c r="N1318" s="33"/>
      <c r="O1318" s="33"/>
      <c r="P1318" s="33"/>
      <c r="Q1318" s="33"/>
      <c r="R1318" s="33"/>
      <c r="S1318" s="33"/>
      <c r="T1318" s="33"/>
      <c r="U1318" s="33"/>
      <c r="V1318" s="33"/>
      <c r="W1318" s="31">
        <f t="shared" si="66"/>
        <v>0</v>
      </c>
      <c r="X1318" s="31">
        <f t="shared" si="67"/>
        <v>0</v>
      </c>
    </row>
    <row r="1319" spans="1:24" s="43" customFormat="1" x14ac:dyDescent="0.25">
      <c r="A1319" s="12"/>
      <c r="B1319" s="29"/>
      <c r="C1319" s="32"/>
      <c r="D1319" s="28"/>
      <c r="E1319" s="33"/>
      <c r="F1319" s="33"/>
      <c r="G1319" s="33"/>
      <c r="H1319" s="33"/>
      <c r="I1319" s="33"/>
      <c r="J1319" s="33"/>
      <c r="K1319" s="33"/>
      <c r="L1319" s="33"/>
      <c r="M1319" s="33"/>
      <c r="N1319" s="33"/>
      <c r="O1319" s="33"/>
      <c r="P1319" s="33"/>
      <c r="Q1319" s="33"/>
      <c r="R1319" s="33"/>
      <c r="S1319" s="33"/>
      <c r="T1319" s="33"/>
      <c r="U1319" s="33"/>
      <c r="V1319" s="33"/>
      <c r="W1319" s="31">
        <f t="shared" si="66"/>
        <v>0</v>
      </c>
      <c r="X1319" s="31">
        <f t="shared" si="67"/>
        <v>0</v>
      </c>
    </row>
    <row r="1320" spans="1:24" s="43" customFormat="1" x14ac:dyDescent="0.25">
      <c r="A1320" s="12"/>
      <c r="B1320" s="29"/>
      <c r="C1320" s="32"/>
      <c r="D1320" s="28"/>
      <c r="E1320" s="33"/>
      <c r="F1320" s="33"/>
      <c r="G1320" s="33"/>
      <c r="H1320" s="33"/>
      <c r="I1320" s="33"/>
      <c r="J1320" s="33"/>
      <c r="K1320" s="33"/>
      <c r="L1320" s="33"/>
      <c r="M1320" s="33"/>
      <c r="N1320" s="33"/>
      <c r="O1320" s="33"/>
      <c r="P1320" s="33"/>
      <c r="Q1320" s="33"/>
      <c r="R1320" s="33"/>
      <c r="S1320" s="33"/>
      <c r="T1320" s="33"/>
      <c r="U1320" s="33"/>
      <c r="V1320" s="33"/>
      <c r="W1320" s="31">
        <f t="shared" si="66"/>
        <v>0</v>
      </c>
      <c r="X1320" s="31">
        <f t="shared" si="67"/>
        <v>0</v>
      </c>
    </row>
    <row r="1321" spans="1:24" s="43" customFormat="1" x14ac:dyDescent="0.25">
      <c r="A1321" s="12"/>
      <c r="B1321" s="29"/>
      <c r="C1321" s="32"/>
      <c r="D1321" s="28"/>
      <c r="E1321" s="33"/>
      <c r="F1321" s="33"/>
      <c r="G1321" s="33"/>
      <c r="H1321" s="33"/>
      <c r="I1321" s="33"/>
      <c r="J1321" s="33"/>
      <c r="K1321" s="33"/>
      <c r="L1321" s="33"/>
      <c r="M1321" s="33"/>
      <c r="N1321" s="33"/>
      <c r="O1321" s="33"/>
      <c r="P1321" s="33"/>
      <c r="Q1321" s="33"/>
      <c r="R1321" s="33"/>
      <c r="S1321" s="33"/>
      <c r="T1321" s="33"/>
      <c r="U1321" s="33"/>
      <c r="V1321" s="33"/>
      <c r="W1321" s="31">
        <f t="shared" si="66"/>
        <v>0</v>
      </c>
      <c r="X1321" s="31">
        <f t="shared" si="67"/>
        <v>0</v>
      </c>
    </row>
    <row r="1322" spans="1:24" s="43" customFormat="1" x14ac:dyDescent="0.25">
      <c r="A1322" s="12"/>
      <c r="B1322" s="29"/>
      <c r="C1322" s="32"/>
      <c r="D1322" s="28"/>
      <c r="E1322" s="33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  <c r="R1322" s="33"/>
      <c r="S1322" s="33"/>
      <c r="T1322" s="33"/>
      <c r="U1322" s="33"/>
      <c r="V1322" s="33"/>
      <c r="W1322" s="31">
        <f t="shared" si="66"/>
        <v>0</v>
      </c>
      <c r="X1322" s="31">
        <f t="shared" si="67"/>
        <v>0</v>
      </c>
    </row>
    <row r="1323" spans="1:24" s="43" customFormat="1" x14ac:dyDescent="0.25">
      <c r="A1323" s="12"/>
      <c r="B1323" s="29"/>
      <c r="C1323" s="32"/>
      <c r="D1323" s="28"/>
      <c r="E1323" s="33"/>
      <c r="F1323" s="33"/>
      <c r="G1323" s="33"/>
      <c r="H1323" s="33"/>
      <c r="I1323" s="33"/>
      <c r="J1323" s="33"/>
      <c r="K1323" s="33"/>
      <c r="L1323" s="33"/>
      <c r="M1323" s="33"/>
      <c r="N1323" s="33"/>
      <c r="O1323" s="33"/>
      <c r="P1323" s="33"/>
      <c r="Q1323" s="33"/>
      <c r="R1323" s="33"/>
      <c r="S1323" s="33"/>
      <c r="T1323" s="33"/>
      <c r="U1323" s="33"/>
      <c r="V1323" s="33"/>
      <c r="W1323" s="31">
        <f t="shared" si="66"/>
        <v>0</v>
      </c>
      <c r="X1323" s="31">
        <f t="shared" si="67"/>
        <v>0</v>
      </c>
    </row>
    <row r="1324" spans="1:24" s="43" customFormat="1" x14ac:dyDescent="0.25">
      <c r="A1324" s="12"/>
      <c r="B1324" s="29"/>
      <c r="C1324" s="32"/>
      <c r="D1324" s="28"/>
      <c r="E1324" s="33"/>
      <c r="F1324" s="33"/>
      <c r="G1324" s="33"/>
      <c r="H1324" s="33"/>
      <c r="I1324" s="33"/>
      <c r="J1324" s="33"/>
      <c r="K1324" s="33"/>
      <c r="L1324" s="33"/>
      <c r="M1324" s="33"/>
      <c r="N1324" s="33"/>
      <c r="O1324" s="33"/>
      <c r="P1324" s="33"/>
      <c r="Q1324" s="33"/>
      <c r="R1324" s="33"/>
      <c r="S1324" s="33"/>
      <c r="T1324" s="33"/>
      <c r="U1324" s="33"/>
      <c r="V1324" s="33"/>
      <c r="W1324" s="31">
        <f t="shared" si="66"/>
        <v>0</v>
      </c>
      <c r="X1324" s="31">
        <f t="shared" si="67"/>
        <v>0</v>
      </c>
    </row>
    <row r="1325" spans="1:24" s="43" customFormat="1" x14ac:dyDescent="0.25">
      <c r="A1325" s="12"/>
      <c r="B1325" s="29"/>
      <c r="C1325" s="32"/>
      <c r="D1325" s="28"/>
      <c r="E1325" s="33"/>
      <c r="F1325" s="33"/>
      <c r="G1325" s="33"/>
      <c r="H1325" s="33"/>
      <c r="I1325" s="33"/>
      <c r="J1325" s="33"/>
      <c r="K1325" s="33"/>
      <c r="L1325" s="33"/>
      <c r="M1325" s="33"/>
      <c r="N1325" s="33"/>
      <c r="O1325" s="33"/>
      <c r="P1325" s="33"/>
      <c r="Q1325" s="33"/>
      <c r="R1325" s="33"/>
      <c r="S1325" s="33"/>
      <c r="T1325" s="33"/>
      <c r="U1325" s="33"/>
      <c r="V1325" s="33"/>
      <c r="W1325" s="31">
        <f t="shared" si="66"/>
        <v>0</v>
      </c>
      <c r="X1325" s="31">
        <f t="shared" si="67"/>
        <v>0</v>
      </c>
    </row>
    <row r="1326" spans="1:24" s="43" customFormat="1" x14ac:dyDescent="0.25">
      <c r="A1326" s="12"/>
      <c r="B1326" s="29"/>
      <c r="C1326" s="32"/>
      <c r="D1326" s="28"/>
      <c r="E1326" s="33"/>
      <c r="F1326" s="33"/>
      <c r="G1326" s="33"/>
      <c r="H1326" s="33"/>
      <c r="I1326" s="33"/>
      <c r="J1326" s="33"/>
      <c r="K1326" s="33"/>
      <c r="L1326" s="33"/>
      <c r="M1326" s="33"/>
      <c r="N1326" s="33"/>
      <c r="O1326" s="33"/>
      <c r="P1326" s="33"/>
      <c r="Q1326" s="33"/>
      <c r="R1326" s="33"/>
      <c r="S1326" s="33"/>
      <c r="T1326" s="33"/>
      <c r="U1326" s="33"/>
      <c r="V1326" s="33"/>
      <c r="W1326" s="31">
        <f t="shared" si="66"/>
        <v>0</v>
      </c>
      <c r="X1326" s="31">
        <f t="shared" si="67"/>
        <v>0</v>
      </c>
    </row>
    <row r="1327" spans="1:24" s="43" customFormat="1" x14ac:dyDescent="0.25">
      <c r="A1327" s="12"/>
      <c r="B1327" s="29"/>
      <c r="C1327" s="32"/>
      <c r="D1327" s="28"/>
      <c r="E1327" s="33"/>
      <c r="F1327" s="33"/>
      <c r="G1327" s="33"/>
      <c r="H1327" s="33"/>
      <c r="I1327" s="33"/>
      <c r="J1327" s="33"/>
      <c r="K1327" s="33"/>
      <c r="L1327" s="33"/>
      <c r="M1327" s="33"/>
      <c r="N1327" s="33"/>
      <c r="O1327" s="33"/>
      <c r="P1327" s="33"/>
      <c r="Q1327" s="33"/>
      <c r="R1327" s="33"/>
      <c r="S1327" s="33"/>
      <c r="T1327" s="33"/>
      <c r="U1327" s="33"/>
      <c r="V1327" s="33"/>
      <c r="W1327" s="31">
        <f t="shared" si="66"/>
        <v>0</v>
      </c>
      <c r="X1327" s="31">
        <f t="shared" si="67"/>
        <v>0</v>
      </c>
    </row>
    <row r="1328" spans="1:24" s="43" customFormat="1" x14ac:dyDescent="0.25">
      <c r="A1328" s="12"/>
      <c r="B1328" s="29"/>
      <c r="C1328" s="32"/>
      <c r="D1328" s="28"/>
      <c r="E1328" s="33"/>
      <c r="F1328" s="33"/>
      <c r="G1328" s="33"/>
      <c r="H1328" s="33"/>
      <c r="I1328" s="33"/>
      <c r="J1328" s="33"/>
      <c r="K1328" s="33"/>
      <c r="L1328" s="33"/>
      <c r="M1328" s="33"/>
      <c r="N1328" s="33"/>
      <c r="O1328" s="33"/>
      <c r="P1328" s="33"/>
      <c r="Q1328" s="33"/>
      <c r="R1328" s="33"/>
      <c r="S1328" s="33"/>
      <c r="T1328" s="33"/>
      <c r="U1328" s="33"/>
      <c r="V1328" s="33"/>
      <c r="W1328" s="31">
        <f t="shared" si="66"/>
        <v>0</v>
      </c>
      <c r="X1328" s="31">
        <f t="shared" si="67"/>
        <v>0</v>
      </c>
    </row>
    <row r="1329" spans="1:24" s="43" customFormat="1" x14ac:dyDescent="0.25">
      <c r="A1329" s="12"/>
      <c r="B1329" s="29"/>
      <c r="C1329" s="32"/>
      <c r="D1329" s="28"/>
      <c r="E1329" s="33"/>
      <c r="F1329" s="33"/>
      <c r="G1329" s="33"/>
      <c r="H1329" s="33"/>
      <c r="I1329" s="33"/>
      <c r="J1329" s="33"/>
      <c r="K1329" s="33"/>
      <c r="L1329" s="33"/>
      <c r="M1329" s="33"/>
      <c r="N1329" s="33"/>
      <c r="O1329" s="33"/>
      <c r="P1329" s="33"/>
      <c r="Q1329" s="33"/>
      <c r="R1329" s="33"/>
      <c r="S1329" s="33"/>
      <c r="T1329" s="33"/>
      <c r="U1329" s="33"/>
      <c r="V1329" s="33"/>
      <c r="W1329" s="31">
        <f t="shared" si="66"/>
        <v>0</v>
      </c>
      <c r="X1329" s="31">
        <f t="shared" si="67"/>
        <v>0</v>
      </c>
    </row>
    <row r="1330" spans="1:24" s="43" customFormat="1" x14ac:dyDescent="0.25">
      <c r="A1330" s="12"/>
      <c r="B1330" s="29"/>
      <c r="C1330" s="32"/>
      <c r="D1330" s="28"/>
      <c r="E1330" s="33"/>
      <c r="F1330" s="33"/>
      <c r="G1330" s="33"/>
      <c r="H1330" s="33"/>
      <c r="I1330" s="33"/>
      <c r="J1330" s="33"/>
      <c r="K1330" s="33"/>
      <c r="L1330" s="33"/>
      <c r="M1330" s="33"/>
      <c r="N1330" s="33"/>
      <c r="O1330" s="33"/>
      <c r="P1330" s="33"/>
      <c r="Q1330" s="33"/>
      <c r="R1330" s="33"/>
      <c r="S1330" s="33"/>
      <c r="T1330" s="33"/>
      <c r="U1330" s="33"/>
      <c r="V1330" s="33"/>
      <c r="W1330" s="31">
        <f t="shared" si="66"/>
        <v>0</v>
      </c>
      <c r="X1330" s="31">
        <f t="shared" si="67"/>
        <v>0</v>
      </c>
    </row>
    <row r="1331" spans="1:24" s="43" customFormat="1" x14ac:dyDescent="0.25">
      <c r="A1331" s="12"/>
      <c r="B1331" s="29"/>
      <c r="C1331" s="32"/>
      <c r="D1331" s="28"/>
      <c r="E1331" s="33"/>
      <c r="F1331" s="33"/>
      <c r="G1331" s="33"/>
      <c r="H1331" s="33"/>
      <c r="I1331" s="33"/>
      <c r="J1331" s="33"/>
      <c r="K1331" s="33"/>
      <c r="L1331" s="33"/>
      <c r="M1331" s="33"/>
      <c r="N1331" s="33"/>
      <c r="O1331" s="33"/>
      <c r="P1331" s="33"/>
      <c r="Q1331" s="33"/>
      <c r="R1331" s="33"/>
      <c r="S1331" s="33"/>
      <c r="T1331" s="33"/>
      <c r="U1331" s="33"/>
      <c r="V1331" s="33"/>
      <c r="W1331" s="31">
        <f t="shared" si="66"/>
        <v>0</v>
      </c>
      <c r="X1331" s="31">
        <f t="shared" si="67"/>
        <v>0</v>
      </c>
    </row>
    <row r="1332" spans="1:24" s="43" customFormat="1" x14ac:dyDescent="0.25">
      <c r="A1332" s="12"/>
      <c r="B1332" s="29"/>
      <c r="C1332" s="32"/>
      <c r="D1332" s="28"/>
      <c r="E1332" s="33"/>
      <c r="F1332" s="33"/>
      <c r="G1332" s="33"/>
      <c r="H1332" s="33"/>
      <c r="I1332" s="33"/>
      <c r="J1332" s="33"/>
      <c r="K1332" s="33"/>
      <c r="L1332" s="33"/>
      <c r="M1332" s="33"/>
      <c r="N1332" s="33"/>
      <c r="O1332" s="33"/>
      <c r="P1332" s="33"/>
      <c r="Q1332" s="33"/>
      <c r="R1332" s="33"/>
      <c r="S1332" s="33"/>
      <c r="T1332" s="33"/>
      <c r="U1332" s="33"/>
      <c r="V1332" s="33"/>
      <c r="W1332" s="31">
        <f t="shared" si="66"/>
        <v>0</v>
      </c>
      <c r="X1332" s="31">
        <f t="shared" si="67"/>
        <v>0</v>
      </c>
    </row>
    <row r="1333" spans="1:24" s="43" customFormat="1" x14ac:dyDescent="0.25">
      <c r="A1333" s="12"/>
      <c r="B1333" s="29"/>
      <c r="C1333" s="32"/>
      <c r="D1333" s="28"/>
      <c r="E1333" s="33"/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3"/>
      <c r="U1333" s="33"/>
      <c r="V1333" s="33"/>
      <c r="W1333" s="31">
        <f t="shared" si="66"/>
        <v>0</v>
      </c>
      <c r="X1333" s="31">
        <f t="shared" si="67"/>
        <v>0</v>
      </c>
    </row>
    <row r="1334" spans="1:24" s="43" customFormat="1" x14ac:dyDescent="0.25">
      <c r="A1334" s="12"/>
      <c r="B1334" s="29"/>
      <c r="C1334" s="32"/>
      <c r="D1334" s="28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1">
        <f t="shared" ref="W1334:W1397" si="68">S1334+U1334+Q1334+O1334+M1334+K1334+I1334+G1334+E1334</f>
        <v>0</v>
      </c>
      <c r="X1334" s="31">
        <f t="shared" ref="X1334:X1397" si="69">T1334+V1334+R1334+P1334+N1334+L1334+J1334+H1334+F1334</f>
        <v>0</v>
      </c>
    </row>
    <row r="1335" spans="1:24" s="43" customFormat="1" x14ac:dyDescent="0.25">
      <c r="A1335" s="12"/>
      <c r="B1335" s="29"/>
      <c r="C1335" s="32"/>
      <c r="D1335" s="28"/>
      <c r="E1335" s="33"/>
      <c r="F1335" s="33"/>
      <c r="G1335" s="33"/>
      <c r="H1335" s="33"/>
      <c r="I1335" s="33"/>
      <c r="J1335" s="33"/>
      <c r="K1335" s="33"/>
      <c r="L1335" s="33"/>
      <c r="M1335" s="33"/>
      <c r="N1335" s="33"/>
      <c r="O1335" s="33"/>
      <c r="P1335" s="33"/>
      <c r="Q1335" s="33"/>
      <c r="R1335" s="33"/>
      <c r="S1335" s="33"/>
      <c r="T1335" s="33"/>
      <c r="U1335" s="33"/>
      <c r="V1335" s="33"/>
      <c r="W1335" s="31">
        <f t="shared" si="68"/>
        <v>0</v>
      </c>
      <c r="X1335" s="31">
        <f t="shared" si="69"/>
        <v>0</v>
      </c>
    </row>
    <row r="1336" spans="1:24" s="43" customFormat="1" x14ac:dyDescent="0.25">
      <c r="A1336" s="12"/>
      <c r="B1336" s="29"/>
      <c r="C1336" s="32"/>
      <c r="D1336" s="28"/>
      <c r="E1336" s="33"/>
      <c r="F1336" s="33"/>
      <c r="G1336" s="33"/>
      <c r="H1336" s="33"/>
      <c r="I1336" s="33"/>
      <c r="J1336" s="33"/>
      <c r="K1336" s="33"/>
      <c r="L1336" s="33"/>
      <c r="M1336" s="33"/>
      <c r="N1336" s="33"/>
      <c r="O1336" s="33"/>
      <c r="P1336" s="33"/>
      <c r="Q1336" s="33"/>
      <c r="R1336" s="33"/>
      <c r="S1336" s="33"/>
      <c r="T1336" s="33"/>
      <c r="U1336" s="33"/>
      <c r="V1336" s="33"/>
      <c r="W1336" s="31">
        <f t="shared" si="68"/>
        <v>0</v>
      </c>
      <c r="X1336" s="31">
        <f t="shared" si="69"/>
        <v>0</v>
      </c>
    </row>
    <row r="1337" spans="1:24" s="43" customFormat="1" x14ac:dyDescent="0.25">
      <c r="A1337" s="12"/>
      <c r="B1337" s="29"/>
      <c r="C1337" s="32"/>
      <c r="D1337" s="28"/>
      <c r="E1337" s="33"/>
      <c r="F1337" s="33"/>
      <c r="G1337" s="33"/>
      <c r="H1337" s="33"/>
      <c r="I1337" s="33"/>
      <c r="J1337" s="33"/>
      <c r="K1337" s="33"/>
      <c r="L1337" s="33"/>
      <c r="M1337" s="33"/>
      <c r="N1337" s="33"/>
      <c r="O1337" s="33"/>
      <c r="P1337" s="33"/>
      <c r="Q1337" s="33"/>
      <c r="R1337" s="33"/>
      <c r="S1337" s="33"/>
      <c r="T1337" s="33"/>
      <c r="U1337" s="33"/>
      <c r="V1337" s="33"/>
      <c r="W1337" s="31">
        <f t="shared" si="68"/>
        <v>0</v>
      </c>
      <c r="X1337" s="31">
        <f t="shared" si="69"/>
        <v>0</v>
      </c>
    </row>
    <row r="1338" spans="1:24" s="43" customFormat="1" x14ac:dyDescent="0.25">
      <c r="A1338" s="12"/>
      <c r="B1338" s="29"/>
      <c r="C1338" s="32"/>
      <c r="D1338" s="28"/>
      <c r="E1338" s="33"/>
      <c r="F1338" s="33"/>
      <c r="G1338" s="33"/>
      <c r="H1338" s="33"/>
      <c r="I1338" s="33"/>
      <c r="J1338" s="33"/>
      <c r="K1338" s="33"/>
      <c r="L1338" s="33"/>
      <c r="M1338" s="33"/>
      <c r="N1338" s="33"/>
      <c r="O1338" s="33"/>
      <c r="P1338" s="33"/>
      <c r="Q1338" s="33"/>
      <c r="R1338" s="33"/>
      <c r="S1338" s="33"/>
      <c r="T1338" s="33"/>
      <c r="U1338" s="33"/>
      <c r="V1338" s="33"/>
      <c r="W1338" s="31">
        <f t="shared" si="68"/>
        <v>0</v>
      </c>
      <c r="X1338" s="31">
        <f t="shared" si="69"/>
        <v>0</v>
      </c>
    </row>
    <row r="1339" spans="1:24" s="43" customFormat="1" x14ac:dyDescent="0.25">
      <c r="A1339" s="12"/>
      <c r="B1339" s="29"/>
      <c r="C1339" s="32"/>
      <c r="D1339" s="28"/>
      <c r="E1339" s="33"/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3"/>
      <c r="R1339" s="33"/>
      <c r="S1339" s="33"/>
      <c r="T1339" s="33"/>
      <c r="U1339" s="33"/>
      <c r="V1339" s="33"/>
      <c r="W1339" s="31">
        <f t="shared" si="68"/>
        <v>0</v>
      </c>
      <c r="X1339" s="31">
        <f t="shared" si="69"/>
        <v>0</v>
      </c>
    </row>
    <row r="1340" spans="1:24" s="43" customFormat="1" x14ac:dyDescent="0.25">
      <c r="A1340" s="12"/>
      <c r="B1340" s="29"/>
      <c r="C1340" s="32"/>
      <c r="D1340" s="28"/>
      <c r="E1340" s="33"/>
      <c r="F1340" s="33"/>
      <c r="G1340" s="33"/>
      <c r="H1340" s="33"/>
      <c r="I1340" s="33"/>
      <c r="J1340" s="33"/>
      <c r="K1340" s="33"/>
      <c r="L1340" s="33"/>
      <c r="M1340" s="33"/>
      <c r="N1340" s="33"/>
      <c r="O1340" s="33"/>
      <c r="P1340" s="33"/>
      <c r="Q1340" s="33"/>
      <c r="R1340" s="33"/>
      <c r="S1340" s="33"/>
      <c r="T1340" s="33"/>
      <c r="U1340" s="33"/>
      <c r="V1340" s="33"/>
      <c r="W1340" s="31">
        <f t="shared" si="68"/>
        <v>0</v>
      </c>
      <c r="X1340" s="31">
        <f t="shared" si="69"/>
        <v>0</v>
      </c>
    </row>
    <row r="1341" spans="1:24" s="43" customFormat="1" x14ac:dyDescent="0.25">
      <c r="A1341" s="12"/>
      <c r="B1341" s="29"/>
      <c r="C1341" s="32"/>
      <c r="D1341" s="28"/>
      <c r="E1341" s="33"/>
      <c r="F1341" s="33"/>
      <c r="G1341" s="33"/>
      <c r="H1341" s="33"/>
      <c r="I1341" s="33"/>
      <c r="J1341" s="33"/>
      <c r="K1341" s="33"/>
      <c r="L1341" s="33"/>
      <c r="M1341" s="33"/>
      <c r="N1341" s="33"/>
      <c r="O1341" s="33"/>
      <c r="P1341" s="33"/>
      <c r="Q1341" s="33"/>
      <c r="R1341" s="33"/>
      <c r="S1341" s="33"/>
      <c r="T1341" s="33"/>
      <c r="U1341" s="33"/>
      <c r="V1341" s="33"/>
      <c r="W1341" s="31">
        <f t="shared" si="68"/>
        <v>0</v>
      </c>
      <c r="X1341" s="31">
        <f t="shared" si="69"/>
        <v>0</v>
      </c>
    </row>
    <row r="1342" spans="1:24" s="43" customFormat="1" x14ac:dyDescent="0.25">
      <c r="A1342" s="12"/>
      <c r="B1342" s="29"/>
      <c r="C1342" s="32"/>
      <c r="D1342" s="28"/>
      <c r="E1342" s="33"/>
      <c r="F1342" s="33"/>
      <c r="G1342" s="33"/>
      <c r="H1342" s="33"/>
      <c r="I1342" s="33"/>
      <c r="J1342" s="33"/>
      <c r="K1342" s="33"/>
      <c r="L1342" s="33"/>
      <c r="M1342" s="33"/>
      <c r="N1342" s="33"/>
      <c r="O1342" s="33"/>
      <c r="P1342" s="33"/>
      <c r="Q1342" s="33"/>
      <c r="R1342" s="33"/>
      <c r="S1342" s="33"/>
      <c r="T1342" s="33"/>
      <c r="U1342" s="33"/>
      <c r="V1342" s="33"/>
      <c r="W1342" s="31">
        <f t="shared" si="68"/>
        <v>0</v>
      </c>
      <c r="X1342" s="31">
        <f t="shared" si="69"/>
        <v>0</v>
      </c>
    </row>
    <row r="1343" spans="1:24" s="43" customFormat="1" x14ac:dyDescent="0.25">
      <c r="A1343" s="12"/>
      <c r="B1343" s="29"/>
      <c r="C1343" s="32"/>
      <c r="D1343" s="28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1">
        <f t="shared" si="68"/>
        <v>0</v>
      </c>
      <c r="X1343" s="31">
        <f t="shared" si="69"/>
        <v>0</v>
      </c>
    </row>
    <row r="1344" spans="1:24" s="43" customFormat="1" x14ac:dyDescent="0.25">
      <c r="A1344" s="12"/>
      <c r="B1344" s="29"/>
      <c r="C1344" s="32"/>
      <c r="D1344" s="28"/>
      <c r="E1344" s="33"/>
      <c r="F1344" s="33"/>
      <c r="G1344" s="33"/>
      <c r="H1344" s="33"/>
      <c r="I1344" s="33"/>
      <c r="J1344" s="33"/>
      <c r="K1344" s="33"/>
      <c r="L1344" s="33"/>
      <c r="M1344" s="33"/>
      <c r="N1344" s="33"/>
      <c r="O1344" s="33"/>
      <c r="P1344" s="33"/>
      <c r="Q1344" s="33"/>
      <c r="R1344" s="33"/>
      <c r="S1344" s="33"/>
      <c r="T1344" s="33"/>
      <c r="U1344" s="33"/>
      <c r="V1344" s="33"/>
      <c r="W1344" s="31">
        <f t="shared" si="68"/>
        <v>0</v>
      </c>
      <c r="X1344" s="31">
        <f t="shared" si="69"/>
        <v>0</v>
      </c>
    </row>
    <row r="1345" spans="1:24" s="43" customFormat="1" x14ac:dyDescent="0.25">
      <c r="A1345" s="12"/>
      <c r="B1345" s="29"/>
      <c r="C1345" s="32"/>
      <c r="D1345" s="28"/>
      <c r="E1345" s="33"/>
      <c r="F1345" s="33"/>
      <c r="G1345" s="33"/>
      <c r="H1345" s="33"/>
      <c r="I1345" s="33"/>
      <c r="J1345" s="33"/>
      <c r="K1345" s="33"/>
      <c r="L1345" s="33"/>
      <c r="M1345" s="33"/>
      <c r="N1345" s="33"/>
      <c r="O1345" s="33"/>
      <c r="P1345" s="33"/>
      <c r="Q1345" s="33"/>
      <c r="R1345" s="33"/>
      <c r="S1345" s="33"/>
      <c r="T1345" s="33"/>
      <c r="U1345" s="33"/>
      <c r="V1345" s="33"/>
      <c r="W1345" s="31">
        <f t="shared" si="68"/>
        <v>0</v>
      </c>
      <c r="X1345" s="31">
        <f t="shared" si="69"/>
        <v>0</v>
      </c>
    </row>
    <row r="1346" spans="1:24" s="43" customFormat="1" x14ac:dyDescent="0.25">
      <c r="A1346" s="12"/>
      <c r="B1346" s="29"/>
      <c r="C1346" s="32"/>
      <c r="D1346" s="28"/>
      <c r="E1346" s="33"/>
      <c r="F1346" s="33"/>
      <c r="G1346" s="3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33"/>
      <c r="U1346" s="33"/>
      <c r="V1346" s="33"/>
      <c r="W1346" s="31">
        <f t="shared" si="68"/>
        <v>0</v>
      </c>
      <c r="X1346" s="31">
        <f t="shared" si="69"/>
        <v>0</v>
      </c>
    </row>
    <row r="1347" spans="1:24" s="43" customFormat="1" x14ac:dyDescent="0.25">
      <c r="A1347" s="12"/>
      <c r="B1347" s="29"/>
      <c r="C1347" s="32"/>
      <c r="D1347" s="28"/>
      <c r="E1347" s="33"/>
      <c r="F1347" s="33"/>
      <c r="G1347" s="33"/>
      <c r="H1347" s="33"/>
      <c r="I1347" s="33"/>
      <c r="J1347" s="33"/>
      <c r="K1347" s="33"/>
      <c r="L1347" s="33"/>
      <c r="M1347" s="33"/>
      <c r="N1347" s="33"/>
      <c r="O1347" s="33"/>
      <c r="P1347" s="33"/>
      <c r="Q1347" s="33"/>
      <c r="R1347" s="33"/>
      <c r="S1347" s="33"/>
      <c r="T1347" s="33"/>
      <c r="U1347" s="33"/>
      <c r="V1347" s="33"/>
      <c r="W1347" s="31">
        <f t="shared" si="68"/>
        <v>0</v>
      </c>
      <c r="X1347" s="31">
        <f t="shared" si="69"/>
        <v>0</v>
      </c>
    </row>
    <row r="1348" spans="1:24" s="43" customFormat="1" x14ac:dyDescent="0.25">
      <c r="A1348" s="12"/>
      <c r="B1348" s="29"/>
      <c r="C1348" s="32"/>
      <c r="D1348" s="28"/>
      <c r="E1348" s="33"/>
      <c r="F1348" s="33"/>
      <c r="G1348" s="33"/>
      <c r="H1348" s="33"/>
      <c r="I1348" s="33"/>
      <c r="J1348" s="33"/>
      <c r="K1348" s="33"/>
      <c r="L1348" s="33"/>
      <c r="M1348" s="33"/>
      <c r="N1348" s="33"/>
      <c r="O1348" s="33"/>
      <c r="P1348" s="33"/>
      <c r="Q1348" s="33"/>
      <c r="R1348" s="33"/>
      <c r="S1348" s="33"/>
      <c r="T1348" s="33"/>
      <c r="U1348" s="33"/>
      <c r="V1348" s="33"/>
      <c r="W1348" s="31">
        <f t="shared" si="68"/>
        <v>0</v>
      </c>
      <c r="X1348" s="31">
        <f t="shared" si="69"/>
        <v>0</v>
      </c>
    </row>
    <row r="1349" spans="1:24" s="43" customFormat="1" x14ac:dyDescent="0.25">
      <c r="A1349" s="12"/>
      <c r="B1349" s="29"/>
      <c r="C1349" s="32"/>
      <c r="D1349" s="28"/>
      <c r="E1349" s="33"/>
      <c r="F1349" s="33"/>
      <c r="G1349" s="33"/>
      <c r="H1349" s="33"/>
      <c r="I1349" s="33"/>
      <c r="J1349" s="33"/>
      <c r="K1349" s="33"/>
      <c r="L1349" s="33"/>
      <c r="M1349" s="33"/>
      <c r="N1349" s="33"/>
      <c r="O1349" s="33"/>
      <c r="P1349" s="33"/>
      <c r="Q1349" s="33"/>
      <c r="R1349" s="33"/>
      <c r="S1349" s="33"/>
      <c r="T1349" s="33"/>
      <c r="U1349" s="33"/>
      <c r="V1349" s="33"/>
      <c r="W1349" s="31">
        <f t="shared" si="68"/>
        <v>0</v>
      </c>
      <c r="X1349" s="31">
        <f t="shared" si="69"/>
        <v>0</v>
      </c>
    </row>
    <row r="1350" spans="1:24" s="43" customFormat="1" x14ac:dyDescent="0.25">
      <c r="A1350" s="12"/>
      <c r="B1350" s="29"/>
      <c r="C1350" s="32"/>
      <c r="D1350" s="28"/>
      <c r="E1350" s="33"/>
      <c r="F1350" s="33"/>
      <c r="G1350" s="33"/>
      <c r="H1350" s="33"/>
      <c r="I1350" s="33"/>
      <c r="J1350" s="33"/>
      <c r="K1350" s="33"/>
      <c r="L1350" s="33"/>
      <c r="M1350" s="33"/>
      <c r="N1350" s="33"/>
      <c r="O1350" s="33"/>
      <c r="P1350" s="33"/>
      <c r="Q1350" s="33"/>
      <c r="R1350" s="33"/>
      <c r="S1350" s="33"/>
      <c r="T1350" s="33"/>
      <c r="U1350" s="33"/>
      <c r="V1350" s="33"/>
      <c r="W1350" s="31">
        <f t="shared" si="68"/>
        <v>0</v>
      </c>
      <c r="X1350" s="31">
        <f t="shared" si="69"/>
        <v>0</v>
      </c>
    </row>
    <row r="1351" spans="1:24" s="43" customFormat="1" x14ac:dyDescent="0.25">
      <c r="A1351" s="12"/>
      <c r="B1351" s="29"/>
      <c r="C1351" s="32"/>
      <c r="D1351" s="28"/>
      <c r="E1351" s="33"/>
      <c r="F1351" s="33"/>
      <c r="G1351" s="33"/>
      <c r="H1351" s="33"/>
      <c r="I1351" s="33"/>
      <c r="J1351" s="33"/>
      <c r="K1351" s="33"/>
      <c r="L1351" s="33"/>
      <c r="M1351" s="33"/>
      <c r="N1351" s="33"/>
      <c r="O1351" s="33"/>
      <c r="P1351" s="33"/>
      <c r="Q1351" s="33"/>
      <c r="R1351" s="33"/>
      <c r="S1351" s="33"/>
      <c r="T1351" s="33"/>
      <c r="U1351" s="33"/>
      <c r="V1351" s="33"/>
      <c r="W1351" s="31">
        <f t="shared" si="68"/>
        <v>0</v>
      </c>
      <c r="X1351" s="31">
        <f t="shared" si="69"/>
        <v>0</v>
      </c>
    </row>
    <row r="1352" spans="1:24" s="43" customFormat="1" x14ac:dyDescent="0.25">
      <c r="A1352" s="12"/>
      <c r="B1352" s="29"/>
      <c r="C1352" s="32"/>
      <c r="D1352" s="28"/>
      <c r="E1352" s="33"/>
      <c r="F1352" s="33"/>
      <c r="G1352" s="33"/>
      <c r="H1352" s="33"/>
      <c r="I1352" s="33"/>
      <c r="J1352" s="33"/>
      <c r="K1352" s="33"/>
      <c r="L1352" s="33"/>
      <c r="M1352" s="33"/>
      <c r="N1352" s="33"/>
      <c r="O1352" s="33"/>
      <c r="P1352" s="33"/>
      <c r="Q1352" s="33"/>
      <c r="R1352" s="33"/>
      <c r="S1352" s="33"/>
      <c r="T1352" s="33"/>
      <c r="U1352" s="33"/>
      <c r="V1352" s="33"/>
      <c r="W1352" s="31">
        <f t="shared" si="68"/>
        <v>0</v>
      </c>
      <c r="X1352" s="31">
        <f t="shared" si="69"/>
        <v>0</v>
      </c>
    </row>
    <row r="1353" spans="1:24" s="43" customFormat="1" x14ac:dyDescent="0.25">
      <c r="A1353" s="12"/>
      <c r="B1353" s="29"/>
      <c r="C1353" s="32"/>
      <c r="D1353" s="28"/>
      <c r="E1353" s="33"/>
      <c r="F1353" s="33"/>
      <c r="G1353" s="33"/>
      <c r="H1353" s="33"/>
      <c r="I1353" s="33"/>
      <c r="J1353" s="33"/>
      <c r="K1353" s="33"/>
      <c r="L1353" s="33"/>
      <c r="M1353" s="33"/>
      <c r="N1353" s="33"/>
      <c r="O1353" s="33"/>
      <c r="P1353" s="33"/>
      <c r="Q1353" s="33"/>
      <c r="R1353" s="33"/>
      <c r="S1353" s="33"/>
      <c r="T1353" s="33"/>
      <c r="U1353" s="33"/>
      <c r="V1353" s="33"/>
      <c r="W1353" s="31">
        <f t="shared" si="68"/>
        <v>0</v>
      </c>
      <c r="X1353" s="31">
        <f t="shared" si="69"/>
        <v>0</v>
      </c>
    </row>
    <row r="1354" spans="1:24" s="43" customFormat="1" x14ac:dyDescent="0.25">
      <c r="A1354" s="12"/>
      <c r="B1354" s="29"/>
      <c r="C1354" s="32"/>
      <c r="D1354" s="28"/>
      <c r="E1354" s="33"/>
      <c r="F1354" s="33"/>
      <c r="G1354" s="33"/>
      <c r="H1354" s="33"/>
      <c r="I1354" s="33"/>
      <c r="J1354" s="33"/>
      <c r="K1354" s="33"/>
      <c r="L1354" s="33"/>
      <c r="M1354" s="33"/>
      <c r="N1354" s="33"/>
      <c r="O1354" s="33"/>
      <c r="P1354" s="33"/>
      <c r="Q1354" s="33"/>
      <c r="R1354" s="33"/>
      <c r="S1354" s="33"/>
      <c r="T1354" s="33"/>
      <c r="U1354" s="33"/>
      <c r="V1354" s="33"/>
      <c r="W1354" s="31">
        <f t="shared" si="68"/>
        <v>0</v>
      </c>
      <c r="X1354" s="31">
        <f t="shared" si="69"/>
        <v>0</v>
      </c>
    </row>
    <row r="1355" spans="1:24" s="43" customFormat="1" x14ac:dyDescent="0.25">
      <c r="A1355" s="12"/>
      <c r="B1355" s="29"/>
      <c r="C1355" s="32"/>
      <c r="D1355" s="28"/>
      <c r="E1355" s="33"/>
      <c r="F1355" s="33"/>
      <c r="G1355" s="33"/>
      <c r="H1355" s="33"/>
      <c r="I1355" s="33"/>
      <c r="J1355" s="33"/>
      <c r="K1355" s="33"/>
      <c r="L1355" s="33"/>
      <c r="M1355" s="33"/>
      <c r="N1355" s="33"/>
      <c r="O1355" s="33"/>
      <c r="P1355" s="33"/>
      <c r="Q1355" s="33"/>
      <c r="R1355" s="33"/>
      <c r="S1355" s="33"/>
      <c r="T1355" s="33"/>
      <c r="U1355" s="33"/>
      <c r="V1355" s="33"/>
      <c r="W1355" s="31">
        <f t="shared" si="68"/>
        <v>0</v>
      </c>
      <c r="X1355" s="31">
        <f t="shared" si="69"/>
        <v>0</v>
      </c>
    </row>
    <row r="1356" spans="1:24" s="43" customFormat="1" x14ac:dyDescent="0.25">
      <c r="A1356" s="12"/>
      <c r="B1356" s="29"/>
      <c r="C1356" s="32"/>
      <c r="D1356" s="28"/>
      <c r="E1356" s="33"/>
      <c r="F1356" s="33"/>
      <c r="G1356" s="33"/>
      <c r="H1356" s="33"/>
      <c r="I1356" s="33"/>
      <c r="J1356" s="33"/>
      <c r="K1356" s="33"/>
      <c r="L1356" s="33"/>
      <c r="M1356" s="33"/>
      <c r="N1356" s="33"/>
      <c r="O1356" s="33"/>
      <c r="P1356" s="33"/>
      <c r="Q1356" s="33"/>
      <c r="R1356" s="33"/>
      <c r="S1356" s="33"/>
      <c r="T1356" s="33"/>
      <c r="U1356" s="33"/>
      <c r="V1356" s="33"/>
      <c r="W1356" s="31">
        <f t="shared" si="68"/>
        <v>0</v>
      </c>
      <c r="X1356" s="31">
        <f t="shared" si="69"/>
        <v>0</v>
      </c>
    </row>
    <row r="1357" spans="1:24" s="43" customFormat="1" x14ac:dyDescent="0.25">
      <c r="A1357" s="12"/>
      <c r="B1357" s="29"/>
      <c r="C1357" s="32"/>
      <c r="D1357" s="28"/>
      <c r="E1357" s="33"/>
      <c r="F1357" s="33"/>
      <c r="G1357" s="33"/>
      <c r="H1357" s="33"/>
      <c r="I1357" s="33"/>
      <c r="J1357" s="33"/>
      <c r="K1357" s="33"/>
      <c r="L1357" s="33"/>
      <c r="M1357" s="33"/>
      <c r="N1357" s="33"/>
      <c r="O1357" s="33"/>
      <c r="P1357" s="33"/>
      <c r="Q1357" s="33"/>
      <c r="R1357" s="33"/>
      <c r="S1357" s="33"/>
      <c r="T1357" s="33"/>
      <c r="U1357" s="33"/>
      <c r="V1357" s="33"/>
      <c r="W1357" s="31">
        <f t="shared" si="68"/>
        <v>0</v>
      </c>
      <c r="X1357" s="31">
        <f t="shared" si="69"/>
        <v>0</v>
      </c>
    </row>
    <row r="1358" spans="1:24" s="43" customFormat="1" x14ac:dyDescent="0.25">
      <c r="A1358" s="12"/>
      <c r="B1358" s="29"/>
      <c r="C1358" s="32"/>
      <c r="D1358" s="28"/>
      <c r="E1358" s="33"/>
      <c r="F1358" s="33"/>
      <c r="G1358" s="33"/>
      <c r="H1358" s="33"/>
      <c r="I1358" s="33"/>
      <c r="J1358" s="33"/>
      <c r="K1358" s="33"/>
      <c r="L1358" s="33"/>
      <c r="M1358" s="33"/>
      <c r="N1358" s="33"/>
      <c r="O1358" s="33"/>
      <c r="P1358" s="33"/>
      <c r="Q1358" s="33"/>
      <c r="R1358" s="33"/>
      <c r="S1358" s="33"/>
      <c r="T1358" s="33"/>
      <c r="U1358" s="33"/>
      <c r="V1358" s="33"/>
      <c r="W1358" s="31">
        <f t="shared" si="68"/>
        <v>0</v>
      </c>
      <c r="X1358" s="31">
        <f t="shared" si="69"/>
        <v>0</v>
      </c>
    </row>
    <row r="1359" spans="1:24" s="43" customFormat="1" x14ac:dyDescent="0.25">
      <c r="A1359" s="12"/>
      <c r="B1359" s="29"/>
      <c r="C1359" s="32"/>
      <c r="D1359" s="28"/>
      <c r="E1359" s="33"/>
      <c r="F1359" s="33"/>
      <c r="G1359" s="33"/>
      <c r="H1359" s="33"/>
      <c r="I1359" s="33"/>
      <c r="J1359" s="33"/>
      <c r="K1359" s="33"/>
      <c r="L1359" s="33"/>
      <c r="M1359" s="33"/>
      <c r="N1359" s="33"/>
      <c r="O1359" s="33"/>
      <c r="P1359" s="33"/>
      <c r="Q1359" s="33"/>
      <c r="R1359" s="33"/>
      <c r="S1359" s="33"/>
      <c r="T1359" s="33"/>
      <c r="U1359" s="33"/>
      <c r="V1359" s="33"/>
      <c r="W1359" s="31">
        <f t="shared" si="68"/>
        <v>0</v>
      </c>
      <c r="X1359" s="31">
        <f t="shared" si="69"/>
        <v>0</v>
      </c>
    </row>
    <row r="1360" spans="1:24" s="43" customFormat="1" x14ac:dyDescent="0.25">
      <c r="A1360" s="12"/>
      <c r="B1360" s="29"/>
      <c r="C1360" s="32"/>
      <c r="D1360" s="28"/>
      <c r="E1360" s="33"/>
      <c r="F1360" s="33"/>
      <c r="G1360" s="33"/>
      <c r="H1360" s="33"/>
      <c r="I1360" s="33"/>
      <c r="J1360" s="33"/>
      <c r="K1360" s="33"/>
      <c r="L1360" s="33"/>
      <c r="M1360" s="33"/>
      <c r="N1360" s="33"/>
      <c r="O1360" s="33"/>
      <c r="P1360" s="33"/>
      <c r="Q1360" s="33"/>
      <c r="R1360" s="33"/>
      <c r="S1360" s="33"/>
      <c r="T1360" s="33"/>
      <c r="U1360" s="33"/>
      <c r="V1360" s="33"/>
      <c r="W1360" s="31">
        <f t="shared" si="68"/>
        <v>0</v>
      </c>
      <c r="X1360" s="31">
        <f t="shared" si="69"/>
        <v>0</v>
      </c>
    </row>
    <row r="1361" spans="1:24" s="43" customFormat="1" x14ac:dyDescent="0.25">
      <c r="A1361" s="12"/>
      <c r="B1361" s="29"/>
      <c r="C1361" s="32"/>
      <c r="D1361" s="28"/>
      <c r="E1361" s="33"/>
      <c r="F1361" s="33"/>
      <c r="G1361" s="33"/>
      <c r="H1361" s="33"/>
      <c r="I1361" s="33"/>
      <c r="J1361" s="33"/>
      <c r="K1361" s="33"/>
      <c r="L1361" s="33"/>
      <c r="M1361" s="33"/>
      <c r="N1361" s="33"/>
      <c r="O1361" s="33"/>
      <c r="P1361" s="33"/>
      <c r="Q1361" s="33"/>
      <c r="R1361" s="33"/>
      <c r="S1361" s="33"/>
      <c r="T1361" s="33"/>
      <c r="U1361" s="33"/>
      <c r="V1361" s="33"/>
      <c r="W1361" s="31">
        <f t="shared" si="68"/>
        <v>0</v>
      </c>
      <c r="X1361" s="31">
        <f t="shared" si="69"/>
        <v>0</v>
      </c>
    </row>
    <row r="1362" spans="1:24" s="43" customFormat="1" x14ac:dyDescent="0.25">
      <c r="A1362" s="12"/>
      <c r="B1362" s="29"/>
      <c r="C1362" s="32"/>
      <c r="D1362" s="28"/>
      <c r="E1362" s="33"/>
      <c r="F1362" s="33"/>
      <c r="G1362" s="33"/>
      <c r="H1362" s="33"/>
      <c r="I1362" s="33"/>
      <c r="J1362" s="33"/>
      <c r="K1362" s="33"/>
      <c r="L1362" s="33"/>
      <c r="M1362" s="33"/>
      <c r="N1362" s="33"/>
      <c r="O1362" s="33"/>
      <c r="P1362" s="33"/>
      <c r="Q1362" s="33"/>
      <c r="R1362" s="33"/>
      <c r="S1362" s="33"/>
      <c r="T1362" s="33"/>
      <c r="U1362" s="33"/>
      <c r="V1362" s="33"/>
      <c r="W1362" s="31">
        <f t="shared" si="68"/>
        <v>0</v>
      </c>
      <c r="X1362" s="31">
        <f t="shared" si="69"/>
        <v>0</v>
      </c>
    </row>
    <row r="1363" spans="1:24" s="43" customFormat="1" x14ac:dyDescent="0.25">
      <c r="A1363" s="12"/>
      <c r="B1363" s="29"/>
      <c r="C1363" s="32"/>
      <c r="D1363" s="28"/>
      <c r="E1363" s="33"/>
      <c r="F1363" s="33"/>
      <c r="G1363" s="33"/>
      <c r="H1363" s="33"/>
      <c r="I1363" s="33"/>
      <c r="J1363" s="33"/>
      <c r="K1363" s="33"/>
      <c r="L1363" s="33"/>
      <c r="M1363" s="33"/>
      <c r="N1363" s="33"/>
      <c r="O1363" s="33"/>
      <c r="P1363" s="33"/>
      <c r="Q1363" s="33"/>
      <c r="R1363" s="33"/>
      <c r="S1363" s="33"/>
      <c r="T1363" s="33"/>
      <c r="U1363" s="33"/>
      <c r="V1363" s="33"/>
      <c r="W1363" s="31">
        <f t="shared" si="68"/>
        <v>0</v>
      </c>
      <c r="X1363" s="31">
        <f t="shared" si="69"/>
        <v>0</v>
      </c>
    </row>
    <row r="1364" spans="1:24" s="43" customFormat="1" x14ac:dyDescent="0.25">
      <c r="A1364" s="12"/>
      <c r="B1364" s="29"/>
      <c r="C1364" s="32"/>
      <c r="D1364" s="28"/>
      <c r="E1364" s="33"/>
      <c r="F1364" s="33"/>
      <c r="G1364" s="33"/>
      <c r="H1364" s="33"/>
      <c r="I1364" s="33"/>
      <c r="J1364" s="33"/>
      <c r="K1364" s="33"/>
      <c r="L1364" s="33"/>
      <c r="M1364" s="33"/>
      <c r="N1364" s="33"/>
      <c r="O1364" s="33"/>
      <c r="P1364" s="33"/>
      <c r="Q1364" s="33"/>
      <c r="R1364" s="33"/>
      <c r="S1364" s="33"/>
      <c r="T1364" s="33"/>
      <c r="U1364" s="33"/>
      <c r="V1364" s="33"/>
      <c r="W1364" s="31">
        <f t="shared" si="68"/>
        <v>0</v>
      </c>
      <c r="X1364" s="31">
        <f t="shared" si="69"/>
        <v>0</v>
      </c>
    </row>
    <row r="1365" spans="1:24" s="43" customFormat="1" x14ac:dyDescent="0.25">
      <c r="A1365" s="12"/>
      <c r="B1365" s="29"/>
      <c r="C1365" s="32"/>
      <c r="D1365" s="28"/>
      <c r="E1365" s="33"/>
      <c r="F1365" s="33"/>
      <c r="G1365" s="33"/>
      <c r="H1365" s="33"/>
      <c r="I1365" s="33"/>
      <c r="J1365" s="33"/>
      <c r="K1365" s="33"/>
      <c r="L1365" s="33"/>
      <c r="M1365" s="33"/>
      <c r="N1365" s="33"/>
      <c r="O1365" s="33"/>
      <c r="P1365" s="33"/>
      <c r="Q1365" s="33"/>
      <c r="R1365" s="33"/>
      <c r="S1365" s="33"/>
      <c r="T1365" s="33"/>
      <c r="U1365" s="33"/>
      <c r="V1365" s="33"/>
      <c r="W1365" s="31">
        <f t="shared" si="68"/>
        <v>0</v>
      </c>
      <c r="X1365" s="31">
        <f t="shared" si="69"/>
        <v>0</v>
      </c>
    </row>
    <row r="1366" spans="1:24" s="43" customFormat="1" x14ac:dyDescent="0.25">
      <c r="A1366" s="12"/>
      <c r="B1366" s="29"/>
      <c r="C1366" s="32"/>
      <c r="D1366" s="28"/>
      <c r="E1366" s="33"/>
      <c r="F1366" s="33"/>
      <c r="G1366" s="33"/>
      <c r="H1366" s="33"/>
      <c r="I1366" s="33"/>
      <c r="J1366" s="33"/>
      <c r="K1366" s="33"/>
      <c r="L1366" s="33"/>
      <c r="M1366" s="33"/>
      <c r="N1366" s="33"/>
      <c r="O1366" s="33"/>
      <c r="P1366" s="33"/>
      <c r="Q1366" s="33"/>
      <c r="R1366" s="33"/>
      <c r="S1366" s="33"/>
      <c r="T1366" s="33"/>
      <c r="U1366" s="33"/>
      <c r="V1366" s="33"/>
      <c r="W1366" s="31">
        <f t="shared" si="68"/>
        <v>0</v>
      </c>
      <c r="X1366" s="31">
        <f t="shared" si="69"/>
        <v>0</v>
      </c>
    </row>
    <row r="1367" spans="1:24" s="43" customFormat="1" x14ac:dyDescent="0.25">
      <c r="A1367" s="12"/>
      <c r="B1367" s="29"/>
      <c r="C1367" s="32"/>
      <c r="D1367" s="28"/>
      <c r="E1367" s="33"/>
      <c r="F1367" s="33"/>
      <c r="G1367" s="33"/>
      <c r="H1367" s="33"/>
      <c r="I1367" s="33"/>
      <c r="J1367" s="33"/>
      <c r="K1367" s="33"/>
      <c r="L1367" s="33"/>
      <c r="M1367" s="33"/>
      <c r="N1367" s="33"/>
      <c r="O1367" s="33"/>
      <c r="P1367" s="33"/>
      <c r="Q1367" s="33"/>
      <c r="R1367" s="33"/>
      <c r="S1367" s="33"/>
      <c r="T1367" s="33"/>
      <c r="U1367" s="33"/>
      <c r="V1367" s="33"/>
      <c r="W1367" s="31">
        <f t="shared" si="68"/>
        <v>0</v>
      </c>
      <c r="X1367" s="31">
        <f t="shared" si="69"/>
        <v>0</v>
      </c>
    </row>
    <row r="1368" spans="1:24" s="43" customFormat="1" x14ac:dyDescent="0.25">
      <c r="A1368" s="12"/>
      <c r="B1368" s="29"/>
      <c r="C1368" s="32"/>
      <c r="D1368" s="28"/>
      <c r="E1368" s="33"/>
      <c r="F1368" s="33"/>
      <c r="G1368" s="33"/>
      <c r="H1368" s="33"/>
      <c r="I1368" s="33"/>
      <c r="J1368" s="33"/>
      <c r="K1368" s="33"/>
      <c r="L1368" s="33"/>
      <c r="M1368" s="33"/>
      <c r="N1368" s="33"/>
      <c r="O1368" s="33"/>
      <c r="P1368" s="33"/>
      <c r="Q1368" s="33"/>
      <c r="R1368" s="33"/>
      <c r="S1368" s="33"/>
      <c r="T1368" s="33"/>
      <c r="U1368" s="33"/>
      <c r="V1368" s="33"/>
      <c r="W1368" s="31">
        <f t="shared" si="68"/>
        <v>0</v>
      </c>
      <c r="X1368" s="31">
        <f t="shared" si="69"/>
        <v>0</v>
      </c>
    </row>
    <row r="1369" spans="1:24" s="43" customFormat="1" x14ac:dyDescent="0.25">
      <c r="A1369" s="12"/>
      <c r="B1369" s="29"/>
      <c r="C1369" s="32"/>
      <c r="D1369" s="28"/>
      <c r="E1369" s="33"/>
      <c r="F1369" s="33"/>
      <c r="G1369" s="33"/>
      <c r="H1369" s="33"/>
      <c r="I1369" s="33"/>
      <c r="J1369" s="33"/>
      <c r="K1369" s="33"/>
      <c r="L1369" s="33"/>
      <c r="M1369" s="33"/>
      <c r="N1369" s="33"/>
      <c r="O1369" s="33"/>
      <c r="P1369" s="33"/>
      <c r="Q1369" s="33"/>
      <c r="R1369" s="33"/>
      <c r="S1369" s="33"/>
      <c r="T1369" s="33"/>
      <c r="U1369" s="33"/>
      <c r="V1369" s="33"/>
      <c r="W1369" s="31">
        <f t="shared" si="68"/>
        <v>0</v>
      </c>
      <c r="X1369" s="31">
        <f t="shared" si="69"/>
        <v>0</v>
      </c>
    </row>
    <row r="1370" spans="1:24" s="43" customFormat="1" x14ac:dyDescent="0.25">
      <c r="A1370" s="12"/>
      <c r="B1370" s="29"/>
      <c r="C1370" s="32"/>
      <c r="D1370" s="28"/>
      <c r="E1370" s="33"/>
      <c r="F1370" s="33"/>
      <c r="G1370" s="33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3"/>
      <c r="T1370" s="33"/>
      <c r="U1370" s="33"/>
      <c r="V1370" s="33"/>
      <c r="W1370" s="31">
        <f t="shared" si="68"/>
        <v>0</v>
      </c>
      <c r="X1370" s="31">
        <f t="shared" si="69"/>
        <v>0</v>
      </c>
    </row>
    <row r="1371" spans="1:24" s="43" customFormat="1" x14ac:dyDescent="0.25">
      <c r="A1371" s="12"/>
      <c r="B1371" s="29"/>
      <c r="C1371" s="32"/>
      <c r="D1371" s="28"/>
      <c r="E1371" s="33"/>
      <c r="F1371" s="33"/>
      <c r="G1371" s="33"/>
      <c r="H1371" s="33"/>
      <c r="I1371" s="33"/>
      <c r="J1371" s="33"/>
      <c r="K1371" s="33"/>
      <c r="L1371" s="33"/>
      <c r="M1371" s="33"/>
      <c r="N1371" s="33"/>
      <c r="O1371" s="33"/>
      <c r="P1371" s="33"/>
      <c r="Q1371" s="33"/>
      <c r="R1371" s="33"/>
      <c r="S1371" s="33"/>
      <c r="T1371" s="33"/>
      <c r="U1371" s="33"/>
      <c r="V1371" s="33"/>
      <c r="W1371" s="31">
        <f t="shared" si="68"/>
        <v>0</v>
      </c>
      <c r="X1371" s="31">
        <f t="shared" si="69"/>
        <v>0</v>
      </c>
    </row>
    <row r="1372" spans="1:24" s="43" customFormat="1" x14ac:dyDescent="0.25">
      <c r="A1372" s="12"/>
      <c r="B1372" s="29"/>
      <c r="C1372" s="32"/>
      <c r="D1372" s="28"/>
      <c r="E1372" s="33"/>
      <c r="F1372" s="33"/>
      <c r="G1372" s="33"/>
      <c r="H1372" s="33"/>
      <c r="I1372" s="33"/>
      <c r="J1372" s="33"/>
      <c r="K1372" s="33"/>
      <c r="L1372" s="33"/>
      <c r="M1372" s="33"/>
      <c r="N1372" s="33"/>
      <c r="O1372" s="33"/>
      <c r="P1372" s="33"/>
      <c r="Q1372" s="33"/>
      <c r="R1372" s="33"/>
      <c r="S1372" s="33"/>
      <c r="T1372" s="33"/>
      <c r="U1372" s="33"/>
      <c r="V1372" s="33"/>
      <c r="W1372" s="31">
        <f t="shared" si="68"/>
        <v>0</v>
      </c>
      <c r="X1372" s="31">
        <f t="shared" si="69"/>
        <v>0</v>
      </c>
    </row>
    <row r="1373" spans="1:24" s="43" customFormat="1" x14ac:dyDescent="0.25">
      <c r="A1373" s="12"/>
      <c r="B1373" s="29"/>
      <c r="C1373" s="32"/>
      <c r="D1373" s="28"/>
      <c r="E1373" s="33"/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  <c r="P1373" s="33"/>
      <c r="Q1373" s="33"/>
      <c r="R1373" s="33"/>
      <c r="S1373" s="33"/>
      <c r="T1373" s="33"/>
      <c r="U1373" s="33"/>
      <c r="V1373" s="33"/>
      <c r="W1373" s="31">
        <f t="shared" si="68"/>
        <v>0</v>
      </c>
      <c r="X1373" s="31">
        <f t="shared" si="69"/>
        <v>0</v>
      </c>
    </row>
    <row r="1374" spans="1:24" s="43" customFormat="1" x14ac:dyDescent="0.25">
      <c r="A1374" s="12"/>
      <c r="B1374" s="29"/>
      <c r="C1374" s="32"/>
      <c r="D1374" s="28"/>
      <c r="E1374" s="33"/>
      <c r="F1374" s="33"/>
      <c r="G1374" s="33"/>
      <c r="H1374" s="33"/>
      <c r="I1374" s="33"/>
      <c r="J1374" s="33"/>
      <c r="K1374" s="33"/>
      <c r="L1374" s="33"/>
      <c r="M1374" s="33"/>
      <c r="N1374" s="33"/>
      <c r="O1374" s="33"/>
      <c r="P1374" s="33"/>
      <c r="Q1374" s="33"/>
      <c r="R1374" s="33"/>
      <c r="S1374" s="33"/>
      <c r="T1374" s="33"/>
      <c r="U1374" s="33"/>
      <c r="V1374" s="33"/>
      <c r="W1374" s="31">
        <f t="shared" si="68"/>
        <v>0</v>
      </c>
      <c r="X1374" s="31">
        <f t="shared" si="69"/>
        <v>0</v>
      </c>
    </row>
    <row r="1375" spans="1:24" s="43" customFormat="1" x14ac:dyDescent="0.25">
      <c r="A1375" s="12"/>
      <c r="B1375" s="29"/>
      <c r="C1375" s="32"/>
      <c r="D1375" s="28"/>
      <c r="E1375" s="33"/>
      <c r="F1375" s="33"/>
      <c r="G1375" s="33"/>
      <c r="H1375" s="33"/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33"/>
      <c r="U1375" s="33"/>
      <c r="V1375" s="33"/>
      <c r="W1375" s="31">
        <f t="shared" si="68"/>
        <v>0</v>
      </c>
      <c r="X1375" s="31">
        <f t="shared" si="69"/>
        <v>0</v>
      </c>
    </row>
    <row r="1376" spans="1:24" s="43" customFormat="1" x14ac:dyDescent="0.25">
      <c r="A1376" s="12"/>
      <c r="B1376" s="29"/>
      <c r="C1376" s="32"/>
      <c r="D1376" s="28"/>
      <c r="E1376" s="33"/>
      <c r="F1376" s="33"/>
      <c r="G1376" s="33"/>
      <c r="H1376" s="33"/>
      <c r="I1376" s="33"/>
      <c r="J1376" s="33"/>
      <c r="K1376" s="33"/>
      <c r="L1376" s="33"/>
      <c r="M1376" s="33"/>
      <c r="N1376" s="33"/>
      <c r="O1376" s="33"/>
      <c r="P1376" s="33"/>
      <c r="Q1376" s="33"/>
      <c r="R1376" s="33"/>
      <c r="S1376" s="33"/>
      <c r="T1376" s="33"/>
      <c r="U1376" s="33"/>
      <c r="V1376" s="33"/>
      <c r="W1376" s="31">
        <f t="shared" si="68"/>
        <v>0</v>
      </c>
      <c r="X1376" s="31">
        <f t="shared" si="69"/>
        <v>0</v>
      </c>
    </row>
    <row r="1377" spans="1:24" s="43" customFormat="1" x14ac:dyDescent="0.25">
      <c r="A1377" s="12"/>
      <c r="B1377" s="29"/>
      <c r="C1377" s="32"/>
      <c r="D1377" s="28"/>
      <c r="E1377" s="33"/>
      <c r="F1377" s="33"/>
      <c r="G1377" s="33"/>
      <c r="H1377" s="33"/>
      <c r="I1377" s="33"/>
      <c r="J1377" s="33"/>
      <c r="K1377" s="33"/>
      <c r="L1377" s="33"/>
      <c r="M1377" s="33"/>
      <c r="N1377" s="33"/>
      <c r="O1377" s="33"/>
      <c r="P1377" s="33"/>
      <c r="Q1377" s="33"/>
      <c r="R1377" s="33"/>
      <c r="S1377" s="33"/>
      <c r="T1377" s="33"/>
      <c r="U1377" s="33"/>
      <c r="V1377" s="33"/>
      <c r="W1377" s="31">
        <f t="shared" si="68"/>
        <v>0</v>
      </c>
      <c r="X1377" s="31">
        <f t="shared" si="69"/>
        <v>0</v>
      </c>
    </row>
    <row r="1378" spans="1:24" s="43" customFormat="1" x14ac:dyDescent="0.25">
      <c r="A1378" s="12"/>
      <c r="B1378" s="29"/>
      <c r="C1378" s="32"/>
      <c r="D1378" s="28"/>
      <c r="E1378" s="33"/>
      <c r="F1378" s="33"/>
      <c r="G1378" s="33"/>
      <c r="H1378" s="33"/>
      <c r="I1378" s="33"/>
      <c r="J1378" s="33"/>
      <c r="K1378" s="33"/>
      <c r="L1378" s="33"/>
      <c r="M1378" s="33"/>
      <c r="N1378" s="33"/>
      <c r="O1378" s="33"/>
      <c r="P1378" s="33"/>
      <c r="Q1378" s="33"/>
      <c r="R1378" s="33"/>
      <c r="S1378" s="33"/>
      <c r="T1378" s="33"/>
      <c r="U1378" s="33"/>
      <c r="V1378" s="33"/>
      <c r="W1378" s="31">
        <f t="shared" si="68"/>
        <v>0</v>
      </c>
      <c r="X1378" s="31">
        <f t="shared" si="69"/>
        <v>0</v>
      </c>
    </row>
    <row r="1379" spans="1:24" s="43" customFormat="1" x14ac:dyDescent="0.25">
      <c r="A1379" s="12"/>
      <c r="B1379" s="29"/>
      <c r="C1379" s="32"/>
      <c r="D1379" s="28"/>
      <c r="E1379" s="33"/>
      <c r="F1379" s="33"/>
      <c r="G1379" s="33"/>
      <c r="H1379" s="33"/>
      <c r="I1379" s="33"/>
      <c r="J1379" s="33"/>
      <c r="K1379" s="33"/>
      <c r="L1379" s="33"/>
      <c r="M1379" s="33"/>
      <c r="N1379" s="33"/>
      <c r="O1379" s="33"/>
      <c r="P1379" s="33"/>
      <c r="Q1379" s="33"/>
      <c r="R1379" s="33"/>
      <c r="S1379" s="33"/>
      <c r="T1379" s="33"/>
      <c r="U1379" s="33"/>
      <c r="V1379" s="33"/>
      <c r="W1379" s="31">
        <f t="shared" si="68"/>
        <v>0</v>
      </c>
      <c r="X1379" s="31">
        <f t="shared" si="69"/>
        <v>0</v>
      </c>
    </row>
    <row r="1380" spans="1:24" s="43" customFormat="1" x14ac:dyDescent="0.25">
      <c r="A1380" s="12"/>
      <c r="B1380" s="29"/>
      <c r="C1380" s="32"/>
      <c r="D1380" s="28"/>
      <c r="E1380" s="33"/>
      <c r="F1380" s="33"/>
      <c r="G1380" s="33"/>
      <c r="H1380" s="33"/>
      <c r="I1380" s="33"/>
      <c r="J1380" s="33"/>
      <c r="K1380" s="33"/>
      <c r="L1380" s="33"/>
      <c r="M1380" s="33"/>
      <c r="N1380" s="33"/>
      <c r="O1380" s="33"/>
      <c r="P1380" s="33"/>
      <c r="Q1380" s="33"/>
      <c r="R1380" s="33"/>
      <c r="S1380" s="33"/>
      <c r="T1380" s="33"/>
      <c r="U1380" s="33"/>
      <c r="V1380" s="33"/>
      <c r="W1380" s="31">
        <f t="shared" si="68"/>
        <v>0</v>
      </c>
      <c r="X1380" s="31">
        <f t="shared" si="69"/>
        <v>0</v>
      </c>
    </row>
    <row r="1381" spans="1:24" s="43" customFormat="1" x14ac:dyDescent="0.25">
      <c r="A1381" s="12"/>
      <c r="B1381" s="29"/>
      <c r="C1381" s="32"/>
      <c r="D1381" s="28"/>
      <c r="E1381" s="33"/>
      <c r="F1381" s="33"/>
      <c r="G1381" s="33"/>
      <c r="H1381" s="33"/>
      <c r="I1381" s="33"/>
      <c r="J1381" s="33"/>
      <c r="K1381" s="33"/>
      <c r="L1381" s="33"/>
      <c r="M1381" s="33"/>
      <c r="N1381" s="33"/>
      <c r="O1381" s="33"/>
      <c r="P1381" s="33"/>
      <c r="Q1381" s="33"/>
      <c r="R1381" s="33"/>
      <c r="S1381" s="33"/>
      <c r="T1381" s="33"/>
      <c r="U1381" s="33"/>
      <c r="V1381" s="33"/>
      <c r="W1381" s="31">
        <f t="shared" si="68"/>
        <v>0</v>
      </c>
      <c r="X1381" s="31">
        <f t="shared" si="69"/>
        <v>0</v>
      </c>
    </row>
    <row r="1382" spans="1:24" s="43" customFormat="1" x14ac:dyDescent="0.25">
      <c r="A1382" s="12"/>
      <c r="B1382" s="29"/>
      <c r="C1382" s="32"/>
      <c r="D1382" s="28"/>
      <c r="E1382" s="33"/>
      <c r="F1382" s="33"/>
      <c r="G1382" s="33"/>
      <c r="H1382" s="33"/>
      <c r="I1382" s="33"/>
      <c r="J1382" s="33"/>
      <c r="K1382" s="33"/>
      <c r="L1382" s="33"/>
      <c r="M1382" s="33"/>
      <c r="N1382" s="33"/>
      <c r="O1382" s="33"/>
      <c r="P1382" s="33"/>
      <c r="Q1382" s="33"/>
      <c r="R1382" s="33"/>
      <c r="S1382" s="33"/>
      <c r="T1382" s="33"/>
      <c r="U1382" s="33"/>
      <c r="V1382" s="33"/>
      <c r="W1382" s="31">
        <f t="shared" si="68"/>
        <v>0</v>
      </c>
      <c r="X1382" s="31">
        <f t="shared" si="69"/>
        <v>0</v>
      </c>
    </row>
    <row r="1383" spans="1:24" s="43" customFormat="1" x14ac:dyDescent="0.25">
      <c r="A1383" s="12"/>
      <c r="B1383" s="29"/>
      <c r="C1383" s="32"/>
      <c r="D1383" s="28"/>
      <c r="E1383" s="33"/>
      <c r="F1383" s="33"/>
      <c r="G1383" s="33"/>
      <c r="H1383" s="33"/>
      <c r="I1383" s="33"/>
      <c r="J1383" s="33"/>
      <c r="K1383" s="33"/>
      <c r="L1383" s="33"/>
      <c r="M1383" s="33"/>
      <c r="N1383" s="33"/>
      <c r="O1383" s="33"/>
      <c r="P1383" s="33"/>
      <c r="Q1383" s="33"/>
      <c r="R1383" s="33"/>
      <c r="S1383" s="33"/>
      <c r="T1383" s="33"/>
      <c r="U1383" s="33"/>
      <c r="V1383" s="33"/>
      <c r="W1383" s="31">
        <f t="shared" si="68"/>
        <v>0</v>
      </c>
      <c r="X1383" s="31">
        <f t="shared" si="69"/>
        <v>0</v>
      </c>
    </row>
    <row r="1384" spans="1:24" s="43" customFormat="1" x14ac:dyDescent="0.25">
      <c r="A1384" s="12"/>
      <c r="B1384" s="29"/>
      <c r="C1384" s="32"/>
      <c r="D1384" s="28"/>
      <c r="E1384" s="33"/>
      <c r="F1384" s="33"/>
      <c r="G1384" s="33"/>
      <c r="H1384" s="33"/>
      <c r="I1384" s="33"/>
      <c r="J1384" s="33"/>
      <c r="K1384" s="33"/>
      <c r="L1384" s="33"/>
      <c r="M1384" s="33"/>
      <c r="N1384" s="33"/>
      <c r="O1384" s="33"/>
      <c r="P1384" s="33"/>
      <c r="Q1384" s="33"/>
      <c r="R1384" s="33"/>
      <c r="S1384" s="33"/>
      <c r="T1384" s="33"/>
      <c r="U1384" s="33"/>
      <c r="V1384" s="33"/>
      <c r="W1384" s="31">
        <f t="shared" si="68"/>
        <v>0</v>
      </c>
      <c r="X1384" s="31">
        <f t="shared" si="69"/>
        <v>0</v>
      </c>
    </row>
    <row r="1385" spans="1:24" s="43" customFormat="1" x14ac:dyDescent="0.25">
      <c r="A1385" s="12"/>
      <c r="B1385" s="29"/>
      <c r="C1385" s="32"/>
      <c r="D1385" s="28"/>
      <c r="E1385" s="33"/>
      <c r="F1385" s="33"/>
      <c r="G1385" s="33"/>
      <c r="H1385" s="33"/>
      <c r="I1385" s="33"/>
      <c r="J1385" s="33"/>
      <c r="K1385" s="33"/>
      <c r="L1385" s="33"/>
      <c r="M1385" s="33"/>
      <c r="N1385" s="33"/>
      <c r="O1385" s="33"/>
      <c r="P1385" s="33"/>
      <c r="Q1385" s="33"/>
      <c r="R1385" s="33"/>
      <c r="S1385" s="33"/>
      <c r="T1385" s="33"/>
      <c r="U1385" s="33"/>
      <c r="V1385" s="33"/>
      <c r="W1385" s="31">
        <f t="shared" si="68"/>
        <v>0</v>
      </c>
      <c r="X1385" s="31">
        <f t="shared" si="69"/>
        <v>0</v>
      </c>
    </row>
    <row r="1386" spans="1:24" s="43" customFormat="1" x14ac:dyDescent="0.25">
      <c r="A1386" s="12"/>
      <c r="B1386" s="29"/>
      <c r="C1386" s="32"/>
      <c r="D1386" s="28"/>
      <c r="E1386" s="33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/>
      <c r="R1386" s="33"/>
      <c r="S1386" s="33"/>
      <c r="T1386" s="33"/>
      <c r="U1386" s="33"/>
      <c r="V1386" s="33"/>
      <c r="W1386" s="31">
        <f t="shared" si="68"/>
        <v>0</v>
      </c>
      <c r="X1386" s="31">
        <f t="shared" si="69"/>
        <v>0</v>
      </c>
    </row>
    <row r="1387" spans="1:24" s="43" customFormat="1" x14ac:dyDescent="0.25">
      <c r="A1387" s="12"/>
      <c r="B1387" s="29"/>
      <c r="C1387" s="32"/>
      <c r="D1387" s="28"/>
      <c r="E1387" s="33"/>
      <c r="F1387" s="33"/>
      <c r="G1387" s="33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33"/>
      <c r="S1387" s="33"/>
      <c r="T1387" s="33"/>
      <c r="U1387" s="33"/>
      <c r="V1387" s="33"/>
      <c r="W1387" s="31">
        <f t="shared" si="68"/>
        <v>0</v>
      </c>
      <c r="X1387" s="31">
        <f t="shared" si="69"/>
        <v>0</v>
      </c>
    </row>
    <row r="1388" spans="1:24" s="43" customFormat="1" x14ac:dyDescent="0.25">
      <c r="A1388" s="12"/>
      <c r="B1388" s="29"/>
      <c r="C1388" s="32"/>
      <c r="D1388" s="28"/>
      <c r="E1388" s="33"/>
      <c r="F1388" s="33"/>
      <c r="G1388" s="33"/>
      <c r="H1388" s="33"/>
      <c r="I1388" s="33"/>
      <c r="J1388" s="33"/>
      <c r="K1388" s="33"/>
      <c r="L1388" s="33"/>
      <c r="M1388" s="33"/>
      <c r="N1388" s="33"/>
      <c r="O1388" s="33"/>
      <c r="P1388" s="33"/>
      <c r="Q1388" s="33"/>
      <c r="R1388" s="33"/>
      <c r="S1388" s="33"/>
      <c r="T1388" s="33"/>
      <c r="U1388" s="33"/>
      <c r="V1388" s="33"/>
      <c r="W1388" s="31">
        <f t="shared" si="68"/>
        <v>0</v>
      </c>
      <c r="X1388" s="31">
        <f t="shared" si="69"/>
        <v>0</v>
      </c>
    </row>
    <row r="1389" spans="1:24" s="43" customFormat="1" x14ac:dyDescent="0.25">
      <c r="A1389" s="12"/>
      <c r="B1389" s="29"/>
      <c r="C1389" s="32"/>
      <c r="D1389" s="28"/>
      <c r="E1389" s="33"/>
      <c r="F1389" s="33"/>
      <c r="G1389" s="33"/>
      <c r="H1389" s="33"/>
      <c r="I1389" s="33"/>
      <c r="J1389" s="33"/>
      <c r="K1389" s="33"/>
      <c r="L1389" s="33"/>
      <c r="M1389" s="33"/>
      <c r="N1389" s="33"/>
      <c r="O1389" s="33"/>
      <c r="P1389" s="33"/>
      <c r="Q1389" s="33"/>
      <c r="R1389" s="33"/>
      <c r="S1389" s="33"/>
      <c r="T1389" s="33"/>
      <c r="U1389" s="33"/>
      <c r="V1389" s="33"/>
      <c r="W1389" s="31">
        <f t="shared" si="68"/>
        <v>0</v>
      </c>
      <c r="X1389" s="31">
        <f t="shared" si="69"/>
        <v>0</v>
      </c>
    </row>
    <row r="1390" spans="1:24" s="43" customFormat="1" x14ac:dyDescent="0.25">
      <c r="A1390" s="12"/>
      <c r="B1390" s="29"/>
      <c r="C1390" s="32"/>
      <c r="D1390" s="28"/>
      <c r="E1390" s="33"/>
      <c r="F1390" s="33"/>
      <c r="G1390" s="33"/>
      <c r="H1390" s="33"/>
      <c r="I1390" s="33"/>
      <c r="J1390" s="33"/>
      <c r="K1390" s="33"/>
      <c r="L1390" s="33"/>
      <c r="M1390" s="33"/>
      <c r="N1390" s="33"/>
      <c r="O1390" s="33"/>
      <c r="P1390" s="33"/>
      <c r="Q1390" s="33"/>
      <c r="R1390" s="33"/>
      <c r="S1390" s="33"/>
      <c r="T1390" s="33"/>
      <c r="U1390" s="33"/>
      <c r="V1390" s="33"/>
      <c r="W1390" s="31">
        <f t="shared" si="68"/>
        <v>0</v>
      </c>
      <c r="X1390" s="31">
        <f t="shared" si="69"/>
        <v>0</v>
      </c>
    </row>
    <row r="1391" spans="1:24" s="43" customFormat="1" x14ac:dyDescent="0.25">
      <c r="A1391" s="12"/>
      <c r="B1391" s="29"/>
      <c r="C1391" s="32"/>
      <c r="D1391" s="28"/>
      <c r="E1391" s="33"/>
      <c r="F1391" s="33"/>
      <c r="G1391" s="33"/>
      <c r="H1391" s="33"/>
      <c r="I1391" s="33"/>
      <c r="J1391" s="33"/>
      <c r="K1391" s="33"/>
      <c r="L1391" s="33"/>
      <c r="M1391" s="33"/>
      <c r="N1391" s="33"/>
      <c r="O1391" s="33"/>
      <c r="P1391" s="33"/>
      <c r="Q1391" s="33"/>
      <c r="R1391" s="33"/>
      <c r="S1391" s="33"/>
      <c r="T1391" s="33"/>
      <c r="U1391" s="33"/>
      <c r="V1391" s="33"/>
      <c r="W1391" s="31">
        <f t="shared" si="68"/>
        <v>0</v>
      </c>
      <c r="X1391" s="31">
        <f t="shared" si="69"/>
        <v>0</v>
      </c>
    </row>
    <row r="1392" spans="1:24" s="43" customFormat="1" x14ac:dyDescent="0.25">
      <c r="A1392" s="12"/>
      <c r="B1392" s="29"/>
      <c r="C1392" s="32"/>
      <c r="D1392" s="28"/>
      <c r="E1392" s="33"/>
      <c r="F1392" s="33"/>
      <c r="G1392" s="33"/>
      <c r="H1392" s="33"/>
      <c r="I1392" s="33"/>
      <c r="J1392" s="33"/>
      <c r="K1392" s="33"/>
      <c r="L1392" s="33"/>
      <c r="M1392" s="33"/>
      <c r="N1392" s="33"/>
      <c r="O1392" s="33"/>
      <c r="P1392" s="33"/>
      <c r="Q1392" s="33"/>
      <c r="R1392" s="33"/>
      <c r="S1392" s="33"/>
      <c r="T1392" s="33"/>
      <c r="U1392" s="33"/>
      <c r="V1392" s="33"/>
      <c r="W1392" s="31">
        <f t="shared" si="68"/>
        <v>0</v>
      </c>
      <c r="X1392" s="31">
        <f t="shared" si="69"/>
        <v>0</v>
      </c>
    </row>
    <row r="1393" spans="1:24" s="43" customFormat="1" x14ac:dyDescent="0.25">
      <c r="A1393" s="12"/>
      <c r="B1393" s="29"/>
      <c r="C1393" s="32"/>
      <c r="D1393" s="28"/>
      <c r="E1393" s="33"/>
      <c r="F1393" s="33"/>
      <c r="G1393" s="33"/>
      <c r="H1393" s="33"/>
      <c r="I1393" s="33"/>
      <c r="J1393" s="33"/>
      <c r="K1393" s="33"/>
      <c r="L1393" s="33"/>
      <c r="M1393" s="33"/>
      <c r="N1393" s="33"/>
      <c r="O1393" s="33"/>
      <c r="P1393" s="33"/>
      <c r="Q1393" s="33"/>
      <c r="R1393" s="33"/>
      <c r="S1393" s="33"/>
      <c r="T1393" s="33"/>
      <c r="U1393" s="33"/>
      <c r="V1393" s="33"/>
      <c r="W1393" s="31">
        <f t="shared" si="68"/>
        <v>0</v>
      </c>
      <c r="X1393" s="31">
        <f t="shared" si="69"/>
        <v>0</v>
      </c>
    </row>
    <row r="1394" spans="1:24" s="43" customFormat="1" x14ac:dyDescent="0.25">
      <c r="A1394" s="12"/>
      <c r="B1394" s="29"/>
      <c r="C1394" s="32"/>
      <c r="D1394" s="28"/>
      <c r="E1394" s="33"/>
      <c r="F1394" s="33"/>
      <c r="G1394" s="33"/>
      <c r="H1394" s="33"/>
      <c r="I1394" s="33"/>
      <c r="J1394" s="33"/>
      <c r="K1394" s="33"/>
      <c r="L1394" s="33"/>
      <c r="M1394" s="33"/>
      <c r="N1394" s="33"/>
      <c r="O1394" s="33"/>
      <c r="P1394" s="33"/>
      <c r="Q1394" s="33"/>
      <c r="R1394" s="33"/>
      <c r="S1394" s="33"/>
      <c r="T1394" s="33"/>
      <c r="U1394" s="33"/>
      <c r="V1394" s="33"/>
      <c r="W1394" s="31">
        <f t="shared" si="68"/>
        <v>0</v>
      </c>
      <c r="X1394" s="31">
        <f t="shared" si="69"/>
        <v>0</v>
      </c>
    </row>
    <row r="1395" spans="1:24" s="43" customFormat="1" x14ac:dyDescent="0.25">
      <c r="A1395" s="12"/>
      <c r="B1395" s="29"/>
      <c r="C1395" s="32"/>
      <c r="D1395" s="28"/>
      <c r="E1395" s="33"/>
      <c r="F1395" s="33"/>
      <c r="G1395" s="33"/>
      <c r="H1395" s="33"/>
      <c r="I1395" s="33"/>
      <c r="J1395" s="33"/>
      <c r="K1395" s="33"/>
      <c r="L1395" s="33"/>
      <c r="M1395" s="33"/>
      <c r="N1395" s="33"/>
      <c r="O1395" s="33"/>
      <c r="P1395" s="33"/>
      <c r="Q1395" s="33"/>
      <c r="R1395" s="33"/>
      <c r="S1395" s="33"/>
      <c r="T1395" s="33"/>
      <c r="U1395" s="33"/>
      <c r="V1395" s="33"/>
      <c r="W1395" s="31">
        <f t="shared" si="68"/>
        <v>0</v>
      </c>
      <c r="X1395" s="31">
        <f t="shared" si="69"/>
        <v>0</v>
      </c>
    </row>
    <row r="1396" spans="1:24" s="43" customFormat="1" x14ac:dyDescent="0.25">
      <c r="A1396" s="12"/>
      <c r="B1396" s="29"/>
      <c r="C1396" s="32"/>
      <c r="D1396" s="28"/>
      <c r="E1396" s="33"/>
      <c r="F1396" s="33"/>
      <c r="G1396" s="33"/>
      <c r="H1396" s="33"/>
      <c r="I1396" s="33"/>
      <c r="J1396" s="33"/>
      <c r="K1396" s="33"/>
      <c r="L1396" s="33"/>
      <c r="M1396" s="33"/>
      <c r="N1396" s="33"/>
      <c r="O1396" s="33"/>
      <c r="P1396" s="33"/>
      <c r="Q1396" s="33"/>
      <c r="R1396" s="33"/>
      <c r="S1396" s="33"/>
      <c r="T1396" s="33"/>
      <c r="U1396" s="33"/>
      <c r="V1396" s="33"/>
      <c r="W1396" s="31">
        <f t="shared" si="68"/>
        <v>0</v>
      </c>
      <c r="X1396" s="31">
        <f t="shared" si="69"/>
        <v>0</v>
      </c>
    </row>
    <row r="1397" spans="1:24" s="43" customFormat="1" x14ac:dyDescent="0.25">
      <c r="A1397" s="12"/>
      <c r="B1397" s="29"/>
      <c r="C1397" s="32"/>
      <c r="D1397" s="28"/>
      <c r="E1397" s="33"/>
      <c r="F1397" s="33"/>
      <c r="G1397" s="33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33"/>
      <c r="S1397" s="33"/>
      <c r="T1397" s="33"/>
      <c r="U1397" s="33"/>
      <c r="V1397" s="33"/>
      <c r="W1397" s="31">
        <f t="shared" si="68"/>
        <v>0</v>
      </c>
      <c r="X1397" s="31">
        <f t="shared" si="69"/>
        <v>0</v>
      </c>
    </row>
    <row r="1398" spans="1:24" s="43" customFormat="1" x14ac:dyDescent="0.25">
      <c r="A1398" s="12"/>
      <c r="B1398" s="29"/>
      <c r="C1398" s="32"/>
      <c r="D1398" s="28"/>
      <c r="E1398" s="33"/>
      <c r="F1398" s="33"/>
      <c r="G1398" s="33"/>
      <c r="H1398" s="33"/>
      <c r="I1398" s="33"/>
      <c r="J1398" s="33"/>
      <c r="K1398" s="33"/>
      <c r="L1398" s="33"/>
      <c r="M1398" s="33"/>
      <c r="N1398" s="33"/>
      <c r="O1398" s="33"/>
      <c r="P1398" s="33"/>
      <c r="Q1398" s="33"/>
      <c r="R1398" s="33"/>
      <c r="S1398" s="33"/>
      <c r="T1398" s="33"/>
      <c r="U1398" s="33"/>
      <c r="V1398" s="33"/>
      <c r="W1398" s="31">
        <f t="shared" ref="W1398:W1461" si="70">S1398+U1398+Q1398+O1398+M1398+K1398+I1398+G1398+E1398</f>
        <v>0</v>
      </c>
      <c r="X1398" s="31">
        <f t="shared" ref="X1398:X1461" si="71">T1398+V1398+R1398+P1398+N1398+L1398+J1398+H1398+F1398</f>
        <v>0</v>
      </c>
    </row>
    <row r="1399" spans="1:24" s="43" customFormat="1" x14ac:dyDescent="0.25">
      <c r="A1399" s="12"/>
      <c r="B1399" s="29"/>
      <c r="C1399" s="32"/>
      <c r="D1399" s="28"/>
      <c r="E1399" s="33"/>
      <c r="F1399" s="33"/>
      <c r="G1399" s="33"/>
      <c r="H1399" s="33"/>
      <c r="I1399" s="33"/>
      <c r="J1399" s="33"/>
      <c r="K1399" s="33"/>
      <c r="L1399" s="33"/>
      <c r="M1399" s="33"/>
      <c r="N1399" s="33"/>
      <c r="O1399" s="33"/>
      <c r="P1399" s="33"/>
      <c r="Q1399" s="33"/>
      <c r="R1399" s="33"/>
      <c r="S1399" s="33"/>
      <c r="T1399" s="33"/>
      <c r="U1399" s="33"/>
      <c r="V1399" s="33"/>
      <c r="W1399" s="31">
        <f t="shared" si="70"/>
        <v>0</v>
      </c>
      <c r="X1399" s="31">
        <f t="shared" si="71"/>
        <v>0</v>
      </c>
    </row>
    <row r="1400" spans="1:24" s="43" customFormat="1" x14ac:dyDescent="0.25">
      <c r="A1400" s="12"/>
      <c r="B1400" s="29"/>
      <c r="C1400" s="32"/>
      <c r="D1400" s="28"/>
      <c r="E1400" s="33"/>
      <c r="F1400" s="33"/>
      <c r="G1400" s="33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  <c r="R1400" s="33"/>
      <c r="S1400" s="33"/>
      <c r="T1400" s="33"/>
      <c r="U1400" s="33"/>
      <c r="V1400" s="33"/>
      <c r="W1400" s="31">
        <f t="shared" si="70"/>
        <v>0</v>
      </c>
      <c r="X1400" s="31">
        <f t="shared" si="71"/>
        <v>0</v>
      </c>
    </row>
    <row r="1401" spans="1:24" s="43" customFormat="1" x14ac:dyDescent="0.25">
      <c r="A1401" s="12"/>
      <c r="B1401" s="29"/>
      <c r="C1401" s="32"/>
      <c r="D1401" s="28"/>
      <c r="E1401" s="33"/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3"/>
      <c r="U1401" s="33"/>
      <c r="V1401" s="33"/>
      <c r="W1401" s="31">
        <f t="shared" si="70"/>
        <v>0</v>
      </c>
      <c r="X1401" s="31">
        <f t="shared" si="71"/>
        <v>0</v>
      </c>
    </row>
    <row r="1402" spans="1:24" s="43" customFormat="1" x14ac:dyDescent="0.25">
      <c r="A1402" s="12"/>
      <c r="B1402" s="29"/>
      <c r="C1402" s="32"/>
      <c r="D1402" s="28"/>
      <c r="E1402" s="33"/>
      <c r="F1402" s="33"/>
      <c r="G1402" s="33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33"/>
      <c r="S1402" s="33"/>
      <c r="T1402" s="33"/>
      <c r="U1402" s="33"/>
      <c r="V1402" s="33"/>
      <c r="W1402" s="31">
        <f t="shared" si="70"/>
        <v>0</v>
      </c>
      <c r="X1402" s="31">
        <f t="shared" si="71"/>
        <v>0</v>
      </c>
    </row>
    <row r="1403" spans="1:24" s="43" customFormat="1" x14ac:dyDescent="0.25">
      <c r="A1403" s="12"/>
      <c r="B1403" s="29"/>
      <c r="C1403" s="32"/>
      <c r="D1403" s="28"/>
      <c r="E1403" s="33"/>
      <c r="F1403" s="33"/>
      <c r="G1403" s="33"/>
      <c r="H1403" s="33"/>
      <c r="I1403" s="33"/>
      <c r="J1403" s="33"/>
      <c r="K1403" s="33"/>
      <c r="L1403" s="33"/>
      <c r="M1403" s="33"/>
      <c r="N1403" s="33"/>
      <c r="O1403" s="33"/>
      <c r="P1403" s="33"/>
      <c r="Q1403" s="33"/>
      <c r="R1403" s="33"/>
      <c r="S1403" s="33"/>
      <c r="T1403" s="33"/>
      <c r="U1403" s="33"/>
      <c r="V1403" s="33"/>
      <c r="W1403" s="31">
        <f t="shared" si="70"/>
        <v>0</v>
      </c>
      <c r="X1403" s="31">
        <f t="shared" si="71"/>
        <v>0</v>
      </c>
    </row>
    <row r="1404" spans="1:24" s="43" customFormat="1" x14ac:dyDescent="0.25">
      <c r="A1404" s="12"/>
      <c r="B1404" s="29"/>
      <c r="C1404" s="32"/>
      <c r="D1404" s="28"/>
      <c r="E1404" s="33"/>
      <c r="F1404" s="33"/>
      <c r="G1404" s="33"/>
      <c r="H1404" s="33"/>
      <c r="I1404" s="33"/>
      <c r="J1404" s="33"/>
      <c r="K1404" s="33"/>
      <c r="L1404" s="33"/>
      <c r="M1404" s="33"/>
      <c r="N1404" s="33"/>
      <c r="O1404" s="33"/>
      <c r="P1404" s="33"/>
      <c r="Q1404" s="33"/>
      <c r="R1404" s="33"/>
      <c r="S1404" s="33"/>
      <c r="T1404" s="33"/>
      <c r="U1404" s="33"/>
      <c r="V1404" s="33"/>
      <c r="W1404" s="31">
        <f t="shared" si="70"/>
        <v>0</v>
      </c>
      <c r="X1404" s="31">
        <f t="shared" si="71"/>
        <v>0</v>
      </c>
    </row>
    <row r="1405" spans="1:24" s="43" customFormat="1" x14ac:dyDescent="0.25">
      <c r="A1405" s="12"/>
      <c r="B1405" s="29"/>
      <c r="C1405" s="32"/>
      <c r="D1405" s="28"/>
      <c r="E1405" s="33"/>
      <c r="F1405" s="33"/>
      <c r="G1405" s="33"/>
      <c r="H1405" s="33"/>
      <c r="I1405" s="33"/>
      <c r="J1405" s="33"/>
      <c r="K1405" s="33"/>
      <c r="L1405" s="33"/>
      <c r="M1405" s="33"/>
      <c r="N1405" s="33"/>
      <c r="O1405" s="33"/>
      <c r="P1405" s="33"/>
      <c r="Q1405" s="33"/>
      <c r="R1405" s="33"/>
      <c r="S1405" s="33"/>
      <c r="T1405" s="33"/>
      <c r="U1405" s="33"/>
      <c r="V1405" s="33"/>
      <c r="W1405" s="31">
        <f t="shared" si="70"/>
        <v>0</v>
      </c>
      <c r="X1405" s="31">
        <f t="shared" si="71"/>
        <v>0</v>
      </c>
    </row>
    <row r="1406" spans="1:24" s="43" customFormat="1" x14ac:dyDescent="0.25">
      <c r="A1406" s="12"/>
      <c r="B1406" s="29"/>
      <c r="C1406" s="32"/>
      <c r="D1406" s="28"/>
      <c r="E1406" s="33"/>
      <c r="F1406" s="33"/>
      <c r="G1406" s="33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3"/>
      <c r="T1406" s="33"/>
      <c r="U1406" s="33"/>
      <c r="V1406" s="33"/>
      <c r="W1406" s="31">
        <f t="shared" si="70"/>
        <v>0</v>
      </c>
      <c r="X1406" s="31">
        <f t="shared" si="71"/>
        <v>0</v>
      </c>
    </row>
    <row r="1407" spans="1:24" s="43" customFormat="1" x14ac:dyDescent="0.25">
      <c r="A1407" s="12"/>
      <c r="B1407" s="29"/>
      <c r="C1407" s="32"/>
      <c r="D1407" s="28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  <c r="W1407" s="31">
        <f t="shared" si="70"/>
        <v>0</v>
      </c>
      <c r="X1407" s="31">
        <f t="shared" si="71"/>
        <v>0</v>
      </c>
    </row>
    <row r="1408" spans="1:24" s="43" customFormat="1" x14ac:dyDescent="0.25">
      <c r="A1408" s="12"/>
      <c r="B1408" s="29"/>
      <c r="C1408" s="32"/>
      <c r="D1408" s="28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1">
        <f t="shared" si="70"/>
        <v>0</v>
      </c>
      <c r="X1408" s="31">
        <f t="shared" si="71"/>
        <v>0</v>
      </c>
    </row>
    <row r="1409" spans="1:24" s="43" customFormat="1" x14ac:dyDescent="0.25">
      <c r="A1409" s="12"/>
      <c r="B1409" s="29"/>
      <c r="C1409" s="32"/>
      <c r="D1409" s="28"/>
      <c r="E1409" s="33"/>
      <c r="F1409" s="33"/>
      <c r="G1409" s="33"/>
      <c r="H1409" s="33"/>
      <c r="I1409" s="33"/>
      <c r="J1409" s="33"/>
      <c r="K1409" s="33"/>
      <c r="L1409" s="33"/>
      <c r="M1409" s="33"/>
      <c r="N1409" s="33"/>
      <c r="O1409" s="33"/>
      <c r="P1409" s="33"/>
      <c r="Q1409" s="33"/>
      <c r="R1409" s="33"/>
      <c r="S1409" s="33"/>
      <c r="T1409" s="33"/>
      <c r="U1409" s="33"/>
      <c r="V1409" s="33"/>
      <c r="W1409" s="31">
        <f t="shared" si="70"/>
        <v>0</v>
      </c>
      <c r="X1409" s="31">
        <f t="shared" si="71"/>
        <v>0</v>
      </c>
    </row>
    <row r="1410" spans="1:24" s="43" customFormat="1" x14ac:dyDescent="0.25">
      <c r="A1410" s="12"/>
      <c r="B1410" s="29"/>
      <c r="C1410" s="32"/>
      <c r="D1410" s="28"/>
      <c r="E1410" s="33"/>
      <c r="F1410" s="33"/>
      <c r="G1410" s="33"/>
      <c r="H1410" s="33"/>
      <c r="I1410" s="33"/>
      <c r="J1410" s="33"/>
      <c r="K1410" s="33"/>
      <c r="L1410" s="33"/>
      <c r="M1410" s="33"/>
      <c r="N1410" s="33"/>
      <c r="O1410" s="33"/>
      <c r="P1410" s="33"/>
      <c r="Q1410" s="33"/>
      <c r="R1410" s="33"/>
      <c r="S1410" s="33"/>
      <c r="T1410" s="33"/>
      <c r="U1410" s="33"/>
      <c r="V1410" s="33"/>
      <c r="W1410" s="31">
        <f t="shared" si="70"/>
        <v>0</v>
      </c>
      <c r="X1410" s="31">
        <f t="shared" si="71"/>
        <v>0</v>
      </c>
    </row>
    <row r="1411" spans="1:24" s="43" customFormat="1" x14ac:dyDescent="0.25">
      <c r="A1411" s="12"/>
      <c r="B1411" s="29"/>
      <c r="C1411" s="32"/>
      <c r="D1411" s="28"/>
      <c r="E1411" s="33"/>
      <c r="F1411" s="33"/>
      <c r="G1411" s="33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3"/>
      <c r="T1411" s="33"/>
      <c r="U1411" s="33"/>
      <c r="V1411" s="33"/>
      <c r="W1411" s="31">
        <f t="shared" si="70"/>
        <v>0</v>
      </c>
      <c r="X1411" s="31">
        <f t="shared" si="71"/>
        <v>0</v>
      </c>
    </row>
    <row r="1412" spans="1:24" s="43" customFormat="1" x14ac:dyDescent="0.25">
      <c r="A1412" s="12"/>
      <c r="B1412" s="29"/>
      <c r="C1412" s="32"/>
      <c r="D1412" s="28"/>
      <c r="E1412" s="33"/>
      <c r="F1412" s="33"/>
      <c r="G1412" s="33"/>
      <c r="H1412" s="33"/>
      <c r="I1412" s="33"/>
      <c r="J1412" s="33"/>
      <c r="K1412" s="33"/>
      <c r="L1412" s="33"/>
      <c r="M1412" s="33"/>
      <c r="N1412" s="33"/>
      <c r="O1412" s="33"/>
      <c r="P1412" s="33"/>
      <c r="Q1412" s="33"/>
      <c r="R1412" s="33"/>
      <c r="S1412" s="33"/>
      <c r="T1412" s="33"/>
      <c r="U1412" s="33"/>
      <c r="V1412" s="33"/>
      <c r="W1412" s="31">
        <f t="shared" si="70"/>
        <v>0</v>
      </c>
      <c r="X1412" s="31">
        <f t="shared" si="71"/>
        <v>0</v>
      </c>
    </row>
    <row r="1413" spans="1:24" s="43" customFormat="1" x14ac:dyDescent="0.25">
      <c r="A1413" s="12"/>
      <c r="B1413" s="29"/>
      <c r="C1413" s="32"/>
      <c r="D1413" s="28"/>
      <c r="E1413" s="33"/>
      <c r="F1413" s="33"/>
      <c r="G1413" s="33"/>
      <c r="H1413" s="33"/>
      <c r="I1413" s="33"/>
      <c r="J1413" s="33"/>
      <c r="K1413" s="33"/>
      <c r="L1413" s="33"/>
      <c r="M1413" s="33"/>
      <c r="N1413" s="33"/>
      <c r="O1413" s="33"/>
      <c r="P1413" s="33"/>
      <c r="Q1413" s="33"/>
      <c r="R1413" s="33"/>
      <c r="S1413" s="33"/>
      <c r="T1413" s="33"/>
      <c r="U1413" s="33"/>
      <c r="V1413" s="33"/>
      <c r="W1413" s="31">
        <f t="shared" si="70"/>
        <v>0</v>
      </c>
      <c r="X1413" s="31">
        <f t="shared" si="71"/>
        <v>0</v>
      </c>
    </row>
    <row r="1414" spans="1:24" s="43" customFormat="1" x14ac:dyDescent="0.25">
      <c r="A1414" s="12"/>
      <c r="B1414" s="29"/>
      <c r="C1414" s="32"/>
      <c r="D1414" s="28"/>
      <c r="E1414" s="33"/>
      <c r="F1414" s="33"/>
      <c r="G1414" s="33"/>
      <c r="H1414" s="33"/>
      <c r="I1414" s="33"/>
      <c r="J1414" s="33"/>
      <c r="K1414" s="33"/>
      <c r="L1414" s="33"/>
      <c r="M1414" s="33"/>
      <c r="N1414" s="33"/>
      <c r="O1414" s="33"/>
      <c r="P1414" s="33"/>
      <c r="Q1414" s="33"/>
      <c r="R1414" s="33"/>
      <c r="S1414" s="33"/>
      <c r="T1414" s="33"/>
      <c r="U1414" s="33"/>
      <c r="V1414" s="33"/>
      <c r="W1414" s="31">
        <f t="shared" si="70"/>
        <v>0</v>
      </c>
      <c r="X1414" s="31">
        <f t="shared" si="71"/>
        <v>0</v>
      </c>
    </row>
    <row r="1415" spans="1:24" s="43" customFormat="1" x14ac:dyDescent="0.25">
      <c r="A1415" s="12"/>
      <c r="B1415" s="29"/>
      <c r="C1415" s="32"/>
      <c r="D1415" s="28"/>
      <c r="E1415" s="33"/>
      <c r="F1415" s="33"/>
      <c r="G1415" s="33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33"/>
      <c r="S1415" s="33"/>
      <c r="T1415" s="33"/>
      <c r="U1415" s="33"/>
      <c r="V1415" s="33"/>
      <c r="W1415" s="31">
        <f t="shared" si="70"/>
        <v>0</v>
      </c>
      <c r="X1415" s="31">
        <f t="shared" si="71"/>
        <v>0</v>
      </c>
    </row>
    <row r="1416" spans="1:24" s="43" customFormat="1" x14ac:dyDescent="0.25">
      <c r="A1416" s="12"/>
      <c r="B1416" s="29"/>
      <c r="C1416" s="32"/>
      <c r="D1416" s="28"/>
      <c r="E1416" s="33"/>
      <c r="F1416" s="33"/>
      <c r="G1416" s="33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  <c r="R1416" s="33"/>
      <c r="S1416" s="33"/>
      <c r="T1416" s="33"/>
      <c r="U1416" s="33"/>
      <c r="V1416" s="33"/>
      <c r="W1416" s="31">
        <f t="shared" si="70"/>
        <v>0</v>
      </c>
      <c r="X1416" s="31">
        <f t="shared" si="71"/>
        <v>0</v>
      </c>
    </row>
    <row r="1417" spans="1:24" s="43" customFormat="1" x14ac:dyDescent="0.25">
      <c r="A1417" s="12"/>
      <c r="B1417" s="29"/>
      <c r="C1417" s="32"/>
      <c r="D1417" s="28"/>
      <c r="E1417" s="33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3"/>
      <c r="V1417" s="33"/>
      <c r="W1417" s="31">
        <f t="shared" si="70"/>
        <v>0</v>
      </c>
      <c r="X1417" s="31">
        <f t="shared" si="71"/>
        <v>0</v>
      </c>
    </row>
    <row r="1418" spans="1:24" s="43" customFormat="1" x14ac:dyDescent="0.25">
      <c r="A1418" s="12"/>
      <c r="B1418" s="29"/>
      <c r="C1418" s="32"/>
      <c r="D1418" s="28"/>
      <c r="E1418" s="33"/>
      <c r="F1418" s="33"/>
      <c r="G1418" s="33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3"/>
      <c r="S1418" s="33"/>
      <c r="T1418" s="33"/>
      <c r="U1418" s="33"/>
      <c r="V1418" s="33"/>
      <c r="W1418" s="31">
        <f t="shared" si="70"/>
        <v>0</v>
      </c>
      <c r="X1418" s="31">
        <f t="shared" si="71"/>
        <v>0</v>
      </c>
    </row>
    <row r="1419" spans="1:24" s="43" customFormat="1" x14ac:dyDescent="0.25">
      <c r="A1419" s="12"/>
      <c r="B1419" s="29"/>
      <c r="C1419" s="32"/>
      <c r="D1419" s="28"/>
      <c r="E1419" s="33"/>
      <c r="F1419" s="33"/>
      <c r="G1419" s="33"/>
      <c r="H1419" s="33"/>
      <c r="I1419" s="33"/>
      <c r="J1419" s="33"/>
      <c r="K1419" s="33"/>
      <c r="L1419" s="33"/>
      <c r="M1419" s="33"/>
      <c r="N1419" s="33"/>
      <c r="O1419" s="33"/>
      <c r="P1419" s="33"/>
      <c r="Q1419" s="33"/>
      <c r="R1419" s="33"/>
      <c r="S1419" s="33"/>
      <c r="T1419" s="33"/>
      <c r="U1419" s="33"/>
      <c r="V1419" s="33"/>
      <c r="W1419" s="31">
        <f t="shared" si="70"/>
        <v>0</v>
      </c>
      <c r="X1419" s="31">
        <f t="shared" si="71"/>
        <v>0</v>
      </c>
    </row>
    <row r="1420" spans="1:24" s="43" customFormat="1" x14ac:dyDescent="0.25">
      <c r="A1420" s="12"/>
      <c r="B1420" s="29"/>
      <c r="C1420" s="32"/>
      <c r="D1420" s="28"/>
      <c r="E1420" s="33"/>
      <c r="F1420" s="33"/>
      <c r="G1420" s="3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33"/>
      <c r="U1420" s="33"/>
      <c r="V1420" s="33"/>
      <c r="W1420" s="31">
        <f t="shared" si="70"/>
        <v>0</v>
      </c>
      <c r="X1420" s="31">
        <f t="shared" si="71"/>
        <v>0</v>
      </c>
    </row>
    <row r="1421" spans="1:24" s="43" customFormat="1" x14ac:dyDescent="0.25">
      <c r="A1421" s="12"/>
      <c r="B1421" s="29"/>
      <c r="C1421" s="32"/>
      <c r="D1421" s="28"/>
      <c r="E1421" s="33"/>
      <c r="F1421" s="33"/>
      <c r="G1421" s="33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3"/>
      <c r="S1421" s="33"/>
      <c r="T1421" s="33"/>
      <c r="U1421" s="33"/>
      <c r="V1421" s="33"/>
      <c r="W1421" s="31">
        <f t="shared" si="70"/>
        <v>0</v>
      </c>
      <c r="X1421" s="31">
        <f t="shared" si="71"/>
        <v>0</v>
      </c>
    </row>
    <row r="1422" spans="1:24" s="43" customFormat="1" x14ac:dyDescent="0.25">
      <c r="A1422" s="12"/>
      <c r="B1422" s="29"/>
      <c r="C1422" s="32"/>
      <c r="D1422" s="28"/>
      <c r="E1422" s="33"/>
      <c r="F1422" s="33"/>
      <c r="G1422" s="33"/>
      <c r="H1422" s="33"/>
      <c r="I1422" s="33"/>
      <c r="J1422" s="33"/>
      <c r="K1422" s="33"/>
      <c r="L1422" s="33"/>
      <c r="M1422" s="33"/>
      <c r="N1422" s="33"/>
      <c r="O1422" s="33"/>
      <c r="P1422" s="33"/>
      <c r="Q1422" s="33"/>
      <c r="R1422" s="33"/>
      <c r="S1422" s="33"/>
      <c r="T1422" s="33"/>
      <c r="U1422" s="33"/>
      <c r="V1422" s="33"/>
      <c r="W1422" s="31">
        <f t="shared" si="70"/>
        <v>0</v>
      </c>
      <c r="X1422" s="31">
        <f t="shared" si="71"/>
        <v>0</v>
      </c>
    </row>
    <row r="1423" spans="1:24" s="43" customFormat="1" x14ac:dyDescent="0.25">
      <c r="A1423" s="12"/>
      <c r="B1423" s="29"/>
      <c r="C1423" s="32"/>
      <c r="D1423" s="28"/>
      <c r="E1423" s="33"/>
      <c r="F1423" s="33"/>
      <c r="G1423" s="33"/>
      <c r="H1423" s="33"/>
      <c r="I1423" s="33"/>
      <c r="J1423" s="33"/>
      <c r="K1423" s="33"/>
      <c r="L1423" s="33"/>
      <c r="M1423" s="33"/>
      <c r="N1423" s="33"/>
      <c r="O1423" s="33"/>
      <c r="P1423" s="33"/>
      <c r="Q1423" s="33"/>
      <c r="R1423" s="33"/>
      <c r="S1423" s="33"/>
      <c r="T1423" s="33"/>
      <c r="U1423" s="33"/>
      <c r="V1423" s="33"/>
      <c r="W1423" s="31">
        <f t="shared" si="70"/>
        <v>0</v>
      </c>
      <c r="X1423" s="31">
        <f t="shared" si="71"/>
        <v>0</v>
      </c>
    </row>
    <row r="1424" spans="1:24" s="43" customFormat="1" x14ac:dyDescent="0.25">
      <c r="A1424" s="12"/>
      <c r="B1424" s="29"/>
      <c r="C1424" s="32"/>
      <c r="D1424" s="28"/>
      <c r="E1424" s="33"/>
      <c r="F1424" s="33"/>
      <c r="G1424" s="33"/>
      <c r="H1424" s="33"/>
      <c r="I1424" s="33"/>
      <c r="J1424" s="33"/>
      <c r="K1424" s="33"/>
      <c r="L1424" s="33"/>
      <c r="M1424" s="33"/>
      <c r="N1424" s="33"/>
      <c r="O1424" s="33"/>
      <c r="P1424" s="33"/>
      <c r="Q1424" s="33"/>
      <c r="R1424" s="33"/>
      <c r="S1424" s="33"/>
      <c r="T1424" s="33"/>
      <c r="U1424" s="33"/>
      <c r="V1424" s="33"/>
      <c r="W1424" s="31">
        <f t="shared" si="70"/>
        <v>0</v>
      </c>
      <c r="X1424" s="31">
        <f t="shared" si="71"/>
        <v>0</v>
      </c>
    </row>
    <row r="1425" spans="1:24" s="43" customFormat="1" x14ac:dyDescent="0.25">
      <c r="A1425" s="12"/>
      <c r="B1425" s="29"/>
      <c r="C1425" s="32"/>
      <c r="D1425" s="28"/>
      <c r="E1425" s="33"/>
      <c r="F1425" s="33"/>
      <c r="G1425" s="33"/>
      <c r="H1425" s="33"/>
      <c r="I1425" s="33"/>
      <c r="J1425" s="33"/>
      <c r="K1425" s="33"/>
      <c r="L1425" s="33"/>
      <c r="M1425" s="33"/>
      <c r="N1425" s="33"/>
      <c r="O1425" s="33"/>
      <c r="P1425" s="33"/>
      <c r="Q1425" s="33"/>
      <c r="R1425" s="33"/>
      <c r="S1425" s="33"/>
      <c r="T1425" s="33"/>
      <c r="U1425" s="33"/>
      <c r="V1425" s="33"/>
      <c r="W1425" s="31">
        <f t="shared" si="70"/>
        <v>0</v>
      </c>
      <c r="X1425" s="31">
        <f t="shared" si="71"/>
        <v>0</v>
      </c>
    </row>
    <row r="1426" spans="1:24" s="43" customFormat="1" x14ac:dyDescent="0.25">
      <c r="A1426" s="12"/>
      <c r="B1426" s="29"/>
      <c r="C1426" s="32"/>
      <c r="D1426" s="28"/>
      <c r="E1426" s="33"/>
      <c r="F1426" s="33"/>
      <c r="G1426" s="33"/>
      <c r="H1426" s="33"/>
      <c r="I1426" s="33"/>
      <c r="J1426" s="33"/>
      <c r="K1426" s="33"/>
      <c r="L1426" s="33"/>
      <c r="M1426" s="33"/>
      <c r="N1426" s="33"/>
      <c r="O1426" s="33"/>
      <c r="P1426" s="33"/>
      <c r="Q1426" s="33"/>
      <c r="R1426" s="33"/>
      <c r="S1426" s="33"/>
      <c r="T1426" s="33"/>
      <c r="U1426" s="33"/>
      <c r="V1426" s="33"/>
      <c r="W1426" s="31">
        <f t="shared" si="70"/>
        <v>0</v>
      </c>
      <c r="X1426" s="31">
        <f t="shared" si="71"/>
        <v>0</v>
      </c>
    </row>
    <row r="1427" spans="1:24" s="43" customFormat="1" x14ac:dyDescent="0.25">
      <c r="A1427" s="12"/>
      <c r="B1427" s="29"/>
      <c r="C1427" s="32"/>
      <c r="D1427" s="28"/>
      <c r="E1427" s="33"/>
      <c r="F1427" s="33"/>
      <c r="G1427" s="33"/>
      <c r="H1427" s="33"/>
      <c r="I1427" s="33"/>
      <c r="J1427" s="33"/>
      <c r="K1427" s="33"/>
      <c r="L1427" s="33"/>
      <c r="M1427" s="33"/>
      <c r="N1427" s="33"/>
      <c r="O1427" s="33"/>
      <c r="P1427" s="33"/>
      <c r="Q1427" s="33"/>
      <c r="R1427" s="33"/>
      <c r="S1427" s="33"/>
      <c r="T1427" s="33"/>
      <c r="U1427" s="33"/>
      <c r="V1427" s="33"/>
      <c r="W1427" s="31">
        <f t="shared" si="70"/>
        <v>0</v>
      </c>
      <c r="X1427" s="31">
        <f t="shared" si="71"/>
        <v>0</v>
      </c>
    </row>
    <row r="1428" spans="1:24" s="43" customFormat="1" x14ac:dyDescent="0.25">
      <c r="A1428" s="12"/>
      <c r="B1428" s="29"/>
      <c r="C1428" s="32"/>
      <c r="D1428" s="28"/>
      <c r="E1428" s="33"/>
      <c r="F1428" s="33"/>
      <c r="G1428" s="33"/>
      <c r="H1428" s="33"/>
      <c r="I1428" s="33"/>
      <c r="J1428" s="33"/>
      <c r="K1428" s="33"/>
      <c r="L1428" s="33"/>
      <c r="M1428" s="33"/>
      <c r="N1428" s="33"/>
      <c r="O1428" s="33"/>
      <c r="P1428" s="33"/>
      <c r="Q1428" s="33"/>
      <c r="R1428" s="33"/>
      <c r="S1428" s="33"/>
      <c r="T1428" s="33"/>
      <c r="U1428" s="33"/>
      <c r="V1428" s="33"/>
      <c r="W1428" s="31">
        <f t="shared" si="70"/>
        <v>0</v>
      </c>
      <c r="X1428" s="31">
        <f t="shared" si="71"/>
        <v>0</v>
      </c>
    </row>
    <row r="1429" spans="1:24" s="43" customFormat="1" x14ac:dyDescent="0.25">
      <c r="A1429" s="12"/>
      <c r="B1429" s="29"/>
      <c r="C1429" s="32"/>
      <c r="D1429" s="28"/>
      <c r="E1429" s="33"/>
      <c r="F1429" s="33"/>
      <c r="G1429" s="33"/>
      <c r="H1429" s="33"/>
      <c r="I1429" s="33"/>
      <c r="J1429" s="33"/>
      <c r="K1429" s="33"/>
      <c r="L1429" s="33"/>
      <c r="M1429" s="33"/>
      <c r="N1429" s="33"/>
      <c r="O1429" s="33"/>
      <c r="P1429" s="33"/>
      <c r="Q1429" s="33"/>
      <c r="R1429" s="33"/>
      <c r="S1429" s="33"/>
      <c r="T1429" s="33"/>
      <c r="U1429" s="33"/>
      <c r="V1429" s="33"/>
      <c r="W1429" s="31">
        <f t="shared" si="70"/>
        <v>0</v>
      </c>
      <c r="X1429" s="31">
        <f t="shared" si="71"/>
        <v>0</v>
      </c>
    </row>
    <row r="1430" spans="1:24" s="43" customFormat="1" x14ac:dyDescent="0.25">
      <c r="A1430" s="12"/>
      <c r="B1430" s="29"/>
      <c r="C1430" s="32"/>
      <c r="D1430" s="28"/>
      <c r="E1430" s="33"/>
      <c r="F1430" s="33"/>
      <c r="G1430" s="33"/>
      <c r="H1430" s="33"/>
      <c r="I1430" s="33"/>
      <c r="J1430" s="33"/>
      <c r="K1430" s="33"/>
      <c r="L1430" s="33"/>
      <c r="M1430" s="33"/>
      <c r="N1430" s="33"/>
      <c r="O1430" s="33"/>
      <c r="P1430" s="33"/>
      <c r="Q1430" s="33"/>
      <c r="R1430" s="33"/>
      <c r="S1430" s="33"/>
      <c r="T1430" s="33"/>
      <c r="U1430" s="33"/>
      <c r="V1430" s="33"/>
      <c r="W1430" s="31">
        <f t="shared" si="70"/>
        <v>0</v>
      </c>
      <c r="X1430" s="31">
        <f t="shared" si="71"/>
        <v>0</v>
      </c>
    </row>
    <row r="1431" spans="1:24" s="43" customFormat="1" x14ac:dyDescent="0.25">
      <c r="A1431" s="12"/>
      <c r="B1431" s="29"/>
      <c r="C1431" s="32"/>
      <c r="D1431" s="28"/>
      <c r="E1431" s="33"/>
      <c r="F1431" s="33"/>
      <c r="G1431" s="33"/>
      <c r="H1431" s="33"/>
      <c r="I1431" s="33"/>
      <c r="J1431" s="33"/>
      <c r="K1431" s="33"/>
      <c r="L1431" s="33"/>
      <c r="M1431" s="33"/>
      <c r="N1431" s="33"/>
      <c r="O1431" s="33"/>
      <c r="P1431" s="33"/>
      <c r="Q1431" s="33"/>
      <c r="R1431" s="33"/>
      <c r="S1431" s="33"/>
      <c r="T1431" s="33"/>
      <c r="U1431" s="33"/>
      <c r="V1431" s="33"/>
      <c r="W1431" s="31">
        <f t="shared" si="70"/>
        <v>0</v>
      </c>
      <c r="X1431" s="31">
        <f t="shared" si="71"/>
        <v>0</v>
      </c>
    </row>
    <row r="1432" spans="1:24" s="43" customFormat="1" x14ac:dyDescent="0.25">
      <c r="A1432" s="12"/>
      <c r="B1432" s="29"/>
      <c r="C1432" s="32"/>
      <c r="D1432" s="28"/>
      <c r="E1432" s="33"/>
      <c r="F1432" s="33"/>
      <c r="G1432" s="33"/>
      <c r="H1432" s="33"/>
      <c r="I1432" s="33"/>
      <c r="J1432" s="33"/>
      <c r="K1432" s="33"/>
      <c r="L1432" s="33"/>
      <c r="M1432" s="33"/>
      <c r="N1432" s="33"/>
      <c r="O1432" s="33"/>
      <c r="P1432" s="33"/>
      <c r="Q1432" s="33"/>
      <c r="R1432" s="33"/>
      <c r="S1432" s="33"/>
      <c r="T1432" s="33"/>
      <c r="U1432" s="33"/>
      <c r="V1432" s="33"/>
      <c r="W1432" s="31">
        <f t="shared" si="70"/>
        <v>0</v>
      </c>
      <c r="X1432" s="31">
        <f t="shared" si="71"/>
        <v>0</v>
      </c>
    </row>
    <row r="1433" spans="1:24" s="43" customFormat="1" x14ac:dyDescent="0.25">
      <c r="A1433" s="12"/>
      <c r="B1433" s="29"/>
      <c r="C1433" s="32"/>
      <c r="D1433" s="28"/>
      <c r="E1433" s="33"/>
      <c r="F1433" s="33"/>
      <c r="G1433" s="33"/>
      <c r="H1433" s="33"/>
      <c r="I1433" s="33"/>
      <c r="J1433" s="33"/>
      <c r="K1433" s="33"/>
      <c r="L1433" s="33"/>
      <c r="M1433" s="33"/>
      <c r="N1433" s="33"/>
      <c r="O1433" s="33"/>
      <c r="P1433" s="33"/>
      <c r="Q1433" s="33"/>
      <c r="R1433" s="33"/>
      <c r="S1433" s="33"/>
      <c r="T1433" s="33"/>
      <c r="U1433" s="33"/>
      <c r="V1433" s="33"/>
      <c r="W1433" s="31">
        <f t="shared" si="70"/>
        <v>0</v>
      </c>
      <c r="X1433" s="31">
        <f t="shared" si="71"/>
        <v>0</v>
      </c>
    </row>
    <row r="1434" spans="1:24" s="43" customFormat="1" x14ac:dyDescent="0.25">
      <c r="A1434" s="12"/>
      <c r="B1434" s="29"/>
      <c r="C1434" s="32"/>
      <c r="D1434" s="28"/>
      <c r="E1434" s="33"/>
      <c r="F1434" s="33"/>
      <c r="G1434" s="33"/>
      <c r="H1434" s="33"/>
      <c r="I1434" s="33"/>
      <c r="J1434" s="33"/>
      <c r="K1434" s="33"/>
      <c r="L1434" s="33"/>
      <c r="M1434" s="33"/>
      <c r="N1434" s="33"/>
      <c r="O1434" s="33"/>
      <c r="P1434" s="33"/>
      <c r="Q1434" s="33"/>
      <c r="R1434" s="33"/>
      <c r="S1434" s="33"/>
      <c r="T1434" s="33"/>
      <c r="U1434" s="33"/>
      <c r="V1434" s="33"/>
      <c r="W1434" s="31">
        <f t="shared" si="70"/>
        <v>0</v>
      </c>
      <c r="X1434" s="31">
        <f t="shared" si="71"/>
        <v>0</v>
      </c>
    </row>
    <row r="1435" spans="1:24" s="43" customFormat="1" x14ac:dyDescent="0.25">
      <c r="A1435" s="12"/>
      <c r="B1435" s="29"/>
      <c r="C1435" s="32"/>
      <c r="D1435" s="28"/>
      <c r="E1435" s="33"/>
      <c r="F1435" s="33"/>
      <c r="G1435" s="33"/>
      <c r="H1435" s="33"/>
      <c r="I1435" s="33"/>
      <c r="J1435" s="33"/>
      <c r="K1435" s="33"/>
      <c r="L1435" s="33"/>
      <c r="M1435" s="33"/>
      <c r="N1435" s="33"/>
      <c r="O1435" s="33"/>
      <c r="P1435" s="33"/>
      <c r="Q1435" s="33"/>
      <c r="R1435" s="33"/>
      <c r="S1435" s="33"/>
      <c r="T1435" s="33"/>
      <c r="U1435" s="33"/>
      <c r="V1435" s="33"/>
      <c r="W1435" s="31">
        <f t="shared" si="70"/>
        <v>0</v>
      </c>
      <c r="X1435" s="31">
        <f t="shared" si="71"/>
        <v>0</v>
      </c>
    </row>
    <row r="1436" spans="1:24" s="43" customFormat="1" x14ac:dyDescent="0.25">
      <c r="A1436" s="12"/>
      <c r="B1436" s="29"/>
      <c r="C1436" s="32"/>
      <c r="D1436" s="28"/>
      <c r="E1436" s="33"/>
      <c r="F1436" s="33"/>
      <c r="G1436" s="33"/>
      <c r="H1436" s="33"/>
      <c r="I1436" s="33"/>
      <c r="J1436" s="33"/>
      <c r="K1436" s="33"/>
      <c r="L1436" s="33"/>
      <c r="M1436" s="33"/>
      <c r="N1436" s="33"/>
      <c r="O1436" s="33"/>
      <c r="P1436" s="33"/>
      <c r="Q1436" s="33"/>
      <c r="R1436" s="33"/>
      <c r="S1436" s="33"/>
      <c r="T1436" s="33"/>
      <c r="U1436" s="33"/>
      <c r="V1436" s="33"/>
      <c r="W1436" s="31">
        <f t="shared" si="70"/>
        <v>0</v>
      </c>
      <c r="X1436" s="31">
        <f t="shared" si="71"/>
        <v>0</v>
      </c>
    </row>
    <row r="1437" spans="1:24" s="43" customFormat="1" x14ac:dyDescent="0.25">
      <c r="A1437" s="12"/>
      <c r="B1437" s="29"/>
      <c r="C1437" s="32"/>
      <c r="D1437" s="28"/>
      <c r="E1437" s="33"/>
      <c r="F1437" s="33"/>
      <c r="G1437" s="33"/>
      <c r="H1437" s="33"/>
      <c r="I1437" s="33"/>
      <c r="J1437" s="33"/>
      <c r="K1437" s="33"/>
      <c r="L1437" s="33"/>
      <c r="M1437" s="33"/>
      <c r="N1437" s="33"/>
      <c r="O1437" s="33"/>
      <c r="P1437" s="33"/>
      <c r="Q1437" s="33"/>
      <c r="R1437" s="33"/>
      <c r="S1437" s="33"/>
      <c r="T1437" s="33"/>
      <c r="U1437" s="33"/>
      <c r="V1437" s="33"/>
      <c r="W1437" s="31">
        <f t="shared" si="70"/>
        <v>0</v>
      </c>
      <c r="X1437" s="31">
        <f t="shared" si="71"/>
        <v>0</v>
      </c>
    </row>
    <row r="1438" spans="1:24" s="43" customFormat="1" x14ac:dyDescent="0.25">
      <c r="A1438" s="12"/>
      <c r="B1438" s="29"/>
      <c r="C1438" s="32"/>
      <c r="D1438" s="28"/>
      <c r="E1438" s="33"/>
      <c r="F1438" s="33"/>
      <c r="G1438" s="33"/>
      <c r="H1438" s="33"/>
      <c r="I1438" s="33"/>
      <c r="J1438" s="33"/>
      <c r="K1438" s="33"/>
      <c r="L1438" s="33"/>
      <c r="M1438" s="33"/>
      <c r="N1438" s="33"/>
      <c r="O1438" s="33"/>
      <c r="P1438" s="33"/>
      <c r="Q1438" s="33"/>
      <c r="R1438" s="33"/>
      <c r="S1438" s="33"/>
      <c r="T1438" s="33"/>
      <c r="U1438" s="33"/>
      <c r="V1438" s="33"/>
      <c r="W1438" s="31">
        <f t="shared" si="70"/>
        <v>0</v>
      </c>
      <c r="X1438" s="31">
        <f t="shared" si="71"/>
        <v>0</v>
      </c>
    </row>
    <row r="1439" spans="1:24" s="43" customFormat="1" x14ac:dyDescent="0.25">
      <c r="A1439" s="12"/>
      <c r="B1439" s="29"/>
      <c r="C1439" s="32"/>
      <c r="D1439" s="28"/>
      <c r="E1439" s="33"/>
      <c r="F1439" s="33"/>
      <c r="G1439" s="33"/>
      <c r="H1439" s="33"/>
      <c r="I1439" s="33"/>
      <c r="J1439" s="33"/>
      <c r="K1439" s="33"/>
      <c r="L1439" s="33"/>
      <c r="M1439" s="33"/>
      <c r="N1439" s="33"/>
      <c r="O1439" s="33"/>
      <c r="P1439" s="33"/>
      <c r="Q1439" s="33"/>
      <c r="R1439" s="33"/>
      <c r="S1439" s="33"/>
      <c r="T1439" s="33"/>
      <c r="U1439" s="33"/>
      <c r="V1439" s="33"/>
      <c r="W1439" s="31">
        <f t="shared" si="70"/>
        <v>0</v>
      </c>
      <c r="X1439" s="31">
        <f t="shared" si="71"/>
        <v>0</v>
      </c>
    </row>
    <row r="1440" spans="1:24" s="43" customFormat="1" x14ac:dyDescent="0.25">
      <c r="A1440" s="12"/>
      <c r="B1440" s="29"/>
      <c r="C1440" s="32"/>
      <c r="D1440" s="28"/>
      <c r="E1440" s="33"/>
      <c r="F1440" s="33"/>
      <c r="G1440" s="33"/>
      <c r="H1440" s="33"/>
      <c r="I1440" s="33"/>
      <c r="J1440" s="33"/>
      <c r="K1440" s="33"/>
      <c r="L1440" s="33"/>
      <c r="M1440" s="33"/>
      <c r="N1440" s="33"/>
      <c r="O1440" s="33"/>
      <c r="P1440" s="33"/>
      <c r="Q1440" s="33"/>
      <c r="R1440" s="33"/>
      <c r="S1440" s="33"/>
      <c r="T1440" s="33"/>
      <c r="U1440" s="33"/>
      <c r="V1440" s="33"/>
      <c r="W1440" s="31">
        <f t="shared" si="70"/>
        <v>0</v>
      </c>
      <c r="X1440" s="31">
        <f t="shared" si="71"/>
        <v>0</v>
      </c>
    </row>
    <row r="1441" spans="1:24" s="43" customFormat="1" x14ac:dyDescent="0.25">
      <c r="A1441" s="12"/>
      <c r="B1441" s="29"/>
      <c r="C1441" s="32"/>
      <c r="D1441" s="28"/>
      <c r="E1441" s="33"/>
      <c r="F1441" s="33"/>
      <c r="G1441" s="33"/>
      <c r="H1441" s="33"/>
      <c r="I1441" s="33"/>
      <c r="J1441" s="33"/>
      <c r="K1441" s="33"/>
      <c r="L1441" s="33"/>
      <c r="M1441" s="33"/>
      <c r="N1441" s="33"/>
      <c r="O1441" s="33"/>
      <c r="P1441" s="33"/>
      <c r="Q1441" s="33"/>
      <c r="R1441" s="33"/>
      <c r="S1441" s="33"/>
      <c r="T1441" s="33"/>
      <c r="U1441" s="33"/>
      <c r="V1441" s="33"/>
      <c r="W1441" s="31">
        <f t="shared" si="70"/>
        <v>0</v>
      </c>
      <c r="X1441" s="31">
        <f t="shared" si="71"/>
        <v>0</v>
      </c>
    </row>
    <row r="1442" spans="1:24" s="43" customFormat="1" x14ac:dyDescent="0.25">
      <c r="A1442" s="12"/>
      <c r="B1442" s="29"/>
      <c r="C1442" s="32"/>
      <c r="D1442" s="28"/>
      <c r="E1442" s="33"/>
      <c r="F1442" s="33"/>
      <c r="G1442" s="33"/>
      <c r="H1442" s="33"/>
      <c r="I1442" s="33"/>
      <c r="J1442" s="33"/>
      <c r="K1442" s="33"/>
      <c r="L1442" s="33"/>
      <c r="M1442" s="33"/>
      <c r="N1442" s="33"/>
      <c r="O1442" s="33"/>
      <c r="P1442" s="33"/>
      <c r="Q1442" s="33"/>
      <c r="R1442" s="33"/>
      <c r="S1442" s="33"/>
      <c r="T1442" s="33"/>
      <c r="U1442" s="33"/>
      <c r="V1442" s="33"/>
      <c r="W1442" s="31">
        <f t="shared" si="70"/>
        <v>0</v>
      </c>
      <c r="X1442" s="31">
        <f t="shared" si="71"/>
        <v>0</v>
      </c>
    </row>
    <row r="1443" spans="1:24" s="43" customFormat="1" x14ac:dyDescent="0.25">
      <c r="A1443" s="12"/>
      <c r="B1443" s="29"/>
      <c r="C1443" s="32"/>
      <c r="D1443" s="28"/>
      <c r="E1443" s="33"/>
      <c r="F1443" s="33"/>
      <c r="G1443" s="33"/>
      <c r="H1443" s="33"/>
      <c r="I1443" s="33"/>
      <c r="J1443" s="33"/>
      <c r="K1443" s="33"/>
      <c r="L1443" s="33"/>
      <c r="M1443" s="33"/>
      <c r="N1443" s="33"/>
      <c r="O1443" s="33"/>
      <c r="P1443" s="33"/>
      <c r="Q1443" s="33"/>
      <c r="R1443" s="33"/>
      <c r="S1443" s="33"/>
      <c r="T1443" s="33"/>
      <c r="U1443" s="33"/>
      <c r="V1443" s="33"/>
      <c r="W1443" s="31">
        <f t="shared" si="70"/>
        <v>0</v>
      </c>
      <c r="X1443" s="31">
        <f t="shared" si="71"/>
        <v>0</v>
      </c>
    </row>
    <row r="1444" spans="1:24" s="43" customFormat="1" x14ac:dyDescent="0.25">
      <c r="A1444" s="12"/>
      <c r="B1444" s="29"/>
      <c r="C1444" s="32"/>
      <c r="D1444" s="28"/>
      <c r="E1444" s="33"/>
      <c r="F1444" s="33"/>
      <c r="G1444" s="33"/>
      <c r="H1444" s="33"/>
      <c r="I1444" s="33"/>
      <c r="J1444" s="33"/>
      <c r="K1444" s="33"/>
      <c r="L1444" s="33"/>
      <c r="M1444" s="33"/>
      <c r="N1444" s="33"/>
      <c r="O1444" s="33"/>
      <c r="P1444" s="33"/>
      <c r="Q1444" s="33"/>
      <c r="R1444" s="33"/>
      <c r="S1444" s="33"/>
      <c r="T1444" s="33"/>
      <c r="U1444" s="33"/>
      <c r="V1444" s="33"/>
      <c r="W1444" s="31">
        <f t="shared" si="70"/>
        <v>0</v>
      </c>
      <c r="X1444" s="31">
        <f t="shared" si="71"/>
        <v>0</v>
      </c>
    </row>
    <row r="1445" spans="1:24" s="43" customFormat="1" x14ac:dyDescent="0.25">
      <c r="A1445" s="12"/>
      <c r="B1445" s="29"/>
      <c r="C1445" s="32"/>
      <c r="D1445" s="28"/>
      <c r="E1445" s="33"/>
      <c r="F1445" s="33"/>
      <c r="G1445" s="33"/>
      <c r="H1445" s="33"/>
      <c r="I1445" s="33"/>
      <c r="J1445" s="33"/>
      <c r="K1445" s="33"/>
      <c r="L1445" s="33"/>
      <c r="M1445" s="33"/>
      <c r="N1445" s="33"/>
      <c r="O1445" s="33"/>
      <c r="P1445" s="33"/>
      <c r="Q1445" s="33"/>
      <c r="R1445" s="33"/>
      <c r="S1445" s="33"/>
      <c r="T1445" s="33"/>
      <c r="U1445" s="33"/>
      <c r="V1445" s="33"/>
      <c r="W1445" s="31">
        <f t="shared" si="70"/>
        <v>0</v>
      </c>
      <c r="X1445" s="31">
        <f t="shared" si="71"/>
        <v>0</v>
      </c>
    </row>
    <row r="1446" spans="1:24" s="43" customFormat="1" x14ac:dyDescent="0.25">
      <c r="A1446" s="12"/>
      <c r="B1446" s="29"/>
      <c r="C1446" s="32"/>
      <c r="D1446" s="28"/>
      <c r="E1446" s="33"/>
      <c r="F1446" s="33"/>
      <c r="G1446" s="33"/>
      <c r="H1446" s="33"/>
      <c r="I1446" s="33"/>
      <c r="J1446" s="33"/>
      <c r="K1446" s="33"/>
      <c r="L1446" s="33"/>
      <c r="M1446" s="33"/>
      <c r="N1446" s="33"/>
      <c r="O1446" s="33"/>
      <c r="P1446" s="33"/>
      <c r="Q1446" s="33"/>
      <c r="R1446" s="33"/>
      <c r="S1446" s="33"/>
      <c r="T1446" s="33"/>
      <c r="U1446" s="33"/>
      <c r="V1446" s="33"/>
      <c r="W1446" s="31">
        <f t="shared" si="70"/>
        <v>0</v>
      </c>
      <c r="X1446" s="31">
        <f t="shared" si="71"/>
        <v>0</v>
      </c>
    </row>
    <row r="1447" spans="1:24" s="43" customFormat="1" x14ac:dyDescent="0.25">
      <c r="A1447" s="12"/>
      <c r="B1447" s="29"/>
      <c r="C1447" s="32"/>
      <c r="D1447" s="28"/>
      <c r="E1447" s="33"/>
      <c r="F1447" s="33"/>
      <c r="G1447" s="33"/>
      <c r="H1447" s="33"/>
      <c r="I1447" s="33"/>
      <c r="J1447" s="33"/>
      <c r="K1447" s="33"/>
      <c r="L1447" s="33"/>
      <c r="M1447" s="33"/>
      <c r="N1447" s="33"/>
      <c r="O1447" s="33"/>
      <c r="P1447" s="33"/>
      <c r="Q1447" s="33"/>
      <c r="R1447" s="33"/>
      <c r="S1447" s="33"/>
      <c r="T1447" s="33"/>
      <c r="U1447" s="33"/>
      <c r="V1447" s="33"/>
      <c r="W1447" s="31">
        <f t="shared" si="70"/>
        <v>0</v>
      </c>
      <c r="X1447" s="31">
        <f t="shared" si="71"/>
        <v>0</v>
      </c>
    </row>
    <row r="1448" spans="1:24" s="43" customFormat="1" x14ac:dyDescent="0.25">
      <c r="A1448" s="12"/>
      <c r="B1448" s="29"/>
      <c r="C1448" s="32"/>
      <c r="D1448" s="28"/>
      <c r="E1448" s="33"/>
      <c r="F1448" s="33"/>
      <c r="G1448" s="33"/>
      <c r="H1448" s="33"/>
      <c r="I1448" s="33"/>
      <c r="J1448" s="33"/>
      <c r="K1448" s="33"/>
      <c r="L1448" s="33"/>
      <c r="M1448" s="33"/>
      <c r="N1448" s="33"/>
      <c r="O1448" s="33"/>
      <c r="P1448" s="33"/>
      <c r="Q1448" s="33"/>
      <c r="R1448" s="33"/>
      <c r="S1448" s="33"/>
      <c r="T1448" s="33"/>
      <c r="U1448" s="33"/>
      <c r="V1448" s="33"/>
      <c r="W1448" s="31">
        <f t="shared" si="70"/>
        <v>0</v>
      </c>
      <c r="X1448" s="31">
        <f t="shared" si="71"/>
        <v>0</v>
      </c>
    </row>
    <row r="1449" spans="1:24" s="43" customFormat="1" x14ac:dyDescent="0.25">
      <c r="A1449" s="12"/>
      <c r="B1449" s="29"/>
      <c r="C1449" s="32"/>
      <c r="D1449" s="28"/>
      <c r="E1449" s="33"/>
      <c r="F1449" s="33"/>
      <c r="G1449" s="33"/>
      <c r="H1449" s="33"/>
      <c r="I1449" s="33"/>
      <c r="J1449" s="33"/>
      <c r="K1449" s="33"/>
      <c r="L1449" s="33"/>
      <c r="M1449" s="33"/>
      <c r="N1449" s="33"/>
      <c r="O1449" s="33"/>
      <c r="P1449" s="33"/>
      <c r="Q1449" s="33"/>
      <c r="R1449" s="33"/>
      <c r="S1449" s="33"/>
      <c r="T1449" s="33"/>
      <c r="U1449" s="33"/>
      <c r="V1449" s="33"/>
      <c r="W1449" s="31">
        <f t="shared" si="70"/>
        <v>0</v>
      </c>
      <c r="X1449" s="31">
        <f t="shared" si="71"/>
        <v>0</v>
      </c>
    </row>
    <row r="1450" spans="1:24" s="43" customFormat="1" x14ac:dyDescent="0.25">
      <c r="A1450" s="12"/>
      <c r="B1450" s="29"/>
      <c r="C1450" s="32"/>
      <c r="D1450" s="28"/>
      <c r="E1450" s="33"/>
      <c r="F1450" s="33"/>
      <c r="G1450" s="33"/>
      <c r="H1450" s="33"/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33"/>
      <c r="U1450" s="33"/>
      <c r="V1450" s="33"/>
      <c r="W1450" s="31">
        <f t="shared" si="70"/>
        <v>0</v>
      </c>
      <c r="X1450" s="31">
        <f t="shared" si="71"/>
        <v>0</v>
      </c>
    </row>
    <row r="1451" spans="1:24" s="43" customFormat="1" x14ac:dyDescent="0.25">
      <c r="A1451" s="12"/>
      <c r="B1451" s="29"/>
      <c r="C1451" s="32"/>
      <c r="D1451" s="28"/>
      <c r="E1451" s="33"/>
      <c r="F1451" s="33"/>
      <c r="G1451" s="33"/>
      <c r="H1451" s="33"/>
      <c r="I1451" s="33"/>
      <c r="J1451" s="33"/>
      <c r="K1451" s="33"/>
      <c r="L1451" s="33"/>
      <c r="M1451" s="33"/>
      <c r="N1451" s="33"/>
      <c r="O1451" s="33"/>
      <c r="P1451" s="33"/>
      <c r="Q1451" s="33"/>
      <c r="R1451" s="33"/>
      <c r="S1451" s="33"/>
      <c r="T1451" s="33"/>
      <c r="U1451" s="33"/>
      <c r="V1451" s="33"/>
      <c r="W1451" s="31">
        <f t="shared" si="70"/>
        <v>0</v>
      </c>
      <c r="X1451" s="31">
        <f t="shared" si="71"/>
        <v>0</v>
      </c>
    </row>
    <row r="1452" spans="1:24" s="43" customFormat="1" x14ac:dyDescent="0.25">
      <c r="A1452" s="12"/>
      <c r="B1452" s="29"/>
      <c r="C1452" s="32"/>
      <c r="D1452" s="28"/>
      <c r="E1452" s="33"/>
      <c r="F1452" s="33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33"/>
      <c r="S1452" s="33"/>
      <c r="T1452" s="33"/>
      <c r="U1452" s="33"/>
      <c r="V1452" s="33"/>
      <c r="W1452" s="31">
        <f t="shared" si="70"/>
        <v>0</v>
      </c>
      <c r="X1452" s="31">
        <f t="shared" si="71"/>
        <v>0</v>
      </c>
    </row>
    <row r="1453" spans="1:24" s="43" customFormat="1" x14ac:dyDescent="0.25">
      <c r="A1453" s="12"/>
      <c r="B1453" s="29"/>
      <c r="C1453" s="32"/>
      <c r="D1453" s="28"/>
      <c r="E1453" s="33"/>
      <c r="F1453" s="33"/>
      <c r="G1453" s="33"/>
      <c r="H1453" s="33"/>
      <c r="I1453" s="33"/>
      <c r="J1453" s="33"/>
      <c r="K1453" s="33"/>
      <c r="L1453" s="33"/>
      <c r="M1453" s="33"/>
      <c r="N1453" s="33"/>
      <c r="O1453" s="33"/>
      <c r="P1453" s="33"/>
      <c r="Q1453" s="33"/>
      <c r="R1453" s="33"/>
      <c r="S1453" s="33"/>
      <c r="T1453" s="33"/>
      <c r="U1453" s="33"/>
      <c r="V1453" s="33"/>
      <c r="W1453" s="31">
        <f t="shared" si="70"/>
        <v>0</v>
      </c>
      <c r="X1453" s="31">
        <f t="shared" si="71"/>
        <v>0</v>
      </c>
    </row>
    <row r="1454" spans="1:24" s="43" customFormat="1" x14ac:dyDescent="0.25">
      <c r="A1454" s="12"/>
      <c r="B1454" s="29"/>
      <c r="C1454" s="32"/>
      <c r="D1454" s="28"/>
      <c r="E1454" s="33"/>
      <c r="F1454" s="33"/>
      <c r="G1454" s="33"/>
      <c r="H1454" s="33"/>
      <c r="I1454" s="33"/>
      <c r="J1454" s="33"/>
      <c r="K1454" s="33"/>
      <c r="L1454" s="33"/>
      <c r="M1454" s="33"/>
      <c r="N1454" s="33"/>
      <c r="O1454" s="33"/>
      <c r="P1454" s="33"/>
      <c r="Q1454" s="33"/>
      <c r="R1454" s="33"/>
      <c r="S1454" s="33"/>
      <c r="T1454" s="33"/>
      <c r="U1454" s="33"/>
      <c r="V1454" s="33"/>
      <c r="W1454" s="31">
        <f t="shared" si="70"/>
        <v>0</v>
      </c>
      <c r="X1454" s="31">
        <f t="shared" si="71"/>
        <v>0</v>
      </c>
    </row>
    <row r="1455" spans="1:24" s="43" customFormat="1" x14ac:dyDescent="0.25">
      <c r="A1455" s="12"/>
      <c r="B1455" s="29"/>
      <c r="C1455" s="32"/>
      <c r="D1455" s="28"/>
      <c r="E1455" s="33"/>
      <c r="F1455" s="33"/>
      <c r="G1455" s="33"/>
      <c r="H1455" s="33"/>
      <c r="I1455" s="33"/>
      <c r="J1455" s="33"/>
      <c r="K1455" s="33"/>
      <c r="L1455" s="33"/>
      <c r="M1455" s="33"/>
      <c r="N1455" s="33"/>
      <c r="O1455" s="33"/>
      <c r="P1455" s="33"/>
      <c r="Q1455" s="33"/>
      <c r="R1455" s="33"/>
      <c r="S1455" s="33"/>
      <c r="T1455" s="33"/>
      <c r="U1455" s="33"/>
      <c r="V1455" s="33"/>
      <c r="W1455" s="31">
        <f t="shared" si="70"/>
        <v>0</v>
      </c>
      <c r="X1455" s="31">
        <f t="shared" si="71"/>
        <v>0</v>
      </c>
    </row>
    <row r="1456" spans="1:24" s="43" customFormat="1" x14ac:dyDescent="0.25">
      <c r="A1456" s="12"/>
      <c r="B1456" s="29"/>
      <c r="C1456" s="32"/>
      <c r="D1456" s="28"/>
      <c r="E1456" s="33"/>
      <c r="F1456" s="33"/>
      <c r="G1456" s="33"/>
      <c r="H1456" s="33"/>
      <c r="I1456" s="33"/>
      <c r="J1456" s="33"/>
      <c r="K1456" s="33"/>
      <c r="L1456" s="33"/>
      <c r="M1456" s="33"/>
      <c r="N1456" s="33"/>
      <c r="O1456" s="33"/>
      <c r="P1456" s="33"/>
      <c r="Q1456" s="33"/>
      <c r="R1456" s="33"/>
      <c r="S1456" s="33"/>
      <c r="T1456" s="33"/>
      <c r="U1456" s="33"/>
      <c r="V1456" s="33"/>
      <c r="W1456" s="31">
        <f t="shared" si="70"/>
        <v>0</v>
      </c>
      <c r="X1456" s="31">
        <f t="shared" si="71"/>
        <v>0</v>
      </c>
    </row>
    <row r="1457" spans="1:24" s="43" customFormat="1" x14ac:dyDescent="0.25">
      <c r="A1457" s="12"/>
      <c r="B1457" s="29"/>
      <c r="C1457" s="32"/>
      <c r="D1457" s="28"/>
      <c r="E1457" s="33"/>
      <c r="F1457" s="33"/>
      <c r="G1457" s="33"/>
      <c r="H1457" s="33"/>
      <c r="I1457" s="33"/>
      <c r="J1457" s="33"/>
      <c r="K1457" s="33"/>
      <c r="L1457" s="33"/>
      <c r="M1457" s="33"/>
      <c r="N1457" s="33"/>
      <c r="O1457" s="33"/>
      <c r="P1457" s="33"/>
      <c r="Q1457" s="33"/>
      <c r="R1457" s="33"/>
      <c r="S1457" s="33"/>
      <c r="T1457" s="33"/>
      <c r="U1457" s="33"/>
      <c r="V1457" s="33"/>
      <c r="W1457" s="31">
        <f t="shared" si="70"/>
        <v>0</v>
      </c>
      <c r="X1457" s="31">
        <f t="shared" si="71"/>
        <v>0</v>
      </c>
    </row>
    <row r="1458" spans="1:24" s="43" customFormat="1" x14ac:dyDescent="0.25">
      <c r="A1458" s="12"/>
      <c r="B1458" s="29"/>
      <c r="C1458" s="32"/>
      <c r="D1458" s="28"/>
      <c r="E1458" s="33"/>
      <c r="F1458" s="33"/>
      <c r="G1458" s="33"/>
      <c r="H1458" s="33"/>
      <c r="I1458" s="33"/>
      <c r="J1458" s="33"/>
      <c r="K1458" s="33"/>
      <c r="L1458" s="33"/>
      <c r="M1458" s="33"/>
      <c r="N1458" s="33"/>
      <c r="O1458" s="33"/>
      <c r="P1458" s="33"/>
      <c r="Q1458" s="33"/>
      <c r="R1458" s="33"/>
      <c r="S1458" s="33"/>
      <c r="T1458" s="33"/>
      <c r="U1458" s="33"/>
      <c r="V1458" s="33"/>
      <c r="W1458" s="31">
        <f t="shared" si="70"/>
        <v>0</v>
      </c>
      <c r="X1458" s="31">
        <f t="shared" si="71"/>
        <v>0</v>
      </c>
    </row>
    <row r="1459" spans="1:24" s="43" customFormat="1" x14ac:dyDescent="0.25">
      <c r="A1459" s="12"/>
      <c r="B1459" s="29"/>
      <c r="C1459" s="32"/>
      <c r="D1459" s="28"/>
      <c r="E1459" s="33"/>
      <c r="F1459" s="33"/>
      <c r="G1459" s="33"/>
      <c r="H1459" s="33"/>
      <c r="I1459" s="33"/>
      <c r="J1459" s="33"/>
      <c r="K1459" s="33"/>
      <c r="L1459" s="33"/>
      <c r="M1459" s="33"/>
      <c r="N1459" s="33"/>
      <c r="O1459" s="33"/>
      <c r="P1459" s="33"/>
      <c r="Q1459" s="33"/>
      <c r="R1459" s="33"/>
      <c r="S1459" s="33"/>
      <c r="T1459" s="33"/>
      <c r="U1459" s="33"/>
      <c r="V1459" s="33"/>
      <c r="W1459" s="31">
        <f t="shared" si="70"/>
        <v>0</v>
      </c>
      <c r="X1459" s="31">
        <f t="shared" si="71"/>
        <v>0</v>
      </c>
    </row>
    <row r="1460" spans="1:24" s="43" customFormat="1" x14ac:dyDescent="0.25">
      <c r="A1460" s="12"/>
      <c r="B1460" s="29"/>
      <c r="C1460" s="32"/>
      <c r="D1460" s="28"/>
      <c r="E1460" s="33"/>
      <c r="F1460" s="33"/>
      <c r="G1460" s="33"/>
      <c r="H1460" s="33"/>
      <c r="I1460" s="33"/>
      <c r="J1460" s="33"/>
      <c r="K1460" s="33"/>
      <c r="L1460" s="33"/>
      <c r="M1460" s="33"/>
      <c r="N1460" s="33"/>
      <c r="O1460" s="33"/>
      <c r="P1460" s="33"/>
      <c r="Q1460" s="33"/>
      <c r="R1460" s="33"/>
      <c r="S1460" s="33"/>
      <c r="T1460" s="33"/>
      <c r="U1460" s="33"/>
      <c r="V1460" s="33"/>
      <c r="W1460" s="31">
        <f t="shared" si="70"/>
        <v>0</v>
      </c>
      <c r="X1460" s="31">
        <f t="shared" si="71"/>
        <v>0</v>
      </c>
    </row>
    <row r="1461" spans="1:24" s="43" customFormat="1" x14ac:dyDescent="0.25">
      <c r="A1461" s="12"/>
      <c r="B1461" s="29"/>
      <c r="C1461" s="32"/>
      <c r="D1461" s="28"/>
      <c r="E1461" s="33"/>
      <c r="F1461" s="33"/>
      <c r="G1461" s="33"/>
      <c r="H1461" s="33"/>
      <c r="I1461" s="33"/>
      <c r="J1461" s="33"/>
      <c r="K1461" s="33"/>
      <c r="L1461" s="33"/>
      <c r="M1461" s="33"/>
      <c r="N1461" s="33"/>
      <c r="O1461" s="33"/>
      <c r="P1461" s="33"/>
      <c r="Q1461" s="33"/>
      <c r="R1461" s="33"/>
      <c r="S1461" s="33"/>
      <c r="T1461" s="33"/>
      <c r="U1461" s="33"/>
      <c r="V1461" s="33"/>
      <c r="W1461" s="31">
        <f t="shared" si="70"/>
        <v>0</v>
      </c>
      <c r="X1461" s="31">
        <f t="shared" si="71"/>
        <v>0</v>
      </c>
    </row>
    <row r="1462" spans="1:24" s="43" customFormat="1" x14ac:dyDescent="0.25">
      <c r="A1462" s="12"/>
      <c r="B1462" s="29"/>
      <c r="C1462" s="32"/>
      <c r="D1462" s="28"/>
      <c r="E1462" s="33"/>
      <c r="F1462" s="33"/>
      <c r="G1462" s="33"/>
      <c r="H1462" s="33"/>
      <c r="I1462" s="33"/>
      <c r="J1462" s="33"/>
      <c r="K1462" s="33"/>
      <c r="L1462" s="33"/>
      <c r="M1462" s="33"/>
      <c r="N1462" s="33"/>
      <c r="O1462" s="33"/>
      <c r="P1462" s="33"/>
      <c r="Q1462" s="33"/>
      <c r="R1462" s="33"/>
      <c r="S1462" s="33"/>
      <c r="T1462" s="33"/>
      <c r="U1462" s="33"/>
      <c r="V1462" s="33"/>
      <c r="W1462" s="31">
        <f t="shared" ref="W1462:W1525" si="72">S1462+U1462+Q1462+O1462+M1462+K1462+I1462+G1462+E1462</f>
        <v>0</v>
      </c>
      <c r="X1462" s="31">
        <f t="shared" ref="X1462:X1525" si="73">T1462+V1462+R1462+P1462+N1462+L1462+J1462+H1462+F1462</f>
        <v>0</v>
      </c>
    </row>
    <row r="1463" spans="1:24" s="43" customFormat="1" x14ac:dyDescent="0.25">
      <c r="A1463" s="12"/>
      <c r="B1463" s="29"/>
      <c r="C1463" s="32"/>
      <c r="D1463" s="28"/>
      <c r="E1463" s="33"/>
      <c r="F1463" s="33"/>
      <c r="G1463" s="33"/>
      <c r="H1463" s="33"/>
      <c r="I1463" s="33"/>
      <c r="J1463" s="33"/>
      <c r="K1463" s="33"/>
      <c r="L1463" s="33"/>
      <c r="M1463" s="33"/>
      <c r="N1463" s="33"/>
      <c r="O1463" s="33"/>
      <c r="P1463" s="33"/>
      <c r="Q1463" s="33"/>
      <c r="R1463" s="33"/>
      <c r="S1463" s="33"/>
      <c r="T1463" s="33"/>
      <c r="U1463" s="33"/>
      <c r="V1463" s="33"/>
      <c r="W1463" s="31">
        <f t="shared" si="72"/>
        <v>0</v>
      </c>
      <c r="X1463" s="31">
        <f t="shared" si="73"/>
        <v>0</v>
      </c>
    </row>
    <row r="1464" spans="1:24" s="43" customFormat="1" x14ac:dyDescent="0.25">
      <c r="A1464" s="12"/>
      <c r="B1464" s="29"/>
      <c r="C1464" s="32"/>
      <c r="D1464" s="28"/>
      <c r="E1464" s="33"/>
      <c r="F1464" s="33"/>
      <c r="G1464" s="33"/>
      <c r="H1464" s="33"/>
      <c r="I1464" s="33"/>
      <c r="J1464" s="33"/>
      <c r="K1464" s="33"/>
      <c r="L1464" s="33"/>
      <c r="M1464" s="33"/>
      <c r="N1464" s="33"/>
      <c r="O1464" s="33"/>
      <c r="P1464" s="33"/>
      <c r="Q1464" s="33"/>
      <c r="R1464" s="33"/>
      <c r="S1464" s="33"/>
      <c r="T1464" s="33"/>
      <c r="U1464" s="33"/>
      <c r="V1464" s="33"/>
      <c r="W1464" s="31">
        <f t="shared" si="72"/>
        <v>0</v>
      </c>
      <c r="X1464" s="31">
        <f t="shared" si="73"/>
        <v>0</v>
      </c>
    </row>
    <row r="1465" spans="1:24" s="43" customFormat="1" x14ac:dyDescent="0.25">
      <c r="A1465" s="12"/>
      <c r="B1465" s="29"/>
      <c r="C1465" s="32"/>
      <c r="D1465" s="28"/>
      <c r="E1465" s="33"/>
      <c r="F1465" s="33"/>
      <c r="G1465" s="33"/>
      <c r="H1465" s="33"/>
      <c r="I1465" s="33"/>
      <c r="J1465" s="33"/>
      <c r="K1465" s="33"/>
      <c r="L1465" s="33"/>
      <c r="M1465" s="33"/>
      <c r="N1465" s="33"/>
      <c r="O1465" s="33"/>
      <c r="P1465" s="33"/>
      <c r="Q1465" s="33"/>
      <c r="R1465" s="33"/>
      <c r="S1465" s="33"/>
      <c r="T1465" s="33"/>
      <c r="U1465" s="33"/>
      <c r="V1465" s="33"/>
      <c r="W1465" s="31">
        <f t="shared" si="72"/>
        <v>0</v>
      </c>
      <c r="X1465" s="31">
        <f t="shared" si="73"/>
        <v>0</v>
      </c>
    </row>
    <row r="1466" spans="1:24" s="43" customFormat="1" x14ac:dyDescent="0.25">
      <c r="A1466" s="12"/>
      <c r="B1466" s="29"/>
      <c r="C1466" s="32"/>
      <c r="D1466" s="28"/>
      <c r="E1466" s="33"/>
      <c r="F1466" s="33"/>
      <c r="G1466" s="33"/>
      <c r="H1466" s="33"/>
      <c r="I1466" s="33"/>
      <c r="J1466" s="33"/>
      <c r="K1466" s="33"/>
      <c r="L1466" s="33"/>
      <c r="M1466" s="33"/>
      <c r="N1466" s="33"/>
      <c r="O1466" s="33"/>
      <c r="P1466" s="33"/>
      <c r="Q1466" s="33"/>
      <c r="R1466" s="33"/>
      <c r="S1466" s="33"/>
      <c r="T1466" s="33"/>
      <c r="U1466" s="33"/>
      <c r="V1466" s="33"/>
      <c r="W1466" s="31">
        <f t="shared" si="72"/>
        <v>0</v>
      </c>
      <c r="X1466" s="31">
        <f t="shared" si="73"/>
        <v>0</v>
      </c>
    </row>
    <row r="1467" spans="1:24" s="43" customFormat="1" x14ac:dyDescent="0.25">
      <c r="A1467" s="12"/>
      <c r="B1467" s="29"/>
      <c r="C1467" s="32"/>
      <c r="D1467" s="28"/>
      <c r="E1467" s="33"/>
      <c r="F1467" s="33"/>
      <c r="G1467" s="33"/>
      <c r="H1467" s="33"/>
      <c r="I1467" s="33"/>
      <c r="J1467" s="33"/>
      <c r="K1467" s="33"/>
      <c r="L1467" s="33"/>
      <c r="M1467" s="33"/>
      <c r="N1467" s="33"/>
      <c r="O1467" s="33"/>
      <c r="P1467" s="33"/>
      <c r="Q1467" s="33"/>
      <c r="R1467" s="33"/>
      <c r="S1467" s="33"/>
      <c r="T1467" s="33"/>
      <c r="U1467" s="33"/>
      <c r="V1467" s="33"/>
      <c r="W1467" s="31">
        <f t="shared" si="72"/>
        <v>0</v>
      </c>
      <c r="X1467" s="31">
        <f t="shared" si="73"/>
        <v>0</v>
      </c>
    </row>
    <row r="1468" spans="1:24" s="43" customFormat="1" x14ac:dyDescent="0.25">
      <c r="A1468" s="12"/>
      <c r="B1468" s="29"/>
      <c r="C1468" s="32"/>
      <c r="D1468" s="28"/>
      <c r="E1468" s="33"/>
      <c r="F1468" s="33"/>
      <c r="G1468" s="33"/>
      <c r="H1468" s="33"/>
      <c r="I1468" s="33"/>
      <c r="J1468" s="33"/>
      <c r="K1468" s="33"/>
      <c r="L1468" s="33"/>
      <c r="M1468" s="33"/>
      <c r="N1468" s="33"/>
      <c r="O1468" s="33"/>
      <c r="P1468" s="33"/>
      <c r="Q1468" s="33"/>
      <c r="R1468" s="33"/>
      <c r="S1468" s="33"/>
      <c r="T1468" s="33"/>
      <c r="U1468" s="33"/>
      <c r="V1468" s="33"/>
      <c r="W1468" s="31">
        <f t="shared" si="72"/>
        <v>0</v>
      </c>
      <c r="X1468" s="31">
        <f t="shared" si="73"/>
        <v>0</v>
      </c>
    </row>
    <row r="1469" spans="1:24" s="43" customFormat="1" x14ac:dyDescent="0.25">
      <c r="A1469" s="12"/>
      <c r="B1469" s="29"/>
      <c r="C1469" s="32"/>
      <c r="D1469" s="28"/>
      <c r="E1469" s="33"/>
      <c r="F1469" s="33"/>
      <c r="G1469" s="33"/>
      <c r="H1469" s="33"/>
      <c r="I1469" s="33"/>
      <c r="J1469" s="33"/>
      <c r="K1469" s="33"/>
      <c r="L1469" s="33"/>
      <c r="M1469" s="33"/>
      <c r="N1469" s="33"/>
      <c r="O1469" s="33"/>
      <c r="P1469" s="33"/>
      <c r="Q1469" s="33"/>
      <c r="R1469" s="33"/>
      <c r="S1469" s="33"/>
      <c r="T1469" s="33"/>
      <c r="U1469" s="33"/>
      <c r="V1469" s="33"/>
      <c r="W1469" s="31">
        <f t="shared" si="72"/>
        <v>0</v>
      </c>
      <c r="X1469" s="31">
        <f t="shared" si="73"/>
        <v>0</v>
      </c>
    </row>
    <row r="1470" spans="1:24" s="43" customFormat="1" x14ac:dyDescent="0.25">
      <c r="A1470" s="12"/>
      <c r="B1470" s="29"/>
      <c r="C1470" s="32"/>
      <c r="D1470" s="28"/>
      <c r="E1470" s="33"/>
      <c r="F1470" s="33"/>
      <c r="G1470" s="33"/>
      <c r="H1470" s="33"/>
      <c r="I1470" s="33"/>
      <c r="J1470" s="33"/>
      <c r="K1470" s="33"/>
      <c r="L1470" s="33"/>
      <c r="M1470" s="33"/>
      <c r="N1470" s="33"/>
      <c r="O1470" s="33"/>
      <c r="P1470" s="33"/>
      <c r="Q1470" s="33"/>
      <c r="R1470" s="33"/>
      <c r="S1470" s="33"/>
      <c r="T1470" s="33"/>
      <c r="U1470" s="33"/>
      <c r="V1470" s="33"/>
      <c r="W1470" s="31">
        <f t="shared" si="72"/>
        <v>0</v>
      </c>
      <c r="X1470" s="31">
        <f t="shared" si="73"/>
        <v>0</v>
      </c>
    </row>
    <row r="1471" spans="1:24" s="43" customFormat="1" x14ac:dyDescent="0.25">
      <c r="A1471" s="12"/>
      <c r="B1471" s="29"/>
      <c r="C1471" s="32"/>
      <c r="D1471" s="28"/>
      <c r="E1471" s="33"/>
      <c r="F1471" s="33"/>
      <c r="G1471" s="33"/>
      <c r="H1471" s="33"/>
      <c r="I1471" s="33"/>
      <c r="J1471" s="33"/>
      <c r="K1471" s="33"/>
      <c r="L1471" s="33"/>
      <c r="M1471" s="33"/>
      <c r="N1471" s="33"/>
      <c r="O1471" s="33"/>
      <c r="P1471" s="33"/>
      <c r="Q1471" s="33"/>
      <c r="R1471" s="33"/>
      <c r="S1471" s="33"/>
      <c r="T1471" s="33"/>
      <c r="U1471" s="33"/>
      <c r="V1471" s="33"/>
      <c r="W1471" s="31">
        <f t="shared" si="72"/>
        <v>0</v>
      </c>
      <c r="X1471" s="31">
        <f t="shared" si="73"/>
        <v>0</v>
      </c>
    </row>
    <row r="1472" spans="1:24" s="43" customFormat="1" x14ac:dyDescent="0.25">
      <c r="A1472" s="12"/>
      <c r="B1472" s="29"/>
      <c r="C1472" s="32"/>
      <c r="D1472" s="28"/>
      <c r="E1472" s="33"/>
      <c r="F1472" s="33"/>
      <c r="G1472" s="33"/>
      <c r="H1472" s="33"/>
      <c r="I1472" s="33"/>
      <c r="J1472" s="33"/>
      <c r="K1472" s="33"/>
      <c r="L1472" s="33"/>
      <c r="M1472" s="33"/>
      <c r="N1472" s="33"/>
      <c r="O1472" s="33"/>
      <c r="P1472" s="33"/>
      <c r="Q1472" s="33"/>
      <c r="R1472" s="33"/>
      <c r="S1472" s="33"/>
      <c r="T1472" s="33"/>
      <c r="U1472" s="33"/>
      <c r="V1472" s="33"/>
      <c r="W1472" s="31">
        <f t="shared" si="72"/>
        <v>0</v>
      </c>
      <c r="X1472" s="31">
        <f t="shared" si="73"/>
        <v>0</v>
      </c>
    </row>
    <row r="1473" spans="1:24" s="43" customFormat="1" x14ac:dyDescent="0.25">
      <c r="A1473" s="12"/>
      <c r="B1473" s="29"/>
      <c r="C1473" s="32"/>
      <c r="D1473" s="28"/>
      <c r="E1473" s="33"/>
      <c r="F1473" s="33"/>
      <c r="G1473" s="33"/>
      <c r="H1473" s="33"/>
      <c r="I1473" s="33"/>
      <c r="J1473" s="33"/>
      <c r="K1473" s="33"/>
      <c r="L1473" s="33"/>
      <c r="M1473" s="33"/>
      <c r="N1473" s="33"/>
      <c r="O1473" s="33"/>
      <c r="P1473" s="33"/>
      <c r="Q1473" s="33"/>
      <c r="R1473" s="33"/>
      <c r="S1473" s="33"/>
      <c r="T1473" s="33"/>
      <c r="U1473" s="33"/>
      <c r="V1473" s="33"/>
      <c r="W1473" s="31">
        <f t="shared" si="72"/>
        <v>0</v>
      </c>
      <c r="X1473" s="31">
        <f t="shared" si="73"/>
        <v>0</v>
      </c>
    </row>
    <row r="1474" spans="1:24" s="43" customFormat="1" x14ac:dyDescent="0.25">
      <c r="A1474" s="12"/>
      <c r="B1474" s="29"/>
      <c r="C1474" s="32"/>
      <c r="D1474" s="28"/>
      <c r="E1474" s="33"/>
      <c r="F1474" s="33"/>
      <c r="G1474" s="33"/>
      <c r="H1474" s="33"/>
      <c r="I1474" s="33"/>
      <c r="J1474" s="33"/>
      <c r="K1474" s="33"/>
      <c r="L1474" s="33"/>
      <c r="M1474" s="33"/>
      <c r="N1474" s="33"/>
      <c r="O1474" s="33"/>
      <c r="P1474" s="33"/>
      <c r="Q1474" s="33"/>
      <c r="R1474" s="33"/>
      <c r="S1474" s="33"/>
      <c r="T1474" s="33"/>
      <c r="U1474" s="33"/>
      <c r="V1474" s="33"/>
      <c r="W1474" s="31">
        <f t="shared" si="72"/>
        <v>0</v>
      </c>
      <c r="X1474" s="31">
        <f t="shared" si="73"/>
        <v>0</v>
      </c>
    </row>
    <row r="1475" spans="1:24" s="43" customFormat="1" x14ac:dyDescent="0.25">
      <c r="A1475" s="12"/>
      <c r="B1475" s="29"/>
      <c r="C1475" s="32"/>
      <c r="D1475" s="28"/>
      <c r="E1475" s="33"/>
      <c r="F1475" s="33"/>
      <c r="G1475" s="33"/>
      <c r="H1475" s="33"/>
      <c r="I1475" s="33"/>
      <c r="J1475" s="33"/>
      <c r="K1475" s="33"/>
      <c r="L1475" s="33"/>
      <c r="M1475" s="33"/>
      <c r="N1475" s="33"/>
      <c r="O1475" s="33"/>
      <c r="P1475" s="33"/>
      <c r="Q1475" s="33"/>
      <c r="R1475" s="33"/>
      <c r="S1475" s="33"/>
      <c r="T1475" s="33"/>
      <c r="U1475" s="33"/>
      <c r="V1475" s="33"/>
      <c r="W1475" s="31">
        <f t="shared" si="72"/>
        <v>0</v>
      </c>
      <c r="X1475" s="31">
        <f t="shared" si="73"/>
        <v>0</v>
      </c>
    </row>
    <row r="1476" spans="1:24" s="43" customFormat="1" x14ac:dyDescent="0.25">
      <c r="A1476" s="12"/>
      <c r="B1476" s="29"/>
      <c r="C1476" s="32"/>
      <c r="D1476" s="28"/>
      <c r="E1476" s="33"/>
      <c r="F1476" s="33"/>
      <c r="G1476" s="33"/>
      <c r="H1476" s="33"/>
      <c r="I1476" s="33"/>
      <c r="J1476" s="33"/>
      <c r="K1476" s="33"/>
      <c r="L1476" s="33"/>
      <c r="M1476" s="33"/>
      <c r="N1476" s="33"/>
      <c r="O1476" s="33"/>
      <c r="P1476" s="33"/>
      <c r="Q1476" s="33"/>
      <c r="R1476" s="33"/>
      <c r="S1476" s="33"/>
      <c r="T1476" s="33"/>
      <c r="U1476" s="33"/>
      <c r="V1476" s="33"/>
      <c r="W1476" s="31">
        <f t="shared" si="72"/>
        <v>0</v>
      </c>
      <c r="X1476" s="31">
        <f t="shared" si="73"/>
        <v>0</v>
      </c>
    </row>
    <row r="1477" spans="1:24" s="43" customFormat="1" x14ac:dyDescent="0.25">
      <c r="A1477" s="12"/>
      <c r="B1477" s="29"/>
      <c r="C1477" s="32"/>
      <c r="D1477" s="28"/>
      <c r="E1477" s="33"/>
      <c r="F1477" s="33"/>
      <c r="G1477" s="33"/>
      <c r="H1477" s="33"/>
      <c r="I1477" s="33"/>
      <c r="J1477" s="33"/>
      <c r="K1477" s="33"/>
      <c r="L1477" s="33"/>
      <c r="M1477" s="33"/>
      <c r="N1477" s="33"/>
      <c r="O1477" s="33"/>
      <c r="P1477" s="33"/>
      <c r="Q1477" s="33"/>
      <c r="R1477" s="33"/>
      <c r="S1477" s="33"/>
      <c r="T1477" s="33"/>
      <c r="U1477" s="33"/>
      <c r="V1477" s="33"/>
      <c r="W1477" s="31">
        <f t="shared" si="72"/>
        <v>0</v>
      </c>
      <c r="X1477" s="31">
        <f t="shared" si="73"/>
        <v>0</v>
      </c>
    </row>
    <row r="1478" spans="1:24" s="43" customFormat="1" x14ac:dyDescent="0.25">
      <c r="A1478" s="12"/>
      <c r="B1478" s="29"/>
      <c r="C1478" s="32"/>
      <c r="D1478" s="28"/>
      <c r="E1478" s="33"/>
      <c r="F1478" s="33"/>
      <c r="G1478" s="33"/>
      <c r="H1478" s="33"/>
      <c r="I1478" s="33"/>
      <c r="J1478" s="33"/>
      <c r="K1478" s="33"/>
      <c r="L1478" s="33"/>
      <c r="M1478" s="33"/>
      <c r="N1478" s="33"/>
      <c r="O1478" s="33"/>
      <c r="P1478" s="33"/>
      <c r="Q1478" s="33"/>
      <c r="R1478" s="33"/>
      <c r="S1478" s="33"/>
      <c r="T1478" s="33"/>
      <c r="U1478" s="33"/>
      <c r="V1478" s="33"/>
      <c r="W1478" s="31">
        <f t="shared" si="72"/>
        <v>0</v>
      </c>
      <c r="X1478" s="31">
        <f t="shared" si="73"/>
        <v>0</v>
      </c>
    </row>
    <row r="1479" spans="1:24" s="43" customFormat="1" x14ac:dyDescent="0.25">
      <c r="A1479" s="12"/>
      <c r="B1479" s="29"/>
      <c r="C1479" s="32"/>
      <c r="D1479" s="28"/>
      <c r="E1479" s="33"/>
      <c r="F1479" s="33"/>
      <c r="G1479" s="33"/>
      <c r="H1479" s="33"/>
      <c r="I1479" s="33"/>
      <c r="J1479" s="33"/>
      <c r="K1479" s="33"/>
      <c r="L1479" s="33"/>
      <c r="M1479" s="33"/>
      <c r="N1479" s="33"/>
      <c r="O1479" s="33"/>
      <c r="P1479" s="33"/>
      <c r="Q1479" s="33"/>
      <c r="R1479" s="33"/>
      <c r="S1479" s="33"/>
      <c r="T1479" s="33"/>
      <c r="U1479" s="33"/>
      <c r="V1479" s="33"/>
      <c r="W1479" s="31">
        <f t="shared" si="72"/>
        <v>0</v>
      </c>
      <c r="X1479" s="31">
        <f t="shared" si="73"/>
        <v>0</v>
      </c>
    </row>
    <row r="1480" spans="1:24" s="43" customFormat="1" x14ac:dyDescent="0.25">
      <c r="A1480" s="12"/>
      <c r="B1480" s="29"/>
      <c r="C1480" s="32"/>
      <c r="D1480" s="28"/>
      <c r="E1480" s="33"/>
      <c r="F1480" s="33"/>
      <c r="G1480" s="33"/>
      <c r="H1480" s="33"/>
      <c r="I1480" s="33"/>
      <c r="J1480" s="33"/>
      <c r="K1480" s="33"/>
      <c r="L1480" s="33"/>
      <c r="M1480" s="33"/>
      <c r="N1480" s="33"/>
      <c r="O1480" s="33"/>
      <c r="P1480" s="33"/>
      <c r="Q1480" s="33"/>
      <c r="R1480" s="33"/>
      <c r="S1480" s="33"/>
      <c r="T1480" s="33"/>
      <c r="U1480" s="33"/>
      <c r="V1480" s="33"/>
      <c r="W1480" s="31">
        <f t="shared" si="72"/>
        <v>0</v>
      </c>
      <c r="X1480" s="31">
        <f t="shared" si="73"/>
        <v>0</v>
      </c>
    </row>
    <row r="1481" spans="1:24" s="43" customFormat="1" x14ac:dyDescent="0.25">
      <c r="A1481" s="12"/>
      <c r="B1481" s="29"/>
      <c r="C1481" s="32"/>
      <c r="D1481" s="28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1">
        <f t="shared" si="72"/>
        <v>0</v>
      </c>
      <c r="X1481" s="31">
        <f t="shared" si="73"/>
        <v>0</v>
      </c>
    </row>
    <row r="1482" spans="1:24" s="43" customFormat="1" x14ac:dyDescent="0.25">
      <c r="A1482" s="12"/>
      <c r="B1482" s="29"/>
      <c r="C1482" s="32"/>
      <c r="D1482" s="28"/>
      <c r="E1482" s="33"/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3"/>
      <c r="W1482" s="31">
        <f t="shared" si="72"/>
        <v>0</v>
      </c>
      <c r="X1482" s="31">
        <f t="shared" si="73"/>
        <v>0</v>
      </c>
    </row>
    <row r="1483" spans="1:24" s="43" customFormat="1" x14ac:dyDescent="0.25">
      <c r="A1483" s="12"/>
      <c r="B1483" s="29"/>
      <c r="C1483" s="32"/>
      <c r="D1483" s="28"/>
      <c r="E1483" s="33"/>
      <c r="F1483" s="33"/>
      <c r="G1483" s="33"/>
      <c r="H1483" s="33"/>
      <c r="I1483" s="33"/>
      <c r="J1483" s="33"/>
      <c r="K1483" s="33"/>
      <c r="L1483" s="33"/>
      <c r="M1483" s="33"/>
      <c r="N1483" s="33"/>
      <c r="O1483" s="33"/>
      <c r="P1483" s="33"/>
      <c r="Q1483" s="33"/>
      <c r="R1483" s="33"/>
      <c r="S1483" s="33"/>
      <c r="T1483" s="33"/>
      <c r="U1483" s="33"/>
      <c r="V1483" s="33"/>
      <c r="W1483" s="31">
        <f t="shared" si="72"/>
        <v>0</v>
      </c>
      <c r="X1483" s="31">
        <f t="shared" si="73"/>
        <v>0</v>
      </c>
    </row>
    <row r="1484" spans="1:24" s="43" customFormat="1" x14ac:dyDescent="0.25">
      <c r="A1484" s="12"/>
      <c r="B1484" s="29"/>
      <c r="C1484" s="32"/>
      <c r="D1484" s="28"/>
      <c r="E1484" s="33"/>
      <c r="F1484" s="33"/>
      <c r="G1484" s="33"/>
      <c r="H1484" s="33"/>
      <c r="I1484" s="33"/>
      <c r="J1484" s="33"/>
      <c r="K1484" s="33"/>
      <c r="L1484" s="33"/>
      <c r="M1484" s="33"/>
      <c r="N1484" s="33"/>
      <c r="O1484" s="33"/>
      <c r="P1484" s="33"/>
      <c r="Q1484" s="33"/>
      <c r="R1484" s="33"/>
      <c r="S1484" s="33"/>
      <c r="T1484" s="33"/>
      <c r="U1484" s="33"/>
      <c r="V1484" s="33"/>
      <c r="W1484" s="31">
        <f t="shared" si="72"/>
        <v>0</v>
      </c>
      <c r="X1484" s="31">
        <f t="shared" si="73"/>
        <v>0</v>
      </c>
    </row>
    <row r="1485" spans="1:24" s="43" customFormat="1" x14ac:dyDescent="0.25">
      <c r="A1485" s="12"/>
      <c r="B1485" s="29"/>
      <c r="C1485" s="32"/>
      <c r="D1485" s="28"/>
      <c r="E1485" s="33"/>
      <c r="F1485" s="33"/>
      <c r="G1485" s="33"/>
      <c r="H1485" s="33"/>
      <c r="I1485" s="33"/>
      <c r="J1485" s="33"/>
      <c r="K1485" s="33"/>
      <c r="L1485" s="33"/>
      <c r="M1485" s="33"/>
      <c r="N1485" s="33"/>
      <c r="O1485" s="33"/>
      <c r="P1485" s="33"/>
      <c r="Q1485" s="33"/>
      <c r="R1485" s="33"/>
      <c r="S1485" s="33"/>
      <c r="T1485" s="33"/>
      <c r="U1485" s="33"/>
      <c r="V1485" s="33"/>
      <c r="W1485" s="31">
        <f t="shared" si="72"/>
        <v>0</v>
      </c>
      <c r="X1485" s="31">
        <f t="shared" si="73"/>
        <v>0</v>
      </c>
    </row>
    <row r="1486" spans="1:24" s="43" customFormat="1" x14ac:dyDescent="0.25">
      <c r="A1486" s="12"/>
      <c r="B1486" s="29"/>
      <c r="C1486" s="32"/>
      <c r="D1486" s="28"/>
      <c r="E1486" s="33"/>
      <c r="F1486" s="33"/>
      <c r="G1486" s="33"/>
      <c r="H1486" s="33"/>
      <c r="I1486" s="33"/>
      <c r="J1486" s="33"/>
      <c r="K1486" s="33"/>
      <c r="L1486" s="33"/>
      <c r="M1486" s="33"/>
      <c r="N1486" s="33"/>
      <c r="O1486" s="33"/>
      <c r="P1486" s="33"/>
      <c r="Q1486" s="33"/>
      <c r="R1486" s="33"/>
      <c r="S1486" s="33"/>
      <c r="T1486" s="33"/>
      <c r="U1486" s="33"/>
      <c r="V1486" s="33"/>
      <c r="W1486" s="31">
        <f t="shared" si="72"/>
        <v>0</v>
      </c>
      <c r="X1486" s="31">
        <f t="shared" si="73"/>
        <v>0</v>
      </c>
    </row>
    <row r="1487" spans="1:24" s="43" customFormat="1" x14ac:dyDescent="0.25">
      <c r="A1487" s="12"/>
      <c r="B1487" s="29"/>
      <c r="C1487" s="32"/>
      <c r="D1487" s="28"/>
      <c r="E1487" s="33"/>
      <c r="F1487" s="33"/>
      <c r="G1487" s="33"/>
      <c r="H1487" s="33"/>
      <c r="I1487" s="33"/>
      <c r="J1487" s="33"/>
      <c r="K1487" s="33"/>
      <c r="L1487" s="33"/>
      <c r="M1487" s="33"/>
      <c r="N1487" s="33"/>
      <c r="O1487" s="33"/>
      <c r="P1487" s="33"/>
      <c r="Q1487" s="33"/>
      <c r="R1487" s="33"/>
      <c r="S1487" s="33"/>
      <c r="T1487" s="33"/>
      <c r="U1487" s="33"/>
      <c r="V1487" s="33"/>
      <c r="W1487" s="31">
        <f t="shared" si="72"/>
        <v>0</v>
      </c>
      <c r="X1487" s="31">
        <f t="shared" si="73"/>
        <v>0</v>
      </c>
    </row>
    <row r="1488" spans="1:24" s="43" customFormat="1" x14ac:dyDescent="0.25">
      <c r="A1488" s="12"/>
      <c r="B1488" s="29"/>
      <c r="C1488" s="32"/>
      <c r="D1488" s="28"/>
      <c r="E1488" s="33"/>
      <c r="F1488" s="33"/>
      <c r="G1488" s="33"/>
      <c r="H1488" s="33"/>
      <c r="I1488" s="33"/>
      <c r="J1488" s="33"/>
      <c r="K1488" s="33"/>
      <c r="L1488" s="33"/>
      <c r="M1488" s="33"/>
      <c r="N1488" s="33"/>
      <c r="O1488" s="33"/>
      <c r="P1488" s="33"/>
      <c r="Q1488" s="33"/>
      <c r="R1488" s="33"/>
      <c r="S1488" s="33"/>
      <c r="T1488" s="33"/>
      <c r="U1488" s="33"/>
      <c r="V1488" s="33"/>
      <c r="W1488" s="31">
        <f t="shared" si="72"/>
        <v>0</v>
      </c>
      <c r="X1488" s="31">
        <f t="shared" si="73"/>
        <v>0</v>
      </c>
    </row>
    <row r="1489" spans="1:24" s="43" customFormat="1" x14ac:dyDescent="0.25">
      <c r="A1489" s="12"/>
      <c r="B1489" s="29"/>
      <c r="C1489" s="32"/>
      <c r="D1489" s="28"/>
      <c r="E1489" s="33"/>
      <c r="F1489" s="33"/>
      <c r="G1489" s="33"/>
      <c r="H1489" s="33"/>
      <c r="I1489" s="33"/>
      <c r="J1489" s="33"/>
      <c r="K1489" s="33"/>
      <c r="L1489" s="33"/>
      <c r="M1489" s="33"/>
      <c r="N1489" s="33"/>
      <c r="O1489" s="33"/>
      <c r="P1489" s="33"/>
      <c r="Q1489" s="33"/>
      <c r="R1489" s="33"/>
      <c r="S1489" s="33"/>
      <c r="T1489" s="33"/>
      <c r="U1489" s="33"/>
      <c r="V1489" s="33"/>
      <c r="W1489" s="31">
        <f t="shared" si="72"/>
        <v>0</v>
      </c>
      <c r="X1489" s="31">
        <f t="shared" si="73"/>
        <v>0</v>
      </c>
    </row>
    <row r="1490" spans="1:24" s="43" customFormat="1" x14ac:dyDescent="0.25">
      <c r="A1490" s="12"/>
      <c r="B1490" s="29"/>
      <c r="C1490" s="32"/>
      <c r="D1490" s="28"/>
      <c r="E1490" s="33"/>
      <c r="F1490" s="33"/>
      <c r="G1490" s="33"/>
      <c r="H1490" s="33"/>
      <c r="I1490" s="33"/>
      <c r="J1490" s="33"/>
      <c r="K1490" s="33"/>
      <c r="L1490" s="33"/>
      <c r="M1490" s="33"/>
      <c r="N1490" s="33"/>
      <c r="O1490" s="33"/>
      <c r="P1490" s="33"/>
      <c r="Q1490" s="33"/>
      <c r="R1490" s="33"/>
      <c r="S1490" s="33"/>
      <c r="T1490" s="33"/>
      <c r="U1490" s="33"/>
      <c r="V1490" s="33"/>
      <c r="W1490" s="31">
        <f t="shared" si="72"/>
        <v>0</v>
      </c>
      <c r="X1490" s="31">
        <f t="shared" si="73"/>
        <v>0</v>
      </c>
    </row>
    <row r="1491" spans="1:24" s="43" customFormat="1" x14ac:dyDescent="0.25">
      <c r="A1491" s="12"/>
      <c r="B1491" s="29"/>
      <c r="C1491" s="32"/>
      <c r="D1491" s="28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1">
        <f t="shared" si="72"/>
        <v>0</v>
      </c>
      <c r="X1491" s="31">
        <f t="shared" si="73"/>
        <v>0</v>
      </c>
    </row>
    <row r="1492" spans="1:24" s="43" customFormat="1" x14ac:dyDescent="0.25">
      <c r="A1492" s="12"/>
      <c r="B1492" s="29"/>
      <c r="C1492" s="32"/>
      <c r="D1492" s="28"/>
      <c r="E1492" s="33"/>
      <c r="F1492" s="33"/>
      <c r="G1492" s="33"/>
      <c r="H1492" s="33"/>
      <c r="I1492" s="33"/>
      <c r="J1492" s="33"/>
      <c r="K1492" s="33"/>
      <c r="L1492" s="33"/>
      <c r="M1492" s="33"/>
      <c r="N1492" s="33"/>
      <c r="O1492" s="33"/>
      <c r="P1492" s="33"/>
      <c r="Q1492" s="33"/>
      <c r="R1492" s="33"/>
      <c r="S1492" s="33"/>
      <c r="T1492" s="33"/>
      <c r="U1492" s="33"/>
      <c r="V1492" s="33"/>
      <c r="W1492" s="31">
        <f t="shared" si="72"/>
        <v>0</v>
      </c>
      <c r="X1492" s="31">
        <f t="shared" si="73"/>
        <v>0</v>
      </c>
    </row>
    <row r="1493" spans="1:24" s="43" customFormat="1" x14ac:dyDescent="0.25">
      <c r="A1493" s="12"/>
      <c r="B1493" s="29"/>
      <c r="C1493" s="32"/>
      <c r="D1493" s="28"/>
      <c r="E1493" s="33"/>
      <c r="F1493" s="33"/>
      <c r="G1493" s="33"/>
      <c r="H1493" s="33"/>
      <c r="I1493" s="33"/>
      <c r="J1493" s="33"/>
      <c r="K1493" s="33"/>
      <c r="L1493" s="33"/>
      <c r="M1493" s="33"/>
      <c r="N1493" s="33"/>
      <c r="O1493" s="33"/>
      <c r="P1493" s="33"/>
      <c r="Q1493" s="33"/>
      <c r="R1493" s="33"/>
      <c r="S1493" s="33"/>
      <c r="T1493" s="33"/>
      <c r="U1493" s="33"/>
      <c r="V1493" s="33"/>
      <c r="W1493" s="31">
        <f t="shared" si="72"/>
        <v>0</v>
      </c>
      <c r="X1493" s="31">
        <f t="shared" si="73"/>
        <v>0</v>
      </c>
    </row>
    <row r="1494" spans="1:24" s="43" customFormat="1" x14ac:dyDescent="0.25">
      <c r="A1494" s="12"/>
      <c r="B1494" s="29"/>
      <c r="C1494" s="32"/>
      <c r="D1494" s="28"/>
      <c r="E1494" s="33"/>
      <c r="F1494" s="33"/>
      <c r="G1494" s="3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33"/>
      <c r="U1494" s="33"/>
      <c r="V1494" s="33"/>
      <c r="W1494" s="31">
        <f t="shared" si="72"/>
        <v>0</v>
      </c>
      <c r="X1494" s="31">
        <f t="shared" si="73"/>
        <v>0</v>
      </c>
    </row>
    <row r="1495" spans="1:24" s="43" customFormat="1" x14ac:dyDescent="0.25">
      <c r="A1495" s="12"/>
      <c r="B1495" s="29"/>
      <c r="C1495" s="32"/>
      <c r="D1495" s="28"/>
      <c r="E1495" s="33"/>
      <c r="F1495" s="33"/>
      <c r="G1495" s="33"/>
      <c r="H1495" s="33"/>
      <c r="I1495" s="33"/>
      <c r="J1495" s="33"/>
      <c r="K1495" s="33"/>
      <c r="L1495" s="33"/>
      <c r="M1495" s="33"/>
      <c r="N1495" s="33"/>
      <c r="O1495" s="33"/>
      <c r="P1495" s="33"/>
      <c r="Q1495" s="33"/>
      <c r="R1495" s="33"/>
      <c r="S1495" s="33"/>
      <c r="T1495" s="33"/>
      <c r="U1495" s="33"/>
      <c r="V1495" s="33"/>
      <c r="W1495" s="31">
        <f t="shared" si="72"/>
        <v>0</v>
      </c>
      <c r="X1495" s="31">
        <f t="shared" si="73"/>
        <v>0</v>
      </c>
    </row>
    <row r="1496" spans="1:24" s="43" customFormat="1" x14ac:dyDescent="0.25">
      <c r="A1496" s="12"/>
      <c r="B1496" s="29"/>
      <c r="C1496" s="32"/>
      <c r="D1496" s="28"/>
      <c r="E1496" s="33"/>
      <c r="F1496" s="33"/>
      <c r="G1496" s="33"/>
      <c r="H1496" s="33"/>
      <c r="I1496" s="33"/>
      <c r="J1496" s="33"/>
      <c r="K1496" s="33"/>
      <c r="L1496" s="33"/>
      <c r="M1496" s="33"/>
      <c r="N1496" s="33"/>
      <c r="O1496" s="33"/>
      <c r="P1496" s="33"/>
      <c r="Q1496" s="33"/>
      <c r="R1496" s="33"/>
      <c r="S1496" s="33"/>
      <c r="T1496" s="33"/>
      <c r="U1496" s="33"/>
      <c r="V1496" s="33"/>
      <c r="W1496" s="31">
        <f t="shared" si="72"/>
        <v>0</v>
      </c>
      <c r="X1496" s="31">
        <f t="shared" si="73"/>
        <v>0</v>
      </c>
    </row>
    <row r="1497" spans="1:24" s="43" customFormat="1" x14ac:dyDescent="0.25">
      <c r="A1497" s="12"/>
      <c r="B1497" s="29"/>
      <c r="C1497" s="32"/>
      <c r="D1497" s="28"/>
      <c r="E1497" s="33"/>
      <c r="F1497" s="33"/>
      <c r="G1497" s="33"/>
      <c r="H1497" s="33"/>
      <c r="I1497" s="33"/>
      <c r="J1497" s="33"/>
      <c r="K1497" s="33"/>
      <c r="L1497" s="33"/>
      <c r="M1497" s="33"/>
      <c r="N1497" s="33"/>
      <c r="O1497" s="33"/>
      <c r="P1497" s="33"/>
      <c r="Q1497" s="33"/>
      <c r="R1497" s="33"/>
      <c r="S1497" s="33"/>
      <c r="T1497" s="33"/>
      <c r="U1497" s="33"/>
      <c r="V1497" s="33"/>
      <c r="W1497" s="31">
        <f t="shared" si="72"/>
        <v>0</v>
      </c>
      <c r="X1497" s="31">
        <f t="shared" si="73"/>
        <v>0</v>
      </c>
    </row>
    <row r="1498" spans="1:24" s="43" customFormat="1" x14ac:dyDescent="0.25">
      <c r="A1498" s="12"/>
      <c r="B1498" s="29"/>
      <c r="C1498" s="32"/>
      <c r="D1498" s="28"/>
      <c r="E1498" s="33"/>
      <c r="F1498" s="33"/>
      <c r="G1498" s="33"/>
      <c r="H1498" s="33"/>
      <c r="I1498" s="33"/>
      <c r="J1498" s="33"/>
      <c r="K1498" s="33"/>
      <c r="L1498" s="33"/>
      <c r="M1498" s="33"/>
      <c r="N1498" s="33"/>
      <c r="O1498" s="33"/>
      <c r="P1498" s="33"/>
      <c r="Q1498" s="33"/>
      <c r="R1498" s="33"/>
      <c r="S1498" s="33"/>
      <c r="T1498" s="33"/>
      <c r="U1498" s="33"/>
      <c r="V1498" s="33"/>
      <c r="W1498" s="31">
        <f t="shared" si="72"/>
        <v>0</v>
      </c>
      <c r="X1498" s="31">
        <f t="shared" si="73"/>
        <v>0</v>
      </c>
    </row>
    <row r="1499" spans="1:24" s="43" customFormat="1" x14ac:dyDescent="0.25">
      <c r="A1499" s="12"/>
      <c r="B1499" s="29"/>
      <c r="C1499" s="32"/>
      <c r="D1499" s="28"/>
      <c r="E1499" s="33"/>
      <c r="F1499" s="33"/>
      <c r="G1499" s="33"/>
      <c r="H1499" s="33"/>
      <c r="I1499" s="33"/>
      <c r="J1499" s="33"/>
      <c r="K1499" s="33"/>
      <c r="L1499" s="33"/>
      <c r="M1499" s="33"/>
      <c r="N1499" s="33"/>
      <c r="O1499" s="33"/>
      <c r="P1499" s="33"/>
      <c r="Q1499" s="33"/>
      <c r="R1499" s="33"/>
      <c r="S1499" s="33"/>
      <c r="T1499" s="33"/>
      <c r="U1499" s="33"/>
      <c r="V1499" s="33"/>
      <c r="W1499" s="31">
        <f t="shared" si="72"/>
        <v>0</v>
      </c>
      <c r="X1499" s="31">
        <f t="shared" si="73"/>
        <v>0</v>
      </c>
    </row>
    <row r="1500" spans="1:24" s="43" customFormat="1" x14ac:dyDescent="0.25">
      <c r="A1500" s="12"/>
      <c r="B1500" s="29"/>
      <c r="C1500" s="32"/>
      <c r="D1500" s="28"/>
      <c r="E1500" s="33"/>
      <c r="F1500" s="33"/>
      <c r="G1500" s="33"/>
      <c r="H1500" s="33"/>
      <c r="I1500" s="33"/>
      <c r="J1500" s="33"/>
      <c r="K1500" s="33"/>
      <c r="L1500" s="33"/>
      <c r="M1500" s="33"/>
      <c r="N1500" s="33"/>
      <c r="O1500" s="33"/>
      <c r="P1500" s="33"/>
      <c r="Q1500" s="33"/>
      <c r="R1500" s="33"/>
      <c r="S1500" s="33"/>
      <c r="T1500" s="33"/>
      <c r="U1500" s="33"/>
      <c r="V1500" s="33"/>
      <c r="W1500" s="31">
        <f t="shared" si="72"/>
        <v>0</v>
      </c>
      <c r="X1500" s="31">
        <f t="shared" si="73"/>
        <v>0</v>
      </c>
    </row>
    <row r="1501" spans="1:24" s="43" customFormat="1" x14ac:dyDescent="0.25">
      <c r="A1501" s="12"/>
      <c r="B1501" s="29"/>
      <c r="C1501" s="32"/>
      <c r="D1501" s="28"/>
      <c r="E1501" s="33"/>
      <c r="F1501" s="33"/>
      <c r="G1501" s="33"/>
      <c r="H1501" s="33"/>
      <c r="I1501" s="33"/>
      <c r="J1501" s="33"/>
      <c r="K1501" s="33"/>
      <c r="L1501" s="33"/>
      <c r="M1501" s="33"/>
      <c r="N1501" s="33"/>
      <c r="O1501" s="33"/>
      <c r="P1501" s="33"/>
      <c r="Q1501" s="33"/>
      <c r="R1501" s="33"/>
      <c r="S1501" s="33"/>
      <c r="T1501" s="33"/>
      <c r="U1501" s="33"/>
      <c r="V1501" s="33"/>
      <c r="W1501" s="31">
        <f t="shared" si="72"/>
        <v>0</v>
      </c>
      <c r="X1501" s="31">
        <f t="shared" si="73"/>
        <v>0</v>
      </c>
    </row>
    <row r="1502" spans="1:24" s="43" customFormat="1" x14ac:dyDescent="0.25">
      <c r="A1502" s="12"/>
      <c r="B1502" s="29"/>
      <c r="C1502" s="32"/>
      <c r="D1502" s="28"/>
      <c r="E1502" s="33"/>
      <c r="F1502" s="33"/>
      <c r="G1502" s="33"/>
      <c r="H1502" s="33"/>
      <c r="I1502" s="33"/>
      <c r="J1502" s="33"/>
      <c r="K1502" s="33"/>
      <c r="L1502" s="33"/>
      <c r="M1502" s="33"/>
      <c r="N1502" s="33"/>
      <c r="O1502" s="33"/>
      <c r="P1502" s="33"/>
      <c r="Q1502" s="33"/>
      <c r="R1502" s="33"/>
      <c r="S1502" s="33"/>
      <c r="T1502" s="33"/>
      <c r="U1502" s="33"/>
      <c r="V1502" s="33"/>
      <c r="W1502" s="31">
        <f t="shared" si="72"/>
        <v>0</v>
      </c>
      <c r="X1502" s="31">
        <f t="shared" si="73"/>
        <v>0</v>
      </c>
    </row>
    <row r="1503" spans="1:24" s="43" customFormat="1" x14ac:dyDescent="0.25">
      <c r="A1503" s="12"/>
      <c r="B1503" s="29"/>
      <c r="C1503" s="32"/>
      <c r="D1503" s="28"/>
      <c r="E1503" s="33"/>
      <c r="F1503" s="33"/>
      <c r="G1503" s="33"/>
      <c r="H1503" s="33"/>
      <c r="I1503" s="33"/>
      <c r="J1503" s="33"/>
      <c r="K1503" s="33"/>
      <c r="L1503" s="33"/>
      <c r="M1503" s="33"/>
      <c r="N1503" s="33"/>
      <c r="O1503" s="33"/>
      <c r="P1503" s="33"/>
      <c r="Q1503" s="33"/>
      <c r="R1503" s="33"/>
      <c r="S1503" s="33"/>
      <c r="T1503" s="33"/>
      <c r="U1503" s="33"/>
      <c r="V1503" s="33"/>
      <c r="W1503" s="31">
        <f t="shared" si="72"/>
        <v>0</v>
      </c>
      <c r="X1503" s="31">
        <f t="shared" si="73"/>
        <v>0</v>
      </c>
    </row>
    <row r="1504" spans="1:24" s="43" customFormat="1" x14ac:dyDescent="0.25">
      <c r="A1504" s="12"/>
      <c r="B1504" s="29"/>
      <c r="C1504" s="32"/>
      <c r="D1504" s="28"/>
      <c r="E1504" s="33"/>
      <c r="F1504" s="33"/>
      <c r="G1504" s="33"/>
      <c r="H1504" s="33"/>
      <c r="I1504" s="33"/>
      <c r="J1504" s="33"/>
      <c r="K1504" s="33"/>
      <c r="L1504" s="33"/>
      <c r="M1504" s="33"/>
      <c r="N1504" s="33"/>
      <c r="O1504" s="33"/>
      <c r="P1504" s="33"/>
      <c r="Q1504" s="33"/>
      <c r="R1504" s="33"/>
      <c r="S1504" s="33"/>
      <c r="T1504" s="33"/>
      <c r="U1504" s="33"/>
      <c r="V1504" s="33"/>
      <c r="W1504" s="31">
        <f t="shared" si="72"/>
        <v>0</v>
      </c>
      <c r="X1504" s="31">
        <f t="shared" si="73"/>
        <v>0</v>
      </c>
    </row>
    <row r="1505" spans="1:24" s="43" customFormat="1" x14ac:dyDescent="0.25">
      <c r="A1505" s="12"/>
      <c r="B1505" s="29"/>
      <c r="C1505" s="32"/>
      <c r="D1505" s="28"/>
      <c r="E1505" s="33"/>
      <c r="F1505" s="33"/>
      <c r="G1505" s="33"/>
      <c r="H1505" s="33"/>
      <c r="I1505" s="33"/>
      <c r="J1505" s="33"/>
      <c r="K1505" s="33"/>
      <c r="L1505" s="33"/>
      <c r="M1505" s="33"/>
      <c r="N1505" s="33"/>
      <c r="O1505" s="33"/>
      <c r="P1505" s="33"/>
      <c r="Q1505" s="33"/>
      <c r="R1505" s="33"/>
      <c r="S1505" s="33"/>
      <c r="T1505" s="33"/>
      <c r="U1505" s="33"/>
      <c r="V1505" s="33"/>
      <c r="W1505" s="31">
        <f t="shared" si="72"/>
        <v>0</v>
      </c>
      <c r="X1505" s="31">
        <f t="shared" si="73"/>
        <v>0</v>
      </c>
    </row>
    <row r="1506" spans="1:24" s="43" customFormat="1" x14ac:dyDescent="0.25">
      <c r="A1506" s="12"/>
      <c r="B1506" s="29"/>
      <c r="C1506" s="32"/>
      <c r="D1506" s="28"/>
      <c r="E1506" s="33"/>
      <c r="F1506" s="33"/>
      <c r="G1506" s="33"/>
      <c r="H1506" s="33"/>
      <c r="I1506" s="33"/>
      <c r="J1506" s="33"/>
      <c r="K1506" s="33"/>
      <c r="L1506" s="33"/>
      <c r="M1506" s="33"/>
      <c r="N1506" s="33"/>
      <c r="O1506" s="33"/>
      <c r="P1506" s="33"/>
      <c r="Q1506" s="33"/>
      <c r="R1506" s="33"/>
      <c r="S1506" s="33"/>
      <c r="T1506" s="33"/>
      <c r="U1506" s="33"/>
      <c r="V1506" s="33"/>
      <c r="W1506" s="31">
        <f t="shared" si="72"/>
        <v>0</v>
      </c>
      <c r="X1506" s="31">
        <f t="shared" si="73"/>
        <v>0</v>
      </c>
    </row>
    <row r="1507" spans="1:24" s="43" customFormat="1" x14ac:dyDescent="0.25">
      <c r="A1507" s="12"/>
      <c r="B1507" s="29"/>
      <c r="C1507" s="32"/>
      <c r="D1507" s="28"/>
      <c r="E1507" s="33"/>
      <c r="F1507" s="33"/>
      <c r="G1507" s="33"/>
      <c r="H1507" s="33"/>
      <c r="I1507" s="33"/>
      <c r="J1507" s="33"/>
      <c r="K1507" s="33"/>
      <c r="L1507" s="33"/>
      <c r="M1507" s="33"/>
      <c r="N1507" s="33"/>
      <c r="O1507" s="33"/>
      <c r="P1507" s="33"/>
      <c r="Q1507" s="33"/>
      <c r="R1507" s="33"/>
      <c r="S1507" s="33"/>
      <c r="T1507" s="33"/>
      <c r="U1507" s="33"/>
      <c r="V1507" s="33"/>
      <c r="W1507" s="31">
        <f t="shared" si="72"/>
        <v>0</v>
      </c>
      <c r="X1507" s="31">
        <f t="shared" si="73"/>
        <v>0</v>
      </c>
    </row>
    <row r="1508" spans="1:24" s="43" customFormat="1" x14ac:dyDescent="0.25">
      <c r="A1508" s="12"/>
      <c r="B1508" s="29"/>
      <c r="C1508" s="32"/>
      <c r="D1508" s="28"/>
      <c r="E1508" s="33"/>
      <c r="F1508" s="33"/>
      <c r="G1508" s="33"/>
      <c r="H1508" s="33"/>
      <c r="I1508" s="33"/>
      <c r="J1508" s="33"/>
      <c r="K1508" s="33"/>
      <c r="L1508" s="33"/>
      <c r="M1508" s="33"/>
      <c r="N1508" s="33"/>
      <c r="O1508" s="33"/>
      <c r="P1508" s="33"/>
      <c r="Q1508" s="33"/>
      <c r="R1508" s="33"/>
      <c r="S1508" s="33"/>
      <c r="T1508" s="33"/>
      <c r="U1508" s="33"/>
      <c r="V1508" s="33"/>
      <c r="W1508" s="31">
        <f t="shared" si="72"/>
        <v>0</v>
      </c>
      <c r="X1508" s="31">
        <f t="shared" si="73"/>
        <v>0</v>
      </c>
    </row>
    <row r="1509" spans="1:24" s="43" customFormat="1" x14ac:dyDescent="0.25">
      <c r="A1509" s="12"/>
      <c r="B1509" s="29"/>
      <c r="C1509" s="32"/>
      <c r="D1509" s="28"/>
      <c r="E1509" s="33"/>
      <c r="F1509" s="33"/>
      <c r="G1509" s="33"/>
      <c r="H1509" s="33"/>
      <c r="I1509" s="33"/>
      <c r="J1509" s="33"/>
      <c r="K1509" s="33"/>
      <c r="L1509" s="33"/>
      <c r="M1509" s="33"/>
      <c r="N1509" s="33"/>
      <c r="O1509" s="33"/>
      <c r="P1509" s="33"/>
      <c r="Q1509" s="33"/>
      <c r="R1509" s="33"/>
      <c r="S1509" s="33"/>
      <c r="T1509" s="33"/>
      <c r="U1509" s="33"/>
      <c r="V1509" s="33"/>
      <c r="W1509" s="31">
        <f t="shared" si="72"/>
        <v>0</v>
      </c>
      <c r="X1509" s="31">
        <f t="shared" si="73"/>
        <v>0</v>
      </c>
    </row>
    <row r="1510" spans="1:24" s="43" customFormat="1" x14ac:dyDescent="0.25">
      <c r="A1510" s="12"/>
      <c r="B1510" s="29"/>
      <c r="C1510" s="32"/>
      <c r="D1510" s="28"/>
      <c r="E1510" s="33"/>
      <c r="F1510" s="33"/>
      <c r="G1510" s="33"/>
      <c r="H1510" s="33"/>
      <c r="I1510" s="33"/>
      <c r="J1510" s="33"/>
      <c r="K1510" s="33"/>
      <c r="L1510" s="33"/>
      <c r="M1510" s="33"/>
      <c r="N1510" s="33"/>
      <c r="O1510" s="33"/>
      <c r="P1510" s="33"/>
      <c r="Q1510" s="33"/>
      <c r="R1510" s="33"/>
      <c r="S1510" s="33"/>
      <c r="T1510" s="33"/>
      <c r="U1510" s="33"/>
      <c r="V1510" s="33"/>
      <c r="W1510" s="31">
        <f t="shared" si="72"/>
        <v>0</v>
      </c>
      <c r="X1510" s="31">
        <f t="shared" si="73"/>
        <v>0</v>
      </c>
    </row>
    <row r="1511" spans="1:24" s="43" customFormat="1" x14ac:dyDescent="0.25">
      <c r="A1511" s="12"/>
      <c r="B1511" s="29"/>
      <c r="C1511" s="32"/>
      <c r="D1511" s="28"/>
      <c r="E1511" s="33"/>
      <c r="F1511" s="33"/>
      <c r="G1511" s="33"/>
      <c r="H1511" s="33"/>
      <c r="I1511" s="33"/>
      <c r="J1511" s="33"/>
      <c r="K1511" s="33"/>
      <c r="L1511" s="33"/>
      <c r="M1511" s="33"/>
      <c r="N1511" s="33"/>
      <c r="O1511" s="33"/>
      <c r="P1511" s="33"/>
      <c r="Q1511" s="33"/>
      <c r="R1511" s="33"/>
      <c r="S1511" s="33"/>
      <c r="T1511" s="33"/>
      <c r="U1511" s="33"/>
      <c r="V1511" s="33"/>
      <c r="W1511" s="31">
        <f t="shared" si="72"/>
        <v>0</v>
      </c>
      <c r="X1511" s="31">
        <f t="shared" si="73"/>
        <v>0</v>
      </c>
    </row>
    <row r="1512" spans="1:24" s="43" customFormat="1" x14ac:dyDescent="0.25">
      <c r="A1512" s="12"/>
      <c r="B1512" s="29"/>
      <c r="C1512" s="32"/>
      <c r="D1512" s="28"/>
      <c r="E1512" s="33"/>
      <c r="F1512" s="33"/>
      <c r="G1512" s="33"/>
      <c r="H1512" s="33"/>
      <c r="I1512" s="33"/>
      <c r="J1512" s="33"/>
      <c r="K1512" s="33"/>
      <c r="L1512" s="33"/>
      <c r="M1512" s="33"/>
      <c r="N1512" s="33"/>
      <c r="O1512" s="33"/>
      <c r="P1512" s="33"/>
      <c r="Q1512" s="33"/>
      <c r="R1512" s="33"/>
      <c r="S1512" s="33"/>
      <c r="T1512" s="33"/>
      <c r="U1512" s="33"/>
      <c r="V1512" s="33"/>
      <c r="W1512" s="31">
        <f t="shared" si="72"/>
        <v>0</v>
      </c>
      <c r="X1512" s="31">
        <f t="shared" si="73"/>
        <v>0</v>
      </c>
    </row>
    <row r="1513" spans="1:24" s="43" customFormat="1" x14ac:dyDescent="0.25">
      <c r="A1513" s="12"/>
      <c r="B1513" s="29"/>
      <c r="C1513" s="32"/>
      <c r="D1513" s="28"/>
      <c r="E1513" s="33"/>
      <c r="F1513" s="33"/>
      <c r="G1513" s="33"/>
      <c r="H1513" s="33"/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33"/>
      <c r="U1513" s="33"/>
      <c r="V1513" s="33"/>
      <c r="W1513" s="31">
        <f t="shared" si="72"/>
        <v>0</v>
      </c>
      <c r="X1513" s="31">
        <f t="shared" si="73"/>
        <v>0</v>
      </c>
    </row>
    <row r="1514" spans="1:24" s="43" customFormat="1" x14ac:dyDescent="0.25">
      <c r="A1514" s="12"/>
      <c r="B1514" s="29"/>
      <c r="C1514" s="32"/>
      <c r="D1514" s="28"/>
      <c r="E1514" s="33"/>
      <c r="F1514" s="33"/>
      <c r="G1514" s="33"/>
      <c r="H1514" s="33"/>
      <c r="I1514" s="33"/>
      <c r="J1514" s="33"/>
      <c r="K1514" s="33"/>
      <c r="L1514" s="33"/>
      <c r="M1514" s="33"/>
      <c r="N1514" s="33"/>
      <c r="O1514" s="33"/>
      <c r="P1514" s="33"/>
      <c r="Q1514" s="33"/>
      <c r="R1514" s="33"/>
      <c r="S1514" s="33"/>
      <c r="T1514" s="33"/>
      <c r="U1514" s="33"/>
      <c r="V1514" s="33"/>
      <c r="W1514" s="31">
        <f t="shared" si="72"/>
        <v>0</v>
      </c>
      <c r="X1514" s="31">
        <f t="shared" si="73"/>
        <v>0</v>
      </c>
    </row>
    <row r="1515" spans="1:24" s="43" customFormat="1" x14ac:dyDescent="0.25">
      <c r="A1515" s="12"/>
      <c r="B1515" s="29"/>
      <c r="C1515" s="32"/>
      <c r="D1515" s="28"/>
      <c r="E1515" s="33"/>
      <c r="F1515" s="33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3"/>
      <c r="R1515" s="33"/>
      <c r="S1515" s="33"/>
      <c r="T1515" s="33"/>
      <c r="U1515" s="33"/>
      <c r="V1515" s="33"/>
      <c r="W1515" s="31">
        <f t="shared" si="72"/>
        <v>0</v>
      </c>
      <c r="X1515" s="31">
        <f t="shared" si="73"/>
        <v>0</v>
      </c>
    </row>
    <row r="1516" spans="1:24" s="43" customFormat="1" x14ac:dyDescent="0.25">
      <c r="A1516" s="12"/>
      <c r="B1516" s="29"/>
      <c r="C1516" s="32"/>
      <c r="D1516" s="28"/>
      <c r="E1516" s="33"/>
      <c r="F1516" s="33"/>
      <c r="G1516" s="33"/>
      <c r="H1516" s="33"/>
      <c r="I1516" s="33"/>
      <c r="J1516" s="33"/>
      <c r="K1516" s="33"/>
      <c r="L1516" s="33"/>
      <c r="M1516" s="33"/>
      <c r="N1516" s="33"/>
      <c r="O1516" s="33"/>
      <c r="P1516" s="33"/>
      <c r="Q1516" s="33"/>
      <c r="R1516" s="33"/>
      <c r="S1516" s="33"/>
      <c r="T1516" s="33"/>
      <c r="U1516" s="33"/>
      <c r="V1516" s="33"/>
      <c r="W1516" s="31">
        <f t="shared" si="72"/>
        <v>0</v>
      </c>
      <c r="X1516" s="31">
        <f t="shared" si="73"/>
        <v>0</v>
      </c>
    </row>
    <row r="1517" spans="1:24" s="43" customFormat="1" x14ac:dyDescent="0.25">
      <c r="A1517" s="12"/>
      <c r="B1517" s="29"/>
      <c r="C1517" s="32"/>
      <c r="D1517" s="28"/>
      <c r="E1517" s="33"/>
      <c r="F1517" s="33"/>
      <c r="G1517" s="33"/>
      <c r="H1517" s="33"/>
      <c r="I1517" s="33"/>
      <c r="J1517" s="33"/>
      <c r="K1517" s="33"/>
      <c r="L1517" s="33"/>
      <c r="M1517" s="33"/>
      <c r="N1517" s="33"/>
      <c r="O1517" s="33"/>
      <c r="P1517" s="33"/>
      <c r="Q1517" s="33"/>
      <c r="R1517" s="33"/>
      <c r="S1517" s="33"/>
      <c r="T1517" s="33"/>
      <c r="U1517" s="33"/>
      <c r="V1517" s="33"/>
      <c r="W1517" s="31">
        <f t="shared" si="72"/>
        <v>0</v>
      </c>
      <c r="X1517" s="31">
        <f t="shared" si="73"/>
        <v>0</v>
      </c>
    </row>
    <row r="1518" spans="1:24" s="43" customFormat="1" x14ac:dyDescent="0.25">
      <c r="A1518" s="12"/>
      <c r="B1518" s="29"/>
      <c r="C1518" s="32"/>
      <c r="D1518" s="28"/>
      <c r="E1518" s="33"/>
      <c r="F1518" s="33"/>
      <c r="G1518" s="33"/>
      <c r="H1518" s="33"/>
      <c r="I1518" s="33"/>
      <c r="J1518" s="33"/>
      <c r="K1518" s="33"/>
      <c r="L1518" s="33"/>
      <c r="M1518" s="33"/>
      <c r="N1518" s="33"/>
      <c r="O1518" s="33"/>
      <c r="P1518" s="33"/>
      <c r="Q1518" s="33"/>
      <c r="R1518" s="33"/>
      <c r="S1518" s="33"/>
      <c r="T1518" s="33"/>
      <c r="U1518" s="33"/>
      <c r="V1518" s="33"/>
      <c r="W1518" s="31">
        <f t="shared" si="72"/>
        <v>0</v>
      </c>
      <c r="X1518" s="31">
        <f t="shared" si="73"/>
        <v>0</v>
      </c>
    </row>
    <row r="1519" spans="1:24" s="43" customFormat="1" x14ac:dyDescent="0.25">
      <c r="A1519" s="12"/>
      <c r="B1519" s="29"/>
      <c r="C1519" s="32"/>
      <c r="D1519" s="28"/>
      <c r="E1519" s="33"/>
      <c r="F1519" s="33"/>
      <c r="G1519" s="33"/>
      <c r="H1519" s="33"/>
      <c r="I1519" s="33"/>
      <c r="J1519" s="33"/>
      <c r="K1519" s="33"/>
      <c r="L1519" s="33"/>
      <c r="M1519" s="33"/>
      <c r="N1519" s="33"/>
      <c r="O1519" s="33"/>
      <c r="P1519" s="33"/>
      <c r="Q1519" s="33"/>
      <c r="R1519" s="33"/>
      <c r="S1519" s="33"/>
      <c r="T1519" s="33"/>
      <c r="U1519" s="33"/>
      <c r="V1519" s="33"/>
      <c r="W1519" s="31">
        <f t="shared" si="72"/>
        <v>0</v>
      </c>
      <c r="X1519" s="31">
        <f t="shared" si="73"/>
        <v>0</v>
      </c>
    </row>
    <row r="1520" spans="1:24" s="43" customFormat="1" x14ac:dyDescent="0.25">
      <c r="A1520" s="12"/>
      <c r="B1520" s="29"/>
      <c r="C1520" s="32"/>
      <c r="D1520" s="28"/>
      <c r="E1520" s="33"/>
      <c r="F1520" s="33"/>
      <c r="G1520" s="33"/>
      <c r="H1520" s="33"/>
      <c r="I1520" s="33"/>
      <c r="J1520" s="33"/>
      <c r="K1520" s="33"/>
      <c r="L1520" s="33"/>
      <c r="M1520" s="33"/>
      <c r="N1520" s="33"/>
      <c r="O1520" s="33"/>
      <c r="P1520" s="33"/>
      <c r="Q1520" s="33"/>
      <c r="R1520" s="33"/>
      <c r="S1520" s="33"/>
      <c r="T1520" s="33"/>
      <c r="U1520" s="33"/>
      <c r="V1520" s="33"/>
      <c r="W1520" s="31">
        <f t="shared" si="72"/>
        <v>0</v>
      </c>
      <c r="X1520" s="31">
        <f t="shared" si="73"/>
        <v>0</v>
      </c>
    </row>
    <row r="1521" spans="1:24" s="43" customFormat="1" x14ac:dyDescent="0.25">
      <c r="A1521" s="12"/>
      <c r="B1521" s="29"/>
      <c r="C1521" s="32"/>
      <c r="D1521" s="28"/>
      <c r="E1521" s="33"/>
      <c r="F1521" s="33"/>
      <c r="G1521" s="33"/>
      <c r="H1521" s="33"/>
      <c r="I1521" s="33"/>
      <c r="J1521" s="33"/>
      <c r="K1521" s="33"/>
      <c r="L1521" s="33"/>
      <c r="M1521" s="33"/>
      <c r="N1521" s="33"/>
      <c r="O1521" s="33"/>
      <c r="P1521" s="33"/>
      <c r="Q1521" s="33"/>
      <c r="R1521" s="33"/>
      <c r="S1521" s="33"/>
      <c r="T1521" s="33"/>
      <c r="U1521" s="33"/>
      <c r="V1521" s="33"/>
      <c r="W1521" s="31">
        <f t="shared" si="72"/>
        <v>0</v>
      </c>
      <c r="X1521" s="31">
        <f t="shared" si="73"/>
        <v>0</v>
      </c>
    </row>
    <row r="1522" spans="1:24" s="43" customFormat="1" x14ac:dyDescent="0.25">
      <c r="A1522" s="12"/>
      <c r="B1522" s="29"/>
      <c r="C1522" s="32"/>
      <c r="D1522" s="28"/>
      <c r="E1522" s="33"/>
      <c r="F1522" s="33"/>
      <c r="G1522" s="33"/>
      <c r="H1522" s="33"/>
      <c r="I1522" s="33"/>
      <c r="J1522" s="33"/>
      <c r="K1522" s="33"/>
      <c r="L1522" s="33"/>
      <c r="M1522" s="33"/>
      <c r="N1522" s="33"/>
      <c r="O1522" s="33"/>
      <c r="P1522" s="33"/>
      <c r="Q1522" s="33"/>
      <c r="R1522" s="33"/>
      <c r="S1522" s="33"/>
      <c r="T1522" s="33"/>
      <c r="U1522" s="33"/>
      <c r="V1522" s="33"/>
      <c r="W1522" s="31">
        <f t="shared" si="72"/>
        <v>0</v>
      </c>
      <c r="X1522" s="31">
        <f t="shared" si="73"/>
        <v>0</v>
      </c>
    </row>
    <row r="1523" spans="1:24" s="43" customFormat="1" x14ac:dyDescent="0.25">
      <c r="A1523" s="12"/>
      <c r="B1523" s="29"/>
      <c r="C1523" s="32"/>
      <c r="D1523" s="28"/>
      <c r="E1523" s="33"/>
      <c r="F1523" s="33"/>
      <c r="G1523" s="33"/>
      <c r="H1523" s="33"/>
      <c r="I1523" s="33"/>
      <c r="J1523" s="33"/>
      <c r="K1523" s="33"/>
      <c r="L1523" s="33"/>
      <c r="M1523" s="33"/>
      <c r="N1523" s="33"/>
      <c r="O1523" s="33"/>
      <c r="P1523" s="33"/>
      <c r="Q1523" s="33"/>
      <c r="R1523" s="33"/>
      <c r="S1523" s="33"/>
      <c r="T1523" s="33"/>
      <c r="U1523" s="33"/>
      <c r="V1523" s="33"/>
      <c r="W1523" s="31">
        <f t="shared" si="72"/>
        <v>0</v>
      </c>
      <c r="X1523" s="31">
        <f t="shared" si="73"/>
        <v>0</v>
      </c>
    </row>
    <row r="1524" spans="1:24" s="43" customFormat="1" x14ac:dyDescent="0.25">
      <c r="A1524" s="12"/>
      <c r="B1524" s="29"/>
      <c r="C1524" s="32"/>
      <c r="D1524" s="28"/>
      <c r="E1524" s="33"/>
      <c r="F1524" s="33"/>
      <c r="G1524" s="33"/>
      <c r="H1524" s="33"/>
      <c r="I1524" s="33"/>
      <c r="J1524" s="33"/>
      <c r="K1524" s="33"/>
      <c r="L1524" s="33"/>
      <c r="M1524" s="33"/>
      <c r="N1524" s="33"/>
      <c r="O1524" s="33"/>
      <c r="P1524" s="33"/>
      <c r="Q1524" s="33"/>
      <c r="R1524" s="33"/>
      <c r="S1524" s="33"/>
      <c r="T1524" s="33"/>
      <c r="U1524" s="33"/>
      <c r="V1524" s="33"/>
      <c r="W1524" s="31">
        <f t="shared" si="72"/>
        <v>0</v>
      </c>
      <c r="X1524" s="31">
        <f t="shared" si="73"/>
        <v>0</v>
      </c>
    </row>
    <row r="1525" spans="1:24" s="43" customFormat="1" x14ac:dyDescent="0.25">
      <c r="A1525" s="12"/>
      <c r="B1525" s="29"/>
      <c r="C1525" s="32"/>
      <c r="D1525" s="28"/>
      <c r="E1525" s="33"/>
      <c r="F1525" s="33"/>
      <c r="G1525" s="33"/>
      <c r="H1525" s="33"/>
      <c r="I1525" s="33"/>
      <c r="J1525" s="33"/>
      <c r="K1525" s="33"/>
      <c r="L1525" s="33"/>
      <c r="M1525" s="33"/>
      <c r="N1525" s="33"/>
      <c r="O1525" s="33"/>
      <c r="P1525" s="33"/>
      <c r="Q1525" s="33"/>
      <c r="R1525" s="33"/>
      <c r="S1525" s="33"/>
      <c r="T1525" s="33"/>
      <c r="U1525" s="33"/>
      <c r="V1525" s="33"/>
      <c r="W1525" s="31">
        <f t="shared" si="72"/>
        <v>0</v>
      </c>
      <c r="X1525" s="31">
        <f t="shared" si="73"/>
        <v>0</v>
      </c>
    </row>
    <row r="1526" spans="1:24" s="43" customFormat="1" x14ac:dyDescent="0.25">
      <c r="A1526" s="12"/>
      <c r="B1526" s="29"/>
      <c r="C1526" s="32"/>
      <c r="D1526" s="28"/>
      <c r="E1526" s="33"/>
      <c r="F1526" s="33"/>
      <c r="G1526" s="33"/>
      <c r="H1526" s="33"/>
      <c r="I1526" s="33"/>
      <c r="J1526" s="33"/>
      <c r="K1526" s="33"/>
      <c r="L1526" s="33"/>
      <c r="M1526" s="33"/>
      <c r="N1526" s="33"/>
      <c r="O1526" s="33"/>
      <c r="P1526" s="33"/>
      <c r="Q1526" s="33"/>
      <c r="R1526" s="33"/>
      <c r="S1526" s="33"/>
      <c r="T1526" s="33"/>
      <c r="U1526" s="33"/>
      <c r="V1526" s="33"/>
      <c r="W1526" s="31">
        <f t="shared" ref="W1526:W1589" si="74">S1526+U1526+Q1526+O1526+M1526+K1526+I1526+G1526+E1526</f>
        <v>0</v>
      </c>
      <c r="X1526" s="31">
        <f t="shared" ref="X1526:X1589" si="75">T1526+V1526+R1526+P1526+N1526+L1526+J1526+H1526+F1526</f>
        <v>0</v>
      </c>
    </row>
    <row r="1527" spans="1:24" s="43" customFormat="1" x14ac:dyDescent="0.25">
      <c r="A1527" s="12"/>
      <c r="B1527" s="29"/>
      <c r="C1527" s="32"/>
      <c r="D1527" s="28"/>
      <c r="E1527" s="33"/>
      <c r="F1527" s="33"/>
      <c r="G1527" s="33"/>
      <c r="H1527" s="33"/>
      <c r="I1527" s="33"/>
      <c r="J1527" s="33"/>
      <c r="K1527" s="33"/>
      <c r="L1527" s="33"/>
      <c r="M1527" s="33"/>
      <c r="N1527" s="33"/>
      <c r="O1527" s="33"/>
      <c r="P1527" s="33"/>
      <c r="Q1527" s="33"/>
      <c r="R1527" s="33"/>
      <c r="S1527" s="33"/>
      <c r="T1527" s="33"/>
      <c r="U1527" s="33"/>
      <c r="V1527" s="33"/>
      <c r="W1527" s="31">
        <f t="shared" si="74"/>
        <v>0</v>
      </c>
      <c r="X1527" s="31">
        <f t="shared" si="75"/>
        <v>0</v>
      </c>
    </row>
    <row r="1528" spans="1:24" s="43" customFormat="1" x14ac:dyDescent="0.25">
      <c r="A1528" s="12"/>
      <c r="B1528" s="29"/>
      <c r="C1528" s="32"/>
      <c r="D1528" s="28"/>
      <c r="E1528" s="33"/>
      <c r="F1528" s="33"/>
      <c r="G1528" s="33"/>
      <c r="H1528" s="33"/>
      <c r="I1528" s="33"/>
      <c r="J1528" s="33"/>
      <c r="K1528" s="33"/>
      <c r="L1528" s="33"/>
      <c r="M1528" s="33"/>
      <c r="N1528" s="33"/>
      <c r="O1528" s="33"/>
      <c r="P1528" s="33"/>
      <c r="Q1528" s="33"/>
      <c r="R1528" s="33"/>
      <c r="S1528" s="33"/>
      <c r="T1528" s="33"/>
      <c r="U1528" s="33"/>
      <c r="V1528" s="33"/>
      <c r="W1528" s="31">
        <f t="shared" si="74"/>
        <v>0</v>
      </c>
      <c r="X1528" s="31">
        <f t="shared" si="75"/>
        <v>0</v>
      </c>
    </row>
    <row r="1529" spans="1:24" s="43" customFormat="1" x14ac:dyDescent="0.25">
      <c r="A1529" s="12"/>
      <c r="B1529" s="29"/>
      <c r="C1529" s="32"/>
      <c r="D1529" s="28"/>
      <c r="E1529" s="33"/>
      <c r="F1529" s="33"/>
      <c r="G1529" s="33"/>
      <c r="H1529" s="33"/>
      <c r="I1529" s="33"/>
      <c r="J1529" s="33"/>
      <c r="K1529" s="33"/>
      <c r="L1529" s="33"/>
      <c r="M1529" s="33"/>
      <c r="N1529" s="33"/>
      <c r="O1529" s="33"/>
      <c r="P1529" s="33"/>
      <c r="Q1529" s="33"/>
      <c r="R1529" s="33"/>
      <c r="S1529" s="33"/>
      <c r="T1529" s="33"/>
      <c r="U1529" s="33"/>
      <c r="V1529" s="33"/>
      <c r="W1529" s="31">
        <f t="shared" si="74"/>
        <v>0</v>
      </c>
      <c r="X1529" s="31">
        <f t="shared" si="75"/>
        <v>0</v>
      </c>
    </row>
    <row r="1530" spans="1:24" s="43" customFormat="1" x14ac:dyDescent="0.25">
      <c r="A1530" s="12"/>
      <c r="B1530" s="29"/>
      <c r="C1530" s="32"/>
      <c r="D1530" s="28"/>
      <c r="E1530" s="33"/>
      <c r="F1530" s="33"/>
      <c r="G1530" s="33"/>
      <c r="H1530" s="33"/>
      <c r="I1530" s="33"/>
      <c r="J1530" s="33"/>
      <c r="K1530" s="33"/>
      <c r="L1530" s="33"/>
      <c r="M1530" s="33"/>
      <c r="N1530" s="33"/>
      <c r="O1530" s="33"/>
      <c r="P1530" s="33"/>
      <c r="Q1530" s="33"/>
      <c r="R1530" s="33"/>
      <c r="S1530" s="33"/>
      <c r="T1530" s="33"/>
      <c r="U1530" s="33"/>
      <c r="V1530" s="33"/>
      <c r="W1530" s="31">
        <f t="shared" si="74"/>
        <v>0</v>
      </c>
      <c r="X1530" s="31">
        <f t="shared" si="75"/>
        <v>0</v>
      </c>
    </row>
    <row r="1531" spans="1:24" s="43" customFormat="1" x14ac:dyDescent="0.25">
      <c r="A1531" s="12"/>
      <c r="B1531" s="29"/>
      <c r="C1531" s="32"/>
      <c r="D1531" s="28"/>
      <c r="E1531" s="33"/>
      <c r="F1531" s="33"/>
      <c r="G1531" s="33"/>
      <c r="H1531" s="33"/>
      <c r="I1531" s="33"/>
      <c r="J1531" s="33"/>
      <c r="K1531" s="33"/>
      <c r="L1531" s="33"/>
      <c r="M1531" s="33"/>
      <c r="N1531" s="33"/>
      <c r="O1531" s="33"/>
      <c r="P1531" s="33"/>
      <c r="Q1531" s="33"/>
      <c r="R1531" s="33"/>
      <c r="S1531" s="33"/>
      <c r="T1531" s="33"/>
      <c r="U1531" s="33"/>
      <c r="V1531" s="33"/>
      <c r="W1531" s="31">
        <f t="shared" si="74"/>
        <v>0</v>
      </c>
      <c r="X1531" s="31">
        <f t="shared" si="75"/>
        <v>0</v>
      </c>
    </row>
    <row r="1532" spans="1:24" s="43" customFormat="1" x14ac:dyDescent="0.25">
      <c r="A1532" s="12"/>
      <c r="B1532" s="29"/>
      <c r="C1532" s="32"/>
      <c r="D1532" s="28"/>
      <c r="E1532" s="33"/>
      <c r="F1532" s="33"/>
      <c r="G1532" s="33"/>
      <c r="H1532" s="33"/>
      <c r="I1532" s="33"/>
      <c r="J1532" s="33"/>
      <c r="K1532" s="33"/>
      <c r="L1532" s="33"/>
      <c r="M1532" s="33"/>
      <c r="N1532" s="33"/>
      <c r="O1532" s="33"/>
      <c r="P1532" s="33"/>
      <c r="Q1532" s="33"/>
      <c r="R1532" s="33"/>
      <c r="S1532" s="33"/>
      <c r="T1532" s="33"/>
      <c r="U1532" s="33"/>
      <c r="V1532" s="33"/>
      <c r="W1532" s="31">
        <f t="shared" si="74"/>
        <v>0</v>
      </c>
      <c r="X1532" s="31">
        <f t="shared" si="75"/>
        <v>0</v>
      </c>
    </row>
    <row r="1533" spans="1:24" s="43" customFormat="1" x14ac:dyDescent="0.25">
      <c r="A1533" s="12"/>
      <c r="B1533" s="29"/>
      <c r="C1533" s="32"/>
      <c r="D1533" s="28"/>
      <c r="E1533" s="33"/>
      <c r="F1533" s="33"/>
      <c r="G1533" s="33"/>
      <c r="H1533" s="33"/>
      <c r="I1533" s="33"/>
      <c r="J1533" s="33"/>
      <c r="K1533" s="33"/>
      <c r="L1533" s="33"/>
      <c r="M1533" s="33"/>
      <c r="N1533" s="33"/>
      <c r="O1533" s="33"/>
      <c r="P1533" s="33"/>
      <c r="Q1533" s="33"/>
      <c r="R1533" s="33"/>
      <c r="S1533" s="33"/>
      <c r="T1533" s="33"/>
      <c r="U1533" s="33"/>
      <c r="V1533" s="33"/>
      <c r="W1533" s="31">
        <f t="shared" si="74"/>
        <v>0</v>
      </c>
      <c r="X1533" s="31">
        <f t="shared" si="75"/>
        <v>0</v>
      </c>
    </row>
    <row r="1534" spans="1:24" s="43" customFormat="1" x14ac:dyDescent="0.25">
      <c r="A1534" s="12"/>
      <c r="B1534" s="29"/>
      <c r="C1534" s="32"/>
      <c r="D1534" s="28"/>
      <c r="E1534" s="33"/>
      <c r="F1534" s="33"/>
      <c r="G1534" s="33"/>
      <c r="H1534" s="33"/>
      <c r="I1534" s="33"/>
      <c r="J1534" s="33"/>
      <c r="K1534" s="33"/>
      <c r="L1534" s="33"/>
      <c r="M1534" s="33"/>
      <c r="N1534" s="33"/>
      <c r="O1534" s="33"/>
      <c r="P1534" s="33"/>
      <c r="Q1534" s="33"/>
      <c r="R1534" s="33"/>
      <c r="S1534" s="33"/>
      <c r="T1534" s="33"/>
      <c r="U1534" s="33"/>
      <c r="V1534" s="33"/>
      <c r="W1534" s="31">
        <f t="shared" si="74"/>
        <v>0</v>
      </c>
      <c r="X1534" s="31">
        <f t="shared" si="75"/>
        <v>0</v>
      </c>
    </row>
    <row r="1535" spans="1:24" s="43" customFormat="1" x14ac:dyDescent="0.25">
      <c r="A1535" s="12"/>
      <c r="B1535" s="29"/>
      <c r="C1535" s="32"/>
      <c r="D1535" s="28"/>
      <c r="E1535" s="33"/>
      <c r="F1535" s="33"/>
      <c r="G1535" s="33"/>
      <c r="H1535" s="33"/>
      <c r="I1535" s="33"/>
      <c r="J1535" s="33"/>
      <c r="K1535" s="33"/>
      <c r="L1535" s="33"/>
      <c r="M1535" s="33"/>
      <c r="N1535" s="33"/>
      <c r="O1535" s="33"/>
      <c r="P1535" s="33"/>
      <c r="Q1535" s="33"/>
      <c r="R1535" s="33"/>
      <c r="S1535" s="33"/>
      <c r="T1535" s="33"/>
      <c r="U1535" s="33"/>
      <c r="V1535" s="33"/>
      <c r="W1535" s="31">
        <f t="shared" si="74"/>
        <v>0</v>
      </c>
      <c r="X1535" s="31">
        <f t="shared" si="75"/>
        <v>0</v>
      </c>
    </row>
    <row r="1536" spans="1:24" s="43" customFormat="1" x14ac:dyDescent="0.25">
      <c r="A1536" s="12"/>
      <c r="B1536" s="29"/>
      <c r="C1536" s="32"/>
      <c r="D1536" s="28"/>
      <c r="E1536" s="33"/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3"/>
      <c r="R1536" s="33"/>
      <c r="S1536" s="33"/>
      <c r="T1536" s="33"/>
      <c r="U1536" s="33"/>
      <c r="V1536" s="33"/>
      <c r="W1536" s="31">
        <f t="shared" si="74"/>
        <v>0</v>
      </c>
      <c r="X1536" s="31">
        <f t="shared" si="75"/>
        <v>0</v>
      </c>
    </row>
    <row r="1537" spans="1:24" s="43" customFormat="1" x14ac:dyDescent="0.25">
      <c r="A1537" s="12"/>
      <c r="B1537" s="29"/>
      <c r="C1537" s="32"/>
      <c r="D1537" s="28"/>
      <c r="E1537" s="33"/>
      <c r="F1537" s="33"/>
      <c r="G1537" s="33"/>
      <c r="H1537" s="33"/>
      <c r="I1537" s="33"/>
      <c r="J1537" s="33"/>
      <c r="K1537" s="33"/>
      <c r="L1537" s="33"/>
      <c r="M1537" s="33"/>
      <c r="N1537" s="33"/>
      <c r="O1537" s="33"/>
      <c r="P1537" s="33"/>
      <c r="Q1537" s="33"/>
      <c r="R1537" s="33"/>
      <c r="S1537" s="33"/>
      <c r="T1537" s="33"/>
      <c r="U1537" s="33"/>
      <c r="V1537" s="33"/>
      <c r="W1537" s="31">
        <f t="shared" si="74"/>
        <v>0</v>
      </c>
      <c r="X1537" s="31">
        <f t="shared" si="75"/>
        <v>0</v>
      </c>
    </row>
    <row r="1538" spans="1:24" s="43" customFormat="1" x14ac:dyDescent="0.25">
      <c r="A1538" s="12"/>
      <c r="B1538" s="29"/>
      <c r="C1538" s="32"/>
      <c r="D1538" s="28"/>
      <c r="E1538" s="33"/>
      <c r="F1538" s="33"/>
      <c r="G1538" s="33"/>
      <c r="H1538" s="33"/>
      <c r="I1538" s="33"/>
      <c r="J1538" s="33"/>
      <c r="K1538" s="33"/>
      <c r="L1538" s="33"/>
      <c r="M1538" s="33"/>
      <c r="N1538" s="33"/>
      <c r="O1538" s="33"/>
      <c r="P1538" s="33"/>
      <c r="Q1538" s="33"/>
      <c r="R1538" s="33"/>
      <c r="S1538" s="33"/>
      <c r="T1538" s="33"/>
      <c r="U1538" s="33"/>
      <c r="V1538" s="33"/>
      <c r="W1538" s="31">
        <f t="shared" si="74"/>
        <v>0</v>
      </c>
      <c r="X1538" s="31">
        <f t="shared" si="75"/>
        <v>0</v>
      </c>
    </row>
    <row r="1539" spans="1:24" s="43" customFormat="1" x14ac:dyDescent="0.25">
      <c r="A1539" s="12"/>
      <c r="B1539" s="29"/>
      <c r="C1539" s="32"/>
      <c r="D1539" s="28"/>
      <c r="E1539" s="33"/>
      <c r="F1539" s="33"/>
      <c r="G1539" s="33"/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33"/>
      <c r="U1539" s="33"/>
      <c r="V1539" s="33"/>
      <c r="W1539" s="31">
        <f t="shared" si="74"/>
        <v>0</v>
      </c>
      <c r="X1539" s="31">
        <f t="shared" si="75"/>
        <v>0</v>
      </c>
    </row>
    <row r="1540" spans="1:24" s="43" customFormat="1" x14ac:dyDescent="0.25">
      <c r="A1540" s="12"/>
      <c r="B1540" s="29"/>
      <c r="C1540" s="32"/>
      <c r="D1540" s="28"/>
      <c r="E1540" s="33"/>
      <c r="F1540" s="33"/>
      <c r="G1540" s="33"/>
      <c r="H1540" s="33"/>
      <c r="I1540" s="33"/>
      <c r="J1540" s="33"/>
      <c r="K1540" s="33"/>
      <c r="L1540" s="33"/>
      <c r="M1540" s="33"/>
      <c r="N1540" s="33"/>
      <c r="O1540" s="33"/>
      <c r="P1540" s="33"/>
      <c r="Q1540" s="33"/>
      <c r="R1540" s="33"/>
      <c r="S1540" s="33"/>
      <c r="T1540" s="33"/>
      <c r="U1540" s="33"/>
      <c r="V1540" s="33"/>
      <c r="W1540" s="31">
        <f t="shared" si="74"/>
        <v>0</v>
      </c>
      <c r="X1540" s="31">
        <f t="shared" si="75"/>
        <v>0</v>
      </c>
    </row>
    <row r="1541" spans="1:24" s="43" customFormat="1" x14ac:dyDescent="0.25">
      <c r="A1541" s="12"/>
      <c r="B1541" s="29"/>
      <c r="C1541" s="32"/>
      <c r="D1541" s="28"/>
      <c r="E1541" s="33"/>
      <c r="F1541" s="33"/>
      <c r="G1541" s="33"/>
      <c r="H1541" s="33"/>
      <c r="I1541" s="33"/>
      <c r="J1541" s="33"/>
      <c r="K1541" s="33"/>
      <c r="L1541" s="33"/>
      <c r="M1541" s="33"/>
      <c r="N1541" s="33"/>
      <c r="O1541" s="33"/>
      <c r="P1541" s="33"/>
      <c r="Q1541" s="33"/>
      <c r="R1541" s="33"/>
      <c r="S1541" s="33"/>
      <c r="T1541" s="33"/>
      <c r="U1541" s="33"/>
      <c r="V1541" s="33"/>
      <c r="W1541" s="31">
        <f t="shared" si="74"/>
        <v>0</v>
      </c>
      <c r="X1541" s="31">
        <f t="shared" si="75"/>
        <v>0</v>
      </c>
    </row>
    <row r="1542" spans="1:24" s="43" customFormat="1" x14ac:dyDescent="0.25">
      <c r="A1542" s="12"/>
      <c r="B1542" s="29"/>
      <c r="C1542" s="32"/>
      <c r="D1542" s="28"/>
      <c r="E1542" s="33"/>
      <c r="F1542" s="33"/>
      <c r="G1542" s="33"/>
      <c r="H1542" s="33"/>
      <c r="I1542" s="33"/>
      <c r="J1542" s="33"/>
      <c r="K1542" s="33"/>
      <c r="L1542" s="33"/>
      <c r="M1542" s="33"/>
      <c r="N1542" s="33"/>
      <c r="O1542" s="33"/>
      <c r="P1542" s="33"/>
      <c r="Q1542" s="33"/>
      <c r="R1542" s="33"/>
      <c r="S1542" s="33"/>
      <c r="T1542" s="33"/>
      <c r="U1542" s="33"/>
      <c r="V1542" s="33"/>
      <c r="W1542" s="31">
        <f t="shared" si="74"/>
        <v>0</v>
      </c>
      <c r="X1542" s="31">
        <f t="shared" si="75"/>
        <v>0</v>
      </c>
    </row>
    <row r="1543" spans="1:24" s="43" customFormat="1" x14ac:dyDescent="0.25">
      <c r="A1543" s="12"/>
      <c r="B1543" s="29"/>
      <c r="C1543" s="32"/>
      <c r="D1543" s="28"/>
      <c r="E1543" s="33"/>
      <c r="F1543" s="33"/>
      <c r="G1543" s="33"/>
      <c r="H1543" s="33"/>
      <c r="I1543" s="33"/>
      <c r="J1543" s="33"/>
      <c r="K1543" s="33"/>
      <c r="L1543" s="33"/>
      <c r="M1543" s="33"/>
      <c r="N1543" s="33"/>
      <c r="O1543" s="33"/>
      <c r="P1543" s="33"/>
      <c r="Q1543" s="33"/>
      <c r="R1543" s="33"/>
      <c r="S1543" s="33"/>
      <c r="T1543" s="33"/>
      <c r="U1543" s="33"/>
      <c r="V1543" s="33"/>
      <c r="W1543" s="31">
        <f t="shared" si="74"/>
        <v>0</v>
      </c>
      <c r="X1543" s="31">
        <f t="shared" si="75"/>
        <v>0</v>
      </c>
    </row>
    <row r="1544" spans="1:24" s="43" customFormat="1" x14ac:dyDescent="0.25">
      <c r="A1544" s="12"/>
      <c r="B1544" s="29"/>
      <c r="C1544" s="32"/>
      <c r="D1544" s="28"/>
      <c r="E1544" s="33"/>
      <c r="F1544" s="33"/>
      <c r="G1544" s="33"/>
      <c r="H1544" s="33"/>
      <c r="I1544" s="33"/>
      <c r="J1544" s="33"/>
      <c r="K1544" s="33"/>
      <c r="L1544" s="33"/>
      <c r="M1544" s="33"/>
      <c r="N1544" s="33"/>
      <c r="O1544" s="33"/>
      <c r="P1544" s="33"/>
      <c r="Q1544" s="33"/>
      <c r="R1544" s="33"/>
      <c r="S1544" s="33"/>
      <c r="T1544" s="33"/>
      <c r="U1544" s="33"/>
      <c r="V1544" s="33"/>
      <c r="W1544" s="31">
        <f t="shared" si="74"/>
        <v>0</v>
      </c>
      <c r="X1544" s="31">
        <f t="shared" si="75"/>
        <v>0</v>
      </c>
    </row>
    <row r="1545" spans="1:24" s="43" customFormat="1" x14ac:dyDescent="0.25">
      <c r="A1545" s="12"/>
      <c r="B1545" s="29"/>
      <c r="C1545" s="32"/>
      <c r="D1545" s="28"/>
      <c r="E1545" s="33"/>
      <c r="F1545" s="33"/>
      <c r="G1545" s="33"/>
      <c r="H1545" s="33"/>
      <c r="I1545" s="33"/>
      <c r="J1545" s="33"/>
      <c r="K1545" s="33"/>
      <c r="L1545" s="33"/>
      <c r="M1545" s="33"/>
      <c r="N1545" s="33"/>
      <c r="O1545" s="33"/>
      <c r="P1545" s="33"/>
      <c r="Q1545" s="33"/>
      <c r="R1545" s="33"/>
      <c r="S1545" s="33"/>
      <c r="T1545" s="33"/>
      <c r="U1545" s="33"/>
      <c r="V1545" s="33"/>
      <c r="W1545" s="31">
        <f t="shared" si="74"/>
        <v>0</v>
      </c>
      <c r="X1545" s="31">
        <f t="shared" si="75"/>
        <v>0</v>
      </c>
    </row>
    <row r="1546" spans="1:24" s="43" customFormat="1" x14ac:dyDescent="0.25">
      <c r="A1546" s="12"/>
      <c r="B1546" s="29"/>
      <c r="C1546" s="32"/>
      <c r="D1546" s="28"/>
      <c r="E1546" s="33"/>
      <c r="F1546" s="33"/>
      <c r="G1546" s="33"/>
      <c r="H1546" s="33"/>
      <c r="I1546" s="33"/>
      <c r="J1546" s="33"/>
      <c r="K1546" s="33"/>
      <c r="L1546" s="33"/>
      <c r="M1546" s="33"/>
      <c r="N1546" s="33"/>
      <c r="O1546" s="33"/>
      <c r="P1546" s="33"/>
      <c r="Q1546" s="33"/>
      <c r="R1546" s="33"/>
      <c r="S1546" s="33"/>
      <c r="T1546" s="33"/>
      <c r="U1546" s="33"/>
      <c r="V1546" s="33"/>
      <c r="W1546" s="31">
        <f t="shared" si="74"/>
        <v>0</v>
      </c>
      <c r="X1546" s="31">
        <f t="shared" si="75"/>
        <v>0</v>
      </c>
    </row>
    <row r="1547" spans="1:24" s="43" customFormat="1" x14ac:dyDescent="0.25">
      <c r="A1547" s="12"/>
      <c r="B1547" s="29"/>
      <c r="C1547" s="32"/>
      <c r="D1547" s="28"/>
      <c r="E1547" s="33"/>
      <c r="F1547" s="33"/>
      <c r="G1547" s="33"/>
      <c r="H1547" s="33"/>
      <c r="I1547" s="33"/>
      <c r="J1547" s="33"/>
      <c r="K1547" s="33"/>
      <c r="L1547" s="33"/>
      <c r="M1547" s="33"/>
      <c r="N1547" s="33"/>
      <c r="O1547" s="33"/>
      <c r="P1547" s="33"/>
      <c r="Q1547" s="33"/>
      <c r="R1547" s="33"/>
      <c r="S1547" s="33"/>
      <c r="T1547" s="33"/>
      <c r="U1547" s="33"/>
      <c r="V1547" s="33"/>
      <c r="W1547" s="31">
        <f t="shared" si="74"/>
        <v>0</v>
      </c>
      <c r="X1547" s="31">
        <f t="shared" si="75"/>
        <v>0</v>
      </c>
    </row>
    <row r="1548" spans="1:24" s="43" customFormat="1" x14ac:dyDescent="0.25">
      <c r="A1548" s="12"/>
      <c r="B1548" s="29"/>
      <c r="C1548" s="32"/>
      <c r="D1548" s="28"/>
      <c r="E1548" s="33"/>
      <c r="F1548" s="33"/>
      <c r="G1548" s="33"/>
      <c r="H1548" s="33"/>
      <c r="I1548" s="33"/>
      <c r="J1548" s="33"/>
      <c r="K1548" s="33"/>
      <c r="L1548" s="33"/>
      <c r="M1548" s="33"/>
      <c r="N1548" s="33"/>
      <c r="O1548" s="33"/>
      <c r="P1548" s="33"/>
      <c r="Q1548" s="33"/>
      <c r="R1548" s="33"/>
      <c r="S1548" s="33"/>
      <c r="T1548" s="33"/>
      <c r="U1548" s="33"/>
      <c r="V1548" s="33"/>
      <c r="W1548" s="31">
        <f t="shared" si="74"/>
        <v>0</v>
      </c>
      <c r="X1548" s="31">
        <f t="shared" si="75"/>
        <v>0</v>
      </c>
    </row>
    <row r="1549" spans="1:24" s="43" customFormat="1" x14ac:dyDescent="0.25">
      <c r="A1549" s="12"/>
      <c r="B1549" s="29"/>
      <c r="C1549" s="32"/>
      <c r="D1549" s="28"/>
      <c r="E1549" s="33"/>
      <c r="F1549" s="33"/>
      <c r="G1549" s="33"/>
      <c r="H1549" s="33"/>
      <c r="I1549" s="33"/>
      <c r="J1549" s="33"/>
      <c r="K1549" s="33"/>
      <c r="L1549" s="33"/>
      <c r="M1549" s="33"/>
      <c r="N1549" s="33"/>
      <c r="O1549" s="33"/>
      <c r="P1549" s="33"/>
      <c r="Q1549" s="33"/>
      <c r="R1549" s="33"/>
      <c r="S1549" s="33"/>
      <c r="T1549" s="33"/>
      <c r="U1549" s="33"/>
      <c r="V1549" s="33"/>
      <c r="W1549" s="31">
        <f t="shared" si="74"/>
        <v>0</v>
      </c>
      <c r="X1549" s="31">
        <f t="shared" si="75"/>
        <v>0</v>
      </c>
    </row>
    <row r="1550" spans="1:24" s="43" customFormat="1" x14ac:dyDescent="0.25">
      <c r="A1550" s="12"/>
      <c r="B1550" s="29"/>
      <c r="C1550" s="32"/>
      <c r="D1550" s="28"/>
      <c r="E1550" s="33"/>
      <c r="F1550" s="33"/>
      <c r="G1550" s="33"/>
      <c r="H1550" s="33"/>
      <c r="I1550" s="33"/>
      <c r="J1550" s="33"/>
      <c r="K1550" s="33"/>
      <c r="L1550" s="33"/>
      <c r="M1550" s="33"/>
      <c r="N1550" s="33"/>
      <c r="O1550" s="33"/>
      <c r="P1550" s="33"/>
      <c r="Q1550" s="33"/>
      <c r="R1550" s="33"/>
      <c r="S1550" s="33"/>
      <c r="T1550" s="33"/>
      <c r="U1550" s="33"/>
      <c r="V1550" s="33"/>
      <c r="W1550" s="31">
        <f t="shared" si="74"/>
        <v>0</v>
      </c>
      <c r="X1550" s="31">
        <f t="shared" si="75"/>
        <v>0</v>
      </c>
    </row>
    <row r="1551" spans="1:24" s="43" customFormat="1" x14ac:dyDescent="0.25">
      <c r="A1551" s="12"/>
      <c r="B1551" s="29"/>
      <c r="C1551" s="32"/>
      <c r="D1551" s="28"/>
      <c r="E1551" s="33"/>
      <c r="F1551" s="33"/>
      <c r="G1551" s="33"/>
      <c r="H1551" s="33"/>
      <c r="I1551" s="33"/>
      <c r="J1551" s="33"/>
      <c r="K1551" s="33"/>
      <c r="L1551" s="33"/>
      <c r="M1551" s="33"/>
      <c r="N1551" s="33"/>
      <c r="O1551" s="33"/>
      <c r="P1551" s="33"/>
      <c r="Q1551" s="33"/>
      <c r="R1551" s="33"/>
      <c r="S1551" s="33"/>
      <c r="T1551" s="33"/>
      <c r="U1551" s="33"/>
      <c r="V1551" s="33"/>
      <c r="W1551" s="31">
        <f t="shared" si="74"/>
        <v>0</v>
      </c>
      <c r="X1551" s="31">
        <f t="shared" si="75"/>
        <v>0</v>
      </c>
    </row>
    <row r="1552" spans="1:24" s="43" customFormat="1" x14ac:dyDescent="0.25">
      <c r="A1552" s="12"/>
      <c r="B1552" s="29"/>
      <c r="C1552" s="32"/>
      <c r="D1552" s="28"/>
      <c r="E1552" s="33"/>
      <c r="F1552" s="33"/>
      <c r="G1552" s="33"/>
      <c r="H1552" s="33"/>
      <c r="I1552" s="33"/>
      <c r="J1552" s="33"/>
      <c r="K1552" s="33"/>
      <c r="L1552" s="33"/>
      <c r="M1552" s="33"/>
      <c r="N1552" s="33"/>
      <c r="O1552" s="33"/>
      <c r="P1552" s="33"/>
      <c r="Q1552" s="33"/>
      <c r="R1552" s="33"/>
      <c r="S1552" s="33"/>
      <c r="T1552" s="33"/>
      <c r="U1552" s="33"/>
      <c r="V1552" s="33"/>
      <c r="W1552" s="31">
        <f t="shared" si="74"/>
        <v>0</v>
      </c>
      <c r="X1552" s="31">
        <f t="shared" si="75"/>
        <v>0</v>
      </c>
    </row>
    <row r="1553" spans="1:24" s="43" customFormat="1" x14ac:dyDescent="0.25">
      <c r="A1553" s="12"/>
      <c r="B1553" s="29"/>
      <c r="C1553" s="32"/>
      <c r="D1553" s="28"/>
      <c r="E1553" s="33"/>
      <c r="F1553" s="33"/>
      <c r="G1553" s="33"/>
      <c r="H1553" s="33"/>
      <c r="I1553" s="33"/>
      <c r="J1553" s="33"/>
      <c r="K1553" s="33"/>
      <c r="L1553" s="33"/>
      <c r="M1553" s="33"/>
      <c r="N1553" s="33"/>
      <c r="O1553" s="33"/>
      <c r="P1553" s="33"/>
      <c r="Q1553" s="33"/>
      <c r="R1553" s="33"/>
      <c r="S1553" s="33"/>
      <c r="T1553" s="33"/>
      <c r="U1553" s="33"/>
      <c r="V1553" s="33"/>
      <c r="W1553" s="31">
        <f t="shared" si="74"/>
        <v>0</v>
      </c>
      <c r="X1553" s="31">
        <f t="shared" si="75"/>
        <v>0</v>
      </c>
    </row>
    <row r="1554" spans="1:24" s="43" customFormat="1" x14ac:dyDescent="0.25">
      <c r="A1554" s="12"/>
      <c r="B1554" s="29"/>
      <c r="C1554" s="32"/>
      <c r="D1554" s="28"/>
      <c r="E1554" s="33"/>
      <c r="F1554" s="33"/>
      <c r="G1554" s="33"/>
      <c r="H1554" s="33"/>
      <c r="I1554" s="33"/>
      <c r="J1554" s="33"/>
      <c r="K1554" s="33"/>
      <c r="L1554" s="33"/>
      <c r="M1554" s="33"/>
      <c r="N1554" s="33"/>
      <c r="O1554" s="33"/>
      <c r="P1554" s="33"/>
      <c r="Q1554" s="33"/>
      <c r="R1554" s="33"/>
      <c r="S1554" s="33"/>
      <c r="T1554" s="33"/>
      <c r="U1554" s="33"/>
      <c r="V1554" s="33"/>
      <c r="W1554" s="31">
        <f t="shared" si="74"/>
        <v>0</v>
      </c>
      <c r="X1554" s="31">
        <f t="shared" si="75"/>
        <v>0</v>
      </c>
    </row>
    <row r="1555" spans="1:24" s="43" customFormat="1" x14ac:dyDescent="0.25">
      <c r="A1555" s="12"/>
      <c r="B1555" s="29"/>
      <c r="C1555" s="32"/>
      <c r="D1555" s="28"/>
      <c r="E1555" s="33"/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  <c r="P1555" s="33"/>
      <c r="Q1555" s="33"/>
      <c r="R1555" s="33"/>
      <c r="S1555" s="33"/>
      <c r="T1555" s="33"/>
      <c r="U1555" s="33"/>
      <c r="V1555" s="33"/>
      <c r="W1555" s="31">
        <f t="shared" si="74"/>
        <v>0</v>
      </c>
      <c r="X1555" s="31">
        <f t="shared" si="75"/>
        <v>0</v>
      </c>
    </row>
    <row r="1556" spans="1:24" s="43" customFormat="1" x14ac:dyDescent="0.25">
      <c r="A1556" s="12"/>
      <c r="B1556" s="29"/>
      <c r="C1556" s="32"/>
      <c r="D1556" s="28"/>
      <c r="E1556" s="33"/>
      <c r="F1556" s="33"/>
      <c r="G1556" s="33"/>
      <c r="H1556" s="33"/>
      <c r="I1556" s="33"/>
      <c r="J1556" s="33"/>
      <c r="K1556" s="33"/>
      <c r="L1556" s="33"/>
      <c r="M1556" s="33"/>
      <c r="N1556" s="33"/>
      <c r="O1556" s="33"/>
      <c r="P1556" s="33"/>
      <c r="Q1556" s="33"/>
      <c r="R1556" s="33"/>
      <c r="S1556" s="33"/>
      <c r="T1556" s="33"/>
      <c r="U1556" s="33"/>
      <c r="V1556" s="33"/>
      <c r="W1556" s="31">
        <f t="shared" si="74"/>
        <v>0</v>
      </c>
      <c r="X1556" s="31">
        <f t="shared" si="75"/>
        <v>0</v>
      </c>
    </row>
    <row r="1557" spans="1:24" s="43" customFormat="1" x14ac:dyDescent="0.25">
      <c r="A1557" s="12"/>
      <c r="B1557" s="29"/>
      <c r="C1557" s="32"/>
      <c r="D1557" s="28"/>
      <c r="E1557" s="33"/>
      <c r="F1557" s="33"/>
      <c r="G1557" s="33"/>
      <c r="H1557" s="33"/>
      <c r="I1557" s="33"/>
      <c r="J1557" s="33"/>
      <c r="K1557" s="33"/>
      <c r="L1557" s="33"/>
      <c r="M1557" s="33"/>
      <c r="N1557" s="33"/>
      <c r="O1557" s="33"/>
      <c r="P1557" s="33"/>
      <c r="Q1557" s="33"/>
      <c r="R1557" s="33"/>
      <c r="S1557" s="33"/>
      <c r="T1557" s="33"/>
      <c r="U1557" s="33"/>
      <c r="V1557" s="33"/>
      <c r="W1557" s="31">
        <f t="shared" si="74"/>
        <v>0</v>
      </c>
      <c r="X1557" s="31">
        <f t="shared" si="75"/>
        <v>0</v>
      </c>
    </row>
    <row r="1558" spans="1:24" s="43" customFormat="1" x14ac:dyDescent="0.25">
      <c r="A1558" s="12"/>
      <c r="B1558" s="29"/>
      <c r="C1558" s="32"/>
      <c r="D1558" s="28"/>
      <c r="E1558" s="33"/>
      <c r="F1558" s="33"/>
      <c r="G1558" s="33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33"/>
      <c r="S1558" s="33"/>
      <c r="T1558" s="33"/>
      <c r="U1558" s="33"/>
      <c r="V1558" s="33"/>
      <c r="W1558" s="31">
        <f t="shared" si="74"/>
        <v>0</v>
      </c>
      <c r="X1558" s="31">
        <f t="shared" si="75"/>
        <v>0</v>
      </c>
    </row>
    <row r="1559" spans="1:24" s="43" customFormat="1" x14ac:dyDescent="0.25">
      <c r="A1559" s="12"/>
      <c r="B1559" s="29"/>
      <c r="C1559" s="32"/>
      <c r="D1559" s="28"/>
      <c r="E1559" s="33"/>
      <c r="F1559" s="33"/>
      <c r="G1559" s="33"/>
      <c r="H1559" s="33"/>
      <c r="I1559" s="33"/>
      <c r="J1559" s="33"/>
      <c r="K1559" s="33"/>
      <c r="L1559" s="33"/>
      <c r="M1559" s="33"/>
      <c r="N1559" s="33"/>
      <c r="O1559" s="33"/>
      <c r="P1559" s="33"/>
      <c r="Q1559" s="33"/>
      <c r="R1559" s="33"/>
      <c r="S1559" s="33"/>
      <c r="T1559" s="33"/>
      <c r="U1559" s="33"/>
      <c r="V1559" s="33"/>
      <c r="W1559" s="31">
        <f t="shared" si="74"/>
        <v>0</v>
      </c>
      <c r="X1559" s="31">
        <f t="shared" si="75"/>
        <v>0</v>
      </c>
    </row>
    <row r="1560" spans="1:24" s="43" customFormat="1" x14ac:dyDescent="0.25">
      <c r="A1560" s="12"/>
      <c r="B1560" s="29"/>
      <c r="C1560" s="32"/>
      <c r="D1560" s="28"/>
      <c r="E1560" s="33"/>
      <c r="F1560" s="33"/>
      <c r="G1560" s="33"/>
      <c r="H1560" s="33"/>
      <c r="I1560" s="33"/>
      <c r="J1560" s="33"/>
      <c r="K1560" s="33"/>
      <c r="L1560" s="33"/>
      <c r="M1560" s="33"/>
      <c r="N1560" s="33"/>
      <c r="O1560" s="33"/>
      <c r="P1560" s="33"/>
      <c r="Q1560" s="33"/>
      <c r="R1560" s="33"/>
      <c r="S1560" s="33"/>
      <c r="T1560" s="33"/>
      <c r="U1560" s="33"/>
      <c r="V1560" s="33"/>
      <c r="W1560" s="31">
        <f t="shared" si="74"/>
        <v>0</v>
      </c>
      <c r="X1560" s="31">
        <f t="shared" si="75"/>
        <v>0</v>
      </c>
    </row>
    <row r="1561" spans="1:24" s="43" customFormat="1" x14ac:dyDescent="0.25">
      <c r="A1561" s="12"/>
      <c r="B1561" s="29"/>
      <c r="C1561" s="32"/>
      <c r="D1561" s="28"/>
      <c r="E1561" s="33"/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  <c r="P1561" s="33"/>
      <c r="Q1561" s="33"/>
      <c r="R1561" s="33"/>
      <c r="S1561" s="33"/>
      <c r="T1561" s="33"/>
      <c r="U1561" s="33"/>
      <c r="V1561" s="33"/>
      <c r="W1561" s="31">
        <f t="shared" si="74"/>
        <v>0</v>
      </c>
      <c r="X1561" s="31">
        <f t="shared" si="75"/>
        <v>0</v>
      </c>
    </row>
    <row r="1562" spans="1:24" s="43" customFormat="1" x14ac:dyDescent="0.25">
      <c r="A1562" s="12"/>
      <c r="B1562" s="29"/>
      <c r="C1562" s="32"/>
      <c r="D1562" s="28"/>
      <c r="E1562" s="33"/>
      <c r="F1562" s="33"/>
      <c r="G1562" s="33"/>
      <c r="H1562" s="33"/>
      <c r="I1562" s="33"/>
      <c r="J1562" s="33"/>
      <c r="K1562" s="33"/>
      <c r="L1562" s="33"/>
      <c r="M1562" s="33"/>
      <c r="N1562" s="33"/>
      <c r="O1562" s="33"/>
      <c r="P1562" s="33"/>
      <c r="Q1562" s="33"/>
      <c r="R1562" s="33"/>
      <c r="S1562" s="33"/>
      <c r="T1562" s="33"/>
      <c r="U1562" s="33"/>
      <c r="V1562" s="33"/>
      <c r="W1562" s="31">
        <f t="shared" si="74"/>
        <v>0</v>
      </c>
      <c r="X1562" s="31">
        <f t="shared" si="75"/>
        <v>0</v>
      </c>
    </row>
    <row r="1563" spans="1:24" s="43" customFormat="1" x14ac:dyDescent="0.25">
      <c r="A1563" s="12"/>
      <c r="B1563" s="29"/>
      <c r="C1563" s="32"/>
      <c r="D1563" s="28"/>
      <c r="E1563" s="33"/>
      <c r="F1563" s="33"/>
      <c r="G1563" s="33"/>
      <c r="H1563" s="33"/>
      <c r="I1563" s="33"/>
      <c r="J1563" s="33"/>
      <c r="K1563" s="33"/>
      <c r="L1563" s="33"/>
      <c r="M1563" s="33"/>
      <c r="N1563" s="33"/>
      <c r="O1563" s="33"/>
      <c r="P1563" s="33"/>
      <c r="Q1563" s="33"/>
      <c r="R1563" s="33"/>
      <c r="S1563" s="33"/>
      <c r="T1563" s="33"/>
      <c r="U1563" s="33"/>
      <c r="V1563" s="33"/>
      <c r="W1563" s="31">
        <f t="shared" si="74"/>
        <v>0</v>
      </c>
      <c r="X1563" s="31">
        <f t="shared" si="75"/>
        <v>0</v>
      </c>
    </row>
    <row r="1564" spans="1:24" s="43" customFormat="1" x14ac:dyDescent="0.25">
      <c r="A1564" s="12"/>
      <c r="B1564" s="29"/>
      <c r="C1564" s="32"/>
      <c r="D1564" s="28"/>
      <c r="E1564" s="33"/>
      <c r="F1564" s="33"/>
      <c r="G1564" s="33"/>
      <c r="H1564" s="33"/>
      <c r="I1564" s="33"/>
      <c r="J1564" s="33"/>
      <c r="K1564" s="33"/>
      <c r="L1564" s="33"/>
      <c r="M1564" s="33"/>
      <c r="N1564" s="33"/>
      <c r="O1564" s="33"/>
      <c r="P1564" s="33"/>
      <c r="Q1564" s="33"/>
      <c r="R1564" s="33"/>
      <c r="S1564" s="33"/>
      <c r="T1564" s="33"/>
      <c r="U1564" s="33"/>
      <c r="V1564" s="33"/>
      <c r="W1564" s="31">
        <f t="shared" si="74"/>
        <v>0</v>
      </c>
      <c r="X1564" s="31">
        <f t="shared" si="75"/>
        <v>0</v>
      </c>
    </row>
    <row r="1565" spans="1:24" s="43" customFormat="1" x14ac:dyDescent="0.25">
      <c r="A1565" s="12"/>
      <c r="B1565" s="29"/>
      <c r="C1565" s="32"/>
      <c r="D1565" s="28"/>
      <c r="E1565" s="33"/>
      <c r="F1565" s="33"/>
      <c r="G1565" s="33"/>
      <c r="H1565" s="33"/>
      <c r="I1565" s="33"/>
      <c r="J1565" s="33"/>
      <c r="K1565" s="33"/>
      <c r="L1565" s="33"/>
      <c r="M1565" s="33"/>
      <c r="N1565" s="33"/>
      <c r="O1565" s="33"/>
      <c r="P1565" s="33"/>
      <c r="Q1565" s="33"/>
      <c r="R1565" s="33"/>
      <c r="S1565" s="33"/>
      <c r="T1565" s="33"/>
      <c r="U1565" s="33"/>
      <c r="V1565" s="33"/>
      <c r="W1565" s="31">
        <f t="shared" si="74"/>
        <v>0</v>
      </c>
      <c r="X1565" s="31">
        <f t="shared" si="75"/>
        <v>0</v>
      </c>
    </row>
    <row r="1566" spans="1:24" s="43" customFormat="1" x14ac:dyDescent="0.25">
      <c r="A1566" s="12"/>
      <c r="B1566" s="29"/>
      <c r="C1566" s="32"/>
      <c r="D1566" s="28"/>
      <c r="E1566" s="33"/>
      <c r="F1566" s="33"/>
      <c r="G1566" s="33"/>
      <c r="H1566" s="33"/>
      <c r="I1566" s="33"/>
      <c r="J1566" s="33"/>
      <c r="K1566" s="33"/>
      <c r="L1566" s="33"/>
      <c r="M1566" s="33"/>
      <c r="N1566" s="33"/>
      <c r="O1566" s="33"/>
      <c r="P1566" s="33"/>
      <c r="Q1566" s="33"/>
      <c r="R1566" s="33"/>
      <c r="S1566" s="33"/>
      <c r="T1566" s="33"/>
      <c r="U1566" s="33"/>
      <c r="V1566" s="33"/>
      <c r="W1566" s="31">
        <f t="shared" si="74"/>
        <v>0</v>
      </c>
      <c r="X1566" s="31">
        <f t="shared" si="75"/>
        <v>0</v>
      </c>
    </row>
    <row r="1567" spans="1:24" s="43" customFormat="1" x14ac:dyDescent="0.25">
      <c r="A1567" s="12"/>
      <c r="B1567" s="29"/>
      <c r="C1567" s="32"/>
      <c r="D1567" s="28"/>
      <c r="E1567" s="33"/>
      <c r="F1567" s="33"/>
      <c r="G1567" s="33"/>
      <c r="H1567" s="33"/>
      <c r="I1567" s="33"/>
      <c r="J1567" s="33"/>
      <c r="K1567" s="33"/>
      <c r="L1567" s="33"/>
      <c r="M1567" s="33"/>
      <c r="N1567" s="33"/>
      <c r="O1567" s="33"/>
      <c r="P1567" s="33"/>
      <c r="Q1567" s="33"/>
      <c r="R1567" s="33"/>
      <c r="S1567" s="33"/>
      <c r="T1567" s="33"/>
      <c r="U1567" s="33"/>
      <c r="V1567" s="33"/>
      <c r="W1567" s="31">
        <f t="shared" si="74"/>
        <v>0</v>
      </c>
      <c r="X1567" s="31">
        <f t="shared" si="75"/>
        <v>0</v>
      </c>
    </row>
    <row r="1568" spans="1:24" s="43" customFormat="1" x14ac:dyDescent="0.25">
      <c r="A1568" s="12"/>
      <c r="B1568" s="29"/>
      <c r="C1568" s="32"/>
      <c r="D1568" s="28"/>
      <c r="E1568" s="33"/>
      <c r="F1568" s="33"/>
      <c r="G1568" s="3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33"/>
      <c r="U1568" s="33"/>
      <c r="V1568" s="33"/>
      <c r="W1568" s="31">
        <f t="shared" si="74"/>
        <v>0</v>
      </c>
      <c r="X1568" s="31">
        <f t="shared" si="75"/>
        <v>0</v>
      </c>
    </row>
    <row r="1569" spans="1:24" s="43" customFormat="1" x14ac:dyDescent="0.25">
      <c r="A1569" s="12"/>
      <c r="B1569" s="29"/>
      <c r="C1569" s="32"/>
      <c r="D1569" s="28"/>
      <c r="E1569" s="33"/>
      <c r="F1569" s="33"/>
      <c r="G1569" s="33"/>
      <c r="H1569" s="33"/>
      <c r="I1569" s="33"/>
      <c r="J1569" s="33"/>
      <c r="K1569" s="33"/>
      <c r="L1569" s="33"/>
      <c r="M1569" s="33"/>
      <c r="N1569" s="33"/>
      <c r="O1569" s="33"/>
      <c r="P1569" s="33"/>
      <c r="Q1569" s="33"/>
      <c r="R1569" s="33"/>
      <c r="S1569" s="33"/>
      <c r="T1569" s="33"/>
      <c r="U1569" s="33"/>
      <c r="V1569" s="33"/>
      <c r="W1569" s="31">
        <f t="shared" si="74"/>
        <v>0</v>
      </c>
      <c r="X1569" s="31">
        <f t="shared" si="75"/>
        <v>0</v>
      </c>
    </row>
    <row r="1570" spans="1:24" s="43" customFormat="1" x14ac:dyDescent="0.25">
      <c r="A1570" s="12"/>
      <c r="B1570" s="29"/>
      <c r="C1570" s="32"/>
      <c r="D1570" s="28"/>
      <c r="E1570" s="33"/>
      <c r="F1570" s="33"/>
      <c r="G1570" s="33"/>
      <c r="H1570" s="33"/>
      <c r="I1570" s="33"/>
      <c r="J1570" s="33"/>
      <c r="K1570" s="33"/>
      <c r="L1570" s="33"/>
      <c r="M1570" s="33"/>
      <c r="N1570" s="33"/>
      <c r="O1570" s="33"/>
      <c r="P1570" s="33"/>
      <c r="Q1570" s="33"/>
      <c r="R1570" s="33"/>
      <c r="S1570" s="33"/>
      <c r="T1570" s="33"/>
      <c r="U1570" s="33"/>
      <c r="V1570" s="33"/>
      <c r="W1570" s="31">
        <f t="shared" si="74"/>
        <v>0</v>
      </c>
      <c r="X1570" s="31">
        <f t="shared" si="75"/>
        <v>0</v>
      </c>
    </row>
    <row r="1571" spans="1:24" s="43" customFormat="1" x14ac:dyDescent="0.25">
      <c r="A1571" s="12"/>
      <c r="B1571" s="29"/>
      <c r="C1571" s="32"/>
      <c r="D1571" s="28"/>
      <c r="E1571" s="33"/>
      <c r="F1571" s="33"/>
      <c r="G1571" s="33"/>
      <c r="H1571" s="33"/>
      <c r="I1571" s="33"/>
      <c r="J1571" s="33"/>
      <c r="K1571" s="33"/>
      <c r="L1571" s="33"/>
      <c r="M1571" s="33"/>
      <c r="N1571" s="33"/>
      <c r="O1571" s="33"/>
      <c r="P1571" s="33"/>
      <c r="Q1571" s="33"/>
      <c r="R1571" s="33"/>
      <c r="S1571" s="33"/>
      <c r="T1571" s="33"/>
      <c r="U1571" s="33"/>
      <c r="V1571" s="33"/>
      <c r="W1571" s="31">
        <f t="shared" si="74"/>
        <v>0</v>
      </c>
      <c r="X1571" s="31">
        <f t="shared" si="75"/>
        <v>0</v>
      </c>
    </row>
    <row r="1572" spans="1:24" s="43" customFormat="1" x14ac:dyDescent="0.25">
      <c r="A1572" s="12"/>
      <c r="B1572" s="29"/>
      <c r="C1572" s="32"/>
      <c r="D1572" s="28"/>
      <c r="E1572" s="33"/>
      <c r="F1572" s="33"/>
      <c r="G1572" s="33"/>
      <c r="H1572" s="33"/>
      <c r="I1572" s="33"/>
      <c r="J1572" s="33"/>
      <c r="K1572" s="33"/>
      <c r="L1572" s="33"/>
      <c r="M1572" s="33"/>
      <c r="N1572" s="33"/>
      <c r="O1572" s="33"/>
      <c r="P1572" s="33"/>
      <c r="Q1572" s="33"/>
      <c r="R1572" s="33"/>
      <c r="S1572" s="33"/>
      <c r="T1572" s="33"/>
      <c r="U1572" s="33"/>
      <c r="V1572" s="33"/>
      <c r="W1572" s="31">
        <f t="shared" si="74"/>
        <v>0</v>
      </c>
      <c r="X1572" s="31">
        <f t="shared" si="75"/>
        <v>0</v>
      </c>
    </row>
    <row r="1573" spans="1:24" s="43" customFormat="1" x14ac:dyDescent="0.25">
      <c r="A1573" s="12"/>
      <c r="B1573" s="29"/>
      <c r="C1573" s="32"/>
      <c r="D1573" s="28"/>
      <c r="E1573" s="33"/>
      <c r="F1573" s="33"/>
      <c r="G1573" s="33"/>
      <c r="H1573" s="33"/>
      <c r="I1573" s="33"/>
      <c r="J1573" s="33"/>
      <c r="K1573" s="33"/>
      <c r="L1573" s="33"/>
      <c r="M1573" s="33"/>
      <c r="N1573" s="33"/>
      <c r="O1573" s="33"/>
      <c r="P1573" s="33"/>
      <c r="Q1573" s="33"/>
      <c r="R1573" s="33"/>
      <c r="S1573" s="33"/>
      <c r="T1573" s="33"/>
      <c r="U1573" s="33"/>
      <c r="V1573" s="33"/>
      <c r="W1573" s="31">
        <f t="shared" si="74"/>
        <v>0</v>
      </c>
      <c r="X1573" s="31">
        <f t="shared" si="75"/>
        <v>0</v>
      </c>
    </row>
    <row r="1574" spans="1:24" s="43" customFormat="1" x14ac:dyDescent="0.25">
      <c r="A1574" s="12"/>
      <c r="B1574" s="29"/>
      <c r="C1574" s="32"/>
      <c r="D1574" s="28"/>
      <c r="E1574" s="33"/>
      <c r="F1574" s="33"/>
      <c r="G1574" s="33"/>
      <c r="H1574" s="33"/>
      <c r="I1574" s="33"/>
      <c r="J1574" s="33"/>
      <c r="K1574" s="33"/>
      <c r="L1574" s="33"/>
      <c r="M1574" s="33"/>
      <c r="N1574" s="33"/>
      <c r="O1574" s="33"/>
      <c r="P1574" s="33"/>
      <c r="Q1574" s="33"/>
      <c r="R1574" s="33"/>
      <c r="S1574" s="33"/>
      <c r="T1574" s="33"/>
      <c r="U1574" s="33"/>
      <c r="V1574" s="33"/>
      <c r="W1574" s="31">
        <f t="shared" si="74"/>
        <v>0</v>
      </c>
      <c r="X1574" s="31">
        <f t="shared" si="75"/>
        <v>0</v>
      </c>
    </row>
    <row r="1575" spans="1:24" s="43" customFormat="1" x14ac:dyDescent="0.25">
      <c r="A1575" s="12"/>
      <c r="B1575" s="29"/>
      <c r="C1575" s="32"/>
      <c r="D1575" s="28"/>
      <c r="E1575" s="33"/>
      <c r="F1575" s="33"/>
      <c r="G1575" s="33"/>
      <c r="H1575" s="33"/>
      <c r="I1575" s="33"/>
      <c r="J1575" s="33"/>
      <c r="K1575" s="33"/>
      <c r="L1575" s="33"/>
      <c r="M1575" s="33"/>
      <c r="N1575" s="33"/>
      <c r="O1575" s="33"/>
      <c r="P1575" s="33"/>
      <c r="Q1575" s="33"/>
      <c r="R1575" s="33"/>
      <c r="S1575" s="33"/>
      <c r="T1575" s="33"/>
      <c r="U1575" s="33"/>
      <c r="V1575" s="33"/>
      <c r="W1575" s="31">
        <f t="shared" si="74"/>
        <v>0</v>
      </c>
      <c r="X1575" s="31">
        <f t="shared" si="75"/>
        <v>0</v>
      </c>
    </row>
    <row r="1576" spans="1:24" s="43" customFormat="1" x14ac:dyDescent="0.25">
      <c r="A1576" s="12"/>
      <c r="B1576" s="29"/>
      <c r="C1576" s="32"/>
      <c r="D1576" s="28"/>
      <c r="E1576" s="33"/>
      <c r="F1576" s="33"/>
      <c r="G1576" s="33"/>
      <c r="H1576" s="33"/>
      <c r="I1576" s="33"/>
      <c r="J1576" s="33"/>
      <c r="K1576" s="33"/>
      <c r="L1576" s="33"/>
      <c r="M1576" s="33"/>
      <c r="N1576" s="33"/>
      <c r="O1576" s="33"/>
      <c r="P1576" s="33"/>
      <c r="Q1576" s="33"/>
      <c r="R1576" s="33"/>
      <c r="S1576" s="33"/>
      <c r="T1576" s="33"/>
      <c r="U1576" s="33"/>
      <c r="V1576" s="33"/>
      <c r="W1576" s="31">
        <f t="shared" si="74"/>
        <v>0</v>
      </c>
      <c r="X1576" s="31">
        <f t="shared" si="75"/>
        <v>0</v>
      </c>
    </row>
    <row r="1577" spans="1:24" s="43" customFormat="1" x14ac:dyDescent="0.25">
      <c r="A1577" s="12"/>
      <c r="B1577" s="29"/>
      <c r="C1577" s="32"/>
      <c r="D1577" s="28"/>
      <c r="E1577" s="33"/>
      <c r="F1577" s="33"/>
      <c r="G1577" s="33"/>
      <c r="H1577" s="33"/>
      <c r="I1577" s="33"/>
      <c r="J1577" s="33"/>
      <c r="K1577" s="33"/>
      <c r="L1577" s="33"/>
      <c r="M1577" s="33"/>
      <c r="N1577" s="33"/>
      <c r="O1577" s="33"/>
      <c r="P1577" s="33"/>
      <c r="Q1577" s="33"/>
      <c r="R1577" s="33"/>
      <c r="S1577" s="33"/>
      <c r="T1577" s="33"/>
      <c r="U1577" s="33"/>
      <c r="V1577" s="33"/>
      <c r="W1577" s="31">
        <f t="shared" si="74"/>
        <v>0</v>
      </c>
      <c r="X1577" s="31">
        <f t="shared" si="75"/>
        <v>0</v>
      </c>
    </row>
    <row r="1578" spans="1:24" s="43" customFormat="1" x14ac:dyDescent="0.25">
      <c r="A1578" s="12"/>
      <c r="B1578" s="29"/>
      <c r="C1578" s="32"/>
      <c r="D1578" s="28"/>
      <c r="E1578" s="33"/>
      <c r="F1578" s="33"/>
      <c r="G1578" s="33"/>
      <c r="H1578" s="33"/>
      <c r="I1578" s="33"/>
      <c r="J1578" s="33"/>
      <c r="K1578" s="33"/>
      <c r="L1578" s="33"/>
      <c r="M1578" s="33"/>
      <c r="N1578" s="33"/>
      <c r="O1578" s="33"/>
      <c r="P1578" s="33"/>
      <c r="Q1578" s="33"/>
      <c r="R1578" s="33"/>
      <c r="S1578" s="33"/>
      <c r="T1578" s="33"/>
      <c r="U1578" s="33"/>
      <c r="V1578" s="33"/>
      <c r="W1578" s="31">
        <f t="shared" si="74"/>
        <v>0</v>
      </c>
      <c r="X1578" s="31">
        <f t="shared" si="75"/>
        <v>0</v>
      </c>
    </row>
    <row r="1579" spans="1:24" s="43" customFormat="1" x14ac:dyDescent="0.25">
      <c r="A1579" s="12"/>
      <c r="B1579" s="29"/>
      <c r="C1579" s="32"/>
      <c r="D1579" s="28"/>
      <c r="E1579" s="33"/>
      <c r="F1579" s="33"/>
      <c r="G1579" s="33"/>
      <c r="H1579" s="33"/>
      <c r="I1579" s="33"/>
      <c r="J1579" s="33"/>
      <c r="K1579" s="33"/>
      <c r="L1579" s="33"/>
      <c r="M1579" s="33"/>
      <c r="N1579" s="33"/>
      <c r="O1579" s="33"/>
      <c r="P1579" s="33"/>
      <c r="Q1579" s="33"/>
      <c r="R1579" s="33"/>
      <c r="S1579" s="33"/>
      <c r="T1579" s="33"/>
      <c r="U1579" s="33"/>
      <c r="V1579" s="33"/>
      <c r="W1579" s="31">
        <f t="shared" si="74"/>
        <v>0</v>
      </c>
      <c r="X1579" s="31">
        <f t="shared" si="75"/>
        <v>0</v>
      </c>
    </row>
    <row r="1580" spans="1:24" s="43" customFormat="1" x14ac:dyDescent="0.25">
      <c r="A1580" s="12"/>
      <c r="B1580" s="29"/>
      <c r="C1580" s="32"/>
      <c r="D1580" s="28"/>
      <c r="E1580" s="33"/>
      <c r="F1580" s="33"/>
      <c r="G1580" s="33"/>
      <c r="H1580" s="33"/>
      <c r="I1580" s="33"/>
      <c r="J1580" s="33"/>
      <c r="K1580" s="33"/>
      <c r="L1580" s="33"/>
      <c r="M1580" s="33"/>
      <c r="N1580" s="33"/>
      <c r="O1580" s="33"/>
      <c r="P1580" s="33"/>
      <c r="Q1580" s="33"/>
      <c r="R1580" s="33"/>
      <c r="S1580" s="33"/>
      <c r="T1580" s="33"/>
      <c r="U1580" s="33"/>
      <c r="V1580" s="33"/>
      <c r="W1580" s="31">
        <f t="shared" si="74"/>
        <v>0</v>
      </c>
      <c r="X1580" s="31">
        <f t="shared" si="75"/>
        <v>0</v>
      </c>
    </row>
    <row r="1581" spans="1:24" s="43" customFormat="1" x14ac:dyDescent="0.25">
      <c r="A1581" s="12"/>
      <c r="B1581" s="29"/>
      <c r="C1581" s="32"/>
      <c r="D1581" s="28"/>
      <c r="E1581" s="33"/>
      <c r="F1581" s="33"/>
      <c r="G1581" s="33"/>
      <c r="H1581" s="33"/>
      <c r="I1581" s="33"/>
      <c r="J1581" s="33"/>
      <c r="K1581" s="33"/>
      <c r="L1581" s="33"/>
      <c r="M1581" s="33"/>
      <c r="N1581" s="33"/>
      <c r="O1581" s="33"/>
      <c r="P1581" s="33"/>
      <c r="Q1581" s="33"/>
      <c r="R1581" s="33"/>
      <c r="S1581" s="33"/>
      <c r="T1581" s="33"/>
      <c r="U1581" s="33"/>
      <c r="V1581" s="33"/>
      <c r="W1581" s="31">
        <f t="shared" si="74"/>
        <v>0</v>
      </c>
      <c r="X1581" s="31">
        <f t="shared" si="75"/>
        <v>0</v>
      </c>
    </row>
    <row r="1582" spans="1:24" s="43" customFormat="1" x14ac:dyDescent="0.25">
      <c r="A1582" s="12"/>
      <c r="B1582" s="29"/>
      <c r="C1582" s="32"/>
      <c r="D1582" s="28"/>
      <c r="E1582" s="33"/>
      <c r="F1582" s="33"/>
      <c r="G1582" s="33"/>
      <c r="H1582" s="33"/>
      <c r="I1582" s="33"/>
      <c r="J1582" s="33"/>
      <c r="K1582" s="33"/>
      <c r="L1582" s="33"/>
      <c r="M1582" s="33"/>
      <c r="N1582" s="33"/>
      <c r="O1582" s="33"/>
      <c r="P1582" s="33"/>
      <c r="Q1582" s="33"/>
      <c r="R1582" s="33"/>
      <c r="S1582" s="33"/>
      <c r="T1582" s="33"/>
      <c r="U1582" s="33"/>
      <c r="V1582" s="33"/>
      <c r="W1582" s="31">
        <f t="shared" si="74"/>
        <v>0</v>
      </c>
      <c r="X1582" s="31">
        <f t="shared" si="75"/>
        <v>0</v>
      </c>
    </row>
    <row r="1583" spans="1:24" s="43" customFormat="1" x14ac:dyDescent="0.25">
      <c r="A1583" s="12"/>
      <c r="B1583" s="29"/>
      <c r="C1583" s="32"/>
      <c r="D1583" s="28"/>
      <c r="E1583" s="33"/>
      <c r="F1583" s="33"/>
      <c r="G1583" s="33"/>
      <c r="H1583" s="33"/>
      <c r="I1583" s="33"/>
      <c r="J1583" s="33"/>
      <c r="K1583" s="33"/>
      <c r="L1583" s="33"/>
      <c r="M1583" s="33"/>
      <c r="N1583" s="33"/>
      <c r="O1583" s="33"/>
      <c r="P1583" s="33"/>
      <c r="Q1583" s="33"/>
      <c r="R1583" s="33"/>
      <c r="S1583" s="33"/>
      <c r="T1583" s="33"/>
      <c r="U1583" s="33"/>
      <c r="V1583" s="33"/>
      <c r="W1583" s="31">
        <f t="shared" si="74"/>
        <v>0</v>
      </c>
      <c r="X1583" s="31">
        <f t="shared" si="75"/>
        <v>0</v>
      </c>
    </row>
    <row r="1584" spans="1:24" s="43" customFormat="1" x14ac:dyDescent="0.25">
      <c r="A1584" s="12"/>
      <c r="B1584" s="29"/>
      <c r="C1584" s="32"/>
      <c r="D1584" s="28"/>
      <c r="E1584" s="33"/>
      <c r="F1584" s="33"/>
      <c r="G1584" s="33"/>
      <c r="H1584" s="33"/>
      <c r="I1584" s="33"/>
      <c r="J1584" s="33"/>
      <c r="K1584" s="33"/>
      <c r="L1584" s="33"/>
      <c r="M1584" s="33"/>
      <c r="N1584" s="33"/>
      <c r="O1584" s="33"/>
      <c r="P1584" s="33"/>
      <c r="Q1584" s="33"/>
      <c r="R1584" s="33"/>
      <c r="S1584" s="33"/>
      <c r="T1584" s="33"/>
      <c r="U1584" s="33"/>
      <c r="V1584" s="33"/>
      <c r="W1584" s="31">
        <f t="shared" si="74"/>
        <v>0</v>
      </c>
      <c r="X1584" s="31">
        <f t="shared" si="75"/>
        <v>0</v>
      </c>
    </row>
    <row r="1585" spans="1:24" s="43" customFormat="1" x14ac:dyDescent="0.25">
      <c r="A1585" s="12"/>
      <c r="B1585" s="29"/>
      <c r="C1585" s="32"/>
      <c r="D1585" s="28"/>
      <c r="E1585" s="33"/>
      <c r="F1585" s="33"/>
      <c r="G1585" s="33"/>
      <c r="H1585" s="33"/>
      <c r="I1585" s="33"/>
      <c r="J1585" s="33"/>
      <c r="K1585" s="33"/>
      <c r="L1585" s="33"/>
      <c r="M1585" s="33"/>
      <c r="N1585" s="33"/>
      <c r="O1585" s="33"/>
      <c r="P1585" s="33"/>
      <c r="Q1585" s="33"/>
      <c r="R1585" s="33"/>
      <c r="S1585" s="33"/>
      <c r="T1585" s="33"/>
      <c r="U1585" s="33"/>
      <c r="V1585" s="33"/>
      <c r="W1585" s="31">
        <f t="shared" si="74"/>
        <v>0</v>
      </c>
      <c r="X1585" s="31">
        <f t="shared" si="75"/>
        <v>0</v>
      </c>
    </row>
    <row r="1586" spans="1:24" s="43" customFormat="1" x14ac:dyDescent="0.25">
      <c r="A1586" s="12"/>
      <c r="B1586" s="29"/>
      <c r="C1586" s="32"/>
      <c r="D1586" s="28"/>
      <c r="E1586" s="33"/>
      <c r="F1586" s="33"/>
      <c r="G1586" s="33"/>
      <c r="H1586" s="33"/>
      <c r="I1586" s="33"/>
      <c r="J1586" s="33"/>
      <c r="K1586" s="33"/>
      <c r="L1586" s="33"/>
      <c r="M1586" s="33"/>
      <c r="N1586" s="33"/>
      <c r="O1586" s="33"/>
      <c r="P1586" s="33"/>
      <c r="Q1586" s="33"/>
      <c r="R1586" s="33"/>
      <c r="S1586" s="33"/>
      <c r="T1586" s="33"/>
      <c r="U1586" s="33"/>
      <c r="V1586" s="33"/>
      <c r="W1586" s="31">
        <f t="shared" si="74"/>
        <v>0</v>
      </c>
      <c r="X1586" s="31">
        <f t="shared" si="75"/>
        <v>0</v>
      </c>
    </row>
    <row r="1587" spans="1:24" s="43" customFormat="1" x14ac:dyDescent="0.25">
      <c r="A1587" s="12"/>
      <c r="B1587" s="29"/>
      <c r="C1587" s="32"/>
      <c r="D1587" s="28"/>
      <c r="E1587" s="33"/>
      <c r="F1587" s="33"/>
      <c r="G1587" s="33"/>
      <c r="H1587" s="33"/>
      <c r="I1587" s="33"/>
      <c r="J1587" s="33"/>
      <c r="K1587" s="33"/>
      <c r="L1587" s="33"/>
      <c r="M1587" s="33"/>
      <c r="N1587" s="33"/>
      <c r="O1587" s="33"/>
      <c r="P1587" s="33"/>
      <c r="Q1587" s="33"/>
      <c r="R1587" s="33"/>
      <c r="S1587" s="33"/>
      <c r="T1587" s="33"/>
      <c r="U1587" s="33"/>
      <c r="V1587" s="33"/>
      <c r="W1587" s="31">
        <f t="shared" si="74"/>
        <v>0</v>
      </c>
      <c r="X1587" s="31">
        <f t="shared" si="75"/>
        <v>0</v>
      </c>
    </row>
    <row r="1588" spans="1:24" s="43" customFormat="1" x14ac:dyDescent="0.25">
      <c r="A1588" s="12"/>
      <c r="B1588" s="29"/>
      <c r="C1588" s="32"/>
      <c r="D1588" s="28"/>
      <c r="E1588" s="33"/>
      <c r="F1588" s="33"/>
      <c r="G1588" s="33"/>
      <c r="H1588" s="33"/>
      <c r="I1588" s="33"/>
      <c r="J1588" s="33"/>
      <c r="K1588" s="33"/>
      <c r="L1588" s="33"/>
      <c r="M1588" s="33"/>
      <c r="N1588" s="33"/>
      <c r="O1588" s="33"/>
      <c r="P1588" s="33"/>
      <c r="Q1588" s="33"/>
      <c r="R1588" s="33"/>
      <c r="S1588" s="33"/>
      <c r="T1588" s="33"/>
      <c r="U1588" s="33"/>
      <c r="V1588" s="33"/>
      <c r="W1588" s="31">
        <f t="shared" si="74"/>
        <v>0</v>
      </c>
      <c r="X1588" s="31">
        <f t="shared" si="75"/>
        <v>0</v>
      </c>
    </row>
    <row r="1589" spans="1:24" s="43" customFormat="1" x14ac:dyDescent="0.25">
      <c r="A1589" s="12"/>
      <c r="B1589" s="29"/>
      <c r="C1589" s="32"/>
      <c r="D1589" s="28"/>
      <c r="E1589" s="33"/>
      <c r="F1589" s="33"/>
      <c r="G1589" s="33"/>
      <c r="H1589" s="33"/>
      <c r="I1589" s="33"/>
      <c r="J1589" s="33"/>
      <c r="K1589" s="33"/>
      <c r="L1589" s="33"/>
      <c r="M1589" s="33"/>
      <c r="N1589" s="33"/>
      <c r="O1589" s="33"/>
      <c r="P1589" s="33"/>
      <c r="Q1589" s="33"/>
      <c r="R1589" s="33"/>
      <c r="S1589" s="33"/>
      <c r="T1589" s="33"/>
      <c r="U1589" s="33"/>
      <c r="V1589" s="33"/>
      <c r="W1589" s="31">
        <f t="shared" si="74"/>
        <v>0</v>
      </c>
      <c r="X1589" s="31">
        <f t="shared" si="75"/>
        <v>0</v>
      </c>
    </row>
    <row r="1590" spans="1:24" s="43" customFormat="1" x14ac:dyDescent="0.25">
      <c r="A1590" s="12"/>
      <c r="B1590" s="29"/>
      <c r="C1590" s="32"/>
      <c r="D1590" s="28"/>
      <c r="E1590" s="33"/>
      <c r="F1590" s="33"/>
      <c r="G1590" s="33"/>
      <c r="H1590" s="33"/>
      <c r="I1590" s="33"/>
      <c r="J1590" s="33"/>
      <c r="K1590" s="33"/>
      <c r="L1590" s="33"/>
      <c r="M1590" s="33"/>
      <c r="N1590" s="33"/>
      <c r="O1590" s="33"/>
      <c r="P1590" s="33"/>
      <c r="Q1590" s="33"/>
      <c r="R1590" s="33"/>
      <c r="S1590" s="33"/>
      <c r="T1590" s="33"/>
      <c r="U1590" s="33"/>
      <c r="V1590" s="33"/>
      <c r="W1590" s="31">
        <f t="shared" ref="W1590:W1653" si="76">S1590+U1590+Q1590+O1590+M1590+K1590+I1590+G1590+E1590</f>
        <v>0</v>
      </c>
      <c r="X1590" s="31">
        <f t="shared" ref="X1590:X1653" si="77">T1590+V1590+R1590+P1590+N1590+L1590+J1590+H1590+F1590</f>
        <v>0</v>
      </c>
    </row>
    <row r="1591" spans="1:24" s="43" customFormat="1" x14ac:dyDescent="0.25">
      <c r="A1591" s="12"/>
      <c r="B1591" s="29"/>
      <c r="C1591" s="32"/>
      <c r="D1591" s="28"/>
      <c r="E1591" s="33"/>
      <c r="F1591" s="33"/>
      <c r="G1591" s="33"/>
      <c r="H1591" s="33"/>
      <c r="I1591" s="33"/>
      <c r="J1591" s="33"/>
      <c r="K1591" s="33"/>
      <c r="L1591" s="33"/>
      <c r="M1591" s="33"/>
      <c r="N1591" s="33"/>
      <c r="O1591" s="33"/>
      <c r="P1591" s="33"/>
      <c r="Q1591" s="33"/>
      <c r="R1591" s="33"/>
      <c r="S1591" s="33"/>
      <c r="T1591" s="33"/>
      <c r="U1591" s="33"/>
      <c r="V1591" s="33"/>
      <c r="W1591" s="31">
        <f t="shared" si="76"/>
        <v>0</v>
      </c>
      <c r="X1591" s="31">
        <f t="shared" si="77"/>
        <v>0</v>
      </c>
    </row>
    <row r="1592" spans="1:24" s="43" customFormat="1" x14ac:dyDescent="0.25">
      <c r="A1592" s="12"/>
      <c r="B1592" s="29"/>
      <c r="C1592" s="32"/>
      <c r="D1592" s="28"/>
      <c r="E1592" s="33"/>
      <c r="F1592" s="33"/>
      <c r="G1592" s="33"/>
      <c r="H1592" s="33"/>
      <c r="I1592" s="33"/>
      <c r="J1592" s="33"/>
      <c r="K1592" s="33"/>
      <c r="L1592" s="33"/>
      <c r="M1592" s="33"/>
      <c r="N1592" s="33"/>
      <c r="O1592" s="33"/>
      <c r="P1592" s="33"/>
      <c r="Q1592" s="33"/>
      <c r="R1592" s="33"/>
      <c r="S1592" s="33"/>
      <c r="T1592" s="33"/>
      <c r="U1592" s="33"/>
      <c r="V1592" s="33"/>
      <c r="W1592" s="31">
        <f t="shared" si="76"/>
        <v>0</v>
      </c>
      <c r="X1592" s="31">
        <f t="shared" si="77"/>
        <v>0</v>
      </c>
    </row>
    <row r="1593" spans="1:24" s="43" customFormat="1" x14ac:dyDescent="0.25">
      <c r="A1593" s="12"/>
      <c r="B1593" s="29"/>
      <c r="C1593" s="32"/>
      <c r="D1593" s="28"/>
      <c r="E1593" s="33"/>
      <c r="F1593" s="33"/>
      <c r="G1593" s="33"/>
      <c r="H1593" s="33"/>
      <c r="I1593" s="33"/>
      <c r="J1593" s="33"/>
      <c r="K1593" s="33"/>
      <c r="L1593" s="33"/>
      <c r="M1593" s="33"/>
      <c r="N1593" s="33"/>
      <c r="O1593" s="33"/>
      <c r="P1593" s="33"/>
      <c r="Q1593" s="33"/>
      <c r="R1593" s="33"/>
      <c r="S1593" s="33"/>
      <c r="T1593" s="33"/>
      <c r="U1593" s="33"/>
      <c r="V1593" s="33"/>
      <c r="W1593" s="31">
        <f t="shared" si="76"/>
        <v>0</v>
      </c>
      <c r="X1593" s="31">
        <f t="shared" si="77"/>
        <v>0</v>
      </c>
    </row>
    <row r="1594" spans="1:24" s="43" customFormat="1" x14ac:dyDescent="0.25">
      <c r="A1594" s="12"/>
      <c r="B1594" s="29"/>
      <c r="C1594" s="32"/>
      <c r="D1594" s="28"/>
      <c r="E1594" s="33"/>
      <c r="F1594" s="33"/>
      <c r="G1594" s="33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33"/>
      <c r="U1594" s="33"/>
      <c r="V1594" s="33"/>
      <c r="W1594" s="31">
        <f t="shared" si="76"/>
        <v>0</v>
      </c>
      <c r="X1594" s="31">
        <f t="shared" si="77"/>
        <v>0</v>
      </c>
    </row>
    <row r="1595" spans="1:24" s="43" customFormat="1" x14ac:dyDescent="0.25">
      <c r="A1595" s="12"/>
      <c r="B1595" s="29"/>
      <c r="C1595" s="32"/>
      <c r="D1595" s="28"/>
      <c r="E1595" s="33"/>
      <c r="F1595" s="33"/>
      <c r="G1595" s="33"/>
      <c r="H1595" s="33"/>
      <c r="I1595" s="33"/>
      <c r="J1595" s="33"/>
      <c r="K1595" s="33"/>
      <c r="L1595" s="33"/>
      <c r="M1595" s="33"/>
      <c r="N1595" s="33"/>
      <c r="O1595" s="33"/>
      <c r="P1595" s="33"/>
      <c r="Q1595" s="33"/>
      <c r="R1595" s="33"/>
      <c r="S1595" s="33"/>
      <c r="T1595" s="33"/>
      <c r="U1595" s="33"/>
      <c r="V1595" s="33"/>
      <c r="W1595" s="31">
        <f t="shared" si="76"/>
        <v>0</v>
      </c>
      <c r="X1595" s="31">
        <f t="shared" si="77"/>
        <v>0</v>
      </c>
    </row>
    <row r="1596" spans="1:24" s="43" customFormat="1" x14ac:dyDescent="0.25">
      <c r="A1596" s="12"/>
      <c r="B1596" s="29"/>
      <c r="C1596" s="32"/>
      <c r="D1596" s="28"/>
      <c r="E1596" s="33"/>
      <c r="F1596" s="33"/>
      <c r="G1596" s="33"/>
      <c r="H1596" s="33"/>
      <c r="I1596" s="33"/>
      <c r="J1596" s="33"/>
      <c r="K1596" s="33"/>
      <c r="L1596" s="33"/>
      <c r="M1596" s="33"/>
      <c r="N1596" s="33"/>
      <c r="O1596" s="33"/>
      <c r="P1596" s="33"/>
      <c r="Q1596" s="33"/>
      <c r="R1596" s="33"/>
      <c r="S1596" s="33"/>
      <c r="T1596" s="33"/>
      <c r="U1596" s="33"/>
      <c r="V1596" s="33"/>
      <c r="W1596" s="31">
        <f t="shared" si="76"/>
        <v>0</v>
      </c>
      <c r="X1596" s="31">
        <f t="shared" si="77"/>
        <v>0</v>
      </c>
    </row>
    <row r="1597" spans="1:24" s="43" customFormat="1" x14ac:dyDescent="0.25">
      <c r="A1597" s="12"/>
      <c r="B1597" s="29"/>
      <c r="C1597" s="32"/>
      <c r="D1597" s="28"/>
      <c r="E1597" s="33"/>
      <c r="F1597" s="33"/>
      <c r="G1597" s="33"/>
      <c r="H1597" s="33"/>
      <c r="I1597" s="33"/>
      <c r="J1597" s="33"/>
      <c r="K1597" s="33"/>
      <c r="L1597" s="33"/>
      <c r="M1597" s="33"/>
      <c r="N1597" s="33"/>
      <c r="O1597" s="33"/>
      <c r="P1597" s="33"/>
      <c r="Q1597" s="33"/>
      <c r="R1597" s="33"/>
      <c r="S1597" s="33"/>
      <c r="T1597" s="33"/>
      <c r="U1597" s="33"/>
      <c r="V1597" s="33"/>
      <c r="W1597" s="31">
        <f t="shared" si="76"/>
        <v>0</v>
      </c>
      <c r="X1597" s="31">
        <f t="shared" si="77"/>
        <v>0</v>
      </c>
    </row>
    <row r="1598" spans="1:24" s="43" customFormat="1" x14ac:dyDescent="0.25">
      <c r="A1598" s="12"/>
      <c r="B1598" s="29"/>
      <c r="C1598" s="32"/>
      <c r="D1598" s="28"/>
      <c r="E1598" s="33"/>
      <c r="F1598" s="33"/>
      <c r="G1598" s="33"/>
      <c r="H1598" s="33"/>
      <c r="I1598" s="33"/>
      <c r="J1598" s="33"/>
      <c r="K1598" s="33"/>
      <c r="L1598" s="33"/>
      <c r="M1598" s="33"/>
      <c r="N1598" s="33"/>
      <c r="O1598" s="33"/>
      <c r="P1598" s="33"/>
      <c r="Q1598" s="33"/>
      <c r="R1598" s="33"/>
      <c r="S1598" s="33"/>
      <c r="T1598" s="33"/>
      <c r="U1598" s="33"/>
      <c r="V1598" s="33"/>
      <c r="W1598" s="31">
        <f t="shared" si="76"/>
        <v>0</v>
      </c>
      <c r="X1598" s="31">
        <f t="shared" si="77"/>
        <v>0</v>
      </c>
    </row>
    <row r="1599" spans="1:24" s="43" customFormat="1" x14ac:dyDescent="0.25">
      <c r="A1599" s="12"/>
      <c r="B1599" s="29"/>
      <c r="C1599" s="32"/>
      <c r="D1599" s="28"/>
      <c r="E1599" s="33"/>
      <c r="F1599" s="33"/>
      <c r="G1599" s="33"/>
      <c r="H1599" s="33"/>
      <c r="I1599" s="33"/>
      <c r="J1599" s="33"/>
      <c r="K1599" s="33"/>
      <c r="L1599" s="33"/>
      <c r="M1599" s="33"/>
      <c r="N1599" s="33"/>
      <c r="O1599" s="33"/>
      <c r="P1599" s="33"/>
      <c r="Q1599" s="33"/>
      <c r="R1599" s="33"/>
      <c r="S1599" s="33"/>
      <c r="T1599" s="33"/>
      <c r="U1599" s="33"/>
      <c r="V1599" s="33"/>
      <c r="W1599" s="31">
        <f t="shared" si="76"/>
        <v>0</v>
      </c>
      <c r="X1599" s="31">
        <f t="shared" si="77"/>
        <v>0</v>
      </c>
    </row>
    <row r="1600" spans="1:24" s="43" customFormat="1" x14ac:dyDescent="0.25">
      <c r="A1600" s="12"/>
      <c r="B1600" s="29"/>
      <c r="C1600" s="32"/>
      <c r="D1600" s="28"/>
      <c r="E1600" s="33"/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33"/>
      <c r="U1600" s="33"/>
      <c r="V1600" s="33"/>
      <c r="W1600" s="31">
        <f t="shared" si="76"/>
        <v>0</v>
      </c>
      <c r="X1600" s="31">
        <f t="shared" si="77"/>
        <v>0</v>
      </c>
    </row>
    <row r="1601" spans="1:24" s="43" customFormat="1" x14ac:dyDescent="0.25">
      <c r="A1601" s="12"/>
      <c r="B1601" s="29"/>
      <c r="C1601" s="32"/>
      <c r="D1601" s="28"/>
      <c r="E1601" s="33"/>
      <c r="F1601" s="33"/>
      <c r="G1601" s="33"/>
      <c r="H1601" s="33"/>
      <c r="I1601" s="33"/>
      <c r="J1601" s="33"/>
      <c r="K1601" s="33"/>
      <c r="L1601" s="33"/>
      <c r="M1601" s="33"/>
      <c r="N1601" s="33"/>
      <c r="O1601" s="33"/>
      <c r="P1601" s="33"/>
      <c r="Q1601" s="33"/>
      <c r="R1601" s="33"/>
      <c r="S1601" s="33"/>
      <c r="T1601" s="33"/>
      <c r="U1601" s="33"/>
      <c r="V1601" s="33"/>
      <c r="W1601" s="31">
        <f t="shared" si="76"/>
        <v>0</v>
      </c>
      <c r="X1601" s="31">
        <f t="shared" si="77"/>
        <v>0</v>
      </c>
    </row>
    <row r="1602" spans="1:24" s="43" customFormat="1" x14ac:dyDescent="0.25">
      <c r="A1602" s="12"/>
      <c r="B1602" s="29"/>
      <c r="C1602" s="32"/>
      <c r="D1602" s="28"/>
      <c r="E1602" s="33"/>
      <c r="F1602" s="33"/>
      <c r="G1602" s="33"/>
      <c r="H1602" s="33"/>
      <c r="I1602" s="33"/>
      <c r="J1602" s="33"/>
      <c r="K1602" s="33"/>
      <c r="L1602" s="33"/>
      <c r="M1602" s="33"/>
      <c r="N1602" s="33"/>
      <c r="O1602" s="33"/>
      <c r="P1602" s="33"/>
      <c r="Q1602" s="33"/>
      <c r="R1602" s="33"/>
      <c r="S1602" s="33"/>
      <c r="T1602" s="33"/>
      <c r="U1602" s="33"/>
      <c r="V1602" s="33"/>
      <c r="W1602" s="31">
        <f t="shared" si="76"/>
        <v>0</v>
      </c>
      <c r="X1602" s="31">
        <f t="shared" si="77"/>
        <v>0</v>
      </c>
    </row>
    <row r="1603" spans="1:24" s="43" customFormat="1" x14ac:dyDescent="0.25">
      <c r="A1603" s="12"/>
      <c r="B1603" s="29"/>
      <c r="C1603" s="32"/>
      <c r="D1603" s="28"/>
      <c r="E1603" s="33"/>
      <c r="F1603" s="33"/>
      <c r="G1603" s="33"/>
      <c r="H1603" s="33"/>
      <c r="I1603" s="33"/>
      <c r="J1603" s="33"/>
      <c r="K1603" s="33"/>
      <c r="L1603" s="33"/>
      <c r="M1603" s="33"/>
      <c r="N1603" s="33"/>
      <c r="O1603" s="33"/>
      <c r="P1603" s="33"/>
      <c r="Q1603" s="33"/>
      <c r="R1603" s="33"/>
      <c r="S1603" s="33"/>
      <c r="T1603" s="33"/>
      <c r="U1603" s="33"/>
      <c r="V1603" s="33"/>
      <c r="W1603" s="31">
        <f t="shared" si="76"/>
        <v>0</v>
      </c>
      <c r="X1603" s="31">
        <f t="shared" si="77"/>
        <v>0</v>
      </c>
    </row>
    <row r="1604" spans="1:24" s="43" customFormat="1" x14ac:dyDescent="0.25">
      <c r="A1604" s="12"/>
      <c r="B1604" s="29"/>
      <c r="C1604" s="32"/>
      <c r="D1604" s="28"/>
      <c r="E1604" s="33"/>
      <c r="F1604" s="33"/>
      <c r="G1604" s="33"/>
      <c r="H1604" s="33"/>
      <c r="I1604" s="33"/>
      <c r="J1604" s="33"/>
      <c r="K1604" s="33"/>
      <c r="L1604" s="33"/>
      <c r="M1604" s="33"/>
      <c r="N1604" s="33"/>
      <c r="O1604" s="33"/>
      <c r="P1604" s="33"/>
      <c r="Q1604" s="33"/>
      <c r="R1604" s="33"/>
      <c r="S1604" s="33"/>
      <c r="T1604" s="33"/>
      <c r="U1604" s="33"/>
      <c r="V1604" s="33"/>
      <c r="W1604" s="31">
        <f t="shared" si="76"/>
        <v>0</v>
      </c>
      <c r="X1604" s="31">
        <f t="shared" si="77"/>
        <v>0</v>
      </c>
    </row>
    <row r="1605" spans="1:24" s="43" customFormat="1" x14ac:dyDescent="0.25">
      <c r="A1605" s="12"/>
      <c r="B1605" s="29"/>
      <c r="C1605" s="32"/>
      <c r="D1605" s="28"/>
      <c r="E1605" s="33"/>
      <c r="F1605" s="33"/>
      <c r="G1605" s="33"/>
      <c r="H1605" s="33"/>
      <c r="I1605" s="33"/>
      <c r="J1605" s="33"/>
      <c r="K1605" s="33"/>
      <c r="L1605" s="33"/>
      <c r="M1605" s="33"/>
      <c r="N1605" s="33"/>
      <c r="O1605" s="33"/>
      <c r="P1605" s="33"/>
      <c r="Q1605" s="33"/>
      <c r="R1605" s="33"/>
      <c r="S1605" s="33"/>
      <c r="T1605" s="33"/>
      <c r="U1605" s="33"/>
      <c r="V1605" s="33"/>
      <c r="W1605" s="31">
        <f t="shared" si="76"/>
        <v>0</v>
      </c>
      <c r="X1605" s="31">
        <f t="shared" si="77"/>
        <v>0</v>
      </c>
    </row>
    <row r="1606" spans="1:24" s="43" customFormat="1" x14ac:dyDescent="0.25">
      <c r="A1606" s="12"/>
      <c r="B1606" s="29"/>
      <c r="C1606" s="32"/>
      <c r="D1606" s="28"/>
      <c r="E1606" s="33"/>
      <c r="F1606" s="33"/>
      <c r="G1606" s="33"/>
      <c r="H1606" s="33"/>
      <c r="I1606" s="33"/>
      <c r="J1606" s="33"/>
      <c r="K1606" s="33"/>
      <c r="L1606" s="33"/>
      <c r="M1606" s="33"/>
      <c r="N1606" s="33"/>
      <c r="O1606" s="33"/>
      <c r="P1606" s="33"/>
      <c r="Q1606" s="33"/>
      <c r="R1606" s="33"/>
      <c r="S1606" s="33"/>
      <c r="T1606" s="33"/>
      <c r="U1606" s="33"/>
      <c r="V1606" s="33"/>
      <c r="W1606" s="31">
        <f t="shared" si="76"/>
        <v>0</v>
      </c>
      <c r="X1606" s="31">
        <f t="shared" si="77"/>
        <v>0</v>
      </c>
    </row>
    <row r="1607" spans="1:24" s="43" customFormat="1" x14ac:dyDescent="0.25">
      <c r="A1607" s="12"/>
      <c r="B1607" s="29"/>
      <c r="C1607" s="32"/>
      <c r="D1607" s="28"/>
      <c r="E1607" s="33"/>
      <c r="F1607" s="33"/>
      <c r="G1607" s="33"/>
      <c r="H1607" s="33"/>
      <c r="I1607" s="33"/>
      <c r="J1607" s="33"/>
      <c r="K1607" s="33"/>
      <c r="L1607" s="33"/>
      <c r="M1607" s="33"/>
      <c r="N1607" s="33"/>
      <c r="O1607" s="33"/>
      <c r="P1607" s="33"/>
      <c r="Q1607" s="33"/>
      <c r="R1607" s="33"/>
      <c r="S1607" s="33"/>
      <c r="T1607" s="33"/>
      <c r="U1607" s="33"/>
      <c r="V1607" s="33"/>
      <c r="W1607" s="31">
        <f t="shared" si="76"/>
        <v>0</v>
      </c>
      <c r="X1607" s="31">
        <f t="shared" si="77"/>
        <v>0</v>
      </c>
    </row>
    <row r="1608" spans="1:24" s="43" customFormat="1" x14ac:dyDescent="0.25">
      <c r="A1608" s="12"/>
      <c r="B1608" s="29"/>
      <c r="C1608" s="32"/>
      <c r="D1608" s="28"/>
      <c r="E1608" s="33"/>
      <c r="F1608" s="33"/>
      <c r="G1608" s="33"/>
      <c r="H1608" s="33"/>
      <c r="I1608" s="33"/>
      <c r="J1608" s="33"/>
      <c r="K1608" s="33"/>
      <c r="L1608" s="33"/>
      <c r="M1608" s="33"/>
      <c r="N1608" s="33"/>
      <c r="O1608" s="33"/>
      <c r="P1608" s="33"/>
      <c r="Q1608" s="33"/>
      <c r="R1608" s="33"/>
      <c r="S1608" s="33"/>
      <c r="T1608" s="33"/>
      <c r="U1608" s="33"/>
      <c r="V1608" s="33"/>
      <c r="W1608" s="31">
        <f t="shared" si="76"/>
        <v>0</v>
      </c>
      <c r="X1608" s="31">
        <f t="shared" si="77"/>
        <v>0</v>
      </c>
    </row>
    <row r="1609" spans="1:24" s="43" customFormat="1" x14ac:dyDescent="0.25">
      <c r="A1609" s="12"/>
      <c r="B1609" s="29"/>
      <c r="C1609" s="32"/>
      <c r="D1609" s="28"/>
      <c r="E1609" s="33"/>
      <c r="F1609" s="33"/>
      <c r="G1609" s="33"/>
      <c r="H1609" s="33"/>
      <c r="I1609" s="33"/>
      <c r="J1609" s="33"/>
      <c r="K1609" s="33"/>
      <c r="L1609" s="33"/>
      <c r="M1609" s="33"/>
      <c r="N1609" s="33"/>
      <c r="O1609" s="33"/>
      <c r="P1609" s="33"/>
      <c r="Q1609" s="33"/>
      <c r="R1609" s="33"/>
      <c r="S1609" s="33"/>
      <c r="T1609" s="33"/>
      <c r="U1609" s="33"/>
      <c r="V1609" s="33"/>
      <c r="W1609" s="31">
        <f t="shared" si="76"/>
        <v>0</v>
      </c>
      <c r="X1609" s="31">
        <f t="shared" si="77"/>
        <v>0</v>
      </c>
    </row>
    <row r="1610" spans="1:24" s="43" customFormat="1" x14ac:dyDescent="0.25">
      <c r="A1610" s="12"/>
      <c r="B1610" s="29"/>
      <c r="C1610" s="32"/>
      <c r="D1610" s="28"/>
      <c r="E1610" s="33"/>
      <c r="F1610" s="33"/>
      <c r="G1610" s="33"/>
      <c r="H1610" s="33"/>
      <c r="I1610" s="33"/>
      <c r="J1610" s="33"/>
      <c r="K1610" s="33"/>
      <c r="L1610" s="33"/>
      <c r="M1610" s="33"/>
      <c r="N1610" s="33"/>
      <c r="O1610" s="33"/>
      <c r="P1610" s="33"/>
      <c r="Q1610" s="33"/>
      <c r="R1610" s="33"/>
      <c r="S1610" s="33"/>
      <c r="T1610" s="33"/>
      <c r="U1610" s="33"/>
      <c r="V1610" s="33"/>
      <c r="W1610" s="31">
        <f t="shared" si="76"/>
        <v>0</v>
      </c>
      <c r="X1610" s="31">
        <f t="shared" si="77"/>
        <v>0</v>
      </c>
    </row>
    <row r="1611" spans="1:24" s="43" customFormat="1" x14ac:dyDescent="0.25">
      <c r="A1611" s="12"/>
      <c r="B1611" s="29"/>
      <c r="C1611" s="32"/>
      <c r="D1611" s="28"/>
      <c r="E1611" s="33"/>
      <c r="F1611" s="33"/>
      <c r="G1611" s="33"/>
      <c r="H1611" s="33"/>
      <c r="I1611" s="33"/>
      <c r="J1611" s="33"/>
      <c r="K1611" s="33"/>
      <c r="L1611" s="33"/>
      <c r="M1611" s="33"/>
      <c r="N1611" s="33"/>
      <c r="O1611" s="33"/>
      <c r="P1611" s="33"/>
      <c r="Q1611" s="33"/>
      <c r="R1611" s="33"/>
      <c r="S1611" s="33"/>
      <c r="T1611" s="33"/>
      <c r="U1611" s="33"/>
      <c r="V1611" s="33"/>
      <c r="W1611" s="31">
        <f t="shared" si="76"/>
        <v>0</v>
      </c>
      <c r="X1611" s="31">
        <f t="shared" si="77"/>
        <v>0</v>
      </c>
    </row>
    <row r="1612" spans="1:24" s="43" customFormat="1" x14ac:dyDescent="0.25">
      <c r="A1612" s="12"/>
      <c r="B1612" s="29"/>
      <c r="C1612" s="32"/>
      <c r="D1612" s="28"/>
      <c r="E1612" s="33"/>
      <c r="F1612" s="33"/>
      <c r="G1612" s="33"/>
      <c r="H1612" s="33"/>
      <c r="I1612" s="33"/>
      <c r="J1612" s="33"/>
      <c r="K1612" s="33"/>
      <c r="L1612" s="33"/>
      <c r="M1612" s="33"/>
      <c r="N1612" s="33"/>
      <c r="O1612" s="33"/>
      <c r="P1612" s="33"/>
      <c r="Q1612" s="33"/>
      <c r="R1612" s="33"/>
      <c r="S1612" s="33"/>
      <c r="T1612" s="33"/>
      <c r="U1612" s="33"/>
      <c r="V1612" s="33"/>
      <c r="W1612" s="31">
        <f t="shared" si="76"/>
        <v>0</v>
      </c>
      <c r="X1612" s="31">
        <f t="shared" si="77"/>
        <v>0</v>
      </c>
    </row>
    <row r="1613" spans="1:24" s="43" customFormat="1" x14ac:dyDescent="0.25">
      <c r="A1613" s="12"/>
      <c r="B1613" s="29"/>
      <c r="C1613" s="32"/>
      <c r="D1613" s="28"/>
      <c r="E1613" s="33"/>
      <c r="F1613" s="33"/>
      <c r="G1613" s="33"/>
      <c r="H1613" s="33"/>
      <c r="I1613" s="33"/>
      <c r="J1613" s="33"/>
      <c r="K1613" s="33"/>
      <c r="L1613" s="33"/>
      <c r="M1613" s="33"/>
      <c r="N1613" s="33"/>
      <c r="O1613" s="33"/>
      <c r="P1613" s="33"/>
      <c r="Q1613" s="33"/>
      <c r="R1613" s="33"/>
      <c r="S1613" s="33"/>
      <c r="T1613" s="33"/>
      <c r="U1613" s="33"/>
      <c r="V1613" s="33"/>
      <c r="W1613" s="31">
        <f t="shared" si="76"/>
        <v>0</v>
      </c>
      <c r="X1613" s="31">
        <f t="shared" si="77"/>
        <v>0</v>
      </c>
    </row>
    <row r="1614" spans="1:24" s="43" customFormat="1" x14ac:dyDescent="0.25">
      <c r="A1614" s="12"/>
      <c r="B1614" s="29"/>
      <c r="C1614" s="32"/>
      <c r="D1614" s="28"/>
      <c r="E1614" s="33"/>
      <c r="F1614" s="33"/>
      <c r="G1614" s="33"/>
      <c r="H1614" s="33"/>
      <c r="I1614" s="33"/>
      <c r="J1614" s="33"/>
      <c r="K1614" s="33"/>
      <c r="L1614" s="33"/>
      <c r="M1614" s="33"/>
      <c r="N1614" s="33"/>
      <c r="O1614" s="33"/>
      <c r="P1614" s="33"/>
      <c r="Q1614" s="33"/>
      <c r="R1614" s="33"/>
      <c r="S1614" s="33"/>
      <c r="T1614" s="33"/>
      <c r="U1614" s="33"/>
      <c r="V1614" s="33"/>
      <c r="W1614" s="31">
        <f t="shared" si="76"/>
        <v>0</v>
      </c>
      <c r="X1614" s="31">
        <f t="shared" si="77"/>
        <v>0</v>
      </c>
    </row>
    <row r="1615" spans="1:24" s="43" customFormat="1" x14ac:dyDescent="0.25">
      <c r="A1615" s="12"/>
      <c r="B1615" s="29"/>
      <c r="C1615" s="32"/>
      <c r="D1615" s="28"/>
      <c r="E1615" s="33"/>
      <c r="F1615" s="33"/>
      <c r="G1615" s="33"/>
      <c r="H1615" s="33"/>
      <c r="I1615" s="33"/>
      <c r="J1615" s="33"/>
      <c r="K1615" s="33"/>
      <c r="L1615" s="33"/>
      <c r="M1615" s="33"/>
      <c r="N1615" s="33"/>
      <c r="O1615" s="33"/>
      <c r="P1615" s="33"/>
      <c r="Q1615" s="33"/>
      <c r="R1615" s="33"/>
      <c r="S1615" s="33"/>
      <c r="T1615" s="33"/>
      <c r="U1615" s="33"/>
      <c r="V1615" s="33"/>
      <c r="W1615" s="31">
        <f t="shared" si="76"/>
        <v>0</v>
      </c>
      <c r="X1615" s="31">
        <f t="shared" si="77"/>
        <v>0</v>
      </c>
    </row>
    <row r="1616" spans="1:24" s="43" customFormat="1" x14ac:dyDescent="0.25">
      <c r="A1616" s="12"/>
      <c r="B1616" s="29"/>
      <c r="C1616" s="32"/>
      <c r="D1616" s="28"/>
      <c r="E1616" s="33"/>
      <c r="F1616" s="33"/>
      <c r="G1616" s="33"/>
      <c r="H1616" s="33"/>
      <c r="I1616" s="33"/>
      <c r="J1616" s="33"/>
      <c r="K1616" s="33"/>
      <c r="L1616" s="33"/>
      <c r="M1616" s="33"/>
      <c r="N1616" s="33"/>
      <c r="O1616" s="33"/>
      <c r="P1616" s="33"/>
      <c r="Q1616" s="33"/>
      <c r="R1616" s="33"/>
      <c r="S1616" s="33"/>
      <c r="T1616" s="33"/>
      <c r="U1616" s="33"/>
      <c r="V1616" s="33"/>
      <c r="W1616" s="31">
        <f t="shared" si="76"/>
        <v>0</v>
      </c>
      <c r="X1616" s="31">
        <f t="shared" si="77"/>
        <v>0</v>
      </c>
    </row>
    <row r="1617" spans="1:24" s="43" customFormat="1" x14ac:dyDescent="0.25">
      <c r="A1617" s="12"/>
      <c r="B1617" s="29"/>
      <c r="C1617" s="32"/>
      <c r="D1617" s="28"/>
      <c r="E1617" s="33"/>
      <c r="F1617" s="33"/>
      <c r="G1617" s="33"/>
      <c r="H1617" s="33"/>
      <c r="I1617" s="33"/>
      <c r="J1617" s="33"/>
      <c r="K1617" s="33"/>
      <c r="L1617" s="33"/>
      <c r="M1617" s="33"/>
      <c r="N1617" s="33"/>
      <c r="O1617" s="33"/>
      <c r="P1617" s="33"/>
      <c r="Q1617" s="33"/>
      <c r="R1617" s="33"/>
      <c r="S1617" s="33"/>
      <c r="T1617" s="33"/>
      <c r="U1617" s="33"/>
      <c r="V1617" s="33"/>
      <c r="W1617" s="31">
        <f t="shared" si="76"/>
        <v>0</v>
      </c>
      <c r="X1617" s="31">
        <f t="shared" si="77"/>
        <v>0</v>
      </c>
    </row>
    <row r="1618" spans="1:24" s="43" customFormat="1" x14ac:dyDescent="0.25">
      <c r="A1618" s="12"/>
      <c r="B1618" s="29"/>
      <c r="C1618" s="32"/>
      <c r="D1618" s="28"/>
      <c r="E1618" s="33"/>
      <c r="F1618" s="33"/>
      <c r="G1618" s="33"/>
      <c r="H1618" s="33"/>
      <c r="I1618" s="33"/>
      <c r="J1618" s="33"/>
      <c r="K1618" s="33"/>
      <c r="L1618" s="33"/>
      <c r="M1618" s="33"/>
      <c r="N1618" s="33"/>
      <c r="O1618" s="33"/>
      <c r="P1618" s="33"/>
      <c r="Q1618" s="33"/>
      <c r="R1618" s="33"/>
      <c r="S1618" s="33"/>
      <c r="T1618" s="33"/>
      <c r="U1618" s="33"/>
      <c r="V1618" s="33"/>
      <c r="W1618" s="31">
        <f t="shared" si="76"/>
        <v>0</v>
      </c>
      <c r="X1618" s="31">
        <f t="shared" si="77"/>
        <v>0</v>
      </c>
    </row>
    <row r="1619" spans="1:24" s="43" customFormat="1" x14ac:dyDescent="0.25">
      <c r="A1619" s="12"/>
      <c r="B1619" s="29"/>
      <c r="C1619" s="32"/>
      <c r="D1619" s="28"/>
      <c r="E1619" s="33"/>
      <c r="F1619" s="33"/>
      <c r="G1619" s="33"/>
      <c r="H1619" s="33"/>
      <c r="I1619" s="33"/>
      <c r="J1619" s="33"/>
      <c r="K1619" s="33"/>
      <c r="L1619" s="33"/>
      <c r="M1619" s="33"/>
      <c r="N1619" s="33"/>
      <c r="O1619" s="33"/>
      <c r="P1619" s="33"/>
      <c r="Q1619" s="33"/>
      <c r="R1619" s="33"/>
      <c r="S1619" s="33"/>
      <c r="T1619" s="33"/>
      <c r="U1619" s="33"/>
      <c r="V1619" s="33"/>
      <c r="W1619" s="31">
        <f t="shared" si="76"/>
        <v>0</v>
      </c>
      <c r="X1619" s="31">
        <f t="shared" si="77"/>
        <v>0</v>
      </c>
    </row>
    <row r="1620" spans="1:24" s="43" customFormat="1" x14ac:dyDescent="0.25">
      <c r="A1620" s="12"/>
      <c r="B1620" s="29"/>
      <c r="C1620" s="32"/>
      <c r="D1620" s="28"/>
      <c r="E1620" s="33"/>
      <c r="F1620" s="33"/>
      <c r="G1620" s="33"/>
      <c r="H1620" s="33"/>
      <c r="I1620" s="33"/>
      <c r="J1620" s="33"/>
      <c r="K1620" s="33"/>
      <c r="L1620" s="33"/>
      <c r="M1620" s="33"/>
      <c r="N1620" s="33"/>
      <c r="O1620" s="33"/>
      <c r="P1620" s="33"/>
      <c r="Q1620" s="33"/>
      <c r="R1620" s="33"/>
      <c r="S1620" s="33"/>
      <c r="T1620" s="33"/>
      <c r="U1620" s="33"/>
      <c r="V1620" s="33"/>
      <c r="W1620" s="31">
        <f t="shared" si="76"/>
        <v>0</v>
      </c>
      <c r="X1620" s="31">
        <f t="shared" si="77"/>
        <v>0</v>
      </c>
    </row>
    <row r="1621" spans="1:24" s="43" customFormat="1" x14ac:dyDescent="0.25">
      <c r="A1621" s="12"/>
      <c r="B1621" s="29"/>
      <c r="C1621" s="32"/>
      <c r="D1621" s="28"/>
      <c r="E1621" s="33"/>
      <c r="F1621" s="33"/>
      <c r="G1621" s="33"/>
      <c r="H1621" s="33"/>
      <c r="I1621" s="33"/>
      <c r="J1621" s="33"/>
      <c r="K1621" s="33"/>
      <c r="L1621" s="33"/>
      <c r="M1621" s="33"/>
      <c r="N1621" s="33"/>
      <c r="O1621" s="33"/>
      <c r="P1621" s="33"/>
      <c r="Q1621" s="33"/>
      <c r="R1621" s="33"/>
      <c r="S1621" s="33"/>
      <c r="T1621" s="33"/>
      <c r="U1621" s="33"/>
      <c r="V1621" s="33"/>
      <c r="W1621" s="31">
        <f t="shared" si="76"/>
        <v>0</v>
      </c>
      <c r="X1621" s="31">
        <f t="shared" si="77"/>
        <v>0</v>
      </c>
    </row>
    <row r="1622" spans="1:24" s="43" customFormat="1" x14ac:dyDescent="0.25">
      <c r="A1622" s="12"/>
      <c r="B1622" s="29"/>
      <c r="C1622" s="32"/>
      <c r="D1622" s="28"/>
      <c r="E1622" s="33"/>
      <c r="F1622" s="33"/>
      <c r="G1622" s="33"/>
      <c r="H1622" s="33"/>
      <c r="I1622" s="33"/>
      <c r="J1622" s="33"/>
      <c r="K1622" s="33"/>
      <c r="L1622" s="33"/>
      <c r="M1622" s="33"/>
      <c r="N1622" s="33"/>
      <c r="O1622" s="33"/>
      <c r="P1622" s="33"/>
      <c r="Q1622" s="33"/>
      <c r="R1622" s="33"/>
      <c r="S1622" s="33"/>
      <c r="T1622" s="33"/>
      <c r="U1622" s="33"/>
      <c r="V1622" s="33"/>
      <c r="W1622" s="31">
        <f t="shared" si="76"/>
        <v>0</v>
      </c>
      <c r="X1622" s="31">
        <f t="shared" si="77"/>
        <v>0</v>
      </c>
    </row>
    <row r="1623" spans="1:24" s="43" customFormat="1" x14ac:dyDescent="0.25">
      <c r="A1623" s="12"/>
      <c r="B1623" s="29"/>
      <c r="C1623" s="32"/>
      <c r="D1623" s="28"/>
      <c r="E1623" s="33"/>
      <c r="F1623" s="33"/>
      <c r="G1623" s="33"/>
      <c r="H1623" s="33"/>
      <c r="I1623" s="33"/>
      <c r="J1623" s="33"/>
      <c r="K1623" s="33"/>
      <c r="L1623" s="33"/>
      <c r="M1623" s="33"/>
      <c r="N1623" s="33"/>
      <c r="O1623" s="33"/>
      <c r="P1623" s="33"/>
      <c r="Q1623" s="33"/>
      <c r="R1623" s="33"/>
      <c r="S1623" s="33"/>
      <c r="T1623" s="33"/>
      <c r="U1623" s="33"/>
      <c r="V1623" s="33"/>
      <c r="W1623" s="31">
        <f t="shared" si="76"/>
        <v>0</v>
      </c>
      <c r="X1623" s="31">
        <f t="shared" si="77"/>
        <v>0</v>
      </c>
    </row>
    <row r="1624" spans="1:24" s="43" customFormat="1" x14ac:dyDescent="0.25">
      <c r="A1624" s="12"/>
      <c r="B1624" s="29"/>
      <c r="C1624" s="32"/>
      <c r="D1624" s="28"/>
      <c r="E1624" s="33"/>
      <c r="F1624" s="33"/>
      <c r="G1624" s="33"/>
      <c r="H1624" s="33"/>
      <c r="I1624" s="33"/>
      <c r="J1624" s="33"/>
      <c r="K1624" s="33"/>
      <c r="L1624" s="33"/>
      <c r="M1624" s="33"/>
      <c r="N1624" s="33"/>
      <c r="O1624" s="33"/>
      <c r="P1624" s="33"/>
      <c r="Q1624" s="33"/>
      <c r="R1624" s="33"/>
      <c r="S1624" s="33"/>
      <c r="T1624" s="33"/>
      <c r="U1624" s="33"/>
      <c r="V1624" s="33"/>
      <c r="W1624" s="31">
        <f t="shared" si="76"/>
        <v>0</v>
      </c>
      <c r="X1624" s="31">
        <f t="shared" si="77"/>
        <v>0</v>
      </c>
    </row>
    <row r="1625" spans="1:24" s="43" customFormat="1" x14ac:dyDescent="0.25">
      <c r="A1625" s="12"/>
      <c r="B1625" s="29"/>
      <c r="C1625" s="32"/>
      <c r="D1625" s="28"/>
      <c r="E1625" s="33"/>
      <c r="F1625" s="33"/>
      <c r="G1625" s="33"/>
      <c r="H1625" s="33"/>
      <c r="I1625" s="33"/>
      <c r="J1625" s="33"/>
      <c r="K1625" s="33"/>
      <c r="L1625" s="33"/>
      <c r="M1625" s="33"/>
      <c r="N1625" s="33"/>
      <c r="O1625" s="33"/>
      <c r="P1625" s="33"/>
      <c r="Q1625" s="33"/>
      <c r="R1625" s="33"/>
      <c r="S1625" s="33"/>
      <c r="T1625" s="33"/>
      <c r="U1625" s="33"/>
      <c r="V1625" s="33"/>
      <c r="W1625" s="31">
        <f t="shared" si="76"/>
        <v>0</v>
      </c>
      <c r="X1625" s="31">
        <f t="shared" si="77"/>
        <v>0</v>
      </c>
    </row>
    <row r="1626" spans="1:24" s="43" customFormat="1" x14ac:dyDescent="0.25">
      <c r="A1626" s="12"/>
      <c r="B1626" s="29"/>
      <c r="C1626" s="32"/>
      <c r="D1626" s="28"/>
      <c r="E1626" s="33"/>
      <c r="F1626" s="33"/>
      <c r="G1626" s="33"/>
      <c r="H1626" s="33"/>
      <c r="I1626" s="33"/>
      <c r="J1626" s="33"/>
      <c r="K1626" s="33"/>
      <c r="L1626" s="33"/>
      <c r="M1626" s="33"/>
      <c r="N1626" s="33"/>
      <c r="O1626" s="33"/>
      <c r="P1626" s="33"/>
      <c r="Q1626" s="33"/>
      <c r="R1626" s="33"/>
      <c r="S1626" s="33"/>
      <c r="T1626" s="33"/>
      <c r="U1626" s="33"/>
      <c r="V1626" s="33"/>
      <c r="W1626" s="31">
        <f t="shared" si="76"/>
        <v>0</v>
      </c>
      <c r="X1626" s="31">
        <f t="shared" si="77"/>
        <v>0</v>
      </c>
    </row>
    <row r="1627" spans="1:24" s="43" customFormat="1" x14ac:dyDescent="0.25">
      <c r="A1627" s="12"/>
      <c r="B1627" s="29"/>
      <c r="C1627" s="32"/>
      <c r="D1627" s="28"/>
      <c r="E1627" s="33"/>
      <c r="F1627" s="33"/>
      <c r="G1627" s="33"/>
      <c r="H1627" s="33"/>
      <c r="I1627" s="33"/>
      <c r="J1627" s="33"/>
      <c r="K1627" s="33"/>
      <c r="L1627" s="33"/>
      <c r="M1627" s="33"/>
      <c r="N1627" s="33"/>
      <c r="O1627" s="33"/>
      <c r="P1627" s="33"/>
      <c r="Q1627" s="33"/>
      <c r="R1627" s="33"/>
      <c r="S1627" s="33"/>
      <c r="T1627" s="33"/>
      <c r="U1627" s="33"/>
      <c r="V1627" s="33"/>
      <c r="W1627" s="31">
        <f t="shared" si="76"/>
        <v>0</v>
      </c>
      <c r="X1627" s="31">
        <f t="shared" si="77"/>
        <v>0</v>
      </c>
    </row>
    <row r="1628" spans="1:24" s="43" customFormat="1" x14ac:dyDescent="0.25">
      <c r="A1628" s="12"/>
      <c r="B1628" s="29"/>
      <c r="C1628" s="32"/>
      <c r="D1628" s="28"/>
      <c r="E1628" s="33"/>
      <c r="F1628" s="33"/>
      <c r="G1628" s="33"/>
      <c r="H1628" s="33"/>
      <c r="I1628" s="33"/>
      <c r="J1628" s="33"/>
      <c r="K1628" s="33"/>
      <c r="L1628" s="33"/>
      <c r="M1628" s="33"/>
      <c r="N1628" s="33"/>
      <c r="O1628" s="33"/>
      <c r="P1628" s="33"/>
      <c r="Q1628" s="33"/>
      <c r="R1628" s="33"/>
      <c r="S1628" s="33"/>
      <c r="T1628" s="33"/>
      <c r="U1628" s="33"/>
      <c r="V1628" s="33"/>
      <c r="W1628" s="31">
        <f t="shared" si="76"/>
        <v>0</v>
      </c>
      <c r="X1628" s="31">
        <f t="shared" si="77"/>
        <v>0</v>
      </c>
    </row>
    <row r="1629" spans="1:24" s="43" customFormat="1" x14ac:dyDescent="0.25">
      <c r="A1629" s="12"/>
      <c r="B1629" s="29"/>
      <c r="C1629" s="32"/>
      <c r="D1629" s="28"/>
      <c r="E1629" s="33"/>
      <c r="F1629" s="33"/>
      <c r="G1629" s="33"/>
      <c r="H1629" s="33"/>
      <c r="I1629" s="33"/>
      <c r="J1629" s="33"/>
      <c r="K1629" s="33"/>
      <c r="L1629" s="33"/>
      <c r="M1629" s="33"/>
      <c r="N1629" s="33"/>
      <c r="O1629" s="33"/>
      <c r="P1629" s="33"/>
      <c r="Q1629" s="33"/>
      <c r="R1629" s="33"/>
      <c r="S1629" s="33"/>
      <c r="T1629" s="33"/>
      <c r="U1629" s="33"/>
      <c r="V1629" s="33"/>
      <c r="W1629" s="31">
        <f t="shared" si="76"/>
        <v>0</v>
      </c>
      <c r="X1629" s="31">
        <f t="shared" si="77"/>
        <v>0</v>
      </c>
    </row>
    <row r="1630" spans="1:24" s="43" customFormat="1" x14ac:dyDescent="0.25">
      <c r="A1630" s="12"/>
      <c r="B1630" s="29"/>
      <c r="C1630" s="32"/>
      <c r="D1630" s="28"/>
      <c r="E1630" s="33"/>
      <c r="F1630" s="33"/>
      <c r="G1630" s="33"/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3"/>
      <c r="U1630" s="33"/>
      <c r="V1630" s="33"/>
      <c r="W1630" s="31">
        <f t="shared" si="76"/>
        <v>0</v>
      </c>
      <c r="X1630" s="31">
        <f t="shared" si="77"/>
        <v>0</v>
      </c>
    </row>
    <row r="1631" spans="1:24" s="43" customFormat="1" x14ac:dyDescent="0.25">
      <c r="A1631" s="12"/>
      <c r="B1631" s="29"/>
      <c r="C1631" s="32"/>
      <c r="D1631" s="28"/>
      <c r="E1631" s="33"/>
      <c r="F1631" s="33"/>
      <c r="G1631" s="33"/>
      <c r="H1631" s="33"/>
      <c r="I1631" s="33"/>
      <c r="J1631" s="33"/>
      <c r="K1631" s="33"/>
      <c r="L1631" s="33"/>
      <c r="M1631" s="33"/>
      <c r="N1631" s="33"/>
      <c r="O1631" s="33"/>
      <c r="P1631" s="33"/>
      <c r="Q1631" s="33"/>
      <c r="R1631" s="33"/>
      <c r="S1631" s="33"/>
      <c r="T1631" s="33"/>
      <c r="U1631" s="33"/>
      <c r="V1631" s="33"/>
      <c r="W1631" s="31">
        <f t="shared" si="76"/>
        <v>0</v>
      </c>
      <c r="X1631" s="31">
        <f t="shared" si="77"/>
        <v>0</v>
      </c>
    </row>
    <row r="1632" spans="1:24" s="43" customFormat="1" x14ac:dyDescent="0.25">
      <c r="A1632" s="12"/>
      <c r="B1632" s="29"/>
      <c r="C1632" s="32"/>
      <c r="D1632" s="28"/>
      <c r="E1632" s="33"/>
      <c r="F1632" s="33"/>
      <c r="G1632" s="33"/>
      <c r="H1632" s="33"/>
      <c r="I1632" s="33"/>
      <c r="J1632" s="33"/>
      <c r="K1632" s="33"/>
      <c r="L1632" s="33"/>
      <c r="M1632" s="33"/>
      <c r="N1632" s="33"/>
      <c r="O1632" s="33"/>
      <c r="P1632" s="33"/>
      <c r="Q1632" s="33"/>
      <c r="R1632" s="33"/>
      <c r="S1632" s="33"/>
      <c r="T1632" s="33"/>
      <c r="U1632" s="33"/>
      <c r="V1632" s="33"/>
      <c r="W1632" s="31">
        <f t="shared" si="76"/>
        <v>0</v>
      </c>
      <c r="X1632" s="31">
        <f t="shared" si="77"/>
        <v>0</v>
      </c>
    </row>
    <row r="1633" spans="1:24" s="43" customFormat="1" x14ac:dyDescent="0.25">
      <c r="A1633" s="12"/>
      <c r="B1633" s="29"/>
      <c r="C1633" s="32"/>
      <c r="D1633" s="28"/>
      <c r="E1633" s="33"/>
      <c r="F1633" s="33"/>
      <c r="G1633" s="33"/>
      <c r="H1633" s="33"/>
      <c r="I1633" s="33"/>
      <c r="J1633" s="33"/>
      <c r="K1633" s="33"/>
      <c r="L1633" s="33"/>
      <c r="M1633" s="33"/>
      <c r="N1633" s="33"/>
      <c r="O1633" s="33"/>
      <c r="P1633" s="33"/>
      <c r="Q1633" s="33"/>
      <c r="R1633" s="33"/>
      <c r="S1633" s="33"/>
      <c r="T1633" s="33"/>
      <c r="U1633" s="33"/>
      <c r="V1633" s="33"/>
      <c r="W1633" s="31">
        <f t="shared" si="76"/>
        <v>0</v>
      </c>
      <c r="X1633" s="31">
        <f t="shared" si="77"/>
        <v>0</v>
      </c>
    </row>
    <row r="1634" spans="1:24" s="43" customFormat="1" x14ac:dyDescent="0.25">
      <c r="A1634" s="12"/>
      <c r="B1634" s="29"/>
      <c r="C1634" s="32"/>
      <c r="D1634" s="28"/>
      <c r="E1634" s="33"/>
      <c r="F1634" s="33"/>
      <c r="G1634" s="33"/>
      <c r="H1634" s="33"/>
      <c r="I1634" s="33"/>
      <c r="J1634" s="33"/>
      <c r="K1634" s="33"/>
      <c r="L1634" s="33"/>
      <c r="M1634" s="33"/>
      <c r="N1634" s="33"/>
      <c r="O1634" s="33"/>
      <c r="P1634" s="33"/>
      <c r="Q1634" s="33"/>
      <c r="R1634" s="33"/>
      <c r="S1634" s="33"/>
      <c r="T1634" s="33"/>
      <c r="U1634" s="33"/>
      <c r="V1634" s="33"/>
      <c r="W1634" s="31">
        <f t="shared" si="76"/>
        <v>0</v>
      </c>
      <c r="X1634" s="31">
        <f t="shared" si="77"/>
        <v>0</v>
      </c>
    </row>
    <row r="1635" spans="1:24" s="43" customFormat="1" x14ac:dyDescent="0.25">
      <c r="A1635" s="12"/>
      <c r="B1635" s="29"/>
      <c r="C1635" s="32"/>
      <c r="D1635" s="28"/>
      <c r="E1635" s="33"/>
      <c r="F1635" s="33"/>
      <c r="G1635" s="33"/>
      <c r="H1635" s="33"/>
      <c r="I1635" s="33"/>
      <c r="J1635" s="33"/>
      <c r="K1635" s="33"/>
      <c r="L1635" s="33"/>
      <c r="M1635" s="33"/>
      <c r="N1635" s="33"/>
      <c r="O1635" s="33"/>
      <c r="P1635" s="33"/>
      <c r="Q1635" s="33"/>
      <c r="R1635" s="33"/>
      <c r="S1635" s="33"/>
      <c r="T1635" s="33"/>
      <c r="U1635" s="33"/>
      <c r="V1635" s="33"/>
      <c r="W1635" s="31">
        <f t="shared" si="76"/>
        <v>0</v>
      </c>
      <c r="X1635" s="31">
        <f t="shared" si="77"/>
        <v>0</v>
      </c>
    </row>
    <row r="1636" spans="1:24" s="43" customFormat="1" x14ac:dyDescent="0.25">
      <c r="A1636" s="12"/>
      <c r="B1636" s="29"/>
      <c r="C1636" s="32"/>
      <c r="D1636" s="28"/>
      <c r="E1636" s="33"/>
      <c r="F1636" s="33"/>
      <c r="G1636" s="33"/>
      <c r="H1636" s="33"/>
      <c r="I1636" s="33"/>
      <c r="J1636" s="33"/>
      <c r="K1636" s="33"/>
      <c r="L1636" s="33"/>
      <c r="M1636" s="33"/>
      <c r="N1636" s="33"/>
      <c r="O1636" s="33"/>
      <c r="P1636" s="33"/>
      <c r="Q1636" s="33"/>
      <c r="R1636" s="33"/>
      <c r="S1636" s="33"/>
      <c r="T1636" s="33"/>
      <c r="U1636" s="33"/>
      <c r="V1636" s="33"/>
      <c r="W1636" s="31">
        <f t="shared" si="76"/>
        <v>0</v>
      </c>
      <c r="X1636" s="31">
        <f t="shared" si="77"/>
        <v>0</v>
      </c>
    </row>
    <row r="1637" spans="1:24" s="43" customFormat="1" x14ac:dyDescent="0.25">
      <c r="A1637" s="12"/>
      <c r="B1637" s="29"/>
      <c r="C1637" s="32"/>
      <c r="D1637" s="28"/>
      <c r="E1637" s="33"/>
      <c r="F1637" s="33"/>
      <c r="G1637" s="33"/>
      <c r="H1637" s="33"/>
      <c r="I1637" s="33"/>
      <c r="J1637" s="33"/>
      <c r="K1637" s="33"/>
      <c r="L1637" s="33"/>
      <c r="M1637" s="33"/>
      <c r="N1637" s="33"/>
      <c r="O1637" s="33"/>
      <c r="P1637" s="33"/>
      <c r="Q1637" s="33"/>
      <c r="R1637" s="33"/>
      <c r="S1637" s="33"/>
      <c r="T1637" s="33"/>
      <c r="U1637" s="33"/>
      <c r="V1637" s="33"/>
      <c r="W1637" s="31">
        <f t="shared" si="76"/>
        <v>0</v>
      </c>
      <c r="X1637" s="31">
        <f t="shared" si="77"/>
        <v>0</v>
      </c>
    </row>
    <row r="1638" spans="1:24" s="43" customFormat="1" x14ac:dyDescent="0.25">
      <c r="A1638" s="12"/>
      <c r="B1638" s="29"/>
      <c r="C1638" s="32"/>
      <c r="D1638" s="28"/>
      <c r="E1638" s="33"/>
      <c r="F1638" s="33"/>
      <c r="G1638" s="33"/>
      <c r="H1638" s="33"/>
      <c r="I1638" s="33"/>
      <c r="J1638" s="33"/>
      <c r="K1638" s="33"/>
      <c r="L1638" s="33"/>
      <c r="M1638" s="33"/>
      <c r="N1638" s="33"/>
      <c r="O1638" s="33"/>
      <c r="P1638" s="33"/>
      <c r="Q1638" s="33"/>
      <c r="R1638" s="33"/>
      <c r="S1638" s="33"/>
      <c r="T1638" s="33"/>
      <c r="U1638" s="33"/>
      <c r="V1638" s="33"/>
      <c r="W1638" s="31">
        <f t="shared" si="76"/>
        <v>0</v>
      </c>
      <c r="X1638" s="31">
        <f t="shared" si="77"/>
        <v>0</v>
      </c>
    </row>
    <row r="1639" spans="1:24" s="43" customFormat="1" x14ac:dyDescent="0.25">
      <c r="A1639" s="12"/>
      <c r="B1639" s="29"/>
      <c r="C1639" s="32"/>
      <c r="D1639" s="28"/>
      <c r="E1639" s="33"/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  <c r="P1639" s="33"/>
      <c r="Q1639" s="33"/>
      <c r="R1639" s="33"/>
      <c r="S1639" s="33"/>
      <c r="T1639" s="33"/>
      <c r="U1639" s="33"/>
      <c r="V1639" s="33"/>
      <c r="W1639" s="31">
        <f t="shared" si="76"/>
        <v>0</v>
      </c>
      <c r="X1639" s="31">
        <f t="shared" si="77"/>
        <v>0</v>
      </c>
    </row>
    <row r="1640" spans="1:24" s="43" customFormat="1" x14ac:dyDescent="0.25">
      <c r="A1640" s="12"/>
      <c r="B1640" s="29"/>
      <c r="C1640" s="32"/>
      <c r="D1640" s="28"/>
      <c r="E1640" s="33"/>
      <c r="F1640" s="33"/>
      <c r="G1640" s="33"/>
      <c r="H1640" s="33"/>
      <c r="I1640" s="33"/>
      <c r="J1640" s="33"/>
      <c r="K1640" s="33"/>
      <c r="L1640" s="33"/>
      <c r="M1640" s="33"/>
      <c r="N1640" s="33"/>
      <c r="O1640" s="33"/>
      <c r="P1640" s="33"/>
      <c r="Q1640" s="33"/>
      <c r="R1640" s="33"/>
      <c r="S1640" s="33"/>
      <c r="T1640" s="33"/>
      <c r="U1640" s="33"/>
      <c r="V1640" s="33"/>
      <c r="W1640" s="31">
        <f t="shared" si="76"/>
        <v>0</v>
      </c>
      <c r="X1640" s="31">
        <f t="shared" si="77"/>
        <v>0</v>
      </c>
    </row>
    <row r="1641" spans="1:24" s="43" customFormat="1" x14ac:dyDescent="0.25">
      <c r="A1641" s="12"/>
      <c r="B1641" s="29"/>
      <c r="C1641" s="32"/>
      <c r="D1641" s="28"/>
      <c r="E1641" s="33"/>
      <c r="F1641" s="33"/>
      <c r="G1641" s="33"/>
      <c r="H1641" s="33"/>
      <c r="I1641" s="33"/>
      <c r="J1641" s="33"/>
      <c r="K1641" s="33"/>
      <c r="L1641" s="33"/>
      <c r="M1641" s="33"/>
      <c r="N1641" s="33"/>
      <c r="O1641" s="33"/>
      <c r="P1641" s="33"/>
      <c r="Q1641" s="33"/>
      <c r="R1641" s="33"/>
      <c r="S1641" s="33"/>
      <c r="T1641" s="33"/>
      <c r="U1641" s="33"/>
      <c r="V1641" s="33"/>
      <c r="W1641" s="31">
        <f t="shared" si="76"/>
        <v>0</v>
      </c>
      <c r="X1641" s="31">
        <f t="shared" si="77"/>
        <v>0</v>
      </c>
    </row>
    <row r="1642" spans="1:24" s="43" customFormat="1" x14ac:dyDescent="0.25">
      <c r="A1642" s="12"/>
      <c r="B1642" s="29"/>
      <c r="C1642" s="32"/>
      <c r="D1642" s="28"/>
      <c r="E1642" s="33"/>
      <c r="F1642" s="33"/>
      <c r="G1642" s="3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33"/>
      <c r="U1642" s="33"/>
      <c r="V1642" s="33"/>
      <c r="W1642" s="31">
        <f t="shared" si="76"/>
        <v>0</v>
      </c>
      <c r="X1642" s="31">
        <f t="shared" si="77"/>
        <v>0</v>
      </c>
    </row>
    <row r="1643" spans="1:24" s="43" customFormat="1" x14ac:dyDescent="0.25">
      <c r="A1643" s="12"/>
      <c r="B1643" s="29"/>
      <c r="C1643" s="32"/>
      <c r="D1643" s="28"/>
      <c r="E1643" s="33"/>
      <c r="F1643" s="33"/>
      <c r="G1643" s="33"/>
      <c r="H1643" s="33"/>
      <c r="I1643" s="33"/>
      <c r="J1643" s="33"/>
      <c r="K1643" s="33"/>
      <c r="L1643" s="33"/>
      <c r="M1643" s="33"/>
      <c r="N1643" s="33"/>
      <c r="O1643" s="33"/>
      <c r="P1643" s="33"/>
      <c r="Q1643" s="33"/>
      <c r="R1643" s="33"/>
      <c r="S1643" s="33"/>
      <c r="T1643" s="33"/>
      <c r="U1643" s="33"/>
      <c r="V1643" s="33"/>
      <c r="W1643" s="31">
        <f t="shared" si="76"/>
        <v>0</v>
      </c>
      <c r="X1643" s="31">
        <f t="shared" si="77"/>
        <v>0</v>
      </c>
    </row>
    <row r="1644" spans="1:24" s="43" customFormat="1" x14ac:dyDescent="0.25">
      <c r="A1644" s="12"/>
      <c r="B1644" s="29"/>
      <c r="C1644" s="32"/>
      <c r="D1644" s="28"/>
      <c r="E1644" s="33"/>
      <c r="F1644" s="33"/>
      <c r="G1644" s="33"/>
      <c r="H1644" s="33"/>
      <c r="I1644" s="33"/>
      <c r="J1644" s="33"/>
      <c r="K1644" s="33"/>
      <c r="L1644" s="33"/>
      <c r="M1644" s="33"/>
      <c r="N1644" s="33"/>
      <c r="O1644" s="33"/>
      <c r="P1644" s="33"/>
      <c r="Q1644" s="33"/>
      <c r="R1644" s="33"/>
      <c r="S1644" s="33"/>
      <c r="T1644" s="33"/>
      <c r="U1644" s="33"/>
      <c r="V1644" s="33"/>
      <c r="W1644" s="31">
        <f t="shared" si="76"/>
        <v>0</v>
      </c>
      <c r="X1644" s="31">
        <f t="shared" si="77"/>
        <v>0</v>
      </c>
    </row>
    <row r="1645" spans="1:24" s="43" customFormat="1" x14ac:dyDescent="0.25">
      <c r="A1645" s="12"/>
      <c r="B1645" s="29"/>
      <c r="C1645" s="32"/>
      <c r="D1645" s="28"/>
      <c r="E1645" s="33"/>
      <c r="F1645" s="33"/>
      <c r="G1645" s="33"/>
      <c r="H1645" s="33"/>
      <c r="I1645" s="33"/>
      <c r="J1645" s="33"/>
      <c r="K1645" s="33"/>
      <c r="L1645" s="33"/>
      <c r="M1645" s="33"/>
      <c r="N1645" s="33"/>
      <c r="O1645" s="33"/>
      <c r="P1645" s="33"/>
      <c r="Q1645" s="33"/>
      <c r="R1645" s="33"/>
      <c r="S1645" s="33"/>
      <c r="T1645" s="33"/>
      <c r="U1645" s="33"/>
      <c r="V1645" s="33"/>
      <c r="W1645" s="31">
        <f t="shared" si="76"/>
        <v>0</v>
      </c>
      <c r="X1645" s="31">
        <f t="shared" si="77"/>
        <v>0</v>
      </c>
    </row>
    <row r="1646" spans="1:24" s="43" customFormat="1" x14ac:dyDescent="0.25">
      <c r="A1646" s="12"/>
      <c r="B1646" s="29"/>
      <c r="C1646" s="32"/>
      <c r="D1646" s="28"/>
      <c r="E1646" s="33"/>
      <c r="F1646" s="33"/>
      <c r="G1646" s="33"/>
      <c r="H1646" s="33"/>
      <c r="I1646" s="33"/>
      <c r="J1646" s="33"/>
      <c r="K1646" s="33"/>
      <c r="L1646" s="33"/>
      <c r="M1646" s="33"/>
      <c r="N1646" s="33"/>
      <c r="O1646" s="33"/>
      <c r="P1646" s="33"/>
      <c r="Q1646" s="33"/>
      <c r="R1646" s="33"/>
      <c r="S1646" s="33"/>
      <c r="T1646" s="33"/>
      <c r="U1646" s="33"/>
      <c r="V1646" s="33"/>
      <c r="W1646" s="31">
        <f t="shared" si="76"/>
        <v>0</v>
      </c>
      <c r="X1646" s="31">
        <f t="shared" si="77"/>
        <v>0</v>
      </c>
    </row>
    <row r="1647" spans="1:24" s="43" customFormat="1" x14ac:dyDescent="0.25">
      <c r="A1647" s="12"/>
      <c r="B1647" s="29"/>
      <c r="C1647" s="32"/>
      <c r="D1647" s="28"/>
      <c r="E1647" s="33"/>
      <c r="F1647" s="33"/>
      <c r="G1647" s="33"/>
      <c r="H1647" s="33"/>
      <c r="I1647" s="33"/>
      <c r="J1647" s="33"/>
      <c r="K1647" s="33"/>
      <c r="L1647" s="33"/>
      <c r="M1647" s="33"/>
      <c r="N1647" s="33"/>
      <c r="O1647" s="33"/>
      <c r="P1647" s="33"/>
      <c r="Q1647" s="33"/>
      <c r="R1647" s="33"/>
      <c r="S1647" s="33"/>
      <c r="T1647" s="33"/>
      <c r="U1647" s="33"/>
      <c r="V1647" s="33"/>
      <c r="W1647" s="31">
        <f t="shared" si="76"/>
        <v>0</v>
      </c>
      <c r="X1647" s="31">
        <f t="shared" si="77"/>
        <v>0</v>
      </c>
    </row>
    <row r="1648" spans="1:24" s="43" customFormat="1" x14ac:dyDescent="0.25">
      <c r="A1648" s="12"/>
      <c r="B1648" s="29"/>
      <c r="C1648" s="32"/>
      <c r="D1648" s="28"/>
      <c r="E1648" s="33"/>
      <c r="F1648" s="33"/>
      <c r="G1648" s="33"/>
      <c r="H1648" s="33"/>
      <c r="I1648" s="33"/>
      <c r="J1648" s="33"/>
      <c r="K1648" s="33"/>
      <c r="L1648" s="33"/>
      <c r="M1648" s="33"/>
      <c r="N1648" s="33"/>
      <c r="O1648" s="33"/>
      <c r="P1648" s="33"/>
      <c r="Q1648" s="33"/>
      <c r="R1648" s="33"/>
      <c r="S1648" s="33"/>
      <c r="T1648" s="33"/>
      <c r="U1648" s="33"/>
      <c r="V1648" s="33"/>
      <c r="W1648" s="31">
        <f t="shared" si="76"/>
        <v>0</v>
      </c>
      <c r="X1648" s="31">
        <f t="shared" si="77"/>
        <v>0</v>
      </c>
    </row>
    <row r="1649" spans="1:24" s="43" customFormat="1" x14ac:dyDescent="0.25">
      <c r="A1649" s="12"/>
      <c r="B1649" s="29"/>
      <c r="C1649" s="32"/>
      <c r="D1649" s="28"/>
      <c r="E1649" s="33"/>
      <c r="F1649" s="33"/>
      <c r="G1649" s="33"/>
      <c r="H1649" s="33"/>
      <c r="I1649" s="33"/>
      <c r="J1649" s="33"/>
      <c r="K1649" s="33"/>
      <c r="L1649" s="33"/>
      <c r="M1649" s="33"/>
      <c r="N1649" s="33"/>
      <c r="O1649" s="33"/>
      <c r="P1649" s="33"/>
      <c r="Q1649" s="33"/>
      <c r="R1649" s="33"/>
      <c r="S1649" s="33"/>
      <c r="T1649" s="33"/>
      <c r="U1649" s="33"/>
      <c r="V1649" s="33"/>
      <c r="W1649" s="31">
        <f t="shared" si="76"/>
        <v>0</v>
      </c>
      <c r="X1649" s="31">
        <f t="shared" si="77"/>
        <v>0</v>
      </c>
    </row>
    <row r="1650" spans="1:24" s="43" customFormat="1" x14ac:dyDescent="0.25">
      <c r="A1650" s="12"/>
      <c r="B1650" s="29"/>
      <c r="C1650" s="32"/>
      <c r="D1650" s="28"/>
      <c r="E1650" s="33"/>
      <c r="F1650" s="33"/>
      <c r="G1650" s="33"/>
      <c r="H1650" s="33"/>
      <c r="I1650" s="33"/>
      <c r="J1650" s="33"/>
      <c r="K1650" s="33"/>
      <c r="L1650" s="33"/>
      <c r="M1650" s="33"/>
      <c r="N1650" s="33"/>
      <c r="O1650" s="33"/>
      <c r="P1650" s="33"/>
      <c r="Q1650" s="33"/>
      <c r="R1650" s="33"/>
      <c r="S1650" s="33"/>
      <c r="T1650" s="33"/>
      <c r="U1650" s="33"/>
      <c r="V1650" s="33"/>
      <c r="W1650" s="31">
        <f t="shared" si="76"/>
        <v>0</v>
      </c>
      <c r="X1650" s="31">
        <f t="shared" si="77"/>
        <v>0</v>
      </c>
    </row>
    <row r="1651" spans="1:24" s="43" customFormat="1" x14ac:dyDescent="0.25">
      <c r="A1651" s="12"/>
      <c r="B1651" s="29"/>
      <c r="C1651" s="32"/>
      <c r="D1651" s="28"/>
      <c r="E1651" s="33"/>
      <c r="F1651" s="33"/>
      <c r="G1651" s="33"/>
      <c r="H1651" s="33"/>
      <c r="I1651" s="33"/>
      <c r="J1651" s="33"/>
      <c r="K1651" s="33"/>
      <c r="L1651" s="33"/>
      <c r="M1651" s="33"/>
      <c r="N1651" s="33"/>
      <c r="O1651" s="33"/>
      <c r="P1651" s="33"/>
      <c r="Q1651" s="33"/>
      <c r="R1651" s="33"/>
      <c r="S1651" s="33"/>
      <c r="T1651" s="33"/>
      <c r="U1651" s="33"/>
      <c r="V1651" s="33"/>
      <c r="W1651" s="31">
        <f t="shared" si="76"/>
        <v>0</v>
      </c>
      <c r="X1651" s="31">
        <f t="shared" si="77"/>
        <v>0</v>
      </c>
    </row>
    <row r="1652" spans="1:24" s="43" customFormat="1" x14ac:dyDescent="0.25">
      <c r="A1652" s="12"/>
      <c r="B1652" s="29"/>
      <c r="C1652" s="32"/>
      <c r="D1652" s="28"/>
      <c r="E1652" s="33"/>
      <c r="F1652" s="33"/>
      <c r="G1652" s="33"/>
      <c r="H1652" s="33"/>
      <c r="I1652" s="33"/>
      <c r="J1652" s="33"/>
      <c r="K1652" s="33"/>
      <c r="L1652" s="33"/>
      <c r="M1652" s="33"/>
      <c r="N1652" s="33"/>
      <c r="O1652" s="33"/>
      <c r="P1652" s="33"/>
      <c r="Q1652" s="33"/>
      <c r="R1652" s="33"/>
      <c r="S1652" s="33"/>
      <c r="T1652" s="33"/>
      <c r="U1652" s="33"/>
      <c r="V1652" s="33"/>
      <c r="W1652" s="31">
        <f t="shared" si="76"/>
        <v>0</v>
      </c>
      <c r="X1652" s="31">
        <f t="shared" si="77"/>
        <v>0</v>
      </c>
    </row>
    <row r="1653" spans="1:24" s="43" customFormat="1" x14ac:dyDescent="0.25">
      <c r="A1653" s="12"/>
      <c r="B1653" s="29"/>
      <c r="C1653" s="32"/>
      <c r="D1653" s="28"/>
      <c r="E1653" s="33"/>
      <c r="F1653" s="33"/>
      <c r="G1653" s="33"/>
      <c r="H1653" s="33"/>
      <c r="I1653" s="33"/>
      <c r="J1653" s="33"/>
      <c r="K1653" s="33"/>
      <c r="L1653" s="33"/>
      <c r="M1653" s="33"/>
      <c r="N1653" s="33"/>
      <c r="O1653" s="33"/>
      <c r="P1653" s="33"/>
      <c r="Q1653" s="33"/>
      <c r="R1653" s="33"/>
      <c r="S1653" s="33"/>
      <c r="T1653" s="33"/>
      <c r="U1653" s="33"/>
      <c r="V1653" s="33"/>
      <c r="W1653" s="31">
        <f t="shared" si="76"/>
        <v>0</v>
      </c>
      <c r="X1653" s="31">
        <f t="shared" si="77"/>
        <v>0</v>
      </c>
    </row>
    <row r="1654" spans="1:24" s="43" customFormat="1" x14ac:dyDescent="0.25">
      <c r="A1654" s="12"/>
      <c r="B1654" s="29"/>
      <c r="C1654" s="32"/>
      <c r="D1654" s="28"/>
      <c r="E1654" s="33"/>
      <c r="F1654" s="33"/>
      <c r="G1654" s="33"/>
      <c r="H1654" s="33"/>
      <c r="I1654" s="33"/>
      <c r="J1654" s="33"/>
      <c r="K1654" s="33"/>
      <c r="L1654" s="33"/>
      <c r="M1654" s="33"/>
      <c r="N1654" s="33"/>
      <c r="O1654" s="33"/>
      <c r="P1654" s="33"/>
      <c r="Q1654" s="33"/>
      <c r="R1654" s="33"/>
      <c r="S1654" s="33"/>
      <c r="T1654" s="33"/>
      <c r="U1654" s="33"/>
      <c r="V1654" s="33"/>
      <c r="W1654" s="31">
        <f t="shared" ref="W1654:W1694" si="78">S1654+U1654+Q1654+O1654+M1654+K1654+I1654+G1654+E1654</f>
        <v>0</v>
      </c>
      <c r="X1654" s="31">
        <f t="shared" ref="X1654:X1694" si="79">T1654+V1654+R1654+P1654+N1654+L1654+J1654+H1654+F1654</f>
        <v>0</v>
      </c>
    </row>
    <row r="1655" spans="1:24" s="43" customFormat="1" x14ac:dyDescent="0.25">
      <c r="A1655" s="12"/>
      <c r="B1655" s="29"/>
      <c r="C1655" s="32"/>
      <c r="D1655" s="28"/>
      <c r="E1655" s="33"/>
      <c r="F1655" s="33"/>
      <c r="G1655" s="33"/>
      <c r="H1655" s="33"/>
      <c r="I1655" s="33"/>
      <c r="J1655" s="33"/>
      <c r="K1655" s="33"/>
      <c r="L1655" s="33"/>
      <c r="M1655" s="33"/>
      <c r="N1655" s="33"/>
      <c r="O1655" s="33"/>
      <c r="P1655" s="33"/>
      <c r="Q1655" s="33"/>
      <c r="R1655" s="33"/>
      <c r="S1655" s="33"/>
      <c r="T1655" s="33"/>
      <c r="U1655" s="33"/>
      <c r="V1655" s="33"/>
      <c r="W1655" s="31">
        <f t="shared" si="78"/>
        <v>0</v>
      </c>
      <c r="X1655" s="31">
        <f t="shared" si="79"/>
        <v>0</v>
      </c>
    </row>
    <row r="1656" spans="1:24" s="43" customFormat="1" x14ac:dyDescent="0.25">
      <c r="A1656" s="12"/>
      <c r="B1656" s="29"/>
      <c r="C1656" s="32"/>
      <c r="D1656" s="28"/>
      <c r="E1656" s="33"/>
      <c r="F1656" s="33"/>
      <c r="G1656" s="33"/>
      <c r="H1656" s="33"/>
      <c r="I1656" s="33"/>
      <c r="J1656" s="33"/>
      <c r="K1656" s="33"/>
      <c r="L1656" s="33"/>
      <c r="M1656" s="33"/>
      <c r="N1656" s="33"/>
      <c r="O1656" s="33"/>
      <c r="P1656" s="33"/>
      <c r="Q1656" s="33"/>
      <c r="R1656" s="33"/>
      <c r="S1656" s="33"/>
      <c r="T1656" s="33"/>
      <c r="U1656" s="33"/>
      <c r="V1656" s="33"/>
      <c r="W1656" s="31">
        <f t="shared" si="78"/>
        <v>0</v>
      </c>
      <c r="X1656" s="31">
        <f t="shared" si="79"/>
        <v>0</v>
      </c>
    </row>
    <row r="1657" spans="1:24" s="43" customFormat="1" x14ac:dyDescent="0.25">
      <c r="A1657" s="12"/>
      <c r="B1657" s="29"/>
      <c r="C1657" s="32"/>
      <c r="D1657" s="28"/>
      <c r="E1657" s="33"/>
      <c r="F1657" s="33"/>
      <c r="G1657" s="33"/>
      <c r="H1657" s="33"/>
      <c r="I1657" s="33"/>
      <c r="J1657" s="33"/>
      <c r="K1657" s="33"/>
      <c r="L1657" s="33"/>
      <c r="M1657" s="33"/>
      <c r="N1657" s="33"/>
      <c r="O1657" s="33"/>
      <c r="P1657" s="33"/>
      <c r="Q1657" s="33"/>
      <c r="R1657" s="33"/>
      <c r="S1657" s="33"/>
      <c r="T1657" s="33"/>
      <c r="U1657" s="33"/>
      <c r="V1657" s="33"/>
      <c r="W1657" s="31">
        <f t="shared" si="78"/>
        <v>0</v>
      </c>
      <c r="X1657" s="31">
        <f t="shared" si="79"/>
        <v>0</v>
      </c>
    </row>
    <row r="1658" spans="1:24" s="43" customFormat="1" x14ac:dyDescent="0.25">
      <c r="A1658" s="12"/>
      <c r="B1658" s="29"/>
      <c r="C1658" s="32"/>
      <c r="D1658" s="28"/>
      <c r="E1658" s="33"/>
      <c r="F1658" s="33"/>
      <c r="G1658" s="33"/>
      <c r="H1658" s="33"/>
      <c r="I1658" s="33"/>
      <c r="J1658" s="33"/>
      <c r="K1658" s="33"/>
      <c r="L1658" s="33"/>
      <c r="M1658" s="33"/>
      <c r="N1658" s="33"/>
      <c r="O1658" s="33"/>
      <c r="P1658" s="33"/>
      <c r="Q1658" s="33"/>
      <c r="R1658" s="33"/>
      <c r="S1658" s="33"/>
      <c r="T1658" s="33"/>
      <c r="U1658" s="33"/>
      <c r="V1658" s="33"/>
      <c r="W1658" s="31">
        <f t="shared" si="78"/>
        <v>0</v>
      </c>
      <c r="X1658" s="31">
        <f t="shared" si="79"/>
        <v>0</v>
      </c>
    </row>
    <row r="1659" spans="1:24" s="43" customFormat="1" x14ac:dyDescent="0.25">
      <c r="A1659" s="12"/>
      <c r="B1659" s="29"/>
      <c r="C1659" s="32"/>
      <c r="D1659" s="28"/>
      <c r="E1659" s="33"/>
      <c r="F1659" s="33"/>
      <c r="G1659" s="33"/>
      <c r="H1659" s="33"/>
      <c r="I1659" s="33"/>
      <c r="J1659" s="33"/>
      <c r="K1659" s="33"/>
      <c r="L1659" s="33"/>
      <c r="M1659" s="33"/>
      <c r="N1659" s="33"/>
      <c r="O1659" s="33"/>
      <c r="P1659" s="33"/>
      <c r="Q1659" s="33"/>
      <c r="R1659" s="33"/>
      <c r="S1659" s="33"/>
      <c r="T1659" s="33"/>
      <c r="U1659" s="33"/>
      <c r="V1659" s="33"/>
      <c r="W1659" s="31">
        <f t="shared" si="78"/>
        <v>0</v>
      </c>
      <c r="X1659" s="31">
        <f t="shared" si="79"/>
        <v>0</v>
      </c>
    </row>
    <row r="1660" spans="1:24" s="43" customFormat="1" x14ac:dyDescent="0.25">
      <c r="A1660" s="12"/>
      <c r="B1660" s="29"/>
      <c r="C1660" s="32"/>
      <c r="D1660" s="28"/>
      <c r="E1660" s="33"/>
      <c r="F1660" s="33"/>
      <c r="G1660" s="33"/>
      <c r="H1660" s="33"/>
      <c r="I1660" s="33"/>
      <c r="J1660" s="33"/>
      <c r="K1660" s="33"/>
      <c r="L1660" s="33"/>
      <c r="M1660" s="33"/>
      <c r="N1660" s="33"/>
      <c r="O1660" s="33"/>
      <c r="P1660" s="33"/>
      <c r="Q1660" s="33"/>
      <c r="R1660" s="33"/>
      <c r="S1660" s="33"/>
      <c r="T1660" s="33"/>
      <c r="U1660" s="33"/>
      <c r="V1660" s="33"/>
      <c r="W1660" s="31">
        <f t="shared" si="78"/>
        <v>0</v>
      </c>
      <c r="X1660" s="31">
        <f t="shared" si="79"/>
        <v>0</v>
      </c>
    </row>
    <row r="1661" spans="1:24" s="43" customFormat="1" x14ac:dyDescent="0.25">
      <c r="A1661" s="12"/>
      <c r="B1661" s="29"/>
      <c r="C1661" s="32"/>
      <c r="D1661" s="28"/>
      <c r="E1661" s="33"/>
      <c r="F1661" s="33"/>
      <c r="G1661" s="33"/>
      <c r="H1661" s="33"/>
      <c r="I1661" s="33"/>
      <c r="J1661" s="33"/>
      <c r="K1661" s="33"/>
      <c r="L1661" s="33"/>
      <c r="M1661" s="33"/>
      <c r="N1661" s="33"/>
      <c r="O1661" s="33"/>
      <c r="P1661" s="33"/>
      <c r="Q1661" s="33"/>
      <c r="R1661" s="33"/>
      <c r="S1661" s="33"/>
      <c r="T1661" s="33"/>
      <c r="U1661" s="33"/>
      <c r="V1661" s="33"/>
      <c r="W1661" s="31">
        <f t="shared" si="78"/>
        <v>0</v>
      </c>
      <c r="X1661" s="31">
        <f t="shared" si="79"/>
        <v>0</v>
      </c>
    </row>
    <row r="1662" spans="1:24" s="43" customFormat="1" x14ac:dyDescent="0.25">
      <c r="A1662" s="12"/>
      <c r="B1662" s="29"/>
      <c r="C1662" s="32"/>
      <c r="D1662" s="28"/>
      <c r="E1662" s="33"/>
      <c r="F1662" s="33"/>
      <c r="G1662" s="33"/>
      <c r="H1662" s="33"/>
      <c r="I1662" s="33"/>
      <c r="J1662" s="33"/>
      <c r="K1662" s="33"/>
      <c r="L1662" s="33"/>
      <c r="M1662" s="33"/>
      <c r="N1662" s="33"/>
      <c r="O1662" s="33"/>
      <c r="P1662" s="33"/>
      <c r="Q1662" s="33"/>
      <c r="R1662" s="33"/>
      <c r="S1662" s="33"/>
      <c r="T1662" s="33"/>
      <c r="U1662" s="33"/>
      <c r="V1662" s="33"/>
      <c r="W1662" s="31">
        <f t="shared" si="78"/>
        <v>0</v>
      </c>
      <c r="X1662" s="31">
        <f t="shared" si="79"/>
        <v>0</v>
      </c>
    </row>
    <row r="1663" spans="1:24" s="43" customFormat="1" x14ac:dyDescent="0.25">
      <c r="A1663" s="12"/>
      <c r="B1663" s="29"/>
      <c r="C1663" s="32"/>
      <c r="D1663" s="28"/>
      <c r="E1663" s="33"/>
      <c r="F1663" s="33"/>
      <c r="G1663" s="33"/>
      <c r="H1663" s="33"/>
      <c r="I1663" s="33"/>
      <c r="J1663" s="33"/>
      <c r="K1663" s="33"/>
      <c r="L1663" s="33"/>
      <c r="M1663" s="33"/>
      <c r="N1663" s="33"/>
      <c r="O1663" s="33"/>
      <c r="P1663" s="33"/>
      <c r="Q1663" s="33"/>
      <c r="R1663" s="33"/>
      <c r="S1663" s="33"/>
      <c r="T1663" s="33"/>
      <c r="U1663" s="33"/>
      <c r="V1663" s="33"/>
      <c r="W1663" s="31">
        <f t="shared" si="78"/>
        <v>0</v>
      </c>
      <c r="X1663" s="31">
        <f t="shared" si="79"/>
        <v>0</v>
      </c>
    </row>
    <row r="1664" spans="1:24" s="43" customFormat="1" x14ac:dyDescent="0.25">
      <c r="A1664" s="12"/>
      <c r="B1664" s="29"/>
      <c r="C1664" s="32"/>
      <c r="D1664" s="28"/>
      <c r="E1664" s="33"/>
      <c r="F1664" s="33"/>
      <c r="G1664" s="33"/>
      <c r="H1664" s="33"/>
      <c r="I1664" s="33"/>
      <c r="J1664" s="33"/>
      <c r="K1664" s="33"/>
      <c r="L1664" s="33"/>
      <c r="M1664" s="33"/>
      <c r="N1664" s="33"/>
      <c r="O1664" s="33"/>
      <c r="P1664" s="33"/>
      <c r="Q1664" s="33"/>
      <c r="R1664" s="33"/>
      <c r="S1664" s="33"/>
      <c r="T1664" s="33"/>
      <c r="U1664" s="33"/>
      <c r="V1664" s="33"/>
      <c r="W1664" s="31">
        <f t="shared" si="78"/>
        <v>0</v>
      </c>
      <c r="X1664" s="31">
        <f t="shared" si="79"/>
        <v>0</v>
      </c>
    </row>
    <row r="1665" spans="1:24" s="43" customFormat="1" x14ac:dyDescent="0.25">
      <c r="A1665" s="12"/>
      <c r="B1665" s="29"/>
      <c r="C1665" s="32"/>
      <c r="D1665" s="28"/>
      <c r="E1665" s="33"/>
      <c r="F1665" s="33"/>
      <c r="G1665" s="33"/>
      <c r="H1665" s="33"/>
      <c r="I1665" s="33"/>
      <c r="J1665" s="33"/>
      <c r="K1665" s="33"/>
      <c r="L1665" s="33"/>
      <c r="M1665" s="33"/>
      <c r="N1665" s="33"/>
      <c r="O1665" s="33"/>
      <c r="P1665" s="33"/>
      <c r="Q1665" s="33"/>
      <c r="R1665" s="33"/>
      <c r="S1665" s="33"/>
      <c r="T1665" s="33"/>
      <c r="U1665" s="33"/>
      <c r="V1665" s="33"/>
      <c r="W1665" s="31">
        <f t="shared" si="78"/>
        <v>0</v>
      </c>
      <c r="X1665" s="31">
        <f t="shared" si="79"/>
        <v>0</v>
      </c>
    </row>
    <row r="1666" spans="1:24" s="43" customFormat="1" x14ac:dyDescent="0.25">
      <c r="A1666" s="12"/>
      <c r="B1666" s="29"/>
      <c r="C1666" s="32"/>
      <c r="D1666" s="28"/>
      <c r="E1666" s="33"/>
      <c r="F1666" s="33"/>
      <c r="G1666" s="33"/>
      <c r="H1666" s="33"/>
      <c r="I1666" s="33"/>
      <c r="J1666" s="33"/>
      <c r="K1666" s="33"/>
      <c r="L1666" s="33"/>
      <c r="M1666" s="33"/>
      <c r="N1666" s="33"/>
      <c r="O1666" s="33"/>
      <c r="P1666" s="33"/>
      <c r="Q1666" s="33"/>
      <c r="R1666" s="33"/>
      <c r="S1666" s="33"/>
      <c r="T1666" s="33"/>
      <c r="U1666" s="33"/>
      <c r="V1666" s="33"/>
      <c r="W1666" s="31">
        <f t="shared" si="78"/>
        <v>0</v>
      </c>
      <c r="X1666" s="31">
        <f t="shared" si="79"/>
        <v>0</v>
      </c>
    </row>
    <row r="1667" spans="1:24" s="43" customFormat="1" x14ac:dyDescent="0.25">
      <c r="A1667" s="12"/>
      <c r="B1667" s="29"/>
      <c r="C1667" s="32"/>
      <c r="D1667" s="28"/>
      <c r="E1667" s="33"/>
      <c r="F1667" s="33"/>
      <c r="G1667" s="33"/>
      <c r="H1667" s="33"/>
      <c r="I1667" s="33"/>
      <c r="J1667" s="33"/>
      <c r="K1667" s="33"/>
      <c r="L1667" s="33"/>
      <c r="M1667" s="33"/>
      <c r="N1667" s="33"/>
      <c r="O1667" s="33"/>
      <c r="P1667" s="33"/>
      <c r="Q1667" s="33"/>
      <c r="R1667" s="33"/>
      <c r="S1667" s="33"/>
      <c r="T1667" s="33"/>
      <c r="U1667" s="33"/>
      <c r="V1667" s="33"/>
      <c r="W1667" s="31">
        <f t="shared" si="78"/>
        <v>0</v>
      </c>
      <c r="X1667" s="31">
        <f t="shared" si="79"/>
        <v>0</v>
      </c>
    </row>
    <row r="1668" spans="1:24" s="43" customFormat="1" x14ac:dyDescent="0.25">
      <c r="A1668" s="12"/>
      <c r="B1668" s="29"/>
      <c r="C1668" s="32"/>
      <c r="D1668" s="28"/>
      <c r="E1668" s="33"/>
      <c r="F1668" s="33"/>
      <c r="G1668" s="33"/>
      <c r="H1668" s="33"/>
      <c r="I1668" s="33"/>
      <c r="J1668" s="33"/>
      <c r="K1668" s="33"/>
      <c r="L1668" s="33"/>
      <c r="M1668" s="33"/>
      <c r="N1668" s="33"/>
      <c r="O1668" s="33"/>
      <c r="P1668" s="33"/>
      <c r="Q1668" s="33"/>
      <c r="R1668" s="33"/>
      <c r="S1668" s="33"/>
      <c r="T1668" s="33"/>
      <c r="U1668" s="33"/>
      <c r="V1668" s="33"/>
      <c r="W1668" s="31">
        <f t="shared" si="78"/>
        <v>0</v>
      </c>
      <c r="X1668" s="31">
        <f t="shared" si="79"/>
        <v>0</v>
      </c>
    </row>
    <row r="1669" spans="1:24" s="43" customFormat="1" x14ac:dyDescent="0.25">
      <c r="A1669" s="12"/>
      <c r="B1669" s="29"/>
      <c r="C1669" s="32"/>
      <c r="D1669" s="28"/>
      <c r="E1669" s="33"/>
      <c r="F1669" s="33"/>
      <c r="G1669" s="33"/>
      <c r="H1669" s="33"/>
      <c r="I1669" s="33"/>
      <c r="J1669" s="33"/>
      <c r="K1669" s="33"/>
      <c r="L1669" s="33"/>
      <c r="M1669" s="33"/>
      <c r="N1669" s="33"/>
      <c r="O1669" s="33"/>
      <c r="P1669" s="33"/>
      <c r="Q1669" s="33"/>
      <c r="R1669" s="33"/>
      <c r="S1669" s="33"/>
      <c r="T1669" s="33"/>
      <c r="U1669" s="33"/>
      <c r="V1669" s="33"/>
      <c r="W1669" s="31">
        <f t="shared" si="78"/>
        <v>0</v>
      </c>
      <c r="X1669" s="31">
        <f t="shared" si="79"/>
        <v>0</v>
      </c>
    </row>
    <row r="1670" spans="1:24" s="43" customFormat="1" x14ac:dyDescent="0.25">
      <c r="A1670" s="12"/>
      <c r="B1670" s="29"/>
      <c r="C1670" s="32"/>
      <c r="D1670" s="28"/>
      <c r="E1670" s="33"/>
      <c r="F1670" s="33"/>
      <c r="G1670" s="33"/>
      <c r="H1670" s="33"/>
      <c r="I1670" s="33"/>
      <c r="J1670" s="33"/>
      <c r="K1670" s="33"/>
      <c r="L1670" s="33"/>
      <c r="M1670" s="33"/>
      <c r="N1670" s="33"/>
      <c r="O1670" s="33"/>
      <c r="P1670" s="33"/>
      <c r="Q1670" s="33"/>
      <c r="R1670" s="33"/>
      <c r="S1670" s="33"/>
      <c r="T1670" s="33"/>
      <c r="U1670" s="33"/>
      <c r="V1670" s="33"/>
      <c r="W1670" s="31">
        <f t="shared" si="78"/>
        <v>0</v>
      </c>
      <c r="X1670" s="31">
        <f t="shared" si="79"/>
        <v>0</v>
      </c>
    </row>
    <row r="1671" spans="1:24" s="43" customFormat="1" x14ac:dyDescent="0.25">
      <c r="A1671" s="12"/>
      <c r="B1671" s="29"/>
      <c r="C1671" s="32"/>
      <c r="D1671" s="28"/>
      <c r="E1671" s="33"/>
      <c r="F1671" s="33"/>
      <c r="G1671" s="33"/>
      <c r="H1671" s="33"/>
      <c r="I1671" s="33"/>
      <c r="J1671" s="33"/>
      <c r="K1671" s="33"/>
      <c r="L1671" s="33"/>
      <c r="M1671" s="33"/>
      <c r="N1671" s="33"/>
      <c r="O1671" s="33"/>
      <c r="P1671" s="33"/>
      <c r="Q1671" s="33"/>
      <c r="R1671" s="33"/>
      <c r="S1671" s="33"/>
      <c r="T1671" s="33"/>
      <c r="U1671" s="33"/>
      <c r="V1671" s="33"/>
      <c r="W1671" s="31">
        <f t="shared" si="78"/>
        <v>0</v>
      </c>
      <c r="X1671" s="31">
        <f t="shared" si="79"/>
        <v>0</v>
      </c>
    </row>
    <row r="1672" spans="1:24" s="43" customFormat="1" x14ac:dyDescent="0.25">
      <c r="A1672" s="12"/>
      <c r="B1672" s="29"/>
      <c r="C1672" s="32"/>
      <c r="D1672" s="28"/>
      <c r="E1672" s="33"/>
      <c r="F1672" s="33"/>
      <c r="G1672" s="33"/>
      <c r="H1672" s="33"/>
      <c r="I1672" s="33"/>
      <c r="J1672" s="33"/>
      <c r="K1672" s="33"/>
      <c r="L1672" s="33"/>
      <c r="M1672" s="33"/>
      <c r="N1672" s="33"/>
      <c r="O1672" s="33"/>
      <c r="P1672" s="33"/>
      <c r="Q1672" s="33"/>
      <c r="R1672" s="33"/>
      <c r="S1672" s="33"/>
      <c r="T1672" s="33"/>
      <c r="U1672" s="33"/>
      <c r="V1672" s="33"/>
      <c r="W1672" s="31">
        <f t="shared" si="78"/>
        <v>0</v>
      </c>
      <c r="X1672" s="31">
        <f t="shared" si="79"/>
        <v>0</v>
      </c>
    </row>
    <row r="1673" spans="1:24" s="43" customFormat="1" x14ac:dyDescent="0.25">
      <c r="A1673" s="12"/>
      <c r="B1673" s="29"/>
      <c r="C1673" s="32"/>
      <c r="D1673" s="28"/>
      <c r="E1673" s="33"/>
      <c r="F1673" s="33"/>
      <c r="G1673" s="33"/>
      <c r="H1673" s="33"/>
      <c r="I1673" s="33"/>
      <c r="J1673" s="33"/>
      <c r="K1673" s="33"/>
      <c r="L1673" s="33"/>
      <c r="M1673" s="33"/>
      <c r="N1673" s="33"/>
      <c r="O1673" s="33"/>
      <c r="P1673" s="33"/>
      <c r="Q1673" s="33"/>
      <c r="R1673" s="33"/>
      <c r="S1673" s="33"/>
      <c r="T1673" s="33"/>
      <c r="U1673" s="33"/>
      <c r="V1673" s="33"/>
      <c r="W1673" s="31">
        <f t="shared" si="78"/>
        <v>0</v>
      </c>
      <c r="X1673" s="31">
        <f t="shared" si="79"/>
        <v>0</v>
      </c>
    </row>
    <row r="1674" spans="1:24" s="43" customFormat="1" x14ac:dyDescent="0.25">
      <c r="A1674" s="12"/>
      <c r="B1674" s="29"/>
      <c r="C1674" s="32"/>
      <c r="D1674" s="28"/>
      <c r="E1674" s="33"/>
      <c r="F1674" s="33"/>
      <c r="G1674" s="33"/>
      <c r="H1674" s="33"/>
      <c r="I1674" s="33"/>
      <c r="J1674" s="33"/>
      <c r="K1674" s="33"/>
      <c r="L1674" s="33"/>
      <c r="M1674" s="33"/>
      <c r="N1674" s="33"/>
      <c r="O1674" s="33"/>
      <c r="P1674" s="33"/>
      <c r="Q1674" s="33"/>
      <c r="R1674" s="33"/>
      <c r="S1674" s="33"/>
      <c r="T1674" s="33"/>
      <c r="U1674" s="33"/>
      <c r="V1674" s="33"/>
      <c r="W1674" s="31">
        <f t="shared" si="78"/>
        <v>0</v>
      </c>
      <c r="X1674" s="31">
        <f t="shared" si="79"/>
        <v>0</v>
      </c>
    </row>
    <row r="1675" spans="1:24" s="43" customFormat="1" x14ac:dyDescent="0.25">
      <c r="A1675" s="12"/>
      <c r="B1675" s="29"/>
      <c r="C1675" s="32"/>
      <c r="D1675" s="28"/>
      <c r="E1675" s="33"/>
      <c r="F1675" s="33"/>
      <c r="G1675" s="33"/>
      <c r="H1675" s="33"/>
      <c r="I1675" s="33"/>
      <c r="J1675" s="33"/>
      <c r="K1675" s="33"/>
      <c r="L1675" s="33"/>
      <c r="M1675" s="33"/>
      <c r="N1675" s="33"/>
      <c r="O1675" s="33"/>
      <c r="P1675" s="33"/>
      <c r="Q1675" s="33"/>
      <c r="R1675" s="33"/>
      <c r="S1675" s="33"/>
      <c r="T1675" s="33"/>
      <c r="U1675" s="33"/>
      <c r="V1675" s="33"/>
      <c r="W1675" s="31">
        <f t="shared" si="78"/>
        <v>0</v>
      </c>
      <c r="X1675" s="31">
        <f t="shared" si="79"/>
        <v>0</v>
      </c>
    </row>
    <row r="1676" spans="1:24" s="43" customFormat="1" x14ac:dyDescent="0.25">
      <c r="A1676" s="12"/>
      <c r="B1676" s="29"/>
      <c r="C1676" s="32"/>
      <c r="D1676" s="28"/>
      <c r="E1676" s="33"/>
      <c r="F1676" s="33"/>
      <c r="G1676" s="33"/>
      <c r="H1676" s="33"/>
      <c r="I1676" s="33"/>
      <c r="J1676" s="33"/>
      <c r="K1676" s="33"/>
      <c r="L1676" s="33"/>
      <c r="M1676" s="33"/>
      <c r="N1676" s="33"/>
      <c r="O1676" s="33"/>
      <c r="P1676" s="33"/>
      <c r="Q1676" s="33"/>
      <c r="R1676" s="33"/>
      <c r="S1676" s="33"/>
      <c r="T1676" s="33"/>
      <c r="U1676" s="33"/>
      <c r="V1676" s="33"/>
      <c r="W1676" s="31">
        <f t="shared" si="78"/>
        <v>0</v>
      </c>
      <c r="X1676" s="31">
        <f t="shared" si="79"/>
        <v>0</v>
      </c>
    </row>
    <row r="1677" spans="1:24" s="43" customFormat="1" x14ac:dyDescent="0.25">
      <c r="A1677" s="12"/>
      <c r="B1677" s="29"/>
      <c r="C1677" s="32"/>
      <c r="D1677" s="28"/>
      <c r="E1677" s="33"/>
      <c r="F1677" s="33"/>
      <c r="G1677" s="33"/>
      <c r="H1677" s="33"/>
      <c r="I1677" s="33"/>
      <c r="J1677" s="33"/>
      <c r="K1677" s="33"/>
      <c r="L1677" s="33"/>
      <c r="M1677" s="33"/>
      <c r="N1677" s="33"/>
      <c r="O1677" s="33"/>
      <c r="P1677" s="33"/>
      <c r="Q1677" s="33"/>
      <c r="R1677" s="33"/>
      <c r="S1677" s="33"/>
      <c r="T1677" s="33"/>
      <c r="U1677" s="33"/>
      <c r="V1677" s="33"/>
      <c r="W1677" s="31">
        <f t="shared" si="78"/>
        <v>0</v>
      </c>
      <c r="X1677" s="31">
        <f t="shared" si="79"/>
        <v>0</v>
      </c>
    </row>
    <row r="1678" spans="1:24" s="43" customFormat="1" x14ac:dyDescent="0.25">
      <c r="A1678" s="12"/>
      <c r="B1678" s="29"/>
      <c r="C1678" s="32"/>
      <c r="D1678" s="28"/>
      <c r="E1678" s="33"/>
      <c r="F1678" s="33"/>
      <c r="G1678" s="33"/>
      <c r="H1678" s="33"/>
      <c r="I1678" s="33"/>
      <c r="J1678" s="33"/>
      <c r="K1678" s="33"/>
      <c r="L1678" s="33"/>
      <c r="M1678" s="33"/>
      <c r="N1678" s="33"/>
      <c r="O1678" s="33"/>
      <c r="P1678" s="33"/>
      <c r="Q1678" s="33"/>
      <c r="R1678" s="33"/>
      <c r="S1678" s="33"/>
      <c r="T1678" s="33"/>
      <c r="U1678" s="33"/>
      <c r="V1678" s="33"/>
      <c r="W1678" s="31">
        <f t="shared" si="78"/>
        <v>0</v>
      </c>
      <c r="X1678" s="31">
        <f t="shared" si="79"/>
        <v>0</v>
      </c>
    </row>
    <row r="1679" spans="1:24" s="43" customFormat="1" x14ac:dyDescent="0.25">
      <c r="A1679" s="12"/>
      <c r="B1679" s="29"/>
      <c r="C1679" s="32"/>
      <c r="D1679" s="28"/>
      <c r="E1679" s="33"/>
      <c r="F1679" s="33"/>
      <c r="G1679" s="33"/>
      <c r="H1679" s="33"/>
      <c r="I1679" s="33"/>
      <c r="J1679" s="33"/>
      <c r="K1679" s="33"/>
      <c r="L1679" s="33"/>
      <c r="M1679" s="33"/>
      <c r="N1679" s="33"/>
      <c r="O1679" s="33"/>
      <c r="P1679" s="33"/>
      <c r="Q1679" s="33"/>
      <c r="R1679" s="33"/>
      <c r="S1679" s="33"/>
      <c r="T1679" s="33"/>
      <c r="U1679" s="33"/>
      <c r="V1679" s="33"/>
      <c r="W1679" s="31">
        <f t="shared" si="78"/>
        <v>0</v>
      </c>
      <c r="X1679" s="31">
        <f t="shared" si="79"/>
        <v>0</v>
      </c>
    </row>
    <row r="1680" spans="1:24" s="43" customFormat="1" x14ac:dyDescent="0.25">
      <c r="A1680" s="12"/>
      <c r="B1680" s="29"/>
      <c r="C1680" s="32"/>
      <c r="D1680" s="28"/>
      <c r="E1680" s="33"/>
      <c r="F1680" s="33"/>
      <c r="G1680" s="33"/>
      <c r="H1680" s="33"/>
      <c r="I1680" s="33"/>
      <c r="J1680" s="33"/>
      <c r="K1680" s="33"/>
      <c r="L1680" s="33"/>
      <c r="M1680" s="33"/>
      <c r="N1680" s="33"/>
      <c r="O1680" s="33"/>
      <c r="P1680" s="33"/>
      <c r="Q1680" s="33"/>
      <c r="R1680" s="33"/>
      <c r="S1680" s="33"/>
      <c r="T1680" s="33"/>
      <c r="U1680" s="33"/>
      <c r="V1680" s="33"/>
      <c r="W1680" s="31">
        <f t="shared" si="78"/>
        <v>0</v>
      </c>
      <c r="X1680" s="31">
        <f t="shared" si="79"/>
        <v>0</v>
      </c>
    </row>
    <row r="1681" spans="1:24" s="43" customFormat="1" x14ac:dyDescent="0.25">
      <c r="A1681" s="12"/>
      <c r="B1681" s="29"/>
      <c r="C1681" s="32"/>
      <c r="D1681" s="28"/>
      <c r="E1681" s="33"/>
      <c r="F1681" s="33"/>
      <c r="G1681" s="33"/>
      <c r="H1681" s="33"/>
      <c r="I1681" s="33"/>
      <c r="J1681" s="33"/>
      <c r="K1681" s="33"/>
      <c r="L1681" s="33"/>
      <c r="M1681" s="33"/>
      <c r="N1681" s="33"/>
      <c r="O1681" s="33"/>
      <c r="P1681" s="33"/>
      <c r="Q1681" s="33"/>
      <c r="R1681" s="33"/>
      <c r="S1681" s="33"/>
      <c r="T1681" s="33"/>
      <c r="U1681" s="33"/>
      <c r="V1681" s="33"/>
      <c r="W1681" s="31">
        <f t="shared" si="78"/>
        <v>0</v>
      </c>
      <c r="X1681" s="31">
        <f t="shared" si="79"/>
        <v>0</v>
      </c>
    </row>
    <row r="1682" spans="1:24" s="43" customFormat="1" x14ac:dyDescent="0.25">
      <c r="A1682" s="12"/>
      <c r="B1682" s="29"/>
      <c r="C1682" s="32"/>
      <c r="D1682" s="28"/>
      <c r="E1682" s="33"/>
      <c r="F1682" s="33"/>
      <c r="G1682" s="33"/>
      <c r="H1682" s="33"/>
      <c r="I1682" s="33"/>
      <c r="J1682" s="33"/>
      <c r="K1682" s="33"/>
      <c r="L1682" s="33"/>
      <c r="M1682" s="33"/>
      <c r="N1682" s="33"/>
      <c r="O1682" s="33"/>
      <c r="P1682" s="33"/>
      <c r="Q1682" s="33"/>
      <c r="R1682" s="33"/>
      <c r="S1682" s="33"/>
      <c r="T1682" s="33"/>
      <c r="U1682" s="33"/>
      <c r="V1682" s="33"/>
      <c r="W1682" s="31">
        <f t="shared" si="78"/>
        <v>0</v>
      </c>
      <c r="X1682" s="31">
        <f t="shared" si="79"/>
        <v>0</v>
      </c>
    </row>
    <row r="1683" spans="1:24" s="43" customFormat="1" x14ac:dyDescent="0.25">
      <c r="A1683" s="12"/>
      <c r="B1683" s="29"/>
      <c r="C1683" s="32"/>
      <c r="D1683" s="28"/>
      <c r="E1683" s="33"/>
      <c r="F1683" s="33"/>
      <c r="G1683" s="33"/>
      <c r="H1683" s="33"/>
      <c r="I1683" s="33"/>
      <c r="J1683" s="33"/>
      <c r="K1683" s="33"/>
      <c r="L1683" s="33"/>
      <c r="M1683" s="33"/>
      <c r="N1683" s="33"/>
      <c r="O1683" s="33"/>
      <c r="P1683" s="33"/>
      <c r="Q1683" s="33"/>
      <c r="R1683" s="33"/>
      <c r="S1683" s="33"/>
      <c r="T1683" s="33"/>
      <c r="U1683" s="33"/>
      <c r="V1683" s="33"/>
      <c r="W1683" s="31">
        <f t="shared" si="78"/>
        <v>0</v>
      </c>
      <c r="X1683" s="31">
        <f t="shared" si="79"/>
        <v>0</v>
      </c>
    </row>
    <row r="1684" spans="1:24" s="43" customFormat="1" x14ac:dyDescent="0.25">
      <c r="A1684" s="12"/>
      <c r="B1684" s="29"/>
      <c r="C1684" s="32"/>
      <c r="D1684" s="28"/>
      <c r="E1684" s="33"/>
      <c r="F1684" s="33"/>
      <c r="G1684" s="33"/>
      <c r="H1684" s="33"/>
      <c r="I1684" s="33"/>
      <c r="J1684" s="33"/>
      <c r="K1684" s="33"/>
      <c r="L1684" s="33"/>
      <c r="M1684" s="33"/>
      <c r="N1684" s="33"/>
      <c r="O1684" s="33"/>
      <c r="P1684" s="33"/>
      <c r="Q1684" s="33"/>
      <c r="R1684" s="33"/>
      <c r="S1684" s="33"/>
      <c r="T1684" s="33"/>
      <c r="U1684" s="33"/>
      <c r="V1684" s="33"/>
      <c r="W1684" s="31">
        <f t="shared" si="78"/>
        <v>0</v>
      </c>
      <c r="X1684" s="31">
        <f t="shared" si="79"/>
        <v>0</v>
      </c>
    </row>
    <row r="1685" spans="1:24" s="43" customFormat="1" x14ac:dyDescent="0.25">
      <c r="A1685" s="12"/>
      <c r="B1685" s="29"/>
      <c r="C1685" s="32"/>
      <c r="D1685" s="28"/>
      <c r="E1685" s="33"/>
      <c r="F1685" s="33"/>
      <c r="G1685" s="33"/>
      <c r="H1685" s="33"/>
      <c r="I1685" s="33"/>
      <c r="J1685" s="33"/>
      <c r="K1685" s="33"/>
      <c r="L1685" s="33"/>
      <c r="M1685" s="33"/>
      <c r="N1685" s="33"/>
      <c r="O1685" s="33"/>
      <c r="P1685" s="33"/>
      <c r="Q1685" s="33"/>
      <c r="R1685" s="33"/>
      <c r="S1685" s="33"/>
      <c r="T1685" s="33"/>
      <c r="U1685" s="33"/>
      <c r="V1685" s="33"/>
      <c r="W1685" s="31">
        <f t="shared" si="78"/>
        <v>0</v>
      </c>
      <c r="X1685" s="31">
        <f t="shared" si="79"/>
        <v>0</v>
      </c>
    </row>
    <row r="1686" spans="1:24" s="43" customFormat="1" x14ac:dyDescent="0.25">
      <c r="A1686" s="12"/>
      <c r="B1686" s="29"/>
      <c r="C1686" s="32"/>
      <c r="D1686" s="28"/>
      <c r="E1686" s="33"/>
      <c r="F1686" s="33"/>
      <c r="G1686" s="33"/>
      <c r="H1686" s="33"/>
      <c r="I1686" s="33"/>
      <c r="J1686" s="33"/>
      <c r="K1686" s="33"/>
      <c r="L1686" s="33"/>
      <c r="M1686" s="33"/>
      <c r="N1686" s="33"/>
      <c r="O1686" s="33"/>
      <c r="P1686" s="33"/>
      <c r="Q1686" s="33"/>
      <c r="R1686" s="33"/>
      <c r="S1686" s="33"/>
      <c r="T1686" s="33"/>
      <c r="U1686" s="33"/>
      <c r="V1686" s="33"/>
      <c r="W1686" s="31">
        <f t="shared" si="78"/>
        <v>0</v>
      </c>
      <c r="X1686" s="31">
        <f t="shared" si="79"/>
        <v>0</v>
      </c>
    </row>
    <row r="1687" spans="1:24" s="43" customFormat="1" x14ac:dyDescent="0.25">
      <c r="A1687" s="12"/>
      <c r="B1687" s="29"/>
      <c r="C1687" s="32"/>
      <c r="D1687" s="28"/>
      <c r="E1687" s="33"/>
      <c r="F1687" s="33"/>
      <c r="G1687" s="33"/>
      <c r="H1687" s="33"/>
      <c r="I1687" s="33"/>
      <c r="J1687" s="33"/>
      <c r="K1687" s="33"/>
      <c r="L1687" s="33"/>
      <c r="M1687" s="33"/>
      <c r="N1687" s="33"/>
      <c r="O1687" s="33"/>
      <c r="P1687" s="33"/>
      <c r="Q1687" s="33"/>
      <c r="R1687" s="33"/>
      <c r="S1687" s="33"/>
      <c r="T1687" s="33"/>
      <c r="U1687" s="33"/>
      <c r="V1687" s="33"/>
      <c r="W1687" s="31">
        <f t="shared" si="78"/>
        <v>0</v>
      </c>
      <c r="X1687" s="31">
        <f t="shared" si="79"/>
        <v>0</v>
      </c>
    </row>
    <row r="1688" spans="1:24" s="43" customFormat="1" x14ac:dyDescent="0.25">
      <c r="A1688" s="12"/>
      <c r="B1688" s="29"/>
      <c r="C1688" s="32"/>
      <c r="D1688" s="28"/>
      <c r="E1688" s="33"/>
      <c r="F1688" s="33"/>
      <c r="G1688" s="33"/>
      <c r="H1688" s="33"/>
      <c r="I1688" s="33"/>
      <c r="J1688" s="33"/>
      <c r="K1688" s="33"/>
      <c r="L1688" s="33"/>
      <c r="M1688" s="33"/>
      <c r="N1688" s="33"/>
      <c r="O1688" s="33"/>
      <c r="P1688" s="33"/>
      <c r="Q1688" s="33"/>
      <c r="R1688" s="33"/>
      <c r="S1688" s="33"/>
      <c r="T1688" s="33"/>
      <c r="U1688" s="33"/>
      <c r="V1688" s="33"/>
      <c r="W1688" s="31">
        <f t="shared" si="78"/>
        <v>0</v>
      </c>
      <c r="X1688" s="31">
        <f t="shared" si="79"/>
        <v>0</v>
      </c>
    </row>
    <row r="1689" spans="1:24" s="43" customFormat="1" x14ac:dyDescent="0.25">
      <c r="A1689" s="12"/>
      <c r="B1689" s="29"/>
      <c r="C1689" s="32"/>
      <c r="D1689" s="28"/>
      <c r="E1689" s="33"/>
      <c r="F1689" s="33"/>
      <c r="G1689" s="33"/>
      <c r="H1689" s="33"/>
      <c r="I1689" s="33"/>
      <c r="J1689" s="33"/>
      <c r="K1689" s="33"/>
      <c r="L1689" s="33"/>
      <c r="M1689" s="33"/>
      <c r="N1689" s="33"/>
      <c r="O1689" s="33"/>
      <c r="P1689" s="33"/>
      <c r="Q1689" s="33"/>
      <c r="R1689" s="33"/>
      <c r="S1689" s="33"/>
      <c r="T1689" s="33"/>
      <c r="U1689" s="33"/>
      <c r="V1689" s="33"/>
      <c r="W1689" s="31">
        <f t="shared" si="78"/>
        <v>0</v>
      </c>
      <c r="X1689" s="31">
        <f t="shared" si="79"/>
        <v>0</v>
      </c>
    </row>
    <row r="1690" spans="1:24" s="43" customFormat="1" x14ac:dyDescent="0.25">
      <c r="A1690" s="12"/>
      <c r="B1690" s="29"/>
      <c r="C1690" s="32"/>
      <c r="D1690" s="28"/>
      <c r="E1690" s="33"/>
      <c r="F1690" s="33"/>
      <c r="G1690" s="33"/>
      <c r="H1690" s="33"/>
      <c r="I1690" s="33"/>
      <c r="J1690" s="33"/>
      <c r="K1690" s="33"/>
      <c r="L1690" s="33"/>
      <c r="M1690" s="33"/>
      <c r="N1690" s="33"/>
      <c r="O1690" s="33"/>
      <c r="P1690" s="33"/>
      <c r="Q1690" s="33"/>
      <c r="R1690" s="33"/>
      <c r="S1690" s="33"/>
      <c r="T1690" s="33"/>
      <c r="U1690" s="33"/>
      <c r="V1690" s="33"/>
      <c r="W1690" s="31">
        <f t="shared" si="78"/>
        <v>0</v>
      </c>
      <c r="X1690" s="31">
        <f t="shared" si="79"/>
        <v>0</v>
      </c>
    </row>
    <row r="1691" spans="1:24" s="43" customFormat="1" x14ac:dyDescent="0.25">
      <c r="A1691" s="12"/>
      <c r="B1691" s="29"/>
      <c r="C1691" s="32"/>
      <c r="D1691" s="28"/>
      <c r="E1691" s="33"/>
      <c r="F1691" s="33"/>
      <c r="G1691" s="33"/>
      <c r="H1691" s="33"/>
      <c r="I1691" s="33"/>
      <c r="J1691" s="33"/>
      <c r="K1691" s="33"/>
      <c r="L1691" s="33"/>
      <c r="M1691" s="33"/>
      <c r="N1691" s="33"/>
      <c r="O1691" s="33"/>
      <c r="P1691" s="33"/>
      <c r="Q1691" s="33"/>
      <c r="R1691" s="33"/>
      <c r="S1691" s="33"/>
      <c r="T1691" s="33"/>
      <c r="U1691" s="33"/>
      <c r="V1691" s="33"/>
      <c r="W1691" s="31">
        <f t="shared" si="78"/>
        <v>0</v>
      </c>
      <c r="X1691" s="31">
        <f t="shared" si="79"/>
        <v>0</v>
      </c>
    </row>
    <row r="1692" spans="1:24" s="43" customFormat="1" x14ac:dyDescent="0.25">
      <c r="A1692" s="12"/>
      <c r="B1692" s="29"/>
      <c r="C1692" s="32"/>
      <c r="D1692" s="28"/>
      <c r="E1692" s="33"/>
      <c r="F1692" s="33"/>
      <c r="G1692" s="33"/>
      <c r="H1692" s="33"/>
      <c r="I1692" s="33"/>
      <c r="J1692" s="33"/>
      <c r="K1692" s="33"/>
      <c r="L1692" s="33"/>
      <c r="M1692" s="33"/>
      <c r="N1692" s="33"/>
      <c r="O1692" s="33"/>
      <c r="P1692" s="33"/>
      <c r="Q1692" s="33"/>
      <c r="R1692" s="33"/>
      <c r="S1692" s="33"/>
      <c r="T1692" s="33"/>
      <c r="U1692" s="33"/>
      <c r="V1692" s="33"/>
      <c r="W1692" s="31">
        <f t="shared" si="78"/>
        <v>0</v>
      </c>
      <c r="X1692" s="31">
        <f t="shared" si="79"/>
        <v>0</v>
      </c>
    </row>
    <row r="1693" spans="1:24" s="43" customFormat="1" x14ac:dyDescent="0.25">
      <c r="A1693" s="12"/>
      <c r="B1693" s="29"/>
      <c r="C1693" s="32"/>
      <c r="D1693" s="28"/>
      <c r="E1693" s="33"/>
      <c r="F1693" s="33"/>
      <c r="G1693" s="33"/>
      <c r="H1693" s="33"/>
      <c r="I1693" s="33"/>
      <c r="J1693" s="33"/>
      <c r="K1693" s="33"/>
      <c r="L1693" s="33"/>
      <c r="M1693" s="33"/>
      <c r="N1693" s="33"/>
      <c r="O1693" s="33"/>
      <c r="P1693" s="33"/>
      <c r="Q1693" s="33"/>
      <c r="R1693" s="33"/>
      <c r="S1693" s="33"/>
      <c r="T1693" s="33"/>
      <c r="U1693" s="33"/>
      <c r="V1693" s="33"/>
      <c r="W1693" s="31">
        <f t="shared" si="78"/>
        <v>0</v>
      </c>
      <c r="X1693" s="31">
        <f t="shared" si="79"/>
        <v>0</v>
      </c>
    </row>
    <row r="1694" spans="1:24" s="43" customFormat="1" x14ac:dyDescent="0.25">
      <c r="A1694" s="12"/>
      <c r="B1694" s="29"/>
      <c r="C1694" s="32"/>
      <c r="D1694" s="28"/>
      <c r="E1694" s="33"/>
      <c r="F1694" s="33"/>
      <c r="G1694" s="33"/>
      <c r="H1694" s="33"/>
      <c r="I1694" s="33"/>
      <c r="J1694" s="33"/>
      <c r="K1694" s="33"/>
      <c r="L1694" s="33"/>
      <c r="M1694" s="33"/>
      <c r="N1694" s="33"/>
      <c r="O1694" s="33"/>
      <c r="P1694" s="33"/>
      <c r="Q1694" s="33"/>
      <c r="R1694" s="33"/>
      <c r="S1694" s="33"/>
      <c r="T1694" s="33"/>
      <c r="U1694" s="33"/>
      <c r="V1694" s="33"/>
      <c r="W1694" s="31">
        <f t="shared" si="78"/>
        <v>0</v>
      </c>
      <c r="X1694" s="31">
        <f t="shared" si="79"/>
        <v>0</v>
      </c>
    </row>
    <row r="1695" spans="1:24" x14ac:dyDescent="0.25">
      <c r="A1695" s="1"/>
      <c r="B1695" s="1"/>
      <c r="C1695" s="22"/>
      <c r="D1695" s="1"/>
      <c r="E1695" s="22"/>
      <c r="F1695" s="1"/>
      <c r="G1695" s="22"/>
      <c r="H1695" s="1"/>
      <c r="I1695" s="22"/>
      <c r="J1695" s="1"/>
      <c r="K1695" s="22"/>
      <c r="L1695" s="1"/>
      <c r="M1695" s="22"/>
      <c r="N1695" s="1"/>
      <c r="O1695" s="22"/>
      <c r="P1695" s="1"/>
      <c r="Q1695" s="22"/>
      <c r="R1695" s="1"/>
      <c r="S1695" s="22"/>
      <c r="T1695" s="1"/>
      <c r="U1695" s="1"/>
      <c r="V1695" s="1"/>
      <c r="W1695" s="1"/>
      <c r="X1695" s="1"/>
    </row>
    <row r="1696" spans="1:24" x14ac:dyDescent="0.25">
      <c r="A1696" s="1"/>
      <c r="B1696" s="1"/>
      <c r="C1696" s="22"/>
      <c r="D1696" s="1"/>
      <c r="E1696" s="22"/>
      <c r="F1696" s="1"/>
      <c r="G1696" s="22"/>
      <c r="H1696" s="1"/>
      <c r="I1696" s="22"/>
      <c r="J1696" s="1"/>
      <c r="K1696" s="22"/>
      <c r="L1696" s="1"/>
      <c r="M1696" s="22"/>
      <c r="N1696" s="1"/>
      <c r="O1696" s="22"/>
      <c r="P1696" s="1"/>
      <c r="Q1696" s="22"/>
      <c r="R1696" s="1"/>
      <c r="S1696" s="22"/>
      <c r="T1696" s="1"/>
      <c r="U1696" s="1"/>
      <c r="V1696" s="1"/>
      <c r="W1696" s="1"/>
      <c r="X1696" s="1"/>
    </row>
    <row r="1697" spans="1:24" x14ac:dyDescent="0.25">
      <c r="A1697" s="1"/>
      <c r="B1697" s="1"/>
      <c r="C1697" s="22"/>
      <c r="D1697" s="1"/>
      <c r="E1697" s="22"/>
      <c r="F1697" s="1"/>
      <c r="G1697" s="22"/>
      <c r="H1697" s="1"/>
      <c r="I1697" s="22"/>
      <c r="J1697" s="1"/>
      <c r="K1697" s="22"/>
      <c r="L1697" s="1"/>
      <c r="M1697" s="22"/>
      <c r="N1697" s="1"/>
      <c r="O1697" s="22"/>
      <c r="P1697" s="1"/>
      <c r="Q1697" s="22"/>
      <c r="R1697" s="1"/>
      <c r="S1697" s="22"/>
      <c r="T1697" s="1"/>
      <c r="U1697" s="1"/>
      <c r="V1697" s="1"/>
      <c r="W1697" s="1"/>
      <c r="X1697" s="1"/>
    </row>
    <row r="1698" spans="1:24" x14ac:dyDescent="0.25">
      <c r="A1698" s="1"/>
      <c r="B1698" s="1"/>
      <c r="C1698" s="22"/>
      <c r="D1698" s="1"/>
      <c r="E1698" s="22"/>
      <c r="F1698" s="1"/>
      <c r="G1698" s="22"/>
      <c r="H1698" s="1"/>
      <c r="I1698" s="22"/>
      <c r="J1698" s="1"/>
      <c r="K1698" s="22"/>
      <c r="L1698" s="1"/>
      <c r="M1698" s="22"/>
      <c r="N1698" s="1"/>
      <c r="O1698" s="22"/>
      <c r="P1698" s="1"/>
      <c r="Q1698" s="22"/>
      <c r="R1698" s="1"/>
      <c r="S1698" s="22"/>
      <c r="T1698" s="1"/>
      <c r="U1698" s="1"/>
      <c r="V1698" s="1"/>
      <c r="W1698" s="1"/>
      <c r="X1698" s="1"/>
    </row>
    <row r="1699" spans="1:24" x14ac:dyDescent="0.25">
      <c r="A1699" s="1"/>
      <c r="B1699" s="1"/>
      <c r="C1699" s="22"/>
      <c r="D1699" s="1"/>
      <c r="E1699" s="22"/>
      <c r="F1699" s="1"/>
      <c r="G1699" s="22"/>
      <c r="H1699" s="1"/>
      <c r="I1699" s="22"/>
      <c r="J1699" s="1"/>
      <c r="K1699" s="22"/>
      <c r="L1699" s="1"/>
      <c r="M1699" s="22"/>
      <c r="N1699" s="1"/>
      <c r="O1699" s="22"/>
      <c r="P1699" s="1"/>
      <c r="Q1699" s="22"/>
      <c r="R1699" s="1"/>
      <c r="S1699" s="22"/>
      <c r="T1699" s="1"/>
      <c r="U1699" s="1"/>
      <c r="V1699" s="1"/>
      <c r="W1699" s="1"/>
      <c r="X1699" s="1"/>
    </row>
    <row r="1700" spans="1:24" x14ac:dyDescent="0.25">
      <c r="A1700" s="1"/>
      <c r="B1700" s="1"/>
      <c r="C1700" s="22"/>
      <c r="D1700" s="1"/>
      <c r="E1700" s="22"/>
      <c r="F1700" s="1"/>
      <c r="G1700" s="22"/>
      <c r="H1700" s="1"/>
      <c r="I1700" s="22"/>
      <c r="J1700" s="1"/>
      <c r="K1700" s="22"/>
      <c r="L1700" s="1"/>
      <c r="M1700" s="22"/>
      <c r="N1700" s="1"/>
      <c r="O1700" s="22"/>
      <c r="P1700" s="1"/>
      <c r="Q1700" s="22"/>
      <c r="R1700" s="1"/>
      <c r="S1700" s="22"/>
      <c r="T1700" s="1"/>
      <c r="U1700" s="1"/>
      <c r="V1700" s="1"/>
      <c r="W1700" s="1"/>
      <c r="X1700" s="1"/>
    </row>
    <row r="1701" spans="1:24" x14ac:dyDescent="0.25">
      <c r="A1701" s="1"/>
      <c r="B1701" s="1"/>
      <c r="C1701" s="22"/>
      <c r="D1701" s="1"/>
      <c r="E1701" s="22"/>
      <c r="F1701" s="1"/>
      <c r="G1701" s="22"/>
      <c r="H1701" s="1"/>
      <c r="I1701" s="22"/>
      <c r="J1701" s="1"/>
      <c r="K1701" s="22"/>
      <c r="L1701" s="1"/>
      <c r="M1701" s="22"/>
      <c r="N1701" s="1"/>
      <c r="O1701" s="22"/>
      <c r="P1701" s="1"/>
      <c r="Q1701" s="22"/>
      <c r="R1701" s="1"/>
      <c r="S1701" s="22"/>
      <c r="T1701" s="1"/>
      <c r="U1701" s="1"/>
      <c r="V1701" s="1"/>
      <c r="W1701" s="1"/>
      <c r="X1701" s="1"/>
    </row>
    <row r="1702" spans="1:24" x14ac:dyDescent="0.25">
      <c r="A1702" s="1"/>
      <c r="B1702" s="1"/>
      <c r="C1702" s="22"/>
      <c r="D1702" s="1"/>
      <c r="E1702" s="22"/>
      <c r="F1702" s="1"/>
      <c r="G1702" s="22"/>
      <c r="H1702" s="1"/>
      <c r="I1702" s="22"/>
      <c r="J1702" s="1"/>
      <c r="K1702" s="22"/>
      <c r="L1702" s="1"/>
      <c r="M1702" s="22"/>
      <c r="N1702" s="1"/>
      <c r="O1702" s="22"/>
      <c r="P1702" s="1"/>
      <c r="Q1702" s="22"/>
      <c r="R1702" s="1"/>
      <c r="S1702" s="22"/>
      <c r="T1702" s="1"/>
      <c r="U1702" s="1"/>
      <c r="V1702" s="1"/>
      <c r="W1702" s="1"/>
      <c r="X1702" s="1"/>
    </row>
    <row r="1703" spans="1:24" x14ac:dyDescent="0.25">
      <c r="A1703" s="1"/>
      <c r="B1703" s="1"/>
      <c r="C1703" s="22"/>
      <c r="D1703" s="1"/>
      <c r="E1703" s="22"/>
      <c r="F1703" s="1"/>
      <c r="G1703" s="22"/>
      <c r="H1703" s="1"/>
      <c r="I1703" s="22"/>
      <c r="J1703" s="1"/>
      <c r="K1703" s="22"/>
      <c r="L1703" s="1"/>
      <c r="M1703" s="22"/>
      <c r="N1703" s="1"/>
      <c r="O1703" s="22"/>
      <c r="P1703" s="1"/>
      <c r="Q1703" s="22"/>
      <c r="R1703" s="1"/>
      <c r="S1703" s="22"/>
      <c r="T1703" s="1"/>
      <c r="U1703" s="1"/>
      <c r="V1703" s="1"/>
      <c r="W1703" s="1"/>
      <c r="X1703" s="1"/>
    </row>
    <row r="1704" spans="1:24" x14ac:dyDescent="0.25">
      <c r="A1704" s="1"/>
      <c r="B1704" s="1"/>
      <c r="C1704" s="22"/>
      <c r="D1704" s="1"/>
      <c r="E1704" s="22"/>
      <c r="F1704" s="1"/>
      <c r="G1704" s="22"/>
      <c r="H1704" s="1"/>
      <c r="I1704" s="22"/>
      <c r="J1704" s="1"/>
      <c r="K1704" s="22"/>
      <c r="L1704" s="1"/>
      <c r="M1704" s="22"/>
      <c r="N1704" s="1"/>
      <c r="O1704" s="22"/>
      <c r="P1704" s="1"/>
      <c r="Q1704" s="22"/>
      <c r="R1704" s="1"/>
      <c r="S1704" s="22"/>
      <c r="T1704" s="1"/>
      <c r="U1704" s="1"/>
      <c r="V1704" s="1"/>
      <c r="W1704" s="1"/>
      <c r="X1704" s="1"/>
    </row>
    <row r="1705" spans="1:24" x14ac:dyDescent="0.25">
      <c r="A1705" s="1"/>
      <c r="B1705" s="1"/>
      <c r="C1705" s="22"/>
      <c r="D1705" s="1"/>
      <c r="E1705" s="22"/>
      <c r="F1705" s="1"/>
      <c r="G1705" s="22"/>
      <c r="H1705" s="1"/>
      <c r="I1705" s="22"/>
      <c r="J1705" s="1"/>
      <c r="K1705" s="22"/>
      <c r="L1705" s="1"/>
      <c r="M1705" s="22"/>
      <c r="N1705" s="1"/>
      <c r="O1705" s="22"/>
      <c r="P1705" s="1"/>
      <c r="Q1705" s="22"/>
      <c r="R1705" s="1"/>
      <c r="S1705" s="22"/>
      <c r="T1705" s="1"/>
      <c r="U1705" s="1"/>
      <c r="V1705" s="1"/>
      <c r="W1705" s="1"/>
      <c r="X1705" s="1"/>
    </row>
    <row r="1706" spans="1:24" x14ac:dyDescent="0.25">
      <c r="A1706" s="1"/>
      <c r="B1706" s="1"/>
      <c r="C1706" s="22"/>
      <c r="D1706" s="1"/>
      <c r="E1706" s="22"/>
      <c r="F1706" s="1"/>
      <c r="G1706" s="22"/>
      <c r="H1706" s="1"/>
      <c r="I1706" s="22"/>
      <c r="J1706" s="1"/>
      <c r="K1706" s="22"/>
      <c r="L1706" s="1"/>
      <c r="M1706" s="22"/>
      <c r="N1706" s="1"/>
      <c r="O1706" s="22"/>
      <c r="P1706" s="1"/>
      <c r="Q1706" s="22"/>
      <c r="R1706" s="1"/>
      <c r="S1706" s="22"/>
      <c r="T1706" s="1"/>
      <c r="U1706" s="1"/>
      <c r="V1706" s="1"/>
      <c r="W1706" s="1"/>
      <c r="X1706" s="1"/>
    </row>
    <row r="1707" spans="1:24" x14ac:dyDescent="0.25">
      <c r="A1707" s="1"/>
      <c r="B1707" s="1"/>
      <c r="C1707" s="22"/>
      <c r="D1707" s="1"/>
      <c r="E1707" s="22"/>
      <c r="F1707" s="1"/>
      <c r="G1707" s="22"/>
      <c r="H1707" s="1"/>
      <c r="I1707" s="22"/>
      <c r="J1707" s="1"/>
      <c r="K1707" s="22"/>
      <c r="L1707" s="1"/>
      <c r="M1707" s="22"/>
      <c r="N1707" s="1"/>
      <c r="O1707" s="22"/>
      <c r="P1707" s="1"/>
      <c r="Q1707" s="22"/>
      <c r="R1707" s="1"/>
      <c r="S1707" s="22"/>
      <c r="T1707" s="1"/>
      <c r="U1707" s="1"/>
      <c r="V1707" s="1"/>
      <c r="W1707" s="1"/>
      <c r="X1707" s="1"/>
    </row>
    <row r="1708" spans="1:24" x14ac:dyDescent="0.25">
      <c r="A1708" s="1"/>
      <c r="B1708" s="1"/>
      <c r="C1708" s="22"/>
      <c r="D1708" s="1"/>
      <c r="E1708" s="22"/>
      <c r="F1708" s="1"/>
      <c r="G1708" s="22"/>
      <c r="H1708" s="1"/>
      <c r="I1708" s="22"/>
      <c r="J1708" s="1"/>
      <c r="K1708" s="22"/>
      <c r="L1708" s="1"/>
      <c r="M1708" s="22"/>
      <c r="N1708" s="1"/>
      <c r="O1708" s="22"/>
      <c r="P1708" s="1"/>
      <c r="Q1708" s="22"/>
      <c r="R1708" s="1"/>
      <c r="S1708" s="22"/>
      <c r="T1708" s="1"/>
      <c r="U1708" s="1"/>
      <c r="V1708" s="1"/>
      <c r="W1708" s="1"/>
      <c r="X1708" s="1"/>
    </row>
    <row r="1709" spans="1:24" x14ac:dyDescent="0.25">
      <c r="A1709" s="1"/>
      <c r="B1709" s="1"/>
      <c r="C1709" s="22"/>
      <c r="D1709" s="1"/>
      <c r="E1709" s="22"/>
      <c r="F1709" s="1"/>
      <c r="G1709" s="22"/>
      <c r="H1709" s="1"/>
      <c r="I1709" s="22"/>
      <c r="J1709" s="1"/>
      <c r="K1709" s="22"/>
      <c r="L1709" s="1"/>
      <c r="M1709" s="22"/>
      <c r="N1709" s="1"/>
      <c r="O1709" s="22"/>
      <c r="P1709" s="1"/>
      <c r="Q1709" s="22"/>
      <c r="R1709" s="1"/>
      <c r="S1709" s="22"/>
      <c r="T1709" s="1"/>
      <c r="U1709" s="1"/>
      <c r="V1709" s="1"/>
      <c r="W1709" s="1"/>
      <c r="X1709" s="1"/>
    </row>
    <row r="1710" spans="1:24" x14ac:dyDescent="0.25">
      <c r="A1710" s="1"/>
      <c r="B1710" s="1"/>
      <c r="C1710" s="22"/>
      <c r="D1710" s="1"/>
      <c r="E1710" s="22"/>
      <c r="F1710" s="1"/>
      <c r="G1710" s="22"/>
      <c r="H1710" s="1"/>
      <c r="I1710" s="22"/>
      <c r="J1710" s="1"/>
      <c r="K1710" s="22"/>
      <c r="L1710" s="1"/>
      <c r="M1710" s="22"/>
      <c r="N1710" s="1"/>
      <c r="O1710" s="22"/>
      <c r="P1710" s="1"/>
      <c r="Q1710" s="22"/>
      <c r="R1710" s="1"/>
      <c r="S1710" s="22"/>
      <c r="T1710" s="1"/>
      <c r="U1710" s="1"/>
      <c r="V1710" s="1"/>
      <c r="W1710" s="1"/>
      <c r="X1710" s="1"/>
    </row>
    <row r="1711" spans="1:24" x14ac:dyDescent="0.25">
      <c r="A1711" s="1"/>
      <c r="B1711" s="1"/>
      <c r="C1711" s="22"/>
      <c r="D1711" s="1"/>
      <c r="E1711" s="22"/>
      <c r="F1711" s="1"/>
      <c r="G1711" s="22"/>
      <c r="H1711" s="1"/>
      <c r="I1711" s="22"/>
      <c r="J1711" s="1"/>
      <c r="K1711" s="22"/>
      <c r="L1711" s="1"/>
      <c r="M1711" s="22"/>
      <c r="N1711" s="1"/>
      <c r="O1711" s="22"/>
      <c r="P1711" s="1"/>
      <c r="Q1711" s="22"/>
      <c r="R1711" s="1"/>
      <c r="S1711" s="22"/>
      <c r="T1711" s="1"/>
      <c r="U1711" s="1"/>
      <c r="V1711" s="1"/>
      <c r="W1711" s="1"/>
      <c r="X1711" s="1"/>
    </row>
    <row r="1712" spans="1:24" x14ac:dyDescent="0.25">
      <c r="A1712" s="1"/>
      <c r="B1712" s="1"/>
      <c r="C1712" s="22"/>
      <c r="D1712" s="1"/>
      <c r="E1712" s="22"/>
      <c r="F1712" s="1"/>
      <c r="G1712" s="22"/>
      <c r="H1712" s="1"/>
      <c r="I1712" s="22"/>
      <c r="J1712" s="1"/>
      <c r="K1712" s="22"/>
      <c r="L1712" s="1"/>
      <c r="M1712" s="22"/>
      <c r="N1712" s="1"/>
      <c r="O1712" s="22"/>
      <c r="P1712" s="1"/>
      <c r="Q1712" s="22"/>
      <c r="R1712" s="1"/>
      <c r="S1712" s="22"/>
      <c r="T1712" s="1"/>
      <c r="U1712" s="1"/>
      <c r="V1712" s="1"/>
      <c r="W1712" s="1"/>
      <c r="X1712" s="1"/>
    </row>
    <row r="1713" spans="1:24" x14ac:dyDescent="0.25">
      <c r="A1713" s="1"/>
      <c r="B1713" s="1"/>
      <c r="C1713" s="22"/>
      <c r="D1713" s="1"/>
      <c r="E1713" s="44"/>
      <c r="F1713" s="1"/>
      <c r="G1713" s="44"/>
      <c r="H1713" s="1"/>
      <c r="I1713" s="44"/>
      <c r="J1713" s="1"/>
      <c r="K1713" s="44"/>
      <c r="L1713" s="1"/>
      <c r="M1713" s="44"/>
      <c r="N1713" s="1"/>
      <c r="O1713" s="44"/>
      <c r="P1713" s="1"/>
      <c r="Q1713" s="44"/>
      <c r="R1713" s="1"/>
      <c r="S1713" s="44"/>
      <c r="T1713" s="1"/>
      <c r="U1713" s="1"/>
      <c r="V1713" s="1"/>
      <c r="W1713" s="1"/>
      <c r="X1713" s="1"/>
    </row>
    <row r="1714" spans="1:24" x14ac:dyDescent="0.25">
      <c r="A1714" s="1"/>
      <c r="B1714" s="1"/>
      <c r="C1714" s="22"/>
      <c r="D1714" s="1"/>
      <c r="E1714" s="44"/>
      <c r="F1714" s="1"/>
      <c r="G1714" s="44"/>
      <c r="H1714" s="1"/>
      <c r="I1714" s="44"/>
      <c r="J1714" s="1"/>
      <c r="K1714" s="44"/>
      <c r="L1714" s="1"/>
      <c r="M1714" s="44"/>
      <c r="N1714" s="1"/>
      <c r="O1714" s="44"/>
      <c r="P1714" s="1"/>
      <c r="Q1714" s="44"/>
      <c r="R1714" s="1"/>
      <c r="S1714" s="44"/>
      <c r="T1714" s="1"/>
      <c r="U1714" s="1"/>
      <c r="V1714" s="1"/>
      <c r="W1714" s="1"/>
      <c r="X1714" s="1"/>
    </row>
    <row r="1715" spans="1:24" x14ac:dyDescent="0.25">
      <c r="A1715" s="1"/>
      <c r="B1715" s="1"/>
      <c r="C1715" s="22"/>
      <c r="D1715" s="1"/>
      <c r="E1715" s="44"/>
      <c r="F1715" s="1"/>
      <c r="G1715" s="44"/>
      <c r="H1715" s="1"/>
      <c r="I1715" s="44"/>
      <c r="J1715" s="1"/>
      <c r="K1715" s="44"/>
      <c r="L1715" s="1"/>
      <c r="M1715" s="44"/>
      <c r="N1715" s="1"/>
      <c r="O1715" s="44"/>
      <c r="P1715" s="1"/>
      <c r="Q1715" s="44"/>
      <c r="R1715" s="1"/>
      <c r="S1715" s="44"/>
      <c r="T1715" s="1"/>
      <c r="U1715" s="1"/>
      <c r="V1715" s="1"/>
      <c r="W1715" s="1"/>
      <c r="X1715" s="1"/>
    </row>
    <row r="1716" spans="1:24" x14ac:dyDescent="0.25">
      <c r="A1716" s="1"/>
      <c r="B1716" s="1"/>
      <c r="C1716" s="22"/>
      <c r="D1716" s="1"/>
      <c r="E1716" s="44"/>
      <c r="F1716" s="1"/>
      <c r="G1716" s="44"/>
      <c r="H1716" s="1"/>
      <c r="I1716" s="44"/>
      <c r="J1716" s="1"/>
      <c r="K1716" s="44"/>
      <c r="L1716" s="1"/>
      <c r="M1716" s="44"/>
      <c r="N1716" s="1"/>
      <c r="O1716" s="44"/>
      <c r="P1716" s="1"/>
      <c r="Q1716" s="44"/>
      <c r="R1716" s="1"/>
      <c r="S1716" s="44"/>
      <c r="T1716" s="1"/>
      <c r="U1716" s="1"/>
      <c r="V1716" s="1"/>
      <c r="W1716" s="1"/>
      <c r="X1716" s="1"/>
    </row>
    <row r="1717" spans="1:24" x14ac:dyDescent="0.25">
      <c r="A1717" s="1"/>
      <c r="B1717" s="1"/>
      <c r="C1717" s="22"/>
      <c r="D1717" s="1"/>
      <c r="E1717" s="44"/>
      <c r="F1717" s="1"/>
      <c r="G1717" s="44"/>
      <c r="H1717" s="1"/>
      <c r="I1717" s="44"/>
      <c r="J1717" s="1"/>
      <c r="K1717" s="44"/>
      <c r="L1717" s="1"/>
      <c r="M1717" s="44"/>
      <c r="N1717" s="1"/>
      <c r="O1717" s="44"/>
      <c r="P1717" s="1"/>
      <c r="Q1717" s="44"/>
      <c r="R1717" s="1"/>
      <c r="S1717" s="44"/>
      <c r="T1717" s="1"/>
      <c r="U1717" s="1"/>
      <c r="V1717" s="1"/>
      <c r="W1717" s="1"/>
      <c r="X1717" s="1"/>
    </row>
    <row r="1718" spans="1:24" x14ac:dyDescent="0.25">
      <c r="A1718" s="1"/>
      <c r="B1718" s="1"/>
      <c r="C1718" s="22"/>
      <c r="D1718" s="1"/>
      <c r="E1718" s="45"/>
      <c r="F1718" s="45"/>
      <c r="G1718" s="45"/>
      <c r="H1718" s="45"/>
      <c r="I1718" s="45"/>
      <c r="J1718" s="45"/>
      <c r="K1718" s="45"/>
      <c r="L1718" s="45"/>
      <c r="M1718" s="45"/>
      <c r="N1718" s="45"/>
      <c r="O1718" s="45"/>
      <c r="P1718" s="45"/>
      <c r="Q1718" s="45"/>
      <c r="R1718" s="45"/>
      <c r="S1718" s="45"/>
      <c r="T1718" s="45"/>
      <c r="U1718" s="1"/>
      <c r="V1718" s="1"/>
      <c r="W1718" s="1"/>
      <c r="X1718" s="1"/>
    </row>
    <row r="1719" spans="1:24" x14ac:dyDescent="0.25">
      <c r="A1719" s="1"/>
      <c r="B1719" s="1"/>
      <c r="C1719" s="22"/>
      <c r="D1719" s="1"/>
      <c r="E1719" s="44"/>
      <c r="F1719" s="1"/>
      <c r="G1719" s="44"/>
      <c r="H1719" s="1"/>
      <c r="I1719" s="44"/>
      <c r="J1719" s="1"/>
      <c r="K1719" s="44"/>
      <c r="L1719" s="1"/>
      <c r="M1719" s="44"/>
      <c r="N1719" s="1"/>
      <c r="O1719" s="44"/>
      <c r="P1719" s="1"/>
      <c r="Q1719" s="44"/>
      <c r="R1719" s="1"/>
      <c r="S1719" s="44"/>
      <c r="T1719" s="1"/>
      <c r="U1719" s="1"/>
      <c r="V1719" s="1"/>
      <c r="W1719" s="1"/>
      <c r="X1719" s="1"/>
    </row>
    <row r="1720" spans="1:24" x14ac:dyDescent="0.25">
      <c r="A1720" s="1"/>
      <c r="B1720" s="1"/>
      <c r="C1720" s="22"/>
      <c r="D1720" s="1"/>
      <c r="E1720" s="44"/>
      <c r="F1720" s="1"/>
      <c r="G1720" s="44"/>
      <c r="H1720" s="1"/>
      <c r="I1720" s="44"/>
      <c r="J1720" s="1"/>
      <c r="K1720" s="44"/>
      <c r="L1720" s="1"/>
      <c r="M1720" s="44"/>
      <c r="N1720" s="1"/>
      <c r="O1720" s="44"/>
      <c r="P1720" s="1"/>
      <c r="Q1720" s="44"/>
      <c r="R1720" s="1"/>
      <c r="S1720" s="44"/>
      <c r="T1720" s="1"/>
      <c r="U1720" s="1"/>
      <c r="V1720" s="1"/>
      <c r="W1720" s="1"/>
      <c r="X1720" s="1"/>
    </row>
    <row r="1721" spans="1:24" x14ac:dyDescent="0.25">
      <c r="A1721" s="1"/>
      <c r="B1721" s="1"/>
      <c r="C1721" s="22"/>
      <c r="D1721" s="1"/>
      <c r="E1721" s="44"/>
      <c r="F1721" s="1"/>
      <c r="G1721" s="44"/>
      <c r="H1721" s="1"/>
      <c r="I1721" s="44"/>
      <c r="J1721" s="1"/>
      <c r="K1721" s="44"/>
      <c r="L1721" s="1"/>
      <c r="M1721" s="44"/>
      <c r="N1721" s="1"/>
      <c r="O1721" s="44"/>
      <c r="P1721" s="1"/>
      <c r="Q1721" s="44"/>
      <c r="R1721" s="1"/>
      <c r="S1721" s="44"/>
      <c r="T1721" s="1"/>
      <c r="U1721" s="1"/>
      <c r="V1721" s="1"/>
      <c r="W1721" s="1"/>
      <c r="X1721" s="1"/>
    </row>
    <row r="1722" spans="1:24" x14ac:dyDescent="0.25">
      <c r="A1722" s="1"/>
      <c r="B1722" s="1"/>
      <c r="C1722" s="22"/>
      <c r="D1722" s="1"/>
      <c r="E1722" s="44"/>
      <c r="F1722" s="1"/>
      <c r="G1722" s="44"/>
      <c r="H1722" s="1"/>
      <c r="I1722" s="44"/>
      <c r="J1722" s="1"/>
      <c r="K1722" s="44"/>
      <c r="L1722" s="1"/>
      <c r="M1722" s="44"/>
      <c r="N1722" s="1"/>
      <c r="O1722" s="44"/>
      <c r="P1722" s="1"/>
      <c r="Q1722" s="44"/>
      <c r="R1722" s="1"/>
      <c r="S1722" s="44"/>
      <c r="T1722" s="1"/>
      <c r="U1722" s="1"/>
      <c r="V1722" s="1"/>
      <c r="W1722" s="1"/>
      <c r="X1722" s="1"/>
    </row>
    <row r="1723" spans="1:24" x14ac:dyDescent="0.25">
      <c r="A1723" s="1"/>
      <c r="B1723" s="1"/>
      <c r="C1723" s="22"/>
      <c r="D1723" s="1"/>
      <c r="E1723" s="44"/>
      <c r="F1723" s="1"/>
      <c r="G1723" s="44"/>
      <c r="H1723" s="1"/>
      <c r="I1723" s="44"/>
      <c r="J1723" s="1"/>
      <c r="K1723" s="44"/>
      <c r="L1723" s="1"/>
      <c r="M1723" s="44"/>
      <c r="N1723" s="1"/>
      <c r="O1723" s="44"/>
      <c r="P1723" s="1"/>
      <c r="Q1723" s="44"/>
      <c r="R1723" s="1"/>
      <c r="S1723" s="44"/>
      <c r="T1723" s="1"/>
      <c r="U1723" s="1"/>
      <c r="V1723" s="1"/>
      <c r="W1723" s="1"/>
      <c r="X1723" s="1"/>
    </row>
    <row r="1724" spans="1:24" x14ac:dyDescent="0.25">
      <c r="A1724" s="1"/>
      <c r="B1724" s="1"/>
      <c r="C1724" s="22"/>
      <c r="D1724" s="1"/>
      <c r="E1724" s="22"/>
      <c r="F1724" s="1"/>
      <c r="G1724" s="22"/>
      <c r="H1724" s="1"/>
      <c r="I1724" s="22"/>
      <c r="J1724" s="1"/>
      <c r="K1724" s="22"/>
      <c r="L1724" s="1"/>
      <c r="M1724" s="22"/>
      <c r="N1724" s="1"/>
      <c r="O1724" s="22"/>
      <c r="P1724" s="1"/>
      <c r="Q1724" s="22"/>
      <c r="R1724" s="1"/>
      <c r="S1724" s="22"/>
      <c r="T1724" s="1"/>
      <c r="U1724" s="1"/>
      <c r="V1724" s="1"/>
      <c r="W1724" s="1"/>
      <c r="X1724" s="1"/>
    </row>
    <row r="1725" spans="1:24" x14ac:dyDescent="0.25">
      <c r="A1725" s="1"/>
      <c r="B1725" s="1"/>
      <c r="C1725" s="22"/>
      <c r="D1725" s="1"/>
      <c r="E1725" s="44"/>
      <c r="F1725" s="1"/>
      <c r="G1725" s="44"/>
      <c r="H1725" s="1"/>
      <c r="I1725" s="44"/>
      <c r="J1725" s="1"/>
      <c r="K1725" s="44"/>
      <c r="L1725" s="1"/>
      <c r="M1725" s="44"/>
      <c r="N1725" s="1"/>
      <c r="O1725" s="44"/>
      <c r="P1725" s="1"/>
      <c r="Q1725" s="44"/>
      <c r="R1725" s="1"/>
      <c r="S1725" s="44"/>
      <c r="T1725" s="1"/>
      <c r="U1725" s="1"/>
      <c r="V1725" s="1"/>
      <c r="W1725" s="1"/>
      <c r="X1725" s="1"/>
    </row>
    <row r="1726" spans="1:24" x14ac:dyDescent="0.25">
      <c r="A1726" s="1"/>
      <c r="B1726" s="1"/>
      <c r="C1726" s="22"/>
      <c r="D1726" s="1"/>
      <c r="E1726" s="44"/>
      <c r="F1726" s="1"/>
      <c r="G1726" s="44"/>
      <c r="H1726" s="1"/>
      <c r="I1726" s="44"/>
      <c r="J1726" s="1"/>
      <c r="K1726" s="44"/>
      <c r="L1726" s="1"/>
      <c r="M1726" s="44"/>
      <c r="N1726" s="1"/>
      <c r="O1726" s="44"/>
      <c r="P1726" s="1"/>
      <c r="Q1726" s="44"/>
      <c r="R1726" s="1"/>
      <c r="S1726" s="44"/>
      <c r="T1726" s="1"/>
      <c r="U1726" s="1"/>
      <c r="V1726" s="1"/>
      <c r="W1726" s="1"/>
      <c r="X1726" s="1"/>
    </row>
    <row r="1727" spans="1:24" x14ac:dyDescent="0.25">
      <c r="A1727" s="1"/>
      <c r="B1727" s="1"/>
      <c r="C1727" s="22"/>
      <c r="D1727" s="1"/>
      <c r="E1727" s="44"/>
      <c r="F1727" s="1"/>
      <c r="G1727" s="44"/>
      <c r="H1727" s="1"/>
      <c r="I1727" s="44"/>
      <c r="J1727" s="1"/>
      <c r="K1727" s="44"/>
      <c r="L1727" s="1"/>
      <c r="M1727" s="44"/>
      <c r="N1727" s="1"/>
      <c r="O1727" s="44"/>
      <c r="P1727" s="1"/>
      <c r="Q1727" s="44"/>
      <c r="R1727" s="1"/>
      <c r="S1727" s="44"/>
      <c r="T1727" s="1"/>
      <c r="U1727" s="1"/>
      <c r="V1727" s="1"/>
      <c r="W1727" s="1"/>
      <c r="X1727" s="1"/>
    </row>
    <row r="1728" spans="1:24" x14ac:dyDescent="0.25">
      <c r="A1728" s="1"/>
      <c r="B1728" s="1"/>
      <c r="C1728" s="22"/>
      <c r="D1728" s="1"/>
      <c r="E1728" s="44"/>
      <c r="F1728" s="1"/>
      <c r="G1728" s="44"/>
      <c r="H1728" s="1"/>
      <c r="I1728" s="44"/>
      <c r="J1728" s="1"/>
      <c r="K1728" s="44"/>
      <c r="L1728" s="1"/>
      <c r="M1728" s="44"/>
      <c r="N1728" s="1"/>
      <c r="O1728" s="44"/>
      <c r="P1728" s="1"/>
      <c r="Q1728" s="44"/>
      <c r="R1728" s="1"/>
      <c r="S1728" s="44"/>
      <c r="T1728" s="1"/>
      <c r="U1728" s="1"/>
      <c r="V1728" s="1"/>
      <c r="W1728" s="1"/>
      <c r="X1728" s="1"/>
    </row>
    <row r="1729" spans="1:24" x14ac:dyDescent="0.25">
      <c r="A1729" s="1"/>
      <c r="B1729" s="1"/>
      <c r="C1729" s="22"/>
      <c r="D1729" s="1"/>
      <c r="E1729" s="44"/>
      <c r="F1729" s="1"/>
      <c r="G1729" s="44"/>
      <c r="H1729" s="1"/>
      <c r="I1729" s="44"/>
      <c r="J1729" s="1"/>
      <c r="K1729" s="44"/>
      <c r="L1729" s="1"/>
      <c r="M1729" s="44"/>
      <c r="N1729" s="1"/>
      <c r="O1729" s="44"/>
      <c r="P1729" s="1"/>
      <c r="Q1729" s="44"/>
      <c r="R1729" s="1"/>
      <c r="S1729" s="44"/>
      <c r="T1729" s="1"/>
      <c r="U1729" s="1"/>
      <c r="V1729" s="1"/>
      <c r="W1729" s="1"/>
      <c r="X1729" s="1"/>
    </row>
    <row r="1730" spans="1:24" x14ac:dyDescent="0.25">
      <c r="A1730" s="1"/>
      <c r="B1730" s="1"/>
      <c r="C1730" s="22"/>
      <c r="D1730" s="1"/>
      <c r="E1730" s="44"/>
      <c r="F1730" s="1"/>
      <c r="G1730" s="44"/>
      <c r="H1730" s="1"/>
      <c r="I1730" s="44"/>
      <c r="J1730" s="1"/>
      <c r="K1730" s="44"/>
      <c r="L1730" s="1"/>
      <c r="M1730" s="44"/>
      <c r="N1730" s="1"/>
      <c r="O1730" s="44"/>
      <c r="P1730" s="1"/>
      <c r="Q1730" s="44"/>
      <c r="R1730" s="1"/>
      <c r="S1730" s="44"/>
      <c r="T1730" s="1"/>
      <c r="U1730" s="1"/>
      <c r="V1730" s="1"/>
      <c r="W1730" s="1"/>
      <c r="X1730" s="1"/>
    </row>
    <row r="1731" spans="1:24" x14ac:dyDescent="0.25">
      <c r="A1731" s="1"/>
      <c r="B1731" s="1"/>
      <c r="C1731" s="22"/>
      <c r="D1731" s="1"/>
      <c r="E1731" s="44"/>
      <c r="F1731" s="44"/>
      <c r="G1731" s="44"/>
      <c r="H1731" s="44"/>
      <c r="I1731" s="44"/>
      <c r="J1731" s="44"/>
      <c r="K1731" s="44"/>
      <c r="L1731" s="44"/>
      <c r="M1731" s="44"/>
      <c r="N1731" s="44"/>
      <c r="O1731" s="44"/>
      <c r="P1731" s="44"/>
      <c r="Q1731" s="44"/>
      <c r="R1731" s="44"/>
      <c r="S1731" s="44"/>
      <c r="T1731" s="44"/>
      <c r="U1731" s="1"/>
      <c r="V1731" s="1"/>
      <c r="W1731" s="1"/>
      <c r="X1731" s="1"/>
    </row>
    <row r="1732" spans="1:24" x14ac:dyDescent="0.25">
      <c r="A1732" s="1"/>
      <c r="B1732" s="1"/>
      <c r="C1732" s="22"/>
      <c r="D1732" s="1"/>
      <c r="E1732" s="44"/>
      <c r="F1732" s="44"/>
      <c r="G1732" s="44"/>
      <c r="H1732" s="44"/>
      <c r="I1732" s="44"/>
      <c r="J1732" s="44"/>
      <c r="K1732" s="44"/>
      <c r="L1732" s="44"/>
      <c r="M1732" s="44"/>
      <c r="N1732" s="44"/>
      <c r="O1732" s="44"/>
      <c r="P1732" s="44"/>
      <c r="Q1732" s="44"/>
      <c r="R1732" s="44"/>
      <c r="S1732" s="44"/>
      <c r="T1732" s="44"/>
      <c r="U1732" s="1"/>
      <c r="V1732" s="1"/>
      <c r="W1732" s="1"/>
      <c r="X1732" s="1"/>
    </row>
    <row r="1733" spans="1:24" x14ac:dyDescent="0.25">
      <c r="A1733" s="1"/>
      <c r="B1733" s="1"/>
      <c r="C1733" s="22"/>
      <c r="D1733" s="1"/>
      <c r="E1733" s="44"/>
      <c r="F1733" s="1"/>
      <c r="G1733" s="44"/>
      <c r="H1733" s="1"/>
      <c r="I1733" s="44"/>
      <c r="J1733" s="1"/>
      <c r="K1733" s="44"/>
      <c r="L1733" s="1"/>
      <c r="M1733" s="44"/>
      <c r="N1733" s="1"/>
      <c r="O1733" s="44"/>
      <c r="P1733" s="1"/>
      <c r="Q1733" s="44"/>
      <c r="R1733" s="1"/>
      <c r="S1733" s="44"/>
      <c r="T1733" s="1"/>
      <c r="U1733" s="1"/>
      <c r="V1733" s="1"/>
      <c r="W1733" s="1"/>
      <c r="X1733" s="1"/>
    </row>
    <row r="1734" spans="1:24" x14ac:dyDescent="0.25">
      <c r="A1734" s="1"/>
      <c r="B1734" s="1"/>
      <c r="C1734" s="22"/>
      <c r="D1734" s="1"/>
      <c r="E1734" s="44"/>
      <c r="F1734" s="1"/>
      <c r="G1734" s="44"/>
      <c r="H1734" s="1"/>
      <c r="I1734" s="44"/>
      <c r="J1734" s="1"/>
      <c r="K1734" s="44"/>
      <c r="L1734" s="1"/>
      <c r="M1734" s="44"/>
      <c r="N1734" s="1"/>
      <c r="O1734" s="44"/>
      <c r="P1734" s="1"/>
      <c r="Q1734" s="44"/>
      <c r="R1734" s="1"/>
      <c r="S1734" s="44"/>
      <c r="T1734" s="1"/>
      <c r="U1734" s="1"/>
      <c r="V1734" s="1"/>
      <c r="W1734" s="1"/>
      <c r="X1734" s="1"/>
    </row>
    <row r="1735" spans="1:24" x14ac:dyDescent="0.25">
      <c r="A1735" s="1"/>
      <c r="B1735" s="1"/>
      <c r="C1735" s="22"/>
      <c r="D1735" s="1"/>
      <c r="E1735" s="44"/>
      <c r="F1735" s="1"/>
      <c r="G1735" s="44"/>
      <c r="H1735" s="1"/>
      <c r="I1735" s="44"/>
      <c r="J1735" s="1"/>
      <c r="K1735" s="44"/>
      <c r="L1735" s="1"/>
      <c r="M1735" s="44"/>
      <c r="N1735" s="1"/>
      <c r="O1735" s="44"/>
      <c r="P1735" s="1"/>
      <c r="Q1735" s="44"/>
      <c r="R1735" s="1"/>
      <c r="S1735" s="44"/>
      <c r="T1735" s="1"/>
      <c r="U1735" s="1"/>
      <c r="V1735" s="1"/>
      <c r="W1735" s="1"/>
      <c r="X1735" s="1"/>
    </row>
    <row r="1736" spans="1:24" x14ac:dyDescent="0.25">
      <c r="A1736" s="1"/>
      <c r="B1736" s="1"/>
      <c r="C1736" s="22"/>
      <c r="D1736" s="1"/>
      <c r="E1736" s="44"/>
      <c r="F1736" s="1"/>
      <c r="G1736" s="44"/>
      <c r="H1736" s="1"/>
      <c r="I1736" s="44"/>
      <c r="J1736" s="1"/>
      <c r="K1736" s="44"/>
      <c r="L1736" s="1"/>
      <c r="M1736" s="44"/>
      <c r="N1736" s="1"/>
      <c r="O1736" s="44"/>
      <c r="P1736" s="1"/>
      <c r="Q1736" s="44"/>
      <c r="R1736" s="1"/>
      <c r="S1736" s="44"/>
      <c r="T1736" s="1"/>
      <c r="U1736" s="1"/>
      <c r="V1736" s="1"/>
      <c r="W1736" s="1"/>
      <c r="X1736" s="1"/>
    </row>
    <row r="1737" spans="1:24" x14ac:dyDescent="0.25">
      <c r="A1737" s="1"/>
      <c r="B1737" s="1"/>
      <c r="C1737" s="22"/>
      <c r="D1737" s="1"/>
      <c r="E1737" s="44"/>
      <c r="F1737" s="1"/>
      <c r="G1737" s="44"/>
      <c r="H1737" s="1"/>
      <c r="I1737" s="44"/>
      <c r="J1737" s="1"/>
      <c r="K1737" s="44"/>
      <c r="L1737" s="1"/>
      <c r="M1737" s="44"/>
      <c r="N1737" s="1"/>
      <c r="O1737" s="44"/>
      <c r="P1737" s="1"/>
      <c r="Q1737" s="44"/>
      <c r="R1737" s="1"/>
      <c r="S1737" s="44"/>
      <c r="T1737" s="1"/>
      <c r="U1737" s="1"/>
      <c r="V1737" s="1"/>
      <c r="W1737" s="1"/>
      <c r="X1737" s="1"/>
    </row>
    <row r="1738" spans="1:24" x14ac:dyDescent="0.25">
      <c r="A1738" s="1"/>
      <c r="B1738" s="1"/>
      <c r="C1738" s="22"/>
      <c r="D1738" s="1"/>
      <c r="E1738" s="44"/>
      <c r="F1738" s="1"/>
      <c r="G1738" s="44"/>
      <c r="H1738" s="1"/>
      <c r="I1738" s="44"/>
      <c r="J1738" s="1"/>
      <c r="K1738" s="44"/>
      <c r="L1738" s="1"/>
      <c r="M1738" s="44"/>
      <c r="N1738" s="1"/>
      <c r="O1738" s="44"/>
      <c r="P1738" s="1"/>
      <c r="Q1738" s="44"/>
      <c r="R1738" s="1"/>
      <c r="S1738" s="44"/>
      <c r="T1738" s="1"/>
      <c r="U1738" s="1"/>
      <c r="V1738" s="1"/>
      <c r="W1738" s="1"/>
      <c r="X1738" s="1"/>
    </row>
    <row r="1739" spans="1:24" x14ac:dyDescent="0.25">
      <c r="A1739" s="1"/>
      <c r="B1739" s="1"/>
      <c r="C1739" s="22"/>
      <c r="D1739" s="1"/>
      <c r="E1739" s="22"/>
      <c r="F1739" s="1"/>
      <c r="G1739" s="22"/>
      <c r="H1739" s="1"/>
      <c r="I1739" s="22"/>
      <c r="J1739" s="1"/>
      <c r="K1739" s="22"/>
      <c r="L1739" s="1"/>
      <c r="M1739" s="22"/>
      <c r="N1739" s="1"/>
      <c r="O1739" s="22"/>
      <c r="P1739" s="1"/>
      <c r="Q1739" s="22"/>
      <c r="R1739" s="1"/>
      <c r="S1739" s="22"/>
      <c r="T1739" s="1"/>
      <c r="U1739" s="1"/>
      <c r="V1739" s="1"/>
      <c r="W1739" s="1"/>
      <c r="X1739" s="1"/>
    </row>
    <row r="1740" spans="1:24" x14ac:dyDescent="0.25">
      <c r="A1740" s="1"/>
      <c r="B1740" s="1"/>
      <c r="C1740" s="22"/>
      <c r="D1740" s="1"/>
      <c r="E1740" s="22"/>
      <c r="F1740" s="1"/>
      <c r="G1740" s="22"/>
      <c r="H1740" s="1"/>
      <c r="I1740" s="22"/>
      <c r="J1740" s="1"/>
      <c r="K1740" s="22"/>
      <c r="L1740" s="1"/>
      <c r="M1740" s="22"/>
      <c r="N1740" s="1"/>
      <c r="O1740" s="22"/>
      <c r="P1740" s="1"/>
      <c r="Q1740" s="22"/>
      <c r="R1740" s="1"/>
      <c r="S1740" s="22"/>
      <c r="T1740" s="1"/>
      <c r="U1740" s="1"/>
      <c r="V1740" s="1"/>
      <c r="W1740" s="1"/>
      <c r="X1740" s="1"/>
    </row>
    <row r="1741" spans="1:24" x14ac:dyDescent="0.25">
      <c r="A1741" s="1"/>
      <c r="B1741" s="1"/>
      <c r="C1741" s="22"/>
      <c r="D1741" s="1"/>
      <c r="E1741" s="22"/>
      <c r="F1741" s="1"/>
      <c r="G1741" s="22"/>
      <c r="H1741" s="1"/>
      <c r="I1741" s="22"/>
      <c r="J1741" s="1"/>
      <c r="K1741" s="22"/>
      <c r="L1741" s="1"/>
      <c r="M1741" s="22"/>
      <c r="N1741" s="1"/>
      <c r="O1741" s="22"/>
      <c r="P1741" s="1"/>
      <c r="Q1741" s="22"/>
      <c r="R1741" s="1"/>
      <c r="S1741" s="22"/>
      <c r="T1741" s="1"/>
      <c r="U1741" s="1"/>
      <c r="V1741" s="1"/>
      <c r="W1741" s="1"/>
      <c r="X1741" s="1"/>
    </row>
    <row r="1742" spans="1:24" x14ac:dyDescent="0.25">
      <c r="A1742" s="1"/>
      <c r="B1742" s="1"/>
      <c r="C1742" s="22"/>
      <c r="D1742" s="1"/>
      <c r="E1742" s="22"/>
      <c r="F1742" s="1"/>
      <c r="G1742" s="22"/>
      <c r="H1742" s="1"/>
      <c r="I1742" s="22"/>
      <c r="J1742" s="1"/>
      <c r="K1742" s="22"/>
      <c r="L1742" s="1"/>
      <c r="M1742" s="22"/>
      <c r="N1742" s="1"/>
      <c r="O1742" s="22"/>
      <c r="P1742" s="1"/>
      <c r="Q1742" s="22"/>
      <c r="R1742" s="1"/>
      <c r="S1742" s="22"/>
      <c r="T1742" s="1"/>
      <c r="U1742" s="1"/>
      <c r="V1742" s="1"/>
      <c r="W1742" s="1"/>
      <c r="X1742" s="1"/>
    </row>
    <row r="1743" spans="1:24" x14ac:dyDescent="0.25">
      <c r="A1743" s="1"/>
      <c r="B1743" s="1"/>
      <c r="C1743" s="22"/>
      <c r="D1743" s="1"/>
      <c r="E1743" s="22"/>
      <c r="F1743" s="1"/>
      <c r="G1743" s="22"/>
      <c r="H1743" s="1"/>
      <c r="I1743" s="22"/>
      <c r="J1743" s="1"/>
      <c r="K1743" s="22"/>
      <c r="L1743" s="1"/>
      <c r="M1743" s="22"/>
      <c r="N1743" s="1"/>
      <c r="O1743" s="22"/>
      <c r="P1743" s="1"/>
      <c r="Q1743" s="22"/>
      <c r="R1743" s="1"/>
      <c r="S1743" s="22"/>
      <c r="T1743" s="1"/>
      <c r="U1743" s="1"/>
      <c r="V1743" s="1"/>
      <c r="W1743" s="1"/>
      <c r="X1743" s="1"/>
    </row>
    <row r="1744" spans="1:24" x14ac:dyDescent="0.25">
      <c r="A1744" s="1"/>
      <c r="B1744" s="1"/>
      <c r="C1744" s="22"/>
      <c r="D1744" s="1"/>
      <c r="E1744" s="22"/>
      <c r="F1744" s="1"/>
      <c r="G1744" s="22"/>
      <c r="H1744" s="1"/>
      <c r="I1744" s="22"/>
      <c r="J1744" s="1"/>
      <c r="K1744" s="22"/>
      <c r="L1744" s="1"/>
      <c r="M1744" s="22"/>
      <c r="N1744" s="1"/>
      <c r="O1744" s="22"/>
      <c r="P1744" s="1"/>
      <c r="Q1744" s="22"/>
      <c r="R1744" s="1"/>
      <c r="S1744" s="22"/>
      <c r="T1744" s="1"/>
      <c r="U1744" s="1"/>
      <c r="V1744" s="1"/>
      <c r="W1744" s="1"/>
      <c r="X1744" s="1"/>
    </row>
    <row r="1745" spans="1:24" x14ac:dyDescent="0.25">
      <c r="A1745" s="1"/>
      <c r="B1745" s="1"/>
      <c r="C1745" s="22"/>
      <c r="D1745" s="1"/>
      <c r="E1745" s="22"/>
      <c r="F1745" s="1"/>
      <c r="G1745" s="22"/>
      <c r="H1745" s="1"/>
      <c r="I1745" s="22"/>
      <c r="J1745" s="1"/>
      <c r="K1745" s="22"/>
      <c r="L1745" s="1"/>
      <c r="M1745" s="22"/>
      <c r="N1745" s="1"/>
      <c r="O1745" s="22"/>
      <c r="P1745" s="1"/>
      <c r="Q1745" s="22"/>
      <c r="R1745" s="1"/>
      <c r="S1745" s="22"/>
      <c r="T1745" s="1"/>
      <c r="U1745" s="1"/>
      <c r="V1745" s="1"/>
      <c r="W1745" s="1"/>
      <c r="X1745" s="1"/>
    </row>
    <row r="1746" spans="1:24" x14ac:dyDescent="0.25">
      <c r="A1746" s="1"/>
      <c r="B1746" s="1"/>
      <c r="C1746" s="22"/>
      <c r="D1746" s="1"/>
      <c r="E1746" s="22"/>
      <c r="F1746" s="1"/>
      <c r="G1746" s="22"/>
      <c r="H1746" s="1"/>
      <c r="I1746" s="22"/>
      <c r="J1746" s="1"/>
      <c r="K1746" s="22"/>
      <c r="L1746" s="1"/>
      <c r="M1746" s="22"/>
      <c r="N1746" s="1"/>
      <c r="O1746" s="22"/>
      <c r="P1746" s="1"/>
      <c r="Q1746" s="22"/>
      <c r="R1746" s="1"/>
      <c r="S1746" s="22"/>
      <c r="T1746" s="1"/>
      <c r="U1746" s="1"/>
      <c r="V1746" s="1"/>
      <c r="W1746" s="1"/>
      <c r="X1746" s="1"/>
    </row>
    <row r="1747" spans="1:24" x14ac:dyDescent="0.25">
      <c r="A1747" s="1"/>
      <c r="B1747" s="1"/>
      <c r="C1747" s="22"/>
      <c r="D1747" s="1"/>
      <c r="E1747" s="22"/>
      <c r="F1747" s="1"/>
      <c r="G1747" s="22"/>
      <c r="H1747" s="1"/>
      <c r="I1747" s="22"/>
      <c r="J1747" s="1"/>
      <c r="K1747" s="22"/>
      <c r="L1747" s="1"/>
      <c r="M1747" s="22"/>
      <c r="N1747" s="1"/>
      <c r="O1747" s="22"/>
      <c r="P1747" s="1"/>
      <c r="Q1747" s="22"/>
      <c r="R1747" s="1"/>
      <c r="S1747" s="22"/>
      <c r="T1747" s="1"/>
      <c r="U1747" s="1"/>
      <c r="V1747" s="1"/>
      <c r="W1747" s="1"/>
      <c r="X1747" s="1"/>
    </row>
    <row r="1748" spans="1:24" x14ac:dyDescent="0.25">
      <c r="A1748" s="1"/>
      <c r="B1748" s="1"/>
      <c r="C1748" s="22"/>
      <c r="D1748" s="1"/>
      <c r="E1748" s="22"/>
      <c r="F1748" s="1"/>
      <c r="G1748" s="22"/>
      <c r="H1748" s="1"/>
      <c r="I1748" s="22"/>
      <c r="J1748" s="1"/>
      <c r="K1748" s="22"/>
      <c r="L1748" s="1"/>
      <c r="M1748" s="22"/>
      <c r="N1748" s="1"/>
      <c r="O1748" s="22"/>
      <c r="P1748" s="1"/>
      <c r="Q1748" s="22"/>
      <c r="R1748" s="1"/>
      <c r="S1748" s="22"/>
      <c r="T1748" s="1"/>
      <c r="U1748" s="1"/>
      <c r="V1748" s="1"/>
      <c r="W1748" s="1"/>
      <c r="X1748" s="1"/>
    </row>
    <row r="1749" spans="1:24" x14ac:dyDescent="0.25">
      <c r="A1749" s="1"/>
      <c r="B1749" s="1"/>
      <c r="C1749" s="22"/>
      <c r="D1749" s="1"/>
      <c r="E1749" s="22"/>
      <c r="F1749" s="1"/>
      <c r="G1749" s="22"/>
      <c r="H1749" s="1"/>
      <c r="I1749" s="22"/>
      <c r="J1749" s="1"/>
      <c r="K1749" s="22"/>
      <c r="L1749" s="1"/>
      <c r="M1749" s="22"/>
      <c r="N1749" s="1"/>
      <c r="O1749" s="22"/>
      <c r="P1749" s="1"/>
      <c r="Q1749" s="22"/>
      <c r="R1749" s="1"/>
      <c r="S1749" s="22"/>
      <c r="T1749" s="1"/>
      <c r="U1749" s="1"/>
      <c r="V1749" s="1"/>
      <c r="W1749" s="1"/>
      <c r="X1749" s="1"/>
    </row>
    <row r="1750" spans="1:24" x14ac:dyDescent="0.25">
      <c r="A1750" s="1"/>
      <c r="B1750" s="1"/>
      <c r="C1750" s="22"/>
      <c r="D1750" s="1"/>
      <c r="E1750" s="22"/>
      <c r="F1750" s="1"/>
      <c r="G1750" s="22"/>
      <c r="H1750" s="1"/>
      <c r="I1750" s="22"/>
      <c r="J1750" s="1"/>
      <c r="K1750" s="22"/>
      <c r="L1750" s="1"/>
      <c r="M1750" s="22"/>
      <c r="N1750" s="1"/>
      <c r="O1750" s="22"/>
      <c r="P1750" s="1"/>
      <c r="Q1750" s="22"/>
      <c r="R1750" s="1"/>
      <c r="S1750" s="22"/>
      <c r="T1750" s="1"/>
      <c r="U1750" s="1"/>
      <c r="V1750" s="1"/>
      <c r="W1750" s="1"/>
      <c r="X1750" s="1"/>
    </row>
    <row r="1751" spans="1:24" x14ac:dyDescent="0.25">
      <c r="A1751" s="1"/>
      <c r="B1751" s="1"/>
      <c r="C1751" s="22"/>
      <c r="D1751" s="1"/>
      <c r="E1751" s="22"/>
      <c r="F1751" s="1"/>
      <c r="G1751" s="22"/>
      <c r="H1751" s="1"/>
      <c r="I1751" s="22"/>
      <c r="J1751" s="1"/>
      <c r="K1751" s="22"/>
      <c r="L1751" s="1"/>
      <c r="M1751" s="22"/>
      <c r="N1751" s="1"/>
      <c r="O1751" s="22"/>
      <c r="P1751" s="1"/>
      <c r="Q1751" s="22"/>
      <c r="R1751" s="1"/>
      <c r="S1751" s="22"/>
      <c r="T1751" s="1"/>
      <c r="U1751" s="1"/>
      <c r="V1751" s="1"/>
      <c r="W1751" s="1"/>
      <c r="X1751" s="1"/>
    </row>
    <row r="1752" spans="1:24" x14ac:dyDescent="0.25">
      <c r="A1752" s="1"/>
      <c r="B1752" s="1"/>
      <c r="C1752" s="22"/>
      <c r="D1752" s="1"/>
      <c r="E1752" s="22"/>
      <c r="F1752" s="1"/>
      <c r="G1752" s="22"/>
      <c r="H1752" s="1"/>
      <c r="I1752" s="22"/>
      <c r="J1752" s="1"/>
      <c r="K1752" s="22"/>
      <c r="L1752" s="1"/>
      <c r="M1752" s="22"/>
      <c r="N1752" s="1"/>
      <c r="O1752" s="22"/>
      <c r="P1752" s="1"/>
      <c r="Q1752" s="22"/>
      <c r="R1752" s="1"/>
      <c r="S1752" s="22"/>
      <c r="T1752" s="1"/>
      <c r="U1752" s="1"/>
      <c r="V1752" s="1"/>
      <c r="W1752" s="1"/>
      <c r="X1752" s="1"/>
    </row>
    <row r="1753" spans="1:24" x14ac:dyDescent="0.25">
      <c r="A1753" s="1"/>
      <c r="B1753" s="1"/>
      <c r="C1753" s="22"/>
      <c r="D1753" s="1"/>
      <c r="E1753" s="22"/>
      <c r="F1753" s="1"/>
      <c r="G1753" s="22"/>
      <c r="H1753" s="1"/>
      <c r="I1753" s="22"/>
      <c r="J1753" s="1"/>
      <c r="K1753" s="22"/>
      <c r="L1753" s="1"/>
      <c r="M1753" s="22"/>
      <c r="N1753" s="1"/>
      <c r="O1753" s="22"/>
      <c r="P1753" s="1"/>
      <c r="Q1753" s="22"/>
      <c r="R1753" s="1"/>
      <c r="S1753" s="22"/>
      <c r="T1753" s="1"/>
      <c r="U1753" s="1"/>
      <c r="V1753" s="1"/>
      <c r="W1753" s="1"/>
      <c r="X1753" s="1"/>
    </row>
    <row r="1754" spans="1:24" x14ac:dyDescent="0.25">
      <c r="A1754" s="1"/>
      <c r="B1754" s="1"/>
      <c r="C1754" s="22"/>
      <c r="D1754" s="1"/>
      <c r="E1754" s="22"/>
      <c r="F1754" s="1"/>
      <c r="G1754" s="22"/>
      <c r="H1754" s="1"/>
      <c r="I1754" s="22"/>
      <c r="J1754" s="1"/>
      <c r="K1754" s="22"/>
      <c r="L1754" s="1"/>
      <c r="M1754" s="22"/>
      <c r="N1754" s="1"/>
      <c r="O1754" s="22"/>
      <c r="P1754" s="1"/>
      <c r="Q1754" s="22"/>
      <c r="R1754" s="1"/>
      <c r="S1754" s="22"/>
      <c r="T1754" s="1"/>
      <c r="U1754" s="1"/>
      <c r="V1754" s="1"/>
      <c r="W1754" s="1"/>
      <c r="X1754" s="1"/>
    </row>
    <row r="1755" spans="1:24" x14ac:dyDescent="0.25">
      <c r="A1755" s="1"/>
      <c r="B1755" s="1"/>
      <c r="C1755" s="22"/>
      <c r="D1755" s="1"/>
      <c r="E1755" s="22"/>
      <c r="F1755" s="1"/>
      <c r="G1755" s="22"/>
      <c r="H1755" s="1"/>
      <c r="I1755" s="22"/>
      <c r="J1755" s="1"/>
      <c r="K1755" s="22"/>
      <c r="L1755" s="1"/>
      <c r="M1755" s="22"/>
      <c r="N1755" s="1"/>
      <c r="O1755" s="22"/>
      <c r="P1755" s="1"/>
      <c r="Q1755" s="22"/>
      <c r="R1755" s="1"/>
      <c r="S1755" s="22"/>
      <c r="T1755" s="1"/>
      <c r="U1755" s="1"/>
      <c r="V1755" s="1"/>
      <c r="W1755" s="1"/>
      <c r="X1755" s="1"/>
    </row>
    <row r="1756" spans="1:24" x14ac:dyDescent="0.25">
      <c r="A1756" s="1"/>
      <c r="B1756" s="1"/>
      <c r="C1756" s="22"/>
      <c r="D1756" s="1"/>
      <c r="E1756" s="22"/>
      <c r="F1756" s="1"/>
      <c r="G1756" s="22"/>
      <c r="H1756" s="1"/>
      <c r="I1756" s="22"/>
      <c r="J1756" s="1"/>
      <c r="K1756" s="22"/>
      <c r="L1756" s="1"/>
      <c r="M1756" s="22"/>
      <c r="N1756" s="1"/>
      <c r="O1756" s="22"/>
      <c r="P1756" s="1"/>
      <c r="Q1756" s="22"/>
      <c r="R1756" s="1"/>
      <c r="S1756" s="22"/>
      <c r="T1756" s="1"/>
      <c r="U1756" s="1"/>
      <c r="V1756" s="1"/>
      <c r="W1756" s="1"/>
      <c r="X1756" s="1"/>
    </row>
    <row r="1757" spans="1:24" x14ac:dyDescent="0.25">
      <c r="A1757" s="1"/>
      <c r="B1757" s="1"/>
      <c r="C1757" s="22"/>
      <c r="D1757" s="1"/>
      <c r="E1757" s="22"/>
      <c r="F1757" s="1"/>
      <c r="G1757" s="22"/>
      <c r="H1757" s="1"/>
      <c r="I1757" s="22"/>
      <c r="J1757" s="1"/>
      <c r="K1757" s="22"/>
      <c r="L1757" s="1"/>
      <c r="M1757" s="22"/>
      <c r="N1757" s="1"/>
      <c r="O1757" s="22"/>
      <c r="P1757" s="1"/>
      <c r="Q1757" s="22"/>
      <c r="R1757" s="1"/>
      <c r="S1757" s="22"/>
      <c r="T1757" s="1"/>
      <c r="U1757" s="1"/>
      <c r="V1757" s="1"/>
      <c r="W1757" s="1"/>
      <c r="X1757" s="1"/>
    </row>
    <row r="1758" spans="1:24" x14ac:dyDescent="0.25">
      <c r="A1758" s="1"/>
      <c r="B1758" s="1"/>
      <c r="C1758" s="22"/>
      <c r="D1758" s="1"/>
      <c r="E1758" s="22"/>
      <c r="F1758" s="1"/>
      <c r="G1758" s="22"/>
      <c r="H1758" s="1"/>
      <c r="I1758" s="22"/>
      <c r="J1758" s="1"/>
      <c r="K1758" s="22"/>
      <c r="L1758" s="1"/>
      <c r="M1758" s="22"/>
      <c r="N1758" s="1"/>
      <c r="O1758" s="22"/>
      <c r="P1758" s="1"/>
      <c r="Q1758" s="22"/>
      <c r="R1758" s="1"/>
      <c r="S1758" s="22"/>
      <c r="T1758" s="1"/>
      <c r="U1758" s="1"/>
      <c r="V1758" s="1"/>
      <c r="W1758" s="1"/>
      <c r="X1758" s="1"/>
    </row>
    <row r="1759" spans="1:24" x14ac:dyDescent="0.25">
      <c r="A1759" s="1"/>
      <c r="B1759" s="1"/>
      <c r="C1759" s="22"/>
      <c r="D1759" s="1"/>
      <c r="E1759" s="22"/>
      <c r="F1759" s="1"/>
      <c r="G1759" s="22"/>
      <c r="H1759" s="1"/>
      <c r="I1759" s="22"/>
      <c r="J1759" s="1"/>
      <c r="K1759" s="22"/>
      <c r="L1759" s="1"/>
      <c r="M1759" s="22"/>
      <c r="N1759" s="1"/>
      <c r="O1759" s="22"/>
      <c r="P1759" s="1"/>
      <c r="Q1759" s="22"/>
      <c r="R1759" s="1"/>
      <c r="S1759" s="22"/>
      <c r="T1759" s="1"/>
      <c r="U1759" s="1"/>
      <c r="V1759" s="1"/>
      <c r="W1759" s="1"/>
      <c r="X1759" s="1"/>
    </row>
    <row r="1760" spans="1:24" x14ac:dyDescent="0.25">
      <c r="A1760" s="1"/>
      <c r="B1760" s="1"/>
      <c r="C1760" s="22"/>
      <c r="D1760" s="1"/>
      <c r="E1760" s="22"/>
      <c r="F1760" s="1"/>
      <c r="G1760" s="22"/>
      <c r="H1760" s="1"/>
      <c r="I1760" s="22"/>
      <c r="J1760" s="1"/>
      <c r="K1760" s="22"/>
      <c r="L1760" s="1"/>
      <c r="M1760" s="22"/>
      <c r="N1760" s="1"/>
      <c r="O1760" s="22"/>
      <c r="P1760" s="1"/>
      <c r="Q1760" s="22"/>
      <c r="R1760" s="1"/>
      <c r="S1760" s="22"/>
      <c r="T1760" s="1"/>
      <c r="U1760" s="1"/>
      <c r="V1760" s="1"/>
      <c r="W1760" s="1"/>
      <c r="X1760" s="1"/>
    </row>
    <row r="1761" spans="1:24" x14ac:dyDescent="0.25">
      <c r="A1761" s="1"/>
      <c r="B1761" s="1"/>
      <c r="C1761" s="22"/>
      <c r="D1761" s="1"/>
      <c r="E1761" s="22"/>
      <c r="F1761" s="1"/>
      <c r="G1761" s="22"/>
      <c r="H1761" s="1"/>
      <c r="I1761" s="22"/>
      <c r="J1761" s="1"/>
      <c r="K1761" s="22"/>
      <c r="L1761" s="1"/>
      <c r="M1761" s="22"/>
      <c r="N1761" s="1"/>
      <c r="O1761" s="22"/>
      <c r="P1761" s="1"/>
      <c r="Q1761" s="22"/>
      <c r="R1761" s="1"/>
      <c r="S1761" s="22"/>
      <c r="T1761" s="1"/>
      <c r="U1761" s="1"/>
      <c r="V1761" s="1"/>
      <c r="W1761" s="1"/>
      <c r="X1761" s="1"/>
    </row>
    <row r="1762" spans="1:24" x14ac:dyDescent="0.25">
      <c r="A1762" s="1"/>
      <c r="B1762" s="1"/>
      <c r="C1762" s="22"/>
      <c r="D1762" s="1"/>
      <c r="E1762" s="22"/>
      <c r="F1762" s="1"/>
      <c r="G1762" s="22"/>
      <c r="H1762" s="1"/>
      <c r="I1762" s="22"/>
      <c r="J1762" s="1"/>
      <c r="K1762" s="22"/>
      <c r="L1762" s="1"/>
      <c r="M1762" s="22"/>
      <c r="N1762" s="1"/>
      <c r="O1762" s="22"/>
      <c r="P1762" s="1"/>
      <c r="Q1762" s="22"/>
      <c r="R1762" s="1"/>
      <c r="S1762" s="22"/>
      <c r="T1762" s="1"/>
      <c r="U1762" s="1"/>
      <c r="V1762" s="1"/>
      <c r="W1762" s="1"/>
      <c r="X1762" s="1"/>
    </row>
    <row r="1763" spans="1:24" x14ac:dyDescent="0.25">
      <c r="A1763" s="1"/>
      <c r="B1763" s="1"/>
      <c r="C1763" s="22"/>
      <c r="D1763" s="1"/>
      <c r="E1763" s="22"/>
      <c r="F1763" s="1"/>
      <c r="G1763" s="22"/>
      <c r="H1763" s="1"/>
      <c r="I1763" s="22"/>
      <c r="J1763" s="1"/>
      <c r="K1763" s="22"/>
      <c r="L1763" s="1"/>
      <c r="M1763" s="22"/>
      <c r="N1763" s="1"/>
      <c r="O1763" s="22"/>
      <c r="P1763" s="1"/>
      <c r="Q1763" s="22"/>
      <c r="R1763" s="1"/>
      <c r="S1763" s="22"/>
      <c r="T1763" s="1"/>
      <c r="U1763" s="1"/>
      <c r="V1763" s="1"/>
      <c r="W1763" s="1"/>
      <c r="X1763" s="1"/>
    </row>
    <row r="1764" spans="1:24" x14ac:dyDescent="0.25">
      <c r="A1764" s="1"/>
      <c r="B1764" s="1"/>
      <c r="C1764" s="22"/>
      <c r="D1764" s="1"/>
      <c r="E1764" s="22"/>
      <c r="F1764" s="1"/>
      <c r="G1764" s="22"/>
      <c r="H1764" s="1"/>
      <c r="I1764" s="22"/>
      <c r="J1764" s="1"/>
      <c r="K1764" s="22"/>
      <c r="L1764" s="1"/>
      <c r="M1764" s="22"/>
      <c r="N1764" s="1"/>
      <c r="O1764" s="22"/>
      <c r="P1764" s="1"/>
      <c r="Q1764" s="22"/>
      <c r="R1764" s="1"/>
      <c r="S1764" s="22"/>
      <c r="T1764" s="1"/>
      <c r="U1764" s="1"/>
      <c r="V1764" s="1"/>
      <c r="W1764" s="1"/>
      <c r="X1764" s="1"/>
    </row>
    <row r="1765" spans="1:24" x14ac:dyDescent="0.25">
      <c r="A1765" s="1"/>
      <c r="B1765" s="1"/>
      <c r="C1765" s="22"/>
      <c r="D1765" s="1"/>
      <c r="E1765" s="22"/>
      <c r="F1765" s="1"/>
      <c r="G1765" s="22"/>
      <c r="H1765" s="1"/>
      <c r="I1765" s="22"/>
      <c r="J1765" s="1"/>
      <c r="K1765" s="22"/>
      <c r="L1765" s="1"/>
      <c r="M1765" s="22"/>
      <c r="N1765" s="1"/>
      <c r="O1765" s="22"/>
      <c r="P1765" s="1"/>
      <c r="Q1765" s="22"/>
      <c r="R1765" s="1"/>
      <c r="S1765" s="22"/>
      <c r="T1765" s="1"/>
      <c r="U1765" s="1"/>
      <c r="V1765" s="1"/>
      <c r="W1765" s="1"/>
      <c r="X1765" s="1"/>
    </row>
    <row r="1766" spans="1:24" x14ac:dyDescent="0.25">
      <c r="A1766" s="1"/>
      <c r="B1766" s="1"/>
      <c r="C1766" s="22"/>
      <c r="D1766" s="1"/>
      <c r="E1766" s="22"/>
      <c r="F1766" s="1"/>
      <c r="G1766" s="22"/>
      <c r="H1766" s="1"/>
      <c r="I1766" s="22"/>
      <c r="J1766" s="1"/>
      <c r="K1766" s="22"/>
      <c r="L1766" s="1"/>
      <c r="M1766" s="22"/>
      <c r="N1766" s="1"/>
      <c r="O1766" s="22"/>
      <c r="P1766" s="1"/>
      <c r="Q1766" s="22"/>
      <c r="R1766" s="1"/>
      <c r="S1766" s="22"/>
      <c r="T1766" s="1"/>
      <c r="U1766" s="1"/>
      <c r="V1766" s="1"/>
      <c r="W1766" s="1"/>
      <c r="X1766" s="1"/>
    </row>
    <row r="1767" spans="1:24" x14ac:dyDescent="0.25">
      <c r="A1767" s="1"/>
      <c r="B1767" s="1"/>
      <c r="C1767" s="22"/>
      <c r="D1767" s="1"/>
      <c r="E1767" s="22"/>
      <c r="F1767" s="1"/>
      <c r="G1767" s="22"/>
      <c r="H1767" s="1"/>
      <c r="I1767" s="22"/>
      <c r="J1767" s="1"/>
      <c r="K1767" s="22"/>
      <c r="L1767" s="1"/>
      <c r="M1767" s="22"/>
      <c r="N1767" s="1"/>
      <c r="O1767" s="22"/>
      <c r="P1767" s="1"/>
      <c r="Q1767" s="22"/>
      <c r="R1767" s="1"/>
      <c r="S1767" s="22"/>
      <c r="T1767" s="1"/>
      <c r="U1767" s="1"/>
      <c r="V1767" s="1"/>
      <c r="W1767" s="1"/>
      <c r="X1767" s="1"/>
    </row>
    <row r="1768" spans="1:24" x14ac:dyDescent="0.25">
      <c r="A1768" s="1"/>
      <c r="B1768" s="1"/>
      <c r="C1768" s="22"/>
      <c r="D1768" s="1"/>
      <c r="E1768" s="22"/>
      <c r="F1768" s="1"/>
      <c r="G1768" s="22"/>
      <c r="H1768" s="1"/>
      <c r="I1768" s="22"/>
      <c r="J1768" s="1"/>
      <c r="K1768" s="22"/>
      <c r="L1768" s="1"/>
      <c r="M1768" s="22"/>
      <c r="N1768" s="1"/>
      <c r="O1768" s="22"/>
      <c r="P1768" s="1"/>
      <c r="Q1768" s="22"/>
      <c r="R1768" s="1"/>
      <c r="S1768" s="22"/>
      <c r="T1768" s="1"/>
      <c r="U1768" s="1"/>
      <c r="V1768" s="1"/>
      <c r="W1768" s="1"/>
      <c r="X1768" s="1"/>
    </row>
    <row r="1769" spans="1:24" x14ac:dyDescent="0.25">
      <c r="A1769" s="1"/>
      <c r="B1769" s="1"/>
      <c r="C1769" s="22"/>
      <c r="D1769" s="1"/>
      <c r="E1769" s="22"/>
      <c r="F1769" s="1"/>
      <c r="G1769" s="22"/>
      <c r="H1769" s="1"/>
      <c r="I1769" s="22"/>
      <c r="J1769" s="1"/>
      <c r="K1769" s="22"/>
      <c r="L1769" s="1"/>
      <c r="M1769" s="22"/>
      <c r="N1769" s="1"/>
      <c r="O1769" s="22"/>
      <c r="P1769" s="1"/>
      <c r="Q1769" s="22"/>
      <c r="R1769" s="1"/>
      <c r="S1769" s="22"/>
      <c r="T1769" s="1"/>
      <c r="U1769" s="1"/>
      <c r="V1769" s="1"/>
      <c r="W1769" s="1"/>
      <c r="X1769" s="1"/>
    </row>
    <row r="1770" spans="1:24" x14ac:dyDescent="0.25">
      <c r="A1770" s="1"/>
      <c r="B1770" s="1"/>
      <c r="C1770" s="22"/>
      <c r="D1770" s="1"/>
      <c r="E1770" s="22"/>
      <c r="F1770" s="1"/>
      <c r="G1770" s="22"/>
      <c r="H1770" s="1"/>
      <c r="I1770" s="22"/>
      <c r="J1770" s="1"/>
      <c r="K1770" s="22"/>
      <c r="L1770" s="1"/>
      <c r="M1770" s="22"/>
      <c r="N1770" s="1"/>
      <c r="O1770" s="22"/>
      <c r="P1770" s="1"/>
      <c r="Q1770" s="22"/>
      <c r="R1770" s="1"/>
      <c r="S1770" s="22"/>
      <c r="T1770" s="1"/>
      <c r="U1770" s="1"/>
      <c r="V1770" s="1"/>
      <c r="W1770" s="1"/>
      <c r="X1770" s="1"/>
    </row>
    <row r="1771" spans="1:24" x14ac:dyDescent="0.25">
      <c r="A1771" s="1"/>
      <c r="B1771" s="1"/>
      <c r="C1771" s="22"/>
      <c r="D1771" s="1"/>
      <c r="E1771" s="22"/>
      <c r="F1771" s="1"/>
      <c r="G1771" s="22"/>
      <c r="H1771" s="1"/>
      <c r="I1771" s="22"/>
      <c r="J1771" s="1"/>
      <c r="K1771" s="22"/>
      <c r="L1771" s="1"/>
      <c r="M1771" s="22"/>
      <c r="N1771" s="1"/>
      <c r="O1771" s="22"/>
      <c r="P1771" s="1"/>
      <c r="Q1771" s="22"/>
      <c r="R1771" s="1"/>
      <c r="S1771" s="22"/>
      <c r="T1771" s="1"/>
      <c r="U1771" s="1"/>
      <c r="V1771" s="1"/>
      <c r="W1771" s="1"/>
      <c r="X1771" s="1"/>
    </row>
    <row r="1772" spans="1:24" x14ac:dyDescent="0.25">
      <c r="A1772" s="1"/>
      <c r="B1772" s="1"/>
      <c r="C1772" s="22"/>
      <c r="D1772" s="1"/>
      <c r="E1772" s="22"/>
      <c r="F1772" s="1"/>
      <c r="G1772" s="22"/>
      <c r="H1772" s="1"/>
      <c r="I1772" s="22"/>
      <c r="J1772" s="1"/>
      <c r="K1772" s="22"/>
      <c r="L1772" s="1"/>
      <c r="M1772" s="22"/>
      <c r="N1772" s="1"/>
      <c r="O1772" s="22"/>
      <c r="P1772" s="1"/>
      <c r="Q1772" s="22"/>
      <c r="R1772" s="1"/>
      <c r="S1772" s="22"/>
      <c r="T1772" s="1"/>
      <c r="U1772" s="1"/>
      <c r="V1772" s="1"/>
      <c r="W1772" s="1"/>
      <c r="X1772" s="1"/>
    </row>
    <row r="1773" spans="1:24" x14ac:dyDescent="0.25">
      <c r="A1773" s="1"/>
      <c r="B1773" s="1"/>
      <c r="C1773" s="22"/>
      <c r="D1773" s="1"/>
      <c r="E1773" s="22"/>
      <c r="F1773" s="1"/>
      <c r="G1773" s="22"/>
      <c r="H1773" s="1"/>
      <c r="I1773" s="22"/>
      <c r="J1773" s="1"/>
      <c r="K1773" s="22"/>
      <c r="L1773" s="1"/>
      <c r="M1773" s="22"/>
      <c r="N1773" s="1"/>
      <c r="O1773" s="22"/>
      <c r="P1773" s="1"/>
      <c r="Q1773" s="22"/>
      <c r="R1773" s="1"/>
      <c r="S1773" s="22"/>
      <c r="T1773" s="1"/>
      <c r="U1773" s="1"/>
      <c r="V1773" s="1"/>
      <c r="W1773" s="1"/>
      <c r="X1773" s="1"/>
    </row>
    <row r="1774" spans="1:24" x14ac:dyDescent="0.25">
      <c r="A1774" s="1"/>
      <c r="B1774" s="1"/>
      <c r="C1774" s="22"/>
      <c r="D1774" s="1"/>
      <c r="E1774" s="22"/>
      <c r="F1774" s="1"/>
      <c r="G1774" s="22"/>
      <c r="H1774" s="1"/>
      <c r="I1774" s="22"/>
      <c r="J1774" s="1"/>
      <c r="K1774" s="22"/>
      <c r="L1774" s="1"/>
      <c r="M1774" s="22"/>
      <c r="N1774" s="1"/>
      <c r="O1774" s="22"/>
      <c r="P1774" s="1"/>
      <c r="Q1774" s="22"/>
      <c r="R1774" s="1"/>
      <c r="S1774" s="22"/>
      <c r="T1774" s="1"/>
      <c r="U1774" s="1"/>
      <c r="V1774" s="1"/>
      <c r="W1774" s="1"/>
      <c r="X1774" s="1"/>
    </row>
    <row r="1775" spans="1:24" x14ac:dyDescent="0.25">
      <c r="A1775" s="1"/>
      <c r="B1775" s="1"/>
      <c r="C1775" s="22"/>
      <c r="D1775" s="1"/>
      <c r="E1775" s="22"/>
      <c r="F1775" s="1"/>
      <c r="G1775" s="22"/>
      <c r="H1775" s="1"/>
      <c r="I1775" s="22"/>
      <c r="J1775" s="1"/>
      <c r="K1775" s="22"/>
      <c r="L1775" s="1"/>
      <c r="M1775" s="22"/>
      <c r="N1775" s="1"/>
      <c r="O1775" s="22"/>
      <c r="P1775" s="1"/>
      <c r="Q1775" s="22"/>
      <c r="R1775" s="1"/>
      <c r="S1775" s="22"/>
      <c r="T1775" s="1"/>
      <c r="U1775" s="1"/>
      <c r="V1775" s="1"/>
      <c r="W1775" s="1"/>
      <c r="X1775" s="1"/>
    </row>
    <row r="1776" spans="1:24" x14ac:dyDescent="0.25">
      <c r="A1776" s="1"/>
      <c r="B1776" s="1"/>
      <c r="C1776" s="22"/>
      <c r="D1776" s="1"/>
      <c r="E1776" s="22"/>
      <c r="F1776" s="1"/>
      <c r="G1776" s="22"/>
      <c r="H1776" s="1"/>
      <c r="I1776" s="22"/>
      <c r="J1776" s="1"/>
      <c r="K1776" s="22"/>
      <c r="L1776" s="1"/>
      <c r="M1776" s="22"/>
      <c r="N1776" s="1"/>
      <c r="O1776" s="22"/>
      <c r="P1776" s="1"/>
      <c r="Q1776" s="22"/>
      <c r="R1776" s="1"/>
      <c r="S1776" s="22"/>
      <c r="T1776" s="1"/>
      <c r="U1776" s="1"/>
      <c r="V1776" s="1"/>
      <c r="W1776" s="1"/>
      <c r="X1776" s="1"/>
    </row>
    <row r="1777" spans="1:24" x14ac:dyDescent="0.25">
      <c r="A1777" s="1"/>
      <c r="B1777" s="1"/>
      <c r="C1777" s="22"/>
      <c r="D1777" s="1"/>
      <c r="E1777" s="22"/>
      <c r="F1777" s="1"/>
      <c r="G1777" s="22"/>
      <c r="H1777" s="1"/>
      <c r="I1777" s="22"/>
      <c r="J1777" s="1"/>
      <c r="K1777" s="22"/>
      <c r="L1777" s="1"/>
      <c r="M1777" s="22"/>
      <c r="N1777" s="1"/>
      <c r="O1777" s="22"/>
      <c r="P1777" s="1"/>
      <c r="Q1777" s="22"/>
      <c r="R1777" s="1"/>
      <c r="S1777" s="22"/>
      <c r="T1777" s="1"/>
      <c r="U1777" s="1"/>
      <c r="V1777" s="1"/>
      <c r="W1777" s="1"/>
      <c r="X1777" s="1"/>
    </row>
    <row r="1778" spans="1:24" x14ac:dyDescent="0.25">
      <c r="A1778" s="1"/>
      <c r="B1778" s="1"/>
      <c r="C1778" s="22"/>
      <c r="D1778" s="1"/>
      <c r="E1778" s="22"/>
      <c r="F1778" s="1"/>
      <c r="G1778" s="22"/>
      <c r="H1778" s="1"/>
      <c r="I1778" s="22"/>
      <c r="J1778" s="1"/>
      <c r="K1778" s="22"/>
      <c r="L1778" s="1"/>
      <c r="M1778" s="22"/>
      <c r="N1778" s="1"/>
      <c r="O1778" s="22"/>
      <c r="P1778" s="1"/>
      <c r="Q1778" s="22"/>
      <c r="R1778" s="1"/>
      <c r="S1778" s="22"/>
      <c r="T1778" s="1"/>
      <c r="U1778" s="1"/>
      <c r="V1778" s="1"/>
      <c r="W1778" s="1"/>
      <c r="X1778" s="1"/>
    </row>
    <row r="1779" spans="1:24" x14ac:dyDescent="0.25">
      <c r="A1779" s="1"/>
      <c r="B1779" s="1"/>
      <c r="C1779" s="22"/>
      <c r="D1779" s="1"/>
      <c r="E1779" s="22"/>
      <c r="F1779" s="1"/>
      <c r="G1779" s="22"/>
      <c r="H1779" s="1"/>
      <c r="I1779" s="22"/>
      <c r="J1779" s="1"/>
      <c r="K1779" s="22"/>
      <c r="L1779" s="1"/>
      <c r="M1779" s="22"/>
      <c r="N1779" s="1"/>
      <c r="O1779" s="22"/>
      <c r="P1779" s="1"/>
      <c r="Q1779" s="22"/>
      <c r="R1779" s="1"/>
      <c r="S1779" s="22"/>
      <c r="T1779" s="1"/>
      <c r="U1779" s="1"/>
      <c r="V1779" s="1"/>
      <c r="W1779" s="1"/>
      <c r="X1779" s="1"/>
    </row>
    <row r="1780" spans="1:24" x14ac:dyDescent="0.25">
      <c r="A1780" s="1"/>
      <c r="B1780" s="1"/>
      <c r="C1780" s="22"/>
      <c r="D1780" s="1"/>
      <c r="E1780" s="22"/>
      <c r="F1780" s="1"/>
      <c r="G1780" s="22"/>
      <c r="H1780" s="1"/>
      <c r="I1780" s="22"/>
      <c r="J1780" s="1"/>
      <c r="K1780" s="22"/>
      <c r="L1780" s="1"/>
      <c r="M1780" s="22"/>
      <c r="N1780" s="1"/>
      <c r="O1780" s="22"/>
      <c r="P1780" s="1"/>
      <c r="Q1780" s="22"/>
      <c r="R1780" s="1"/>
      <c r="S1780" s="22"/>
      <c r="T1780" s="1"/>
      <c r="U1780" s="1"/>
      <c r="V1780" s="1"/>
      <c r="W1780" s="1"/>
      <c r="X1780" s="1"/>
    </row>
    <row r="1781" spans="1:24" x14ac:dyDescent="0.25">
      <c r="A1781" s="1"/>
      <c r="B1781" s="1"/>
      <c r="C1781" s="22"/>
      <c r="D1781" s="1"/>
      <c r="E1781" s="22"/>
      <c r="F1781" s="1"/>
      <c r="G1781" s="22"/>
      <c r="H1781" s="1"/>
      <c r="I1781" s="22"/>
      <c r="J1781" s="1"/>
      <c r="K1781" s="22"/>
      <c r="L1781" s="1"/>
      <c r="M1781" s="22"/>
      <c r="N1781" s="1"/>
      <c r="O1781" s="22"/>
      <c r="P1781" s="1"/>
      <c r="Q1781" s="22"/>
      <c r="R1781" s="1"/>
      <c r="S1781" s="22"/>
      <c r="T1781" s="1"/>
      <c r="U1781" s="1"/>
      <c r="V1781" s="1"/>
      <c r="W1781" s="1"/>
      <c r="X1781" s="1"/>
    </row>
    <row r="1782" spans="1:24" x14ac:dyDescent="0.25">
      <c r="A1782" s="1"/>
      <c r="B1782" s="1"/>
      <c r="C1782" s="22"/>
      <c r="D1782" s="1"/>
      <c r="E1782" s="22"/>
      <c r="F1782" s="1"/>
      <c r="G1782" s="22"/>
      <c r="H1782" s="1"/>
      <c r="I1782" s="22"/>
      <c r="J1782" s="1"/>
      <c r="K1782" s="22"/>
      <c r="L1782" s="1"/>
      <c r="M1782" s="22"/>
      <c r="N1782" s="1"/>
      <c r="O1782" s="22"/>
      <c r="P1782" s="1"/>
      <c r="Q1782" s="22"/>
      <c r="R1782" s="1"/>
      <c r="S1782" s="22"/>
      <c r="T1782" s="1"/>
      <c r="U1782" s="1"/>
      <c r="V1782" s="1"/>
      <c r="W1782" s="1"/>
      <c r="X1782" s="1"/>
    </row>
    <row r="1783" spans="1:24" x14ac:dyDescent="0.25">
      <c r="A1783" s="1"/>
      <c r="B1783" s="1"/>
      <c r="C1783" s="22"/>
      <c r="D1783" s="1"/>
      <c r="E1783" s="22"/>
      <c r="F1783" s="1"/>
      <c r="G1783" s="22"/>
      <c r="H1783" s="1"/>
      <c r="I1783" s="22"/>
      <c r="J1783" s="1"/>
      <c r="K1783" s="22"/>
      <c r="L1783" s="1"/>
      <c r="M1783" s="22"/>
      <c r="N1783" s="1"/>
      <c r="O1783" s="22"/>
      <c r="P1783" s="1"/>
      <c r="Q1783" s="22"/>
      <c r="R1783" s="1"/>
      <c r="S1783" s="22"/>
      <c r="T1783" s="1"/>
      <c r="U1783" s="1"/>
      <c r="V1783" s="1"/>
      <c r="W1783" s="1"/>
      <c r="X1783" s="1"/>
    </row>
    <row r="1784" spans="1:24" x14ac:dyDescent="0.25">
      <c r="A1784" s="1"/>
      <c r="B1784" s="1"/>
      <c r="C1784" s="22"/>
      <c r="D1784" s="1"/>
      <c r="E1784" s="22"/>
      <c r="F1784" s="1"/>
      <c r="G1784" s="22"/>
      <c r="H1784" s="1"/>
      <c r="I1784" s="22"/>
      <c r="J1784" s="1"/>
      <c r="K1784" s="22"/>
      <c r="L1784" s="1"/>
      <c r="M1784" s="22"/>
      <c r="N1784" s="1"/>
      <c r="O1784" s="22"/>
      <c r="P1784" s="1"/>
      <c r="Q1784" s="22"/>
      <c r="R1784" s="1"/>
      <c r="S1784" s="22"/>
      <c r="T1784" s="1"/>
      <c r="U1784" s="1"/>
      <c r="V1784" s="1"/>
      <c r="W1784" s="1"/>
      <c r="X1784" s="1"/>
    </row>
    <row r="1785" spans="1:24" x14ac:dyDescent="0.25">
      <c r="A1785" s="1"/>
      <c r="B1785" s="1"/>
      <c r="C1785" s="22"/>
      <c r="D1785" s="1"/>
      <c r="E1785" s="22"/>
      <c r="F1785" s="1"/>
      <c r="G1785" s="22"/>
      <c r="H1785" s="1"/>
      <c r="I1785" s="22"/>
      <c r="J1785" s="1"/>
      <c r="K1785" s="22"/>
      <c r="L1785" s="1"/>
      <c r="M1785" s="22"/>
      <c r="N1785" s="1"/>
      <c r="O1785" s="22"/>
      <c r="P1785" s="1"/>
      <c r="Q1785" s="22"/>
      <c r="R1785" s="1"/>
      <c r="S1785" s="22"/>
      <c r="T1785" s="1"/>
      <c r="U1785" s="1"/>
      <c r="V1785" s="1"/>
      <c r="W1785" s="1"/>
      <c r="X1785" s="1"/>
    </row>
    <row r="1786" spans="1:24" x14ac:dyDescent="0.25">
      <c r="A1786" s="1"/>
      <c r="B1786" s="1"/>
      <c r="C1786" s="22"/>
      <c r="D1786" s="1"/>
      <c r="E1786" s="22"/>
      <c r="F1786" s="1"/>
      <c r="G1786" s="22"/>
      <c r="H1786" s="1"/>
      <c r="I1786" s="22"/>
      <c r="J1786" s="1"/>
      <c r="K1786" s="22"/>
      <c r="L1786" s="1"/>
      <c r="M1786" s="22"/>
      <c r="N1786" s="1"/>
      <c r="O1786" s="22"/>
      <c r="P1786" s="1"/>
      <c r="Q1786" s="22"/>
      <c r="R1786" s="1"/>
      <c r="S1786" s="22"/>
      <c r="T1786" s="1"/>
      <c r="U1786" s="1"/>
      <c r="V1786" s="1"/>
      <c r="W1786" s="1"/>
      <c r="X1786" s="1"/>
    </row>
    <row r="1787" spans="1:24" x14ac:dyDescent="0.25">
      <c r="A1787" s="1"/>
      <c r="B1787" s="1"/>
      <c r="C1787" s="22"/>
      <c r="D1787" s="1"/>
      <c r="E1787" s="22"/>
      <c r="F1787" s="1"/>
      <c r="G1787" s="22"/>
      <c r="H1787" s="1"/>
      <c r="I1787" s="22"/>
      <c r="J1787" s="1"/>
      <c r="K1787" s="22"/>
      <c r="L1787" s="1"/>
      <c r="M1787" s="22"/>
      <c r="N1787" s="1"/>
      <c r="O1787" s="22"/>
      <c r="P1787" s="1"/>
      <c r="Q1787" s="22"/>
      <c r="R1787" s="1"/>
      <c r="S1787" s="22"/>
      <c r="T1787" s="1"/>
      <c r="U1787" s="1"/>
      <c r="V1787" s="1"/>
      <c r="W1787" s="1"/>
      <c r="X1787" s="1"/>
    </row>
    <row r="1788" spans="1:24" x14ac:dyDescent="0.25">
      <c r="A1788" s="1"/>
      <c r="B1788" s="1"/>
      <c r="C1788" s="22"/>
      <c r="D1788" s="1"/>
      <c r="E1788" s="22"/>
      <c r="F1788" s="1"/>
      <c r="G1788" s="22"/>
      <c r="H1788" s="1"/>
      <c r="I1788" s="22"/>
      <c r="J1788" s="1"/>
      <c r="K1788" s="22"/>
      <c r="L1788" s="1"/>
      <c r="M1788" s="22"/>
      <c r="N1788" s="1"/>
      <c r="O1788" s="22"/>
      <c r="P1788" s="1"/>
      <c r="Q1788" s="22"/>
      <c r="R1788" s="1"/>
      <c r="S1788" s="22"/>
      <c r="T1788" s="1"/>
      <c r="U1788" s="1"/>
      <c r="V1788" s="1"/>
      <c r="W1788" s="1"/>
      <c r="X1788" s="1"/>
    </row>
    <row r="1789" spans="1:24" x14ac:dyDescent="0.25">
      <c r="A1789" s="1"/>
      <c r="B1789" s="1"/>
      <c r="C1789" s="22"/>
      <c r="D1789" s="1"/>
      <c r="E1789" s="22"/>
      <c r="F1789" s="1"/>
      <c r="G1789" s="22"/>
      <c r="H1789" s="1"/>
      <c r="I1789" s="22"/>
      <c r="J1789" s="1"/>
      <c r="K1789" s="22"/>
      <c r="L1789" s="1"/>
      <c r="M1789" s="22"/>
      <c r="N1789" s="1"/>
      <c r="O1789" s="22"/>
      <c r="P1789" s="1"/>
      <c r="Q1789" s="22"/>
      <c r="R1789" s="1"/>
      <c r="S1789" s="22"/>
      <c r="T1789" s="1"/>
      <c r="U1789" s="1"/>
      <c r="V1789" s="1"/>
      <c r="W1789" s="1"/>
      <c r="X1789" s="1"/>
    </row>
    <row r="1790" spans="1:24" x14ac:dyDescent="0.25">
      <c r="A1790" s="1"/>
      <c r="B1790" s="1"/>
      <c r="C1790" s="22"/>
      <c r="D1790" s="1"/>
      <c r="E1790" s="22"/>
      <c r="F1790" s="1"/>
      <c r="G1790" s="22"/>
      <c r="H1790" s="1"/>
      <c r="I1790" s="22"/>
      <c r="J1790" s="1"/>
      <c r="K1790" s="22"/>
      <c r="L1790" s="1"/>
      <c r="M1790" s="22"/>
      <c r="N1790" s="1"/>
      <c r="O1790" s="22"/>
      <c r="P1790" s="1"/>
      <c r="Q1790" s="22"/>
      <c r="R1790" s="1"/>
      <c r="S1790" s="22"/>
      <c r="T1790" s="1"/>
      <c r="U1790" s="1"/>
      <c r="V1790" s="1"/>
      <c r="W1790" s="1"/>
      <c r="X1790" s="1"/>
    </row>
    <row r="1791" spans="1:24" x14ac:dyDescent="0.25">
      <c r="A1791" s="1"/>
      <c r="B1791" s="1"/>
      <c r="C1791" s="22"/>
      <c r="D1791" s="1"/>
      <c r="E1791" s="22"/>
      <c r="F1791" s="1"/>
      <c r="G1791" s="22"/>
      <c r="H1791" s="1"/>
      <c r="I1791" s="22"/>
      <c r="J1791" s="1"/>
      <c r="K1791" s="22"/>
      <c r="L1791" s="1"/>
      <c r="M1791" s="22"/>
      <c r="N1791" s="1"/>
      <c r="O1791" s="22"/>
      <c r="P1791" s="1"/>
      <c r="Q1791" s="22"/>
      <c r="R1791" s="1"/>
      <c r="S1791" s="22"/>
      <c r="T1791" s="1"/>
      <c r="U1791" s="1"/>
      <c r="V1791" s="1"/>
      <c r="W1791" s="1"/>
      <c r="X1791" s="1"/>
    </row>
    <row r="1792" spans="1:24" x14ac:dyDescent="0.25">
      <c r="A1792" s="1"/>
      <c r="B1792" s="1"/>
      <c r="C1792" s="22"/>
      <c r="D1792" s="1"/>
      <c r="E1792" s="22"/>
      <c r="F1792" s="1"/>
      <c r="G1792" s="22"/>
      <c r="H1792" s="1"/>
      <c r="I1792" s="22"/>
      <c r="J1792" s="1"/>
      <c r="K1792" s="22"/>
      <c r="L1792" s="1"/>
      <c r="M1792" s="22"/>
      <c r="N1792" s="1"/>
      <c r="O1792" s="22"/>
      <c r="P1792" s="1"/>
      <c r="Q1792" s="22"/>
      <c r="R1792" s="1"/>
      <c r="S1792" s="22"/>
      <c r="T1792" s="1"/>
      <c r="U1792" s="1"/>
      <c r="V1792" s="1"/>
      <c r="W1792" s="1"/>
      <c r="X1792" s="1"/>
    </row>
    <row r="1793" spans="1:24" x14ac:dyDescent="0.25">
      <c r="A1793" s="1"/>
      <c r="B1793" s="1"/>
      <c r="C1793" s="22"/>
      <c r="D1793" s="1"/>
      <c r="E1793" s="22"/>
      <c r="F1793" s="1"/>
      <c r="G1793" s="22"/>
      <c r="H1793" s="1"/>
      <c r="I1793" s="22"/>
      <c r="J1793" s="1"/>
      <c r="K1793" s="22"/>
      <c r="L1793" s="1"/>
      <c r="M1793" s="22"/>
      <c r="N1793" s="1"/>
      <c r="O1793" s="22"/>
      <c r="P1793" s="1"/>
      <c r="Q1793" s="22"/>
      <c r="R1793" s="1"/>
      <c r="S1793" s="22"/>
      <c r="T1793" s="1"/>
      <c r="U1793" s="1"/>
      <c r="V1793" s="1"/>
      <c r="W1793" s="1"/>
      <c r="X1793" s="1"/>
    </row>
    <row r="1794" spans="1:24" x14ac:dyDescent="0.25">
      <c r="A1794" s="1"/>
      <c r="B1794" s="1"/>
      <c r="C1794" s="22"/>
      <c r="D1794" s="1"/>
      <c r="E1794" s="22"/>
      <c r="F1794" s="1"/>
      <c r="G1794" s="22"/>
      <c r="H1794" s="1"/>
      <c r="I1794" s="22"/>
      <c r="J1794" s="1"/>
      <c r="K1794" s="22"/>
      <c r="L1794" s="1"/>
      <c r="M1794" s="22"/>
      <c r="N1794" s="1"/>
      <c r="O1794" s="22"/>
      <c r="P1794" s="1"/>
      <c r="Q1794" s="22"/>
      <c r="R1794" s="1"/>
      <c r="S1794" s="22"/>
      <c r="T1794" s="1"/>
      <c r="U1794" s="1"/>
      <c r="V1794" s="1"/>
      <c r="W1794" s="1"/>
      <c r="X1794" s="1"/>
    </row>
    <row r="1795" spans="1:24" x14ac:dyDescent="0.25">
      <c r="A1795" s="1"/>
      <c r="B1795" s="1"/>
      <c r="C1795" s="22"/>
      <c r="D1795" s="1"/>
      <c r="E1795" s="22"/>
      <c r="F1795" s="1"/>
      <c r="G1795" s="22"/>
      <c r="H1795" s="1"/>
      <c r="I1795" s="22"/>
      <c r="J1795" s="1"/>
      <c r="K1795" s="22"/>
      <c r="L1795" s="1"/>
      <c r="M1795" s="22"/>
      <c r="N1795" s="1"/>
      <c r="O1795" s="22"/>
      <c r="P1795" s="1"/>
      <c r="Q1795" s="22"/>
      <c r="R1795" s="1"/>
      <c r="S1795" s="22"/>
      <c r="T1795" s="1"/>
      <c r="U1795" s="1"/>
      <c r="V1795" s="1"/>
      <c r="W1795" s="1"/>
      <c r="X1795" s="1"/>
    </row>
    <row r="1796" spans="1:24" x14ac:dyDescent="0.25">
      <c r="A1796" s="1"/>
      <c r="B1796" s="1"/>
      <c r="C1796" s="22"/>
      <c r="D1796" s="1"/>
      <c r="E1796" s="22"/>
      <c r="F1796" s="1"/>
      <c r="G1796" s="22"/>
      <c r="H1796" s="1"/>
      <c r="I1796" s="22"/>
      <c r="J1796" s="1"/>
      <c r="K1796" s="22"/>
      <c r="L1796" s="1"/>
      <c r="M1796" s="22"/>
      <c r="N1796" s="1"/>
      <c r="O1796" s="22"/>
      <c r="P1796" s="1"/>
      <c r="Q1796" s="22"/>
      <c r="R1796" s="1"/>
      <c r="S1796" s="22"/>
      <c r="T1796" s="1"/>
      <c r="U1796" s="1"/>
      <c r="V1796" s="1"/>
      <c r="W1796" s="1"/>
      <c r="X1796" s="1"/>
    </row>
    <row r="1797" spans="1:24" x14ac:dyDescent="0.25">
      <c r="A1797" s="1"/>
      <c r="B1797" s="1"/>
      <c r="C1797" s="22"/>
      <c r="D1797" s="1"/>
      <c r="E1797" s="22"/>
      <c r="F1797" s="1"/>
      <c r="G1797" s="22"/>
      <c r="H1797" s="1"/>
      <c r="I1797" s="22"/>
      <c r="J1797" s="1"/>
      <c r="K1797" s="22"/>
      <c r="L1797" s="1"/>
      <c r="M1797" s="22"/>
      <c r="N1797" s="1"/>
      <c r="O1797" s="22"/>
      <c r="P1797" s="1"/>
      <c r="Q1797" s="22"/>
      <c r="R1797" s="1"/>
      <c r="S1797" s="22"/>
      <c r="T1797" s="1"/>
      <c r="U1797" s="1"/>
      <c r="V1797" s="1"/>
      <c r="W1797" s="1"/>
      <c r="X1797" s="1"/>
    </row>
    <row r="1798" spans="1:24" x14ac:dyDescent="0.25">
      <c r="A1798" s="1"/>
      <c r="B1798" s="1"/>
      <c r="C1798" s="22"/>
      <c r="D1798" s="1"/>
      <c r="E1798" s="22"/>
      <c r="F1798" s="1"/>
      <c r="G1798" s="22"/>
      <c r="H1798" s="1"/>
      <c r="I1798" s="22"/>
      <c r="J1798" s="1"/>
      <c r="K1798" s="22"/>
      <c r="L1798" s="1"/>
      <c r="M1798" s="22"/>
      <c r="N1798" s="1"/>
      <c r="O1798" s="22"/>
      <c r="P1798" s="1"/>
      <c r="Q1798" s="22"/>
      <c r="R1798" s="1"/>
      <c r="S1798" s="22"/>
      <c r="T1798" s="1"/>
      <c r="U1798" s="1"/>
      <c r="V1798" s="1"/>
      <c r="W1798" s="1"/>
      <c r="X1798" s="1"/>
    </row>
    <row r="1799" spans="1:24" x14ac:dyDescent="0.25">
      <c r="A1799" s="1"/>
      <c r="B1799" s="1"/>
      <c r="C1799" s="22"/>
      <c r="D1799" s="1"/>
      <c r="E1799" s="22"/>
      <c r="F1799" s="1"/>
      <c r="G1799" s="22"/>
      <c r="H1799" s="1"/>
      <c r="I1799" s="22"/>
      <c r="J1799" s="1"/>
      <c r="K1799" s="22"/>
      <c r="L1799" s="1"/>
      <c r="M1799" s="22"/>
      <c r="N1799" s="1"/>
      <c r="O1799" s="22"/>
      <c r="P1799" s="1"/>
      <c r="Q1799" s="22"/>
      <c r="R1799" s="1"/>
      <c r="S1799" s="22"/>
      <c r="T1799" s="1"/>
      <c r="U1799" s="1"/>
      <c r="V1799" s="1"/>
      <c r="W1799" s="1"/>
      <c r="X1799" s="1"/>
    </row>
    <row r="1800" spans="1:24" x14ac:dyDescent="0.25">
      <c r="A1800" s="1"/>
      <c r="B1800" s="1"/>
      <c r="C1800" s="22"/>
      <c r="D1800" s="1"/>
      <c r="E1800" s="22"/>
      <c r="F1800" s="1"/>
      <c r="G1800" s="22"/>
      <c r="H1800" s="1"/>
      <c r="I1800" s="22"/>
      <c r="J1800" s="1"/>
      <c r="K1800" s="22"/>
      <c r="L1800" s="1"/>
      <c r="M1800" s="22"/>
      <c r="N1800" s="1"/>
      <c r="O1800" s="22"/>
      <c r="P1800" s="1"/>
      <c r="Q1800" s="22"/>
      <c r="R1800" s="1"/>
      <c r="S1800" s="22"/>
      <c r="T1800" s="1"/>
      <c r="U1800" s="1"/>
      <c r="V1800" s="1"/>
      <c r="W1800" s="1"/>
      <c r="X1800" s="1"/>
    </row>
    <row r="1801" spans="1:24" x14ac:dyDescent="0.25">
      <c r="A1801" s="1"/>
      <c r="B1801" s="1"/>
      <c r="C1801" s="22"/>
      <c r="D1801" s="1"/>
      <c r="E1801" s="22"/>
      <c r="F1801" s="1"/>
      <c r="G1801" s="22"/>
      <c r="H1801" s="1"/>
      <c r="I1801" s="22"/>
      <c r="J1801" s="1"/>
      <c r="K1801" s="22"/>
      <c r="L1801" s="1"/>
      <c r="M1801" s="22"/>
      <c r="N1801" s="1"/>
      <c r="O1801" s="22"/>
      <c r="P1801" s="1"/>
      <c r="Q1801" s="22"/>
      <c r="R1801" s="1"/>
      <c r="S1801" s="22"/>
      <c r="T1801" s="1"/>
      <c r="U1801" s="1"/>
      <c r="V1801" s="1"/>
      <c r="W1801" s="1"/>
      <c r="X1801" s="1"/>
    </row>
    <row r="1802" spans="1:24" x14ac:dyDescent="0.25">
      <c r="A1802" s="1"/>
      <c r="B1802" s="1"/>
      <c r="C1802" s="22"/>
      <c r="D1802" s="1"/>
      <c r="E1802" s="22"/>
      <c r="F1802" s="1"/>
      <c r="G1802" s="22"/>
      <c r="H1802" s="1"/>
      <c r="I1802" s="22"/>
      <c r="J1802" s="1"/>
      <c r="K1802" s="22"/>
      <c r="L1802" s="1"/>
      <c r="M1802" s="22"/>
      <c r="N1802" s="1"/>
      <c r="O1802" s="22"/>
      <c r="P1802" s="1"/>
      <c r="Q1802" s="22"/>
      <c r="R1802" s="1"/>
      <c r="S1802" s="22"/>
      <c r="T1802" s="1"/>
      <c r="U1802" s="1"/>
      <c r="V1802" s="1"/>
      <c r="W1802" s="1"/>
      <c r="X1802" s="1"/>
    </row>
    <row r="1803" spans="1:24" x14ac:dyDescent="0.25">
      <c r="A1803" s="1"/>
      <c r="B1803" s="1"/>
      <c r="C1803" s="22"/>
      <c r="D1803" s="1"/>
      <c r="E1803" s="22"/>
      <c r="F1803" s="1"/>
      <c r="G1803" s="22"/>
      <c r="H1803" s="1"/>
      <c r="I1803" s="22"/>
      <c r="J1803" s="1"/>
      <c r="K1803" s="22"/>
      <c r="L1803" s="1"/>
      <c r="M1803" s="22"/>
      <c r="N1803" s="1"/>
      <c r="O1803" s="22"/>
      <c r="P1803" s="1"/>
      <c r="Q1803" s="22"/>
      <c r="R1803" s="1"/>
      <c r="S1803" s="22"/>
      <c r="T1803" s="1"/>
      <c r="U1803" s="1"/>
      <c r="V1803" s="1"/>
      <c r="W1803" s="1"/>
      <c r="X1803" s="1"/>
    </row>
    <row r="1804" spans="1:24" x14ac:dyDescent="0.25">
      <c r="A1804" s="1"/>
      <c r="B1804" s="1"/>
      <c r="C1804" s="22"/>
      <c r="D1804" s="1"/>
      <c r="E1804" s="22"/>
      <c r="F1804" s="1"/>
      <c r="G1804" s="22"/>
      <c r="H1804" s="1"/>
      <c r="I1804" s="22"/>
      <c r="J1804" s="1"/>
      <c r="K1804" s="22"/>
      <c r="L1804" s="1"/>
      <c r="M1804" s="22"/>
      <c r="N1804" s="1"/>
      <c r="O1804" s="22"/>
      <c r="P1804" s="1"/>
      <c r="Q1804" s="22"/>
      <c r="R1804" s="1"/>
      <c r="S1804" s="22"/>
      <c r="T1804" s="1"/>
      <c r="U1804" s="1"/>
      <c r="V1804" s="1"/>
      <c r="W1804" s="1"/>
      <c r="X1804" s="1"/>
    </row>
    <row r="1805" spans="1:24" x14ac:dyDescent="0.25">
      <c r="A1805" s="1"/>
      <c r="B1805" s="1"/>
      <c r="C1805" s="22"/>
      <c r="D1805" s="1"/>
      <c r="E1805" s="22"/>
      <c r="F1805" s="1"/>
      <c r="G1805" s="22"/>
      <c r="H1805" s="1"/>
      <c r="I1805" s="22"/>
      <c r="J1805" s="1"/>
      <c r="K1805" s="22"/>
      <c r="L1805" s="1"/>
      <c r="M1805" s="22"/>
      <c r="N1805" s="1"/>
      <c r="O1805" s="22"/>
      <c r="P1805" s="1"/>
      <c r="Q1805" s="22"/>
      <c r="R1805" s="1"/>
      <c r="S1805" s="22"/>
      <c r="T1805" s="1"/>
      <c r="U1805" s="1"/>
      <c r="V1805" s="1"/>
      <c r="W1805" s="1"/>
      <c r="X1805" s="1"/>
    </row>
    <row r="1806" spans="1:24" x14ac:dyDescent="0.25">
      <c r="A1806" s="1"/>
      <c r="B1806" s="1"/>
      <c r="C1806" s="22"/>
      <c r="D1806" s="1"/>
      <c r="E1806" s="22"/>
      <c r="F1806" s="1"/>
      <c r="G1806" s="22"/>
      <c r="H1806" s="1"/>
      <c r="I1806" s="22"/>
      <c r="J1806" s="1"/>
      <c r="K1806" s="22"/>
      <c r="L1806" s="1"/>
      <c r="M1806" s="22"/>
      <c r="N1806" s="1"/>
      <c r="O1806" s="22"/>
      <c r="P1806" s="1"/>
      <c r="Q1806" s="22"/>
      <c r="R1806" s="1"/>
      <c r="S1806" s="22"/>
      <c r="T1806" s="1"/>
      <c r="U1806" s="1"/>
      <c r="V1806" s="1"/>
      <c r="W1806" s="1"/>
      <c r="X1806" s="1"/>
    </row>
    <row r="1807" spans="1:24" x14ac:dyDescent="0.25">
      <c r="A1807" s="1"/>
      <c r="B1807" s="1"/>
      <c r="C1807" s="22"/>
      <c r="D1807" s="1"/>
      <c r="E1807" s="22"/>
      <c r="F1807" s="1"/>
      <c r="G1807" s="22"/>
      <c r="H1807" s="1"/>
      <c r="I1807" s="22"/>
      <c r="J1807" s="1"/>
      <c r="K1807" s="22"/>
      <c r="L1807" s="1"/>
      <c r="M1807" s="22"/>
      <c r="N1807" s="1"/>
      <c r="O1807" s="22"/>
      <c r="P1807" s="1"/>
      <c r="Q1807" s="22"/>
      <c r="R1807" s="1"/>
      <c r="S1807" s="22"/>
      <c r="T1807" s="1"/>
      <c r="U1807" s="1"/>
      <c r="V1807" s="1"/>
      <c r="W1807" s="1"/>
      <c r="X1807" s="1"/>
    </row>
    <row r="1808" spans="1:24" x14ac:dyDescent="0.25">
      <c r="A1808" s="1"/>
      <c r="B1808" s="1"/>
      <c r="C1808" s="22"/>
      <c r="D1808" s="1"/>
      <c r="E1808" s="22"/>
      <c r="F1808" s="1"/>
      <c r="G1808" s="22"/>
      <c r="H1808" s="1"/>
      <c r="I1808" s="22"/>
      <c r="J1808" s="1"/>
      <c r="K1808" s="22"/>
      <c r="L1808" s="1"/>
      <c r="M1808" s="22"/>
      <c r="N1808" s="1"/>
      <c r="O1808" s="22"/>
      <c r="P1808" s="1"/>
      <c r="Q1808" s="22"/>
      <c r="R1808" s="1"/>
      <c r="S1808" s="22"/>
      <c r="T1808" s="1"/>
      <c r="U1808" s="1"/>
      <c r="V1808" s="1"/>
      <c r="W1808" s="1"/>
      <c r="X1808" s="1"/>
    </row>
    <row r="1809" spans="1:24" x14ac:dyDescent="0.25">
      <c r="A1809" s="1"/>
      <c r="B1809" s="1"/>
      <c r="C1809" s="22"/>
      <c r="D1809" s="1"/>
      <c r="E1809" s="22"/>
      <c r="F1809" s="1"/>
      <c r="G1809" s="22"/>
      <c r="H1809" s="1"/>
      <c r="I1809" s="22"/>
      <c r="J1809" s="1"/>
      <c r="K1809" s="22"/>
      <c r="L1809" s="1"/>
      <c r="M1809" s="22"/>
      <c r="N1809" s="1"/>
      <c r="O1809" s="22"/>
      <c r="P1809" s="1"/>
      <c r="Q1809" s="22"/>
      <c r="R1809" s="1"/>
      <c r="S1809" s="22"/>
      <c r="T1809" s="1"/>
      <c r="U1809" s="1"/>
      <c r="V1809" s="1"/>
      <c r="W1809" s="1"/>
      <c r="X1809" s="1"/>
    </row>
    <row r="1810" spans="1:24" x14ac:dyDescent="0.25">
      <c r="A1810" s="1"/>
      <c r="B1810" s="1"/>
      <c r="C1810" s="22"/>
      <c r="D1810" s="1"/>
      <c r="E1810" s="22"/>
      <c r="F1810" s="1"/>
      <c r="G1810" s="22"/>
      <c r="H1810" s="1"/>
      <c r="I1810" s="22"/>
      <c r="J1810" s="1"/>
      <c r="K1810" s="22"/>
      <c r="L1810" s="1"/>
      <c r="M1810" s="22"/>
      <c r="N1810" s="1"/>
      <c r="O1810" s="22"/>
      <c r="P1810" s="1"/>
      <c r="Q1810" s="22"/>
      <c r="R1810" s="1"/>
      <c r="S1810" s="22"/>
      <c r="T1810" s="1"/>
      <c r="U1810" s="1"/>
      <c r="V1810" s="1"/>
      <c r="W1810" s="1"/>
      <c r="X1810" s="1"/>
    </row>
    <row r="1811" spans="1:24" x14ac:dyDescent="0.25">
      <c r="A1811" s="1"/>
      <c r="B1811" s="1"/>
      <c r="C1811" s="22"/>
      <c r="D1811" s="1"/>
      <c r="E1811" s="22"/>
      <c r="F1811" s="1"/>
      <c r="G1811" s="22"/>
      <c r="H1811" s="1"/>
      <c r="I1811" s="22"/>
      <c r="J1811" s="1"/>
      <c r="K1811" s="22"/>
      <c r="L1811" s="1"/>
      <c r="M1811" s="22"/>
      <c r="N1811" s="1"/>
      <c r="O1811" s="22"/>
      <c r="P1811" s="1"/>
      <c r="Q1811" s="22"/>
      <c r="R1811" s="1"/>
      <c r="S1811" s="22"/>
      <c r="T1811" s="1"/>
      <c r="U1811" s="1"/>
      <c r="V1811" s="1"/>
      <c r="W1811" s="1"/>
      <c r="X1811" s="1"/>
    </row>
    <row r="1812" spans="1:24" x14ac:dyDescent="0.25">
      <c r="A1812" s="1"/>
      <c r="B1812" s="1"/>
      <c r="C1812" s="22"/>
      <c r="D1812" s="1"/>
      <c r="E1812" s="22"/>
      <c r="F1812" s="1"/>
      <c r="G1812" s="22"/>
      <c r="H1812" s="1"/>
      <c r="I1812" s="22"/>
      <c r="J1812" s="1"/>
      <c r="K1812" s="22"/>
      <c r="L1812" s="1"/>
      <c r="M1812" s="22"/>
      <c r="N1812" s="1"/>
      <c r="O1812" s="22"/>
      <c r="P1812" s="1"/>
      <c r="Q1812" s="22"/>
      <c r="R1812" s="1"/>
      <c r="S1812" s="22"/>
      <c r="T1812" s="1"/>
      <c r="U1812" s="1"/>
      <c r="V1812" s="1"/>
      <c r="W1812" s="1"/>
      <c r="X1812" s="1"/>
    </row>
    <row r="1813" spans="1:24" x14ac:dyDescent="0.25">
      <c r="A1813" s="1"/>
      <c r="B1813" s="1"/>
      <c r="C1813" s="22"/>
      <c r="D1813" s="1"/>
      <c r="E1813" s="22"/>
      <c r="F1813" s="1"/>
      <c r="G1813" s="22"/>
      <c r="H1813" s="1"/>
      <c r="I1813" s="22"/>
      <c r="J1813" s="1"/>
      <c r="K1813" s="22"/>
      <c r="L1813" s="1"/>
      <c r="M1813" s="22"/>
      <c r="N1813" s="1"/>
      <c r="O1813" s="22"/>
      <c r="P1813" s="1"/>
      <c r="Q1813" s="22"/>
      <c r="R1813" s="1"/>
      <c r="S1813" s="22"/>
      <c r="T1813" s="1"/>
      <c r="U1813" s="1"/>
      <c r="V1813" s="1"/>
      <c r="W1813" s="1"/>
      <c r="X1813" s="1"/>
    </row>
    <row r="1814" spans="1:24" x14ac:dyDescent="0.25">
      <c r="A1814" s="1"/>
      <c r="B1814" s="1"/>
      <c r="C1814" s="22"/>
      <c r="D1814" s="1"/>
      <c r="E1814" s="22"/>
      <c r="F1814" s="1"/>
      <c r="G1814" s="22"/>
      <c r="H1814" s="1"/>
      <c r="I1814" s="22"/>
      <c r="J1814" s="1"/>
      <c r="K1814" s="22"/>
      <c r="L1814" s="1"/>
      <c r="M1814" s="22"/>
      <c r="N1814" s="1"/>
      <c r="O1814" s="22"/>
      <c r="P1814" s="1"/>
      <c r="Q1814" s="22"/>
      <c r="R1814" s="1"/>
      <c r="S1814" s="22"/>
      <c r="T1814" s="1"/>
      <c r="U1814" s="1"/>
      <c r="V1814" s="1"/>
      <c r="W1814" s="1"/>
      <c r="X1814" s="1"/>
    </row>
    <row r="1815" spans="1:24" x14ac:dyDescent="0.25">
      <c r="A1815" s="1"/>
      <c r="B1815" s="1"/>
      <c r="C1815" s="22"/>
      <c r="D1815" s="1"/>
      <c r="E1815" s="22"/>
      <c r="F1815" s="1"/>
      <c r="G1815" s="22"/>
      <c r="H1815" s="1"/>
      <c r="I1815" s="22"/>
      <c r="J1815" s="1"/>
      <c r="K1815" s="22"/>
      <c r="L1815" s="1"/>
      <c r="M1815" s="22"/>
      <c r="N1815" s="1"/>
      <c r="O1815" s="22"/>
      <c r="P1815" s="1"/>
      <c r="Q1815" s="22"/>
      <c r="R1815" s="1"/>
      <c r="S1815" s="22"/>
      <c r="T1815" s="1"/>
      <c r="U1815" s="1"/>
      <c r="V1815" s="1"/>
      <c r="W1815" s="1"/>
      <c r="X1815" s="1"/>
    </row>
    <row r="1816" spans="1:24" x14ac:dyDescent="0.25">
      <c r="A1816" s="1"/>
      <c r="B1816" s="1"/>
      <c r="C1816" s="22"/>
      <c r="D1816" s="1"/>
      <c r="E1816" s="22"/>
      <c r="F1816" s="1"/>
      <c r="G1816" s="22"/>
      <c r="H1816" s="1"/>
      <c r="I1816" s="22"/>
      <c r="J1816" s="1"/>
      <c r="K1816" s="22"/>
      <c r="L1816" s="1"/>
      <c r="M1816" s="22"/>
      <c r="N1816" s="1"/>
      <c r="O1816" s="22"/>
      <c r="P1816" s="1"/>
      <c r="Q1816" s="22"/>
      <c r="R1816" s="1"/>
      <c r="S1816" s="22"/>
      <c r="T1816" s="1"/>
      <c r="U1816" s="1"/>
      <c r="V1816" s="1"/>
      <c r="W1816" s="1"/>
      <c r="X1816" s="1"/>
    </row>
    <row r="1817" spans="1:24" x14ac:dyDescent="0.25">
      <c r="A1817" s="1"/>
      <c r="B1817" s="1"/>
      <c r="C1817" s="22"/>
      <c r="D1817" s="1"/>
      <c r="E1817" s="22"/>
      <c r="F1817" s="1"/>
      <c r="G1817" s="22"/>
      <c r="H1817" s="1"/>
      <c r="I1817" s="22"/>
      <c r="J1817" s="1"/>
      <c r="K1817" s="22"/>
      <c r="L1817" s="1"/>
      <c r="M1817" s="22"/>
      <c r="N1817" s="1"/>
      <c r="O1817" s="22"/>
      <c r="P1817" s="1"/>
      <c r="Q1817" s="22"/>
      <c r="R1817" s="1"/>
      <c r="S1817" s="22"/>
      <c r="T1817" s="1"/>
      <c r="U1817" s="1"/>
      <c r="V1817" s="1"/>
      <c r="W1817" s="1"/>
      <c r="X1817" s="1"/>
    </row>
    <row r="1818" spans="1:24" x14ac:dyDescent="0.25">
      <c r="A1818" s="1"/>
      <c r="B1818" s="1"/>
      <c r="C1818" s="22"/>
      <c r="D1818" s="1"/>
      <c r="E1818" s="22"/>
      <c r="F1818" s="1"/>
      <c r="G1818" s="22"/>
      <c r="H1818" s="1"/>
      <c r="I1818" s="22"/>
      <c r="J1818" s="1"/>
      <c r="K1818" s="22"/>
      <c r="L1818" s="1"/>
      <c r="M1818" s="22"/>
      <c r="N1818" s="1"/>
      <c r="O1818" s="22"/>
      <c r="P1818" s="1"/>
      <c r="Q1818" s="22"/>
      <c r="R1818" s="1"/>
      <c r="S1818" s="22"/>
      <c r="T1818" s="1"/>
      <c r="U1818" s="1"/>
      <c r="V1818" s="1"/>
      <c r="W1818" s="1"/>
      <c r="X1818" s="1"/>
    </row>
    <row r="1819" spans="1:24" x14ac:dyDescent="0.25">
      <c r="A1819" s="1"/>
      <c r="B1819" s="1"/>
      <c r="C1819" s="22"/>
      <c r="D1819" s="1"/>
      <c r="E1819" s="22"/>
      <c r="F1819" s="1"/>
      <c r="G1819" s="22"/>
      <c r="H1819" s="1"/>
      <c r="I1819" s="22"/>
      <c r="J1819" s="1"/>
      <c r="K1819" s="22"/>
      <c r="L1819" s="1"/>
      <c r="M1819" s="22"/>
      <c r="N1819" s="1"/>
      <c r="O1819" s="22"/>
      <c r="P1819" s="1"/>
      <c r="Q1819" s="22"/>
      <c r="R1819" s="1"/>
      <c r="S1819" s="22"/>
      <c r="T1819" s="1"/>
      <c r="U1819" s="1"/>
      <c r="V1819" s="1"/>
      <c r="W1819" s="1"/>
      <c r="X1819" s="1"/>
    </row>
    <row r="1820" spans="1:24" x14ac:dyDescent="0.25">
      <c r="A1820" s="1"/>
      <c r="B1820" s="1"/>
      <c r="C1820" s="22"/>
      <c r="D1820" s="1"/>
      <c r="E1820" s="22"/>
      <c r="F1820" s="1"/>
      <c r="G1820" s="22"/>
      <c r="H1820" s="1"/>
      <c r="I1820" s="22"/>
      <c r="J1820" s="1"/>
      <c r="K1820" s="22"/>
      <c r="L1820" s="1"/>
      <c r="M1820" s="22"/>
      <c r="N1820" s="1"/>
      <c r="O1820" s="22"/>
      <c r="P1820" s="1"/>
      <c r="Q1820" s="22"/>
      <c r="R1820" s="1"/>
      <c r="S1820" s="22"/>
      <c r="T1820" s="1"/>
      <c r="U1820" s="1"/>
      <c r="V1820" s="1"/>
      <c r="W1820" s="1"/>
      <c r="X1820" s="1"/>
    </row>
    <row r="1821" spans="1:24" x14ac:dyDescent="0.25">
      <c r="A1821" s="1"/>
      <c r="B1821" s="1"/>
      <c r="C1821" s="22"/>
      <c r="D1821" s="1"/>
      <c r="E1821" s="22"/>
      <c r="F1821" s="1"/>
      <c r="G1821" s="22"/>
      <c r="H1821" s="1"/>
      <c r="I1821" s="22"/>
      <c r="J1821" s="1"/>
      <c r="K1821" s="22"/>
      <c r="L1821" s="1"/>
      <c r="M1821" s="22"/>
      <c r="N1821" s="1"/>
      <c r="O1821" s="22"/>
      <c r="P1821" s="1"/>
      <c r="Q1821" s="22"/>
      <c r="R1821" s="1"/>
      <c r="S1821" s="22"/>
      <c r="T1821" s="1"/>
      <c r="U1821" s="1"/>
      <c r="V1821" s="1"/>
      <c r="W1821" s="1"/>
      <c r="X1821" s="1"/>
    </row>
    <row r="1822" spans="1:24" x14ac:dyDescent="0.25">
      <c r="A1822" s="1"/>
      <c r="B1822" s="1"/>
      <c r="C1822" s="22"/>
      <c r="D1822" s="1"/>
      <c r="E1822" s="22"/>
      <c r="F1822" s="1"/>
      <c r="G1822" s="22"/>
      <c r="H1822" s="1"/>
      <c r="I1822" s="22"/>
      <c r="J1822" s="1"/>
      <c r="K1822" s="22"/>
      <c r="L1822" s="1"/>
      <c r="M1822" s="22"/>
      <c r="N1822" s="1"/>
      <c r="O1822" s="22"/>
      <c r="P1822" s="1"/>
      <c r="Q1822" s="22"/>
      <c r="R1822" s="1"/>
      <c r="S1822" s="22"/>
      <c r="T1822" s="1"/>
      <c r="U1822" s="1"/>
      <c r="V1822" s="1"/>
      <c r="W1822" s="1"/>
      <c r="X1822" s="1"/>
    </row>
    <row r="1823" spans="1:24" x14ac:dyDescent="0.25">
      <c r="A1823" s="1"/>
      <c r="B1823" s="1"/>
      <c r="C1823" s="22"/>
      <c r="D1823" s="1"/>
      <c r="E1823" s="22"/>
      <c r="F1823" s="1"/>
      <c r="G1823" s="22"/>
      <c r="H1823" s="1"/>
      <c r="I1823" s="22"/>
      <c r="J1823" s="1"/>
      <c r="K1823" s="22"/>
      <c r="L1823" s="1"/>
      <c r="M1823" s="22"/>
      <c r="N1823" s="1"/>
      <c r="O1823" s="22"/>
      <c r="P1823" s="1"/>
      <c r="Q1823" s="22"/>
      <c r="R1823" s="1"/>
      <c r="S1823" s="22"/>
      <c r="T1823" s="1"/>
      <c r="U1823" s="1"/>
      <c r="V1823" s="1"/>
      <c r="W1823" s="1"/>
      <c r="X1823" s="1"/>
    </row>
    <row r="1824" spans="1:24" x14ac:dyDescent="0.25">
      <c r="A1824" s="1"/>
      <c r="B1824" s="1"/>
      <c r="C1824" s="22"/>
      <c r="D1824" s="1"/>
      <c r="E1824" s="22"/>
      <c r="F1824" s="1"/>
      <c r="G1824" s="22"/>
      <c r="H1824" s="1"/>
      <c r="I1824" s="22"/>
      <c r="J1824" s="1"/>
      <c r="K1824" s="22"/>
      <c r="L1824" s="1"/>
      <c r="M1824" s="22"/>
      <c r="N1824" s="1"/>
      <c r="O1824" s="22"/>
      <c r="P1824" s="1"/>
      <c r="Q1824" s="22"/>
      <c r="R1824" s="1"/>
      <c r="S1824" s="22"/>
      <c r="T1824" s="1"/>
      <c r="U1824" s="1"/>
      <c r="V1824" s="1"/>
      <c r="W1824" s="1"/>
      <c r="X1824" s="1"/>
    </row>
    <row r="1825" spans="1:24" x14ac:dyDescent="0.25">
      <c r="A1825" s="1"/>
      <c r="B1825" s="1"/>
      <c r="C1825" s="22"/>
      <c r="D1825" s="1"/>
      <c r="E1825" s="22"/>
      <c r="F1825" s="1"/>
      <c r="G1825" s="22"/>
      <c r="H1825" s="1"/>
      <c r="I1825" s="22"/>
      <c r="J1825" s="1"/>
      <c r="K1825" s="22"/>
      <c r="L1825" s="1"/>
      <c r="M1825" s="22"/>
      <c r="N1825" s="1"/>
      <c r="O1825" s="22"/>
      <c r="P1825" s="1"/>
      <c r="Q1825" s="22"/>
      <c r="R1825" s="1"/>
      <c r="S1825" s="22"/>
      <c r="T1825" s="1"/>
      <c r="U1825" s="1"/>
      <c r="V1825" s="1"/>
      <c r="W1825" s="1"/>
      <c r="X1825" s="1"/>
    </row>
    <row r="1826" spans="1:24" x14ac:dyDescent="0.25">
      <c r="A1826" s="1"/>
      <c r="B1826" s="1"/>
      <c r="C1826" s="22"/>
      <c r="D1826" s="1"/>
      <c r="E1826" s="22"/>
      <c r="F1826" s="1"/>
      <c r="G1826" s="22"/>
      <c r="H1826" s="1"/>
      <c r="I1826" s="22"/>
      <c r="J1826" s="1"/>
      <c r="K1826" s="22"/>
      <c r="L1826" s="1"/>
      <c r="M1826" s="22"/>
      <c r="N1826" s="1"/>
      <c r="O1826" s="22"/>
      <c r="P1826" s="1"/>
      <c r="Q1826" s="22"/>
      <c r="R1826" s="1"/>
      <c r="S1826" s="22"/>
      <c r="T1826" s="1"/>
      <c r="U1826" s="1"/>
      <c r="V1826" s="1"/>
      <c r="W1826" s="1"/>
      <c r="X1826" s="1"/>
    </row>
    <row r="1827" spans="1:24" x14ac:dyDescent="0.25">
      <c r="A1827" s="1"/>
      <c r="B1827" s="1"/>
      <c r="C1827" s="22"/>
      <c r="D1827" s="1"/>
      <c r="E1827" s="22"/>
      <c r="F1827" s="1"/>
      <c r="G1827" s="22"/>
      <c r="H1827" s="1"/>
      <c r="I1827" s="22"/>
      <c r="J1827" s="1"/>
      <c r="K1827" s="22"/>
      <c r="L1827" s="1"/>
      <c r="M1827" s="22"/>
      <c r="N1827" s="1"/>
      <c r="O1827" s="22"/>
      <c r="P1827" s="1"/>
      <c r="Q1827" s="22"/>
      <c r="R1827" s="1"/>
      <c r="S1827" s="22"/>
      <c r="T1827" s="1"/>
      <c r="U1827" s="1"/>
      <c r="V1827" s="1"/>
      <c r="W1827" s="1"/>
      <c r="X1827" s="1"/>
    </row>
    <row r="1828" spans="1:24" x14ac:dyDescent="0.25">
      <c r="A1828" s="1"/>
      <c r="B1828" s="1"/>
      <c r="C1828" s="22"/>
      <c r="D1828" s="1"/>
      <c r="E1828" s="22"/>
      <c r="F1828" s="1"/>
      <c r="G1828" s="22"/>
      <c r="H1828" s="1"/>
      <c r="I1828" s="22"/>
      <c r="J1828" s="1"/>
      <c r="K1828" s="22"/>
      <c r="L1828" s="1"/>
      <c r="M1828" s="22"/>
      <c r="N1828" s="1"/>
      <c r="O1828" s="22"/>
      <c r="P1828" s="1"/>
      <c r="Q1828" s="22"/>
      <c r="R1828" s="1"/>
      <c r="S1828" s="22"/>
      <c r="T1828" s="1"/>
      <c r="U1828" s="1"/>
      <c r="V1828" s="1"/>
      <c r="W1828" s="1"/>
      <c r="X1828" s="1"/>
    </row>
    <row r="1829" spans="1:24" x14ac:dyDescent="0.25">
      <c r="A1829" s="1"/>
      <c r="B1829" s="1"/>
      <c r="C1829" s="22"/>
      <c r="D1829" s="1"/>
      <c r="E1829" s="22"/>
      <c r="F1829" s="1"/>
      <c r="G1829" s="22"/>
      <c r="H1829" s="1"/>
      <c r="I1829" s="22"/>
      <c r="J1829" s="1"/>
      <c r="K1829" s="22"/>
      <c r="L1829" s="1"/>
      <c r="M1829" s="22"/>
      <c r="N1829" s="1"/>
      <c r="O1829" s="22"/>
      <c r="P1829" s="1"/>
      <c r="Q1829" s="22"/>
      <c r="R1829" s="1"/>
      <c r="S1829" s="22"/>
      <c r="T1829" s="1"/>
      <c r="U1829" s="1"/>
      <c r="V1829" s="1"/>
      <c r="W1829" s="1"/>
      <c r="X1829" s="1"/>
    </row>
    <row r="1830" spans="1:24" x14ac:dyDescent="0.25">
      <c r="A1830" s="1"/>
      <c r="B1830" s="1"/>
      <c r="C1830" s="22"/>
      <c r="D1830" s="1"/>
      <c r="E1830" s="22"/>
      <c r="F1830" s="1"/>
      <c r="G1830" s="22"/>
      <c r="H1830" s="1"/>
      <c r="I1830" s="22"/>
      <c r="J1830" s="1"/>
      <c r="K1830" s="22"/>
      <c r="L1830" s="1"/>
      <c r="M1830" s="22"/>
      <c r="N1830" s="1"/>
      <c r="O1830" s="22"/>
      <c r="P1830" s="1"/>
      <c r="Q1830" s="22"/>
      <c r="R1830" s="1"/>
      <c r="S1830" s="22"/>
      <c r="T1830" s="1"/>
      <c r="U1830" s="1"/>
      <c r="V1830" s="1"/>
      <c r="W1830" s="1"/>
      <c r="X1830" s="1"/>
    </row>
    <row r="1831" spans="1:24" x14ac:dyDescent="0.25">
      <c r="A1831" s="1"/>
      <c r="B1831" s="1"/>
      <c r="C1831" s="22"/>
      <c r="D1831" s="1"/>
      <c r="E1831" s="22"/>
      <c r="F1831" s="1"/>
      <c r="G1831" s="22"/>
      <c r="H1831" s="1"/>
      <c r="I1831" s="22"/>
      <c r="J1831" s="1"/>
      <c r="K1831" s="22"/>
      <c r="L1831" s="1"/>
      <c r="M1831" s="22"/>
      <c r="N1831" s="1"/>
      <c r="O1831" s="22"/>
      <c r="P1831" s="1"/>
      <c r="Q1831" s="22"/>
      <c r="R1831" s="1"/>
      <c r="S1831" s="22"/>
      <c r="T1831" s="1"/>
      <c r="U1831" s="1"/>
      <c r="V1831" s="1"/>
      <c r="W1831" s="1"/>
      <c r="X1831" s="1"/>
    </row>
    <row r="1832" spans="1:24" x14ac:dyDescent="0.25">
      <c r="A1832" s="1"/>
      <c r="B1832" s="1"/>
      <c r="C1832" s="22"/>
      <c r="D1832" s="1"/>
      <c r="E1832" s="22"/>
      <c r="F1832" s="1"/>
      <c r="G1832" s="22"/>
      <c r="H1832" s="1"/>
      <c r="I1832" s="22"/>
      <c r="J1832" s="1"/>
      <c r="K1832" s="22"/>
      <c r="L1832" s="1"/>
      <c r="M1832" s="22"/>
      <c r="N1832" s="1"/>
      <c r="O1832" s="22"/>
      <c r="P1832" s="1"/>
      <c r="Q1832" s="22"/>
      <c r="R1832" s="1"/>
      <c r="S1832" s="22"/>
      <c r="T1832" s="1"/>
      <c r="U1832" s="1"/>
      <c r="V1832" s="1"/>
      <c r="W1832" s="1"/>
      <c r="X1832" s="1"/>
    </row>
    <row r="1833" spans="1:24" x14ac:dyDescent="0.25">
      <c r="A1833" s="1"/>
      <c r="B1833" s="1"/>
      <c r="C1833" s="22"/>
      <c r="D1833" s="1"/>
      <c r="E1833" s="22"/>
      <c r="F1833" s="1"/>
      <c r="G1833" s="22"/>
      <c r="H1833" s="1"/>
      <c r="I1833" s="22"/>
      <c r="J1833" s="1"/>
      <c r="K1833" s="22"/>
      <c r="L1833" s="1"/>
      <c r="M1833" s="22"/>
      <c r="N1833" s="1"/>
      <c r="O1833" s="22"/>
      <c r="P1833" s="1"/>
      <c r="Q1833" s="22"/>
      <c r="R1833" s="1"/>
      <c r="S1833" s="22"/>
      <c r="T1833" s="1"/>
      <c r="U1833" s="1"/>
      <c r="V1833" s="1"/>
      <c r="W1833" s="1"/>
      <c r="X1833" s="1"/>
    </row>
    <row r="1834" spans="1:24" x14ac:dyDescent="0.25">
      <c r="A1834" s="1"/>
      <c r="B1834" s="1"/>
      <c r="C1834" s="22"/>
      <c r="D1834" s="1"/>
      <c r="E1834" s="22"/>
      <c r="F1834" s="1"/>
      <c r="G1834" s="22"/>
      <c r="H1834" s="1"/>
      <c r="I1834" s="22"/>
      <c r="J1834" s="1"/>
      <c r="K1834" s="22"/>
      <c r="L1834" s="1"/>
      <c r="M1834" s="22"/>
      <c r="N1834" s="1"/>
      <c r="O1834" s="22"/>
      <c r="P1834" s="1"/>
      <c r="Q1834" s="22"/>
      <c r="R1834" s="1"/>
      <c r="S1834" s="22"/>
      <c r="T1834" s="1"/>
      <c r="U1834" s="1"/>
      <c r="V1834" s="1"/>
      <c r="W1834" s="1"/>
      <c r="X1834" s="1"/>
    </row>
    <row r="1835" spans="1:24" x14ac:dyDescent="0.25">
      <c r="A1835" s="1"/>
      <c r="B1835" s="1"/>
      <c r="C1835" s="22"/>
      <c r="D1835" s="1"/>
      <c r="E1835" s="22"/>
      <c r="F1835" s="1"/>
      <c r="G1835" s="22"/>
      <c r="H1835" s="1"/>
      <c r="I1835" s="22"/>
      <c r="J1835" s="1"/>
      <c r="K1835" s="22"/>
      <c r="L1835" s="1"/>
      <c r="M1835" s="22"/>
      <c r="N1835" s="1"/>
      <c r="O1835" s="22"/>
      <c r="P1835" s="1"/>
      <c r="Q1835" s="22"/>
      <c r="R1835" s="1"/>
      <c r="S1835" s="22"/>
      <c r="T1835" s="1"/>
      <c r="U1835" s="1"/>
      <c r="V1835" s="1"/>
      <c r="W1835" s="1"/>
      <c r="X1835" s="1"/>
    </row>
  </sheetData>
  <autoFilter ref="A9:X1694" xr:uid="{F955D5FB-5724-4A54-A142-E9600B43E71E}"/>
  <sortState ref="A10:Y1172">
    <sortCondition ref="A10:A1172"/>
  </sortState>
  <mergeCells count="36">
    <mergeCell ref="U1:X1"/>
    <mergeCell ref="I3:J3"/>
    <mergeCell ref="I4:I5"/>
    <mergeCell ref="J4:J5"/>
    <mergeCell ref="G3:H3"/>
    <mergeCell ref="G4:G5"/>
    <mergeCell ref="H4:H5"/>
    <mergeCell ref="P4:P5"/>
    <mergeCell ref="M3:N3"/>
    <mergeCell ref="M4:M5"/>
    <mergeCell ref="N4:N5"/>
    <mergeCell ref="K3:L3"/>
    <mergeCell ref="V4:V5"/>
    <mergeCell ref="A2:X2"/>
    <mergeCell ref="A3:A5"/>
    <mergeCell ref="W3:W5"/>
    <mergeCell ref="B3:C3"/>
    <mergeCell ref="D3:D5"/>
    <mergeCell ref="S3:T3"/>
    <mergeCell ref="U3:V3"/>
    <mergeCell ref="B4:B5"/>
    <mergeCell ref="R4:R5"/>
    <mergeCell ref="O3:P3"/>
    <mergeCell ref="O4:O5"/>
    <mergeCell ref="L4:L5"/>
    <mergeCell ref="E3:F3"/>
    <mergeCell ref="E4:E5"/>
    <mergeCell ref="F4:F5"/>
    <mergeCell ref="C4:C5"/>
    <mergeCell ref="S4:S5"/>
    <mergeCell ref="T4:T5"/>
    <mergeCell ref="X3:X5"/>
    <mergeCell ref="Q3:R3"/>
    <mergeCell ref="Q4:Q5"/>
    <mergeCell ref="K4:K5"/>
    <mergeCell ref="U4:U5"/>
  </mergeCells>
  <conditionalFormatting sqref="A10:V1103 A1115:V1694 E1104:P1106 A1114 E1111:P1114 S1111:V1114 S1104:V1106">
    <cfRule type="containsBlanks" dxfId="21" priority="10">
      <formula>LEN(TRIM(A10))=0</formula>
    </cfRule>
  </conditionalFormatting>
  <conditionalFormatting sqref="E1107:P1110 S1107:V1110">
    <cfRule type="containsBlanks" dxfId="20" priority="9">
      <formula>LEN(TRIM(E1107))=0</formula>
    </cfRule>
  </conditionalFormatting>
  <conditionalFormatting sqref="A1104:A1113">
    <cfRule type="containsBlanks" dxfId="19" priority="8">
      <formula>LEN(TRIM(A1104))=0</formula>
    </cfRule>
  </conditionalFormatting>
  <conditionalFormatting sqref="B1104:C1114">
    <cfRule type="containsBlanks" dxfId="18" priority="7">
      <formula>LEN(TRIM(B1104))=0</formula>
    </cfRule>
  </conditionalFormatting>
  <conditionalFormatting sqref="Q1104:R1114">
    <cfRule type="containsBlanks" dxfId="17" priority="6">
      <formula>LEN(TRIM(Q1104))=0</formula>
    </cfRule>
  </conditionalFormatting>
  <conditionalFormatting sqref="D1110">
    <cfRule type="containsBlanks" dxfId="16" priority="5">
      <formula>LEN(TRIM(D1110))=0</formula>
    </cfRule>
  </conditionalFormatting>
  <conditionalFormatting sqref="D1108">
    <cfRule type="containsBlanks" dxfId="15" priority="4">
      <formula>LEN(TRIM(D1108))=0</formula>
    </cfRule>
  </conditionalFormatting>
  <conditionalFormatting sqref="D1111:D1112 D1105:D1106">
    <cfRule type="containsBlanks" dxfId="14" priority="3">
      <formula>LEN(TRIM(D1105))=0</formula>
    </cfRule>
  </conditionalFormatting>
  <conditionalFormatting sqref="D1109 D1104">
    <cfRule type="containsBlanks" dxfId="13" priority="2">
      <formula>LEN(TRIM(D1104))=0</formula>
    </cfRule>
  </conditionalFormatting>
  <conditionalFormatting sqref="D1113:D1114 D1107">
    <cfRule type="containsBlanks" dxfId="12" priority="1">
      <formula>LEN(TRIM(D1107))=0</formula>
    </cfRule>
  </conditionalFormatting>
  <dataValidations count="7">
    <dataValidation allowBlank="1" prompt="сумма считается автоматически" sqref="A6:X9" xr:uid="{6592C1C3-3194-4777-B42F-5063C562AA6B}"/>
    <dataValidation errorStyle="warning" allowBlank="1" showInputMessage="1" showErrorMessage="1" sqref="C105" xr:uid="{D3FBE5E2-A111-49FE-AEB9-AD56B080A8A2}">
      <formula1>0</formula1>
      <formula2>0</formula2>
    </dataValidation>
    <dataValidation type="whole" errorStyle="warning" operator="greaterThanOrEqual" allowBlank="1" showInputMessage="1" showErrorMessage="1" sqref="E105:V105" xr:uid="{C14EFC12-9530-453D-9ED8-C04A77F1878A}">
      <formula1>0</formula1>
      <formula2>0</formula2>
    </dataValidation>
    <dataValidation type="whole" errorStyle="warning" operator="greaterThanOrEqual" allowBlank="1" showInputMessage="1" showErrorMessage="1" sqref="E15:V15 E19:V19 E28:V28 E35:V104 E106:V1694" xr:uid="{AEF37904-8FAC-4DCD-8E67-E339330027AB}">
      <formula1>0</formula1>
    </dataValidation>
    <dataValidation errorStyle="warning" allowBlank="1" showInputMessage="1" showErrorMessage="1" sqref="C28 C15 C19 C35:C104 C106:C1694" xr:uid="{93C6EE1F-A4A9-415B-A9BE-5F4CFB4B1B18}"/>
    <dataValidation type="decimal" operator="greaterThanOrEqual" allowBlank="1" sqref="E10:V14 E16:V18 E20:V27 E29:V34" xr:uid="{16C080AC-AFC0-4E27-87D0-A6C5D96AF929}">
      <formula1>0</formula1>
    </dataValidation>
    <dataValidation type="list" allowBlank="1" showInputMessage="1" showErrorMessage="1" prompt="выбрать из выпадающего списка" sqref="D410:D411 D455:D458 D546:D549 D553 D980:D981 D1159 D892:D901 D930:D931 D1161:D1165 D1169:D1172 D271:D279 D310:D330 D493:D496 D564:D566 D679:D682 D838:D890 D909:D927 D934:D940 D946:D949 D961:D977 D1065:D1086 D413:D452 D460:D464 D466:D470 D472:D491 D498:D516 D519:D540 D542:D544 D555:D559 D684:D798 D800:D836 D903 D951:D957 D959 D1167 D568:D677 D907 D942:D944 D983:D1063 D905 D10:D269 D332:D408 D561 D281:D307 D1089:D1157" xr:uid="{6DC2926F-B456-423B-BD17-E6B583C35283}">
      <formula1>$H$52:$H$64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выбрать из выпадающего списка" xr:uid="{EF1428C0-78E4-467C-AD12-9BE8072D8A42}">
          <x14:formula1>
            <xm:f>Ответственный!$H$51:$H$63</xm:f>
          </x14:formula1>
          <xm:sqref>D1158 D928:D929 D541 D1173:D1694 D562:D563 D492 D945 D982 D308:D309 D280 D837 D331 D950 D270 D1160 D1064 D941 D567 D1166 D906 D1087:D1088 D902 D412 D958 D799 D960 D560 D465 D409 D1168 D683 D978:D979 D471 D891 D678 D453:D454 D932:D933 D904 D497 D908 D554 D550:D552 D545 D517:D518 D459</xm:sqref>
        </x14:dataValidation>
        <x14:dataValidation type="list" allowBlank="1" showInputMessage="1" showErrorMessage="1" prompt="выбрать из выпадающего списка" xr:uid="{ED5FB559-49B8-4FCC-8096-5EDD1028369A}">
          <x14:formula1>
            <xm:f>Ответственный!$L$3:$L$10</xm:f>
          </x14:formula1>
          <xm:sqref>B10:B1694</xm:sqref>
        </x14:dataValidation>
        <x14:dataValidation type="list" allowBlank="1" showInputMessage="1" showErrorMessage="1" prompt="выбрать из выпадающего списка" xr:uid="{6F169B48-CD81-49BD-B464-C91661368A6D}">
          <x14:formula1>
            <xm:f>Ответственный!$J$3:$J$46</xm:f>
          </x14:formula1>
          <xm:sqref>A10:A1694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7952-3A51-4E72-A808-5000BCDE99A0}">
  <dimension ref="A1:V715"/>
  <sheetViews>
    <sheetView workbookViewId="0">
      <selection activeCell="A9" sqref="A9"/>
    </sheetView>
  </sheetViews>
  <sheetFormatPr defaultColWidth="14.42578125" defaultRowHeight="15" x14ac:dyDescent="0.25"/>
  <cols>
    <col min="1" max="1" width="31" style="148" bestFit="1" customWidth="1"/>
    <col min="2" max="19" width="7.5703125" style="148" customWidth="1"/>
    <col min="20" max="20" width="21.140625" style="148" customWidth="1"/>
    <col min="21" max="21" width="21.28515625" style="148" customWidth="1"/>
    <col min="22" max="16384" width="14.42578125" style="148"/>
  </cols>
  <sheetData>
    <row r="1" spans="1:21" ht="25.5" customHeight="1" x14ac:dyDescent="0.25">
      <c r="A1" s="208" t="s">
        <v>109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</row>
    <row r="2" spans="1:21" ht="45.75" customHeight="1" x14ac:dyDescent="0.25">
      <c r="A2" s="211" t="s">
        <v>106</v>
      </c>
      <c r="B2" s="206" t="s">
        <v>164</v>
      </c>
      <c r="C2" s="206"/>
      <c r="D2" s="206" t="s">
        <v>165</v>
      </c>
      <c r="E2" s="206"/>
      <c r="F2" s="206" t="s">
        <v>166</v>
      </c>
      <c r="G2" s="206"/>
      <c r="H2" s="206" t="s">
        <v>167</v>
      </c>
      <c r="I2" s="206"/>
      <c r="J2" s="206" t="s">
        <v>168</v>
      </c>
      <c r="K2" s="206"/>
      <c r="L2" s="206" t="s">
        <v>169</v>
      </c>
      <c r="M2" s="206"/>
      <c r="N2" s="206" t="s">
        <v>122</v>
      </c>
      <c r="O2" s="206"/>
      <c r="P2" s="206" t="s">
        <v>123</v>
      </c>
      <c r="Q2" s="206"/>
      <c r="R2" s="206" t="s">
        <v>124</v>
      </c>
      <c r="S2" s="206"/>
      <c r="T2" s="206" t="s">
        <v>162</v>
      </c>
      <c r="U2" s="206" t="s">
        <v>163</v>
      </c>
    </row>
    <row r="3" spans="1:21" ht="50.25" customHeight="1" x14ac:dyDescent="0.25">
      <c r="A3" s="212"/>
      <c r="B3" s="214" t="s">
        <v>170</v>
      </c>
      <c r="C3" s="214" t="s">
        <v>171</v>
      </c>
      <c r="D3" s="214" t="s">
        <v>170</v>
      </c>
      <c r="E3" s="214" t="s">
        <v>171</v>
      </c>
      <c r="F3" s="214" t="s">
        <v>170</v>
      </c>
      <c r="G3" s="214" t="s">
        <v>171</v>
      </c>
      <c r="H3" s="214" t="s">
        <v>170</v>
      </c>
      <c r="I3" s="214" t="s">
        <v>171</v>
      </c>
      <c r="J3" s="214" t="s">
        <v>170</v>
      </c>
      <c r="K3" s="214" t="s">
        <v>171</v>
      </c>
      <c r="L3" s="214" t="s">
        <v>170</v>
      </c>
      <c r="M3" s="214" t="s">
        <v>171</v>
      </c>
      <c r="N3" s="214" t="s">
        <v>170</v>
      </c>
      <c r="O3" s="214" t="s">
        <v>171</v>
      </c>
      <c r="P3" s="214" t="s">
        <v>170</v>
      </c>
      <c r="Q3" s="214" t="s">
        <v>171</v>
      </c>
      <c r="R3" s="214" t="s">
        <v>170</v>
      </c>
      <c r="S3" s="214" t="s">
        <v>171</v>
      </c>
      <c r="T3" s="207"/>
      <c r="U3" s="207"/>
    </row>
    <row r="4" spans="1:21" ht="56.25" customHeight="1" x14ac:dyDescent="0.25">
      <c r="A4" s="212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07"/>
      <c r="U4" s="207"/>
    </row>
    <row r="5" spans="1:21" s="22" customFormat="1" x14ac:dyDescent="0.25">
      <c r="A5" s="23"/>
      <c r="B5" s="24">
        <f t="shared" ref="B5:U5" si="0">SUM(B9:B410)</f>
        <v>152</v>
      </c>
      <c r="C5" s="24">
        <f t="shared" si="0"/>
        <v>3247</v>
      </c>
      <c r="D5" s="24">
        <f t="shared" si="0"/>
        <v>161</v>
      </c>
      <c r="E5" s="24">
        <f t="shared" si="0"/>
        <v>3358</v>
      </c>
      <c r="F5" s="24">
        <f t="shared" si="0"/>
        <v>136</v>
      </c>
      <c r="G5" s="24">
        <f t="shared" si="0"/>
        <v>3056</v>
      </c>
      <c r="H5" s="24">
        <f t="shared" si="0"/>
        <v>131</v>
      </c>
      <c r="I5" s="24">
        <f t="shared" si="0"/>
        <v>3125</v>
      </c>
      <c r="J5" s="24">
        <f t="shared" si="0"/>
        <v>181</v>
      </c>
      <c r="K5" s="24">
        <f t="shared" si="0"/>
        <v>4312</v>
      </c>
      <c r="L5" s="24">
        <f t="shared" si="0"/>
        <v>194</v>
      </c>
      <c r="M5" s="24">
        <f t="shared" si="0"/>
        <v>4772</v>
      </c>
      <c r="N5" s="24">
        <f t="shared" si="0"/>
        <v>1192</v>
      </c>
      <c r="O5" s="24">
        <f t="shared" si="0"/>
        <v>28891</v>
      </c>
      <c r="P5" s="24">
        <f t="shared" si="0"/>
        <v>722</v>
      </c>
      <c r="Q5" s="24">
        <f t="shared" si="0"/>
        <v>18609</v>
      </c>
      <c r="R5" s="24">
        <f t="shared" si="0"/>
        <v>225</v>
      </c>
      <c r="S5" s="24">
        <f t="shared" si="0"/>
        <v>5774</v>
      </c>
      <c r="T5" s="24">
        <f t="shared" si="0"/>
        <v>3094</v>
      </c>
      <c r="U5" s="24">
        <f t="shared" si="0"/>
        <v>75144</v>
      </c>
    </row>
    <row r="6" spans="1:21" s="22" customFormat="1" x14ac:dyDescent="0.25">
      <c r="A6" s="23"/>
      <c r="B6" s="24">
        <f t="shared" ref="B6:U6" si="1">SUBTOTAL(9,B9:B410)</f>
        <v>152</v>
      </c>
      <c r="C6" s="24">
        <f t="shared" si="1"/>
        <v>3247</v>
      </c>
      <c r="D6" s="24">
        <f t="shared" si="1"/>
        <v>161</v>
      </c>
      <c r="E6" s="24">
        <f t="shared" si="1"/>
        <v>3358</v>
      </c>
      <c r="F6" s="24">
        <f t="shared" si="1"/>
        <v>136</v>
      </c>
      <c r="G6" s="24">
        <f t="shared" si="1"/>
        <v>3056</v>
      </c>
      <c r="H6" s="24">
        <f t="shared" si="1"/>
        <v>131</v>
      </c>
      <c r="I6" s="24">
        <f t="shared" si="1"/>
        <v>3125</v>
      </c>
      <c r="J6" s="24">
        <f t="shared" si="1"/>
        <v>181</v>
      </c>
      <c r="K6" s="24">
        <f t="shared" si="1"/>
        <v>4312</v>
      </c>
      <c r="L6" s="24">
        <f t="shared" si="1"/>
        <v>194</v>
      </c>
      <c r="M6" s="24">
        <f t="shared" si="1"/>
        <v>4772</v>
      </c>
      <c r="N6" s="24">
        <f t="shared" si="1"/>
        <v>1192</v>
      </c>
      <c r="O6" s="24">
        <f t="shared" si="1"/>
        <v>28891</v>
      </c>
      <c r="P6" s="24">
        <f t="shared" si="1"/>
        <v>722</v>
      </c>
      <c r="Q6" s="24">
        <f t="shared" si="1"/>
        <v>18609</v>
      </c>
      <c r="R6" s="24">
        <f t="shared" si="1"/>
        <v>225</v>
      </c>
      <c r="S6" s="24">
        <f t="shared" si="1"/>
        <v>5774</v>
      </c>
      <c r="T6" s="24">
        <f t="shared" si="1"/>
        <v>3094</v>
      </c>
      <c r="U6" s="24">
        <f t="shared" si="1"/>
        <v>75144</v>
      </c>
    </row>
    <row r="7" spans="1:21" s="26" customFormat="1" ht="15.75" customHeight="1" x14ac:dyDescent="0.25">
      <c r="A7" s="25">
        <v>1</v>
      </c>
      <c r="B7" s="25">
        <v>5</v>
      </c>
      <c r="C7" s="25">
        <v>6</v>
      </c>
      <c r="D7" s="25">
        <v>7</v>
      </c>
      <c r="E7" s="25">
        <v>8</v>
      </c>
      <c r="F7" s="25">
        <v>9</v>
      </c>
      <c r="G7" s="25">
        <v>10</v>
      </c>
      <c r="H7" s="25">
        <v>11</v>
      </c>
      <c r="I7" s="25">
        <v>12</v>
      </c>
      <c r="J7" s="25">
        <v>13</v>
      </c>
      <c r="K7" s="25">
        <v>14</v>
      </c>
      <c r="L7" s="25">
        <v>15</v>
      </c>
      <c r="M7" s="25">
        <v>16</v>
      </c>
      <c r="N7" s="25">
        <v>17</v>
      </c>
      <c r="O7" s="25">
        <v>18</v>
      </c>
      <c r="P7" s="25">
        <v>19</v>
      </c>
      <c r="Q7" s="25">
        <v>20</v>
      </c>
      <c r="R7" s="25">
        <v>21</v>
      </c>
      <c r="S7" s="25">
        <v>22</v>
      </c>
      <c r="T7" s="25">
        <v>23</v>
      </c>
      <c r="U7" s="25">
        <v>24</v>
      </c>
    </row>
    <row r="8" spans="1:21" s="26" customFormat="1" ht="14.2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124" t="s">
        <v>15</v>
      </c>
      <c r="B9" s="30">
        <v>4</v>
      </c>
      <c r="C9" s="30">
        <v>58</v>
      </c>
      <c r="D9" s="30">
        <v>8</v>
      </c>
      <c r="E9" s="30">
        <v>147</v>
      </c>
      <c r="F9" s="30">
        <v>8</v>
      </c>
      <c r="G9" s="30">
        <v>148</v>
      </c>
      <c r="H9" s="30">
        <v>7</v>
      </c>
      <c r="I9" s="30">
        <v>136</v>
      </c>
      <c r="J9" s="30">
        <v>8</v>
      </c>
      <c r="K9" s="30">
        <v>184</v>
      </c>
      <c r="L9" s="30">
        <v>8</v>
      </c>
      <c r="M9" s="30">
        <v>191</v>
      </c>
      <c r="N9" s="30">
        <v>15</v>
      </c>
      <c r="O9" s="30">
        <v>330</v>
      </c>
      <c r="P9" s="30">
        <v>21</v>
      </c>
      <c r="Q9" s="30">
        <v>469</v>
      </c>
      <c r="R9" s="30">
        <v>6</v>
      </c>
      <c r="S9" s="30">
        <v>104</v>
      </c>
      <c r="T9" s="31">
        <f t="shared" ref="T9:T52" si="2">P9+R9+N9+L9+J9+H9+F9+D9+B9</f>
        <v>85</v>
      </c>
      <c r="U9" s="31">
        <f t="shared" ref="U9:U52" si="3">Q9+S9+O9+M9+K9+I9+G9+E9+C9</f>
        <v>1767</v>
      </c>
    </row>
    <row r="10" spans="1:21" x14ac:dyDescent="0.25">
      <c r="A10" s="12" t="s">
        <v>90</v>
      </c>
      <c r="B10" s="33">
        <v>13</v>
      </c>
      <c r="C10" s="33">
        <v>297</v>
      </c>
      <c r="D10" s="33">
        <v>15</v>
      </c>
      <c r="E10" s="33">
        <v>357</v>
      </c>
      <c r="F10" s="33">
        <v>16</v>
      </c>
      <c r="G10" s="33">
        <v>419</v>
      </c>
      <c r="H10" s="33">
        <v>13</v>
      </c>
      <c r="I10" s="33">
        <v>356</v>
      </c>
      <c r="J10" s="33">
        <v>16</v>
      </c>
      <c r="K10" s="33">
        <v>420</v>
      </c>
      <c r="L10" s="33">
        <v>24</v>
      </c>
      <c r="M10" s="33">
        <v>610</v>
      </c>
      <c r="N10" s="33">
        <v>69</v>
      </c>
      <c r="O10" s="33">
        <v>1912</v>
      </c>
      <c r="P10" s="33">
        <v>49</v>
      </c>
      <c r="Q10" s="33">
        <v>1436</v>
      </c>
      <c r="R10" s="33">
        <v>27</v>
      </c>
      <c r="S10" s="33">
        <v>829</v>
      </c>
      <c r="T10" s="31">
        <f t="shared" si="2"/>
        <v>242</v>
      </c>
      <c r="U10" s="31">
        <f t="shared" si="3"/>
        <v>6636</v>
      </c>
    </row>
    <row r="11" spans="1:21" x14ac:dyDescent="0.25">
      <c r="A11" s="12" t="s">
        <v>17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42</v>
      </c>
      <c r="O11" s="33">
        <v>1004</v>
      </c>
      <c r="P11" s="33">
        <v>19</v>
      </c>
      <c r="Q11" s="33">
        <v>517</v>
      </c>
      <c r="R11" s="33">
        <v>0</v>
      </c>
      <c r="S11" s="33">
        <v>0</v>
      </c>
      <c r="T11" s="31">
        <f t="shared" si="2"/>
        <v>61</v>
      </c>
      <c r="U11" s="31">
        <f t="shared" si="3"/>
        <v>1521</v>
      </c>
    </row>
    <row r="12" spans="1:21" x14ac:dyDescent="0.25">
      <c r="A12" s="12" t="s">
        <v>91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34</v>
      </c>
      <c r="O12" s="33">
        <v>831</v>
      </c>
      <c r="P12" s="33">
        <v>25</v>
      </c>
      <c r="Q12" s="33">
        <v>606</v>
      </c>
      <c r="R12" s="33">
        <v>2</v>
      </c>
      <c r="S12" s="33">
        <v>40</v>
      </c>
      <c r="T12" s="31">
        <f t="shared" si="2"/>
        <v>61</v>
      </c>
      <c r="U12" s="31">
        <f t="shared" si="3"/>
        <v>1477</v>
      </c>
    </row>
    <row r="13" spans="1:21" s="43" customFormat="1" x14ac:dyDescent="0.25">
      <c r="A13" s="12" t="s">
        <v>19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1</v>
      </c>
      <c r="O13" s="33">
        <v>12</v>
      </c>
      <c r="P13" s="33">
        <v>3</v>
      </c>
      <c r="Q13" s="33">
        <v>60</v>
      </c>
      <c r="R13" s="33">
        <v>0</v>
      </c>
      <c r="S13" s="33">
        <v>0</v>
      </c>
      <c r="T13" s="31">
        <f t="shared" si="2"/>
        <v>4</v>
      </c>
      <c r="U13" s="31">
        <f t="shared" si="3"/>
        <v>72</v>
      </c>
    </row>
    <row r="14" spans="1:21" s="43" customFormat="1" x14ac:dyDescent="0.25">
      <c r="A14" s="12" t="s">
        <v>21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44</v>
      </c>
      <c r="O14" s="33">
        <v>899</v>
      </c>
      <c r="P14" s="33">
        <v>15</v>
      </c>
      <c r="Q14" s="33">
        <v>334</v>
      </c>
      <c r="R14" s="33">
        <v>5</v>
      </c>
      <c r="S14" s="33">
        <v>156</v>
      </c>
      <c r="T14" s="31">
        <f t="shared" si="2"/>
        <v>64</v>
      </c>
      <c r="U14" s="31">
        <f t="shared" si="3"/>
        <v>1389</v>
      </c>
    </row>
    <row r="15" spans="1:21" s="43" customFormat="1" x14ac:dyDescent="0.25">
      <c r="A15" s="12" t="s">
        <v>23</v>
      </c>
      <c r="B15" s="33">
        <v>0</v>
      </c>
      <c r="C15" s="33">
        <v>0</v>
      </c>
      <c r="D15" s="33">
        <v>0</v>
      </c>
      <c r="E15" s="33">
        <v>0</v>
      </c>
      <c r="F15" s="33">
        <v>1</v>
      </c>
      <c r="G15" s="33">
        <v>18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4</v>
      </c>
      <c r="O15" s="33">
        <v>78</v>
      </c>
      <c r="P15" s="33">
        <v>3</v>
      </c>
      <c r="Q15" s="33">
        <v>75</v>
      </c>
      <c r="R15" s="33">
        <v>1</v>
      </c>
      <c r="S15" s="33">
        <v>20</v>
      </c>
      <c r="T15" s="31">
        <f t="shared" si="2"/>
        <v>9</v>
      </c>
      <c r="U15" s="31">
        <f t="shared" si="3"/>
        <v>191</v>
      </c>
    </row>
    <row r="16" spans="1:21" s="43" customFormat="1" x14ac:dyDescent="0.25">
      <c r="A16" s="12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9</v>
      </c>
      <c r="O16" s="33">
        <v>184</v>
      </c>
      <c r="P16" s="33">
        <v>7</v>
      </c>
      <c r="Q16" s="33">
        <v>131</v>
      </c>
      <c r="R16" s="33">
        <v>0</v>
      </c>
      <c r="S16" s="33">
        <v>0</v>
      </c>
      <c r="T16" s="31">
        <f t="shared" si="2"/>
        <v>16</v>
      </c>
      <c r="U16" s="31">
        <f t="shared" si="3"/>
        <v>315</v>
      </c>
    </row>
    <row r="17" spans="1:22" s="43" customFormat="1" x14ac:dyDescent="0.25">
      <c r="A17" s="12" t="s">
        <v>92</v>
      </c>
      <c r="B17" s="33">
        <v>13</v>
      </c>
      <c r="C17" s="33">
        <v>280</v>
      </c>
      <c r="D17" s="33">
        <v>11</v>
      </c>
      <c r="E17" s="33">
        <v>252</v>
      </c>
      <c r="F17" s="33">
        <v>11</v>
      </c>
      <c r="G17" s="33">
        <v>270</v>
      </c>
      <c r="H17" s="33">
        <v>13</v>
      </c>
      <c r="I17" s="33">
        <v>316</v>
      </c>
      <c r="J17" s="33">
        <v>18</v>
      </c>
      <c r="K17" s="33">
        <v>457</v>
      </c>
      <c r="L17" s="33">
        <v>17</v>
      </c>
      <c r="M17" s="33">
        <v>438</v>
      </c>
      <c r="N17" s="33">
        <v>28</v>
      </c>
      <c r="O17" s="33">
        <v>766</v>
      </c>
      <c r="P17" s="33">
        <v>17</v>
      </c>
      <c r="Q17" s="33">
        <v>444</v>
      </c>
      <c r="R17" s="33">
        <v>12</v>
      </c>
      <c r="S17" s="33">
        <v>308</v>
      </c>
      <c r="T17" s="31">
        <f t="shared" si="2"/>
        <v>140</v>
      </c>
      <c r="U17" s="31">
        <f t="shared" si="3"/>
        <v>3531</v>
      </c>
    </row>
    <row r="18" spans="1:22" s="43" customFormat="1" x14ac:dyDescent="0.25">
      <c r="A18" s="12" t="s">
        <v>93</v>
      </c>
      <c r="B18" s="33">
        <v>1</v>
      </c>
      <c r="C18" s="33">
        <v>4</v>
      </c>
      <c r="D18" s="33">
        <v>1</v>
      </c>
      <c r="E18" s="33">
        <v>5</v>
      </c>
      <c r="F18" s="33">
        <v>1</v>
      </c>
      <c r="G18" s="33">
        <v>11</v>
      </c>
      <c r="H18" s="33">
        <v>1</v>
      </c>
      <c r="I18" s="33">
        <v>6</v>
      </c>
      <c r="J18" s="33">
        <v>2</v>
      </c>
      <c r="K18" s="33">
        <v>21</v>
      </c>
      <c r="L18" s="33">
        <v>2</v>
      </c>
      <c r="M18" s="33">
        <v>16</v>
      </c>
      <c r="N18" s="33">
        <v>12</v>
      </c>
      <c r="O18" s="33">
        <v>267</v>
      </c>
      <c r="P18" s="33">
        <v>1</v>
      </c>
      <c r="Q18" s="33">
        <v>15</v>
      </c>
      <c r="R18" s="33">
        <v>1</v>
      </c>
      <c r="S18" s="33">
        <v>9</v>
      </c>
      <c r="T18" s="31">
        <f t="shared" si="2"/>
        <v>22</v>
      </c>
      <c r="U18" s="31">
        <f t="shared" si="3"/>
        <v>354</v>
      </c>
    </row>
    <row r="19" spans="1:22" s="43" customFormat="1" x14ac:dyDescent="0.25">
      <c r="A19" s="12" t="s">
        <v>27</v>
      </c>
      <c r="B19" s="33">
        <v>5</v>
      </c>
      <c r="C19" s="33">
        <v>73</v>
      </c>
      <c r="D19" s="33">
        <v>5</v>
      </c>
      <c r="E19" s="33">
        <v>70</v>
      </c>
      <c r="F19" s="33">
        <v>5</v>
      </c>
      <c r="G19" s="33">
        <v>96</v>
      </c>
      <c r="H19" s="33">
        <v>5</v>
      </c>
      <c r="I19" s="33">
        <v>97</v>
      </c>
      <c r="J19" s="33">
        <v>5</v>
      </c>
      <c r="K19" s="33">
        <v>109</v>
      </c>
      <c r="L19" s="33">
        <v>6</v>
      </c>
      <c r="M19" s="33">
        <v>106</v>
      </c>
      <c r="N19" s="33">
        <v>25</v>
      </c>
      <c r="O19" s="33">
        <v>511</v>
      </c>
      <c r="P19" s="33">
        <v>10</v>
      </c>
      <c r="Q19" s="33">
        <v>253</v>
      </c>
      <c r="R19" s="33">
        <v>8</v>
      </c>
      <c r="S19" s="33">
        <v>185</v>
      </c>
      <c r="T19" s="31">
        <f t="shared" si="2"/>
        <v>74</v>
      </c>
      <c r="U19" s="31">
        <f t="shared" si="3"/>
        <v>1500</v>
      </c>
    </row>
    <row r="20" spans="1:22" s="43" customFormat="1" x14ac:dyDescent="0.25">
      <c r="A20" s="12" t="s">
        <v>29</v>
      </c>
      <c r="B20" s="33">
        <v>4</v>
      </c>
      <c r="C20" s="33">
        <v>105</v>
      </c>
      <c r="D20" s="33">
        <v>6</v>
      </c>
      <c r="E20" s="33">
        <v>143</v>
      </c>
      <c r="F20" s="33">
        <v>3</v>
      </c>
      <c r="G20" s="33">
        <v>69</v>
      </c>
      <c r="H20" s="33">
        <v>2</v>
      </c>
      <c r="I20" s="33">
        <v>49</v>
      </c>
      <c r="J20" s="33">
        <v>1</v>
      </c>
      <c r="K20" s="33">
        <v>24</v>
      </c>
      <c r="L20" s="33">
        <v>5</v>
      </c>
      <c r="M20" s="33">
        <v>132</v>
      </c>
      <c r="N20" s="33">
        <v>6</v>
      </c>
      <c r="O20" s="33">
        <v>134</v>
      </c>
      <c r="P20" s="33">
        <v>6</v>
      </c>
      <c r="Q20" s="33">
        <v>171</v>
      </c>
      <c r="R20" s="33">
        <v>2</v>
      </c>
      <c r="S20" s="33">
        <v>36</v>
      </c>
      <c r="T20" s="31">
        <f t="shared" si="2"/>
        <v>35</v>
      </c>
      <c r="U20" s="31">
        <f t="shared" si="3"/>
        <v>863</v>
      </c>
    </row>
    <row r="21" spans="1:22" s="43" customFormat="1" x14ac:dyDescent="0.25">
      <c r="A21" s="12" t="s">
        <v>31</v>
      </c>
      <c r="B21" s="33">
        <v>0</v>
      </c>
      <c r="C21" s="33">
        <v>0</v>
      </c>
      <c r="D21" s="33">
        <v>1</v>
      </c>
      <c r="E21" s="33">
        <v>26</v>
      </c>
      <c r="F21" s="33">
        <v>1</v>
      </c>
      <c r="G21" s="33">
        <v>1</v>
      </c>
      <c r="H21" s="33">
        <v>1</v>
      </c>
      <c r="I21" s="33">
        <v>8</v>
      </c>
      <c r="J21" s="33">
        <v>2</v>
      </c>
      <c r="K21" s="33">
        <v>17</v>
      </c>
      <c r="L21" s="33">
        <v>2</v>
      </c>
      <c r="M21" s="33">
        <v>57</v>
      </c>
      <c r="N21" s="33">
        <v>16</v>
      </c>
      <c r="O21" s="33">
        <v>289</v>
      </c>
      <c r="P21" s="33">
        <v>13</v>
      </c>
      <c r="Q21" s="33">
        <v>309</v>
      </c>
      <c r="R21" s="33">
        <v>3</v>
      </c>
      <c r="S21" s="33">
        <v>33</v>
      </c>
      <c r="T21" s="31">
        <f t="shared" si="2"/>
        <v>39</v>
      </c>
      <c r="U21" s="31">
        <f t="shared" si="3"/>
        <v>740</v>
      </c>
    </row>
    <row r="22" spans="1:22" s="43" customFormat="1" x14ac:dyDescent="0.25">
      <c r="A22" s="12" t="s">
        <v>33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16</v>
      </c>
      <c r="L22" s="33">
        <v>1</v>
      </c>
      <c r="M22" s="33">
        <v>6</v>
      </c>
      <c r="N22" s="33">
        <v>38</v>
      </c>
      <c r="O22" s="33">
        <v>950</v>
      </c>
      <c r="P22" s="33">
        <v>18</v>
      </c>
      <c r="Q22" s="33">
        <v>459</v>
      </c>
      <c r="R22" s="33">
        <v>3</v>
      </c>
      <c r="S22" s="33">
        <v>77</v>
      </c>
      <c r="T22" s="31">
        <f t="shared" si="2"/>
        <v>61</v>
      </c>
      <c r="U22" s="31">
        <f t="shared" si="3"/>
        <v>1508</v>
      </c>
    </row>
    <row r="23" spans="1:22" s="43" customFormat="1" x14ac:dyDescent="0.25">
      <c r="A23" s="12" t="s">
        <v>35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16</v>
      </c>
      <c r="O23" s="33">
        <v>407</v>
      </c>
      <c r="P23" s="33">
        <v>0</v>
      </c>
      <c r="Q23" s="33">
        <v>0</v>
      </c>
      <c r="R23" s="33">
        <v>0</v>
      </c>
      <c r="S23" s="33">
        <v>0</v>
      </c>
      <c r="T23" s="31">
        <f t="shared" si="2"/>
        <v>16</v>
      </c>
      <c r="U23" s="31">
        <f t="shared" si="3"/>
        <v>407</v>
      </c>
    </row>
    <row r="24" spans="1:22" s="43" customFormat="1" x14ac:dyDescent="0.25">
      <c r="A24" s="12" t="s">
        <v>37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21</v>
      </c>
      <c r="O24" s="33">
        <v>509</v>
      </c>
      <c r="P24" s="33">
        <v>7</v>
      </c>
      <c r="Q24" s="33">
        <v>166</v>
      </c>
      <c r="R24" s="33">
        <v>0</v>
      </c>
      <c r="S24" s="33">
        <v>0</v>
      </c>
      <c r="T24" s="31">
        <f t="shared" si="2"/>
        <v>28</v>
      </c>
      <c r="U24" s="31">
        <f t="shared" si="3"/>
        <v>675</v>
      </c>
    </row>
    <row r="25" spans="1:22" s="43" customFormat="1" x14ac:dyDescent="0.25">
      <c r="A25" s="12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40</v>
      </c>
      <c r="O25" s="37">
        <v>791</v>
      </c>
      <c r="P25" s="37">
        <v>36</v>
      </c>
      <c r="Q25" s="37">
        <v>803</v>
      </c>
      <c r="R25" s="37">
        <v>4</v>
      </c>
      <c r="S25" s="37">
        <v>109</v>
      </c>
      <c r="T25" s="31">
        <f t="shared" si="2"/>
        <v>80</v>
      </c>
      <c r="U25" s="31">
        <f t="shared" si="3"/>
        <v>1703</v>
      </c>
      <c r="V25" s="132"/>
    </row>
    <row r="26" spans="1:22" s="43" customFormat="1" x14ac:dyDescent="0.25">
      <c r="A26" s="12" t="s">
        <v>41</v>
      </c>
      <c r="B26" s="33">
        <v>8</v>
      </c>
      <c r="C26" s="33">
        <v>168</v>
      </c>
      <c r="D26" s="33">
        <v>11</v>
      </c>
      <c r="E26" s="33">
        <v>254</v>
      </c>
      <c r="F26" s="33">
        <v>9</v>
      </c>
      <c r="G26" s="33">
        <v>188</v>
      </c>
      <c r="H26" s="33">
        <v>8</v>
      </c>
      <c r="I26" s="33">
        <v>184</v>
      </c>
      <c r="J26" s="33">
        <v>10</v>
      </c>
      <c r="K26" s="33">
        <v>227</v>
      </c>
      <c r="L26" s="33">
        <v>11</v>
      </c>
      <c r="M26" s="33">
        <v>265</v>
      </c>
      <c r="N26" s="33">
        <v>43</v>
      </c>
      <c r="O26" s="33">
        <v>1010</v>
      </c>
      <c r="P26" s="33">
        <v>31</v>
      </c>
      <c r="Q26" s="33">
        <v>777</v>
      </c>
      <c r="R26" s="33">
        <v>6</v>
      </c>
      <c r="S26" s="33">
        <v>160</v>
      </c>
      <c r="T26" s="31">
        <f t="shared" si="2"/>
        <v>137</v>
      </c>
      <c r="U26" s="31">
        <f t="shared" si="3"/>
        <v>3233</v>
      </c>
    </row>
    <row r="27" spans="1:22" s="43" customFormat="1" x14ac:dyDescent="0.25">
      <c r="A27" s="12" t="s">
        <v>94</v>
      </c>
      <c r="B27" s="33">
        <v>34</v>
      </c>
      <c r="C27" s="33">
        <v>923</v>
      </c>
      <c r="D27" s="33">
        <v>39</v>
      </c>
      <c r="E27" s="33">
        <v>925</v>
      </c>
      <c r="F27" s="33">
        <v>30</v>
      </c>
      <c r="G27" s="33">
        <v>905</v>
      </c>
      <c r="H27" s="33">
        <v>29</v>
      </c>
      <c r="I27" s="33">
        <v>864</v>
      </c>
      <c r="J27" s="33">
        <v>32</v>
      </c>
      <c r="K27" s="33">
        <v>885</v>
      </c>
      <c r="L27" s="33">
        <v>37</v>
      </c>
      <c r="M27" s="33">
        <v>1116</v>
      </c>
      <c r="N27" s="33">
        <v>107</v>
      </c>
      <c r="O27" s="33">
        <v>3150</v>
      </c>
      <c r="P27" s="33">
        <v>68</v>
      </c>
      <c r="Q27" s="33">
        <v>2047</v>
      </c>
      <c r="R27" s="33">
        <v>53</v>
      </c>
      <c r="S27" s="33">
        <v>1525</v>
      </c>
      <c r="T27" s="31">
        <f t="shared" si="2"/>
        <v>429</v>
      </c>
      <c r="U27" s="31">
        <f t="shared" si="3"/>
        <v>12340</v>
      </c>
    </row>
    <row r="28" spans="1:22" s="43" customFormat="1" x14ac:dyDescent="0.25">
      <c r="A28" s="12" t="s">
        <v>43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15</v>
      </c>
      <c r="O28" s="33">
        <v>258</v>
      </c>
      <c r="P28" s="33">
        <v>13</v>
      </c>
      <c r="Q28" s="33">
        <v>266</v>
      </c>
      <c r="R28" s="33">
        <v>0</v>
      </c>
      <c r="S28" s="33">
        <v>0</v>
      </c>
      <c r="T28" s="31">
        <f t="shared" si="2"/>
        <v>28</v>
      </c>
      <c r="U28" s="31">
        <f t="shared" si="3"/>
        <v>524</v>
      </c>
    </row>
    <row r="29" spans="1:22" s="43" customFormat="1" x14ac:dyDescent="0.25">
      <c r="A29" s="12" t="s">
        <v>45</v>
      </c>
      <c r="B29" s="33">
        <v>24</v>
      </c>
      <c r="C29" s="33">
        <v>524</v>
      </c>
      <c r="D29" s="33">
        <v>21</v>
      </c>
      <c r="E29" s="33">
        <v>419</v>
      </c>
      <c r="F29" s="33">
        <v>13</v>
      </c>
      <c r="G29" s="33">
        <v>267</v>
      </c>
      <c r="H29" s="33">
        <v>16</v>
      </c>
      <c r="I29" s="33">
        <v>318</v>
      </c>
      <c r="J29" s="33">
        <v>24</v>
      </c>
      <c r="K29" s="33">
        <v>532</v>
      </c>
      <c r="L29" s="33">
        <v>22</v>
      </c>
      <c r="M29" s="33">
        <v>446</v>
      </c>
      <c r="N29" s="33">
        <v>54</v>
      </c>
      <c r="O29" s="33">
        <v>1321</v>
      </c>
      <c r="P29" s="33">
        <v>31</v>
      </c>
      <c r="Q29" s="33">
        <v>764</v>
      </c>
      <c r="R29" s="33">
        <v>14</v>
      </c>
      <c r="S29" s="33">
        <v>270</v>
      </c>
      <c r="T29" s="31">
        <f t="shared" si="2"/>
        <v>219</v>
      </c>
      <c r="U29" s="31">
        <f t="shared" si="3"/>
        <v>4861</v>
      </c>
    </row>
    <row r="30" spans="1:22" s="43" customFormat="1" x14ac:dyDescent="0.25">
      <c r="A30" s="12" t="s">
        <v>47</v>
      </c>
      <c r="B30" s="33">
        <v>3</v>
      </c>
      <c r="C30" s="33">
        <v>62</v>
      </c>
      <c r="D30" s="33">
        <v>4</v>
      </c>
      <c r="E30" s="33">
        <v>77</v>
      </c>
      <c r="F30" s="33">
        <v>3</v>
      </c>
      <c r="G30" s="33">
        <v>57</v>
      </c>
      <c r="H30" s="33">
        <v>3</v>
      </c>
      <c r="I30" s="33">
        <v>57</v>
      </c>
      <c r="J30" s="33">
        <v>4</v>
      </c>
      <c r="K30" s="33">
        <v>85</v>
      </c>
      <c r="L30" s="33">
        <v>5</v>
      </c>
      <c r="M30" s="33">
        <v>105</v>
      </c>
      <c r="N30" s="33">
        <v>23</v>
      </c>
      <c r="O30" s="33">
        <v>515</v>
      </c>
      <c r="P30" s="33">
        <v>13</v>
      </c>
      <c r="Q30" s="33">
        <v>298</v>
      </c>
      <c r="R30" s="33">
        <v>4</v>
      </c>
      <c r="S30" s="33">
        <v>88</v>
      </c>
      <c r="T30" s="31">
        <f t="shared" si="2"/>
        <v>62</v>
      </c>
      <c r="U30" s="31">
        <f t="shared" si="3"/>
        <v>1344</v>
      </c>
    </row>
    <row r="31" spans="1:22" s="43" customFormat="1" x14ac:dyDescent="0.25">
      <c r="A31" s="12" t="s">
        <v>49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9</v>
      </c>
      <c r="O31" s="33">
        <v>184</v>
      </c>
      <c r="P31" s="33">
        <v>5</v>
      </c>
      <c r="Q31" s="33">
        <v>121</v>
      </c>
      <c r="R31" s="33">
        <v>0</v>
      </c>
      <c r="S31" s="33">
        <v>0</v>
      </c>
      <c r="T31" s="31">
        <f t="shared" si="2"/>
        <v>14</v>
      </c>
      <c r="U31" s="31">
        <f t="shared" si="3"/>
        <v>305</v>
      </c>
    </row>
    <row r="32" spans="1:22" s="43" customFormat="1" x14ac:dyDescent="0.25">
      <c r="A32" s="12" t="s">
        <v>51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33</v>
      </c>
      <c r="O32" s="33">
        <v>814</v>
      </c>
      <c r="P32" s="33">
        <v>9</v>
      </c>
      <c r="Q32" s="33">
        <v>221</v>
      </c>
      <c r="R32" s="33">
        <v>0</v>
      </c>
      <c r="S32" s="33">
        <v>0</v>
      </c>
      <c r="T32" s="31">
        <f t="shared" si="2"/>
        <v>42</v>
      </c>
      <c r="U32" s="31">
        <f t="shared" si="3"/>
        <v>1035</v>
      </c>
    </row>
    <row r="33" spans="1:21" s="43" customFormat="1" x14ac:dyDescent="0.25">
      <c r="A33" s="12" t="s">
        <v>53</v>
      </c>
      <c r="B33" s="33">
        <v>17</v>
      </c>
      <c r="C33" s="33">
        <v>284</v>
      </c>
      <c r="D33" s="33">
        <v>11</v>
      </c>
      <c r="E33" s="33">
        <v>207</v>
      </c>
      <c r="F33" s="33">
        <v>14</v>
      </c>
      <c r="G33" s="33">
        <v>230</v>
      </c>
      <c r="H33" s="33">
        <v>14</v>
      </c>
      <c r="I33" s="33">
        <v>258</v>
      </c>
      <c r="J33" s="33">
        <v>14</v>
      </c>
      <c r="K33" s="33">
        <v>238</v>
      </c>
      <c r="L33" s="33">
        <v>14</v>
      </c>
      <c r="M33" s="33">
        <v>222</v>
      </c>
      <c r="N33" s="33">
        <v>36</v>
      </c>
      <c r="O33" s="33">
        <v>696</v>
      </c>
      <c r="P33" s="33">
        <v>18</v>
      </c>
      <c r="Q33" s="33">
        <v>388</v>
      </c>
      <c r="R33" s="33">
        <v>10</v>
      </c>
      <c r="S33" s="33">
        <v>179</v>
      </c>
      <c r="T33" s="31">
        <f t="shared" si="2"/>
        <v>148</v>
      </c>
      <c r="U33" s="31">
        <f t="shared" si="3"/>
        <v>2702</v>
      </c>
    </row>
    <row r="34" spans="1:21" s="43" customFormat="1" x14ac:dyDescent="0.25">
      <c r="A34" s="12" t="s">
        <v>55</v>
      </c>
      <c r="B34" s="33">
        <v>1</v>
      </c>
      <c r="C34" s="33">
        <v>12</v>
      </c>
      <c r="D34" s="33">
        <v>3</v>
      </c>
      <c r="E34" s="33">
        <v>62</v>
      </c>
      <c r="F34" s="33">
        <v>1</v>
      </c>
      <c r="G34" s="33">
        <v>30</v>
      </c>
      <c r="H34" s="33">
        <v>0</v>
      </c>
      <c r="I34" s="33">
        <v>0</v>
      </c>
      <c r="J34" s="33">
        <v>1</v>
      </c>
      <c r="K34" s="33">
        <v>21</v>
      </c>
      <c r="L34" s="33">
        <v>1</v>
      </c>
      <c r="M34" s="33">
        <v>25</v>
      </c>
      <c r="N34" s="33">
        <v>14</v>
      </c>
      <c r="O34" s="33">
        <v>311</v>
      </c>
      <c r="P34" s="33">
        <v>9</v>
      </c>
      <c r="Q34" s="33">
        <v>212</v>
      </c>
      <c r="R34" s="33">
        <v>2</v>
      </c>
      <c r="S34" s="33">
        <v>47</v>
      </c>
      <c r="T34" s="31">
        <f t="shared" si="2"/>
        <v>32</v>
      </c>
      <c r="U34" s="31">
        <f t="shared" si="3"/>
        <v>720</v>
      </c>
    </row>
    <row r="35" spans="1:21" s="43" customFormat="1" x14ac:dyDescent="0.25">
      <c r="A35" s="12" t="s">
        <v>57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16</v>
      </c>
      <c r="O35" s="33">
        <v>348</v>
      </c>
      <c r="P35" s="33">
        <v>15</v>
      </c>
      <c r="Q35" s="33">
        <v>356</v>
      </c>
      <c r="R35" s="33">
        <v>1</v>
      </c>
      <c r="S35" s="33">
        <v>27</v>
      </c>
      <c r="T35" s="31">
        <f t="shared" si="2"/>
        <v>32</v>
      </c>
      <c r="U35" s="31">
        <f t="shared" si="3"/>
        <v>731</v>
      </c>
    </row>
    <row r="36" spans="1:21" s="43" customFormat="1" x14ac:dyDescent="0.25">
      <c r="A36" s="12" t="s">
        <v>59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20</v>
      </c>
      <c r="O36" s="33">
        <v>347</v>
      </c>
      <c r="P36" s="33">
        <v>1</v>
      </c>
      <c r="Q36" s="33">
        <v>11</v>
      </c>
      <c r="R36" s="33">
        <v>0</v>
      </c>
      <c r="S36" s="33">
        <v>0</v>
      </c>
      <c r="T36" s="31">
        <f t="shared" si="2"/>
        <v>21</v>
      </c>
      <c r="U36" s="31">
        <f t="shared" si="3"/>
        <v>358</v>
      </c>
    </row>
    <row r="37" spans="1:21" s="43" customFormat="1" x14ac:dyDescent="0.25">
      <c r="A37" s="12" t="s">
        <v>95</v>
      </c>
      <c r="B37" s="33">
        <v>3</v>
      </c>
      <c r="C37" s="33">
        <v>94</v>
      </c>
      <c r="D37" s="33">
        <v>3</v>
      </c>
      <c r="E37" s="33">
        <v>66</v>
      </c>
      <c r="F37" s="33">
        <v>1</v>
      </c>
      <c r="G37" s="33">
        <v>29</v>
      </c>
      <c r="H37" s="33">
        <v>1</v>
      </c>
      <c r="I37" s="33">
        <v>35</v>
      </c>
      <c r="J37" s="33">
        <v>8</v>
      </c>
      <c r="K37" s="33">
        <v>266</v>
      </c>
      <c r="L37" s="33">
        <v>3</v>
      </c>
      <c r="M37" s="33">
        <v>89</v>
      </c>
      <c r="N37" s="33">
        <v>68</v>
      </c>
      <c r="O37" s="33">
        <v>2106</v>
      </c>
      <c r="P37" s="33">
        <v>59</v>
      </c>
      <c r="Q37" s="33">
        <v>1801</v>
      </c>
      <c r="R37" s="33">
        <v>14</v>
      </c>
      <c r="S37" s="33">
        <v>403</v>
      </c>
      <c r="T37" s="31">
        <f t="shared" si="2"/>
        <v>160</v>
      </c>
      <c r="U37" s="31">
        <f t="shared" si="3"/>
        <v>4889</v>
      </c>
    </row>
    <row r="38" spans="1:21" s="43" customFormat="1" x14ac:dyDescent="0.25">
      <c r="A38" s="12" t="s">
        <v>61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2</v>
      </c>
      <c r="K38" s="33">
        <v>29</v>
      </c>
      <c r="L38" s="33">
        <v>2</v>
      </c>
      <c r="M38" s="33">
        <v>36</v>
      </c>
      <c r="N38" s="33">
        <v>4</v>
      </c>
      <c r="O38" s="33">
        <v>76</v>
      </c>
      <c r="P38" s="33">
        <v>0</v>
      </c>
      <c r="Q38" s="33">
        <v>0</v>
      </c>
      <c r="R38" s="33">
        <v>2</v>
      </c>
      <c r="S38" s="33">
        <v>34</v>
      </c>
      <c r="T38" s="31">
        <f t="shared" si="2"/>
        <v>10</v>
      </c>
      <c r="U38" s="31">
        <f t="shared" si="3"/>
        <v>175</v>
      </c>
    </row>
    <row r="39" spans="1:21" s="43" customFormat="1" x14ac:dyDescent="0.25">
      <c r="A39" s="12" t="s">
        <v>63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25</v>
      </c>
      <c r="O39" s="33">
        <v>413</v>
      </c>
      <c r="P39" s="33">
        <v>16</v>
      </c>
      <c r="Q39" s="33">
        <v>269</v>
      </c>
      <c r="R39" s="33">
        <v>0</v>
      </c>
      <c r="S39" s="33">
        <v>0</v>
      </c>
      <c r="T39" s="31">
        <f t="shared" si="2"/>
        <v>41</v>
      </c>
      <c r="U39" s="31">
        <f t="shared" si="3"/>
        <v>682</v>
      </c>
    </row>
    <row r="40" spans="1:21" s="43" customFormat="1" x14ac:dyDescent="0.25">
      <c r="A40" s="12" t="s">
        <v>64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12</v>
      </c>
      <c r="O40" s="33">
        <v>271</v>
      </c>
      <c r="P40" s="33">
        <v>3</v>
      </c>
      <c r="Q40" s="33">
        <v>76</v>
      </c>
      <c r="R40" s="33">
        <v>0</v>
      </c>
      <c r="S40" s="33">
        <v>0</v>
      </c>
      <c r="T40" s="31">
        <f t="shared" si="2"/>
        <v>15</v>
      </c>
      <c r="U40" s="31">
        <f t="shared" si="3"/>
        <v>347</v>
      </c>
    </row>
    <row r="41" spans="1:21" s="43" customFormat="1" x14ac:dyDescent="0.25">
      <c r="A41" s="12" t="s">
        <v>65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12</v>
      </c>
      <c r="O41" s="33">
        <v>358</v>
      </c>
      <c r="P41" s="33">
        <v>7</v>
      </c>
      <c r="Q41" s="33">
        <v>195</v>
      </c>
      <c r="R41" s="33">
        <v>0</v>
      </c>
      <c r="S41" s="33">
        <v>0</v>
      </c>
      <c r="T41" s="31">
        <f t="shared" si="2"/>
        <v>19</v>
      </c>
      <c r="U41" s="31">
        <f t="shared" si="3"/>
        <v>553</v>
      </c>
    </row>
    <row r="42" spans="1:21" s="43" customFormat="1" x14ac:dyDescent="0.25">
      <c r="A42" s="12" t="s">
        <v>66</v>
      </c>
      <c r="B42" s="33">
        <v>7</v>
      </c>
      <c r="C42" s="33">
        <v>118</v>
      </c>
      <c r="D42" s="33">
        <v>7</v>
      </c>
      <c r="E42" s="33">
        <v>102</v>
      </c>
      <c r="F42" s="33">
        <v>6</v>
      </c>
      <c r="G42" s="33">
        <v>107</v>
      </c>
      <c r="H42" s="33">
        <v>6</v>
      </c>
      <c r="I42" s="33">
        <v>147</v>
      </c>
      <c r="J42" s="33">
        <v>7</v>
      </c>
      <c r="K42" s="33">
        <v>152</v>
      </c>
      <c r="L42" s="33">
        <v>6</v>
      </c>
      <c r="M42" s="33">
        <v>142</v>
      </c>
      <c r="N42" s="33">
        <v>28</v>
      </c>
      <c r="O42" s="33">
        <v>639</v>
      </c>
      <c r="P42" s="33">
        <v>18</v>
      </c>
      <c r="Q42" s="33">
        <v>397</v>
      </c>
      <c r="R42" s="33">
        <v>8</v>
      </c>
      <c r="S42" s="33">
        <v>188</v>
      </c>
      <c r="T42" s="31">
        <f t="shared" si="2"/>
        <v>93</v>
      </c>
      <c r="U42" s="31">
        <f t="shared" si="3"/>
        <v>1992</v>
      </c>
    </row>
    <row r="43" spans="1:21" s="43" customFormat="1" x14ac:dyDescent="0.25">
      <c r="A43" s="12" t="s">
        <v>89</v>
      </c>
      <c r="B43" s="33">
        <v>3</v>
      </c>
      <c r="C43" s="33">
        <v>54</v>
      </c>
      <c r="D43" s="33">
        <v>2</v>
      </c>
      <c r="E43" s="33">
        <v>47</v>
      </c>
      <c r="F43" s="33">
        <v>2</v>
      </c>
      <c r="G43" s="33">
        <v>35</v>
      </c>
      <c r="H43" s="33">
        <v>2</v>
      </c>
      <c r="I43" s="33">
        <v>47</v>
      </c>
      <c r="J43" s="33">
        <v>14</v>
      </c>
      <c r="K43" s="33">
        <v>397</v>
      </c>
      <c r="L43" s="33">
        <v>16</v>
      </c>
      <c r="M43" s="33">
        <v>465</v>
      </c>
      <c r="N43" s="33">
        <v>52</v>
      </c>
      <c r="O43" s="33">
        <v>1523</v>
      </c>
      <c r="P43" s="33">
        <v>46</v>
      </c>
      <c r="Q43" s="33">
        <v>1440</v>
      </c>
      <c r="R43" s="33">
        <v>16</v>
      </c>
      <c r="S43" s="33">
        <v>485</v>
      </c>
      <c r="T43" s="31">
        <f t="shared" si="2"/>
        <v>153</v>
      </c>
      <c r="U43" s="31">
        <f t="shared" si="3"/>
        <v>4493</v>
      </c>
    </row>
    <row r="44" spans="1:21" s="43" customFormat="1" x14ac:dyDescent="0.25">
      <c r="A44" s="12" t="s">
        <v>67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4</v>
      </c>
      <c r="O44" s="33">
        <v>82</v>
      </c>
      <c r="P44" s="33">
        <v>5</v>
      </c>
      <c r="Q44" s="33">
        <v>110</v>
      </c>
      <c r="R44" s="33">
        <v>0</v>
      </c>
      <c r="S44" s="33">
        <v>0</v>
      </c>
      <c r="T44" s="31">
        <f t="shared" si="2"/>
        <v>9</v>
      </c>
      <c r="U44" s="31">
        <f t="shared" si="3"/>
        <v>192</v>
      </c>
    </row>
    <row r="45" spans="1:21" s="43" customFormat="1" x14ac:dyDescent="0.25">
      <c r="A45" s="12" t="s">
        <v>68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10</v>
      </c>
      <c r="O45" s="33">
        <v>259</v>
      </c>
      <c r="P45" s="33">
        <v>6</v>
      </c>
      <c r="Q45" s="33">
        <v>151</v>
      </c>
      <c r="R45" s="33">
        <v>0</v>
      </c>
      <c r="S45" s="33">
        <v>0</v>
      </c>
      <c r="T45" s="31">
        <f t="shared" si="2"/>
        <v>16</v>
      </c>
      <c r="U45" s="31">
        <f t="shared" si="3"/>
        <v>410</v>
      </c>
    </row>
    <row r="46" spans="1:21" s="43" customFormat="1" x14ac:dyDescent="0.25">
      <c r="A46" s="12" t="s">
        <v>69</v>
      </c>
      <c r="B46" s="33">
        <v>0</v>
      </c>
      <c r="C46" s="33">
        <v>0</v>
      </c>
      <c r="D46" s="33">
        <v>1</v>
      </c>
      <c r="E46" s="33">
        <v>16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22</v>
      </c>
      <c r="O46" s="33">
        <v>579</v>
      </c>
      <c r="P46" s="33">
        <v>3</v>
      </c>
      <c r="Q46" s="33">
        <v>83</v>
      </c>
      <c r="R46" s="33">
        <v>0</v>
      </c>
      <c r="S46" s="33">
        <v>0</v>
      </c>
      <c r="T46" s="31">
        <f t="shared" si="2"/>
        <v>26</v>
      </c>
      <c r="U46" s="31">
        <f t="shared" si="3"/>
        <v>678</v>
      </c>
    </row>
    <row r="47" spans="1:21" s="43" customFormat="1" x14ac:dyDescent="0.25">
      <c r="A47" s="12" t="s">
        <v>70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34</v>
      </c>
      <c r="O47" s="33">
        <v>840</v>
      </c>
      <c r="P47" s="33">
        <v>28</v>
      </c>
      <c r="Q47" s="33">
        <v>745</v>
      </c>
      <c r="R47" s="33">
        <v>0</v>
      </c>
      <c r="S47" s="33">
        <v>0</v>
      </c>
      <c r="T47" s="31">
        <f t="shared" si="2"/>
        <v>62</v>
      </c>
      <c r="U47" s="31">
        <f t="shared" si="3"/>
        <v>1585</v>
      </c>
    </row>
    <row r="48" spans="1:21" s="43" customFormat="1" x14ac:dyDescent="0.25">
      <c r="A48" s="12" t="s">
        <v>71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22</v>
      </c>
      <c r="N48" s="33">
        <v>29</v>
      </c>
      <c r="O48" s="33">
        <v>677</v>
      </c>
      <c r="P48" s="33">
        <v>13</v>
      </c>
      <c r="Q48" s="33">
        <v>361</v>
      </c>
      <c r="R48" s="33">
        <v>1</v>
      </c>
      <c r="S48" s="33">
        <v>23</v>
      </c>
      <c r="T48" s="31">
        <f t="shared" si="2"/>
        <v>44</v>
      </c>
      <c r="U48" s="31">
        <f t="shared" si="3"/>
        <v>1083</v>
      </c>
    </row>
    <row r="49" spans="1:21" s="43" customFormat="1" x14ac:dyDescent="0.25">
      <c r="A49" s="12" t="s">
        <v>72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34</v>
      </c>
      <c r="O49" s="33">
        <v>809</v>
      </c>
      <c r="P49" s="33">
        <v>23</v>
      </c>
      <c r="Q49" s="33">
        <v>553</v>
      </c>
      <c r="R49" s="33">
        <v>1</v>
      </c>
      <c r="S49" s="33">
        <v>24</v>
      </c>
      <c r="T49" s="31">
        <f t="shared" si="2"/>
        <v>58</v>
      </c>
      <c r="U49" s="31">
        <f t="shared" si="3"/>
        <v>1386</v>
      </c>
    </row>
    <row r="50" spans="1:21" s="43" customFormat="1" x14ac:dyDescent="0.25">
      <c r="A50" s="12" t="s">
        <v>73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11</v>
      </c>
      <c r="O50" s="33">
        <v>208</v>
      </c>
      <c r="P50" s="33">
        <v>0</v>
      </c>
      <c r="Q50" s="33">
        <v>0</v>
      </c>
      <c r="R50" s="33">
        <v>0</v>
      </c>
      <c r="S50" s="33">
        <v>0</v>
      </c>
      <c r="T50" s="31">
        <f t="shared" si="2"/>
        <v>11</v>
      </c>
      <c r="U50" s="31">
        <f t="shared" si="3"/>
        <v>208</v>
      </c>
    </row>
    <row r="51" spans="1:21" s="43" customFormat="1" x14ac:dyDescent="0.25">
      <c r="A51" s="12" t="s">
        <v>74</v>
      </c>
      <c r="B51" s="33">
        <v>12</v>
      </c>
      <c r="C51" s="33">
        <v>191</v>
      </c>
      <c r="D51" s="33">
        <v>12</v>
      </c>
      <c r="E51" s="33">
        <v>183</v>
      </c>
      <c r="F51" s="33">
        <v>11</v>
      </c>
      <c r="G51" s="33">
        <v>176</v>
      </c>
      <c r="H51" s="33">
        <v>10</v>
      </c>
      <c r="I51" s="33">
        <v>247</v>
      </c>
      <c r="J51" s="33">
        <v>12</v>
      </c>
      <c r="K51" s="33">
        <v>232</v>
      </c>
      <c r="L51" s="33">
        <v>11</v>
      </c>
      <c r="M51" s="33">
        <v>283</v>
      </c>
      <c r="N51" s="33">
        <v>42</v>
      </c>
      <c r="O51" s="33">
        <v>1006</v>
      </c>
      <c r="P51" s="33">
        <v>29</v>
      </c>
      <c r="Q51" s="33">
        <v>671</v>
      </c>
      <c r="R51" s="33">
        <v>18</v>
      </c>
      <c r="S51" s="33">
        <v>389</v>
      </c>
      <c r="T51" s="31">
        <f t="shared" si="2"/>
        <v>157</v>
      </c>
      <c r="U51" s="31">
        <f t="shared" si="3"/>
        <v>3378</v>
      </c>
    </row>
    <row r="52" spans="1:21" s="43" customFormat="1" x14ac:dyDescent="0.25">
      <c r="A52" s="12" t="s">
        <v>7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15</v>
      </c>
      <c r="O52" s="33">
        <v>217</v>
      </c>
      <c r="P52" s="33">
        <v>3</v>
      </c>
      <c r="Q52" s="33">
        <v>48</v>
      </c>
      <c r="R52" s="33">
        <v>1</v>
      </c>
      <c r="S52" s="33">
        <v>26</v>
      </c>
      <c r="T52" s="31">
        <f t="shared" si="2"/>
        <v>19</v>
      </c>
      <c r="U52" s="31">
        <f t="shared" si="3"/>
        <v>291</v>
      </c>
    </row>
    <row r="53" spans="1:21" s="43" customFormat="1" x14ac:dyDescent="0.25">
      <c r="A53" s="1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1">
        <f t="shared" ref="T53:U85" si="4">P53+R53+N53+L53+J53+H53+F53+D53+B53</f>
        <v>0</v>
      </c>
      <c r="U53" s="31">
        <f t="shared" si="4"/>
        <v>0</v>
      </c>
    </row>
    <row r="54" spans="1:21" s="43" customFormat="1" x14ac:dyDescent="0.25">
      <c r="A54" s="1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1">
        <f t="shared" si="4"/>
        <v>0</v>
      </c>
      <c r="U54" s="31">
        <f t="shared" si="4"/>
        <v>0</v>
      </c>
    </row>
    <row r="55" spans="1:21" s="43" customFormat="1" x14ac:dyDescent="0.25">
      <c r="A55" s="1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1">
        <f t="shared" si="4"/>
        <v>0</v>
      </c>
      <c r="U55" s="31">
        <f t="shared" si="4"/>
        <v>0</v>
      </c>
    </row>
    <row r="56" spans="1:21" s="43" customFormat="1" x14ac:dyDescent="0.25">
      <c r="A56" s="12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1">
        <f t="shared" si="4"/>
        <v>0</v>
      </c>
      <c r="U56" s="31">
        <f t="shared" si="4"/>
        <v>0</v>
      </c>
    </row>
    <row r="57" spans="1:21" s="43" customFormat="1" x14ac:dyDescent="0.25">
      <c r="A57" s="1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1">
        <f t="shared" si="4"/>
        <v>0</v>
      </c>
      <c r="U57" s="31">
        <f t="shared" si="4"/>
        <v>0</v>
      </c>
    </row>
    <row r="58" spans="1:21" s="43" customFormat="1" x14ac:dyDescent="0.25">
      <c r="A58" s="1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1">
        <f t="shared" si="4"/>
        <v>0</v>
      </c>
      <c r="U58" s="31">
        <f t="shared" si="4"/>
        <v>0</v>
      </c>
    </row>
    <row r="59" spans="1:21" s="43" customFormat="1" x14ac:dyDescent="0.25">
      <c r="A59" s="1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1">
        <f t="shared" si="4"/>
        <v>0</v>
      </c>
      <c r="U59" s="31">
        <f t="shared" si="4"/>
        <v>0</v>
      </c>
    </row>
    <row r="60" spans="1:21" s="43" customFormat="1" x14ac:dyDescent="0.25">
      <c r="A60" s="1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1">
        <f t="shared" si="4"/>
        <v>0</v>
      </c>
      <c r="U60" s="31">
        <f t="shared" si="4"/>
        <v>0</v>
      </c>
    </row>
    <row r="61" spans="1:21" s="43" customFormat="1" x14ac:dyDescent="0.25">
      <c r="A61" s="1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1">
        <f t="shared" si="4"/>
        <v>0</v>
      </c>
      <c r="U61" s="31">
        <f t="shared" si="4"/>
        <v>0</v>
      </c>
    </row>
    <row r="62" spans="1:21" s="43" customFormat="1" x14ac:dyDescent="0.25">
      <c r="A62" s="1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1">
        <f t="shared" si="4"/>
        <v>0</v>
      </c>
      <c r="U62" s="31">
        <f t="shared" si="4"/>
        <v>0</v>
      </c>
    </row>
    <row r="63" spans="1:21" s="43" customFormat="1" x14ac:dyDescent="0.25">
      <c r="A63" s="1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1">
        <f t="shared" si="4"/>
        <v>0</v>
      </c>
      <c r="U63" s="31">
        <f t="shared" si="4"/>
        <v>0</v>
      </c>
    </row>
    <row r="64" spans="1:21" s="43" customFormat="1" x14ac:dyDescent="0.25">
      <c r="A64" s="1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1">
        <f t="shared" si="4"/>
        <v>0</v>
      </c>
      <c r="U64" s="31">
        <f t="shared" si="4"/>
        <v>0</v>
      </c>
    </row>
    <row r="65" spans="1:21" s="43" customFormat="1" x14ac:dyDescent="0.25">
      <c r="A65" s="1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1">
        <f t="shared" si="4"/>
        <v>0</v>
      </c>
      <c r="U65" s="31">
        <f t="shared" si="4"/>
        <v>0</v>
      </c>
    </row>
    <row r="66" spans="1:21" s="43" customFormat="1" x14ac:dyDescent="0.25">
      <c r="A66" s="1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1">
        <f t="shared" si="4"/>
        <v>0</v>
      </c>
      <c r="U66" s="31">
        <f t="shared" si="4"/>
        <v>0</v>
      </c>
    </row>
    <row r="67" spans="1:21" s="43" customFormat="1" x14ac:dyDescent="0.25">
      <c r="A67" s="1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1">
        <f t="shared" si="4"/>
        <v>0</v>
      </c>
      <c r="U67" s="31">
        <f t="shared" si="4"/>
        <v>0</v>
      </c>
    </row>
    <row r="68" spans="1:21" s="43" customFormat="1" x14ac:dyDescent="0.25">
      <c r="A68" s="1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1">
        <f t="shared" si="4"/>
        <v>0</v>
      </c>
      <c r="U68" s="31">
        <f t="shared" si="4"/>
        <v>0</v>
      </c>
    </row>
    <row r="69" spans="1:21" s="43" customFormat="1" x14ac:dyDescent="0.25">
      <c r="A69" s="1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1">
        <f t="shared" si="4"/>
        <v>0</v>
      </c>
      <c r="U69" s="31">
        <f t="shared" si="4"/>
        <v>0</v>
      </c>
    </row>
    <row r="70" spans="1:21" s="43" customFormat="1" x14ac:dyDescent="0.25">
      <c r="A70" s="1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1">
        <f t="shared" si="4"/>
        <v>0</v>
      </c>
      <c r="U70" s="31">
        <f t="shared" si="4"/>
        <v>0</v>
      </c>
    </row>
    <row r="71" spans="1:21" s="43" customFormat="1" x14ac:dyDescent="0.25">
      <c r="A71" s="1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1">
        <f t="shared" si="4"/>
        <v>0</v>
      </c>
      <c r="U71" s="31">
        <f t="shared" si="4"/>
        <v>0</v>
      </c>
    </row>
    <row r="72" spans="1:21" s="43" customFormat="1" x14ac:dyDescent="0.25">
      <c r="A72" s="1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1">
        <f t="shared" si="4"/>
        <v>0</v>
      </c>
      <c r="U72" s="31">
        <f t="shared" si="4"/>
        <v>0</v>
      </c>
    </row>
    <row r="73" spans="1:21" s="43" customFormat="1" x14ac:dyDescent="0.25">
      <c r="A73" s="1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1">
        <f t="shared" si="4"/>
        <v>0</v>
      </c>
      <c r="U73" s="31">
        <f t="shared" si="4"/>
        <v>0</v>
      </c>
    </row>
    <row r="74" spans="1:21" s="43" customFormat="1" x14ac:dyDescent="0.25">
      <c r="A74" s="1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1">
        <f t="shared" si="4"/>
        <v>0</v>
      </c>
      <c r="U74" s="31">
        <f t="shared" si="4"/>
        <v>0</v>
      </c>
    </row>
    <row r="75" spans="1:21" s="43" customFormat="1" x14ac:dyDescent="0.25">
      <c r="A75" s="1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1">
        <f t="shared" si="4"/>
        <v>0</v>
      </c>
      <c r="U75" s="31">
        <f t="shared" si="4"/>
        <v>0</v>
      </c>
    </row>
    <row r="76" spans="1:21" s="43" customFormat="1" x14ac:dyDescent="0.25">
      <c r="A76" s="1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1">
        <f t="shared" si="4"/>
        <v>0</v>
      </c>
      <c r="U76" s="31">
        <f t="shared" si="4"/>
        <v>0</v>
      </c>
    </row>
    <row r="77" spans="1:21" s="43" customFormat="1" x14ac:dyDescent="0.25">
      <c r="A77" s="1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1">
        <f t="shared" si="4"/>
        <v>0</v>
      </c>
      <c r="U77" s="31">
        <f t="shared" si="4"/>
        <v>0</v>
      </c>
    </row>
    <row r="78" spans="1:21" s="43" customFormat="1" x14ac:dyDescent="0.25">
      <c r="A78" s="1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1">
        <f t="shared" si="4"/>
        <v>0</v>
      </c>
      <c r="U78" s="31">
        <f t="shared" si="4"/>
        <v>0</v>
      </c>
    </row>
    <row r="79" spans="1:21" s="43" customFormat="1" x14ac:dyDescent="0.25">
      <c r="A79" s="1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1">
        <f t="shared" si="4"/>
        <v>0</v>
      </c>
      <c r="U79" s="31">
        <f t="shared" si="4"/>
        <v>0</v>
      </c>
    </row>
    <row r="80" spans="1:21" s="43" customFormat="1" x14ac:dyDescent="0.25">
      <c r="A80" s="1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1">
        <f t="shared" si="4"/>
        <v>0</v>
      </c>
      <c r="U80" s="31">
        <f t="shared" si="4"/>
        <v>0</v>
      </c>
    </row>
    <row r="81" spans="1:21" s="43" customFormat="1" x14ac:dyDescent="0.25">
      <c r="A81" s="1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1">
        <f t="shared" si="4"/>
        <v>0</v>
      </c>
      <c r="U81" s="31">
        <f t="shared" si="4"/>
        <v>0</v>
      </c>
    </row>
    <row r="82" spans="1:21" s="43" customFormat="1" x14ac:dyDescent="0.25">
      <c r="A82" s="1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1">
        <f t="shared" si="4"/>
        <v>0</v>
      </c>
      <c r="U82" s="31">
        <f t="shared" si="4"/>
        <v>0</v>
      </c>
    </row>
    <row r="83" spans="1:21" s="43" customFormat="1" x14ac:dyDescent="0.25">
      <c r="A83" s="1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1">
        <f t="shared" si="4"/>
        <v>0</v>
      </c>
      <c r="U83" s="31">
        <f t="shared" si="4"/>
        <v>0</v>
      </c>
    </row>
    <row r="84" spans="1:21" s="43" customFormat="1" x14ac:dyDescent="0.25">
      <c r="A84" s="1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1">
        <f t="shared" si="4"/>
        <v>0</v>
      </c>
      <c r="U84" s="31">
        <f t="shared" si="4"/>
        <v>0</v>
      </c>
    </row>
    <row r="85" spans="1:21" s="43" customFormat="1" x14ac:dyDescent="0.25">
      <c r="A85" s="1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1">
        <f t="shared" si="4"/>
        <v>0</v>
      </c>
      <c r="U85" s="31">
        <f t="shared" si="4"/>
        <v>0</v>
      </c>
    </row>
    <row r="86" spans="1:21" s="43" customFormat="1" x14ac:dyDescent="0.25">
      <c r="A86" s="1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1">
        <f t="shared" ref="T86:U149" si="5">P86+R86+N86+L86+J86+H86+F86+D86+B86</f>
        <v>0</v>
      </c>
      <c r="U86" s="31">
        <f t="shared" si="5"/>
        <v>0</v>
      </c>
    </row>
    <row r="87" spans="1:21" s="43" customFormat="1" x14ac:dyDescent="0.25">
      <c r="A87" s="1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1">
        <f t="shared" si="5"/>
        <v>0</v>
      </c>
      <c r="U87" s="31">
        <f t="shared" si="5"/>
        <v>0</v>
      </c>
    </row>
    <row r="88" spans="1:21" s="43" customFormat="1" x14ac:dyDescent="0.25">
      <c r="A88" s="1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1">
        <f t="shared" si="5"/>
        <v>0</v>
      </c>
      <c r="U88" s="31">
        <f t="shared" si="5"/>
        <v>0</v>
      </c>
    </row>
    <row r="89" spans="1:21" s="43" customFormat="1" x14ac:dyDescent="0.25">
      <c r="A89" s="12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1">
        <f t="shared" si="5"/>
        <v>0</v>
      </c>
      <c r="U89" s="31">
        <f t="shared" si="5"/>
        <v>0</v>
      </c>
    </row>
    <row r="90" spans="1:21" s="43" customFormat="1" x14ac:dyDescent="0.25">
      <c r="A90" s="12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1">
        <f t="shared" si="5"/>
        <v>0</v>
      </c>
      <c r="U90" s="31">
        <f t="shared" si="5"/>
        <v>0</v>
      </c>
    </row>
    <row r="91" spans="1:21" s="43" customFormat="1" x14ac:dyDescent="0.25">
      <c r="A91" s="12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1">
        <f t="shared" si="5"/>
        <v>0</v>
      </c>
      <c r="U91" s="31">
        <f t="shared" si="5"/>
        <v>0</v>
      </c>
    </row>
    <row r="92" spans="1:21" s="43" customFormat="1" x14ac:dyDescent="0.25">
      <c r="A92" s="12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1">
        <f t="shared" si="5"/>
        <v>0</v>
      </c>
      <c r="U92" s="31">
        <f t="shared" si="5"/>
        <v>0</v>
      </c>
    </row>
    <row r="93" spans="1:21" s="43" customFormat="1" x14ac:dyDescent="0.25">
      <c r="A93" s="12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1">
        <f t="shared" si="5"/>
        <v>0</v>
      </c>
      <c r="U93" s="31">
        <f t="shared" si="5"/>
        <v>0</v>
      </c>
    </row>
    <row r="94" spans="1:21" s="43" customFormat="1" x14ac:dyDescent="0.25">
      <c r="A94" s="12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1">
        <f t="shared" si="5"/>
        <v>0</v>
      </c>
      <c r="U94" s="31">
        <f t="shared" si="5"/>
        <v>0</v>
      </c>
    </row>
    <row r="95" spans="1:21" s="43" customFormat="1" x14ac:dyDescent="0.25">
      <c r="A95" s="12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1">
        <f t="shared" si="5"/>
        <v>0</v>
      </c>
      <c r="U95" s="31">
        <f t="shared" si="5"/>
        <v>0</v>
      </c>
    </row>
    <row r="96" spans="1:21" s="43" customFormat="1" x14ac:dyDescent="0.25">
      <c r="A96" s="12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1">
        <f t="shared" si="5"/>
        <v>0</v>
      </c>
      <c r="U96" s="31">
        <f t="shared" si="5"/>
        <v>0</v>
      </c>
    </row>
    <row r="97" spans="1:21" s="43" customFormat="1" x14ac:dyDescent="0.25">
      <c r="A97" s="1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1">
        <f t="shared" si="5"/>
        <v>0</v>
      </c>
      <c r="U97" s="31">
        <f t="shared" si="5"/>
        <v>0</v>
      </c>
    </row>
    <row r="98" spans="1:21" s="43" customFormat="1" x14ac:dyDescent="0.25">
      <c r="A98" s="12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1">
        <f t="shared" si="5"/>
        <v>0</v>
      </c>
      <c r="U98" s="31">
        <f t="shared" si="5"/>
        <v>0</v>
      </c>
    </row>
    <row r="99" spans="1:21" s="43" customFormat="1" x14ac:dyDescent="0.25">
      <c r="A99" s="12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1">
        <f t="shared" si="5"/>
        <v>0</v>
      </c>
      <c r="U99" s="31">
        <f t="shared" si="5"/>
        <v>0</v>
      </c>
    </row>
    <row r="100" spans="1:21" s="43" customFormat="1" x14ac:dyDescent="0.25">
      <c r="A100" s="12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1">
        <f t="shared" si="5"/>
        <v>0</v>
      </c>
      <c r="U100" s="31">
        <f t="shared" si="5"/>
        <v>0</v>
      </c>
    </row>
    <row r="101" spans="1:21" s="43" customFormat="1" x14ac:dyDescent="0.25">
      <c r="A101" s="12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1">
        <f t="shared" si="5"/>
        <v>0</v>
      </c>
      <c r="U101" s="31">
        <f t="shared" si="5"/>
        <v>0</v>
      </c>
    </row>
    <row r="102" spans="1:21" s="43" customFormat="1" x14ac:dyDescent="0.25">
      <c r="A102" s="12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1">
        <f t="shared" si="5"/>
        <v>0</v>
      </c>
      <c r="U102" s="31">
        <f t="shared" si="5"/>
        <v>0</v>
      </c>
    </row>
    <row r="103" spans="1:21" s="43" customFormat="1" x14ac:dyDescent="0.25">
      <c r="A103" s="12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1">
        <f t="shared" si="5"/>
        <v>0</v>
      </c>
      <c r="U103" s="31">
        <f t="shared" si="5"/>
        <v>0</v>
      </c>
    </row>
    <row r="104" spans="1:21" s="43" customFormat="1" x14ac:dyDescent="0.25">
      <c r="A104" s="12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1">
        <f t="shared" si="5"/>
        <v>0</v>
      </c>
      <c r="U104" s="31">
        <f t="shared" si="5"/>
        <v>0</v>
      </c>
    </row>
    <row r="105" spans="1:21" s="43" customFormat="1" x14ac:dyDescent="0.25">
      <c r="A105" s="12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1">
        <f t="shared" si="5"/>
        <v>0</v>
      </c>
      <c r="U105" s="31">
        <f t="shared" si="5"/>
        <v>0</v>
      </c>
    </row>
    <row r="106" spans="1:21" s="43" customFormat="1" x14ac:dyDescent="0.25">
      <c r="A106" s="12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1">
        <f t="shared" si="5"/>
        <v>0</v>
      </c>
      <c r="U106" s="31">
        <f t="shared" si="5"/>
        <v>0</v>
      </c>
    </row>
    <row r="107" spans="1:21" s="43" customFormat="1" x14ac:dyDescent="0.25">
      <c r="A107" s="12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1">
        <f t="shared" si="5"/>
        <v>0</v>
      </c>
      <c r="U107" s="31">
        <f t="shared" si="5"/>
        <v>0</v>
      </c>
    </row>
    <row r="108" spans="1:21" s="43" customFormat="1" x14ac:dyDescent="0.25">
      <c r="A108" s="12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1">
        <f t="shared" si="5"/>
        <v>0</v>
      </c>
      <c r="U108" s="31">
        <f t="shared" si="5"/>
        <v>0</v>
      </c>
    </row>
    <row r="109" spans="1:21" s="43" customFormat="1" x14ac:dyDescent="0.25">
      <c r="A109" s="12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1">
        <f t="shared" si="5"/>
        <v>0</v>
      </c>
      <c r="U109" s="31">
        <f t="shared" si="5"/>
        <v>0</v>
      </c>
    </row>
    <row r="110" spans="1:21" s="43" customFormat="1" x14ac:dyDescent="0.25">
      <c r="A110" s="12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1">
        <f t="shared" si="5"/>
        <v>0</v>
      </c>
      <c r="U110" s="31">
        <f t="shared" si="5"/>
        <v>0</v>
      </c>
    </row>
    <row r="111" spans="1:21" s="43" customFormat="1" x14ac:dyDescent="0.25">
      <c r="A111" s="12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1">
        <f t="shared" si="5"/>
        <v>0</v>
      </c>
      <c r="U111" s="31">
        <f t="shared" si="5"/>
        <v>0</v>
      </c>
    </row>
    <row r="112" spans="1:21" s="43" customFormat="1" x14ac:dyDescent="0.25">
      <c r="A112" s="1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1">
        <f t="shared" si="5"/>
        <v>0</v>
      </c>
      <c r="U112" s="31">
        <f t="shared" si="5"/>
        <v>0</v>
      </c>
    </row>
    <row r="113" spans="1:21" s="43" customFormat="1" x14ac:dyDescent="0.25">
      <c r="A113" s="12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1">
        <f t="shared" si="5"/>
        <v>0</v>
      </c>
      <c r="U113" s="31">
        <f t="shared" si="5"/>
        <v>0</v>
      </c>
    </row>
    <row r="114" spans="1:21" s="43" customFormat="1" x14ac:dyDescent="0.25">
      <c r="A114" s="1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1">
        <f t="shared" si="5"/>
        <v>0</v>
      </c>
      <c r="U114" s="31">
        <f t="shared" si="5"/>
        <v>0</v>
      </c>
    </row>
    <row r="115" spans="1:21" s="43" customFormat="1" x14ac:dyDescent="0.25">
      <c r="A115" s="12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1">
        <f t="shared" si="5"/>
        <v>0</v>
      </c>
      <c r="U115" s="31">
        <f t="shared" si="5"/>
        <v>0</v>
      </c>
    </row>
    <row r="116" spans="1:21" s="43" customFormat="1" x14ac:dyDescent="0.25">
      <c r="A116" s="1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1">
        <f t="shared" si="5"/>
        <v>0</v>
      </c>
      <c r="U116" s="31">
        <f t="shared" si="5"/>
        <v>0</v>
      </c>
    </row>
    <row r="117" spans="1:21" s="43" customFormat="1" x14ac:dyDescent="0.25">
      <c r="A117" s="12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1">
        <f t="shared" si="5"/>
        <v>0</v>
      </c>
      <c r="U117" s="31">
        <f t="shared" si="5"/>
        <v>0</v>
      </c>
    </row>
    <row r="118" spans="1:21" s="43" customFormat="1" x14ac:dyDescent="0.25">
      <c r="A118" s="12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1">
        <f t="shared" si="5"/>
        <v>0</v>
      </c>
      <c r="U118" s="31">
        <f t="shared" si="5"/>
        <v>0</v>
      </c>
    </row>
    <row r="119" spans="1:21" s="43" customFormat="1" x14ac:dyDescent="0.25">
      <c r="A119" s="12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1">
        <f t="shared" si="5"/>
        <v>0</v>
      </c>
      <c r="U119" s="31">
        <f t="shared" si="5"/>
        <v>0</v>
      </c>
    </row>
    <row r="120" spans="1:21" s="43" customFormat="1" x14ac:dyDescent="0.25">
      <c r="A120" s="12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1">
        <f t="shared" si="5"/>
        <v>0</v>
      </c>
      <c r="U120" s="31">
        <f t="shared" si="5"/>
        <v>0</v>
      </c>
    </row>
    <row r="121" spans="1:21" s="43" customFormat="1" x14ac:dyDescent="0.25">
      <c r="A121" s="12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1">
        <f t="shared" si="5"/>
        <v>0</v>
      </c>
      <c r="U121" s="31">
        <f t="shared" si="5"/>
        <v>0</v>
      </c>
    </row>
    <row r="122" spans="1:21" s="43" customFormat="1" x14ac:dyDescent="0.25">
      <c r="A122" s="1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1">
        <f t="shared" si="5"/>
        <v>0</v>
      </c>
      <c r="U122" s="31">
        <f t="shared" si="5"/>
        <v>0</v>
      </c>
    </row>
    <row r="123" spans="1:21" s="43" customFormat="1" x14ac:dyDescent="0.25">
      <c r="A123" s="12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1">
        <f t="shared" si="5"/>
        <v>0</v>
      </c>
      <c r="U123" s="31">
        <f t="shared" si="5"/>
        <v>0</v>
      </c>
    </row>
    <row r="124" spans="1:21" s="43" customFormat="1" x14ac:dyDescent="0.25">
      <c r="A124" s="1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1">
        <f t="shared" si="5"/>
        <v>0</v>
      </c>
      <c r="U124" s="31">
        <f t="shared" si="5"/>
        <v>0</v>
      </c>
    </row>
    <row r="125" spans="1:21" s="43" customFormat="1" x14ac:dyDescent="0.25">
      <c r="A125" s="12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1">
        <f t="shared" si="5"/>
        <v>0</v>
      </c>
      <c r="U125" s="31">
        <f t="shared" si="5"/>
        <v>0</v>
      </c>
    </row>
    <row r="126" spans="1:21" s="43" customFormat="1" x14ac:dyDescent="0.25">
      <c r="A126" s="12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1">
        <f t="shared" si="5"/>
        <v>0</v>
      </c>
      <c r="U126" s="31">
        <f t="shared" si="5"/>
        <v>0</v>
      </c>
    </row>
    <row r="127" spans="1:21" s="43" customFormat="1" x14ac:dyDescent="0.25">
      <c r="A127" s="12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1">
        <f t="shared" si="5"/>
        <v>0</v>
      </c>
      <c r="U127" s="31">
        <f t="shared" si="5"/>
        <v>0</v>
      </c>
    </row>
    <row r="128" spans="1:21" s="43" customFormat="1" x14ac:dyDescent="0.25">
      <c r="A128" s="12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1">
        <f t="shared" si="5"/>
        <v>0</v>
      </c>
      <c r="U128" s="31">
        <f t="shared" si="5"/>
        <v>0</v>
      </c>
    </row>
    <row r="129" spans="1:21" s="43" customFormat="1" x14ac:dyDescent="0.25">
      <c r="A129" s="12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1">
        <f t="shared" si="5"/>
        <v>0</v>
      </c>
      <c r="U129" s="31">
        <f t="shared" si="5"/>
        <v>0</v>
      </c>
    </row>
    <row r="130" spans="1:21" s="43" customFormat="1" x14ac:dyDescent="0.25">
      <c r="A130" s="12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1">
        <f t="shared" si="5"/>
        <v>0</v>
      </c>
      <c r="U130" s="31">
        <f t="shared" si="5"/>
        <v>0</v>
      </c>
    </row>
    <row r="131" spans="1:21" s="43" customFormat="1" x14ac:dyDescent="0.25">
      <c r="A131" s="12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1">
        <f t="shared" si="5"/>
        <v>0</v>
      </c>
      <c r="U131" s="31">
        <f t="shared" si="5"/>
        <v>0</v>
      </c>
    </row>
    <row r="132" spans="1:21" s="43" customFormat="1" x14ac:dyDescent="0.25">
      <c r="A132" s="1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1">
        <f t="shared" si="5"/>
        <v>0</v>
      </c>
      <c r="U132" s="31">
        <f t="shared" si="5"/>
        <v>0</v>
      </c>
    </row>
    <row r="133" spans="1:21" s="43" customFormat="1" x14ac:dyDescent="0.25">
      <c r="A133" s="12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1">
        <f t="shared" si="5"/>
        <v>0</v>
      </c>
      <c r="U133" s="31">
        <f t="shared" si="5"/>
        <v>0</v>
      </c>
    </row>
    <row r="134" spans="1:21" s="43" customFormat="1" x14ac:dyDescent="0.25">
      <c r="A134" s="1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1">
        <f t="shared" si="5"/>
        <v>0</v>
      </c>
      <c r="U134" s="31">
        <f t="shared" si="5"/>
        <v>0</v>
      </c>
    </row>
    <row r="135" spans="1:21" s="43" customFormat="1" x14ac:dyDescent="0.25">
      <c r="A135" s="12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1">
        <f t="shared" si="5"/>
        <v>0</v>
      </c>
      <c r="U135" s="31">
        <f t="shared" si="5"/>
        <v>0</v>
      </c>
    </row>
    <row r="136" spans="1:21" s="43" customFormat="1" x14ac:dyDescent="0.25">
      <c r="A136" s="12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1">
        <f t="shared" si="5"/>
        <v>0</v>
      </c>
      <c r="U136" s="31">
        <f t="shared" si="5"/>
        <v>0</v>
      </c>
    </row>
    <row r="137" spans="1:21" s="43" customFormat="1" x14ac:dyDescent="0.25">
      <c r="A137" s="12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1">
        <f t="shared" si="5"/>
        <v>0</v>
      </c>
      <c r="U137" s="31">
        <f t="shared" si="5"/>
        <v>0</v>
      </c>
    </row>
    <row r="138" spans="1:21" s="43" customFormat="1" x14ac:dyDescent="0.25">
      <c r="A138" s="12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1">
        <f t="shared" si="5"/>
        <v>0</v>
      </c>
      <c r="U138" s="31">
        <f t="shared" si="5"/>
        <v>0</v>
      </c>
    </row>
    <row r="139" spans="1:21" s="43" customFormat="1" x14ac:dyDescent="0.25">
      <c r="A139" s="12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1">
        <f t="shared" si="5"/>
        <v>0</v>
      </c>
      <c r="U139" s="31">
        <f t="shared" si="5"/>
        <v>0</v>
      </c>
    </row>
    <row r="140" spans="1:21" s="43" customFormat="1" x14ac:dyDescent="0.25">
      <c r="A140" s="12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1">
        <f t="shared" si="5"/>
        <v>0</v>
      </c>
      <c r="U140" s="31">
        <f t="shared" si="5"/>
        <v>0</v>
      </c>
    </row>
    <row r="141" spans="1:21" s="43" customFormat="1" x14ac:dyDescent="0.25">
      <c r="A141" s="12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1">
        <f t="shared" si="5"/>
        <v>0</v>
      </c>
      <c r="U141" s="31">
        <f t="shared" si="5"/>
        <v>0</v>
      </c>
    </row>
    <row r="142" spans="1:21" s="43" customFormat="1" x14ac:dyDescent="0.25">
      <c r="A142" s="12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1">
        <f t="shared" si="5"/>
        <v>0</v>
      </c>
      <c r="U142" s="31">
        <f t="shared" si="5"/>
        <v>0</v>
      </c>
    </row>
    <row r="143" spans="1:21" s="43" customFormat="1" x14ac:dyDescent="0.25">
      <c r="A143" s="12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1">
        <f t="shared" si="5"/>
        <v>0</v>
      </c>
      <c r="U143" s="31">
        <f t="shared" si="5"/>
        <v>0</v>
      </c>
    </row>
    <row r="144" spans="1:21" s="43" customFormat="1" x14ac:dyDescent="0.25">
      <c r="A144" s="12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1">
        <f t="shared" si="5"/>
        <v>0</v>
      </c>
      <c r="U144" s="31">
        <f t="shared" si="5"/>
        <v>0</v>
      </c>
    </row>
    <row r="145" spans="1:21" s="43" customFormat="1" x14ac:dyDescent="0.25">
      <c r="A145" s="12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1">
        <f t="shared" si="5"/>
        <v>0</v>
      </c>
      <c r="U145" s="31">
        <f t="shared" si="5"/>
        <v>0</v>
      </c>
    </row>
    <row r="146" spans="1:21" s="43" customFormat="1" x14ac:dyDescent="0.25">
      <c r="A146" s="12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1">
        <f t="shared" si="5"/>
        <v>0</v>
      </c>
      <c r="U146" s="31">
        <f t="shared" si="5"/>
        <v>0</v>
      </c>
    </row>
    <row r="147" spans="1:21" s="43" customFormat="1" x14ac:dyDescent="0.25">
      <c r="A147" s="12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1">
        <f t="shared" si="5"/>
        <v>0</v>
      </c>
      <c r="U147" s="31">
        <f t="shared" si="5"/>
        <v>0</v>
      </c>
    </row>
    <row r="148" spans="1:21" s="43" customFormat="1" x14ac:dyDescent="0.25">
      <c r="A148" s="12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1">
        <f t="shared" si="5"/>
        <v>0</v>
      </c>
      <c r="U148" s="31">
        <f t="shared" si="5"/>
        <v>0</v>
      </c>
    </row>
    <row r="149" spans="1:21" s="43" customFormat="1" x14ac:dyDescent="0.25">
      <c r="A149" s="12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1">
        <f t="shared" si="5"/>
        <v>0</v>
      </c>
      <c r="U149" s="31">
        <f t="shared" si="5"/>
        <v>0</v>
      </c>
    </row>
    <row r="150" spans="1:21" s="43" customFormat="1" x14ac:dyDescent="0.25">
      <c r="A150" s="12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1">
        <f t="shared" ref="T150:U213" si="6">P150+R150+N150+L150+J150+H150+F150+D150+B150</f>
        <v>0</v>
      </c>
      <c r="U150" s="31">
        <f t="shared" si="6"/>
        <v>0</v>
      </c>
    </row>
    <row r="151" spans="1:21" s="43" customFormat="1" x14ac:dyDescent="0.25">
      <c r="A151" s="12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1">
        <f t="shared" si="6"/>
        <v>0</v>
      </c>
      <c r="U151" s="31">
        <f t="shared" si="6"/>
        <v>0</v>
      </c>
    </row>
    <row r="152" spans="1:21" s="43" customFormat="1" x14ac:dyDescent="0.25">
      <c r="A152" s="12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1">
        <f t="shared" si="6"/>
        <v>0</v>
      </c>
      <c r="U152" s="31">
        <f t="shared" si="6"/>
        <v>0</v>
      </c>
    </row>
    <row r="153" spans="1:21" s="43" customFormat="1" x14ac:dyDescent="0.25">
      <c r="A153" s="12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1">
        <f t="shared" si="6"/>
        <v>0</v>
      </c>
      <c r="U153" s="31">
        <f t="shared" si="6"/>
        <v>0</v>
      </c>
    </row>
    <row r="154" spans="1:21" s="43" customFormat="1" x14ac:dyDescent="0.25">
      <c r="A154" s="12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1">
        <f t="shared" si="6"/>
        <v>0</v>
      </c>
      <c r="U154" s="31">
        <f t="shared" si="6"/>
        <v>0</v>
      </c>
    </row>
    <row r="155" spans="1:21" s="43" customFormat="1" x14ac:dyDescent="0.25">
      <c r="A155" s="12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1">
        <f t="shared" si="6"/>
        <v>0</v>
      </c>
      <c r="U155" s="31">
        <f t="shared" si="6"/>
        <v>0</v>
      </c>
    </row>
    <row r="156" spans="1:21" s="43" customFormat="1" x14ac:dyDescent="0.25">
      <c r="A156" s="12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1">
        <f t="shared" si="6"/>
        <v>0</v>
      </c>
      <c r="U156" s="31">
        <f t="shared" si="6"/>
        <v>0</v>
      </c>
    </row>
    <row r="157" spans="1:21" s="43" customFormat="1" x14ac:dyDescent="0.25">
      <c r="A157" s="12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1">
        <f t="shared" si="6"/>
        <v>0</v>
      </c>
      <c r="U157" s="31">
        <f t="shared" si="6"/>
        <v>0</v>
      </c>
    </row>
    <row r="158" spans="1:21" s="43" customFormat="1" x14ac:dyDescent="0.25">
      <c r="A158" s="12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1">
        <f t="shared" si="6"/>
        <v>0</v>
      </c>
      <c r="U158" s="31">
        <f t="shared" si="6"/>
        <v>0</v>
      </c>
    </row>
    <row r="159" spans="1:21" s="43" customFormat="1" x14ac:dyDescent="0.25">
      <c r="A159" s="1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1">
        <f t="shared" si="6"/>
        <v>0</v>
      </c>
      <c r="U159" s="31">
        <f t="shared" si="6"/>
        <v>0</v>
      </c>
    </row>
    <row r="160" spans="1:21" s="43" customFormat="1" x14ac:dyDescent="0.25">
      <c r="A160" s="12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1">
        <f t="shared" si="6"/>
        <v>0</v>
      </c>
      <c r="U160" s="31">
        <f t="shared" si="6"/>
        <v>0</v>
      </c>
    </row>
    <row r="161" spans="1:21" s="43" customFormat="1" x14ac:dyDescent="0.25">
      <c r="A161" s="12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1">
        <f t="shared" si="6"/>
        <v>0</v>
      </c>
      <c r="U161" s="31">
        <f t="shared" si="6"/>
        <v>0</v>
      </c>
    </row>
    <row r="162" spans="1:21" s="43" customFormat="1" x14ac:dyDescent="0.25">
      <c r="A162" s="12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1">
        <f t="shared" si="6"/>
        <v>0</v>
      </c>
      <c r="U162" s="31">
        <f t="shared" si="6"/>
        <v>0</v>
      </c>
    </row>
    <row r="163" spans="1:21" s="43" customFormat="1" x14ac:dyDescent="0.25">
      <c r="A163" s="12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1">
        <f t="shared" si="6"/>
        <v>0</v>
      </c>
      <c r="U163" s="31">
        <f t="shared" si="6"/>
        <v>0</v>
      </c>
    </row>
    <row r="164" spans="1:21" s="43" customFormat="1" x14ac:dyDescent="0.25">
      <c r="A164" s="12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1">
        <f t="shared" si="6"/>
        <v>0</v>
      </c>
      <c r="U164" s="31">
        <f t="shared" si="6"/>
        <v>0</v>
      </c>
    </row>
    <row r="165" spans="1:21" s="43" customFormat="1" x14ac:dyDescent="0.25">
      <c r="A165" s="12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1">
        <f t="shared" si="6"/>
        <v>0</v>
      </c>
      <c r="U165" s="31">
        <f t="shared" si="6"/>
        <v>0</v>
      </c>
    </row>
    <row r="166" spans="1:21" s="43" customFormat="1" x14ac:dyDescent="0.25">
      <c r="A166" s="12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1">
        <f t="shared" si="6"/>
        <v>0</v>
      </c>
      <c r="U166" s="31">
        <f t="shared" si="6"/>
        <v>0</v>
      </c>
    </row>
    <row r="167" spans="1:21" s="43" customFormat="1" x14ac:dyDescent="0.25">
      <c r="A167" s="12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1">
        <f t="shared" si="6"/>
        <v>0</v>
      </c>
      <c r="U167" s="31">
        <f t="shared" si="6"/>
        <v>0</v>
      </c>
    </row>
    <row r="168" spans="1:21" s="43" customFormat="1" x14ac:dyDescent="0.25">
      <c r="A168" s="12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1">
        <f t="shared" si="6"/>
        <v>0</v>
      </c>
      <c r="U168" s="31">
        <f t="shared" si="6"/>
        <v>0</v>
      </c>
    </row>
    <row r="169" spans="1:21" s="43" customFormat="1" x14ac:dyDescent="0.25">
      <c r="A169" s="12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1">
        <f t="shared" si="6"/>
        <v>0</v>
      </c>
      <c r="U169" s="31">
        <f t="shared" si="6"/>
        <v>0</v>
      </c>
    </row>
    <row r="170" spans="1:21" s="43" customFormat="1" x14ac:dyDescent="0.25">
      <c r="A170" s="12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1">
        <f t="shared" si="6"/>
        <v>0</v>
      </c>
      <c r="U170" s="31">
        <f t="shared" si="6"/>
        <v>0</v>
      </c>
    </row>
    <row r="171" spans="1:21" s="43" customFormat="1" x14ac:dyDescent="0.25">
      <c r="A171" s="12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1">
        <f t="shared" si="6"/>
        <v>0</v>
      </c>
      <c r="U171" s="31">
        <f t="shared" si="6"/>
        <v>0</v>
      </c>
    </row>
    <row r="172" spans="1:21" s="43" customFormat="1" x14ac:dyDescent="0.25">
      <c r="A172" s="12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1">
        <f t="shared" si="6"/>
        <v>0</v>
      </c>
      <c r="U172" s="31">
        <f t="shared" si="6"/>
        <v>0</v>
      </c>
    </row>
    <row r="173" spans="1:21" s="43" customFormat="1" x14ac:dyDescent="0.25">
      <c r="A173" s="12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1">
        <f t="shared" si="6"/>
        <v>0</v>
      </c>
      <c r="U173" s="31">
        <f t="shared" si="6"/>
        <v>0</v>
      </c>
    </row>
    <row r="174" spans="1:21" s="43" customFormat="1" x14ac:dyDescent="0.25">
      <c r="A174" s="12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1">
        <f t="shared" si="6"/>
        <v>0</v>
      </c>
      <c r="U174" s="31">
        <f t="shared" si="6"/>
        <v>0</v>
      </c>
    </row>
    <row r="175" spans="1:21" s="43" customFormat="1" x14ac:dyDescent="0.25">
      <c r="A175" s="12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1">
        <f t="shared" si="6"/>
        <v>0</v>
      </c>
      <c r="U175" s="31">
        <f t="shared" si="6"/>
        <v>0</v>
      </c>
    </row>
    <row r="176" spans="1:21" s="43" customFormat="1" x14ac:dyDescent="0.25">
      <c r="A176" s="12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1">
        <f t="shared" si="6"/>
        <v>0</v>
      </c>
      <c r="U176" s="31">
        <f t="shared" si="6"/>
        <v>0</v>
      </c>
    </row>
    <row r="177" spans="1:21" s="43" customFormat="1" x14ac:dyDescent="0.25">
      <c r="A177" s="12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1">
        <f t="shared" si="6"/>
        <v>0</v>
      </c>
      <c r="U177" s="31">
        <f t="shared" si="6"/>
        <v>0</v>
      </c>
    </row>
    <row r="178" spans="1:21" s="43" customFormat="1" x14ac:dyDescent="0.25">
      <c r="A178" s="12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1">
        <f t="shared" si="6"/>
        <v>0</v>
      </c>
      <c r="U178" s="31">
        <f t="shared" si="6"/>
        <v>0</v>
      </c>
    </row>
    <row r="179" spans="1:21" s="43" customFormat="1" x14ac:dyDescent="0.25">
      <c r="A179" s="12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1">
        <f t="shared" si="6"/>
        <v>0</v>
      </c>
      <c r="U179" s="31">
        <f t="shared" si="6"/>
        <v>0</v>
      </c>
    </row>
    <row r="180" spans="1:21" s="43" customFormat="1" x14ac:dyDescent="0.25">
      <c r="A180" s="12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1">
        <f t="shared" si="6"/>
        <v>0</v>
      </c>
      <c r="U180" s="31">
        <f t="shared" si="6"/>
        <v>0</v>
      </c>
    </row>
    <row r="181" spans="1:21" s="43" customFormat="1" x14ac:dyDescent="0.25">
      <c r="A181" s="12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1">
        <f t="shared" si="6"/>
        <v>0</v>
      </c>
      <c r="U181" s="31">
        <f t="shared" si="6"/>
        <v>0</v>
      </c>
    </row>
    <row r="182" spans="1:21" s="43" customFormat="1" x14ac:dyDescent="0.25">
      <c r="A182" s="12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1">
        <f t="shared" si="6"/>
        <v>0</v>
      </c>
      <c r="U182" s="31">
        <f t="shared" si="6"/>
        <v>0</v>
      </c>
    </row>
    <row r="183" spans="1:21" s="43" customFormat="1" x14ac:dyDescent="0.25">
      <c r="A183" s="1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1">
        <f t="shared" si="6"/>
        <v>0</v>
      </c>
      <c r="U183" s="31">
        <f t="shared" si="6"/>
        <v>0</v>
      </c>
    </row>
    <row r="184" spans="1:21" s="43" customFormat="1" x14ac:dyDescent="0.25">
      <c r="A184" s="12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1">
        <f t="shared" si="6"/>
        <v>0</v>
      </c>
      <c r="U184" s="31">
        <f t="shared" si="6"/>
        <v>0</v>
      </c>
    </row>
    <row r="185" spans="1:21" s="43" customFormat="1" x14ac:dyDescent="0.25">
      <c r="A185" s="12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1">
        <f t="shared" si="6"/>
        <v>0</v>
      </c>
      <c r="U185" s="31">
        <f t="shared" si="6"/>
        <v>0</v>
      </c>
    </row>
    <row r="186" spans="1:21" s="43" customFormat="1" x14ac:dyDescent="0.25">
      <c r="A186" s="12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1">
        <f t="shared" si="6"/>
        <v>0</v>
      </c>
      <c r="U186" s="31">
        <f t="shared" si="6"/>
        <v>0</v>
      </c>
    </row>
    <row r="187" spans="1:21" s="43" customFormat="1" x14ac:dyDescent="0.25">
      <c r="A187" s="12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1">
        <f t="shared" si="6"/>
        <v>0</v>
      </c>
      <c r="U187" s="31">
        <f t="shared" si="6"/>
        <v>0</v>
      </c>
    </row>
    <row r="188" spans="1:21" s="43" customFormat="1" x14ac:dyDescent="0.25">
      <c r="A188" s="12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1">
        <f t="shared" si="6"/>
        <v>0</v>
      </c>
      <c r="U188" s="31">
        <f t="shared" si="6"/>
        <v>0</v>
      </c>
    </row>
    <row r="189" spans="1:21" s="43" customFormat="1" x14ac:dyDescent="0.25">
      <c r="A189" s="12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1">
        <f t="shared" si="6"/>
        <v>0</v>
      </c>
      <c r="U189" s="31">
        <f t="shared" si="6"/>
        <v>0</v>
      </c>
    </row>
    <row r="190" spans="1:21" s="43" customFormat="1" x14ac:dyDescent="0.25">
      <c r="A190" s="12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1">
        <f t="shared" si="6"/>
        <v>0</v>
      </c>
      <c r="U190" s="31">
        <f t="shared" si="6"/>
        <v>0</v>
      </c>
    </row>
    <row r="191" spans="1:21" s="43" customFormat="1" x14ac:dyDescent="0.25">
      <c r="A191" s="12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1">
        <f t="shared" si="6"/>
        <v>0</v>
      </c>
      <c r="U191" s="31">
        <f t="shared" si="6"/>
        <v>0</v>
      </c>
    </row>
    <row r="192" spans="1:21" s="43" customFormat="1" x14ac:dyDescent="0.25">
      <c r="A192" s="12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1">
        <f t="shared" si="6"/>
        <v>0</v>
      </c>
      <c r="U192" s="31">
        <f t="shared" si="6"/>
        <v>0</v>
      </c>
    </row>
    <row r="193" spans="1:21" s="43" customFormat="1" x14ac:dyDescent="0.25">
      <c r="A193" s="12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1">
        <f t="shared" si="6"/>
        <v>0</v>
      </c>
      <c r="U193" s="31">
        <f t="shared" si="6"/>
        <v>0</v>
      </c>
    </row>
    <row r="194" spans="1:21" s="43" customFormat="1" x14ac:dyDescent="0.25">
      <c r="A194" s="12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1">
        <f t="shared" si="6"/>
        <v>0</v>
      </c>
      <c r="U194" s="31">
        <f t="shared" si="6"/>
        <v>0</v>
      </c>
    </row>
    <row r="195" spans="1:21" s="43" customFormat="1" x14ac:dyDescent="0.25">
      <c r="A195" s="12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1">
        <f t="shared" si="6"/>
        <v>0</v>
      </c>
      <c r="U195" s="31">
        <f t="shared" si="6"/>
        <v>0</v>
      </c>
    </row>
    <row r="196" spans="1:21" s="43" customFormat="1" x14ac:dyDescent="0.25">
      <c r="A196" s="12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1">
        <f t="shared" si="6"/>
        <v>0</v>
      </c>
      <c r="U196" s="31">
        <f t="shared" si="6"/>
        <v>0</v>
      </c>
    </row>
    <row r="197" spans="1:21" s="43" customFormat="1" x14ac:dyDescent="0.25">
      <c r="A197" s="12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1">
        <f t="shared" si="6"/>
        <v>0</v>
      </c>
      <c r="U197" s="31">
        <f t="shared" si="6"/>
        <v>0</v>
      </c>
    </row>
    <row r="198" spans="1:21" s="43" customFormat="1" x14ac:dyDescent="0.25">
      <c r="A198" s="12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1">
        <f t="shared" si="6"/>
        <v>0</v>
      </c>
      <c r="U198" s="31">
        <f t="shared" si="6"/>
        <v>0</v>
      </c>
    </row>
    <row r="199" spans="1:21" s="43" customFormat="1" x14ac:dyDescent="0.25">
      <c r="A199" s="12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1">
        <f t="shared" si="6"/>
        <v>0</v>
      </c>
      <c r="U199" s="31">
        <f t="shared" si="6"/>
        <v>0</v>
      </c>
    </row>
    <row r="200" spans="1:21" s="43" customFormat="1" x14ac:dyDescent="0.25">
      <c r="A200" s="12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1">
        <f t="shared" si="6"/>
        <v>0</v>
      </c>
      <c r="U200" s="31">
        <f t="shared" si="6"/>
        <v>0</v>
      </c>
    </row>
    <row r="201" spans="1:21" s="43" customFormat="1" x14ac:dyDescent="0.25">
      <c r="A201" s="12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1">
        <f t="shared" si="6"/>
        <v>0</v>
      </c>
      <c r="U201" s="31">
        <f t="shared" si="6"/>
        <v>0</v>
      </c>
    </row>
    <row r="202" spans="1:21" s="43" customFormat="1" x14ac:dyDescent="0.25">
      <c r="A202" s="12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1">
        <f t="shared" si="6"/>
        <v>0</v>
      </c>
      <c r="U202" s="31">
        <f t="shared" si="6"/>
        <v>0</v>
      </c>
    </row>
    <row r="203" spans="1:21" s="43" customFormat="1" x14ac:dyDescent="0.25">
      <c r="A203" s="12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1">
        <f t="shared" si="6"/>
        <v>0</v>
      </c>
      <c r="U203" s="31">
        <f t="shared" si="6"/>
        <v>0</v>
      </c>
    </row>
    <row r="204" spans="1:21" s="43" customFormat="1" x14ac:dyDescent="0.25">
      <c r="A204" s="12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1">
        <f t="shared" si="6"/>
        <v>0</v>
      </c>
      <c r="U204" s="31">
        <f t="shared" si="6"/>
        <v>0</v>
      </c>
    </row>
    <row r="205" spans="1:21" s="43" customFormat="1" x14ac:dyDescent="0.25">
      <c r="A205" s="12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1">
        <f t="shared" si="6"/>
        <v>0</v>
      </c>
      <c r="U205" s="31">
        <f t="shared" si="6"/>
        <v>0</v>
      </c>
    </row>
    <row r="206" spans="1:21" s="43" customFormat="1" x14ac:dyDescent="0.25">
      <c r="A206" s="12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1">
        <f t="shared" si="6"/>
        <v>0</v>
      </c>
      <c r="U206" s="31">
        <f t="shared" si="6"/>
        <v>0</v>
      </c>
    </row>
    <row r="207" spans="1:21" s="43" customFormat="1" x14ac:dyDescent="0.25">
      <c r="A207" s="12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1">
        <f t="shared" si="6"/>
        <v>0</v>
      </c>
      <c r="U207" s="31">
        <f t="shared" si="6"/>
        <v>0</v>
      </c>
    </row>
    <row r="208" spans="1:21" s="43" customFormat="1" x14ac:dyDescent="0.25">
      <c r="A208" s="12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1">
        <f t="shared" si="6"/>
        <v>0</v>
      </c>
      <c r="U208" s="31">
        <f t="shared" si="6"/>
        <v>0</v>
      </c>
    </row>
    <row r="209" spans="1:21" s="43" customFormat="1" x14ac:dyDescent="0.25">
      <c r="A209" s="12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1">
        <f t="shared" si="6"/>
        <v>0</v>
      </c>
      <c r="U209" s="31">
        <f t="shared" si="6"/>
        <v>0</v>
      </c>
    </row>
    <row r="210" spans="1:21" s="43" customFormat="1" x14ac:dyDescent="0.25">
      <c r="A210" s="12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1">
        <f t="shared" si="6"/>
        <v>0</v>
      </c>
      <c r="U210" s="31">
        <f t="shared" si="6"/>
        <v>0</v>
      </c>
    </row>
    <row r="211" spans="1:21" s="43" customFormat="1" x14ac:dyDescent="0.25">
      <c r="A211" s="12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1">
        <f t="shared" si="6"/>
        <v>0</v>
      </c>
      <c r="U211" s="31">
        <f t="shared" si="6"/>
        <v>0</v>
      </c>
    </row>
    <row r="212" spans="1:21" s="43" customFormat="1" x14ac:dyDescent="0.25">
      <c r="A212" s="12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1">
        <f t="shared" si="6"/>
        <v>0</v>
      </c>
      <c r="U212" s="31">
        <f t="shared" si="6"/>
        <v>0</v>
      </c>
    </row>
    <row r="213" spans="1:21" s="43" customFormat="1" x14ac:dyDescent="0.25">
      <c r="A213" s="12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1">
        <f t="shared" si="6"/>
        <v>0</v>
      </c>
      <c r="U213" s="31">
        <f t="shared" si="6"/>
        <v>0</v>
      </c>
    </row>
    <row r="214" spans="1:21" s="43" customFormat="1" x14ac:dyDescent="0.25">
      <c r="A214" s="12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1">
        <f t="shared" ref="T214:U277" si="7">P214+R214+N214+L214+J214+H214+F214+D214+B214</f>
        <v>0</v>
      </c>
      <c r="U214" s="31">
        <f t="shared" si="7"/>
        <v>0</v>
      </c>
    </row>
    <row r="215" spans="1:21" s="43" customFormat="1" x14ac:dyDescent="0.25">
      <c r="A215" s="12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1">
        <f t="shared" si="7"/>
        <v>0</v>
      </c>
      <c r="U215" s="31">
        <f t="shared" si="7"/>
        <v>0</v>
      </c>
    </row>
    <row r="216" spans="1:21" s="43" customFormat="1" x14ac:dyDescent="0.25">
      <c r="A216" s="12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1">
        <f t="shared" si="7"/>
        <v>0</v>
      </c>
      <c r="U216" s="31">
        <f t="shared" si="7"/>
        <v>0</v>
      </c>
    </row>
    <row r="217" spans="1:21" s="43" customFormat="1" x14ac:dyDescent="0.25">
      <c r="A217" s="12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1">
        <f t="shared" si="7"/>
        <v>0</v>
      </c>
      <c r="U217" s="31">
        <f t="shared" si="7"/>
        <v>0</v>
      </c>
    </row>
    <row r="218" spans="1:21" s="43" customFormat="1" x14ac:dyDescent="0.25">
      <c r="A218" s="12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1">
        <f t="shared" si="7"/>
        <v>0</v>
      </c>
      <c r="U218" s="31">
        <f t="shared" si="7"/>
        <v>0</v>
      </c>
    </row>
    <row r="219" spans="1:21" s="43" customFormat="1" x14ac:dyDescent="0.25">
      <c r="A219" s="12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1">
        <f t="shared" si="7"/>
        <v>0</v>
      </c>
      <c r="U219" s="31">
        <f t="shared" si="7"/>
        <v>0</v>
      </c>
    </row>
    <row r="220" spans="1:21" s="43" customFormat="1" x14ac:dyDescent="0.25">
      <c r="A220" s="12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1">
        <f t="shared" si="7"/>
        <v>0</v>
      </c>
      <c r="U220" s="31">
        <f t="shared" si="7"/>
        <v>0</v>
      </c>
    </row>
    <row r="221" spans="1:21" s="43" customFormat="1" x14ac:dyDescent="0.25">
      <c r="A221" s="12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1">
        <f t="shared" si="7"/>
        <v>0</v>
      </c>
      <c r="U221" s="31">
        <f t="shared" si="7"/>
        <v>0</v>
      </c>
    </row>
    <row r="222" spans="1:21" s="43" customFormat="1" x14ac:dyDescent="0.25">
      <c r="A222" s="12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1">
        <f t="shared" si="7"/>
        <v>0</v>
      </c>
      <c r="U222" s="31">
        <f t="shared" si="7"/>
        <v>0</v>
      </c>
    </row>
    <row r="223" spans="1:21" s="43" customFormat="1" x14ac:dyDescent="0.25">
      <c r="A223" s="12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1">
        <f t="shared" si="7"/>
        <v>0</v>
      </c>
      <c r="U223" s="31">
        <f t="shared" si="7"/>
        <v>0</v>
      </c>
    </row>
    <row r="224" spans="1:21" s="43" customFormat="1" x14ac:dyDescent="0.25">
      <c r="A224" s="12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1">
        <f t="shared" si="7"/>
        <v>0</v>
      </c>
      <c r="U224" s="31">
        <f t="shared" si="7"/>
        <v>0</v>
      </c>
    </row>
    <row r="225" spans="1:21" s="43" customFormat="1" x14ac:dyDescent="0.25">
      <c r="A225" s="12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1">
        <f t="shared" si="7"/>
        <v>0</v>
      </c>
      <c r="U225" s="31">
        <f t="shared" si="7"/>
        <v>0</v>
      </c>
    </row>
    <row r="226" spans="1:21" s="43" customFormat="1" x14ac:dyDescent="0.25">
      <c r="A226" s="12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1">
        <f t="shared" si="7"/>
        <v>0</v>
      </c>
      <c r="U226" s="31">
        <f t="shared" si="7"/>
        <v>0</v>
      </c>
    </row>
    <row r="227" spans="1:21" s="43" customFormat="1" x14ac:dyDescent="0.25">
      <c r="A227" s="12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1">
        <f t="shared" si="7"/>
        <v>0</v>
      </c>
      <c r="U227" s="31">
        <f t="shared" si="7"/>
        <v>0</v>
      </c>
    </row>
    <row r="228" spans="1:21" s="43" customFormat="1" x14ac:dyDescent="0.25">
      <c r="A228" s="12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1">
        <f t="shared" si="7"/>
        <v>0</v>
      </c>
      <c r="U228" s="31">
        <f t="shared" si="7"/>
        <v>0</v>
      </c>
    </row>
    <row r="229" spans="1:21" s="43" customFormat="1" x14ac:dyDescent="0.25">
      <c r="A229" s="12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1">
        <f t="shared" si="7"/>
        <v>0</v>
      </c>
      <c r="U229" s="31">
        <f t="shared" si="7"/>
        <v>0</v>
      </c>
    </row>
    <row r="230" spans="1:21" s="43" customFormat="1" x14ac:dyDescent="0.25">
      <c r="A230" s="12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1">
        <f t="shared" si="7"/>
        <v>0</v>
      </c>
      <c r="U230" s="31">
        <f t="shared" si="7"/>
        <v>0</v>
      </c>
    </row>
    <row r="231" spans="1:21" s="43" customFormat="1" x14ac:dyDescent="0.25">
      <c r="A231" s="12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1">
        <f t="shared" si="7"/>
        <v>0</v>
      </c>
      <c r="U231" s="31">
        <f t="shared" si="7"/>
        <v>0</v>
      </c>
    </row>
    <row r="232" spans="1:21" s="43" customFormat="1" x14ac:dyDescent="0.25">
      <c r="A232" s="12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1">
        <f t="shared" si="7"/>
        <v>0</v>
      </c>
      <c r="U232" s="31">
        <f t="shared" si="7"/>
        <v>0</v>
      </c>
    </row>
    <row r="233" spans="1:21" s="43" customFormat="1" x14ac:dyDescent="0.25">
      <c r="A233" s="1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1">
        <f t="shared" si="7"/>
        <v>0</v>
      </c>
      <c r="U233" s="31">
        <f t="shared" si="7"/>
        <v>0</v>
      </c>
    </row>
    <row r="234" spans="1:21" s="43" customFormat="1" x14ac:dyDescent="0.25">
      <c r="A234" s="12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1">
        <f t="shared" si="7"/>
        <v>0</v>
      </c>
      <c r="U234" s="31">
        <f t="shared" si="7"/>
        <v>0</v>
      </c>
    </row>
    <row r="235" spans="1:21" s="43" customFormat="1" x14ac:dyDescent="0.25">
      <c r="A235" s="12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1">
        <f t="shared" si="7"/>
        <v>0</v>
      </c>
      <c r="U235" s="31">
        <f t="shared" si="7"/>
        <v>0</v>
      </c>
    </row>
    <row r="236" spans="1:21" s="43" customFormat="1" x14ac:dyDescent="0.25">
      <c r="A236" s="12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1">
        <f t="shared" si="7"/>
        <v>0</v>
      </c>
      <c r="U236" s="31">
        <f t="shared" si="7"/>
        <v>0</v>
      </c>
    </row>
    <row r="237" spans="1:21" s="43" customFormat="1" x14ac:dyDescent="0.25">
      <c r="A237" s="12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1">
        <f t="shared" si="7"/>
        <v>0</v>
      </c>
      <c r="U237" s="31">
        <f t="shared" si="7"/>
        <v>0</v>
      </c>
    </row>
    <row r="238" spans="1:21" s="43" customFormat="1" x14ac:dyDescent="0.25">
      <c r="A238" s="12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1">
        <f t="shared" si="7"/>
        <v>0</v>
      </c>
      <c r="U238" s="31">
        <f t="shared" si="7"/>
        <v>0</v>
      </c>
    </row>
    <row r="239" spans="1:21" s="43" customFormat="1" x14ac:dyDescent="0.25">
      <c r="A239" s="12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1">
        <f t="shared" si="7"/>
        <v>0</v>
      </c>
      <c r="U239" s="31">
        <f t="shared" si="7"/>
        <v>0</v>
      </c>
    </row>
    <row r="240" spans="1:21" s="43" customFormat="1" x14ac:dyDescent="0.25">
      <c r="A240" s="12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1">
        <f t="shared" si="7"/>
        <v>0</v>
      </c>
      <c r="U240" s="31">
        <f t="shared" si="7"/>
        <v>0</v>
      </c>
    </row>
    <row r="241" spans="1:21" s="43" customFormat="1" x14ac:dyDescent="0.25">
      <c r="A241" s="12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1">
        <f t="shared" si="7"/>
        <v>0</v>
      </c>
      <c r="U241" s="31">
        <f t="shared" si="7"/>
        <v>0</v>
      </c>
    </row>
    <row r="242" spans="1:21" s="43" customFormat="1" x14ac:dyDescent="0.25">
      <c r="A242" s="12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1">
        <f t="shared" si="7"/>
        <v>0</v>
      </c>
      <c r="U242" s="31">
        <f t="shared" si="7"/>
        <v>0</v>
      </c>
    </row>
    <row r="243" spans="1:21" s="43" customFormat="1" x14ac:dyDescent="0.25">
      <c r="A243" s="12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1">
        <f t="shared" si="7"/>
        <v>0</v>
      </c>
      <c r="U243" s="31">
        <f t="shared" si="7"/>
        <v>0</v>
      </c>
    </row>
    <row r="244" spans="1:21" s="43" customFormat="1" x14ac:dyDescent="0.25">
      <c r="A244" s="12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1">
        <f t="shared" si="7"/>
        <v>0</v>
      </c>
      <c r="U244" s="31">
        <f t="shared" si="7"/>
        <v>0</v>
      </c>
    </row>
    <row r="245" spans="1:21" s="43" customFormat="1" x14ac:dyDescent="0.25">
      <c r="A245" s="12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1">
        <f t="shared" si="7"/>
        <v>0</v>
      </c>
      <c r="U245" s="31">
        <f t="shared" si="7"/>
        <v>0</v>
      </c>
    </row>
    <row r="246" spans="1:21" s="43" customFormat="1" x14ac:dyDescent="0.25">
      <c r="A246" s="12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1">
        <f t="shared" si="7"/>
        <v>0</v>
      </c>
      <c r="U246" s="31">
        <f t="shared" si="7"/>
        <v>0</v>
      </c>
    </row>
    <row r="247" spans="1:21" s="43" customFormat="1" x14ac:dyDescent="0.25">
      <c r="A247" s="12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1">
        <f t="shared" si="7"/>
        <v>0</v>
      </c>
      <c r="U247" s="31">
        <f t="shared" si="7"/>
        <v>0</v>
      </c>
    </row>
    <row r="248" spans="1:21" s="43" customFormat="1" x14ac:dyDescent="0.25">
      <c r="A248" s="12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1">
        <f t="shared" si="7"/>
        <v>0</v>
      </c>
      <c r="U248" s="31">
        <f t="shared" si="7"/>
        <v>0</v>
      </c>
    </row>
    <row r="249" spans="1:21" s="43" customFormat="1" x14ac:dyDescent="0.25">
      <c r="A249" s="12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1">
        <f t="shared" si="7"/>
        <v>0</v>
      </c>
      <c r="U249" s="31">
        <f t="shared" si="7"/>
        <v>0</v>
      </c>
    </row>
    <row r="250" spans="1:21" s="43" customFormat="1" x14ac:dyDescent="0.25">
      <c r="A250" s="12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1">
        <f t="shared" si="7"/>
        <v>0</v>
      </c>
      <c r="U250" s="31">
        <f t="shared" si="7"/>
        <v>0</v>
      </c>
    </row>
    <row r="251" spans="1:21" s="43" customFormat="1" x14ac:dyDescent="0.25">
      <c r="A251" s="12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1">
        <f t="shared" si="7"/>
        <v>0</v>
      </c>
      <c r="U251" s="31">
        <f t="shared" si="7"/>
        <v>0</v>
      </c>
    </row>
    <row r="252" spans="1:21" s="43" customFormat="1" x14ac:dyDescent="0.25">
      <c r="A252" s="12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1">
        <f t="shared" si="7"/>
        <v>0</v>
      </c>
      <c r="U252" s="31">
        <f t="shared" si="7"/>
        <v>0</v>
      </c>
    </row>
    <row r="253" spans="1:21" s="43" customFormat="1" x14ac:dyDescent="0.25">
      <c r="A253" s="12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1">
        <f t="shared" si="7"/>
        <v>0</v>
      </c>
      <c r="U253" s="31">
        <f t="shared" si="7"/>
        <v>0</v>
      </c>
    </row>
    <row r="254" spans="1:21" s="43" customFormat="1" x14ac:dyDescent="0.25">
      <c r="A254" s="12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1">
        <f t="shared" si="7"/>
        <v>0</v>
      </c>
      <c r="U254" s="31">
        <f t="shared" si="7"/>
        <v>0</v>
      </c>
    </row>
    <row r="255" spans="1:21" s="43" customFormat="1" x14ac:dyDescent="0.25">
      <c r="A255" s="12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1">
        <f t="shared" si="7"/>
        <v>0</v>
      </c>
      <c r="U255" s="31">
        <f t="shared" si="7"/>
        <v>0</v>
      </c>
    </row>
    <row r="256" spans="1:21" s="43" customFormat="1" x14ac:dyDescent="0.25">
      <c r="A256" s="12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1">
        <f t="shared" si="7"/>
        <v>0</v>
      </c>
      <c r="U256" s="31">
        <f t="shared" si="7"/>
        <v>0</v>
      </c>
    </row>
    <row r="257" spans="1:21" s="43" customFormat="1" x14ac:dyDescent="0.25">
      <c r="A257" s="12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1">
        <f t="shared" si="7"/>
        <v>0</v>
      </c>
      <c r="U257" s="31">
        <f t="shared" si="7"/>
        <v>0</v>
      </c>
    </row>
    <row r="258" spans="1:21" s="43" customFormat="1" x14ac:dyDescent="0.25">
      <c r="A258" s="12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1">
        <f t="shared" si="7"/>
        <v>0</v>
      </c>
      <c r="U258" s="31">
        <f t="shared" si="7"/>
        <v>0</v>
      </c>
    </row>
    <row r="259" spans="1:21" s="43" customFormat="1" x14ac:dyDescent="0.25">
      <c r="A259" s="12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1">
        <f t="shared" si="7"/>
        <v>0</v>
      </c>
      <c r="U259" s="31">
        <f t="shared" si="7"/>
        <v>0</v>
      </c>
    </row>
    <row r="260" spans="1:21" s="43" customFormat="1" x14ac:dyDescent="0.25">
      <c r="A260" s="12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1">
        <f t="shared" si="7"/>
        <v>0</v>
      </c>
      <c r="U260" s="31">
        <f t="shared" si="7"/>
        <v>0</v>
      </c>
    </row>
    <row r="261" spans="1:21" s="43" customFormat="1" x14ac:dyDescent="0.25">
      <c r="A261" s="12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1">
        <f t="shared" si="7"/>
        <v>0</v>
      </c>
      <c r="U261" s="31">
        <f t="shared" si="7"/>
        <v>0</v>
      </c>
    </row>
    <row r="262" spans="1:21" s="43" customFormat="1" x14ac:dyDescent="0.25">
      <c r="A262" s="12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1">
        <f t="shared" si="7"/>
        <v>0</v>
      </c>
      <c r="U262" s="31">
        <f t="shared" si="7"/>
        <v>0</v>
      </c>
    </row>
    <row r="263" spans="1:21" s="43" customFormat="1" x14ac:dyDescent="0.25">
      <c r="A263" s="12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1">
        <f t="shared" si="7"/>
        <v>0</v>
      </c>
      <c r="U263" s="31">
        <f t="shared" si="7"/>
        <v>0</v>
      </c>
    </row>
    <row r="264" spans="1:21" s="43" customFormat="1" x14ac:dyDescent="0.25">
      <c r="A264" s="12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1">
        <f t="shared" si="7"/>
        <v>0</v>
      </c>
      <c r="U264" s="31">
        <f t="shared" si="7"/>
        <v>0</v>
      </c>
    </row>
    <row r="265" spans="1:21" s="43" customFormat="1" x14ac:dyDescent="0.25">
      <c r="A265" s="12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1">
        <f t="shared" si="7"/>
        <v>0</v>
      </c>
      <c r="U265" s="31">
        <f t="shared" si="7"/>
        <v>0</v>
      </c>
    </row>
    <row r="266" spans="1:21" s="43" customFormat="1" x14ac:dyDescent="0.25">
      <c r="A266" s="12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1">
        <f t="shared" si="7"/>
        <v>0</v>
      </c>
      <c r="U266" s="31">
        <f t="shared" si="7"/>
        <v>0</v>
      </c>
    </row>
    <row r="267" spans="1:21" s="43" customFormat="1" x14ac:dyDescent="0.25">
      <c r="A267" s="12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1">
        <f t="shared" si="7"/>
        <v>0</v>
      </c>
      <c r="U267" s="31">
        <f t="shared" si="7"/>
        <v>0</v>
      </c>
    </row>
    <row r="268" spans="1:21" s="43" customFormat="1" x14ac:dyDescent="0.25">
      <c r="A268" s="12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1">
        <f t="shared" si="7"/>
        <v>0</v>
      </c>
      <c r="U268" s="31">
        <f t="shared" si="7"/>
        <v>0</v>
      </c>
    </row>
    <row r="269" spans="1:21" s="43" customFormat="1" x14ac:dyDescent="0.25">
      <c r="A269" s="12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1">
        <f t="shared" si="7"/>
        <v>0</v>
      </c>
      <c r="U269" s="31">
        <f t="shared" si="7"/>
        <v>0</v>
      </c>
    </row>
    <row r="270" spans="1:21" s="43" customFormat="1" x14ac:dyDescent="0.25">
      <c r="A270" s="12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1">
        <f t="shared" si="7"/>
        <v>0</v>
      </c>
      <c r="U270" s="31">
        <f t="shared" si="7"/>
        <v>0</v>
      </c>
    </row>
    <row r="271" spans="1:21" s="43" customFormat="1" x14ac:dyDescent="0.25">
      <c r="A271" s="12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1">
        <f t="shared" si="7"/>
        <v>0</v>
      </c>
      <c r="U271" s="31">
        <f t="shared" si="7"/>
        <v>0</v>
      </c>
    </row>
    <row r="272" spans="1:21" s="43" customFormat="1" x14ac:dyDescent="0.25">
      <c r="A272" s="12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1">
        <f t="shared" si="7"/>
        <v>0</v>
      </c>
      <c r="U272" s="31">
        <f t="shared" si="7"/>
        <v>0</v>
      </c>
    </row>
    <row r="273" spans="1:21" s="43" customFormat="1" x14ac:dyDescent="0.25">
      <c r="A273" s="12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1">
        <f t="shared" si="7"/>
        <v>0</v>
      </c>
      <c r="U273" s="31">
        <f t="shared" si="7"/>
        <v>0</v>
      </c>
    </row>
    <row r="274" spans="1:21" s="43" customFormat="1" x14ac:dyDescent="0.25">
      <c r="A274" s="12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1">
        <f t="shared" si="7"/>
        <v>0</v>
      </c>
      <c r="U274" s="31">
        <f t="shared" si="7"/>
        <v>0</v>
      </c>
    </row>
    <row r="275" spans="1:21" s="43" customFormat="1" x14ac:dyDescent="0.25">
      <c r="A275" s="12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1">
        <f t="shared" si="7"/>
        <v>0</v>
      </c>
      <c r="U275" s="31">
        <f t="shared" si="7"/>
        <v>0</v>
      </c>
    </row>
    <row r="276" spans="1:21" s="43" customFormat="1" x14ac:dyDescent="0.25">
      <c r="A276" s="12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1">
        <f t="shared" si="7"/>
        <v>0</v>
      </c>
      <c r="U276" s="31">
        <f t="shared" si="7"/>
        <v>0</v>
      </c>
    </row>
    <row r="277" spans="1:21" s="43" customFormat="1" x14ac:dyDescent="0.25">
      <c r="A277" s="12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1">
        <f t="shared" si="7"/>
        <v>0</v>
      </c>
      <c r="U277" s="31">
        <f t="shared" si="7"/>
        <v>0</v>
      </c>
    </row>
    <row r="278" spans="1:21" s="43" customFormat="1" x14ac:dyDescent="0.25">
      <c r="A278" s="12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1">
        <f t="shared" ref="T278:U341" si="8">P278+R278+N278+L278+J278+H278+F278+D278+B278</f>
        <v>0</v>
      </c>
      <c r="U278" s="31">
        <f t="shared" si="8"/>
        <v>0</v>
      </c>
    </row>
    <row r="279" spans="1:21" s="43" customFormat="1" x14ac:dyDescent="0.25">
      <c r="A279" s="12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1">
        <f t="shared" si="8"/>
        <v>0</v>
      </c>
      <c r="U279" s="31">
        <f t="shared" si="8"/>
        <v>0</v>
      </c>
    </row>
    <row r="280" spans="1:21" s="43" customFormat="1" x14ac:dyDescent="0.25">
      <c r="A280" s="12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1">
        <f t="shared" si="8"/>
        <v>0</v>
      </c>
      <c r="U280" s="31">
        <f t="shared" si="8"/>
        <v>0</v>
      </c>
    </row>
    <row r="281" spans="1:21" s="43" customFormat="1" x14ac:dyDescent="0.25">
      <c r="A281" s="12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1">
        <f t="shared" si="8"/>
        <v>0</v>
      </c>
      <c r="U281" s="31">
        <f t="shared" si="8"/>
        <v>0</v>
      </c>
    </row>
    <row r="282" spans="1:21" s="43" customFormat="1" x14ac:dyDescent="0.25">
      <c r="A282" s="12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1">
        <f t="shared" si="8"/>
        <v>0</v>
      </c>
      <c r="U282" s="31">
        <f t="shared" si="8"/>
        <v>0</v>
      </c>
    </row>
    <row r="283" spans="1:21" s="43" customFormat="1" x14ac:dyDescent="0.25">
      <c r="A283" s="12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1">
        <f t="shared" si="8"/>
        <v>0</v>
      </c>
      <c r="U283" s="31">
        <f t="shared" si="8"/>
        <v>0</v>
      </c>
    </row>
    <row r="284" spans="1:21" s="43" customFormat="1" x14ac:dyDescent="0.25">
      <c r="A284" s="12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1">
        <f t="shared" si="8"/>
        <v>0</v>
      </c>
      <c r="U284" s="31">
        <f t="shared" si="8"/>
        <v>0</v>
      </c>
    </row>
    <row r="285" spans="1:21" s="43" customFormat="1" x14ac:dyDescent="0.25">
      <c r="A285" s="12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1">
        <f t="shared" si="8"/>
        <v>0</v>
      </c>
      <c r="U285" s="31">
        <f t="shared" si="8"/>
        <v>0</v>
      </c>
    </row>
    <row r="286" spans="1:21" s="43" customFormat="1" x14ac:dyDescent="0.25">
      <c r="A286" s="12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1">
        <f t="shared" si="8"/>
        <v>0</v>
      </c>
      <c r="U286" s="31">
        <f t="shared" si="8"/>
        <v>0</v>
      </c>
    </row>
    <row r="287" spans="1:21" s="43" customFormat="1" x14ac:dyDescent="0.25">
      <c r="A287" s="12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1">
        <f t="shared" si="8"/>
        <v>0</v>
      </c>
      <c r="U287" s="31">
        <f t="shared" si="8"/>
        <v>0</v>
      </c>
    </row>
    <row r="288" spans="1:21" s="43" customFormat="1" x14ac:dyDescent="0.25">
      <c r="A288" s="12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1">
        <f t="shared" si="8"/>
        <v>0</v>
      </c>
      <c r="U288" s="31">
        <f t="shared" si="8"/>
        <v>0</v>
      </c>
    </row>
    <row r="289" spans="1:21" s="43" customFormat="1" x14ac:dyDescent="0.25">
      <c r="A289" s="12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1">
        <f t="shared" si="8"/>
        <v>0</v>
      </c>
      <c r="U289" s="31">
        <f t="shared" si="8"/>
        <v>0</v>
      </c>
    </row>
    <row r="290" spans="1:21" s="43" customFormat="1" x14ac:dyDescent="0.25">
      <c r="A290" s="12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1">
        <f t="shared" si="8"/>
        <v>0</v>
      </c>
      <c r="U290" s="31">
        <f t="shared" si="8"/>
        <v>0</v>
      </c>
    </row>
    <row r="291" spans="1:21" s="43" customFormat="1" x14ac:dyDescent="0.25">
      <c r="A291" s="12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1">
        <f t="shared" si="8"/>
        <v>0</v>
      </c>
      <c r="U291" s="31">
        <f t="shared" si="8"/>
        <v>0</v>
      </c>
    </row>
    <row r="292" spans="1:21" s="43" customFormat="1" x14ac:dyDescent="0.25">
      <c r="A292" s="12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1">
        <f t="shared" si="8"/>
        <v>0</v>
      </c>
      <c r="U292" s="31">
        <f t="shared" si="8"/>
        <v>0</v>
      </c>
    </row>
    <row r="293" spans="1:21" s="43" customFormat="1" x14ac:dyDescent="0.25">
      <c r="A293" s="12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1">
        <f t="shared" si="8"/>
        <v>0</v>
      </c>
      <c r="U293" s="31">
        <f t="shared" si="8"/>
        <v>0</v>
      </c>
    </row>
    <row r="294" spans="1:21" s="43" customFormat="1" x14ac:dyDescent="0.25">
      <c r="A294" s="12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1">
        <f t="shared" si="8"/>
        <v>0</v>
      </c>
      <c r="U294" s="31">
        <f t="shared" si="8"/>
        <v>0</v>
      </c>
    </row>
    <row r="295" spans="1:21" s="43" customFormat="1" x14ac:dyDescent="0.25">
      <c r="A295" s="12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1">
        <f t="shared" si="8"/>
        <v>0</v>
      </c>
      <c r="U295" s="31">
        <f t="shared" si="8"/>
        <v>0</v>
      </c>
    </row>
    <row r="296" spans="1:21" s="43" customFormat="1" x14ac:dyDescent="0.25">
      <c r="A296" s="12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1">
        <f t="shared" si="8"/>
        <v>0</v>
      </c>
      <c r="U296" s="31">
        <f t="shared" si="8"/>
        <v>0</v>
      </c>
    </row>
    <row r="297" spans="1:21" s="43" customFormat="1" x14ac:dyDescent="0.25">
      <c r="A297" s="12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1">
        <f t="shared" si="8"/>
        <v>0</v>
      </c>
      <c r="U297" s="31">
        <f t="shared" si="8"/>
        <v>0</v>
      </c>
    </row>
    <row r="298" spans="1:21" s="43" customFormat="1" x14ac:dyDescent="0.25">
      <c r="A298" s="12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1">
        <f t="shared" si="8"/>
        <v>0</v>
      </c>
      <c r="U298" s="31">
        <f t="shared" si="8"/>
        <v>0</v>
      </c>
    </row>
    <row r="299" spans="1:21" s="43" customFormat="1" x14ac:dyDescent="0.25">
      <c r="A299" s="12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1">
        <f t="shared" si="8"/>
        <v>0</v>
      </c>
      <c r="U299" s="31">
        <f t="shared" si="8"/>
        <v>0</v>
      </c>
    </row>
    <row r="300" spans="1:21" s="43" customFormat="1" x14ac:dyDescent="0.25">
      <c r="A300" s="12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1">
        <f t="shared" si="8"/>
        <v>0</v>
      </c>
      <c r="U300" s="31">
        <f t="shared" si="8"/>
        <v>0</v>
      </c>
    </row>
    <row r="301" spans="1:21" s="43" customFormat="1" x14ac:dyDescent="0.25">
      <c r="A301" s="12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1">
        <f t="shared" si="8"/>
        <v>0</v>
      </c>
      <c r="U301" s="31">
        <f t="shared" si="8"/>
        <v>0</v>
      </c>
    </row>
    <row r="302" spans="1:21" s="43" customFormat="1" x14ac:dyDescent="0.25">
      <c r="A302" s="12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1">
        <f t="shared" si="8"/>
        <v>0</v>
      </c>
      <c r="U302" s="31">
        <f t="shared" si="8"/>
        <v>0</v>
      </c>
    </row>
    <row r="303" spans="1:21" s="43" customFormat="1" x14ac:dyDescent="0.25">
      <c r="A303" s="12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1">
        <f t="shared" si="8"/>
        <v>0</v>
      </c>
      <c r="U303" s="31">
        <f t="shared" si="8"/>
        <v>0</v>
      </c>
    </row>
    <row r="304" spans="1:21" s="43" customFormat="1" x14ac:dyDescent="0.25">
      <c r="A304" s="12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1">
        <f t="shared" si="8"/>
        <v>0</v>
      </c>
      <c r="U304" s="31">
        <f t="shared" si="8"/>
        <v>0</v>
      </c>
    </row>
    <row r="305" spans="1:21" s="43" customFormat="1" x14ac:dyDescent="0.25">
      <c r="A305" s="12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1">
        <f t="shared" si="8"/>
        <v>0</v>
      </c>
      <c r="U305" s="31">
        <f t="shared" si="8"/>
        <v>0</v>
      </c>
    </row>
    <row r="306" spans="1:21" s="43" customFormat="1" x14ac:dyDescent="0.25">
      <c r="A306" s="12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1">
        <f t="shared" si="8"/>
        <v>0</v>
      </c>
      <c r="U306" s="31">
        <f t="shared" si="8"/>
        <v>0</v>
      </c>
    </row>
    <row r="307" spans="1:21" s="43" customFormat="1" x14ac:dyDescent="0.25">
      <c r="A307" s="1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1">
        <f t="shared" si="8"/>
        <v>0</v>
      </c>
      <c r="U307" s="31">
        <f t="shared" si="8"/>
        <v>0</v>
      </c>
    </row>
    <row r="308" spans="1:21" s="43" customFormat="1" x14ac:dyDescent="0.25">
      <c r="A308" s="12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1">
        <f t="shared" si="8"/>
        <v>0</v>
      </c>
      <c r="U308" s="31">
        <f t="shared" si="8"/>
        <v>0</v>
      </c>
    </row>
    <row r="309" spans="1:21" s="43" customFormat="1" x14ac:dyDescent="0.25">
      <c r="A309" s="12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1">
        <f t="shared" si="8"/>
        <v>0</v>
      </c>
      <c r="U309" s="31">
        <f t="shared" si="8"/>
        <v>0</v>
      </c>
    </row>
    <row r="310" spans="1:21" s="43" customFormat="1" x14ac:dyDescent="0.25">
      <c r="A310" s="12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1">
        <f t="shared" si="8"/>
        <v>0</v>
      </c>
      <c r="U310" s="31">
        <f t="shared" si="8"/>
        <v>0</v>
      </c>
    </row>
    <row r="311" spans="1:21" s="43" customFormat="1" x14ac:dyDescent="0.25">
      <c r="A311" s="12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1">
        <f t="shared" si="8"/>
        <v>0</v>
      </c>
      <c r="U311" s="31">
        <f t="shared" si="8"/>
        <v>0</v>
      </c>
    </row>
    <row r="312" spans="1:21" s="43" customFormat="1" x14ac:dyDescent="0.25">
      <c r="A312" s="12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1">
        <f t="shared" si="8"/>
        <v>0</v>
      </c>
      <c r="U312" s="31">
        <f t="shared" si="8"/>
        <v>0</v>
      </c>
    </row>
    <row r="313" spans="1:21" s="43" customFormat="1" x14ac:dyDescent="0.25">
      <c r="A313" s="12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1">
        <f t="shared" si="8"/>
        <v>0</v>
      </c>
      <c r="U313" s="31">
        <f t="shared" si="8"/>
        <v>0</v>
      </c>
    </row>
    <row r="314" spans="1:21" s="43" customFormat="1" x14ac:dyDescent="0.25">
      <c r="A314" s="12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1">
        <f t="shared" si="8"/>
        <v>0</v>
      </c>
      <c r="U314" s="31">
        <f t="shared" si="8"/>
        <v>0</v>
      </c>
    </row>
    <row r="315" spans="1:21" s="43" customFormat="1" x14ac:dyDescent="0.25">
      <c r="A315" s="12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1">
        <f t="shared" si="8"/>
        <v>0</v>
      </c>
      <c r="U315" s="31">
        <f t="shared" si="8"/>
        <v>0</v>
      </c>
    </row>
    <row r="316" spans="1:21" s="43" customFormat="1" x14ac:dyDescent="0.25">
      <c r="A316" s="12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1">
        <f t="shared" si="8"/>
        <v>0</v>
      </c>
      <c r="U316" s="31">
        <f t="shared" si="8"/>
        <v>0</v>
      </c>
    </row>
    <row r="317" spans="1:21" s="43" customFormat="1" x14ac:dyDescent="0.25">
      <c r="A317" s="12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1">
        <f t="shared" si="8"/>
        <v>0</v>
      </c>
      <c r="U317" s="31">
        <f t="shared" si="8"/>
        <v>0</v>
      </c>
    </row>
    <row r="318" spans="1:21" s="43" customFormat="1" x14ac:dyDescent="0.25">
      <c r="A318" s="12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1">
        <f t="shared" si="8"/>
        <v>0</v>
      </c>
      <c r="U318" s="31">
        <f t="shared" si="8"/>
        <v>0</v>
      </c>
    </row>
    <row r="319" spans="1:21" s="43" customFormat="1" x14ac:dyDescent="0.25">
      <c r="A319" s="12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1">
        <f t="shared" si="8"/>
        <v>0</v>
      </c>
      <c r="U319" s="31">
        <f t="shared" si="8"/>
        <v>0</v>
      </c>
    </row>
    <row r="320" spans="1:21" s="43" customFormat="1" x14ac:dyDescent="0.25">
      <c r="A320" s="12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1">
        <f t="shared" si="8"/>
        <v>0</v>
      </c>
      <c r="U320" s="31">
        <f t="shared" si="8"/>
        <v>0</v>
      </c>
    </row>
    <row r="321" spans="1:21" s="43" customFormat="1" x14ac:dyDescent="0.25">
      <c r="A321" s="12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1">
        <f t="shared" si="8"/>
        <v>0</v>
      </c>
      <c r="U321" s="31">
        <f t="shared" si="8"/>
        <v>0</v>
      </c>
    </row>
    <row r="322" spans="1:21" s="43" customFormat="1" x14ac:dyDescent="0.25">
      <c r="A322" s="12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1">
        <f t="shared" si="8"/>
        <v>0</v>
      </c>
      <c r="U322" s="31">
        <f t="shared" si="8"/>
        <v>0</v>
      </c>
    </row>
    <row r="323" spans="1:21" s="43" customFormat="1" x14ac:dyDescent="0.25">
      <c r="A323" s="12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1">
        <f t="shared" si="8"/>
        <v>0</v>
      </c>
      <c r="U323" s="31">
        <f t="shared" si="8"/>
        <v>0</v>
      </c>
    </row>
    <row r="324" spans="1:21" s="43" customFormat="1" x14ac:dyDescent="0.25">
      <c r="A324" s="12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1">
        <f t="shared" si="8"/>
        <v>0</v>
      </c>
      <c r="U324" s="31">
        <f t="shared" si="8"/>
        <v>0</v>
      </c>
    </row>
    <row r="325" spans="1:21" s="43" customFormat="1" x14ac:dyDescent="0.25">
      <c r="A325" s="12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1">
        <f t="shared" si="8"/>
        <v>0</v>
      </c>
      <c r="U325" s="31">
        <f t="shared" si="8"/>
        <v>0</v>
      </c>
    </row>
    <row r="326" spans="1:21" s="43" customFormat="1" x14ac:dyDescent="0.25">
      <c r="A326" s="12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1">
        <f t="shared" si="8"/>
        <v>0</v>
      </c>
      <c r="U326" s="31">
        <f t="shared" si="8"/>
        <v>0</v>
      </c>
    </row>
    <row r="327" spans="1:21" s="43" customFormat="1" x14ac:dyDescent="0.25">
      <c r="A327" s="12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1">
        <f t="shared" si="8"/>
        <v>0</v>
      </c>
      <c r="U327" s="31">
        <f t="shared" si="8"/>
        <v>0</v>
      </c>
    </row>
    <row r="328" spans="1:21" s="43" customFormat="1" x14ac:dyDescent="0.25">
      <c r="A328" s="12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1">
        <f t="shared" si="8"/>
        <v>0</v>
      </c>
      <c r="U328" s="31">
        <f t="shared" si="8"/>
        <v>0</v>
      </c>
    </row>
    <row r="329" spans="1:21" s="43" customFormat="1" x14ac:dyDescent="0.25">
      <c r="A329" s="12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1">
        <f t="shared" si="8"/>
        <v>0</v>
      </c>
      <c r="U329" s="31">
        <f t="shared" si="8"/>
        <v>0</v>
      </c>
    </row>
    <row r="330" spans="1:21" s="43" customFormat="1" x14ac:dyDescent="0.25">
      <c r="A330" s="12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1">
        <f t="shared" si="8"/>
        <v>0</v>
      </c>
      <c r="U330" s="31">
        <f t="shared" si="8"/>
        <v>0</v>
      </c>
    </row>
    <row r="331" spans="1:21" s="43" customFormat="1" x14ac:dyDescent="0.25">
      <c r="A331" s="12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1">
        <f t="shared" si="8"/>
        <v>0</v>
      </c>
      <c r="U331" s="31">
        <f t="shared" si="8"/>
        <v>0</v>
      </c>
    </row>
    <row r="332" spans="1:21" s="43" customFormat="1" x14ac:dyDescent="0.25">
      <c r="A332" s="12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1">
        <f t="shared" si="8"/>
        <v>0</v>
      </c>
      <c r="U332" s="31">
        <f t="shared" si="8"/>
        <v>0</v>
      </c>
    </row>
    <row r="333" spans="1:21" s="43" customFormat="1" x14ac:dyDescent="0.25">
      <c r="A333" s="12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1">
        <f t="shared" si="8"/>
        <v>0</v>
      </c>
      <c r="U333" s="31">
        <f t="shared" si="8"/>
        <v>0</v>
      </c>
    </row>
    <row r="334" spans="1:21" s="43" customFormat="1" x14ac:dyDescent="0.25">
      <c r="A334" s="12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1">
        <f t="shared" si="8"/>
        <v>0</v>
      </c>
      <c r="U334" s="31">
        <f t="shared" si="8"/>
        <v>0</v>
      </c>
    </row>
    <row r="335" spans="1:21" s="43" customFormat="1" x14ac:dyDescent="0.25">
      <c r="A335" s="12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1">
        <f t="shared" si="8"/>
        <v>0</v>
      </c>
      <c r="U335" s="31">
        <f t="shared" si="8"/>
        <v>0</v>
      </c>
    </row>
    <row r="336" spans="1:21" s="43" customFormat="1" x14ac:dyDescent="0.25">
      <c r="A336" s="12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1">
        <f t="shared" si="8"/>
        <v>0</v>
      </c>
      <c r="U336" s="31">
        <f t="shared" si="8"/>
        <v>0</v>
      </c>
    </row>
    <row r="337" spans="1:21" s="43" customFormat="1" x14ac:dyDescent="0.25">
      <c r="A337" s="12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1">
        <f t="shared" si="8"/>
        <v>0</v>
      </c>
      <c r="U337" s="31">
        <f t="shared" si="8"/>
        <v>0</v>
      </c>
    </row>
    <row r="338" spans="1:21" s="43" customFormat="1" x14ac:dyDescent="0.25">
      <c r="A338" s="12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1">
        <f t="shared" si="8"/>
        <v>0</v>
      </c>
      <c r="U338" s="31">
        <f t="shared" si="8"/>
        <v>0</v>
      </c>
    </row>
    <row r="339" spans="1:21" s="43" customFormat="1" x14ac:dyDescent="0.25">
      <c r="A339" s="12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1">
        <f t="shared" si="8"/>
        <v>0</v>
      </c>
      <c r="U339" s="31">
        <f t="shared" si="8"/>
        <v>0</v>
      </c>
    </row>
    <row r="340" spans="1:21" s="43" customFormat="1" x14ac:dyDescent="0.25">
      <c r="A340" s="12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1">
        <f t="shared" si="8"/>
        <v>0</v>
      </c>
      <c r="U340" s="31">
        <f t="shared" si="8"/>
        <v>0</v>
      </c>
    </row>
    <row r="341" spans="1:21" s="43" customFormat="1" x14ac:dyDescent="0.25">
      <c r="A341" s="12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1">
        <f t="shared" si="8"/>
        <v>0</v>
      </c>
      <c r="U341" s="31">
        <f t="shared" si="8"/>
        <v>0</v>
      </c>
    </row>
    <row r="342" spans="1:21" s="43" customFormat="1" x14ac:dyDescent="0.25">
      <c r="A342" s="12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1">
        <f t="shared" ref="T342:U405" si="9">P342+R342+N342+L342+J342+H342+F342+D342+B342</f>
        <v>0</v>
      </c>
      <c r="U342" s="31">
        <f t="shared" si="9"/>
        <v>0</v>
      </c>
    </row>
    <row r="343" spans="1:21" s="43" customFormat="1" x14ac:dyDescent="0.25">
      <c r="A343" s="12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1">
        <f t="shared" si="9"/>
        <v>0</v>
      </c>
      <c r="U343" s="31">
        <f t="shared" si="9"/>
        <v>0</v>
      </c>
    </row>
    <row r="344" spans="1:21" s="43" customFormat="1" x14ac:dyDescent="0.25">
      <c r="A344" s="12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1">
        <f t="shared" si="9"/>
        <v>0</v>
      </c>
      <c r="U344" s="31">
        <f t="shared" si="9"/>
        <v>0</v>
      </c>
    </row>
    <row r="345" spans="1:21" s="43" customFormat="1" x14ac:dyDescent="0.25">
      <c r="A345" s="12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1">
        <f t="shared" si="9"/>
        <v>0</v>
      </c>
      <c r="U345" s="31">
        <f t="shared" si="9"/>
        <v>0</v>
      </c>
    </row>
    <row r="346" spans="1:21" s="43" customFormat="1" x14ac:dyDescent="0.25">
      <c r="A346" s="12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1">
        <f t="shared" si="9"/>
        <v>0</v>
      </c>
      <c r="U346" s="31">
        <f t="shared" si="9"/>
        <v>0</v>
      </c>
    </row>
    <row r="347" spans="1:21" s="43" customFormat="1" x14ac:dyDescent="0.25">
      <c r="A347" s="12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1">
        <f t="shared" si="9"/>
        <v>0</v>
      </c>
      <c r="U347" s="31">
        <f t="shared" si="9"/>
        <v>0</v>
      </c>
    </row>
    <row r="348" spans="1:21" s="43" customFormat="1" x14ac:dyDescent="0.25">
      <c r="A348" s="12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1">
        <f t="shared" si="9"/>
        <v>0</v>
      </c>
      <c r="U348" s="31">
        <f t="shared" si="9"/>
        <v>0</v>
      </c>
    </row>
    <row r="349" spans="1:21" s="43" customFormat="1" x14ac:dyDescent="0.25">
      <c r="A349" s="12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1">
        <f t="shared" si="9"/>
        <v>0</v>
      </c>
      <c r="U349" s="31">
        <f t="shared" si="9"/>
        <v>0</v>
      </c>
    </row>
    <row r="350" spans="1:21" s="43" customFormat="1" x14ac:dyDescent="0.25">
      <c r="A350" s="12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1">
        <f t="shared" si="9"/>
        <v>0</v>
      </c>
      <c r="U350" s="31">
        <f t="shared" si="9"/>
        <v>0</v>
      </c>
    </row>
    <row r="351" spans="1:21" s="43" customFormat="1" x14ac:dyDescent="0.25">
      <c r="A351" s="12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1">
        <f t="shared" si="9"/>
        <v>0</v>
      </c>
      <c r="U351" s="31">
        <f t="shared" si="9"/>
        <v>0</v>
      </c>
    </row>
    <row r="352" spans="1:21" s="43" customFormat="1" x14ac:dyDescent="0.25">
      <c r="A352" s="12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1">
        <f t="shared" si="9"/>
        <v>0</v>
      </c>
      <c r="U352" s="31">
        <f t="shared" si="9"/>
        <v>0</v>
      </c>
    </row>
    <row r="353" spans="1:21" s="43" customFormat="1" x14ac:dyDescent="0.25">
      <c r="A353" s="12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1">
        <f t="shared" si="9"/>
        <v>0</v>
      </c>
      <c r="U353" s="31">
        <f t="shared" si="9"/>
        <v>0</v>
      </c>
    </row>
    <row r="354" spans="1:21" s="43" customFormat="1" x14ac:dyDescent="0.25">
      <c r="A354" s="12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1">
        <f t="shared" si="9"/>
        <v>0</v>
      </c>
      <c r="U354" s="31">
        <f t="shared" si="9"/>
        <v>0</v>
      </c>
    </row>
    <row r="355" spans="1:21" s="43" customFormat="1" x14ac:dyDescent="0.25">
      <c r="A355" s="12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1">
        <f t="shared" si="9"/>
        <v>0</v>
      </c>
      <c r="U355" s="31">
        <f t="shared" si="9"/>
        <v>0</v>
      </c>
    </row>
    <row r="356" spans="1:21" s="43" customFormat="1" x14ac:dyDescent="0.25">
      <c r="A356" s="12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1">
        <f t="shared" si="9"/>
        <v>0</v>
      </c>
      <c r="U356" s="31">
        <f t="shared" si="9"/>
        <v>0</v>
      </c>
    </row>
    <row r="357" spans="1:21" s="43" customFormat="1" x14ac:dyDescent="0.25">
      <c r="A357" s="12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1">
        <f t="shared" si="9"/>
        <v>0</v>
      </c>
      <c r="U357" s="31">
        <f t="shared" si="9"/>
        <v>0</v>
      </c>
    </row>
    <row r="358" spans="1:21" s="43" customFormat="1" x14ac:dyDescent="0.25">
      <c r="A358" s="12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1">
        <f t="shared" si="9"/>
        <v>0</v>
      </c>
      <c r="U358" s="31">
        <f t="shared" si="9"/>
        <v>0</v>
      </c>
    </row>
    <row r="359" spans="1:21" s="43" customFormat="1" x14ac:dyDescent="0.25">
      <c r="A359" s="12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1">
        <f t="shared" si="9"/>
        <v>0</v>
      </c>
      <c r="U359" s="31">
        <f t="shared" si="9"/>
        <v>0</v>
      </c>
    </row>
    <row r="360" spans="1:21" s="43" customFormat="1" x14ac:dyDescent="0.25">
      <c r="A360" s="12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1">
        <f t="shared" si="9"/>
        <v>0</v>
      </c>
      <c r="U360" s="31">
        <f t="shared" si="9"/>
        <v>0</v>
      </c>
    </row>
    <row r="361" spans="1:21" s="43" customFormat="1" x14ac:dyDescent="0.25">
      <c r="A361" s="12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1">
        <f t="shared" si="9"/>
        <v>0</v>
      </c>
      <c r="U361" s="31">
        <f t="shared" si="9"/>
        <v>0</v>
      </c>
    </row>
    <row r="362" spans="1:21" s="43" customFormat="1" x14ac:dyDescent="0.25">
      <c r="A362" s="12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1">
        <f t="shared" si="9"/>
        <v>0</v>
      </c>
      <c r="U362" s="31">
        <f t="shared" si="9"/>
        <v>0</v>
      </c>
    </row>
    <row r="363" spans="1:21" s="43" customFormat="1" x14ac:dyDescent="0.25">
      <c r="A363" s="12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1">
        <f t="shared" si="9"/>
        <v>0</v>
      </c>
      <c r="U363" s="31">
        <f t="shared" si="9"/>
        <v>0</v>
      </c>
    </row>
    <row r="364" spans="1:21" s="43" customFormat="1" x14ac:dyDescent="0.25">
      <c r="A364" s="12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1">
        <f t="shared" si="9"/>
        <v>0</v>
      </c>
      <c r="U364" s="31">
        <f t="shared" si="9"/>
        <v>0</v>
      </c>
    </row>
    <row r="365" spans="1:21" s="43" customFormat="1" x14ac:dyDescent="0.25">
      <c r="A365" s="12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1">
        <f t="shared" si="9"/>
        <v>0</v>
      </c>
      <c r="U365" s="31">
        <f t="shared" si="9"/>
        <v>0</v>
      </c>
    </row>
    <row r="366" spans="1:21" s="43" customFormat="1" x14ac:dyDescent="0.25">
      <c r="A366" s="12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1">
        <f t="shared" si="9"/>
        <v>0</v>
      </c>
      <c r="U366" s="31">
        <f t="shared" si="9"/>
        <v>0</v>
      </c>
    </row>
    <row r="367" spans="1:21" s="43" customFormat="1" x14ac:dyDescent="0.25">
      <c r="A367" s="12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1">
        <f t="shared" si="9"/>
        <v>0</v>
      </c>
      <c r="U367" s="31">
        <f t="shared" si="9"/>
        <v>0</v>
      </c>
    </row>
    <row r="368" spans="1:21" s="43" customFormat="1" x14ac:dyDescent="0.25">
      <c r="A368" s="12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1">
        <f t="shared" si="9"/>
        <v>0</v>
      </c>
      <c r="U368" s="31">
        <f t="shared" si="9"/>
        <v>0</v>
      </c>
    </row>
    <row r="369" spans="1:21" s="43" customFormat="1" x14ac:dyDescent="0.25">
      <c r="A369" s="12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1">
        <f t="shared" si="9"/>
        <v>0</v>
      </c>
      <c r="U369" s="31">
        <f t="shared" si="9"/>
        <v>0</v>
      </c>
    </row>
    <row r="370" spans="1:21" s="43" customFormat="1" x14ac:dyDescent="0.25">
      <c r="A370" s="12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1">
        <f t="shared" si="9"/>
        <v>0</v>
      </c>
      <c r="U370" s="31">
        <f t="shared" si="9"/>
        <v>0</v>
      </c>
    </row>
    <row r="371" spans="1:21" s="43" customFormat="1" x14ac:dyDescent="0.25">
      <c r="A371" s="12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1">
        <f t="shared" si="9"/>
        <v>0</v>
      </c>
      <c r="U371" s="31">
        <f t="shared" si="9"/>
        <v>0</v>
      </c>
    </row>
    <row r="372" spans="1:21" s="43" customFormat="1" x14ac:dyDescent="0.25">
      <c r="A372" s="12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1">
        <f t="shared" si="9"/>
        <v>0</v>
      </c>
      <c r="U372" s="31">
        <f t="shared" si="9"/>
        <v>0</v>
      </c>
    </row>
    <row r="373" spans="1:21" s="43" customFormat="1" x14ac:dyDescent="0.25">
      <c r="A373" s="12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1">
        <f t="shared" si="9"/>
        <v>0</v>
      </c>
      <c r="U373" s="31">
        <f t="shared" si="9"/>
        <v>0</v>
      </c>
    </row>
    <row r="374" spans="1:21" s="43" customFormat="1" x14ac:dyDescent="0.25">
      <c r="A374" s="12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1">
        <f t="shared" si="9"/>
        <v>0</v>
      </c>
      <c r="U374" s="31">
        <f t="shared" si="9"/>
        <v>0</v>
      </c>
    </row>
    <row r="375" spans="1:21" s="43" customFormat="1" x14ac:dyDescent="0.25">
      <c r="A375" s="12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1">
        <f t="shared" si="9"/>
        <v>0</v>
      </c>
      <c r="U375" s="31">
        <f t="shared" si="9"/>
        <v>0</v>
      </c>
    </row>
    <row r="376" spans="1:21" s="43" customFormat="1" x14ac:dyDescent="0.25">
      <c r="A376" s="12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1">
        <f t="shared" si="9"/>
        <v>0</v>
      </c>
      <c r="U376" s="31">
        <f t="shared" si="9"/>
        <v>0</v>
      </c>
    </row>
    <row r="377" spans="1:21" s="43" customFormat="1" x14ac:dyDescent="0.25">
      <c r="A377" s="12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1">
        <f t="shared" si="9"/>
        <v>0</v>
      </c>
      <c r="U377" s="31">
        <f t="shared" si="9"/>
        <v>0</v>
      </c>
    </row>
    <row r="378" spans="1:21" s="43" customFormat="1" x14ac:dyDescent="0.25">
      <c r="A378" s="12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1">
        <f t="shared" si="9"/>
        <v>0</v>
      </c>
      <c r="U378" s="31">
        <f t="shared" si="9"/>
        <v>0</v>
      </c>
    </row>
    <row r="379" spans="1:21" s="43" customFormat="1" x14ac:dyDescent="0.25">
      <c r="A379" s="12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1">
        <f t="shared" si="9"/>
        <v>0</v>
      </c>
      <c r="U379" s="31">
        <f t="shared" si="9"/>
        <v>0</v>
      </c>
    </row>
    <row r="380" spans="1:21" s="43" customFormat="1" x14ac:dyDescent="0.25">
      <c r="A380" s="12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1">
        <f t="shared" si="9"/>
        <v>0</v>
      </c>
      <c r="U380" s="31">
        <f t="shared" si="9"/>
        <v>0</v>
      </c>
    </row>
    <row r="381" spans="1:21" s="43" customFormat="1" x14ac:dyDescent="0.25">
      <c r="A381" s="1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1">
        <f t="shared" si="9"/>
        <v>0</v>
      </c>
      <c r="U381" s="31">
        <f t="shared" si="9"/>
        <v>0</v>
      </c>
    </row>
    <row r="382" spans="1:21" s="43" customFormat="1" x14ac:dyDescent="0.25">
      <c r="A382" s="12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1">
        <f t="shared" si="9"/>
        <v>0</v>
      </c>
      <c r="U382" s="31">
        <f t="shared" si="9"/>
        <v>0</v>
      </c>
    </row>
    <row r="383" spans="1:21" s="43" customFormat="1" x14ac:dyDescent="0.25">
      <c r="A383" s="12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1">
        <f t="shared" si="9"/>
        <v>0</v>
      </c>
      <c r="U383" s="31">
        <f t="shared" si="9"/>
        <v>0</v>
      </c>
    </row>
    <row r="384" spans="1:21" s="43" customFormat="1" x14ac:dyDescent="0.25">
      <c r="A384" s="12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1">
        <f t="shared" si="9"/>
        <v>0</v>
      </c>
      <c r="U384" s="31">
        <f t="shared" si="9"/>
        <v>0</v>
      </c>
    </row>
    <row r="385" spans="1:21" s="43" customFormat="1" x14ac:dyDescent="0.25">
      <c r="A385" s="12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1">
        <f t="shared" si="9"/>
        <v>0</v>
      </c>
      <c r="U385" s="31">
        <f t="shared" si="9"/>
        <v>0</v>
      </c>
    </row>
    <row r="386" spans="1:21" s="43" customFormat="1" x14ac:dyDescent="0.25">
      <c r="A386" s="12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1">
        <f t="shared" si="9"/>
        <v>0</v>
      </c>
      <c r="U386" s="31">
        <f t="shared" si="9"/>
        <v>0</v>
      </c>
    </row>
    <row r="387" spans="1:21" s="43" customFormat="1" x14ac:dyDescent="0.25">
      <c r="A387" s="12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1">
        <f t="shared" si="9"/>
        <v>0</v>
      </c>
      <c r="U387" s="31">
        <f t="shared" si="9"/>
        <v>0</v>
      </c>
    </row>
    <row r="388" spans="1:21" s="43" customFormat="1" x14ac:dyDescent="0.25">
      <c r="A388" s="12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1">
        <f t="shared" si="9"/>
        <v>0</v>
      </c>
      <c r="U388" s="31">
        <f t="shared" si="9"/>
        <v>0</v>
      </c>
    </row>
    <row r="389" spans="1:21" s="43" customFormat="1" x14ac:dyDescent="0.25">
      <c r="A389" s="12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1">
        <f t="shared" si="9"/>
        <v>0</v>
      </c>
      <c r="U389" s="31">
        <f t="shared" si="9"/>
        <v>0</v>
      </c>
    </row>
    <row r="390" spans="1:21" s="43" customFormat="1" x14ac:dyDescent="0.25">
      <c r="A390" s="1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1">
        <f t="shared" si="9"/>
        <v>0</v>
      </c>
      <c r="U390" s="31">
        <f t="shared" si="9"/>
        <v>0</v>
      </c>
    </row>
    <row r="391" spans="1:21" s="43" customFormat="1" x14ac:dyDescent="0.25">
      <c r="A391" s="12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1">
        <f t="shared" si="9"/>
        <v>0</v>
      </c>
      <c r="U391" s="31">
        <f t="shared" si="9"/>
        <v>0</v>
      </c>
    </row>
    <row r="392" spans="1:21" s="43" customFormat="1" x14ac:dyDescent="0.25">
      <c r="A392" s="12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1">
        <f t="shared" si="9"/>
        <v>0</v>
      </c>
      <c r="U392" s="31">
        <f t="shared" si="9"/>
        <v>0</v>
      </c>
    </row>
    <row r="393" spans="1:21" s="43" customFormat="1" x14ac:dyDescent="0.25">
      <c r="A393" s="12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1">
        <f t="shared" si="9"/>
        <v>0</v>
      </c>
      <c r="U393" s="31">
        <f t="shared" si="9"/>
        <v>0</v>
      </c>
    </row>
    <row r="394" spans="1:21" s="43" customFormat="1" x14ac:dyDescent="0.25">
      <c r="A394" s="12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1">
        <f t="shared" si="9"/>
        <v>0</v>
      </c>
      <c r="U394" s="31">
        <f t="shared" si="9"/>
        <v>0</v>
      </c>
    </row>
    <row r="395" spans="1:21" s="43" customFormat="1" x14ac:dyDescent="0.25">
      <c r="A395" s="12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1">
        <f t="shared" si="9"/>
        <v>0</v>
      </c>
      <c r="U395" s="31">
        <f t="shared" si="9"/>
        <v>0</v>
      </c>
    </row>
    <row r="396" spans="1:21" s="43" customFormat="1" x14ac:dyDescent="0.25">
      <c r="A396" s="12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1">
        <f t="shared" si="9"/>
        <v>0</v>
      </c>
      <c r="U396" s="31">
        <f t="shared" si="9"/>
        <v>0</v>
      </c>
    </row>
    <row r="397" spans="1:21" s="43" customFormat="1" x14ac:dyDescent="0.25">
      <c r="A397" s="12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1">
        <f t="shared" si="9"/>
        <v>0</v>
      </c>
      <c r="U397" s="31">
        <f t="shared" si="9"/>
        <v>0</v>
      </c>
    </row>
    <row r="398" spans="1:21" s="43" customFormat="1" x14ac:dyDescent="0.25">
      <c r="A398" s="12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1">
        <f t="shared" si="9"/>
        <v>0</v>
      </c>
      <c r="U398" s="31">
        <f t="shared" si="9"/>
        <v>0</v>
      </c>
    </row>
    <row r="399" spans="1:21" s="43" customFormat="1" x14ac:dyDescent="0.25">
      <c r="A399" s="12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1">
        <f t="shared" si="9"/>
        <v>0</v>
      </c>
      <c r="U399" s="31">
        <f t="shared" si="9"/>
        <v>0</v>
      </c>
    </row>
    <row r="400" spans="1:21" s="43" customFormat="1" x14ac:dyDescent="0.25">
      <c r="A400" s="12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1">
        <f t="shared" si="9"/>
        <v>0</v>
      </c>
      <c r="U400" s="31">
        <f t="shared" si="9"/>
        <v>0</v>
      </c>
    </row>
    <row r="401" spans="1:21" s="43" customFormat="1" x14ac:dyDescent="0.25">
      <c r="A401" s="12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1">
        <f t="shared" si="9"/>
        <v>0</v>
      </c>
      <c r="U401" s="31">
        <f t="shared" si="9"/>
        <v>0</v>
      </c>
    </row>
    <row r="402" spans="1:21" s="43" customFormat="1" x14ac:dyDescent="0.25">
      <c r="A402" s="12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1">
        <f t="shared" si="9"/>
        <v>0</v>
      </c>
      <c r="U402" s="31">
        <f t="shared" si="9"/>
        <v>0</v>
      </c>
    </row>
    <row r="403" spans="1:21" s="43" customFormat="1" x14ac:dyDescent="0.25">
      <c r="A403" s="12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1">
        <f t="shared" si="9"/>
        <v>0</v>
      </c>
      <c r="U403" s="31">
        <f t="shared" si="9"/>
        <v>0</v>
      </c>
    </row>
    <row r="404" spans="1:21" s="43" customFormat="1" x14ac:dyDescent="0.25">
      <c r="A404" s="12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1">
        <f t="shared" si="9"/>
        <v>0</v>
      </c>
      <c r="U404" s="31">
        <f t="shared" si="9"/>
        <v>0</v>
      </c>
    </row>
    <row r="405" spans="1:21" s="43" customFormat="1" x14ac:dyDescent="0.25">
      <c r="A405" s="12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1">
        <f t="shared" si="9"/>
        <v>0</v>
      </c>
      <c r="U405" s="31">
        <f t="shared" si="9"/>
        <v>0</v>
      </c>
    </row>
    <row r="406" spans="1:21" s="43" customFormat="1" x14ac:dyDescent="0.25">
      <c r="A406" s="12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1">
        <f t="shared" ref="T406:U469" si="10">P406+R406+N406+L406+J406+H406+F406+D406+B406</f>
        <v>0</v>
      </c>
      <c r="U406" s="31">
        <f t="shared" si="10"/>
        <v>0</v>
      </c>
    </row>
    <row r="407" spans="1:21" s="43" customFormat="1" x14ac:dyDescent="0.25">
      <c r="A407" s="12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1">
        <f t="shared" si="10"/>
        <v>0</v>
      </c>
      <c r="U407" s="31">
        <f t="shared" si="10"/>
        <v>0</v>
      </c>
    </row>
    <row r="408" spans="1:21" s="43" customFormat="1" x14ac:dyDescent="0.25">
      <c r="A408" s="12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1">
        <f t="shared" si="10"/>
        <v>0</v>
      </c>
      <c r="U408" s="31">
        <f t="shared" si="10"/>
        <v>0</v>
      </c>
    </row>
    <row r="409" spans="1:21" s="43" customFormat="1" x14ac:dyDescent="0.25">
      <c r="A409" s="12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1">
        <f t="shared" si="10"/>
        <v>0</v>
      </c>
      <c r="U409" s="31">
        <f t="shared" si="10"/>
        <v>0</v>
      </c>
    </row>
    <row r="410" spans="1:21" s="43" customFormat="1" x14ac:dyDescent="0.25">
      <c r="A410" s="12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1">
        <f t="shared" si="10"/>
        <v>0</v>
      </c>
      <c r="U410" s="31">
        <f t="shared" si="10"/>
        <v>0</v>
      </c>
    </row>
    <row r="411" spans="1:21" s="43" customFormat="1" x14ac:dyDescent="0.25">
      <c r="A411" s="12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1">
        <f t="shared" si="10"/>
        <v>0</v>
      </c>
      <c r="U411" s="31">
        <f t="shared" si="10"/>
        <v>0</v>
      </c>
    </row>
    <row r="412" spans="1:21" s="43" customFormat="1" x14ac:dyDescent="0.25">
      <c r="A412" s="12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1">
        <f t="shared" si="10"/>
        <v>0</v>
      </c>
      <c r="U412" s="31">
        <f t="shared" si="10"/>
        <v>0</v>
      </c>
    </row>
    <row r="413" spans="1:21" s="43" customFormat="1" x14ac:dyDescent="0.25">
      <c r="A413" s="12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1">
        <f t="shared" si="10"/>
        <v>0</v>
      </c>
      <c r="U413" s="31">
        <f t="shared" si="10"/>
        <v>0</v>
      </c>
    </row>
    <row r="414" spans="1:21" s="43" customFormat="1" x14ac:dyDescent="0.25">
      <c r="A414" s="12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1">
        <f t="shared" si="10"/>
        <v>0</v>
      </c>
      <c r="U414" s="31">
        <f t="shared" si="10"/>
        <v>0</v>
      </c>
    </row>
    <row r="415" spans="1:21" s="43" customFormat="1" x14ac:dyDescent="0.25">
      <c r="A415" s="12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1">
        <f t="shared" si="10"/>
        <v>0</v>
      </c>
      <c r="U415" s="31">
        <f t="shared" si="10"/>
        <v>0</v>
      </c>
    </row>
    <row r="416" spans="1:21" s="43" customFormat="1" x14ac:dyDescent="0.25">
      <c r="A416" s="12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1">
        <f t="shared" si="10"/>
        <v>0</v>
      </c>
      <c r="U416" s="31">
        <f t="shared" si="10"/>
        <v>0</v>
      </c>
    </row>
    <row r="417" spans="1:21" s="43" customFormat="1" x14ac:dyDescent="0.25">
      <c r="A417" s="12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1">
        <f t="shared" si="10"/>
        <v>0</v>
      </c>
      <c r="U417" s="31">
        <f t="shared" si="10"/>
        <v>0</v>
      </c>
    </row>
    <row r="418" spans="1:21" s="43" customFormat="1" x14ac:dyDescent="0.25">
      <c r="A418" s="12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1">
        <f t="shared" si="10"/>
        <v>0</v>
      </c>
      <c r="U418" s="31">
        <f t="shared" si="10"/>
        <v>0</v>
      </c>
    </row>
    <row r="419" spans="1:21" s="43" customFormat="1" x14ac:dyDescent="0.25">
      <c r="A419" s="12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1">
        <f t="shared" si="10"/>
        <v>0</v>
      </c>
      <c r="U419" s="31">
        <f t="shared" si="10"/>
        <v>0</v>
      </c>
    </row>
    <row r="420" spans="1:21" s="43" customFormat="1" x14ac:dyDescent="0.25">
      <c r="A420" s="12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1">
        <f t="shared" si="10"/>
        <v>0</v>
      </c>
      <c r="U420" s="31">
        <f t="shared" si="10"/>
        <v>0</v>
      </c>
    </row>
    <row r="421" spans="1:21" s="43" customFormat="1" x14ac:dyDescent="0.25">
      <c r="A421" s="12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1">
        <f t="shared" si="10"/>
        <v>0</v>
      </c>
      <c r="U421" s="31">
        <f t="shared" si="10"/>
        <v>0</v>
      </c>
    </row>
    <row r="422" spans="1:21" s="43" customFormat="1" x14ac:dyDescent="0.25">
      <c r="A422" s="12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1">
        <f t="shared" si="10"/>
        <v>0</v>
      </c>
      <c r="U422" s="31">
        <f t="shared" si="10"/>
        <v>0</v>
      </c>
    </row>
    <row r="423" spans="1:21" s="43" customFormat="1" x14ac:dyDescent="0.25">
      <c r="A423" s="12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1">
        <f t="shared" si="10"/>
        <v>0</v>
      </c>
      <c r="U423" s="31">
        <f t="shared" si="10"/>
        <v>0</v>
      </c>
    </row>
    <row r="424" spans="1:21" s="43" customFormat="1" x14ac:dyDescent="0.25">
      <c r="A424" s="12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1">
        <f t="shared" si="10"/>
        <v>0</v>
      </c>
      <c r="U424" s="31">
        <f t="shared" si="10"/>
        <v>0</v>
      </c>
    </row>
    <row r="425" spans="1:21" s="43" customFormat="1" x14ac:dyDescent="0.25">
      <c r="A425" s="12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1">
        <f t="shared" si="10"/>
        <v>0</v>
      </c>
      <c r="U425" s="31">
        <f t="shared" si="10"/>
        <v>0</v>
      </c>
    </row>
    <row r="426" spans="1:21" s="43" customFormat="1" x14ac:dyDescent="0.25">
      <c r="A426" s="12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1">
        <f t="shared" si="10"/>
        <v>0</v>
      </c>
      <c r="U426" s="31">
        <f t="shared" si="10"/>
        <v>0</v>
      </c>
    </row>
    <row r="427" spans="1:21" s="43" customFormat="1" x14ac:dyDescent="0.25">
      <c r="A427" s="12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1">
        <f t="shared" si="10"/>
        <v>0</v>
      </c>
      <c r="U427" s="31">
        <f t="shared" si="10"/>
        <v>0</v>
      </c>
    </row>
    <row r="428" spans="1:21" s="43" customFormat="1" x14ac:dyDescent="0.25">
      <c r="A428" s="12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1">
        <f t="shared" si="10"/>
        <v>0</v>
      </c>
      <c r="U428" s="31">
        <f t="shared" si="10"/>
        <v>0</v>
      </c>
    </row>
    <row r="429" spans="1:21" s="43" customFormat="1" x14ac:dyDescent="0.25">
      <c r="A429" s="12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1">
        <f t="shared" si="10"/>
        <v>0</v>
      </c>
      <c r="U429" s="31">
        <f t="shared" si="10"/>
        <v>0</v>
      </c>
    </row>
    <row r="430" spans="1:21" s="43" customFormat="1" x14ac:dyDescent="0.25">
      <c r="A430" s="12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1">
        <f t="shared" si="10"/>
        <v>0</v>
      </c>
      <c r="U430" s="31">
        <f t="shared" si="10"/>
        <v>0</v>
      </c>
    </row>
    <row r="431" spans="1:21" s="43" customFormat="1" x14ac:dyDescent="0.25">
      <c r="A431" s="12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1">
        <f t="shared" si="10"/>
        <v>0</v>
      </c>
      <c r="U431" s="31">
        <f t="shared" si="10"/>
        <v>0</v>
      </c>
    </row>
    <row r="432" spans="1:21" s="43" customFormat="1" x14ac:dyDescent="0.25">
      <c r="A432" s="12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1">
        <f t="shared" si="10"/>
        <v>0</v>
      </c>
      <c r="U432" s="31">
        <f t="shared" si="10"/>
        <v>0</v>
      </c>
    </row>
    <row r="433" spans="1:21" s="43" customFormat="1" x14ac:dyDescent="0.25">
      <c r="A433" s="12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1">
        <f t="shared" si="10"/>
        <v>0</v>
      </c>
      <c r="U433" s="31">
        <f t="shared" si="10"/>
        <v>0</v>
      </c>
    </row>
    <row r="434" spans="1:21" s="43" customFormat="1" x14ac:dyDescent="0.25">
      <c r="A434" s="12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1">
        <f t="shared" si="10"/>
        <v>0</v>
      </c>
      <c r="U434" s="31">
        <f t="shared" si="10"/>
        <v>0</v>
      </c>
    </row>
    <row r="435" spans="1:21" s="43" customFormat="1" x14ac:dyDescent="0.25">
      <c r="A435" s="12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1">
        <f t="shared" si="10"/>
        <v>0</v>
      </c>
      <c r="U435" s="31">
        <f t="shared" si="10"/>
        <v>0</v>
      </c>
    </row>
    <row r="436" spans="1:21" s="43" customFormat="1" x14ac:dyDescent="0.25">
      <c r="A436" s="12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1">
        <f t="shared" si="10"/>
        <v>0</v>
      </c>
      <c r="U436" s="31">
        <f t="shared" si="10"/>
        <v>0</v>
      </c>
    </row>
    <row r="437" spans="1:21" s="43" customFormat="1" x14ac:dyDescent="0.25">
      <c r="A437" s="12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1">
        <f t="shared" si="10"/>
        <v>0</v>
      </c>
      <c r="U437" s="31">
        <f t="shared" si="10"/>
        <v>0</v>
      </c>
    </row>
    <row r="438" spans="1:21" s="43" customFormat="1" x14ac:dyDescent="0.25">
      <c r="A438" s="12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1">
        <f t="shared" si="10"/>
        <v>0</v>
      </c>
      <c r="U438" s="31">
        <f t="shared" si="10"/>
        <v>0</v>
      </c>
    </row>
    <row r="439" spans="1:21" s="43" customFormat="1" x14ac:dyDescent="0.25">
      <c r="A439" s="12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1">
        <f t="shared" si="10"/>
        <v>0</v>
      </c>
      <c r="U439" s="31">
        <f t="shared" si="10"/>
        <v>0</v>
      </c>
    </row>
    <row r="440" spans="1:21" s="43" customFormat="1" x14ac:dyDescent="0.25">
      <c r="A440" s="12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1">
        <f t="shared" si="10"/>
        <v>0</v>
      </c>
      <c r="U440" s="31">
        <f t="shared" si="10"/>
        <v>0</v>
      </c>
    </row>
    <row r="441" spans="1:21" s="43" customFormat="1" x14ac:dyDescent="0.25">
      <c r="A441" s="12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1">
        <f t="shared" si="10"/>
        <v>0</v>
      </c>
      <c r="U441" s="31">
        <f t="shared" si="10"/>
        <v>0</v>
      </c>
    </row>
    <row r="442" spans="1:21" s="43" customFormat="1" x14ac:dyDescent="0.25">
      <c r="A442" s="12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1">
        <f t="shared" si="10"/>
        <v>0</v>
      </c>
      <c r="U442" s="31">
        <f t="shared" si="10"/>
        <v>0</v>
      </c>
    </row>
    <row r="443" spans="1:21" s="43" customFormat="1" x14ac:dyDescent="0.25">
      <c r="A443" s="12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1">
        <f t="shared" si="10"/>
        <v>0</v>
      </c>
      <c r="U443" s="31">
        <f t="shared" si="10"/>
        <v>0</v>
      </c>
    </row>
    <row r="444" spans="1:21" s="43" customFormat="1" x14ac:dyDescent="0.25">
      <c r="A444" s="12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1">
        <f t="shared" si="10"/>
        <v>0</v>
      </c>
      <c r="U444" s="31">
        <f t="shared" si="10"/>
        <v>0</v>
      </c>
    </row>
    <row r="445" spans="1:21" s="43" customFormat="1" x14ac:dyDescent="0.25">
      <c r="A445" s="12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1">
        <f t="shared" si="10"/>
        <v>0</v>
      </c>
      <c r="U445" s="31">
        <f t="shared" si="10"/>
        <v>0</v>
      </c>
    </row>
    <row r="446" spans="1:21" s="43" customFormat="1" x14ac:dyDescent="0.25">
      <c r="A446" s="12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1">
        <f t="shared" si="10"/>
        <v>0</v>
      </c>
      <c r="U446" s="31">
        <f t="shared" si="10"/>
        <v>0</v>
      </c>
    </row>
    <row r="447" spans="1:21" s="43" customFormat="1" x14ac:dyDescent="0.25">
      <c r="A447" s="12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1">
        <f t="shared" si="10"/>
        <v>0</v>
      </c>
      <c r="U447" s="31">
        <f t="shared" si="10"/>
        <v>0</v>
      </c>
    </row>
    <row r="448" spans="1:21" s="43" customFormat="1" x14ac:dyDescent="0.25">
      <c r="A448" s="12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1">
        <f t="shared" si="10"/>
        <v>0</v>
      </c>
      <c r="U448" s="31">
        <f t="shared" si="10"/>
        <v>0</v>
      </c>
    </row>
    <row r="449" spans="1:21" s="43" customFormat="1" x14ac:dyDescent="0.25">
      <c r="A449" s="12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1">
        <f t="shared" si="10"/>
        <v>0</v>
      </c>
      <c r="U449" s="31">
        <f t="shared" si="10"/>
        <v>0</v>
      </c>
    </row>
    <row r="450" spans="1:21" s="43" customFormat="1" x14ac:dyDescent="0.25">
      <c r="A450" s="12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1">
        <f t="shared" si="10"/>
        <v>0</v>
      </c>
      <c r="U450" s="31">
        <f t="shared" si="10"/>
        <v>0</v>
      </c>
    </row>
    <row r="451" spans="1:21" s="43" customFormat="1" x14ac:dyDescent="0.25">
      <c r="A451" s="12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1">
        <f t="shared" si="10"/>
        <v>0</v>
      </c>
      <c r="U451" s="31">
        <f t="shared" si="10"/>
        <v>0</v>
      </c>
    </row>
    <row r="452" spans="1:21" s="43" customFormat="1" x14ac:dyDescent="0.25">
      <c r="A452" s="12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1">
        <f t="shared" si="10"/>
        <v>0</v>
      </c>
      <c r="U452" s="31">
        <f t="shared" si="10"/>
        <v>0</v>
      </c>
    </row>
    <row r="453" spans="1:21" s="43" customFormat="1" x14ac:dyDescent="0.25">
      <c r="A453" s="12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1">
        <f t="shared" si="10"/>
        <v>0</v>
      </c>
      <c r="U453" s="31">
        <f t="shared" si="10"/>
        <v>0</v>
      </c>
    </row>
    <row r="454" spans="1:21" s="43" customFormat="1" x14ac:dyDescent="0.25">
      <c r="A454" s="12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1">
        <f t="shared" si="10"/>
        <v>0</v>
      </c>
      <c r="U454" s="31">
        <f t="shared" si="10"/>
        <v>0</v>
      </c>
    </row>
    <row r="455" spans="1:21" s="43" customFormat="1" x14ac:dyDescent="0.25">
      <c r="A455" s="1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1">
        <f t="shared" si="10"/>
        <v>0</v>
      </c>
      <c r="U455" s="31">
        <f t="shared" si="10"/>
        <v>0</v>
      </c>
    </row>
    <row r="456" spans="1:21" s="43" customFormat="1" x14ac:dyDescent="0.25">
      <c r="A456" s="12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1">
        <f t="shared" si="10"/>
        <v>0</v>
      </c>
      <c r="U456" s="31">
        <f t="shared" si="10"/>
        <v>0</v>
      </c>
    </row>
    <row r="457" spans="1:21" s="43" customFormat="1" x14ac:dyDescent="0.25">
      <c r="A457" s="12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1">
        <f t="shared" si="10"/>
        <v>0</v>
      </c>
      <c r="U457" s="31">
        <f t="shared" si="10"/>
        <v>0</v>
      </c>
    </row>
    <row r="458" spans="1:21" s="43" customFormat="1" x14ac:dyDescent="0.25">
      <c r="A458" s="12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1">
        <f t="shared" si="10"/>
        <v>0</v>
      </c>
      <c r="U458" s="31">
        <f t="shared" si="10"/>
        <v>0</v>
      </c>
    </row>
    <row r="459" spans="1:21" s="43" customFormat="1" x14ac:dyDescent="0.25">
      <c r="A459" s="12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1">
        <f t="shared" si="10"/>
        <v>0</v>
      </c>
      <c r="U459" s="31">
        <f t="shared" si="10"/>
        <v>0</v>
      </c>
    </row>
    <row r="460" spans="1:21" s="43" customFormat="1" x14ac:dyDescent="0.25">
      <c r="A460" s="12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1">
        <f t="shared" si="10"/>
        <v>0</v>
      </c>
      <c r="U460" s="31">
        <f t="shared" si="10"/>
        <v>0</v>
      </c>
    </row>
    <row r="461" spans="1:21" s="43" customFormat="1" x14ac:dyDescent="0.25">
      <c r="A461" s="12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1">
        <f t="shared" si="10"/>
        <v>0</v>
      </c>
      <c r="U461" s="31">
        <f t="shared" si="10"/>
        <v>0</v>
      </c>
    </row>
    <row r="462" spans="1:21" s="43" customFormat="1" x14ac:dyDescent="0.25">
      <c r="A462" s="12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1">
        <f t="shared" si="10"/>
        <v>0</v>
      </c>
      <c r="U462" s="31">
        <f t="shared" si="10"/>
        <v>0</v>
      </c>
    </row>
    <row r="463" spans="1:21" s="43" customFormat="1" x14ac:dyDescent="0.25">
      <c r="A463" s="12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1">
        <f t="shared" si="10"/>
        <v>0</v>
      </c>
      <c r="U463" s="31">
        <f t="shared" si="10"/>
        <v>0</v>
      </c>
    </row>
    <row r="464" spans="1:21" s="43" customFormat="1" x14ac:dyDescent="0.25">
      <c r="A464" s="12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1">
        <f t="shared" si="10"/>
        <v>0</v>
      </c>
      <c r="U464" s="31">
        <f t="shared" si="10"/>
        <v>0</v>
      </c>
    </row>
    <row r="465" spans="1:21" s="43" customFormat="1" x14ac:dyDescent="0.25">
      <c r="A465" s="12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1">
        <f t="shared" si="10"/>
        <v>0</v>
      </c>
      <c r="U465" s="31">
        <f t="shared" si="10"/>
        <v>0</v>
      </c>
    </row>
    <row r="466" spans="1:21" s="43" customFormat="1" x14ac:dyDescent="0.25">
      <c r="A466" s="12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1">
        <f t="shared" si="10"/>
        <v>0</v>
      </c>
      <c r="U466" s="31">
        <f t="shared" si="10"/>
        <v>0</v>
      </c>
    </row>
    <row r="467" spans="1:21" s="43" customFormat="1" x14ac:dyDescent="0.25">
      <c r="A467" s="12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1">
        <f t="shared" si="10"/>
        <v>0</v>
      </c>
      <c r="U467" s="31">
        <f t="shared" si="10"/>
        <v>0</v>
      </c>
    </row>
    <row r="468" spans="1:21" s="43" customFormat="1" x14ac:dyDescent="0.25">
      <c r="A468" s="12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1">
        <f t="shared" si="10"/>
        <v>0</v>
      </c>
      <c r="U468" s="31">
        <f t="shared" si="10"/>
        <v>0</v>
      </c>
    </row>
    <row r="469" spans="1:21" s="43" customFormat="1" x14ac:dyDescent="0.25">
      <c r="A469" s="12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1">
        <f t="shared" si="10"/>
        <v>0</v>
      </c>
      <c r="U469" s="31">
        <f t="shared" si="10"/>
        <v>0</v>
      </c>
    </row>
    <row r="470" spans="1:21" s="43" customFormat="1" x14ac:dyDescent="0.25">
      <c r="A470" s="12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1">
        <f t="shared" ref="T470:U533" si="11">P470+R470+N470+L470+J470+H470+F470+D470+B470</f>
        <v>0</v>
      </c>
      <c r="U470" s="31">
        <f t="shared" si="11"/>
        <v>0</v>
      </c>
    </row>
    <row r="471" spans="1:21" s="43" customFormat="1" x14ac:dyDescent="0.25">
      <c r="A471" s="12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1">
        <f t="shared" si="11"/>
        <v>0</v>
      </c>
      <c r="U471" s="31">
        <f t="shared" si="11"/>
        <v>0</v>
      </c>
    </row>
    <row r="472" spans="1:21" s="43" customFormat="1" x14ac:dyDescent="0.25">
      <c r="A472" s="12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1">
        <f t="shared" si="11"/>
        <v>0</v>
      </c>
      <c r="U472" s="31">
        <f t="shared" si="11"/>
        <v>0</v>
      </c>
    </row>
    <row r="473" spans="1:21" s="43" customFormat="1" x14ac:dyDescent="0.25">
      <c r="A473" s="12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1">
        <f t="shared" si="11"/>
        <v>0</v>
      </c>
      <c r="U473" s="31">
        <f t="shared" si="11"/>
        <v>0</v>
      </c>
    </row>
    <row r="474" spans="1:21" s="43" customFormat="1" x14ac:dyDescent="0.25">
      <c r="A474" s="12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1">
        <f t="shared" si="11"/>
        <v>0</v>
      </c>
      <c r="U474" s="31">
        <f t="shared" si="11"/>
        <v>0</v>
      </c>
    </row>
    <row r="475" spans="1:21" s="43" customFormat="1" x14ac:dyDescent="0.25">
      <c r="A475" s="12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1">
        <f t="shared" si="11"/>
        <v>0</v>
      </c>
      <c r="U475" s="31">
        <f t="shared" si="11"/>
        <v>0</v>
      </c>
    </row>
    <row r="476" spans="1:21" s="43" customFormat="1" x14ac:dyDescent="0.25">
      <c r="A476" s="12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1">
        <f t="shared" si="11"/>
        <v>0</v>
      </c>
      <c r="U476" s="31">
        <f t="shared" si="11"/>
        <v>0</v>
      </c>
    </row>
    <row r="477" spans="1:21" s="43" customFormat="1" x14ac:dyDescent="0.25">
      <c r="A477" s="12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1">
        <f t="shared" si="11"/>
        <v>0</v>
      </c>
      <c r="U477" s="31">
        <f t="shared" si="11"/>
        <v>0</v>
      </c>
    </row>
    <row r="478" spans="1:21" s="43" customFormat="1" x14ac:dyDescent="0.25">
      <c r="A478" s="12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1">
        <f t="shared" si="11"/>
        <v>0</v>
      </c>
      <c r="U478" s="31">
        <f t="shared" si="11"/>
        <v>0</v>
      </c>
    </row>
    <row r="479" spans="1:21" s="43" customFormat="1" x14ac:dyDescent="0.25">
      <c r="A479" s="12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1">
        <f t="shared" si="11"/>
        <v>0</v>
      </c>
      <c r="U479" s="31">
        <f t="shared" si="11"/>
        <v>0</v>
      </c>
    </row>
    <row r="480" spans="1:21" s="43" customFormat="1" x14ac:dyDescent="0.25">
      <c r="A480" s="12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1">
        <f t="shared" si="11"/>
        <v>0</v>
      </c>
      <c r="U480" s="31">
        <f t="shared" si="11"/>
        <v>0</v>
      </c>
    </row>
    <row r="481" spans="1:21" s="43" customFormat="1" x14ac:dyDescent="0.25">
      <c r="A481" s="12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1">
        <f t="shared" si="11"/>
        <v>0</v>
      </c>
      <c r="U481" s="31">
        <f t="shared" si="11"/>
        <v>0</v>
      </c>
    </row>
    <row r="482" spans="1:21" s="43" customFormat="1" x14ac:dyDescent="0.25">
      <c r="A482" s="12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1">
        <f t="shared" si="11"/>
        <v>0</v>
      </c>
      <c r="U482" s="31">
        <f t="shared" si="11"/>
        <v>0</v>
      </c>
    </row>
    <row r="483" spans="1:21" s="43" customFormat="1" x14ac:dyDescent="0.25">
      <c r="A483" s="12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1">
        <f t="shared" si="11"/>
        <v>0</v>
      </c>
      <c r="U483" s="31">
        <f t="shared" si="11"/>
        <v>0</v>
      </c>
    </row>
    <row r="484" spans="1:21" s="43" customFormat="1" x14ac:dyDescent="0.25">
      <c r="A484" s="12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1">
        <f t="shared" si="11"/>
        <v>0</v>
      </c>
      <c r="U484" s="31">
        <f t="shared" si="11"/>
        <v>0</v>
      </c>
    </row>
    <row r="485" spans="1:21" s="43" customFormat="1" x14ac:dyDescent="0.25">
      <c r="A485" s="12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1">
        <f t="shared" si="11"/>
        <v>0</v>
      </c>
      <c r="U485" s="31">
        <f t="shared" si="11"/>
        <v>0</v>
      </c>
    </row>
    <row r="486" spans="1:21" s="43" customFormat="1" x14ac:dyDescent="0.25">
      <c r="A486" s="12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1">
        <f t="shared" si="11"/>
        <v>0</v>
      </c>
      <c r="U486" s="31">
        <f t="shared" si="11"/>
        <v>0</v>
      </c>
    </row>
    <row r="487" spans="1:21" s="43" customFormat="1" x14ac:dyDescent="0.25">
      <c r="A487" s="12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1">
        <f t="shared" si="11"/>
        <v>0</v>
      </c>
      <c r="U487" s="31">
        <f t="shared" si="11"/>
        <v>0</v>
      </c>
    </row>
    <row r="488" spans="1:21" s="43" customFormat="1" x14ac:dyDescent="0.25">
      <c r="A488" s="12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1">
        <f t="shared" si="11"/>
        <v>0</v>
      </c>
      <c r="U488" s="31">
        <f t="shared" si="11"/>
        <v>0</v>
      </c>
    </row>
    <row r="489" spans="1:21" s="43" customFormat="1" x14ac:dyDescent="0.25">
      <c r="A489" s="12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1">
        <f t="shared" si="11"/>
        <v>0</v>
      </c>
      <c r="U489" s="31">
        <f t="shared" si="11"/>
        <v>0</v>
      </c>
    </row>
    <row r="490" spans="1:21" s="43" customFormat="1" x14ac:dyDescent="0.25">
      <c r="A490" s="12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1">
        <f t="shared" si="11"/>
        <v>0</v>
      </c>
      <c r="U490" s="31">
        <f t="shared" si="11"/>
        <v>0</v>
      </c>
    </row>
    <row r="491" spans="1:21" s="43" customFormat="1" x14ac:dyDescent="0.25">
      <c r="A491" s="12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1">
        <f t="shared" si="11"/>
        <v>0</v>
      </c>
      <c r="U491" s="31">
        <f t="shared" si="11"/>
        <v>0</v>
      </c>
    </row>
    <row r="492" spans="1:21" s="43" customFormat="1" x14ac:dyDescent="0.25">
      <c r="A492" s="12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1">
        <f t="shared" si="11"/>
        <v>0</v>
      </c>
      <c r="U492" s="31">
        <f t="shared" si="11"/>
        <v>0</v>
      </c>
    </row>
    <row r="493" spans="1:21" s="43" customFormat="1" x14ac:dyDescent="0.25">
      <c r="A493" s="12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1">
        <f t="shared" si="11"/>
        <v>0</v>
      </c>
      <c r="U493" s="31">
        <f t="shared" si="11"/>
        <v>0</v>
      </c>
    </row>
    <row r="494" spans="1:21" s="43" customFormat="1" x14ac:dyDescent="0.25">
      <c r="A494" s="12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1">
        <f t="shared" si="11"/>
        <v>0</v>
      </c>
      <c r="U494" s="31">
        <f t="shared" si="11"/>
        <v>0</v>
      </c>
    </row>
    <row r="495" spans="1:21" s="43" customFormat="1" x14ac:dyDescent="0.25">
      <c r="A495" s="12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1">
        <f t="shared" si="11"/>
        <v>0</v>
      </c>
      <c r="U495" s="31">
        <f t="shared" si="11"/>
        <v>0</v>
      </c>
    </row>
    <row r="496" spans="1:21" s="43" customFormat="1" x14ac:dyDescent="0.25">
      <c r="A496" s="12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1">
        <f t="shared" si="11"/>
        <v>0</v>
      </c>
      <c r="U496" s="31">
        <f t="shared" si="11"/>
        <v>0</v>
      </c>
    </row>
    <row r="497" spans="1:21" s="43" customFormat="1" x14ac:dyDescent="0.25">
      <c r="A497" s="12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1">
        <f t="shared" si="11"/>
        <v>0</v>
      </c>
      <c r="U497" s="31">
        <f t="shared" si="11"/>
        <v>0</v>
      </c>
    </row>
    <row r="498" spans="1:21" s="43" customFormat="1" x14ac:dyDescent="0.25">
      <c r="A498" s="12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1">
        <f t="shared" si="11"/>
        <v>0</v>
      </c>
      <c r="U498" s="31">
        <f t="shared" si="11"/>
        <v>0</v>
      </c>
    </row>
    <row r="499" spans="1:21" s="43" customFormat="1" x14ac:dyDescent="0.25">
      <c r="A499" s="12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1">
        <f t="shared" si="11"/>
        <v>0</v>
      </c>
      <c r="U499" s="31">
        <f t="shared" si="11"/>
        <v>0</v>
      </c>
    </row>
    <row r="500" spans="1:21" s="43" customFormat="1" x14ac:dyDescent="0.25">
      <c r="A500" s="12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1">
        <f t="shared" si="11"/>
        <v>0</v>
      </c>
      <c r="U500" s="31">
        <f t="shared" si="11"/>
        <v>0</v>
      </c>
    </row>
    <row r="501" spans="1:21" s="43" customFormat="1" x14ac:dyDescent="0.25">
      <c r="A501" s="12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1">
        <f t="shared" si="11"/>
        <v>0</v>
      </c>
      <c r="U501" s="31">
        <f t="shared" si="11"/>
        <v>0</v>
      </c>
    </row>
    <row r="502" spans="1:21" s="43" customFormat="1" x14ac:dyDescent="0.25">
      <c r="A502" s="12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1">
        <f t="shared" si="11"/>
        <v>0</v>
      </c>
      <c r="U502" s="31">
        <f t="shared" si="11"/>
        <v>0</v>
      </c>
    </row>
    <row r="503" spans="1:21" s="43" customFormat="1" x14ac:dyDescent="0.25">
      <c r="A503" s="12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1">
        <f t="shared" si="11"/>
        <v>0</v>
      </c>
      <c r="U503" s="31">
        <f t="shared" si="11"/>
        <v>0</v>
      </c>
    </row>
    <row r="504" spans="1:21" s="43" customFormat="1" x14ac:dyDescent="0.25">
      <c r="A504" s="12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1">
        <f t="shared" si="11"/>
        <v>0</v>
      </c>
      <c r="U504" s="31">
        <f t="shared" si="11"/>
        <v>0</v>
      </c>
    </row>
    <row r="505" spans="1:21" s="43" customFormat="1" x14ac:dyDescent="0.25">
      <c r="A505" s="12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1">
        <f t="shared" si="11"/>
        <v>0</v>
      </c>
      <c r="U505" s="31">
        <f t="shared" si="11"/>
        <v>0</v>
      </c>
    </row>
    <row r="506" spans="1:21" s="43" customFormat="1" x14ac:dyDescent="0.25">
      <c r="A506" s="12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1">
        <f t="shared" si="11"/>
        <v>0</v>
      </c>
      <c r="U506" s="31">
        <f t="shared" si="11"/>
        <v>0</v>
      </c>
    </row>
    <row r="507" spans="1:21" s="43" customFormat="1" x14ac:dyDescent="0.25">
      <c r="A507" s="12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1">
        <f t="shared" si="11"/>
        <v>0</v>
      </c>
      <c r="U507" s="31">
        <f t="shared" si="11"/>
        <v>0</v>
      </c>
    </row>
    <row r="508" spans="1:21" s="43" customFormat="1" x14ac:dyDescent="0.25">
      <c r="A508" s="12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1">
        <f t="shared" si="11"/>
        <v>0</v>
      </c>
      <c r="U508" s="31">
        <f t="shared" si="11"/>
        <v>0</v>
      </c>
    </row>
    <row r="509" spans="1:21" s="43" customFormat="1" x14ac:dyDescent="0.25">
      <c r="A509" s="12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1">
        <f t="shared" si="11"/>
        <v>0</v>
      </c>
      <c r="U509" s="31">
        <f t="shared" si="11"/>
        <v>0</v>
      </c>
    </row>
    <row r="510" spans="1:21" s="43" customFormat="1" x14ac:dyDescent="0.25">
      <c r="A510" s="12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1">
        <f t="shared" si="11"/>
        <v>0</v>
      </c>
      <c r="U510" s="31">
        <f t="shared" si="11"/>
        <v>0</v>
      </c>
    </row>
    <row r="511" spans="1:21" s="43" customFormat="1" x14ac:dyDescent="0.25">
      <c r="A511" s="12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1">
        <f t="shared" si="11"/>
        <v>0</v>
      </c>
      <c r="U511" s="31">
        <f t="shared" si="11"/>
        <v>0</v>
      </c>
    </row>
    <row r="512" spans="1:21" s="43" customFormat="1" x14ac:dyDescent="0.25">
      <c r="A512" s="12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1">
        <f t="shared" si="11"/>
        <v>0</v>
      </c>
      <c r="U512" s="31">
        <f t="shared" si="11"/>
        <v>0</v>
      </c>
    </row>
    <row r="513" spans="1:21" s="43" customFormat="1" x14ac:dyDescent="0.25">
      <c r="A513" s="12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1">
        <f t="shared" si="11"/>
        <v>0</v>
      </c>
      <c r="U513" s="31">
        <f t="shared" si="11"/>
        <v>0</v>
      </c>
    </row>
    <row r="514" spans="1:21" s="43" customFormat="1" x14ac:dyDescent="0.25">
      <c r="A514" s="12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1">
        <f t="shared" si="11"/>
        <v>0</v>
      </c>
      <c r="U514" s="31">
        <f t="shared" si="11"/>
        <v>0</v>
      </c>
    </row>
    <row r="515" spans="1:21" s="43" customFormat="1" x14ac:dyDescent="0.25">
      <c r="A515" s="12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1">
        <f t="shared" si="11"/>
        <v>0</v>
      </c>
      <c r="U515" s="31">
        <f t="shared" si="11"/>
        <v>0</v>
      </c>
    </row>
    <row r="516" spans="1:21" s="43" customFormat="1" x14ac:dyDescent="0.25">
      <c r="A516" s="12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1">
        <f t="shared" si="11"/>
        <v>0</v>
      </c>
      <c r="U516" s="31">
        <f t="shared" si="11"/>
        <v>0</v>
      </c>
    </row>
    <row r="517" spans="1:21" s="43" customFormat="1" x14ac:dyDescent="0.25">
      <c r="A517" s="12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1">
        <f t="shared" si="11"/>
        <v>0</v>
      </c>
      <c r="U517" s="31">
        <f t="shared" si="11"/>
        <v>0</v>
      </c>
    </row>
    <row r="518" spans="1:21" s="43" customFormat="1" x14ac:dyDescent="0.25">
      <c r="A518" s="12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1">
        <f t="shared" si="11"/>
        <v>0</v>
      </c>
      <c r="U518" s="31">
        <f t="shared" si="11"/>
        <v>0</v>
      </c>
    </row>
    <row r="519" spans="1:21" s="43" customFormat="1" x14ac:dyDescent="0.25">
      <c r="A519" s="12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1">
        <f t="shared" si="11"/>
        <v>0</v>
      </c>
      <c r="U519" s="31">
        <f t="shared" si="11"/>
        <v>0</v>
      </c>
    </row>
    <row r="520" spans="1:21" s="43" customFormat="1" x14ac:dyDescent="0.25">
      <c r="A520" s="12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1">
        <f t="shared" si="11"/>
        <v>0</v>
      </c>
      <c r="U520" s="31">
        <f t="shared" si="11"/>
        <v>0</v>
      </c>
    </row>
    <row r="521" spans="1:21" s="43" customFormat="1" x14ac:dyDescent="0.25">
      <c r="A521" s="12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1">
        <f t="shared" si="11"/>
        <v>0</v>
      </c>
      <c r="U521" s="31">
        <f t="shared" si="11"/>
        <v>0</v>
      </c>
    </row>
    <row r="522" spans="1:21" s="43" customFormat="1" x14ac:dyDescent="0.25">
      <c r="A522" s="12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1">
        <f t="shared" si="11"/>
        <v>0</v>
      </c>
      <c r="U522" s="31">
        <f t="shared" si="11"/>
        <v>0</v>
      </c>
    </row>
    <row r="523" spans="1:21" s="43" customFormat="1" x14ac:dyDescent="0.25">
      <c r="A523" s="12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1">
        <f t="shared" si="11"/>
        <v>0</v>
      </c>
      <c r="U523" s="31">
        <f t="shared" si="11"/>
        <v>0</v>
      </c>
    </row>
    <row r="524" spans="1:21" s="43" customFormat="1" x14ac:dyDescent="0.25">
      <c r="A524" s="12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1">
        <f t="shared" si="11"/>
        <v>0</v>
      </c>
      <c r="U524" s="31">
        <f t="shared" si="11"/>
        <v>0</v>
      </c>
    </row>
    <row r="525" spans="1:21" s="43" customFormat="1" x14ac:dyDescent="0.25">
      <c r="A525" s="12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1">
        <f t="shared" si="11"/>
        <v>0</v>
      </c>
      <c r="U525" s="31">
        <f t="shared" si="11"/>
        <v>0</v>
      </c>
    </row>
    <row r="526" spans="1:21" s="43" customFormat="1" x14ac:dyDescent="0.25">
      <c r="A526" s="12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1">
        <f t="shared" si="11"/>
        <v>0</v>
      </c>
      <c r="U526" s="31">
        <f t="shared" si="11"/>
        <v>0</v>
      </c>
    </row>
    <row r="527" spans="1:21" s="43" customFormat="1" x14ac:dyDescent="0.25">
      <c r="A527" s="12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1">
        <f t="shared" si="11"/>
        <v>0</v>
      </c>
      <c r="U527" s="31">
        <f t="shared" si="11"/>
        <v>0</v>
      </c>
    </row>
    <row r="528" spans="1:21" s="43" customFormat="1" x14ac:dyDescent="0.25">
      <c r="A528" s="12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1">
        <f t="shared" si="11"/>
        <v>0</v>
      </c>
      <c r="U528" s="31">
        <f t="shared" si="11"/>
        <v>0</v>
      </c>
    </row>
    <row r="529" spans="1:21" s="43" customFormat="1" x14ac:dyDescent="0.25">
      <c r="A529" s="1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1">
        <f t="shared" si="11"/>
        <v>0</v>
      </c>
      <c r="U529" s="31">
        <f t="shared" si="11"/>
        <v>0</v>
      </c>
    </row>
    <row r="530" spans="1:21" s="43" customFormat="1" x14ac:dyDescent="0.25">
      <c r="A530" s="12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1">
        <f t="shared" si="11"/>
        <v>0</v>
      </c>
      <c r="U530" s="31">
        <f t="shared" si="11"/>
        <v>0</v>
      </c>
    </row>
    <row r="531" spans="1:21" s="43" customFormat="1" x14ac:dyDescent="0.25">
      <c r="A531" s="12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1">
        <f t="shared" si="11"/>
        <v>0</v>
      </c>
      <c r="U531" s="31">
        <f t="shared" si="11"/>
        <v>0</v>
      </c>
    </row>
    <row r="532" spans="1:21" s="43" customFormat="1" x14ac:dyDescent="0.25">
      <c r="A532" s="12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1">
        <f t="shared" si="11"/>
        <v>0</v>
      </c>
      <c r="U532" s="31">
        <f t="shared" si="11"/>
        <v>0</v>
      </c>
    </row>
    <row r="533" spans="1:21" s="43" customFormat="1" x14ac:dyDescent="0.25">
      <c r="A533" s="12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1">
        <f t="shared" si="11"/>
        <v>0</v>
      </c>
      <c r="U533" s="31">
        <f t="shared" si="11"/>
        <v>0</v>
      </c>
    </row>
    <row r="534" spans="1:21" s="43" customFormat="1" x14ac:dyDescent="0.25">
      <c r="A534" s="12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1">
        <f t="shared" ref="T534:U574" si="12">P534+R534+N534+L534+J534+H534+F534+D534+B534</f>
        <v>0</v>
      </c>
      <c r="U534" s="31">
        <f t="shared" si="12"/>
        <v>0</v>
      </c>
    </row>
    <row r="535" spans="1:21" s="43" customFormat="1" x14ac:dyDescent="0.25">
      <c r="A535" s="12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1">
        <f t="shared" si="12"/>
        <v>0</v>
      </c>
      <c r="U535" s="31">
        <f t="shared" si="12"/>
        <v>0</v>
      </c>
    </row>
    <row r="536" spans="1:21" s="43" customFormat="1" x14ac:dyDescent="0.25">
      <c r="A536" s="12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1">
        <f t="shared" si="12"/>
        <v>0</v>
      </c>
      <c r="U536" s="31">
        <f t="shared" si="12"/>
        <v>0</v>
      </c>
    </row>
    <row r="537" spans="1:21" s="43" customFormat="1" x14ac:dyDescent="0.25">
      <c r="A537" s="12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1">
        <f t="shared" si="12"/>
        <v>0</v>
      </c>
      <c r="U537" s="31">
        <f t="shared" si="12"/>
        <v>0</v>
      </c>
    </row>
    <row r="538" spans="1:21" s="43" customFormat="1" x14ac:dyDescent="0.25">
      <c r="A538" s="12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1">
        <f t="shared" si="12"/>
        <v>0</v>
      </c>
      <c r="U538" s="31">
        <f t="shared" si="12"/>
        <v>0</v>
      </c>
    </row>
    <row r="539" spans="1:21" s="43" customFormat="1" x14ac:dyDescent="0.25">
      <c r="A539" s="12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1">
        <f t="shared" si="12"/>
        <v>0</v>
      </c>
      <c r="U539" s="31">
        <f t="shared" si="12"/>
        <v>0</v>
      </c>
    </row>
    <row r="540" spans="1:21" s="43" customFormat="1" x14ac:dyDescent="0.25">
      <c r="A540" s="12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1">
        <f t="shared" si="12"/>
        <v>0</v>
      </c>
      <c r="U540" s="31">
        <f t="shared" si="12"/>
        <v>0</v>
      </c>
    </row>
    <row r="541" spans="1:21" s="43" customFormat="1" x14ac:dyDescent="0.25">
      <c r="A541" s="12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1">
        <f t="shared" si="12"/>
        <v>0</v>
      </c>
      <c r="U541" s="31">
        <f t="shared" si="12"/>
        <v>0</v>
      </c>
    </row>
    <row r="542" spans="1:21" s="43" customFormat="1" x14ac:dyDescent="0.25">
      <c r="A542" s="12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1">
        <f t="shared" si="12"/>
        <v>0</v>
      </c>
      <c r="U542" s="31">
        <f t="shared" si="12"/>
        <v>0</v>
      </c>
    </row>
    <row r="543" spans="1:21" s="43" customFormat="1" x14ac:dyDescent="0.25">
      <c r="A543" s="12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1">
        <f t="shared" si="12"/>
        <v>0</v>
      </c>
      <c r="U543" s="31">
        <f t="shared" si="12"/>
        <v>0</v>
      </c>
    </row>
    <row r="544" spans="1:21" s="43" customFormat="1" x14ac:dyDescent="0.25">
      <c r="A544" s="12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1">
        <f t="shared" si="12"/>
        <v>0</v>
      </c>
      <c r="U544" s="31">
        <f t="shared" si="12"/>
        <v>0</v>
      </c>
    </row>
    <row r="545" spans="1:21" s="43" customFormat="1" x14ac:dyDescent="0.25">
      <c r="A545" s="12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1">
        <f t="shared" si="12"/>
        <v>0</v>
      </c>
      <c r="U545" s="31">
        <f t="shared" si="12"/>
        <v>0</v>
      </c>
    </row>
    <row r="546" spans="1:21" s="43" customFormat="1" x14ac:dyDescent="0.25">
      <c r="A546" s="12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1">
        <f t="shared" si="12"/>
        <v>0</v>
      </c>
      <c r="U546" s="31">
        <f t="shared" si="12"/>
        <v>0</v>
      </c>
    </row>
    <row r="547" spans="1:21" s="43" customFormat="1" x14ac:dyDescent="0.25">
      <c r="A547" s="12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1">
        <f t="shared" si="12"/>
        <v>0</v>
      </c>
      <c r="U547" s="31">
        <f t="shared" si="12"/>
        <v>0</v>
      </c>
    </row>
    <row r="548" spans="1:21" s="43" customFormat="1" x14ac:dyDescent="0.25">
      <c r="A548" s="12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1">
        <f t="shared" si="12"/>
        <v>0</v>
      </c>
      <c r="U548" s="31">
        <f t="shared" si="12"/>
        <v>0</v>
      </c>
    </row>
    <row r="549" spans="1:21" s="43" customFormat="1" x14ac:dyDescent="0.25">
      <c r="A549" s="12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1">
        <f t="shared" si="12"/>
        <v>0</v>
      </c>
      <c r="U549" s="31">
        <f t="shared" si="12"/>
        <v>0</v>
      </c>
    </row>
    <row r="550" spans="1:21" s="43" customFormat="1" x14ac:dyDescent="0.25">
      <c r="A550" s="12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1">
        <f t="shared" si="12"/>
        <v>0</v>
      </c>
      <c r="U550" s="31">
        <f t="shared" si="12"/>
        <v>0</v>
      </c>
    </row>
    <row r="551" spans="1:21" s="43" customFormat="1" x14ac:dyDescent="0.25">
      <c r="A551" s="12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1">
        <f t="shared" si="12"/>
        <v>0</v>
      </c>
      <c r="U551" s="31">
        <f t="shared" si="12"/>
        <v>0</v>
      </c>
    </row>
    <row r="552" spans="1:21" s="43" customFormat="1" x14ac:dyDescent="0.25">
      <c r="A552" s="12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1">
        <f t="shared" si="12"/>
        <v>0</v>
      </c>
      <c r="U552" s="31">
        <f t="shared" si="12"/>
        <v>0</v>
      </c>
    </row>
    <row r="553" spans="1:21" s="43" customFormat="1" x14ac:dyDescent="0.25">
      <c r="A553" s="12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1">
        <f t="shared" si="12"/>
        <v>0</v>
      </c>
      <c r="U553" s="31">
        <f t="shared" si="12"/>
        <v>0</v>
      </c>
    </row>
    <row r="554" spans="1:21" s="43" customFormat="1" x14ac:dyDescent="0.25">
      <c r="A554" s="12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1">
        <f t="shared" si="12"/>
        <v>0</v>
      </c>
      <c r="U554" s="31">
        <f t="shared" si="12"/>
        <v>0</v>
      </c>
    </row>
    <row r="555" spans="1:21" s="43" customFormat="1" x14ac:dyDescent="0.25">
      <c r="A555" s="12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1">
        <f t="shared" si="12"/>
        <v>0</v>
      </c>
      <c r="U555" s="31">
        <f t="shared" si="12"/>
        <v>0</v>
      </c>
    </row>
    <row r="556" spans="1:21" s="43" customFormat="1" x14ac:dyDescent="0.25">
      <c r="A556" s="12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1">
        <f t="shared" si="12"/>
        <v>0</v>
      </c>
      <c r="U556" s="31">
        <f t="shared" si="12"/>
        <v>0</v>
      </c>
    </row>
    <row r="557" spans="1:21" s="43" customFormat="1" x14ac:dyDescent="0.25">
      <c r="A557" s="12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1">
        <f t="shared" si="12"/>
        <v>0</v>
      </c>
      <c r="U557" s="31">
        <f t="shared" si="12"/>
        <v>0</v>
      </c>
    </row>
    <row r="558" spans="1:21" s="43" customFormat="1" x14ac:dyDescent="0.25">
      <c r="A558" s="12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1">
        <f t="shared" si="12"/>
        <v>0</v>
      </c>
      <c r="U558" s="31">
        <f t="shared" si="12"/>
        <v>0</v>
      </c>
    </row>
    <row r="559" spans="1:21" s="43" customFormat="1" x14ac:dyDescent="0.25">
      <c r="A559" s="12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1">
        <f t="shared" si="12"/>
        <v>0</v>
      </c>
      <c r="U559" s="31">
        <f t="shared" si="12"/>
        <v>0</v>
      </c>
    </row>
    <row r="560" spans="1:21" s="43" customFormat="1" x14ac:dyDescent="0.25">
      <c r="A560" s="12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1">
        <f t="shared" si="12"/>
        <v>0</v>
      </c>
      <c r="U560" s="31">
        <f t="shared" si="12"/>
        <v>0</v>
      </c>
    </row>
    <row r="561" spans="1:21" s="43" customFormat="1" x14ac:dyDescent="0.25">
      <c r="A561" s="12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1">
        <f t="shared" si="12"/>
        <v>0</v>
      </c>
      <c r="U561" s="31">
        <f t="shared" si="12"/>
        <v>0</v>
      </c>
    </row>
    <row r="562" spans="1:21" s="43" customFormat="1" x14ac:dyDescent="0.25">
      <c r="A562" s="12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1">
        <f t="shared" si="12"/>
        <v>0</v>
      </c>
      <c r="U562" s="31">
        <f t="shared" si="12"/>
        <v>0</v>
      </c>
    </row>
    <row r="563" spans="1:21" s="43" customFormat="1" x14ac:dyDescent="0.25">
      <c r="A563" s="12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1">
        <f t="shared" si="12"/>
        <v>0</v>
      </c>
      <c r="U563" s="31">
        <f t="shared" si="12"/>
        <v>0</v>
      </c>
    </row>
    <row r="564" spans="1:21" s="43" customFormat="1" x14ac:dyDescent="0.25">
      <c r="A564" s="12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1">
        <f t="shared" si="12"/>
        <v>0</v>
      </c>
      <c r="U564" s="31">
        <f t="shared" si="12"/>
        <v>0</v>
      </c>
    </row>
    <row r="565" spans="1:21" s="43" customFormat="1" x14ac:dyDescent="0.25">
      <c r="A565" s="12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1">
        <f t="shared" si="12"/>
        <v>0</v>
      </c>
      <c r="U565" s="31">
        <f t="shared" si="12"/>
        <v>0</v>
      </c>
    </row>
    <row r="566" spans="1:21" s="43" customFormat="1" x14ac:dyDescent="0.25">
      <c r="A566" s="12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1">
        <f t="shared" si="12"/>
        <v>0</v>
      </c>
      <c r="U566" s="31">
        <f t="shared" si="12"/>
        <v>0</v>
      </c>
    </row>
    <row r="567" spans="1:21" s="43" customFormat="1" x14ac:dyDescent="0.25">
      <c r="A567" s="12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1">
        <f t="shared" si="12"/>
        <v>0</v>
      </c>
      <c r="U567" s="31">
        <f t="shared" si="12"/>
        <v>0</v>
      </c>
    </row>
    <row r="568" spans="1:21" s="43" customFormat="1" x14ac:dyDescent="0.25">
      <c r="A568" s="12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1">
        <f t="shared" si="12"/>
        <v>0</v>
      </c>
      <c r="U568" s="31">
        <f t="shared" si="12"/>
        <v>0</v>
      </c>
    </row>
    <row r="569" spans="1:21" s="43" customFormat="1" x14ac:dyDescent="0.25">
      <c r="A569" s="12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1">
        <f t="shared" si="12"/>
        <v>0</v>
      </c>
      <c r="U569" s="31">
        <f t="shared" si="12"/>
        <v>0</v>
      </c>
    </row>
    <row r="570" spans="1:21" s="43" customFormat="1" x14ac:dyDescent="0.25">
      <c r="A570" s="12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1">
        <f t="shared" si="12"/>
        <v>0</v>
      </c>
      <c r="U570" s="31">
        <f t="shared" si="12"/>
        <v>0</v>
      </c>
    </row>
    <row r="571" spans="1:21" s="43" customFormat="1" x14ac:dyDescent="0.25">
      <c r="A571" s="12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1">
        <f t="shared" si="12"/>
        <v>0</v>
      </c>
      <c r="U571" s="31">
        <f t="shared" si="12"/>
        <v>0</v>
      </c>
    </row>
    <row r="572" spans="1:21" s="43" customFormat="1" x14ac:dyDescent="0.25">
      <c r="A572" s="12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1">
        <f t="shared" si="12"/>
        <v>0</v>
      </c>
      <c r="U572" s="31">
        <f t="shared" si="12"/>
        <v>0</v>
      </c>
    </row>
    <row r="573" spans="1:21" s="43" customFormat="1" x14ac:dyDescent="0.25">
      <c r="A573" s="12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1">
        <f t="shared" si="12"/>
        <v>0</v>
      </c>
      <c r="U573" s="31">
        <f t="shared" si="12"/>
        <v>0</v>
      </c>
    </row>
    <row r="574" spans="1:21" s="43" customFormat="1" x14ac:dyDescent="0.25">
      <c r="A574" s="12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1">
        <f t="shared" si="12"/>
        <v>0</v>
      </c>
      <c r="U574" s="31">
        <f t="shared" si="12"/>
        <v>0</v>
      </c>
    </row>
    <row r="575" spans="1:21" x14ac:dyDescent="0.25">
      <c r="A575" s="1"/>
      <c r="B575" s="22"/>
      <c r="C575" s="1"/>
      <c r="D575" s="22"/>
      <c r="E575" s="1"/>
      <c r="F575" s="22"/>
      <c r="G575" s="1"/>
      <c r="H575" s="22"/>
      <c r="I575" s="1"/>
      <c r="J575" s="22"/>
      <c r="K575" s="1"/>
      <c r="L575" s="22"/>
      <c r="M575" s="1"/>
      <c r="N575" s="22"/>
      <c r="O575" s="1"/>
      <c r="P575" s="22"/>
      <c r="Q575" s="1"/>
      <c r="R575" s="1"/>
      <c r="S575" s="1"/>
      <c r="T575" s="1"/>
      <c r="U575" s="1"/>
    </row>
    <row r="576" spans="1:21" x14ac:dyDescent="0.25">
      <c r="A576" s="1"/>
      <c r="B576" s="22"/>
      <c r="C576" s="1"/>
      <c r="D576" s="22"/>
      <c r="E576" s="1"/>
      <c r="F576" s="22"/>
      <c r="G576" s="1"/>
      <c r="H576" s="22"/>
      <c r="I576" s="1"/>
      <c r="J576" s="22"/>
      <c r="K576" s="1"/>
      <c r="L576" s="22"/>
      <c r="M576" s="1"/>
      <c r="N576" s="22"/>
      <c r="O576" s="1"/>
      <c r="P576" s="22"/>
      <c r="Q576" s="1"/>
      <c r="R576" s="1"/>
      <c r="S576" s="1"/>
      <c r="T576" s="1"/>
      <c r="U576" s="1"/>
    </row>
    <row r="577" spans="1:21" x14ac:dyDescent="0.25">
      <c r="A577" s="1"/>
      <c r="B577" s="22"/>
      <c r="C577" s="1"/>
      <c r="D577" s="22"/>
      <c r="E577" s="1"/>
      <c r="F577" s="22"/>
      <c r="G577" s="1"/>
      <c r="H577" s="22"/>
      <c r="I577" s="1"/>
      <c r="J577" s="22"/>
      <c r="K577" s="1"/>
      <c r="L577" s="22"/>
      <c r="M577" s="1"/>
      <c r="N577" s="22"/>
      <c r="O577" s="1"/>
      <c r="P577" s="22"/>
      <c r="Q577" s="1"/>
      <c r="R577" s="1"/>
      <c r="S577" s="1"/>
      <c r="T577" s="1"/>
      <c r="U577" s="1"/>
    </row>
    <row r="578" spans="1:21" x14ac:dyDescent="0.25">
      <c r="A578" s="1"/>
      <c r="B578" s="22"/>
      <c r="C578" s="1"/>
      <c r="D578" s="22"/>
      <c r="E578" s="1"/>
      <c r="F578" s="22"/>
      <c r="G578" s="1"/>
      <c r="H578" s="22"/>
      <c r="I578" s="1"/>
      <c r="J578" s="22"/>
      <c r="K578" s="1"/>
      <c r="L578" s="22"/>
      <c r="M578" s="1"/>
      <c r="N578" s="22"/>
      <c r="O578" s="1"/>
      <c r="P578" s="22"/>
      <c r="Q578" s="1"/>
      <c r="R578" s="1"/>
      <c r="S578" s="1"/>
      <c r="T578" s="1"/>
      <c r="U578" s="1"/>
    </row>
    <row r="579" spans="1:21" x14ac:dyDescent="0.25">
      <c r="A579" s="1"/>
      <c r="B579" s="22"/>
      <c r="C579" s="1"/>
      <c r="D579" s="22"/>
      <c r="E579" s="1"/>
      <c r="F579" s="22"/>
      <c r="G579" s="1"/>
      <c r="H579" s="22"/>
      <c r="I579" s="1"/>
      <c r="J579" s="22"/>
      <c r="K579" s="1"/>
      <c r="L579" s="22"/>
      <c r="M579" s="1"/>
      <c r="N579" s="22"/>
      <c r="O579" s="1"/>
      <c r="P579" s="22"/>
      <c r="Q579" s="1"/>
      <c r="R579" s="1"/>
      <c r="S579" s="1"/>
      <c r="T579" s="1"/>
      <c r="U579" s="1"/>
    </row>
    <row r="580" spans="1:21" x14ac:dyDescent="0.25">
      <c r="A580" s="1"/>
      <c r="B580" s="22"/>
      <c r="C580" s="1"/>
      <c r="D580" s="22"/>
      <c r="E580" s="1"/>
      <c r="F580" s="22"/>
      <c r="G580" s="1"/>
      <c r="H580" s="22"/>
      <c r="I580" s="1"/>
      <c r="J580" s="22"/>
      <c r="K580" s="1"/>
      <c r="L580" s="22"/>
      <c r="M580" s="1"/>
      <c r="N580" s="22"/>
      <c r="O580" s="1"/>
      <c r="P580" s="22"/>
      <c r="Q580" s="1"/>
      <c r="R580" s="1"/>
      <c r="S580" s="1"/>
      <c r="T580" s="1"/>
      <c r="U580" s="1"/>
    </row>
    <row r="581" spans="1:21" x14ac:dyDescent="0.25">
      <c r="A581" s="1"/>
      <c r="B581" s="22"/>
      <c r="C581" s="1"/>
      <c r="D581" s="22"/>
      <c r="E581" s="1"/>
      <c r="F581" s="22"/>
      <c r="G581" s="1"/>
      <c r="H581" s="22"/>
      <c r="I581" s="1"/>
      <c r="J581" s="22"/>
      <c r="K581" s="1"/>
      <c r="L581" s="22"/>
      <c r="M581" s="1"/>
      <c r="N581" s="22"/>
      <c r="O581" s="1"/>
      <c r="P581" s="22"/>
      <c r="Q581" s="1"/>
      <c r="R581" s="1"/>
      <c r="S581" s="1"/>
      <c r="T581" s="1"/>
      <c r="U581" s="1"/>
    </row>
    <row r="582" spans="1:21" x14ac:dyDescent="0.25">
      <c r="A582" s="1"/>
      <c r="B582" s="22"/>
      <c r="C582" s="1"/>
      <c r="D582" s="22"/>
      <c r="E582" s="1"/>
      <c r="F582" s="22"/>
      <c r="G582" s="1"/>
      <c r="H582" s="22"/>
      <c r="I582" s="1"/>
      <c r="J582" s="22"/>
      <c r="K582" s="1"/>
      <c r="L582" s="22"/>
      <c r="M582" s="1"/>
      <c r="N582" s="22"/>
      <c r="O582" s="1"/>
      <c r="P582" s="22"/>
      <c r="Q582" s="1"/>
      <c r="R582" s="1"/>
      <c r="S582" s="1"/>
      <c r="T582" s="1"/>
      <c r="U582" s="1"/>
    </row>
    <row r="583" spans="1:21" x14ac:dyDescent="0.25">
      <c r="A583" s="1"/>
      <c r="B583" s="22"/>
      <c r="C583" s="1"/>
      <c r="D583" s="22"/>
      <c r="E583" s="1"/>
      <c r="F583" s="22"/>
      <c r="G583" s="1"/>
      <c r="H583" s="22"/>
      <c r="I583" s="1"/>
      <c r="J583" s="22"/>
      <c r="K583" s="1"/>
      <c r="L583" s="22"/>
      <c r="M583" s="1"/>
      <c r="N583" s="22"/>
      <c r="O583" s="1"/>
      <c r="P583" s="22"/>
      <c r="Q583" s="1"/>
      <c r="R583" s="1"/>
      <c r="S583" s="1"/>
      <c r="T583" s="1"/>
      <c r="U583" s="1"/>
    </row>
    <row r="584" spans="1:21" x14ac:dyDescent="0.25">
      <c r="A584" s="1"/>
      <c r="B584" s="22"/>
      <c r="C584" s="1"/>
      <c r="D584" s="22"/>
      <c r="E584" s="1"/>
      <c r="F584" s="22"/>
      <c r="G584" s="1"/>
      <c r="H584" s="22"/>
      <c r="I584" s="1"/>
      <c r="J584" s="22"/>
      <c r="K584" s="1"/>
      <c r="L584" s="22"/>
      <c r="M584" s="1"/>
      <c r="N584" s="22"/>
      <c r="O584" s="1"/>
      <c r="P584" s="22"/>
      <c r="Q584" s="1"/>
      <c r="R584" s="1"/>
      <c r="S584" s="1"/>
      <c r="T584" s="1"/>
      <c r="U584" s="1"/>
    </row>
    <row r="585" spans="1:21" x14ac:dyDescent="0.25">
      <c r="A585" s="1"/>
      <c r="B585" s="22"/>
      <c r="C585" s="1"/>
      <c r="D585" s="22"/>
      <c r="E585" s="1"/>
      <c r="F585" s="22"/>
      <c r="G585" s="1"/>
      <c r="H585" s="22"/>
      <c r="I585" s="1"/>
      <c r="J585" s="22"/>
      <c r="K585" s="1"/>
      <c r="L585" s="22"/>
      <c r="M585" s="1"/>
      <c r="N585" s="22"/>
      <c r="O585" s="1"/>
      <c r="P585" s="22"/>
      <c r="Q585" s="1"/>
      <c r="R585" s="1"/>
      <c r="S585" s="1"/>
      <c r="T585" s="1"/>
      <c r="U585" s="1"/>
    </row>
    <row r="586" spans="1:21" x14ac:dyDescent="0.25">
      <c r="A586" s="1"/>
      <c r="B586" s="22"/>
      <c r="C586" s="1"/>
      <c r="D586" s="22"/>
      <c r="E586" s="1"/>
      <c r="F586" s="22"/>
      <c r="G586" s="1"/>
      <c r="H586" s="22"/>
      <c r="I586" s="1"/>
      <c r="J586" s="22"/>
      <c r="K586" s="1"/>
      <c r="L586" s="22"/>
      <c r="M586" s="1"/>
      <c r="N586" s="22"/>
      <c r="O586" s="1"/>
      <c r="P586" s="22"/>
      <c r="Q586" s="1"/>
      <c r="R586" s="1"/>
      <c r="S586" s="1"/>
      <c r="T586" s="1"/>
      <c r="U586" s="1"/>
    </row>
    <row r="587" spans="1:21" x14ac:dyDescent="0.25">
      <c r="A587" s="1"/>
      <c r="B587" s="22"/>
      <c r="C587" s="1"/>
      <c r="D587" s="22"/>
      <c r="E587" s="1"/>
      <c r="F587" s="22"/>
      <c r="G587" s="1"/>
      <c r="H587" s="22"/>
      <c r="I587" s="1"/>
      <c r="J587" s="22"/>
      <c r="K587" s="1"/>
      <c r="L587" s="22"/>
      <c r="M587" s="1"/>
      <c r="N587" s="22"/>
      <c r="O587" s="1"/>
      <c r="P587" s="22"/>
      <c r="Q587" s="1"/>
      <c r="R587" s="1"/>
      <c r="S587" s="1"/>
      <c r="T587" s="1"/>
      <c r="U587" s="1"/>
    </row>
    <row r="588" spans="1:21" x14ac:dyDescent="0.25">
      <c r="A588" s="1"/>
      <c r="B588" s="22"/>
      <c r="C588" s="1"/>
      <c r="D588" s="22"/>
      <c r="E588" s="1"/>
      <c r="F588" s="22"/>
      <c r="G588" s="1"/>
      <c r="H588" s="22"/>
      <c r="I588" s="1"/>
      <c r="J588" s="22"/>
      <c r="K588" s="1"/>
      <c r="L588" s="22"/>
      <c r="M588" s="1"/>
      <c r="N588" s="22"/>
      <c r="O588" s="1"/>
      <c r="P588" s="22"/>
      <c r="Q588" s="1"/>
      <c r="R588" s="1"/>
      <c r="S588" s="1"/>
      <c r="T588" s="1"/>
      <c r="U588" s="1"/>
    </row>
    <row r="589" spans="1:21" x14ac:dyDescent="0.25">
      <c r="A589" s="1"/>
      <c r="B589" s="22"/>
      <c r="C589" s="1"/>
      <c r="D589" s="22"/>
      <c r="E589" s="1"/>
      <c r="F589" s="22"/>
      <c r="G589" s="1"/>
      <c r="H589" s="22"/>
      <c r="I589" s="1"/>
      <c r="J589" s="22"/>
      <c r="K589" s="1"/>
      <c r="L589" s="22"/>
      <c r="M589" s="1"/>
      <c r="N589" s="22"/>
      <c r="O589" s="1"/>
      <c r="P589" s="22"/>
      <c r="Q589" s="1"/>
      <c r="R589" s="1"/>
      <c r="S589" s="1"/>
      <c r="T589" s="1"/>
      <c r="U589" s="1"/>
    </row>
    <row r="590" spans="1:21" x14ac:dyDescent="0.25">
      <c r="A590" s="1"/>
      <c r="B590" s="22"/>
      <c r="C590" s="1"/>
      <c r="D590" s="22"/>
      <c r="E590" s="1"/>
      <c r="F590" s="22"/>
      <c r="G590" s="1"/>
      <c r="H590" s="22"/>
      <c r="I590" s="1"/>
      <c r="J590" s="22"/>
      <c r="K590" s="1"/>
      <c r="L590" s="22"/>
      <c r="M590" s="1"/>
      <c r="N590" s="22"/>
      <c r="O590" s="1"/>
      <c r="P590" s="22"/>
      <c r="Q590" s="1"/>
      <c r="R590" s="1"/>
      <c r="S590" s="1"/>
      <c r="T590" s="1"/>
      <c r="U590" s="1"/>
    </row>
    <row r="591" spans="1:21" x14ac:dyDescent="0.25">
      <c r="A591" s="1"/>
      <c r="B591" s="22"/>
      <c r="C591" s="1"/>
      <c r="D591" s="22"/>
      <c r="E591" s="1"/>
      <c r="F591" s="22"/>
      <c r="G591" s="1"/>
      <c r="H591" s="22"/>
      <c r="I591" s="1"/>
      <c r="J591" s="22"/>
      <c r="K591" s="1"/>
      <c r="L591" s="22"/>
      <c r="M591" s="1"/>
      <c r="N591" s="22"/>
      <c r="O591" s="1"/>
      <c r="P591" s="22"/>
      <c r="Q591" s="1"/>
      <c r="R591" s="1"/>
      <c r="S591" s="1"/>
      <c r="T591" s="1"/>
      <c r="U591" s="1"/>
    </row>
    <row r="592" spans="1:21" x14ac:dyDescent="0.25">
      <c r="A592" s="1"/>
      <c r="B592" s="22"/>
      <c r="C592" s="1"/>
      <c r="D592" s="22"/>
      <c r="E592" s="1"/>
      <c r="F592" s="22"/>
      <c r="G592" s="1"/>
      <c r="H592" s="22"/>
      <c r="I592" s="1"/>
      <c r="J592" s="22"/>
      <c r="K592" s="1"/>
      <c r="L592" s="22"/>
      <c r="M592" s="1"/>
      <c r="N592" s="22"/>
      <c r="O592" s="1"/>
      <c r="P592" s="22"/>
      <c r="Q592" s="1"/>
      <c r="R592" s="1"/>
      <c r="S592" s="1"/>
      <c r="T592" s="1"/>
      <c r="U592" s="1"/>
    </row>
    <row r="593" spans="1:21" x14ac:dyDescent="0.25">
      <c r="A593" s="1"/>
      <c r="B593" s="44"/>
      <c r="C593" s="1"/>
      <c r="D593" s="44"/>
      <c r="E593" s="1"/>
      <c r="F593" s="44"/>
      <c r="G593" s="1"/>
      <c r="H593" s="44"/>
      <c r="I593" s="1"/>
      <c r="J593" s="44"/>
      <c r="K593" s="1"/>
      <c r="L593" s="44"/>
      <c r="M593" s="1"/>
      <c r="N593" s="44"/>
      <c r="O593" s="1"/>
      <c r="P593" s="44"/>
      <c r="Q593" s="1"/>
      <c r="R593" s="1"/>
      <c r="S593" s="1"/>
      <c r="T593" s="1"/>
      <c r="U593" s="1"/>
    </row>
    <row r="594" spans="1:21" x14ac:dyDescent="0.25">
      <c r="A594" s="1"/>
      <c r="B594" s="44"/>
      <c r="C594" s="1"/>
      <c r="D594" s="44"/>
      <c r="E594" s="1"/>
      <c r="F594" s="44"/>
      <c r="G594" s="1"/>
      <c r="H594" s="44"/>
      <c r="I594" s="1"/>
      <c r="J594" s="44"/>
      <c r="K594" s="1"/>
      <c r="L594" s="44"/>
      <c r="M594" s="1"/>
      <c r="N594" s="44"/>
      <c r="O594" s="1"/>
      <c r="P594" s="44"/>
      <c r="Q594" s="1"/>
      <c r="R594" s="1"/>
      <c r="S594" s="1"/>
      <c r="T594" s="1"/>
      <c r="U594" s="1"/>
    </row>
    <row r="595" spans="1:21" x14ac:dyDescent="0.25">
      <c r="A595" s="1"/>
      <c r="B595" s="44"/>
      <c r="C595" s="1"/>
      <c r="D595" s="44"/>
      <c r="E595" s="1"/>
      <c r="F595" s="44"/>
      <c r="G595" s="1"/>
      <c r="H595" s="44"/>
      <c r="I595" s="1"/>
      <c r="J595" s="44"/>
      <c r="K595" s="1"/>
      <c r="L595" s="44"/>
      <c r="M595" s="1"/>
      <c r="N595" s="44"/>
      <c r="O595" s="1"/>
      <c r="P595" s="44"/>
      <c r="Q595" s="1"/>
      <c r="R595" s="1"/>
      <c r="S595" s="1"/>
      <c r="T595" s="1"/>
      <c r="U595" s="1"/>
    </row>
    <row r="596" spans="1:21" x14ac:dyDescent="0.25">
      <c r="A596" s="1"/>
      <c r="B596" s="44"/>
      <c r="C596" s="1"/>
      <c r="D596" s="44"/>
      <c r="E596" s="1"/>
      <c r="F596" s="44"/>
      <c r="G596" s="1"/>
      <c r="H596" s="44"/>
      <c r="I596" s="1"/>
      <c r="J596" s="44"/>
      <c r="K596" s="1"/>
      <c r="L596" s="44"/>
      <c r="M596" s="1"/>
      <c r="N596" s="44"/>
      <c r="O596" s="1"/>
      <c r="P596" s="44"/>
      <c r="Q596" s="1"/>
      <c r="R596" s="1"/>
      <c r="S596" s="1"/>
      <c r="T596" s="1"/>
      <c r="U596" s="1"/>
    </row>
    <row r="597" spans="1:21" x14ac:dyDescent="0.25">
      <c r="A597" s="1"/>
      <c r="B597" s="44"/>
      <c r="C597" s="1"/>
      <c r="D597" s="44"/>
      <c r="E597" s="1"/>
      <c r="F597" s="44"/>
      <c r="G597" s="1"/>
      <c r="H597" s="44"/>
      <c r="I597" s="1"/>
      <c r="J597" s="44"/>
      <c r="K597" s="1"/>
      <c r="L597" s="44"/>
      <c r="M597" s="1"/>
      <c r="N597" s="44"/>
      <c r="O597" s="1"/>
      <c r="P597" s="44"/>
      <c r="Q597" s="1"/>
      <c r="R597" s="1"/>
      <c r="S597" s="1"/>
      <c r="T597" s="1"/>
      <c r="U597" s="1"/>
    </row>
    <row r="598" spans="1:21" x14ac:dyDescent="0.25">
      <c r="A598" s="1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1"/>
      <c r="S598" s="1"/>
      <c r="T598" s="1"/>
      <c r="U598" s="1"/>
    </row>
    <row r="599" spans="1:21" x14ac:dyDescent="0.25">
      <c r="A599" s="1"/>
      <c r="B599" s="44"/>
      <c r="C599" s="1"/>
      <c r="D599" s="44"/>
      <c r="E599" s="1"/>
      <c r="F599" s="44"/>
      <c r="G599" s="1"/>
      <c r="H599" s="44"/>
      <c r="I599" s="1"/>
      <c r="J599" s="44"/>
      <c r="K599" s="1"/>
      <c r="L599" s="44"/>
      <c r="M599" s="1"/>
      <c r="N599" s="44"/>
      <c r="O599" s="1"/>
      <c r="P599" s="44"/>
      <c r="Q599" s="1"/>
      <c r="R599" s="1"/>
      <c r="S599" s="1"/>
      <c r="T599" s="1"/>
      <c r="U599" s="1"/>
    </row>
    <row r="600" spans="1:21" x14ac:dyDescent="0.25">
      <c r="A600" s="1"/>
      <c r="B600" s="44"/>
      <c r="C600" s="1"/>
      <c r="D600" s="44"/>
      <c r="E600" s="1"/>
      <c r="F600" s="44"/>
      <c r="G600" s="1"/>
      <c r="H600" s="44"/>
      <c r="I600" s="1"/>
      <c r="J600" s="44"/>
      <c r="K600" s="1"/>
      <c r="L600" s="44"/>
      <c r="M600" s="1"/>
      <c r="N600" s="44"/>
      <c r="O600" s="1"/>
      <c r="P600" s="44"/>
      <c r="Q600" s="1"/>
      <c r="R600" s="1"/>
      <c r="S600" s="1"/>
      <c r="T600" s="1"/>
      <c r="U600" s="1"/>
    </row>
    <row r="601" spans="1:21" x14ac:dyDescent="0.25">
      <c r="A601" s="1"/>
      <c r="B601" s="44"/>
      <c r="C601" s="1"/>
      <c r="D601" s="44"/>
      <c r="E601" s="1"/>
      <c r="F601" s="44"/>
      <c r="G601" s="1"/>
      <c r="H601" s="44"/>
      <c r="I601" s="1"/>
      <c r="J601" s="44"/>
      <c r="K601" s="1"/>
      <c r="L601" s="44"/>
      <c r="M601" s="1"/>
      <c r="N601" s="44"/>
      <c r="O601" s="1"/>
      <c r="P601" s="44"/>
      <c r="Q601" s="1"/>
      <c r="R601" s="1"/>
      <c r="S601" s="1"/>
      <c r="T601" s="1"/>
      <c r="U601" s="1"/>
    </row>
    <row r="602" spans="1:21" x14ac:dyDescent="0.25">
      <c r="A602" s="1"/>
      <c r="B602" s="44"/>
      <c r="C602" s="1"/>
      <c r="D602" s="44"/>
      <c r="E602" s="1"/>
      <c r="F602" s="44"/>
      <c r="G602" s="1"/>
      <c r="H602" s="44"/>
      <c r="I602" s="1"/>
      <c r="J602" s="44"/>
      <c r="K602" s="1"/>
      <c r="L602" s="44"/>
      <c r="M602" s="1"/>
      <c r="N602" s="44"/>
      <c r="O602" s="1"/>
      <c r="P602" s="44"/>
      <c r="Q602" s="1"/>
      <c r="R602" s="1"/>
      <c r="S602" s="1"/>
      <c r="T602" s="1"/>
      <c r="U602" s="1"/>
    </row>
    <row r="603" spans="1:21" x14ac:dyDescent="0.25">
      <c r="A603" s="1"/>
      <c r="B603" s="44"/>
      <c r="C603" s="1"/>
      <c r="D603" s="44"/>
      <c r="E603" s="1"/>
      <c r="F603" s="44"/>
      <c r="G603" s="1"/>
      <c r="H603" s="44"/>
      <c r="I603" s="1"/>
      <c r="J603" s="44"/>
      <c r="K603" s="1"/>
      <c r="L603" s="44"/>
      <c r="M603" s="1"/>
      <c r="N603" s="44"/>
      <c r="O603" s="1"/>
      <c r="P603" s="44"/>
      <c r="Q603" s="1"/>
      <c r="R603" s="1"/>
      <c r="S603" s="1"/>
      <c r="T603" s="1"/>
      <c r="U603" s="1"/>
    </row>
    <row r="604" spans="1:21" x14ac:dyDescent="0.25">
      <c r="A604" s="1"/>
      <c r="B604" s="22"/>
      <c r="C604" s="1"/>
      <c r="D604" s="22"/>
      <c r="E604" s="1"/>
      <c r="F604" s="22"/>
      <c r="G604" s="1"/>
      <c r="H604" s="22"/>
      <c r="I604" s="1"/>
      <c r="J604" s="22"/>
      <c r="K604" s="1"/>
      <c r="L604" s="22"/>
      <c r="M604" s="1"/>
      <c r="N604" s="22"/>
      <c r="O604" s="1"/>
      <c r="P604" s="22"/>
      <c r="Q604" s="1"/>
      <c r="R604" s="1"/>
      <c r="S604" s="1"/>
      <c r="T604" s="1"/>
      <c r="U604" s="1"/>
    </row>
    <row r="605" spans="1:21" x14ac:dyDescent="0.25">
      <c r="A605" s="1"/>
      <c r="B605" s="44"/>
      <c r="C605" s="1"/>
      <c r="D605" s="44"/>
      <c r="E605" s="1"/>
      <c r="F605" s="44"/>
      <c r="G605" s="1"/>
      <c r="H605" s="44"/>
      <c r="I605" s="1"/>
      <c r="J605" s="44"/>
      <c r="K605" s="1"/>
      <c r="L605" s="44"/>
      <c r="M605" s="1"/>
      <c r="N605" s="44"/>
      <c r="O605" s="1"/>
      <c r="P605" s="44"/>
      <c r="Q605" s="1"/>
      <c r="R605" s="1"/>
      <c r="S605" s="1"/>
      <c r="T605" s="1"/>
      <c r="U605" s="1"/>
    </row>
    <row r="606" spans="1:21" x14ac:dyDescent="0.25">
      <c r="A606" s="1"/>
      <c r="B606" s="44"/>
      <c r="C606" s="1"/>
      <c r="D606" s="44"/>
      <c r="E606" s="1"/>
      <c r="F606" s="44"/>
      <c r="G606" s="1"/>
      <c r="H606" s="44"/>
      <c r="I606" s="1"/>
      <c r="J606" s="44"/>
      <c r="K606" s="1"/>
      <c r="L606" s="44"/>
      <c r="M606" s="1"/>
      <c r="N606" s="44"/>
      <c r="O606" s="1"/>
      <c r="P606" s="44"/>
      <c r="Q606" s="1"/>
      <c r="R606" s="1"/>
      <c r="S606" s="1"/>
      <c r="T606" s="1"/>
      <c r="U606" s="1"/>
    </row>
    <row r="607" spans="1:21" x14ac:dyDescent="0.25">
      <c r="A607" s="1"/>
      <c r="B607" s="44"/>
      <c r="C607" s="1"/>
      <c r="D607" s="44"/>
      <c r="E607" s="1"/>
      <c r="F607" s="44"/>
      <c r="G607" s="1"/>
      <c r="H607" s="44"/>
      <c r="I607" s="1"/>
      <c r="J607" s="44"/>
      <c r="K607" s="1"/>
      <c r="L607" s="44"/>
      <c r="M607" s="1"/>
      <c r="N607" s="44"/>
      <c r="O607" s="1"/>
      <c r="P607" s="44"/>
      <c r="Q607" s="1"/>
      <c r="R607" s="1"/>
      <c r="S607" s="1"/>
      <c r="T607" s="1"/>
      <c r="U607" s="1"/>
    </row>
    <row r="608" spans="1:21" x14ac:dyDescent="0.25">
      <c r="A608" s="1"/>
      <c r="B608" s="44"/>
      <c r="C608" s="1"/>
      <c r="D608" s="44"/>
      <c r="E608" s="1"/>
      <c r="F608" s="44"/>
      <c r="G608" s="1"/>
      <c r="H608" s="44"/>
      <c r="I608" s="1"/>
      <c r="J608" s="44"/>
      <c r="K608" s="1"/>
      <c r="L608" s="44"/>
      <c r="M608" s="1"/>
      <c r="N608" s="44"/>
      <c r="O608" s="1"/>
      <c r="P608" s="44"/>
      <c r="Q608" s="1"/>
      <c r="R608" s="1"/>
      <c r="S608" s="1"/>
      <c r="T608" s="1"/>
      <c r="U608" s="1"/>
    </row>
    <row r="609" spans="1:21" x14ac:dyDescent="0.25">
      <c r="A609" s="1"/>
      <c r="B609" s="44"/>
      <c r="C609" s="1"/>
      <c r="D609" s="44"/>
      <c r="E609" s="1"/>
      <c r="F609" s="44"/>
      <c r="G609" s="1"/>
      <c r="H609" s="44"/>
      <c r="I609" s="1"/>
      <c r="J609" s="44"/>
      <c r="K609" s="1"/>
      <c r="L609" s="44"/>
      <c r="M609" s="1"/>
      <c r="N609" s="44"/>
      <c r="O609" s="1"/>
      <c r="P609" s="44"/>
      <c r="Q609" s="1"/>
      <c r="R609" s="1"/>
      <c r="S609" s="1"/>
      <c r="T609" s="1"/>
      <c r="U609" s="1"/>
    </row>
    <row r="610" spans="1:21" x14ac:dyDescent="0.25">
      <c r="A610" s="1"/>
      <c r="B610" s="44"/>
      <c r="C610" s="1"/>
      <c r="D610" s="44"/>
      <c r="E610" s="1"/>
      <c r="F610" s="44"/>
      <c r="G610" s="1"/>
      <c r="H610" s="44"/>
      <c r="I610" s="1"/>
      <c r="J610" s="44"/>
      <c r="K610" s="1"/>
      <c r="L610" s="44"/>
      <c r="M610" s="1"/>
      <c r="N610" s="44"/>
      <c r="O610" s="1"/>
      <c r="P610" s="44"/>
      <c r="Q610" s="1"/>
      <c r="R610" s="1"/>
      <c r="S610" s="1"/>
      <c r="T610" s="1"/>
      <c r="U610" s="1"/>
    </row>
    <row r="611" spans="1:21" x14ac:dyDescent="0.25">
      <c r="A611" s="1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1"/>
      <c r="S611" s="1"/>
      <c r="T611" s="1"/>
      <c r="U611" s="1"/>
    </row>
    <row r="612" spans="1:21" x14ac:dyDescent="0.25">
      <c r="A612" s="1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1"/>
      <c r="S612" s="1"/>
      <c r="T612" s="1"/>
      <c r="U612" s="1"/>
    </row>
    <row r="613" spans="1:21" x14ac:dyDescent="0.25">
      <c r="A613" s="1"/>
      <c r="B613" s="44"/>
      <c r="C613" s="1"/>
      <c r="D613" s="44"/>
      <c r="E613" s="1"/>
      <c r="F613" s="44"/>
      <c r="G613" s="1"/>
      <c r="H613" s="44"/>
      <c r="I613" s="1"/>
      <c r="J613" s="44"/>
      <c r="K613" s="1"/>
      <c r="L613" s="44"/>
      <c r="M613" s="1"/>
      <c r="N613" s="44"/>
      <c r="O613" s="1"/>
      <c r="P613" s="44"/>
      <c r="Q613" s="1"/>
      <c r="R613" s="1"/>
      <c r="S613" s="1"/>
      <c r="T613" s="1"/>
      <c r="U613" s="1"/>
    </row>
    <row r="614" spans="1:21" x14ac:dyDescent="0.25">
      <c r="A614" s="1"/>
      <c r="B614" s="44"/>
      <c r="C614" s="1"/>
      <c r="D614" s="44"/>
      <c r="E614" s="1"/>
      <c r="F614" s="44"/>
      <c r="G614" s="1"/>
      <c r="H614" s="44"/>
      <c r="I614" s="1"/>
      <c r="J614" s="44"/>
      <c r="K614" s="1"/>
      <c r="L614" s="44"/>
      <c r="M614" s="1"/>
      <c r="N614" s="44"/>
      <c r="O614" s="1"/>
      <c r="P614" s="44"/>
      <c r="Q614" s="1"/>
      <c r="R614" s="1"/>
      <c r="S614" s="1"/>
      <c r="T614" s="1"/>
      <c r="U614" s="1"/>
    </row>
    <row r="615" spans="1:21" x14ac:dyDescent="0.25">
      <c r="A615" s="1"/>
      <c r="B615" s="44"/>
      <c r="C615" s="1"/>
      <c r="D615" s="44"/>
      <c r="E615" s="1"/>
      <c r="F615" s="44"/>
      <c r="G615" s="1"/>
      <c r="H615" s="44"/>
      <c r="I615" s="1"/>
      <c r="J615" s="44"/>
      <c r="K615" s="1"/>
      <c r="L615" s="44"/>
      <c r="M615" s="1"/>
      <c r="N615" s="44"/>
      <c r="O615" s="1"/>
      <c r="P615" s="44"/>
      <c r="Q615" s="1"/>
      <c r="R615" s="1"/>
      <c r="S615" s="1"/>
      <c r="T615" s="1"/>
      <c r="U615" s="1"/>
    </row>
    <row r="616" spans="1:21" x14ac:dyDescent="0.25">
      <c r="A616" s="1"/>
      <c r="B616" s="44"/>
      <c r="C616" s="1"/>
      <c r="D616" s="44"/>
      <c r="E616" s="1"/>
      <c r="F616" s="44"/>
      <c r="G616" s="1"/>
      <c r="H616" s="44"/>
      <c r="I616" s="1"/>
      <c r="J616" s="44"/>
      <c r="K616" s="1"/>
      <c r="L616" s="44"/>
      <c r="M616" s="1"/>
      <c r="N616" s="44"/>
      <c r="O616" s="1"/>
      <c r="P616" s="44"/>
      <c r="Q616" s="1"/>
      <c r="R616" s="1"/>
      <c r="S616" s="1"/>
      <c r="T616" s="1"/>
      <c r="U616" s="1"/>
    </row>
    <row r="617" spans="1:21" x14ac:dyDescent="0.25">
      <c r="A617" s="1"/>
      <c r="B617" s="44"/>
      <c r="C617" s="1"/>
      <c r="D617" s="44"/>
      <c r="E617" s="1"/>
      <c r="F617" s="44"/>
      <c r="G617" s="1"/>
      <c r="H617" s="44"/>
      <c r="I617" s="1"/>
      <c r="J617" s="44"/>
      <c r="K617" s="1"/>
      <c r="L617" s="44"/>
      <c r="M617" s="1"/>
      <c r="N617" s="44"/>
      <c r="O617" s="1"/>
      <c r="P617" s="44"/>
      <c r="Q617" s="1"/>
      <c r="R617" s="1"/>
      <c r="S617" s="1"/>
      <c r="T617" s="1"/>
      <c r="U617" s="1"/>
    </row>
    <row r="618" spans="1:21" x14ac:dyDescent="0.25">
      <c r="A618" s="1"/>
      <c r="B618" s="44"/>
      <c r="C618" s="1"/>
      <c r="D618" s="44"/>
      <c r="E618" s="1"/>
      <c r="F618" s="44"/>
      <c r="G618" s="1"/>
      <c r="H618" s="44"/>
      <c r="I618" s="1"/>
      <c r="J618" s="44"/>
      <c r="K618" s="1"/>
      <c r="L618" s="44"/>
      <c r="M618" s="1"/>
      <c r="N618" s="44"/>
      <c r="O618" s="1"/>
      <c r="P618" s="44"/>
      <c r="Q618" s="1"/>
      <c r="R618" s="1"/>
      <c r="S618" s="1"/>
      <c r="T618" s="1"/>
      <c r="U618" s="1"/>
    </row>
    <row r="619" spans="1:21" x14ac:dyDescent="0.25">
      <c r="A619" s="1"/>
      <c r="B619" s="22"/>
      <c r="C619" s="1"/>
      <c r="D619" s="22"/>
      <c r="E619" s="1"/>
      <c r="F619" s="22"/>
      <c r="G619" s="1"/>
      <c r="H619" s="22"/>
      <c r="I619" s="1"/>
      <c r="J619" s="22"/>
      <c r="K619" s="1"/>
      <c r="L619" s="22"/>
      <c r="M619" s="1"/>
      <c r="N619" s="22"/>
      <c r="O619" s="1"/>
      <c r="P619" s="22"/>
      <c r="Q619" s="1"/>
      <c r="R619" s="1"/>
      <c r="S619" s="1"/>
      <c r="T619" s="1"/>
      <c r="U619" s="1"/>
    </row>
    <row r="620" spans="1:21" x14ac:dyDescent="0.25">
      <c r="A620" s="1"/>
      <c r="B620" s="22"/>
      <c r="C620" s="1"/>
      <c r="D620" s="22"/>
      <c r="E620" s="1"/>
      <c r="F620" s="22"/>
      <c r="G620" s="1"/>
      <c r="H620" s="22"/>
      <c r="I620" s="1"/>
      <c r="J620" s="22"/>
      <c r="K620" s="1"/>
      <c r="L620" s="22"/>
      <c r="M620" s="1"/>
      <c r="N620" s="22"/>
      <c r="O620" s="1"/>
      <c r="P620" s="22"/>
      <c r="Q620" s="1"/>
      <c r="R620" s="1"/>
      <c r="S620" s="1"/>
      <c r="T620" s="1"/>
      <c r="U620" s="1"/>
    </row>
    <row r="621" spans="1:21" x14ac:dyDescent="0.25">
      <c r="A621" s="1"/>
      <c r="B621" s="22"/>
      <c r="C621" s="1"/>
      <c r="D621" s="22"/>
      <c r="E621" s="1"/>
      <c r="F621" s="22"/>
      <c r="G621" s="1"/>
      <c r="H621" s="22"/>
      <c r="I621" s="1"/>
      <c r="J621" s="22"/>
      <c r="K621" s="1"/>
      <c r="L621" s="22"/>
      <c r="M621" s="1"/>
      <c r="N621" s="22"/>
      <c r="O621" s="1"/>
      <c r="P621" s="22"/>
      <c r="Q621" s="1"/>
      <c r="R621" s="1"/>
      <c r="S621" s="1"/>
      <c r="T621" s="1"/>
      <c r="U621" s="1"/>
    </row>
    <row r="622" spans="1:21" x14ac:dyDescent="0.25">
      <c r="A622" s="1"/>
      <c r="B622" s="22"/>
      <c r="C622" s="1"/>
      <c r="D622" s="22"/>
      <c r="E622" s="1"/>
      <c r="F622" s="22"/>
      <c r="G622" s="1"/>
      <c r="H622" s="22"/>
      <c r="I622" s="1"/>
      <c r="J622" s="22"/>
      <c r="K622" s="1"/>
      <c r="L622" s="22"/>
      <c r="M622" s="1"/>
      <c r="N622" s="22"/>
      <c r="O622" s="1"/>
      <c r="P622" s="22"/>
      <c r="Q622" s="1"/>
      <c r="R622" s="1"/>
      <c r="S622" s="1"/>
      <c r="T622" s="1"/>
      <c r="U622" s="1"/>
    </row>
    <row r="623" spans="1:21" x14ac:dyDescent="0.25">
      <c r="A623" s="1"/>
      <c r="B623" s="22"/>
      <c r="C623" s="1"/>
      <c r="D623" s="22"/>
      <c r="E623" s="1"/>
      <c r="F623" s="22"/>
      <c r="G623" s="1"/>
      <c r="H623" s="22"/>
      <c r="I623" s="1"/>
      <c r="J623" s="22"/>
      <c r="K623" s="1"/>
      <c r="L623" s="22"/>
      <c r="M623" s="1"/>
      <c r="N623" s="22"/>
      <c r="O623" s="1"/>
      <c r="P623" s="22"/>
      <c r="Q623" s="1"/>
      <c r="R623" s="1"/>
      <c r="S623" s="1"/>
      <c r="T623" s="1"/>
      <c r="U623" s="1"/>
    </row>
    <row r="624" spans="1:21" x14ac:dyDescent="0.25">
      <c r="A624" s="1"/>
      <c r="B624" s="22"/>
      <c r="C624" s="1"/>
      <c r="D624" s="22"/>
      <c r="E624" s="1"/>
      <c r="F624" s="22"/>
      <c r="G624" s="1"/>
      <c r="H624" s="22"/>
      <c r="I624" s="1"/>
      <c r="J624" s="22"/>
      <c r="K624" s="1"/>
      <c r="L624" s="22"/>
      <c r="M624" s="1"/>
      <c r="N624" s="22"/>
      <c r="O624" s="1"/>
      <c r="P624" s="22"/>
      <c r="Q624" s="1"/>
      <c r="R624" s="1"/>
      <c r="S624" s="1"/>
      <c r="T624" s="1"/>
      <c r="U624" s="1"/>
    </row>
    <row r="625" spans="1:21" x14ac:dyDescent="0.25">
      <c r="A625" s="1"/>
      <c r="B625" s="22"/>
      <c r="C625" s="1"/>
      <c r="D625" s="22"/>
      <c r="E625" s="1"/>
      <c r="F625" s="22"/>
      <c r="G625" s="1"/>
      <c r="H625" s="22"/>
      <c r="I625" s="1"/>
      <c r="J625" s="22"/>
      <c r="K625" s="1"/>
      <c r="L625" s="22"/>
      <c r="M625" s="1"/>
      <c r="N625" s="22"/>
      <c r="O625" s="1"/>
      <c r="P625" s="22"/>
      <c r="Q625" s="1"/>
      <c r="R625" s="1"/>
      <c r="S625" s="1"/>
      <c r="T625" s="1"/>
      <c r="U625" s="1"/>
    </row>
    <row r="626" spans="1:21" x14ac:dyDescent="0.25">
      <c r="A626" s="1"/>
      <c r="B626" s="22"/>
      <c r="C626" s="1"/>
      <c r="D626" s="22"/>
      <c r="E626" s="1"/>
      <c r="F626" s="22"/>
      <c r="G626" s="1"/>
      <c r="H626" s="22"/>
      <c r="I626" s="1"/>
      <c r="J626" s="22"/>
      <c r="K626" s="1"/>
      <c r="L626" s="22"/>
      <c r="M626" s="1"/>
      <c r="N626" s="22"/>
      <c r="O626" s="1"/>
      <c r="P626" s="22"/>
      <c r="Q626" s="1"/>
      <c r="R626" s="1"/>
      <c r="S626" s="1"/>
      <c r="T626" s="1"/>
      <c r="U626" s="1"/>
    </row>
    <row r="627" spans="1:21" x14ac:dyDescent="0.25">
      <c r="A627" s="1"/>
      <c r="B627" s="22"/>
      <c r="C627" s="1"/>
      <c r="D627" s="22"/>
      <c r="E627" s="1"/>
      <c r="F627" s="22"/>
      <c r="G627" s="1"/>
      <c r="H627" s="22"/>
      <c r="I627" s="1"/>
      <c r="J627" s="22"/>
      <c r="K627" s="1"/>
      <c r="L627" s="22"/>
      <c r="M627" s="1"/>
      <c r="N627" s="22"/>
      <c r="O627" s="1"/>
      <c r="P627" s="22"/>
      <c r="Q627" s="1"/>
      <c r="R627" s="1"/>
      <c r="S627" s="1"/>
      <c r="T627" s="1"/>
      <c r="U627" s="1"/>
    </row>
    <row r="628" spans="1:21" x14ac:dyDescent="0.25">
      <c r="A628" s="1"/>
      <c r="B628" s="22"/>
      <c r="C628" s="1"/>
      <c r="D628" s="22"/>
      <c r="E628" s="1"/>
      <c r="F628" s="22"/>
      <c r="G628" s="1"/>
      <c r="H628" s="22"/>
      <c r="I628" s="1"/>
      <c r="J628" s="22"/>
      <c r="K628" s="1"/>
      <c r="L628" s="22"/>
      <c r="M628" s="1"/>
      <c r="N628" s="22"/>
      <c r="O628" s="1"/>
      <c r="P628" s="22"/>
      <c r="Q628" s="1"/>
      <c r="R628" s="1"/>
      <c r="S628" s="1"/>
      <c r="T628" s="1"/>
      <c r="U628" s="1"/>
    </row>
    <row r="629" spans="1:21" x14ac:dyDescent="0.25">
      <c r="A629" s="1"/>
      <c r="B629" s="22"/>
      <c r="C629" s="1"/>
      <c r="D629" s="22"/>
      <c r="E629" s="1"/>
      <c r="F629" s="22"/>
      <c r="G629" s="1"/>
      <c r="H629" s="22"/>
      <c r="I629" s="1"/>
      <c r="J629" s="22"/>
      <c r="K629" s="1"/>
      <c r="L629" s="22"/>
      <c r="M629" s="1"/>
      <c r="N629" s="22"/>
      <c r="O629" s="1"/>
      <c r="P629" s="22"/>
      <c r="Q629" s="1"/>
      <c r="R629" s="1"/>
      <c r="S629" s="1"/>
      <c r="T629" s="1"/>
      <c r="U629" s="1"/>
    </row>
    <row r="630" spans="1:21" x14ac:dyDescent="0.25">
      <c r="A630" s="1"/>
      <c r="B630" s="22"/>
      <c r="C630" s="1"/>
      <c r="D630" s="22"/>
      <c r="E630" s="1"/>
      <c r="F630" s="22"/>
      <c r="G630" s="1"/>
      <c r="H630" s="22"/>
      <c r="I630" s="1"/>
      <c r="J630" s="22"/>
      <c r="K630" s="1"/>
      <c r="L630" s="22"/>
      <c r="M630" s="1"/>
      <c r="N630" s="22"/>
      <c r="O630" s="1"/>
      <c r="P630" s="22"/>
      <c r="Q630" s="1"/>
      <c r="R630" s="1"/>
      <c r="S630" s="1"/>
      <c r="T630" s="1"/>
      <c r="U630" s="1"/>
    </row>
    <row r="631" spans="1:21" x14ac:dyDescent="0.25">
      <c r="A631" s="1"/>
      <c r="B631" s="22"/>
      <c r="C631" s="1"/>
      <c r="D631" s="22"/>
      <c r="E631" s="1"/>
      <c r="F631" s="22"/>
      <c r="G631" s="1"/>
      <c r="H631" s="22"/>
      <c r="I631" s="1"/>
      <c r="J631" s="22"/>
      <c r="K631" s="1"/>
      <c r="L631" s="22"/>
      <c r="M631" s="1"/>
      <c r="N631" s="22"/>
      <c r="O631" s="1"/>
      <c r="P631" s="22"/>
      <c r="Q631" s="1"/>
      <c r="R631" s="1"/>
      <c r="S631" s="1"/>
      <c r="T631" s="1"/>
      <c r="U631" s="1"/>
    </row>
    <row r="632" spans="1:21" x14ac:dyDescent="0.25">
      <c r="A632" s="1"/>
      <c r="B632" s="22"/>
      <c r="C632" s="1"/>
      <c r="D632" s="22"/>
      <c r="E632" s="1"/>
      <c r="F632" s="22"/>
      <c r="G632" s="1"/>
      <c r="H632" s="22"/>
      <c r="I632" s="1"/>
      <c r="J632" s="22"/>
      <c r="K632" s="1"/>
      <c r="L632" s="22"/>
      <c r="M632" s="1"/>
      <c r="N632" s="22"/>
      <c r="O632" s="1"/>
      <c r="P632" s="22"/>
      <c r="Q632" s="1"/>
      <c r="R632" s="1"/>
      <c r="S632" s="1"/>
      <c r="T632" s="1"/>
      <c r="U632" s="1"/>
    </row>
    <row r="633" spans="1:21" x14ac:dyDescent="0.25">
      <c r="A633" s="1"/>
      <c r="B633" s="22"/>
      <c r="C633" s="1"/>
      <c r="D633" s="22"/>
      <c r="E633" s="1"/>
      <c r="F633" s="22"/>
      <c r="G633" s="1"/>
      <c r="H633" s="22"/>
      <c r="I633" s="1"/>
      <c r="J633" s="22"/>
      <c r="K633" s="1"/>
      <c r="L633" s="22"/>
      <c r="M633" s="1"/>
      <c r="N633" s="22"/>
      <c r="O633" s="1"/>
      <c r="P633" s="22"/>
      <c r="Q633" s="1"/>
      <c r="R633" s="1"/>
      <c r="S633" s="1"/>
      <c r="T633" s="1"/>
      <c r="U633" s="1"/>
    </row>
    <row r="634" spans="1:21" x14ac:dyDescent="0.25">
      <c r="A634" s="1"/>
      <c r="B634" s="22"/>
      <c r="C634" s="1"/>
      <c r="D634" s="22"/>
      <c r="E634" s="1"/>
      <c r="F634" s="22"/>
      <c r="G634" s="1"/>
      <c r="H634" s="22"/>
      <c r="I634" s="1"/>
      <c r="J634" s="22"/>
      <c r="K634" s="1"/>
      <c r="L634" s="22"/>
      <c r="M634" s="1"/>
      <c r="N634" s="22"/>
      <c r="O634" s="1"/>
      <c r="P634" s="22"/>
      <c r="Q634" s="1"/>
      <c r="R634" s="1"/>
      <c r="S634" s="1"/>
      <c r="T634" s="1"/>
      <c r="U634" s="1"/>
    </row>
    <row r="635" spans="1:21" x14ac:dyDescent="0.25">
      <c r="A635" s="1"/>
      <c r="B635" s="22"/>
      <c r="C635" s="1"/>
      <c r="D635" s="22"/>
      <c r="E635" s="1"/>
      <c r="F635" s="22"/>
      <c r="G635" s="1"/>
      <c r="H635" s="22"/>
      <c r="I635" s="1"/>
      <c r="J635" s="22"/>
      <c r="K635" s="1"/>
      <c r="L635" s="22"/>
      <c r="M635" s="1"/>
      <c r="N635" s="22"/>
      <c r="O635" s="1"/>
      <c r="P635" s="22"/>
      <c r="Q635" s="1"/>
      <c r="R635" s="1"/>
      <c r="S635" s="1"/>
      <c r="T635" s="1"/>
      <c r="U635" s="1"/>
    </row>
    <row r="636" spans="1:21" x14ac:dyDescent="0.25">
      <c r="A636" s="1"/>
      <c r="B636" s="22"/>
      <c r="C636" s="1"/>
      <c r="D636" s="22"/>
      <c r="E636" s="1"/>
      <c r="F636" s="22"/>
      <c r="G636" s="1"/>
      <c r="H636" s="22"/>
      <c r="I636" s="1"/>
      <c r="J636" s="22"/>
      <c r="K636" s="1"/>
      <c r="L636" s="22"/>
      <c r="M636" s="1"/>
      <c r="N636" s="22"/>
      <c r="O636" s="1"/>
      <c r="P636" s="22"/>
      <c r="Q636" s="1"/>
      <c r="R636" s="1"/>
      <c r="S636" s="1"/>
      <c r="T636" s="1"/>
      <c r="U636" s="1"/>
    </row>
    <row r="637" spans="1:21" x14ac:dyDescent="0.25">
      <c r="A637" s="1"/>
      <c r="B637" s="22"/>
      <c r="C637" s="1"/>
      <c r="D637" s="22"/>
      <c r="E637" s="1"/>
      <c r="F637" s="22"/>
      <c r="G637" s="1"/>
      <c r="H637" s="22"/>
      <c r="I637" s="1"/>
      <c r="J637" s="22"/>
      <c r="K637" s="1"/>
      <c r="L637" s="22"/>
      <c r="M637" s="1"/>
      <c r="N637" s="22"/>
      <c r="O637" s="1"/>
      <c r="P637" s="22"/>
      <c r="Q637" s="1"/>
      <c r="R637" s="1"/>
      <c r="S637" s="1"/>
      <c r="T637" s="1"/>
      <c r="U637" s="1"/>
    </row>
    <row r="638" spans="1:21" x14ac:dyDescent="0.25">
      <c r="A638" s="1"/>
      <c r="B638" s="22"/>
      <c r="C638" s="1"/>
      <c r="D638" s="22"/>
      <c r="E638" s="1"/>
      <c r="F638" s="22"/>
      <c r="G638" s="1"/>
      <c r="H638" s="22"/>
      <c r="I638" s="1"/>
      <c r="J638" s="22"/>
      <c r="K638" s="1"/>
      <c r="L638" s="22"/>
      <c r="M638" s="1"/>
      <c r="N638" s="22"/>
      <c r="O638" s="1"/>
      <c r="P638" s="22"/>
      <c r="Q638" s="1"/>
      <c r="R638" s="1"/>
      <c r="S638" s="1"/>
      <c r="T638" s="1"/>
      <c r="U638" s="1"/>
    </row>
    <row r="639" spans="1:21" x14ac:dyDescent="0.25">
      <c r="A639" s="1"/>
      <c r="B639" s="22"/>
      <c r="C639" s="1"/>
      <c r="D639" s="22"/>
      <c r="E639" s="1"/>
      <c r="F639" s="22"/>
      <c r="G639" s="1"/>
      <c r="H639" s="22"/>
      <c r="I639" s="1"/>
      <c r="J639" s="22"/>
      <c r="K639" s="1"/>
      <c r="L639" s="22"/>
      <c r="M639" s="1"/>
      <c r="N639" s="22"/>
      <c r="O639" s="1"/>
      <c r="P639" s="22"/>
      <c r="Q639" s="1"/>
      <c r="R639" s="1"/>
      <c r="S639" s="1"/>
      <c r="T639" s="1"/>
      <c r="U639" s="1"/>
    </row>
    <row r="640" spans="1:21" x14ac:dyDescent="0.25">
      <c r="A640" s="1"/>
      <c r="B640" s="22"/>
      <c r="C640" s="1"/>
      <c r="D640" s="22"/>
      <c r="E640" s="1"/>
      <c r="F640" s="22"/>
      <c r="G640" s="1"/>
      <c r="H640" s="22"/>
      <c r="I640" s="1"/>
      <c r="J640" s="22"/>
      <c r="K640" s="1"/>
      <c r="L640" s="22"/>
      <c r="M640" s="1"/>
      <c r="N640" s="22"/>
      <c r="O640" s="1"/>
      <c r="P640" s="22"/>
      <c r="Q640" s="1"/>
      <c r="R640" s="1"/>
      <c r="S640" s="1"/>
      <c r="T640" s="1"/>
      <c r="U640" s="1"/>
    </row>
    <row r="641" spans="1:21" x14ac:dyDescent="0.25">
      <c r="A641" s="1"/>
      <c r="B641" s="22"/>
      <c r="C641" s="1"/>
      <c r="D641" s="22"/>
      <c r="E641" s="1"/>
      <c r="F641" s="22"/>
      <c r="G641" s="1"/>
      <c r="H641" s="22"/>
      <c r="I641" s="1"/>
      <c r="J641" s="22"/>
      <c r="K641" s="1"/>
      <c r="L641" s="22"/>
      <c r="M641" s="1"/>
      <c r="N641" s="22"/>
      <c r="O641" s="1"/>
      <c r="P641" s="22"/>
      <c r="Q641" s="1"/>
      <c r="R641" s="1"/>
      <c r="S641" s="1"/>
      <c r="T641" s="1"/>
      <c r="U641" s="1"/>
    </row>
    <row r="642" spans="1:21" x14ac:dyDescent="0.25">
      <c r="A642" s="1"/>
      <c r="B642" s="22"/>
      <c r="C642" s="1"/>
      <c r="D642" s="22"/>
      <c r="E642" s="1"/>
      <c r="F642" s="22"/>
      <c r="G642" s="1"/>
      <c r="H642" s="22"/>
      <c r="I642" s="1"/>
      <c r="J642" s="22"/>
      <c r="K642" s="1"/>
      <c r="L642" s="22"/>
      <c r="M642" s="1"/>
      <c r="N642" s="22"/>
      <c r="O642" s="1"/>
      <c r="P642" s="22"/>
      <c r="Q642" s="1"/>
      <c r="R642" s="1"/>
      <c r="S642" s="1"/>
      <c r="T642" s="1"/>
      <c r="U642" s="1"/>
    </row>
    <row r="643" spans="1:21" x14ac:dyDescent="0.25">
      <c r="A643" s="1"/>
      <c r="B643" s="22"/>
      <c r="C643" s="1"/>
      <c r="D643" s="22"/>
      <c r="E643" s="1"/>
      <c r="F643" s="22"/>
      <c r="G643" s="1"/>
      <c r="H643" s="22"/>
      <c r="I643" s="1"/>
      <c r="J643" s="22"/>
      <c r="K643" s="1"/>
      <c r="L643" s="22"/>
      <c r="M643" s="1"/>
      <c r="N643" s="22"/>
      <c r="O643" s="1"/>
      <c r="P643" s="22"/>
      <c r="Q643" s="1"/>
      <c r="R643" s="1"/>
      <c r="S643" s="1"/>
      <c r="T643" s="1"/>
      <c r="U643" s="1"/>
    </row>
    <row r="644" spans="1:21" x14ac:dyDescent="0.25">
      <c r="A644" s="1"/>
      <c r="B644" s="22"/>
      <c r="C644" s="1"/>
      <c r="D644" s="22"/>
      <c r="E644" s="1"/>
      <c r="F644" s="22"/>
      <c r="G644" s="1"/>
      <c r="H644" s="22"/>
      <c r="I644" s="1"/>
      <c r="J644" s="22"/>
      <c r="K644" s="1"/>
      <c r="L644" s="22"/>
      <c r="M644" s="1"/>
      <c r="N644" s="22"/>
      <c r="O644" s="1"/>
      <c r="P644" s="22"/>
      <c r="Q644" s="1"/>
      <c r="R644" s="1"/>
      <c r="S644" s="1"/>
      <c r="T644" s="1"/>
      <c r="U644" s="1"/>
    </row>
    <row r="645" spans="1:21" x14ac:dyDescent="0.25">
      <c r="A645" s="1"/>
      <c r="B645" s="22"/>
      <c r="C645" s="1"/>
      <c r="D645" s="22"/>
      <c r="E645" s="1"/>
      <c r="F645" s="22"/>
      <c r="G645" s="1"/>
      <c r="H645" s="22"/>
      <c r="I645" s="1"/>
      <c r="J645" s="22"/>
      <c r="K645" s="1"/>
      <c r="L645" s="22"/>
      <c r="M645" s="1"/>
      <c r="N645" s="22"/>
      <c r="O645" s="1"/>
      <c r="P645" s="22"/>
      <c r="Q645" s="1"/>
      <c r="R645" s="1"/>
      <c r="S645" s="1"/>
      <c r="T645" s="1"/>
      <c r="U645" s="1"/>
    </row>
    <row r="646" spans="1:21" x14ac:dyDescent="0.25">
      <c r="A646" s="1"/>
      <c r="B646" s="22"/>
      <c r="C646" s="1"/>
      <c r="D646" s="22"/>
      <c r="E646" s="1"/>
      <c r="F646" s="22"/>
      <c r="G646" s="1"/>
      <c r="H646" s="22"/>
      <c r="I646" s="1"/>
      <c r="J646" s="22"/>
      <c r="K646" s="1"/>
      <c r="L646" s="22"/>
      <c r="M646" s="1"/>
      <c r="N646" s="22"/>
      <c r="O646" s="1"/>
      <c r="P646" s="22"/>
      <c r="Q646" s="1"/>
      <c r="R646" s="1"/>
      <c r="S646" s="1"/>
      <c r="T646" s="1"/>
      <c r="U646" s="1"/>
    </row>
    <row r="647" spans="1:21" x14ac:dyDescent="0.25">
      <c r="A647" s="1"/>
      <c r="B647" s="22"/>
      <c r="C647" s="1"/>
      <c r="D647" s="22"/>
      <c r="E647" s="1"/>
      <c r="F647" s="22"/>
      <c r="G647" s="1"/>
      <c r="H647" s="22"/>
      <c r="I647" s="1"/>
      <c r="J647" s="22"/>
      <c r="K647" s="1"/>
      <c r="L647" s="22"/>
      <c r="M647" s="1"/>
      <c r="N647" s="22"/>
      <c r="O647" s="1"/>
      <c r="P647" s="22"/>
      <c r="Q647" s="1"/>
      <c r="R647" s="1"/>
      <c r="S647" s="1"/>
      <c r="T647" s="1"/>
      <c r="U647" s="1"/>
    </row>
    <row r="648" spans="1:21" x14ac:dyDescent="0.25">
      <c r="A648" s="1"/>
      <c r="B648" s="22"/>
      <c r="C648" s="1"/>
      <c r="D648" s="22"/>
      <c r="E648" s="1"/>
      <c r="F648" s="22"/>
      <c r="G648" s="1"/>
      <c r="H648" s="22"/>
      <c r="I648" s="1"/>
      <c r="J648" s="22"/>
      <c r="K648" s="1"/>
      <c r="L648" s="22"/>
      <c r="M648" s="1"/>
      <c r="N648" s="22"/>
      <c r="O648" s="1"/>
      <c r="P648" s="22"/>
      <c r="Q648" s="1"/>
      <c r="R648" s="1"/>
      <c r="S648" s="1"/>
      <c r="T648" s="1"/>
      <c r="U648" s="1"/>
    </row>
    <row r="649" spans="1:21" x14ac:dyDescent="0.25">
      <c r="A649" s="1"/>
      <c r="B649" s="22"/>
      <c r="C649" s="1"/>
      <c r="D649" s="22"/>
      <c r="E649" s="1"/>
      <c r="F649" s="22"/>
      <c r="G649" s="1"/>
      <c r="H649" s="22"/>
      <c r="I649" s="1"/>
      <c r="J649" s="22"/>
      <c r="K649" s="1"/>
      <c r="L649" s="22"/>
      <c r="M649" s="1"/>
      <c r="N649" s="22"/>
      <c r="O649" s="1"/>
      <c r="P649" s="22"/>
      <c r="Q649" s="1"/>
      <c r="R649" s="1"/>
      <c r="S649" s="1"/>
      <c r="T649" s="1"/>
      <c r="U649" s="1"/>
    </row>
    <row r="650" spans="1:21" x14ac:dyDescent="0.25">
      <c r="A650" s="1"/>
      <c r="B650" s="22"/>
      <c r="C650" s="1"/>
      <c r="D650" s="22"/>
      <c r="E650" s="1"/>
      <c r="F650" s="22"/>
      <c r="G650" s="1"/>
      <c r="H650" s="22"/>
      <c r="I650" s="1"/>
      <c r="J650" s="22"/>
      <c r="K650" s="1"/>
      <c r="L650" s="22"/>
      <c r="M650" s="1"/>
      <c r="N650" s="22"/>
      <c r="O650" s="1"/>
      <c r="P650" s="22"/>
      <c r="Q650" s="1"/>
      <c r="R650" s="1"/>
      <c r="S650" s="1"/>
      <c r="T650" s="1"/>
      <c r="U650" s="1"/>
    </row>
    <row r="651" spans="1:21" x14ac:dyDescent="0.25">
      <c r="A651" s="1"/>
      <c r="B651" s="22"/>
      <c r="C651" s="1"/>
      <c r="D651" s="22"/>
      <c r="E651" s="1"/>
      <c r="F651" s="22"/>
      <c r="G651" s="1"/>
      <c r="H651" s="22"/>
      <c r="I651" s="1"/>
      <c r="J651" s="22"/>
      <c r="K651" s="1"/>
      <c r="L651" s="22"/>
      <c r="M651" s="1"/>
      <c r="N651" s="22"/>
      <c r="O651" s="1"/>
      <c r="P651" s="22"/>
      <c r="Q651" s="1"/>
      <c r="R651" s="1"/>
      <c r="S651" s="1"/>
      <c r="T651" s="1"/>
      <c r="U651" s="1"/>
    </row>
    <row r="652" spans="1:21" x14ac:dyDescent="0.25">
      <c r="A652" s="1"/>
      <c r="B652" s="22"/>
      <c r="C652" s="1"/>
      <c r="D652" s="22"/>
      <c r="E652" s="1"/>
      <c r="F652" s="22"/>
      <c r="G652" s="1"/>
      <c r="H652" s="22"/>
      <c r="I652" s="1"/>
      <c r="J652" s="22"/>
      <c r="K652" s="1"/>
      <c r="L652" s="22"/>
      <c r="M652" s="1"/>
      <c r="N652" s="22"/>
      <c r="O652" s="1"/>
      <c r="P652" s="22"/>
      <c r="Q652" s="1"/>
      <c r="R652" s="1"/>
      <c r="S652" s="1"/>
      <c r="T652" s="1"/>
      <c r="U652" s="1"/>
    </row>
    <row r="653" spans="1:21" x14ac:dyDescent="0.25">
      <c r="A653" s="1"/>
      <c r="B653" s="22"/>
      <c r="C653" s="1"/>
      <c r="D653" s="22"/>
      <c r="E653" s="1"/>
      <c r="F653" s="22"/>
      <c r="G653" s="1"/>
      <c r="H653" s="22"/>
      <c r="I653" s="1"/>
      <c r="J653" s="22"/>
      <c r="K653" s="1"/>
      <c r="L653" s="22"/>
      <c r="M653" s="1"/>
      <c r="N653" s="22"/>
      <c r="O653" s="1"/>
      <c r="P653" s="22"/>
      <c r="Q653" s="1"/>
      <c r="R653" s="1"/>
      <c r="S653" s="1"/>
      <c r="T653" s="1"/>
      <c r="U653" s="1"/>
    </row>
    <row r="654" spans="1:21" x14ac:dyDescent="0.25">
      <c r="A654" s="1"/>
      <c r="B654" s="22"/>
      <c r="C654" s="1"/>
      <c r="D654" s="22"/>
      <c r="E654" s="1"/>
      <c r="F654" s="22"/>
      <c r="G654" s="1"/>
      <c r="H654" s="22"/>
      <c r="I654" s="1"/>
      <c r="J654" s="22"/>
      <c r="K654" s="1"/>
      <c r="L654" s="22"/>
      <c r="M654" s="1"/>
      <c r="N654" s="22"/>
      <c r="O654" s="1"/>
      <c r="P654" s="22"/>
      <c r="Q654" s="1"/>
      <c r="R654" s="1"/>
      <c r="S654" s="1"/>
      <c r="T654" s="1"/>
      <c r="U654" s="1"/>
    </row>
    <row r="655" spans="1:21" x14ac:dyDescent="0.25">
      <c r="A655" s="1"/>
      <c r="B655" s="22"/>
      <c r="C655" s="1"/>
      <c r="D655" s="22"/>
      <c r="E655" s="1"/>
      <c r="F655" s="22"/>
      <c r="G655" s="1"/>
      <c r="H655" s="22"/>
      <c r="I655" s="1"/>
      <c r="J655" s="22"/>
      <c r="K655" s="1"/>
      <c r="L655" s="22"/>
      <c r="M655" s="1"/>
      <c r="N655" s="22"/>
      <c r="O655" s="1"/>
      <c r="P655" s="22"/>
      <c r="Q655" s="1"/>
      <c r="R655" s="1"/>
      <c r="S655" s="1"/>
      <c r="T655" s="1"/>
      <c r="U655" s="1"/>
    </row>
    <row r="656" spans="1:21" x14ac:dyDescent="0.25">
      <c r="A656" s="1"/>
      <c r="B656" s="22"/>
      <c r="C656" s="1"/>
      <c r="D656" s="22"/>
      <c r="E656" s="1"/>
      <c r="F656" s="22"/>
      <c r="G656" s="1"/>
      <c r="H656" s="22"/>
      <c r="I656" s="1"/>
      <c r="J656" s="22"/>
      <c r="K656" s="1"/>
      <c r="L656" s="22"/>
      <c r="M656" s="1"/>
      <c r="N656" s="22"/>
      <c r="O656" s="1"/>
      <c r="P656" s="22"/>
      <c r="Q656" s="1"/>
      <c r="R656" s="1"/>
      <c r="S656" s="1"/>
      <c r="T656" s="1"/>
      <c r="U656" s="1"/>
    </row>
    <row r="657" spans="1:21" x14ac:dyDescent="0.25">
      <c r="A657" s="1"/>
      <c r="B657" s="22"/>
      <c r="C657" s="1"/>
      <c r="D657" s="22"/>
      <c r="E657" s="1"/>
      <c r="F657" s="22"/>
      <c r="G657" s="1"/>
      <c r="H657" s="22"/>
      <c r="I657" s="1"/>
      <c r="J657" s="22"/>
      <c r="K657" s="1"/>
      <c r="L657" s="22"/>
      <c r="M657" s="1"/>
      <c r="N657" s="22"/>
      <c r="O657" s="1"/>
      <c r="P657" s="22"/>
      <c r="Q657" s="1"/>
      <c r="R657" s="1"/>
      <c r="S657" s="1"/>
      <c r="T657" s="1"/>
      <c r="U657" s="1"/>
    </row>
    <row r="658" spans="1:21" x14ac:dyDescent="0.25">
      <c r="A658" s="1"/>
      <c r="B658" s="22"/>
      <c r="C658" s="1"/>
      <c r="D658" s="22"/>
      <c r="E658" s="1"/>
      <c r="F658" s="22"/>
      <c r="G658" s="1"/>
      <c r="H658" s="22"/>
      <c r="I658" s="1"/>
      <c r="J658" s="22"/>
      <c r="K658" s="1"/>
      <c r="L658" s="22"/>
      <c r="M658" s="1"/>
      <c r="N658" s="22"/>
      <c r="O658" s="1"/>
      <c r="P658" s="22"/>
      <c r="Q658" s="1"/>
      <c r="R658" s="1"/>
      <c r="S658" s="1"/>
      <c r="T658" s="1"/>
      <c r="U658" s="1"/>
    </row>
    <row r="659" spans="1:21" x14ac:dyDescent="0.25">
      <c r="A659" s="1"/>
      <c r="B659" s="22"/>
      <c r="C659" s="1"/>
      <c r="D659" s="22"/>
      <c r="E659" s="1"/>
      <c r="F659" s="22"/>
      <c r="G659" s="1"/>
      <c r="H659" s="22"/>
      <c r="I659" s="1"/>
      <c r="J659" s="22"/>
      <c r="K659" s="1"/>
      <c r="L659" s="22"/>
      <c r="M659" s="1"/>
      <c r="N659" s="22"/>
      <c r="O659" s="1"/>
      <c r="P659" s="22"/>
      <c r="Q659" s="1"/>
      <c r="R659" s="1"/>
      <c r="S659" s="1"/>
      <c r="T659" s="1"/>
      <c r="U659" s="1"/>
    </row>
    <row r="660" spans="1:21" x14ac:dyDescent="0.25">
      <c r="A660" s="1"/>
      <c r="B660" s="22"/>
      <c r="C660" s="1"/>
      <c r="D660" s="22"/>
      <c r="E660" s="1"/>
      <c r="F660" s="22"/>
      <c r="G660" s="1"/>
      <c r="H660" s="22"/>
      <c r="I660" s="1"/>
      <c r="J660" s="22"/>
      <c r="K660" s="1"/>
      <c r="L660" s="22"/>
      <c r="M660" s="1"/>
      <c r="N660" s="22"/>
      <c r="O660" s="1"/>
      <c r="P660" s="22"/>
      <c r="Q660" s="1"/>
      <c r="R660" s="1"/>
      <c r="S660" s="1"/>
      <c r="T660" s="1"/>
      <c r="U660" s="1"/>
    </row>
    <row r="661" spans="1:21" x14ac:dyDescent="0.25">
      <c r="A661" s="1"/>
      <c r="B661" s="22"/>
      <c r="C661" s="1"/>
      <c r="D661" s="22"/>
      <c r="E661" s="1"/>
      <c r="F661" s="22"/>
      <c r="G661" s="1"/>
      <c r="H661" s="22"/>
      <c r="I661" s="1"/>
      <c r="J661" s="22"/>
      <c r="K661" s="1"/>
      <c r="L661" s="22"/>
      <c r="M661" s="1"/>
      <c r="N661" s="22"/>
      <c r="O661" s="1"/>
      <c r="P661" s="22"/>
      <c r="Q661" s="1"/>
      <c r="R661" s="1"/>
      <c r="S661" s="1"/>
      <c r="T661" s="1"/>
      <c r="U661" s="1"/>
    </row>
    <row r="662" spans="1:21" x14ac:dyDescent="0.25">
      <c r="A662" s="1"/>
      <c r="B662" s="22"/>
      <c r="C662" s="1"/>
      <c r="D662" s="22"/>
      <c r="E662" s="1"/>
      <c r="F662" s="22"/>
      <c r="G662" s="1"/>
      <c r="H662" s="22"/>
      <c r="I662" s="1"/>
      <c r="J662" s="22"/>
      <c r="K662" s="1"/>
      <c r="L662" s="22"/>
      <c r="M662" s="1"/>
      <c r="N662" s="22"/>
      <c r="O662" s="1"/>
      <c r="P662" s="22"/>
      <c r="Q662" s="1"/>
      <c r="R662" s="1"/>
      <c r="S662" s="1"/>
      <c r="T662" s="1"/>
      <c r="U662" s="1"/>
    </row>
    <row r="663" spans="1:21" x14ac:dyDescent="0.25">
      <c r="A663" s="1"/>
      <c r="B663" s="22"/>
      <c r="C663" s="1"/>
      <c r="D663" s="22"/>
      <c r="E663" s="1"/>
      <c r="F663" s="22"/>
      <c r="G663" s="1"/>
      <c r="H663" s="22"/>
      <c r="I663" s="1"/>
      <c r="J663" s="22"/>
      <c r="K663" s="1"/>
      <c r="L663" s="22"/>
      <c r="M663" s="1"/>
      <c r="N663" s="22"/>
      <c r="O663" s="1"/>
      <c r="P663" s="22"/>
      <c r="Q663" s="1"/>
      <c r="R663" s="1"/>
      <c r="S663" s="1"/>
      <c r="T663" s="1"/>
      <c r="U663" s="1"/>
    </row>
    <row r="664" spans="1:21" x14ac:dyDescent="0.25">
      <c r="A664" s="1"/>
      <c r="B664" s="22"/>
      <c r="C664" s="1"/>
      <c r="D664" s="22"/>
      <c r="E664" s="1"/>
      <c r="F664" s="22"/>
      <c r="G664" s="1"/>
      <c r="H664" s="22"/>
      <c r="I664" s="1"/>
      <c r="J664" s="22"/>
      <c r="K664" s="1"/>
      <c r="L664" s="22"/>
      <c r="M664" s="1"/>
      <c r="N664" s="22"/>
      <c r="O664" s="1"/>
      <c r="P664" s="22"/>
      <c r="Q664" s="1"/>
      <c r="R664" s="1"/>
      <c r="S664" s="1"/>
      <c r="T664" s="1"/>
      <c r="U664" s="1"/>
    </row>
    <row r="665" spans="1:21" x14ac:dyDescent="0.25">
      <c r="A665" s="1"/>
      <c r="B665" s="22"/>
      <c r="C665" s="1"/>
      <c r="D665" s="22"/>
      <c r="E665" s="1"/>
      <c r="F665" s="22"/>
      <c r="G665" s="1"/>
      <c r="H665" s="22"/>
      <c r="I665" s="1"/>
      <c r="J665" s="22"/>
      <c r="K665" s="1"/>
      <c r="L665" s="22"/>
      <c r="M665" s="1"/>
      <c r="N665" s="22"/>
      <c r="O665" s="1"/>
      <c r="P665" s="22"/>
      <c r="Q665" s="1"/>
      <c r="R665" s="1"/>
      <c r="S665" s="1"/>
      <c r="T665" s="1"/>
      <c r="U665" s="1"/>
    </row>
    <row r="666" spans="1:21" x14ac:dyDescent="0.25">
      <c r="A666" s="1"/>
      <c r="B666" s="22"/>
      <c r="C666" s="1"/>
      <c r="D666" s="22"/>
      <c r="E666" s="1"/>
      <c r="F666" s="22"/>
      <c r="G666" s="1"/>
      <c r="H666" s="22"/>
      <c r="I666" s="1"/>
      <c r="J666" s="22"/>
      <c r="K666" s="1"/>
      <c r="L666" s="22"/>
      <c r="M666" s="1"/>
      <c r="N666" s="22"/>
      <c r="O666" s="1"/>
      <c r="P666" s="22"/>
      <c r="Q666" s="1"/>
      <c r="R666" s="1"/>
      <c r="S666" s="1"/>
      <c r="T666" s="1"/>
      <c r="U666" s="1"/>
    </row>
    <row r="667" spans="1:21" x14ac:dyDescent="0.25">
      <c r="A667" s="1"/>
      <c r="B667" s="22"/>
      <c r="C667" s="1"/>
      <c r="D667" s="22"/>
      <c r="E667" s="1"/>
      <c r="F667" s="22"/>
      <c r="G667" s="1"/>
      <c r="H667" s="22"/>
      <c r="I667" s="1"/>
      <c r="J667" s="22"/>
      <c r="K667" s="1"/>
      <c r="L667" s="22"/>
      <c r="M667" s="1"/>
      <c r="N667" s="22"/>
      <c r="O667" s="1"/>
      <c r="P667" s="22"/>
      <c r="Q667" s="1"/>
      <c r="R667" s="1"/>
      <c r="S667" s="1"/>
      <c r="T667" s="1"/>
      <c r="U667" s="1"/>
    </row>
    <row r="668" spans="1:21" x14ac:dyDescent="0.25">
      <c r="A668" s="1"/>
      <c r="B668" s="22"/>
      <c r="C668" s="1"/>
      <c r="D668" s="22"/>
      <c r="E668" s="1"/>
      <c r="F668" s="22"/>
      <c r="G668" s="1"/>
      <c r="H668" s="22"/>
      <c r="I668" s="1"/>
      <c r="J668" s="22"/>
      <c r="K668" s="1"/>
      <c r="L668" s="22"/>
      <c r="M668" s="1"/>
      <c r="N668" s="22"/>
      <c r="O668" s="1"/>
      <c r="P668" s="22"/>
      <c r="Q668" s="1"/>
      <c r="R668" s="1"/>
      <c r="S668" s="1"/>
      <c r="T668" s="1"/>
      <c r="U668" s="1"/>
    </row>
    <row r="669" spans="1:21" x14ac:dyDescent="0.25">
      <c r="A669" s="1"/>
      <c r="B669" s="22"/>
      <c r="C669" s="1"/>
      <c r="D669" s="22"/>
      <c r="E669" s="1"/>
      <c r="F669" s="22"/>
      <c r="G669" s="1"/>
      <c r="H669" s="22"/>
      <c r="I669" s="1"/>
      <c r="J669" s="22"/>
      <c r="K669" s="1"/>
      <c r="L669" s="22"/>
      <c r="M669" s="1"/>
      <c r="N669" s="22"/>
      <c r="O669" s="1"/>
      <c r="P669" s="22"/>
      <c r="Q669" s="1"/>
      <c r="R669" s="1"/>
      <c r="S669" s="1"/>
      <c r="T669" s="1"/>
      <c r="U669" s="1"/>
    </row>
    <row r="670" spans="1:21" x14ac:dyDescent="0.25">
      <c r="A670" s="1"/>
      <c r="B670" s="22"/>
      <c r="C670" s="1"/>
      <c r="D670" s="22"/>
      <c r="E670" s="1"/>
      <c r="F670" s="22"/>
      <c r="G670" s="1"/>
      <c r="H670" s="22"/>
      <c r="I670" s="1"/>
      <c r="J670" s="22"/>
      <c r="K670" s="1"/>
      <c r="L670" s="22"/>
      <c r="M670" s="1"/>
      <c r="N670" s="22"/>
      <c r="O670" s="1"/>
      <c r="P670" s="22"/>
      <c r="Q670" s="1"/>
      <c r="R670" s="1"/>
      <c r="S670" s="1"/>
      <c r="T670" s="1"/>
      <c r="U670" s="1"/>
    </row>
    <row r="671" spans="1:21" x14ac:dyDescent="0.25">
      <c r="A671" s="1"/>
      <c r="B671" s="22"/>
      <c r="C671" s="1"/>
      <c r="D671" s="22"/>
      <c r="E671" s="1"/>
      <c r="F671" s="22"/>
      <c r="G671" s="1"/>
      <c r="H671" s="22"/>
      <c r="I671" s="1"/>
      <c r="J671" s="22"/>
      <c r="K671" s="1"/>
      <c r="L671" s="22"/>
      <c r="M671" s="1"/>
      <c r="N671" s="22"/>
      <c r="O671" s="1"/>
      <c r="P671" s="22"/>
      <c r="Q671" s="1"/>
      <c r="R671" s="1"/>
      <c r="S671" s="1"/>
      <c r="T671" s="1"/>
      <c r="U671" s="1"/>
    </row>
    <row r="672" spans="1:21" x14ac:dyDescent="0.25">
      <c r="A672" s="1"/>
      <c r="B672" s="22"/>
      <c r="C672" s="1"/>
      <c r="D672" s="22"/>
      <c r="E672" s="1"/>
      <c r="F672" s="22"/>
      <c r="G672" s="1"/>
      <c r="H672" s="22"/>
      <c r="I672" s="1"/>
      <c r="J672" s="22"/>
      <c r="K672" s="1"/>
      <c r="L672" s="22"/>
      <c r="M672" s="1"/>
      <c r="N672" s="22"/>
      <c r="O672" s="1"/>
      <c r="P672" s="22"/>
      <c r="Q672" s="1"/>
      <c r="R672" s="1"/>
      <c r="S672" s="1"/>
      <c r="T672" s="1"/>
      <c r="U672" s="1"/>
    </row>
    <row r="673" spans="1:21" x14ac:dyDescent="0.25">
      <c r="A673" s="1"/>
      <c r="B673" s="22"/>
      <c r="C673" s="1"/>
      <c r="D673" s="22"/>
      <c r="E673" s="1"/>
      <c r="F673" s="22"/>
      <c r="G673" s="1"/>
      <c r="H673" s="22"/>
      <c r="I673" s="1"/>
      <c r="J673" s="22"/>
      <c r="K673" s="1"/>
      <c r="L673" s="22"/>
      <c r="M673" s="1"/>
      <c r="N673" s="22"/>
      <c r="O673" s="1"/>
      <c r="P673" s="22"/>
      <c r="Q673" s="1"/>
      <c r="R673" s="1"/>
      <c r="S673" s="1"/>
      <c r="T673" s="1"/>
      <c r="U673" s="1"/>
    </row>
    <row r="674" spans="1:21" x14ac:dyDescent="0.25">
      <c r="A674" s="1"/>
      <c r="B674" s="22"/>
      <c r="C674" s="1"/>
      <c r="D674" s="22"/>
      <c r="E674" s="1"/>
      <c r="F674" s="22"/>
      <c r="G674" s="1"/>
      <c r="H674" s="22"/>
      <c r="I674" s="1"/>
      <c r="J674" s="22"/>
      <c r="K674" s="1"/>
      <c r="L674" s="22"/>
      <c r="M674" s="1"/>
      <c r="N674" s="22"/>
      <c r="O674" s="1"/>
      <c r="P674" s="22"/>
      <c r="Q674" s="1"/>
      <c r="R674" s="1"/>
      <c r="S674" s="1"/>
      <c r="T674" s="1"/>
      <c r="U674" s="1"/>
    </row>
    <row r="675" spans="1:21" x14ac:dyDescent="0.25">
      <c r="A675" s="1"/>
      <c r="B675" s="22"/>
      <c r="C675" s="1"/>
      <c r="D675" s="22"/>
      <c r="E675" s="1"/>
      <c r="F675" s="22"/>
      <c r="G675" s="1"/>
      <c r="H675" s="22"/>
      <c r="I675" s="1"/>
      <c r="J675" s="22"/>
      <c r="K675" s="1"/>
      <c r="L675" s="22"/>
      <c r="M675" s="1"/>
      <c r="N675" s="22"/>
      <c r="O675" s="1"/>
      <c r="P675" s="22"/>
      <c r="Q675" s="1"/>
      <c r="R675" s="1"/>
      <c r="S675" s="1"/>
      <c r="T675" s="1"/>
      <c r="U675" s="1"/>
    </row>
    <row r="676" spans="1:21" x14ac:dyDescent="0.25">
      <c r="A676" s="1"/>
      <c r="B676" s="22"/>
      <c r="C676" s="1"/>
      <c r="D676" s="22"/>
      <c r="E676" s="1"/>
      <c r="F676" s="22"/>
      <c r="G676" s="1"/>
      <c r="H676" s="22"/>
      <c r="I676" s="1"/>
      <c r="J676" s="22"/>
      <c r="K676" s="1"/>
      <c r="L676" s="22"/>
      <c r="M676" s="1"/>
      <c r="N676" s="22"/>
      <c r="O676" s="1"/>
      <c r="P676" s="22"/>
      <c r="Q676" s="1"/>
      <c r="R676" s="1"/>
      <c r="S676" s="1"/>
      <c r="T676" s="1"/>
      <c r="U676" s="1"/>
    </row>
    <row r="677" spans="1:21" x14ac:dyDescent="0.25">
      <c r="A677" s="1"/>
      <c r="B677" s="22"/>
      <c r="C677" s="1"/>
      <c r="D677" s="22"/>
      <c r="E677" s="1"/>
      <c r="F677" s="22"/>
      <c r="G677" s="1"/>
      <c r="H677" s="22"/>
      <c r="I677" s="1"/>
      <c r="J677" s="22"/>
      <c r="K677" s="1"/>
      <c r="L677" s="22"/>
      <c r="M677" s="1"/>
      <c r="N677" s="22"/>
      <c r="O677" s="1"/>
      <c r="P677" s="22"/>
      <c r="Q677" s="1"/>
      <c r="R677" s="1"/>
      <c r="S677" s="1"/>
      <c r="T677" s="1"/>
      <c r="U677" s="1"/>
    </row>
    <row r="678" spans="1:21" x14ac:dyDescent="0.25">
      <c r="A678" s="1"/>
      <c r="B678" s="22"/>
      <c r="C678" s="1"/>
      <c r="D678" s="22"/>
      <c r="E678" s="1"/>
      <c r="F678" s="22"/>
      <c r="G678" s="1"/>
      <c r="H678" s="22"/>
      <c r="I678" s="1"/>
      <c r="J678" s="22"/>
      <c r="K678" s="1"/>
      <c r="L678" s="22"/>
      <c r="M678" s="1"/>
      <c r="N678" s="22"/>
      <c r="O678" s="1"/>
      <c r="P678" s="22"/>
      <c r="Q678" s="1"/>
      <c r="R678" s="1"/>
      <c r="S678" s="1"/>
      <c r="T678" s="1"/>
      <c r="U678" s="1"/>
    </row>
    <row r="679" spans="1:21" x14ac:dyDescent="0.25">
      <c r="A679" s="1"/>
      <c r="B679" s="22"/>
      <c r="C679" s="1"/>
      <c r="D679" s="22"/>
      <c r="E679" s="1"/>
      <c r="F679" s="22"/>
      <c r="G679" s="1"/>
      <c r="H679" s="22"/>
      <c r="I679" s="1"/>
      <c r="J679" s="22"/>
      <c r="K679" s="1"/>
      <c r="L679" s="22"/>
      <c r="M679" s="1"/>
      <c r="N679" s="22"/>
      <c r="O679" s="1"/>
      <c r="P679" s="22"/>
      <c r="Q679" s="1"/>
      <c r="R679" s="1"/>
      <c r="S679" s="1"/>
      <c r="T679" s="1"/>
      <c r="U679" s="1"/>
    </row>
    <row r="680" spans="1:21" x14ac:dyDescent="0.25">
      <c r="A680" s="1"/>
      <c r="B680" s="22"/>
      <c r="C680" s="1"/>
      <c r="D680" s="22"/>
      <c r="E680" s="1"/>
      <c r="F680" s="22"/>
      <c r="G680" s="1"/>
      <c r="H680" s="22"/>
      <c r="I680" s="1"/>
      <c r="J680" s="22"/>
      <c r="K680" s="1"/>
      <c r="L680" s="22"/>
      <c r="M680" s="1"/>
      <c r="N680" s="22"/>
      <c r="O680" s="1"/>
      <c r="P680" s="22"/>
      <c r="Q680" s="1"/>
      <c r="R680" s="1"/>
      <c r="S680" s="1"/>
      <c r="T680" s="1"/>
      <c r="U680" s="1"/>
    </row>
    <row r="681" spans="1:21" x14ac:dyDescent="0.25">
      <c r="A681" s="1"/>
      <c r="B681" s="22"/>
      <c r="C681" s="1"/>
      <c r="D681" s="22"/>
      <c r="E681" s="1"/>
      <c r="F681" s="22"/>
      <c r="G681" s="1"/>
      <c r="H681" s="22"/>
      <c r="I681" s="1"/>
      <c r="J681" s="22"/>
      <c r="K681" s="1"/>
      <c r="L681" s="22"/>
      <c r="M681" s="1"/>
      <c r="N681" s="22"/>
      <c r="O681" s="1"/>
      <c r="P681" s="22"/>
      <c r="Q681" s="1"/>
      <c r="R681" s="1"/>
      <c r="S681" s="1"/>
      <c r="T681" s="1"/>
      <c r="U681" s="1"/>
    </row>
    <row r="682" spans="1:21" x14ac:dyDescent="0.25">
      <c r="A682" s="1"/>
      <c r="B682" s="22"/>
      <c r="C682" s="1"/>
      <c r="D682" s="22"/>
      <c r="E682" s="1"/>
      <c r="F682" s="22"/>
      <c r="G682" s="1"/>
      <c r="H682" s="22"/>
      <c r="I682" s="1"/>
      <c r="J682" s="22"/>
      <c r="K682" s="1"/>
      <c r="L682" s="22"/>
      <c r="M682" s="1"/>
      <c r="N682" s="22"/>
      <c r="O682" s="1"/>
      <c r="P682" s="22"/>
      <c r="Q682" s="1"/>
      <c r="R682" s="1"/>
      <c r="S682" s="1"/>
      <c r="T682" s="1"/>
      <c r="U682" s="1"/>
    </row>
    <row r="683" spans="1:21" x14ac:dyDescent="0.25">
      <c r="A683" s="1"/>
      <c r="B683" s="22"/>
      <c r="C683" s="1"/>
      <c r="D683" s="22"/>
      <c r="E683" s="1"/>
      <c r="F683" s="22"/>
      <c r="G683" s="1"/>
      <c r="H683" s="22"/>
      <c r="I683" s="1"/>
      <c r="J683" s="22"/>
      <c r="K683" s="1"/>
      <c r="L683" s="22"/>
      <c r="M683" s="1"/>
      <c r="N683" s="22"/>
      <c r="O683" s="1"/>
      <c r="P683" s="22"/>
      <c r="Q683" s="1"/>
      <c r="R683" s="1"/>
      <c r="S683" s="1"/>
      <c r="T683" s="1"/>
      <c r="U683" s="1"/>
    </row>
    <row r="684" spans="1:21" x14ac:dyDescent="0.25">
      <c r="A684" s="1"/>
      <c r="B684" s="22"/>
      <c r="C684" s="1"/>
      <c r="D684" s="22"/>
      <c r="E684" s="1"/>
      <c r="F684" s="22"/>
      <c r="G684" s="1"/>
      <c r="H684" s="22"/>
      <c r="I684" s="1"/>
      <c r="J684" s="22"/>
      <c r="K684" s="1"/>
      <c r="L684" s="22"/>
      <c r="M684" s="1"/>
      <c r="N684" s="22"/>
      <c r="O684" s="1"/>
      <c r="P684" s="22"/>
      <c r="Q684" s="1"/>
      <c r="R684" s="1"/>
      <c r="S684" s="1"/>
      <c r="T684" s="1"/>
      <c r="U684" s="1"/>
    </row>
    <row r="685" spans="1:21" x14ac:dyDescent="0.25">
      <c r="A685" s="1"/>
      <c r="B685" s="22"/>
      <c r="C685" s="1"/>
      <c r="D685" s="22"/>
      <c r="E685" s="1"/>
      <c r="F685" s="22"/>
      <c r="G685" s="1"/>
      <c r="H685" s="22"/>
      <c r="I685" s="1"/>
      <c r="J685" s="22"/>
      <c r="K685" s="1"/>
      <c r="L685" s="22"/>
      <c r="M685" s="1"/>
      <c r="N685" s="22"/>
      <c r="O685" s="1"/>
      <c r="P685" s="22"/>
      <c r="Q685" s="1"/>
      <c r="R685" s="1"/>
      <c r="S685" s="1"/>
      <c r="T685" s="1"/>
      <c r="U685" s="1"/>
    </row>
    <row r="686" spans="1:21" x14ac:dyDescent="0.25">
      <c r="A686" s="1"/>
      <c r="B686" s="22"/>
      <c r="C686" s="1"/>
      <c r="D686" s="22"/>
      <c r="E686" s="1"/>
      <c r="F686" s="22"/>
      <c r="G686" s="1"/>
      <c r="H686" s="22"/>
      <c r="I686" s="1"/>
      <c r="J686" s="22"/>
      <c r="K686" s="1"/>
      <c r="L686" s="22"/>
      <c r="M686" s="1"/>
      <c r="N686" s="22"/>
      <c r="O686" s="1"/>
      <c r="P686" s="22"/>
      <c r="Q686" s="1"/>
      <c r="R686" s="1"/>
      <c r="S686" s="1"/>
      <c r="T686" s="1"/>
      <c r="U686" s="1"/>
    </row>
    <row r="687" spans="1:21" x14ac:dyDescent="0.25">
      <c r="A687" s="1"/>
      <c r="B687" s="22"/>
      <c r="C687" s="1"/>
      <c r="D687" s="22"/>
      <c r="E687" s="1"/>
      <c r="F687" s="22"/>
      <c r="G687" s="1"/>
      <c r="H687" s="22"/>
      <c r="I687" s="1"/>
      <c r="J687" s="22"/>
      <c r="K687" s="1"/>
      <c r="L687" s="22"/>
      <c r="M687" s="1"/>
      <c r="N687" s="22"/>
      <c r="O687" s="1"/>
      <c r="P687" s="22"/>
      <c r="Q687" s="1"/>
      <c r="R687" s="1"/>
      <c r="S687" s="1"/>
      <c r="T687" s="1"/>
      <c r="U687" s="1"/>
    </row>
    <row r="688" spans="1:21" x14ac:dyDescent="0.25">
      <c r="A688" s="1"/>
      <c r="B688" s="22"/>
      <c r="C688" s="1"/>
      <c r="D688" s="22"/>
      <c r="E688" s="1"/>
      <c r="F688" s="22"/>
      <c r="G688" s="1"/>
      <c r="H688" s="22"/>
      <c r="I688" s="1"/>
      <c r="J688" s="22"/>
      <c r="K688" s="1"/>
      <c r="L688" s="22"/>
      <c r="M688" s="1"/>
      <c r="N688" s="22"/>
      <c r="O688" s="1"/>
      <c r="P688" s="22"/>
      <c r="Q688" s="1"/>
      <c r="R688" s="1"/>
      <c r="S688" s="1"/>
      <c r="T688" s="1"/>
      <c r="U688" s="1"/>
    </row>
    <row r="689" spans="1:21" x14ac:dyDescent="0.25">
      <c r="A689" s="1"/>
      <c r="B689" s="22"/>
      <c r="C689" s="1"/>
      <c r="D689" s="22"/>
      <c r="E689" s="1"/>
      <c r="F689" s="22"/>
      <c r="G689" s="1"/>
      <c r="H689" s="22"/>
      <c r="I689" s="1"/>
      <c r="J689" s="22"/>
      <c r="K689" s="1"/>
      <c r="L689" s="22"/>
      <c r="M689" s="1"/>
      <c r="N689" s="22"/>
      <c r="O689" s="1"/>
      <c r="P689" s="22"/>
      <c r="Q689" s="1"/>
      <c r="R689" s="1"/>
      <c r="S689" s="1"/>
      <c r="T689" s="1"/>
      <c r="U689" s="1"/>
    </row>
    <row r="690" spans="1:21" x14ac:dyDescent="0.25">
      <c r="A690" s="1"/>
      <c r="B690" s="22"/>
      <c r="C690" s="1"/>
      <c r="D690" s="22"/>
      <c r="E690" s="1"/>
      <c r="F690" s="22"/>
      <c r="G690" s="1"/>
      <c r="H690" s="22"/>
      <c r="I690" s="1"/>
      <c r="J690" s="22"/>
      <c r="K690" s="1"/>
      <c r="L690" s="22"/>
      <c r="M690" s="1"/>
      <c r="N690" s="22"/>
      <c r="O690" s="1"/>
      <c r="P690" s="22"/>
      <c r="Q690" s="1"/>
      <c r="R690" s="1"/>
      <c r="S690" s="1"/>
      <c r="T690" s="1"/>
      <c r="U690" s="1"/>
    </row>
    <row r="691" spans="1:21" x14ac:dyDescent="0.25">
      <c r="A691" s="1"/>
      <c r="B691" s="22"/>
      <c r="C691" s="1"/>
      <c r="D691" s="22"/>
      <c r="E691" s="1"/>
      <c r="F691" s="22"/>
      <c r="G691" s="1"/>
      <c r="H691" s="22"/>
      <c r="I691" s="1"/>
      <c r="J691" s="22"/>
      <c r="K691" s="1"/>
      <c r="L691" s="22"/>
      <c r="M691" s="1"/>
      <c r="N691" s="22"/>
      <c r="O691" s="1"/>
      <c r="P691" s="22"/>
      <c r="Q691" s="1"/>
      <c r="R691" s="1"/>
      <c r="S691" s="1"/>
      <c r="T691" s="1"/>
      <c r="U691" s="1"/>
    </row>
    <row r="692" spans="1:21" x14ac:dyDescent="0.25">
      <c r="A692" s="1"/>
      <c r="B692" s="22"/>
      <c r="C692" s="1"/>
      <c r="D692" s="22"/>
      <c r="E692" s="1"/>
      <c r="F692" s="22"/>
      <c r="G692" s="1"/>
      <c r="H692" s="22"/>
      <c r="I692" s="1"/>
      <c r="J692" s="22"/>
      <c r="K692" s="1"/>
      <c r="L692" s="22"/>
      <c r="M692" s="1"/>
      <c r="N692" s="22"/>
      <c r="O692" s="1"/>
      <c r="P692" s="22"/>
      <c r="Q692" s="1"/>
      <c r="R692" s="1"/>
      <c r="S692" s="1"/>
      <c r="T692" s="1"/>
      <c r="U692" s="1"/>
    </row>
    <row r="693" spans="1:21" x14ac:dyDescent="0.25">
      <c r="A693" s="1"/>
      <c r="B693" s="22"/>
      <c r="C693" s="1"/>
      <c r="D693" s="22"/>
      <c r="E693" s="1"/>
      <c r="F693" s="22"/>
      <c r="G693" s="1"/>
      <c r="H693" s="22"/>
      <c r="I693" s="1"/>
      <c r="J693" s="22"/>
      <c r="K693" s="1"/>
      <c r="L693" s="22"/>
      <c r="M693" s="1"/>
      <c r="N693" s="22"/>
      <c r="O693" s="1"/>
      <c r="P693" s="22"/>
      <c r="Q693" s="1"/>
      <c r="R693" s="1"/>
      <c r="S693" s="1"/>
      <c r="T693" s="1"/>
      <c r="U693" s="1"/>
    </row>
    <row r="694" spans="1:21" x14ac:dyDescent="0.25">
      <c r="A694" s="1"/>
      <c r="B694" s="22"/>
      <c r="C694" s="1"/>
      <c r="D694" s="22"/>
      <c r="E694" s="1"/>
      <c r="F694" s="22"/>
      <c r="G694" s="1"/>
      <c r="H694" s="22"/>
      <c r="I694" s="1"/>
      <c r="J694" s="22"/>
      <c r="K694" s="1"/>
      <c r="L694" s="22"/>
      <c r="M694" s="1"/>
      <c r="N694" s="22"/>
      <c r="O694" s="1"/>
      <c r="P694" s="22"/>
      <c r="Q694" s="1"/>
      <c r="R694" s="1"/>
      <c r="S694" s="1"/>
      <c r="T694" s="1"/>
      <c r="U694" s="1"/>
    </row>
    <row r="695" spans="1:21" x14ac:dyDescent="0.25">
      <c r="A695" s="1"/>
      <c r="B695" s="22"/>
      <c r="C695" s="1"/>
      <c r="D695" s="22"/>
      <c r="E695" s="1"/>
      <c r="F695" s="22"/>
      <c r="G695" s="1"/>
      <c r="H695" s="22"/>
      <c r="I695" s="1"/>
      <c r="J695" s="22"/>
      <c r="K695" s="1"/>
      <c r="L695" s="22"/>
      <c r="M695" s="1"/>
      <c r="N695" s="22"/>
      <c r="O695" s="1"/>
      <c r="P695" s="22"/>
      <c r="Q695" s="1"/>
      <c r="R695" s="1"/>
      <c r="S695" s="1"/>
      <c r="T695" s="1"/>
      <c r="U695" s="1"/>
    </row>
    <row r="696" spans="1:21" x14ac:dyDescent="0.25">
      <c r="A696" s="1"/>
      <c r="B696" s="22"/>
      <c r="C696" s="1"/>
      <c r="D696" s="22"/>
      <c r="E696" s="1"/>
      <c r="F696" s="22"/>
      <c r="G696" s="1"/>
      <c r="H696" s="22"/>
      <c r="I696" s="1"/>
      <c r="J696" s="22"/>
      <c r="K696" s="1"/>
      <c r="L696" s="22"/>
      <c r="M696" s="1"/>
      <c r="N696" s="22"/>
      <c r="O696" s="1"/>
      <c r="P696" s="22"/>
      <c r="Q696" s="1"/>
      <c r="R696" s="1"/>
      <c r="S696" s="1"/>
      <c r="T696" s="1"/>
      <c r="U696" s="1"/>
    </row>
    <row r="697" spans="1:21" x14ac:dyDescent="0.25">
      <c r="A697" s="1"/>
      <c r="B697" s="22"/>
      <c r="C697" s="1"/>
      <c r="D697" s="22"/>
      <c r="E697" s="1"/>
      <c r="F697" s="22"/>
      <c r="G697" s="1"/>
      <c r="H697" s="22"/>
      <c r="I697" s="1"/>
      <c r="J697" s="22"/>
      <c r="K697" s="1"/>
      <c r="L697" s="22"/>
      <c r="M697" s="1"/>
      <c r="N697" s="22"/>
      <c r="O697" s="1"/>
      <c r="P697" s="22"/>
      <c r="Q697" s="1"/>
      <c r="R697" s="1"/>
      <c r="S697" s="1"/>
      <c r="T697" s="1"/>
      <c r="U697" s="1"/>
    </row>
    <row r="698" spans="1:21" x14ac:dyDescent="0.25">
      <c r="A698" s="1"/>
      <c r="B698" s="22"/>
      <c r="C698" s="1"/>
      <c r="D698" s="22"/>
      <c r="E698" s="1"/>
      <c r="F698" s="22"/>
      <c r="G698" s="1"/>
      <c r="H698" s="22"/>
      <c r="I698" s="1"/>
      <c r="J698" s="22"/>
      <c r="K698" s="1"/>
      <c r="L698" s="22"/>
      <c r="M698" s="1"/>
      <c r="N698" s="22"/>
      <c r="O698" s="1"/>
      <c r="P698" s="22"/>
      <c r="Q698" s="1"/>
      <c r="R698" s="1"/>
      <c r="S698" s="1"/>
      <c r="T698" s="1"/>
      <c r="U698" s="1"/>
    </row>
    <row r="699" spans="1:21" x14ac:dyDescent="0.25">
      <c r="A699" s="1"/>
      <c r="B699" s="22"/>
      <c r="C699" s="1"/>
      <c r="D699" s="22"/>
      <c r="E699" s="1"/>
      <c r="F699" s="22"/>
      <c r="G699" s="1"/>
      <c r="H699" s="22"/>
      <c r="I699" s="1"/>
      <c r="J699" s="22"/>
      <c r="K699" s="1"/>
      <c r="L699" s="22"/>
      <c r="M699" s="1"/>
      <c r="N699" s="22"/>
      <c r="O699" s="1"/>
      <c r="P699" s="22"/>
      <c r="Q699" s="1"/>
      <c r="R699" s="1"/>
      <c r="S699" s="1"/>
      <c r="T699" s="1"/>
      <c r="U699" s="1"/>
    </row>
    <row r="700" spans="1:21" x14ac:dyDescent="0.25">
      <c r="A700" s="1"/>
      <c r="B700" s="22"/>
      <c r="C700" s="1"/>
      <c r="D700" s="22"/>
      <c r="E700" s="1"/>
      <c r="F700" s="22"/>
      <c r="G700" s="1"/>
      <c r="H700" s="22"/>
      <c r="I700" s="1"/>
      <c r="J700" s="22"/>
      <c r="K700" s="1"/>
      <c r="L700" s="22"/>
      <c r="M700" s="1"/>
      <c r="N700" s="22"/>
      <c r="O700" s="1"/>
      <c r="P700" s="22"/>
      <c r="Q700" s="1"/>
      <c r="R700" s="1"/>
      <c r="S700" s="1"/>
      <c r="T700" s="1"/>
      <c r="U700" s="1"/>
    </row>
    <row r="701" spans="1:21" x14ac:dyDescent="0.25">
      <c r="A701" s="1"/>
      <c r="B701" s="22"/>
      <c r="C701" s="1"/>
      <c r="D701" s="22"/>
      <c r="E701" s="1"/>
      <c r="F701" s="22"/>
      <c r="G701" s="1"/>
      <c r="H701" s="22"/>
      <c r="I701" s="1"/>
      <c r="J701" s="22"/>
      <c r="K701" s="1"/>
      <c r="L701" s="22"/>
      <c r="M701" s="1"/>
      <c r="N701" s="22"/>
      <c r="O701" s="1"/>
      <c r="P701" s="22"/>
      <c r="Q701" s="1"/>
      <c r="R701" s="1"/>
      <c r="S701" s="1"/>
      <c r="T701" s="1"/>
      <c r="U701" s="1"/>
    </row>
    <row r="702" spans="1:21" x14ac:dyDescent="0.25">
      <c r="A702" s="1"/>
      <c r="B702" s="22"/>
      <c r="C702" s="1"/>
      <c r="D702" s="22"/>
      <c r="E702" s="1"/>
      <c r="F702" s="22"/>
      <c r="G702" s="1"/>
      <c r="H702" s="22"/>
      <c r="I702" s="1"/>
      <c r="J702" s="22"/>
      <c r="K702" s="1"/>
      <c r="L702" s="22"/>
      <c r="M702" s="1"/>
      <c r="N702" s="22"/>
      <c r="O702" s="1"/>
      <c r="P702" s="22"/>
      <c r="Q702" s="1"/>
      <c r="R702" s="1"/>
      <c r="S702" s="1"/>
      <c r="T702" s="1"/>
      <c r="U702" s="1"/>
    </row>
    <row r="703" spans="1:21" x14ac:dyDescent="0.25">
      <c r="A703" s="1"/>
      <c r="B703" s="22"/>
      <c r="C703" s="1"/>
      <c r="D703" s="22"/>
      <c r="E703" s="1"/>
      <c r="F703" s="22"/>
      <c r="G703" s="1"/>
      <c r="H703" s="22"/>
      <c r="I703" s="1"/>
      <c r="J703" s="22"/>
      <c r="K703" s="1"/>
      <c r="L703" s="22"/>
      <c r="M703" s="1"/>
      <c r="N703" s="22"/>
      <c r="O703" s="1"/>
      <c r="P703" s="22"/>
      <c r="Q703" s="1"/>
      <c r="R703" s="1"/>
      <c r="S703" s="1"/>
      <c r="T703" s="1"/>
      <c r="U703" s="1"/>
    </row>
    <row r="704" spans="1:21" x14ac:dyDescent="0.25">
      <c r="A704" s="1"/>
      <c r="B704" s="22"/>
      <c r="C704" s="1"/>
      <c r="D704" s="22"/>
      <c r="E704" s="1"/>
      <c r="F704" s="22"/>
      <c r="G704" s="1"/>
      <c r="H704" s="22"/>
      <c r="I704" s="1"/>
      <c r="J704" s="22"/>
      <c r="K704" s="1"/>
      <c r="L704" s="22"/>
      <c r="M704" s="1"/>
      <c r="N704" s="22"/>
      <c r="O704" s="1"/>
      <c r="P704" s="22"/>
      <c r="Q704" s="1"/>
      <c r="R704" s="1"/>
      <c r="S704" s="1"/>
      <c r="T704" s="1"/>
      <c r="U704" s="1"/>
    </row>
    <row r="705" spans="1:21" x14ac:dyDescent="0.25">
      <c r="A705" s="1"/>
      <c r="B705" s="22"/>
      <c r="C705" s="1"/>
      <c r="D705" s="22"/>
      <c r="E705" s="1"/>
      <c r="F705" s="22"/>
      <c r="G705" s="1"/>
      <c r="H705" s="22"/>
      <c r="I705" s="1"/>
      <c r="J705" s="22"/>
      <c r="K705" s="1"/>
      <c r="L705" s="22"/>
      <c r="M705" s="1"/>
      <c r="N705" s="22"/>
      <c r="O705" s="1"/>
      <c r="P705" s="22"/>
      <c r="Q705" s="1"/>
      <c r="R705" s="1"/>
      <c r="S705" s="1"/>
      <c r="T705" s="1"/>
      <c r="U705" s="1"/>
    </row>
    <row r="706" spans="1:21" x14ac:dyDescent="0.25">
      <c r="A706" s="1"/>
      <c r="B706" s="22"/>
      <c r="C706" s="1"/>
      <c r="D706" s="22"/>
      <c r="E706" s="1"/>
      <c r="F706" s="22"/>
      <c r="G706" s="1"/>
      <c r="H706" s="22"/>
      <c r="I706" s="1"/>
      <c r="J706" s="22"/>
      <c r="K706" s="1"/>
      <c r="L706" s="22"/>
      <c r="M706" s="1"/>
      <c r="N706" s="22"/>
      <c r="O706" s="1"/>
      <c r="P706" s="22"/>
      <c r="Q706" s="1"/>
      <c r="R706" s="1"/>
      <c r="S706" s="1"/>
      <c r="T706" s="1"/>
      <c r="U706" s="1"/>
    </row>
    <row r="707" spans="1:21" x14ac:dyDescent="0.25">
      <c r="A707" s="1"/>
      <c r="B707" s="22"/>
      <c r="C707" s="1"/>
      <c r="D707" s="22"/>
      <c r="E707" s="1"/>
      <c r="F707" s="22"/>
      <c r="G707" s="1"/>
      <c r="H707" s="22"/>
      <c r="I707" s="1"/>
      <c r="J707" s="22"/>
      <c r="K707" s="1"/>
      <c r="L707" s="22"/>
      <c r="M707" s="1"/>
      <c r="N707" s="22"/>
      <c r="O707" s="1"/>
      <c r="P707" s="22"/>
      <c r="Q707" s="1"/>
      <c r="R707" s="1"/>
      <c r="S707" s="1"/>
      <c r="T707" s="1"/>
      <c r="U707" s="1"/>
    </row>
    <row r="708" spans="1:21" x14ac:dyDescent="0.25">
      <c r="A708" s="1"/>
      <c r="B708" s="22"/>
      <c r="C708" s="1"/>
      <c r="D708" s="22"/>
      <c r="E708" s="1"/>
      <c r="F708" s="22"/>
      <c r="G708" s="1"/>
      <c r="H708" s="22"/>
      <c r="I708" s="1"/>
      <c r="J708" s="22"/>
      <c r="K708" s="1"/>
      <c r="L708" s="22"/>
      <c r="M708" s="1"/>
      <c r="N708" s="22"/>
      <c r="O708" s="1"/>
      <c r="P708" s="22"/>
      <c r="Q708" s="1"/>
      <c r="R708" s="1"/>
      <c r="S708" s="1"/>
      <c r="T708" s="1"/>
      <c r="U708" s="1"/>
    </row>
    <row r="709" spans="1:21" x14ac:dyDescent="0.25">
      <c r="A709" s="1"/>
      <c r="B709" s="22"/>
      <c r="C709" s="1"/>
      <c r="D709" s="22"/>
      <c r="E709" s="1"/>
      <c r="F709" s="22"/>
      <c r="G709" s="1"/>
      <c r="H709" s="22"/>
      <c r="I709" s="1"/>
      <c r="J709" s="22"/>
      <c r="K709" s="1"/>
      <c r="L709" s="22"/>
      <c r="M709" s="1"/>
      <c r="N709" s="22"/>
      <c r="O709" s="1"/>
      <c r="P709" s="22"/>
      <c r="Q709" s="1"/>
      <c r="R709" s="1"/>
      <c r="S709" s="1"/>
      <c r="T709" s="1"/>
      <c r="U709" s="1"/>
    </row>
    <row r="710" spans="1:21" x14ac:dyDescent="0.25">
      <c r="A710" s="1"/>
      <c r="B710" s="22"/>
      <c r="C710" s="1"/>
      <c r="D710" s="22"/>
      <c r="E710" s="1"/>
      <c r="F710" s="22"/>
      <c r="G710" s="1"/>
      <c r="H710" s="22"/>
      <c r="I710" s="1"/>
      <c r="J710" s="22"/>
      <c r="K710" s="1"/>
      <c r="L710" s="22"/>
      <c r="M710" s="1"/>
      <c r="N710" s="22"/>
      <c r="O710" s="1"/>
      <c r="P710" s="22"/>
      <c r="Q710" s="1"/>
      <c r="R710" s="1"/>
      <c r="S710" s="1"/>
      <c r="T710" s="1"/>
      <c r="U710" s="1"/>
    </row>
    <row r="711" spans="1:21" x14ac:dyDescent="0.25">
      <c r="A711" s="1"/>
      <c r="B711" s="22"/>
      <c r="C711" s="1"/>
      <c r="D711" s="22"/>
      <c r="E711" s="1"/>
      <c r="F711" s="22"/>
      <c r="G711" s="1"/>
      <c r="H711" s="22"/>
      <c r="I711" s="1"/>
      <c r="J711" s="22"/>
      <c r="K711" s="1"/>
      <c r="L711" s="22"/>
      <c r="M711" s="1"/>
      <c r="N711" s="22"/>
      <c r="O711" s="1"/>
      <c r="P711" s="22"/>
      <c r="Q711" s="1"/>
      <c r="R711" s="1"/>
      <c r="S711" s="1"/>
      <c r="T711" s="1"/>
      <c r="U711" s="1"/>
    </row>
    <row r="712" spans="1:21" x14ac:dyDescent="0.25">
      <c r="A712" s="1"/>
      <c r="B712" s="22"/>
      <c r="C712" s="1"/>
      <c r="D712" s="22"/>
      <c r="E712" s="1"/>
      <c r="F712" s="22"/>
      <c r="G712" s="1"/>
      <c r="H712" s="22"/>
      <c r="I712" s="1"/>
      <c r="J712" s="22"/>
      <c r="K712" s="1"/>
      <c r="L712" s="22"/>
      <c r="M712" s="1"/>
      <c r="N712" s="22"/>
      <c r="O712" s="1"/>
      <c r="P712" s="22"/>
      <c r="Q712" s="1"/>
      <c r="R712" s="1"/>
      <c r="S712" s="1"/>
      <c r="T712" s="1"/>
      <c r="U712" s="1"/>
    </row>
    <row r="713" spans="1:21" x14ac:dyDescent="0.25">
      <c r="A713" s="1"/>
      <c r="B713" s="22"/>
      <c r="C713" s="1"/>
      <c r="D713" s="22"/>
      <c r="E713" s="1"/>
      <c r="F713" s="22"/>
      <c r="G713" s="1"/>
      <c r="H713" s="22"/>
      <c r="I713" s="1"/>
      <c r="J713" s="22"/>
      <c r="K713" s="1"/>
      <c r="L713" s="22"/>
      <c r="M713" s="1"/>
      <c r="N713" s="22"/>
      <c r="O713" s="1"/>
      <c r="P713" s="22"/>
      <c r="Q713" s="1"/>
      <c r="R713" s="1"/>
      <c r="S713" s="1"/>
      <c r="T713" s="1"/>
      <c r="U713" s="1"/>
    </row>
    <row r="714" spans="1:21" x14ac:dyDescent="0.25">
      <c r="A714" s="1"/>
      <c r="B714" s="22"/>
      <c r="C714" s="1"/>
      <c r="D714" s="22"/>
      <c r="E714" s="1"/>
      <c r="F714" s="22"/>
      <c r="G714" s="1"/>
      <c r="H714" s="22"/>
      <c r="I714" s="1"/>
      <c r="J714" s="22"/>
      <c r="K714" s="1"/>
      <c r="L714" s="22"/>
      <c r="M714" s="1"/>
      <c r="N714" s="22"/>
      <c r="O714" s="1"/>
      <c r="P714" s="22"/>
      <c r="Q714" s="1"/>
      <c r="R714" s="1"/>
      <c r="S714" s="1"/>
      <c r="T714" s="1"/>
      <c r="U714" s="1"/>
    </row>
    <row r="715" spans="1:21" x14ac:dyDescent="0.25">
      <c r="A715" s="1"/>
      <c r="B715" s="22"/>
      <c r="C715" s="1"/>
      <c r="D715" s="22"/>
      <c r="E715" s="1"/>
      <c r="F715" s="22"/>
      <c r="G715" s="1"/>
      <c r="H715" s="22"/>
      <c r="I715" s="1"/>
      <c r="J715" s="22"/>
      <c r="K715" s="1"/>
      <c r="L715" s="22"/>
      <c r="M715" s="1"/>
      <c r="N715" s="22"/>
      <c r="O715" s="1"/>
      <c r="P715" s="22"/>
      <c r="Q715" s="1"/>
      <c r="R715" s="1"/>
      <c r="S715" s="1"/>
      <c r="T715" s="1"/>
      <c r="U715" s="1"/>
    </row>
  </sheetData>
  <autoFilter ref="A8:V574" xr:uid="{17C316E9-DBE9-4B6F-ADA9-89B6CD90B92F}"/>
  <mergeCells count="31">
    <mergeCell ref="P3:P4"/>
    <mergeCell ref="Q3:Q4"/>
    <mergeCell ref="R3:R4"/>
    <mergeCell ref="S3:S4"/>
    <mergeCell ref="F3:F4"/>
    <mergeCell ref="G3:G4"/>
    <mergeCell ref="H3:H4"/>
    <mergeCell ref="I3:I4"/>
    <mergeCell ref="J3:J4"/>
    <mergeCell ref="K3:K4"/>
    <mergeCell ref="D3:D4"/>
    <mergeCell ref="E3:E4"/>
    <mergeCell ref="L2:M2"/>
    <mergeCell ref="L3:L4"/>
    <mergeCell ref="M3:M4"/>
    <mergeCell ref="A1:U1"/>
    <mergeCell ref="A2:A4"/>
    <mergeCell ref="B2:C2"/>
    <mergeCell ref="D2:E2"/>
    <mergeCell ref="F2:G2"/>
    <mergeCell ref="H2:I2"/>
    <mergeCell ref="J2:K2"/>
    <mergeCell ref="N2:O2"/>
    <mergeCell ref="P2:Q2"/>
    <mergeCell ref="R2:S2"/>
    <mergeCell ref="T2:T4"/>
    <mergeCell ref="U2:U4"/>
    <mergeCell ref="N3:N4"/>
    <mergeCell ref="O3:O4"/>
    <mergeCell ref="B3:B4"/>
    <mergeCell ref="C3:C4"/>
  </mergeCells>
  <conditionalFormatting sqref="A9:S574">
    <cfRule type="containsBlanks" dxfId="11" priority="1">
      <formula>LEN(TRIM(A9))=0</formula>
    </cfRule>
  </conditionalFormatting>
  <dataValidations count="3">
    <dataValidation type="decimal" operator="greaterThanOrEqual" allowBlank="1" sqref="B9:S9" xr:uid="{579B9A39-602A-47A6-9182-5AB0622F15E2}">
      <formula1>0</formula1>
    </dataValidation>
    <dataValidation allowBlank="1" prompt="сумма считается автоматически" sqref="A5:U8" xr:uid="{FECA13FA-042C-4A97-A35C-2785A2FB9D4E}"/>
    <dataValidation type="whole" errorStyle="warning" operator="greaterThanOrEqual" allowBlank="1" showInputMessage="1" showErrorMessage="1" sqref="B10:S574" xr:uid="{B72FA83C-125A-4E3D-8A76-C9A9E0AA18A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рать из выпадающего списка" xr:uid="{29AEEB50-6392-40A7-80B0-570344782282}">
          <x14:formula1>
            <xm:f>Ответственный!$J$3:$J$46</xm:f>
          </x14:formula1>
          <xm:sqref>A9:A574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58D9-55CE-4874-9E5D-F08463DA60C8}">
  <dimension ref="A1:U688"/>
  <sheetViews>
    <sheetView workbookViewId="0">
      <selection activeCell="A10" sqref="A10"/>
    </sheetView>
  </sheetViews>
  <sheetFormatPr defaultColWidth="14.42578125" defaultRowHeight="15" x14ac:dyDescent="0.25"/>
  <cols>
    <col min="1" max="1" width="29.42578125" style="148" customWidth="1"/>
    <col min="2" max="19" width="7.5703125" style="148" customWidth="1"/>
    <col min="20" max="20" width="21.140625" style="148" customWidth="1"/>
    <col min="21" max="21" width="21.28515625" style="148" customWidth="1"/>
    <col min="22" max="16384" width="14.42578125" style="148"/>
  </cols>
  <sheetData>
    <row r="1" spans="1:21" ht="25.5" customHeight="1" x14ac:dyDescent="0.2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</row>
    <row r="2" spans="1:21" ht="45.75" customHeight="1" x14ac:dyDescent="0.25">
      <c r="A2" s="209" t="s">
        <v>107</v>
      </c>
      <c r="B2" s="206" t="s">
        <v>164</v>
      </c>
      <c r="C2" s="206"/>
      <c r="D2" s="206" t="s">
        <v>165</v>
      </c>
      <c r="E2" s="206"/>
      <c r="F2" s="206" t="s">
        <v>166</v>
      </c>
      <c r="G2" s="206"/>
      <c r="H2" s="206" t="s">
        <v>167</v>
      </c>
      <c r="I2" s="206"/>
      <c r="J2" s="206" t="s">
        <v>168</v>
      </c>
      <c r="K2" s="206"/>
      <c r="L2" s="206" t="s">
        <v>169</v>
      </c>
      <c r="M2" s="206"/>
      <c r="N2" s="206" t="s">
        <v>122</v>
      </c>
      <c r="O2" s="206"/>
      <c r="P2" s="206" t="s">
        <v>123</v>
      </c>
      <c r="Q2" s="206"/>
      <c r="R2" s="206" t="s">
        <v>124</v>
      </c>
      <c r="S2" s="206"/>
      <c r="T2" s="206" t="s">
        <v>162</v>
      </c>
      <c r="U2" s="206" t="s">
        <v>163</v>
      </c>
    </row>
    <row r="3" spans="1:21" ht="50.25" customHeight="1" x14ac:dyDescent="0.25">
      <c r="A3" s="213"/>
      <c r="B3" s="214" t="s">
        <v>170</v>
      </c>
      <c r="C3" s="214" t="s">
        <v>171</v>
      </c>
      <c r="D3" s="214" t="s">
        <v>170</v>
      </c>
      <c r="E3" s="214" t="s">
        <v>171</v>
      </c>
      <c r="F3" s="214" t="s">
        <v>170</v>
      </c>
      <c r="G3" s="214" t="s">
        <v>171</v>
      </c>
      <c r="H3" s="214" t="s">
        <v>170</v>
      </c>
      <c r="I3" s="214" t="s">
        <v>171</v>
      </c>
      <c r="J3" s="214" t="s">
        <v>170</v>
      </c>
      <c r="K3" s="214" t="s">
        <v>171</v>
      </c>
      <c r="L3" s="214" t="s">
        <v>170</v>
      </c>
      <c r="M3" s="214" t="s">
        <v>171</v>
      </c>
      <c r="N3" s="214" t="s">
        <v>170</v>
      </c>
      <c r="O3" s="214" t="s">
        <v>171</v>
      </c>
      <c r="P3" s="214" t="s">
        <v>170</v>
      </c>
      <c r="Q3" s="214" t="s">
        <v>171</v>
      </c>
      <c r="R3" s="214" t="s">
        <v>170</v>
      </c>
      <c r="S3" s="214" t="s">
        <v>171</v>
      </c>
      <c r="T3" s="207"/>
      <c r="U3" s="207"/>
    </row>
    <row r="4" spans="1:21" ht="56.25" customHeight="1" x14ac:dyDescent="0.25">
      <c r="A4" s="213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07"/>
      <c r="U4" s="207"/>
    </row>
    <row r="5" spans="1:21" s="22" customFormat="1" x14ac:dyDescent="0.25">
      <c r="A5" s="24">
        <f>COUNTA(A9:A383)</f>
        <v>16</v>
      </c>
      <c r="B5" s="24">
        <f t="shared" ref="B5:U5" si="0">SUM(B9:B383)</f>
        <v>152</v>
      </c>
      <c r="C5" s="24">
        <f t="shared" si="0"/>
        <v>3247</v>
      </c>
      <c r="D5" s="24">
        <f t="shared" si="0"/>
        <v>161</v>
      </c>
      <c r="E5" s="24">
        <f t="shared" si="0"/>
        <v>3358</v>
      </c>
      <c r="F5" s="24">
        <f t="shared" si="0"/>
        <v>136</v>
      </c>
      <c r="G5" s="24">
        <f t="shared" si="0"/>
        <v>3056</v>
      </c>
      <c r="H5" s="24">
        <f t="shared" si="0"/>
        <v>131</v>
      </c>
      <c r="I5" s="24">
        <f t="shared" si="0"/>
        <v>3125</v>
      </c>
      <c r="J5" s="24">
        <f t="shared" si="0"/>
        <v>181</v>
      </c>
      <c r="K5" s="24">
        <f t="shared" si="0"/>
        <v>4312</v>
      </c>
      <c r="L5" s="24">
        <f t="shared" si="0"/>
        <v>194</v>
      </c>
      <c r="M5" s="24">
        <f t="shared" si="0"/>
        <v>4772</v>
      </c>
      <c r="N5" s="24">
        <f t="shared" si="0"/>
        <v>1192</v>
      </c>
      <c r="O5" s="24">
        <f t="shared" si="0"/>
        <v>28891</v>
      </c>
      <c r="P5" s="24">
        <f t="shared" si="0"/>
        <v>722</v>
      </c>
      <c r="Q5" s="24">
        <f t="shared" si="0"/>
        <v>18609</v>
      </c>
      <c r="R5" s="24">
        <f t="shared" si="0"/>
        <v>225</v>
      </c>
      <c r="S5" s="24">
        <f t="shared" si="0"/>
        <v>5774</v>
      </c>
      <c r="T5" s="24">
        <f t="shared" si="0"/>
        <v>3094</v>
      </c>
      <c r="U5" s="24">
        <f t="shared" si="0"/>
        <v>75144</v>
      </c>
    </row>
    <row r="6" spans="1:21" s="22" customFormat="1" x14ac:dyDescent="0.25">
      <c r="A6" s="24">
        <f>SUBTOTAL(3,A9:A383)</f>
        <v>16</v>
      </c>
      <c r="B6" s="24">
        <f t="shared" ref="B6:U6" si="1">SUBTOTAL(9,B9:B383)</f>
        <v>152</v>
      </c>
      <c r="C6" s="24">
        <f t="shared" si="1"/>
        <v>3247</v>
      </c>
      <c r="D6" s="24">
        <f t="shared" si="1"/>
        <v>161</v>
      </c>
      <c r="E6" s="24">
        <f t="shared" si="1"/>
        <v>3358</v>
      </c>
      <c r="F6" s="24">
        <f t="shared" si="1"/>
        <v>136</v>
      </c>
      <c r="G6" s="24">
        <f t="shared" si="1"/>
        <v>3056</v>
      </c>
      <c r="H6" s="24">
        <f t="shared" si="1"/>
        <v>131</v>
      </c>
      <c r="I6" s="24">
        <f t="shared" si="1"/>
        <v>3125</v>
      </c>
      <c r="J6" s="24">
        <f t="shared" si="1"/>
        <v>181</v>
      </c>
      <c r="K6" s="24">
        <f t="shared" si="1"/>
        <v>4312</v>
      </c>
      <c r="L6" s="24">
        <f t="shared" si="1"/>
        <v>194</v>
      </c>
      <c r="M6" s="24">
        <f t="shared" si="1"/>
        <v>4772</v>
      </c>
      <c r="N6" s="24">
        <f t="shared" si="1"/>
        <v>1192</v>
      </c>
      <c r="O6" s="24">
        <f t="shared" si="1"/>
        <v>28891</v>
      </c>
      <c r="P6" s="24">
        <f t="shared" si="1"/>
        <v>722</v>
      </c>
      <c r="Q6" s="24">
        <f t="shared" si="1"/>
        <v>18609</v>
      </c>
      <c r="R6" s="24">
        <f t="shared" si="1"/>
        <v>225</v>
      </c>
      <c r="S6" s="24">
        <f t="shared" si="1"/>
        <v>5774</v>
      </c>
      <c r="T6" s="24">
        <f t="shared" si="1"/>
        <v>3094</v>
      </c>
      <c r="U6" s="24">
        <f t="shared" si="1"/>
        <v>75144</v>
      </c>
    </row>
    <row r="7" spans="1:21" s="26" customFormat="1" ht="15.75" customHeight="1" x14ac:dyDescent="0.25">
      <c r="A7" s="25">
        <v>4</v>
      </c>
      <c r="B7" s="25">
        <v>5</v>
      </c>
      <c r="C7" s="25">
        <v>6</v>
      </c>
      <c r="D7" s="25">
        <v>7</v>
      </c>
      <c r="E7" s="25">
        <v>8</v>
      </c>
      <c r="F7" s="25">
        <v>9</v>
      </c>
      <c r="G7" s="25">
        <v>10</v>
      </c>
      <c r="H7" s="25">
        <v>11</v>
      </c>
      <c r="I7" s="25">
        <v>12</v>
      </c>
      <c r="J7" s="25">
        <v>13</v>
      </c>
      <c r="K7" s="25">
        <v>14</v>
      </c>
      <c r="L7" s="25">
        <v>15</v>
      </c>
      <c r="M7" s="25">
        <v>16</v>
      </c>
      <c r="N7" s="25">
        <v>17</v>
      </c>
      <c r="O7" s="25">
        <v>18</v>
      </c>
      <c r="P7" s="25">
        <v>19</v>
      </c>
      <c r="Q7" s="25">
        <v>20</v>
      </c>
      <c r="R7" s="25">
        <v>21</v>
      </c>
      <c r="S7" s="25">
        <v>22</v>
      </c>
      <c r="T7" s="25">
        <v>23</v>
      </c>
      <c r="U7" s="25">
        <v>24</v>
      </c>
    </row>
    <row r="8" spans="1:21" s="26" customFormat="1" ht="14.2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28" t="s">
        <v>75</v>
      </c>
      <c r="B9" s="30">
        <v>3</v>
      </c>
      <c r="C9" s="30">
        <v>70</v>
      </c>
      <c r="D9" s="30">
        <v>3</v>
      </c>
      <c r="E9" s="30">
        <v>39</v>
      </c>
      <c r="F9" s="30">
        <v>3</v>
      </c>
      <c r="G9" s="30">
        <v>55</v>
      </c>
      <c r="H9" s="30">
        <v>3</v>
      </c>
      <c r="I9" s="30">
        <v>55</v>
      </c>
      <c r="J9" s="30">
        <v>12</v>
      </c>
      <c r="K9" s="30">
        <v>255</v>
      </c>
      <c r="L9" s="30">
        <v>19</v>
      </c>
      <c r="M9" s="30">
        <v>409</v>
      </c>
      <c r="N9" s="30">
        <v>247</v>
      </c>
      <c r="O9" s="30">
        <v>5367</v>
      </c>
      <c r="P9" s="30">
        <v>122</v>
      </c>
      <c r="Q9" s="30">
        <v>2858</v>
      </c>
      <c r="R9" s="30">
        <v>19</v>
      </c>
      <c r="S9" s="30">
        <v>451</v>
      </c>
      <c r="T9" s="31">
        <f t="shared" ref="T9:T24" si="2">P9+R9+N9+L9+J9+H9+F9+D9+B9</f>
        <v>431</v>
      </c>
      <c r="U9" s="31">
        <f t="shared" ref="U9:U24" si="3">Q9+S9+O9+M9+K9+I9+G9+E9+C9</f>
        <v>9559</v>
      </c>
    </row>
    <row r="10" spans="1:21" x14ac:dyDescent="0.25">
      <c r="A10" s="28" t="s">
        <v>159</v>
      </c>
      <c r="B10" s="30">
        <v>0</v>
      </c>
      <c r="C10" s="30">
        <v>0</v>
      </c>
      <c r="D10" s="30">
        <v>1</v>
      </c>
      <c r="E10" s="30">
        <v>22</v>
      </c>
      <c r="F10" s="30">
        <v>1</v>
      </c>
      <c r="G10" s="30">
        <v>1</v>
      </c>
      <c r="H10" s="30">
        <v>1</v>
      </c>
      <c r="I10" s="30">
        <v>8</v>
      </c>
      <c r="J10" s="30">
        <v>8</v>
      </c>
      <c r="K10" s="30">
        <v>146</v>
      </c>
      <c r="L10" s="30">
        <v>3</v>
      </c>
      <c r="M10" s="30">
        <v>72</v>
      </c>
      <c r="N10" s="30">
        <v>200</v>
      </c>
      <c r="O10" s="30">
        <v>4993</v>
      </c>
      <c r="P10" s="30">
        <v>124</v>
      </c>
      <c r="Q10" s="30">
        <v>3308</v>
      </c>
      <c r="R10" s="30">
        <v>16</v>
      </c>
      <c r="S10" s="30">
        <v>359</v>
      </c>
      <c r="T10" s="31">
        <f t="shared" si="2"/>
        <v>354</v>
      </c>
      <c r="U10" s="31">
        <f t="shared" si="3"/>
        <v>8909</v>
      </c>
    </row>
    <row r="11" spans="1:21" x14ac:dyDescent="0.25">
      <c r="A11" s="28" t="s">
        <v>76</v>
      </c>
      <c r="B11" s="30">
        <v>0</v>
      </c>
      <c r="C11" s="30">
        <v>0</v>
      </c>
      <c r="D11" s="30">
        <v>1</v>
      </c>
      <c r="E11" s="30">
        <v>37</v>
      </c>
      <c r="F11" s="30">
        <v>1</v>
      </c>
      <c r="G11" s="30">
        <v>37</v>
      </c>
      <c r="H11" s="30">
        <v>0</v>
      </c>
      <c r="I11" s="30">
        <v>0</v>
      </c>
      <c r="J11" s="30">
        <v>1</v>
      </c>
      <c r="K11" s="30">
        <v>26</v>
      </c>
      <c r="L11" s="30">
        <v>3</v>
      </c>
      <c r="M11" s="30">
        <v>100</v>
      </c>
      <c r="N11" s="30">
        <v>193</v>
      </c>
      <c r="O11" s="30">
        <v>4680</v>
      </c>
      <c r="P11" s="30">
        <v>96</v>
      </c>
      <c r="Q11" s="30">
        <v>2616</v>
      </c>
      <c r="R11" s="30">
        <v>6</v>
      </c>
      <c r="S11" s="30">
        <v>187</v>
      </c>
      <c r="T11" s="31">
        <f t="shared" si="2"/>
        <v>301</v>
      </c>
      <c r="U11" s="31">
        <f t="shared" si="3"/>
        <v>7683</v>
      </c>
    </row>
    <row r="12" spans="1:21" x14ac:dyDescent="0.25">
      <c r="A12" s="28" t="s">
        <v>211</v>
      </c>
      <c r="B12" s="33">
        <v>137</v>
      </c>
      <c r="C12" s="33">
        <v>2896</v>
      </c>
      <c r="D12" s="33">
        <v>146</v>
      </c>
      <c r="E12" s="33">
        <v>3002</v>
      </c>
      <c r="F12" s="33">
        <v>124</v>
      </c>
      <c r="G12" s="33">
        <v>2763</v>
      </c>
      <c r="H12" s="33">
        <v>121</v>
      </c>
      <c r="I12" s="33">
        <v>2897</v>
      </c>
      <c r="J12" s="33">
        <v>127</v>
      </c>
      <c r="K12" s="33">
        <v>2957</v>
      </c>
      <c r="L12" s="33">
        <v>141</v>
      </c>
      <c r="M12" s="33">
        <v>3364</v>
      </c>
      <c r="N12" s="33">
        <v>141</v>
      </c>
      <c r="O12" s="33">
        <v>3166</v>
      </c>
      <c r="P12" s="33">
        <v>116</v>
      </c>
      <c r="Q12" s="33">
        <v>2738</v>
      </c>
      <c r="R12" s="33">
        <v>108</v>
      </c>
      <c r="S12" s="33">
        <v>2619</v>
      </c>
      <c r="T12" s="31">
        <f t="shared" si="2"/>
        <v>1161</v>
      </c>
      <c r="U12" s="31">
        <f t="shared" si="3"/>
        <v>26402</v>
      </c>
    </row>
    <row r="13" spans="1:21" x14ac:dyDescent="0.25">
      <c r="A13" s="28" t="s">
        <v>158</v>
      </c>
      <c r="B13" s="33">
        <v>1</v>
      </c>
      <c r="C13" s="33">
        <v>32</v>
      </c>
      <c r="D13" s="33">
        <v>1</v>
      </c>
      <c r="E13" s="33">
        <v>22</v>
      </c>
      <c r="F13" s="33">
        <v>0</v>
      </c>
      <c r="G13" s="33">
        <v>0</v>
      </c>
      <c r="H13" s="33">
        <v>0</v>
      </c>
      <c r="I13" s="33">
        <v>0</v>
      </c>
      <c r="J13" s="33">
        <v>13</v>
      </c>
      <c r="K13" s="33">
        <v>391</v>
      </c>
      <c r="L13" s="33">
        <v>9</v>
      </c>
      <c r="M13" s="33">
        <v>268</v>
      </c>
      <c r="N13" s="33">
        <v>201</v>
      </c>
      <c r="O13" s="33">
        <v>5261</v>
      </c>
      <c r="P13" s="33">
        <v>121</v>
      </c>
      <c r="Q13" s="33">
        <v>3319</v>
      </c>
      <c r="R13" s="33">
        <v>23</v>
      </c>
      <c r="S13" s="33">
        <v>633</v>
      </c>
      <c r="T13" s="31">
        <f t="shared" si="2"/>
        <v>369</v>
      </c>
      <c r="U13" s="31">
        <f t="shared" si="3"/>
        <v>9926</v>
      </c>
    </row>
    <row r="14" spans="1:21" ht="30" x14ac:dyDescent="0.25">
      <c r="A14" s="28" t="s">
        <v>184</v>
      </c>
      <c r="B14" s="30">
        <v>4</v>
      </c>
      <c r="C14" s="30">
        <v>61</v>
      </c>
      <c r="D14" s="30">
        <v>4</v>
      </c>
      <c r="E14" s="30">
        <v>83</v>
      </c>
      <c r="F14" s="30">
        <v>2</v>
      </c>
      <c r="G14" s="30">
        <v>35</v>
      </c>
      <c r="H14" s="30">
        <v>4</v>
      </c>
      <c r="I14" s="30">
        <v>86</v>
      </c>
      <c r="J14" s="30">
        <v>9</v>
      </c>
      <c r="K14" s="30">
        <v>231</v>
      </c>
      <c r="L14" s="30">
        <v>6</v>
      </c>
      <c r="M14" s="30">
        <v>157</v>
      </c>
      <c r="N14" s="30">
        <v>11</v>
      </c>
      <c r="O14" s="30">
        <v>287</v>
      </c>
      <c r="P14" s="30">
        <v>12</v>
      </c>
      <c r="Q14" s="30">
        <v>350</v>
      </c>
      <c r="R14" s="30">
        <v>10</v>
      </c>
      <c r="S14" s="30">
        <v>298</v>
      </c>
      <c r="T14" s="31">
        <f t="shared" si="2"/>
        <v>62</v>
      </c>
      <c r="U14" s="31">
        <f t="shared" si="3"/>
        <v>1588</v>
      </c>
    </row>
    <row r="15" spans="1:21" x14ac:dyDescent="0.25">
      <c r="A15" s="28" t="s">
        <v>77</v>
      </c>
      <c r="B15" s="30">
        <v>1</v>
      </c>
      <c r="C15" s="30">
        <v>26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1</v>
      </c>
      <c r="K15" s="30">
        <v>28</v>
      </c>
      <c r="L15" s="30">
        <v>1</v>
      </c>
      <c r="M15" s="30">
        <v>30</v>
      </c>
      <c r="N15" s="30">
        <v>182</v>
      </c>
      <c r="O15" s="30">
        <v>4632</v>
      </c>
      <c r="P15" s="30">
        <v>106</v>
      </c>
      <c r="Q15" s="30">
        <v>2760</v>
      </c>
      <c r="R15" s="30">
        <v>17</v>
      </c>
      <c r="S15" s="30">
        <v>455</v>
      </c>
      <c r="T15" s="31">
        <f t="shared" si="2"/>
        <v>308</v>
      </c>
      <c r="U15" s="31">
        <f t="shared" si="3"/>
        <v>7931</v>
      </c>
    </row>
    <row r="16" spans="1:21" x14ac:dyDescent="0.25">
      <c r="A16" s="28" t="s">
        <v>0</v>
      </c>
      <c r="B16" s="30">
        <v>0</v>
      </c>
      <c r="C16" s="30">
        <v>0</v>
      </c>
      <c r="D16" s="30">
        <v>0</v>
      </c>
      <c r="E16" s="30">
        <v>0</v>
      </c>
      <c r="F16" s="30">
        <v>1</v>
      </c>
      <c r="G16" s="30">
        <v>30</v>
      </c>
      <c r="H16" s="30">
        <v>0</v>
      </c>
      <c r="I16" s="30">
        <v>0</v>
      </c>
      <c r="J16" s="30">
        <v>1</v>
      </c>
      <c r="K16" s="30">
        <v>28</v>
      </c>
      <c r="L16" s="30">
        <v>3</v>
      </c>
      <c r="M16" s="30">
        <v>92</v>
      </c>
      <c r="N16" s="30">
        <v>0</v>
      </c>
      <c r="O16" s="30">
        <v>0</v>
      </c>
      <c r="P16" s="30">
        <v>1</v>
      </c>
      <c r="Q16" s="30">
        <v>30</v>
      </c>
      <c r="R16" s="30">
        <v>2</v>
      </c>
      <c r="S16" s="30">
        <v>65</v>
      </c>
      <c r="T16" s="31">
        <f t="shared" si="2"/>
        <v>8</v>
      </c>
      <c r="U16" s="31">
        <f t="shared" si="3"/>
        <v>245</v>
      </c>
    </row>
    <row r="17" spans="1:21" x14ac:dyDescent="0.25">
      <c r="A17" s="35" t="s">
        <v>78</v>
      </c>
      <c r="B17" s="33">
        <v>2</v>
      </c>
      <c r="C17" s="33">
        <v>43</v>
      </c>
      <c r="D17" s="33">
        <v>1</v>
      </c>
      <c r="E17" s="33">
        <v>36</v>
      </c>
      <c r="F17" s="33">
        <v>0</v>
      </c>
      <c r="G17" s="33">
        <v>0</v>
      </c>
      <c r="H17" s="33">
        <v>0</v>
      </c>
      <c r="I17" s="33">
        <v>0</v>
      </c>
      <c r="J17" s="33">
        <v>2</v>
      </c>
      <c r="K17" s="33">
        <v>43</v>
      </c>
      <c r="L17" s="33">
        <v>2</v>
      </c>
      <c r="M17" s="33">
        <v>65</v>
      </c>
      <c r="N17" s="33">
        <v>4</v>
      </c>
      <c r="O17" s="33">
        <v>104</v>
      </c>
      <c r="P17" s="33">
        <v>5</v>
      </c>
      <c r="Q17" s="33">
        <v>109</v>
      </c>
      <c r="R17" s="33">
        <v>3</v>
      </c>
      <c r="S17" s="33">
        <v>88</v>
      </c>
      <c r="T17" s="31">
        <f t="shared" si="2"/>
        <v>19</v>
      </c>
      <c r="U17" s="31">
        <f t="shared" si="3"/>
        <v>488</v>
      </c>
    </row>
    <row r="18" spans="1:21" x14ac:dyDescent="0.25">
      <c r="A18" s="28" t="s">
        <v>160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2</v>
      </c>
      <c r="O18" s="33">
        <v>65</v>
      </c>
      <c r="P18" s="33">
        <v>7</v>
      </c>
      <c r="Q18" s="33">
        <v>171</v>
      </c>
      <c r="R18" s="33">
        <v>1</v>
      </c>
      <c r="S18" s="33">
        <v>33</v>
      </c>
      <c r="T18" s="31">
        <f t="shared" si="2"/>
        <v>10</v>
      </c>
      <c r="U18" s="31">
        <f t="shared" si="3"/>
        <v>269</v>
      </c>
    </row>
    <row r="19" spans="1:21" x14ac:dyDescent="0.25">
      <c r="A19" s="28" t="s">
        <v>88</v>
      </c>
      <c r="B19" s="33">
        <v>1</v>
      </c>
      <c r="C19" s="33">
        <v>33</v>
      </c>
      <c r="D19" s="33">
        <v>1</v>
      </c>
      <c r="E19" s="33">
        <v>24</v>
      </c>
      <c r="F19" s="33">
        <v>0</v>
      </c>
      <c r="G19" s="33">
        <v>0</v>
      </c>
      <c r="H19" s="33">
        <v>1</v>
      </c>
      <c r="I19" s="33">
        <v>41</v>
      </c>
      <c r="J19" s="33">
        <v>3</v>
      </c>
      <c r="K19" s="33">
        <v>80</v>
      </c>
      <c r="L19" s="33">
        <v>3</v>
      </c>
      <c r="M19" s="33">
        <v>95</v>
      </c>
      <c r="N19" s="33">
        <v>5</v>
      </c>
      <c r="O19" s="33">
        <v>147</v>
      </c>
      <c r="P19" s="33">
        <v>5</v>
      </c>
      <c r="Q19" s="33">
        <v>151</v>
      </c>
      <c r="R19" s="33">
        <v>2</v>
      </c>
      <c r="S19" s="33">
        <v>63</v>
      </c>
      <c r="T19" s="31">
        <f t="shared" si="2"/>
        <v>21</v>
      </c>
      <c r="U19" s="31">
        <f t="shared" si="3"/>
        <v>634</v>
      </c>
    </row>
    <row r="20" spans="1:21" x14ac:dyDescent="0.25">
      <c r="A20" s="28" t="s">
        <v>210</v>
      </c>
      <c r="B20" s="33">
        <v>0</v>
      </c>
      <c r="C20" s="37">
        <v>0</v>
      </c>
      <c r="D20" s="33">
        <v>0</v>
      </c>
      <c r="E20" s="37">
        <v>0</v>
      </c>
      <c r="F20" s="33">
        <v>0</v>
      </c>
      <c r="G20" s="37">
        <v>0</v>
      </c>
      <c r="H20" s="33">
        <v>0</v>
      </c>
      <c r="I20" s="37">
        <v>0</v>
      </c>
      <c r="J20" s="33">
        <v>0</v>
      </c>
      <c r="K20" s="37">
        <v>0</v>
      </c>
      <c r="L20" s="33">
        <v>0</v>
      </c>
      <c r="M20" s="37">
        <v>0</v>
      </c>
      <c r="N20" s="33">
        <v>1</v>
      </c>
      <c r="O20" s="37">
        <v>32</v>
      </c>
      <c r="P20" s="33">
        <v>4</v>
      </c>
      <c r="Q20" s="37">
        <v>106</v>
      </c>
      <c r="R20" s="33">
        <v>15</v>
      </c>
      <c r="S20" s="33">
        <v>428</v>
      </c>
      <c r="T20" s="31">
        <f t="shared" si="2"/>
        <v>20</v>
      </c>
      <c r="U20" s="31">
        <f t="shared" si="3"/>
        <v>566</v>
      </c>
    </row>
    <row r="21" spans="1:21" ht="30" x14ac:dyDescent="0.25">
      <c r="A21" s="28" t="s">
        <v>212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1</v>
      </c>
      <c r="O21" s="33">
        <v>34</v>
      </c>
      <c r="P21" s="33">
        <v>1</v>
      </c>
      <c r="Q21" s="33">
        <v>31</v>
      </c>
      <c r="R21" s="33">
        <v>0</v>
      </c>
      <c r="S21" s="33">
        <v>0</v>
      </c>
      <c r="T21" s="31">
        <f t="shared" si="2"/>
        <v>2</v>
      </c>
      <c r="U21" s="31">
        <f t="shared" si="3"/>
        <v>65</v>
      </c>
    </row>
    <row r="22" spans="1:21" s="43" customFormat="1" ht="30" x14ac:dyDescent="0.25">
      <c r="A22" s="28" t="s">
        <v>475</v>
      </c>
      <c r="B22" s="33">
        <v>3</v>
      </c>
      <c r="C22" s="33">
        <v>86</v>
      </c>
      <c r="D22" s="33">
        <v>2</v>
      </c>
      <c r="E22" s="33">
        <v>71</v>
      </c>
      <c r="F22" s="33">
        <v>3</v>
      </c>
      <c r="G22" s="33">
        <v>110</v>
      </c>
      <c r="H22" s="33">
        <v>1</v>
      </c>
      <c r="I22" s="33">
        <v>38</v>
      </c>
      <c r="J22" s="33">
        <v>4</v>
      </c>
      <c r="K22" s="33">
        <v>127</v>
      </c>
      <c r="L22" s="33">
        <v>3</v>
      </c>
      <c r="M22" s="33">
        <v>96</v>
      </c>
      <c r="N22" s="33">
        <v>3</v>
      </c>
      <c r="O22" s="33">
        <v>95</v>
      </c>
      <c r="P22" s="33">
        <v>2</v>
      </c>
      <c r="Q22" s="33">
        <v>62</v>
      </c>
      <c r="R22" s="33">
        <v>2</v>
      </c>
      <c r="S22" s="33">
        <v>65</v>
      </c>
      <c r="T22" s="31">
        <f t="shared" si="2"/>
        <v>23</v>
      </c>
      <c r="U22" s="31">
        <f t="shared" si="3"/>
        <v>750</v>
      </c>
    </row>
    <row r="23" spans="1:21" s="43" customFormat="1" ht="30" x14ac:dyDescent="0.25">
      <c r="A23" s="28" t="s">
        <v>476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1</v>
      </c>
      <c r="S23" s="33">
        <v>30</v>
      </c>
      <c r="T23" s="31">
        <f t="shared" si="2"/>
        <v>1</v>
      </c>
      <c r="U23" s="31">
        <f t="shared" si="3"/>
        <v>30</v>
      </c>
    </row>
    <row r="24" spans="1:21" s="43" customFormat="1" ht="30" x14ac:dyDescent="0.25">
      <c r="A24" s="28" t="s">
        <v>477</v>
      </c>
      <c r="B24" s="33">
        <v>0</v>
      </c>
      <c r="C24" s="33">
        <v>0</v>
      </c>
      <c r="D24" s="33">
        <v>1</v>
      </c>
      <c r="E24" s="33">
        <v>22</v>
      </c>
      <c r="F24" s="33">
        <v>1</v>
      </c>
      <c r="G24" s="33">
        <v>25</v>
      </c>
      <c r="H24" s="33">
        <v>0</v>
      </c>
      <c r="I24" s="33">
        <v>0</v>
      </c>
      <c r="J24" s="33">
        <v>0</v>
      </c>
      <c r="K24" s="33">
        <v>0</v>
      </c>
      <c r="L24" s="33">
        <v>1</v>
      </c>
      <c r="M24" s="33">
        <v>24</v>
      </c>
      <c r="N24" s="33">
        <v>1</v>
      </c>
      <c r="O24" s="33">
        <v>28</v>
      </c>
      <c r="P24" s="33">
        <v>0</v>
      </c>
      <c r="Q24" s="33">
        <v>0</v>
      </c>
      <c r="R24" s="33">
        <v>0</v>
      </c>
      <c r="S24" s="33">
        <v>0</v>
      </c>
      <c r="T24" s="31">
        <f t="shared" si="2"/>
        <v>4</v>
      </c>
      <c r="U24" s="31">
        <f t="shared" si="3"/>
        <v>99</v>
      </c>
    </row>
    <row r="25" spans="1:21" s="43" customFormat="1" x14ac:dyDescent="0.25">
      <c r="A25" s="2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1">
        <f t="shared" ref="T25:U25" si="4">P25+R25+N25+L25+J25+H25+F25+D25+B25</f>
        <v>0</v>
      </c>
      <c r="U25" s="31">
        <f t="shared" si="4"/>
        <v>0</v>
      </c>
    </row>
    <row r="26" spans="1:21" s="43" customFormat="1" x14ac:dyDescent="0.25">
      <c r="A26" s="28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1">
        <f t="shared" ref="T26:U58" si="5">P26+R26+N26+L26+J26+H26+F26+D26+B26</f>
        <v>0</v>
      </c>
      <c r="U26" s="31">
        <f t="shared" si="5"/>
        <v>0</v>
      </c>
    </row>
    <row r="27" spans="1:21" s="43" customFormat="1" x14ac:dyDescent="0.25">
      <c r="A27" s="28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1">
        <f t="shared" si="5"/>
        <v>0</v>
      </c>
      <c r="U27" s="31">
        <f t="shared" si="5"/>
        <v>0</v>
      </c>
    </row>
    <row r="28" spans="1:21" s="43" customFormat="1" x14ac:dyDescent="0.25">
      <c r="A28" s="28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1">
        <f t="shared" si="5"/>
        <v>0</v>
      </c>
      <c r="U28" s="31">
        <f t="shared" si="5"/>
        <v>0</v>
      </c>
    </row>
    <row r="29" spans="1:21" s="43" customFormat="1" x14ac:dyDescent="0.25">
      <c r="A29" s="28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1">
        <f t="shared" si="5"/>
        <v>0</v>
      </c>
      <c r="U29" s="31">
        <f t="shared" si="5"/>
        <v>0</v>
      </c>
    </row>
    <row r="30" spans="1:21" s="43" customFormat="1" x14ac:dyDescent="0.25">
      <c r="A30" s="28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1">
        <f t="shared" si="5"/>
        <v>0</v>
      </c>
      <c r="U30" s="31">
        <f t="shared" si="5"/>
        <v>0</v>
      </c>
    </row>
    <row r="31" spans="1:21" s="43" customFormat="1" x14ac:dyDescent="0.25">
      <c r="A31" s="2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1">
        <f t="shared" si="5"/>
        <v>0</v>
      </c>
      <c r="U31" s="31">
        <f t="shared" si="5"/>
        <v>0</v>
      </c>
    </row>
    <row r="32" spans="1:21" s="43" customFormat="1" x14ac:dyDescent="0.25">
      <c r="A32" s="28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1">
        <f t="shared" si="5"/>
        <v>0</v>
      </c>
      <c r="U32" s="31">
        <f t="shared" si="5"/>
        <v>0</v>
      </c>
    </row>
    <row r="33" spans="1:21" s="43" customFormat="1" x14ac:dyDescent="0.25">
      <c r="A33" s="2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1">
        <f t="shared" si="5"/>
        <v>0</v>
      </c>
      <c r="U33" s="31">
        <f t="shared" si="5"/>
        <v>0</v>
      </c>
    </row>
    <row r="34" spans="1:21" s="43" customFormat="1" x14ac:dyDescent="0.25">
      <c r="A34" s="2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1">
        <f t="shared" si="5"/>
        <v>0</v>
      </c>
      <c r="U34" s="31">
        <f t="shared" si="5"/>
        <v>0</v>
      </c>
    </row>
    <row r="35" spans="1:21" s="43" customFormat="1" x14ac:dyDescent="0.25">
      <c r="A35" s="28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1">
        <f t="shared" si="5"/>
        <v>0</v>
      </c>
      <c r="U35" s="31">
        <f t="shared" si="5"/>
        <v>0</v>
      </c>
    </row>
    <row r="36" spans="1:21" s="43" customFormat="1" x14ac:dyDescent="0.25">
      <c r="A36" s="28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1">
        <f t="shared" si="5"/>
        <v>0</v>
      </c>
      <c r="U36" s="31">
        <f t="shared" si="5"/>
        <v>0</v>
      </c>
    </row>
    <row r="37" spans="1:21" s="43" customFormat="1" x14ac:dyDescent="0.25">
      <c r="A37" s="28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1">
        <f t="shared" si="5"/>
        <v>0</v>
      </c>
      <c r="U37" s="31">
        <f t="shared" si="5"/>
        <v>0</v>
      </c>
    </row>
    <row r="38" spans="1:21" s="43" customFormat="1" x14ac:dyDescent="0.25">
      <c r="A38" s="28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1">
        <f t="shared" si="5"/>
        <v>0</v>
      </c>
      <c r="U38" s="31">
        <f t="shared" si="5"/>
        <v>0</v>
      </c>
    </row>
    <row r="39" spans="1:21" s="43" customFormat="1" x14ac:dyDescent="0.25">
      <c r="A39" s="28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1">
        <f t="shared" si="5"/>
        <v>0</v>
      </c>
      <c r="U39" s="31">
        <f t="shared" si="5"/>
        <v>0</v>
      </c>
    </row>
    <row r="40" spans="1:21" s="43" customFormat="1" x14ac:dyDescent="0.25">
      <c r="A40" s="28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1">
        <f t="shared" si="5"/>
        <v>0</v>
      </c>
      <c r="U40" s="31">
        <f t="shared" si="5"/>
        <v>0</v>
      </c>
    </row>
    <row r="41" spans="1:21" s="43" customFormat="1" x14ac:dyDescent="0.25">
      <c r="A41" s="28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1">
        <f t="shared" si="5"/>
        <v>0</v>
      </c>
      <c r="U41" s="31">
        <f t="shared" si="5"/>
        <v>0</v>
      </c>
    </row>
    <row r="42" spans="1:21" s="43" customFormat="1" x14ac:dyDescent="0.25">
      <c r="A42" s="28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1">
        <f t="shared" si="5"/>
        <v>0</v>
      </c>
      <c r="U42" s="31">
        <f t="shared" si="5"/>
        <v>0</v>
      </c>
    </row>
    <row r="43" spans="1:21" s="43" customFormat="1" x14ac:dyDescent="0.25">
      <c r="A43" s="28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1">
        <f t="shared" si="5"/>
        <v>0</v>
      </c>
      <c r="U43" s="31">
        <f t="shared" si="5"/>
        <v>0</v>
      </c>
    </row>
    <row r="44" spans="1:21" s="43" customFormat="1" x14ac:dyDescent="0.25">
      <c r="A44" s="28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1">
        <f t="shared" si="5"/>
        <v>0</v>
      </c>
      <c r="U44" s="31">
        <f t="shared" si="5"/>
        <v>0</v>
      </c>
    </row>
    <row r="45" spans="1:21" s="43" customFormat="1" x14ac:dyDescent="0.25">
      <c r="A45" s="28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1">
        <f t="shared" si="5"/>
        <v>0</v>
      </c>
      <c r="U45" s="31">
        <f t="shared" si="5"/>
        <v>0</v>
      </c>
    </row>
    <row r="46" spans="1:21" s="43" customFormat="1" x14ac:dyDescent="0.25">
      <c r="A46" s="28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1">
        <f t="shared" si="5"/>
        <v>0</v>
      </c>
      <c r="U46" s="31">
        <f t="shared" si="5"/>
        <v>0</v>
      </c>
    </row>
    <row r="47" spans="1:21" s="43" customFormat="1" x14ac:dyDescent="0.25">
      <c r="A47" s="28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1">
        <f t="shared" si="5"/>
        <v>0</v>
      </c>
      <c r="U47" s="31">
        <f t="shared" si="5"/>
        <v>0</v>
      </c>
    </row>
    <row r="48" spans="1:21" s="43" customFormat="1" x14ac:dyDescent="0.25">
      <c r="A48" s="28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1">
        <f t="shared" si="5"/>
        <v>0</v>
      </c>
      <c r="U48" s="31">
        <f t="shared" si="5"/>
        <v>0</v>
      </c>
    </row>
    <row r="49" spans="1:21" s="43" customFormat="1" x14ac:dyDescent="0.25">
      <c r="A49" s="28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1">
        <f t="shared" si="5"/>
        <v>0</v>
      </c>
      <c r="U49" s="31">
        <f t="shared" si="5"/>
        <v>0</v>
      </c>
    </row>
    <row r="50" spans="1:21" s="43" customFormat="1" x14ac:dyDescent="0.25">
      <c r="A50" s="28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1">
        <f t="shared" si="5"/>
        <v>0</v>
      </c>
      <c r="U50" s="31">
        <f t="shared" si="5"/>
        <v>0</v>
      </c>
    </row>
    <row r="51" spans="1:21" s="43" customFormat="1" x14ac:dyDescent="0.25">
      <c r="A51" s="28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1">
        <f t="shared" si="5"/>
        <v>0</v>
      </c>
      <c r="U51" s="31">
        <f t="shared" si="5"/>
        <v>0</v>
      </c>
    </row>
    <row r="52" spans="1:21" s="43" customFormat="1" x14ac:dyDescent="0.25">
      <c r="A52" s="28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1">
        <f t="shared" si="5"/>
        <v>0</v>
      </c>
      <c r="U52" s="31">
        <f t="shared" si="5"/>
        <v>0</v>
      </c>
    </row>
    <row r="53" spans="1:21" s="43" customFormat="1" x14ac:dyDescent="0.25">
      <c r="A53" s="28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1">
        <f t="shared" si="5"/>
        <v>0</v>
      </c>
      <c r="U53" s="31">
        <f t="shared" si="5"/>
        <v>0</v>
      </c>
    </row>
    <row r="54" spans="1:21" s="43" customFormat="1" x14ac:dyDescent="0.25">
      <c r="A54" s="28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1">
        <f t="shared" si="5"/>
        <v>0</v>
      </c>
      <c r="U54" s="31">
        <f t="shared" si="5"/>
        <v>0</v>
      </c>
    </row>
    <row r="55" spans="1:21" s="43" customFormat="1" x14ac:dyDescent="0.25">
      <c r="A55" s="28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1">
        <f t="shared" si="5"/>
        <v>0</v>
      </c>
      <c r="U55" s="31">
        <f t="shared" si="5"/>
        <v>0</v>
      </c>
    </row>
    <row r="56" spans="1:21" s="43" customFormat="1" x14ac:dyDescent="0.25">
      <c r="A56" s="28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1">
        <f t="shared" si="5"/>
        <v>0</v>
      </c>
      <c r="U56" s="31">
        <f t="shared" si="5"/>
        <v>0</v>
      </c>
    </row>
    <row r="57" spans="1:21" s="43" customFormat="1" x14ac:dyDescent="0.25">
      <c r="A57" s="28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1">
        <f t="shared" si="5"/>
        <v>0</v>
      </c>
      <c r="U57" s="31">
        <f t="shared" si="5"/>
        <v>0</v>
      </c>
    </row>
    <row r="58" spans="1:21" s="43" customFormat="1" x14ac:dyDescent="0.25">
      <c r="A58" s="2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1">
        <f t="shared" si="5"/>
        <v>0</v>
      </c>
      <c r="U58" s="31">
        <f t="shared" si="5"/>
        <v>0</v>
      </c>
    </row>
    <row r="59" spans="1:21" s="43" customFormat="1" x14ac:dyDescent="0.25">
      <c r="A59" s="28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1">
        <f t="shared" ref="T59:U122" si="6">P59+R59+N59+L59+J59+H59+F59+D59+B59</f>
        <v>0</v>
      </c>
      <c r="U59" s="31">
        <f t="shared" si="6"/>
        <v>0</v>
      </c>
    </row>
    <row r="60" spans="1:21" s="43" customFormat="1" x14ac:dyDescent="0.25">
      <c r="A60" s="28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1">
        <f t="shared" si="6"/>
        <v>0</v>
      </c>
      <c r="U60" s="31">
        <f t="shared" si="6"/>
        <v>0</v>
      </c>
    </row>
    <row r="61" spans="1:21" s="43" customFormat="1" x14ac:dyDescent="0.25">
      <c r="A61" s="28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1">
        <f t="shared" si="6"/>
        <v>0</v>
      </c>
      <c r="U61" s="31">
        <f t="shared" si="6"/>
        <v>0</v>
      </c>
    </row>
    <row r="62" spans="1:21" s="43" customFormat="1" x14ac:dyDescent="0.25">
      <c r="A62" s="28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1">
        <f t="shared" si="6"/>
        <v>0</v>
      </c>
      <c r="U62" s="31">
        <f t="shared" si="6"/>
        <v>0</v>
      </c>
    </row>
    <row r="63" spans="1:21" s="43" customFormat="1" x14ac:dyDescent="0.25">
      <c r="A63" s="28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1">
        <f t="shared" si="6"/>
        <v>0</v>
      </c>
      <c r="U63" s="31">
        <f t="shared" si="6"/>
        <v>0</v>
      </c>
    </row>
    <row r="64" spans="1:21" s="43" customFormat="1" x14ac:dyDescent="0.25">
      <c r="A64" s="28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1">
        <f t="shared" si="6"/>
        <v>0</v>
      </c>
      <c r="U64" s="31">
        <f t="shared" si="6"/>
        <v>0</v>
      </c>
    </row>
    <row r="65" spans="1:21" s="43" customFormat="1" x14ac:dyDescent="0.25">
      <c r="A65" s="28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1">
        <f t="shared" si="6"/>
        <v>0</v>
      </c>
      <c r="U65" s="31">
        <f t="shared" si="6"/>
        <v>0</v>
      </c>
    </row>
    <row r="66" spans="1:21" s="43" customFormat="1" x14ac:dyDescent="0.25">
      <c r="A66" s="28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1">
        <f t="shared" si="6"/>
        <v>0</v>
      </c>
      <c r="U66" s="31">
        <f t="shared" si="6"/>
        <v>0</v>
      </c>
    </row>
    <row r="67" spans="1:21" s="43" customFormat="1" x14ac:dyDescent="0.25">
      <c r="A67" s="28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1">
        <f t="shared" si="6"/>
        <v>0</v>
      </c>
      <c r="U67" s="31">
        <f t="shared" si="6"/>
        <v>0</v>
      </c>
    </row>
    <row r="68" spans="1:21" s="43" customFormat="1" x14ac:dyDescent="0.25">
      <c r="A68" s="28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1">
        <f t="shared" si="6"/>
        <v>0</v>
      </c>
      <c r="U68" s="31">
        <f t="shared" si="6"/>
        <v>0</v>
      </c>
    </row>
    <row r="69" spans="1:21" s="43" customFormat="1" x14ac:dyDescent="0.25">
      <c r="A69" s="28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1">
        <f t="shared" si="6"/>
        <v>0</v>
      </c>
      <c r="U69" s="31">
        <f t="shared" si="6"/>
        <v>0</v>
      </c>
    </row>
    <row r="70" spans="1:21" s="43" customFormat="1" x14ac:dyDescent="0.25">
      <c r="A70" s="28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1">
        <f t="shared" si="6"/>
        <v>0</v>
      </c>
      <c r="U70" s="31">
        <f t="shared" si="6"/>
        <v>0</v>
      </c>
    </row>
    <row r="71" spans="1:21" s="43" customFormat="1" x14ac:dyDescent="0.25">
      <c r="A71" s="28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1">
        <f t="shared" si="6"/>
        <v>0</v>
      </c>
      <c r="U71" s="31">
        <f t="shared" si="6"/>
        <v>0</v>
      </c>
    </row>
    <row r="72" spans="1:21" s="43" customFormat="1" x14ac:dyDescent="0.25">
      <c r="A72" s="28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1">
        <f t="shared" si="6"/>
        <v>0</v>
      </c>
      <c r="U72" s="31">
        <f t="shared" si="6"/>
        <v>0</v>
      </c>
    </row>
    <row r="73" spans="1:21" s="43" customFormat="1" x14ac:dyDescent="0.25">
      <c r="A73" s="28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1">
        <f t="shared" si="6"/>
        <v>0</v>
      </c>
      <c r="U73" s="31">
        <f t="shared" si="6"/>
        <v>0</v>
      </c>
    </row>
    <row r="74" spans="1:21" s="43" customFormat="1" x14ac:dyDescent="0.25">
      <c r="A74" s="28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1">
        <f t="shared" si="6"/>
        <v>0</v>
      </c>
      <c r="U74" s="31">
        <f t="shared" si="6"/>
        <v>0</v>
      </c>
    </row>
    <row r="75" spans="1:21" s="43" customFormat="1" x14ac:dyDescent="0.25">
      <c r="A75" s="28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1">
        <f t="shared" si="6"/>
        <v>0</v>
      </c>
      <c r="U75" s="31">
        <f t="shared" si="6"/>
        <v>0</v>
      </c>
    </row>
    <row r="76" spans="1:21" s="43" customFormat="1" x14ac:dyDescent="0.25">
      <c r="A76" s="28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1">
        <f t="shared" si="6"/>
        <v>0</v>
      </c>
      <c r="U76" s="31">
        <f t="shared" si="6"/>
        <v>0</v>
      </c>
    </row>
    <row r="77" spans="1:21" s="43" customFormat="1" x14ac:dyDescent="0.25">
      <c r="A77" s="28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1">
        <f t="shared" si="6"/>
        <v>0</v>
      </c>
      <c r="U77" s="31">
        <f t="shared" si="6"/>
        <v>0</v>
      </c>
    </row>
    <row r="78" spans="1:21" s="43" customFormat="1" x14ac:dyDescent="0.25">
      <c r="A78" s="28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1">
        <f t="shared" si="6"/>
        <v>0</v>
      </c>
      <c r="U78" s="31">
        <f t="shared" si="6"/>
        <v>0</v>
      </c>
    </row>
    <row r="79" spans="1:21" s="43" customFormat="1" x14ac:dyDescent="0.25">
      <c r="A79" s="28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1">
        <f t="shared" si="6"/>
        <v>0</v>
      </c>
      <c r="U79" s="31">
        <f t="shared" si="6"/>
        <v>0</v>
      </c>
    </row>
    <row r="80" spans="1:21" s="43" customFormat="1" x14ac:dyDescent="0.25">
      <c r="A80" s="28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1">
        <f t="shared" si="6"/>
        <v>0</v>
      </c>
      <c r="U80" s="31">
        <f t="shared" si="6"/>
        <v>0</v>
      </c>
    </row>
    <row r="81" spans="1:21" s="43" customFormat="1" x14ac:dyDescent="0.25">
      <c r="A81" s="28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1">
        <f t="shared" si="6"/>
        <v>0</v>
      </c>
      <c r="U81" s="31">
        <f t="shared" si="6"/>
        <v>0</v>
      </c>
    </row>
    <row r="82" spans="1:21" s="43" customFormat="1" x14ac:dyDescent="0.25">
      <c r="A82" s="28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1">
        <f t="shared" si="6"/>
        <v>0</v>
      </c>
      <c r="U82" s="31">
        <f t="shared" si="6"/>
        <v>0</v>
      </c>
    </row>
    <row r="83" spans="1:21" s="43" customFormat="1" x14ac:dyDescent="0.25">
      <c r="A83" s="28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1">
        <f t="shared" si="6"/>
        <v>0</v>
      </c>
      <c r="U83" s="31">
        <f t="shared" si="6"/>
        <v>0</v>
      </c>
    </row>
    <row r="84" spans="1:21" s="43" customFormat="1" x14ac:dyDescent="0.25">
      <c r="A84" s="28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1">
        <f t="shared" si="6"/>
        <v>0</v>
      </c>
      <c r="U84" s="31">
        <f t="shared" si="6"/>
        <v>0</v>
      </c>
    </row>
    <row r="85" spans="1:21" s="43" customFormat="1" x14ac:dyDescent="0.25">
      <c r="A85" s="28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1">
        <f t="shared" si="6"/>
        <v>0</v>
      </c>
      <c r="U85" s="31">
        <f t="shared" si="6"/>
        <v>0</v>
      </c>
    </row>
    <row r="86" spans="1:21" s="43" customFormat="1" x14ac:dyDescent="0.25">
      <c r="A86" s="28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1">
        <f t="shared" si="6"/>
        <v>0</v>
      </c>
      <c r="U86" s="31">
        <f t="shared" si="6"/>
        <v>0</v>
      </c>
    </row>
    <row r="87" spans="1:21" s="43" customFormat="1" x14ac:dyDescent="0.25">
      <c r="A87" s="28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1">
        <f t="shared" si="6"/>
        <v>0</v>
      </c>
      <c r="U87" s="31">
        <f t="shared" si="6"/>
        <v>0</v>
      </c>
    </row>
    <row r="88" spans="1:21" s="43" customFormat="1" x14ac:dyDescent="0.25">
      <c r="A88" s="28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1">
        <f t="shared" si="6"/>
        <v>0</v>
      </c>
      <c r="U88" s="31">
        <f t="shared" si="6"/>
        <v>0</v>
      </c>
    </row>
    <row r="89" spans="1:21" s="43" customFormat="1" x14ac:dyDescent="0.25">
      <c r="A89" s="28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1">
        <f t="shared" si="6"/>
        <v>0</v>
      </c>
      <c r="U89" s="31">
        <f t="shared" si="6"/>
        <v>0</v>
      </c>
    </row>
    <row r="90" spans="1:21" s="43" customFormat="1" x14ac:dyDescent="0.25">
      <c r="A90" s="28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1">
        <f t="shared" si="6"/>
        <v>0</v>
      </c>
      <c r="U90" s="31">
        <f t="shared" si="6"/>
        <v>0</v>
      </c>
    </row>
    <row r="91" spans="1:21" s="43" customFormat="1" x14ac:dyDescent="0.25">
      <c r="A91" s="28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1">
        <f t="shared" si="6"/>
        <v>0</v>
      </c>
      <c r="U91" s="31">
        <f t="shared" si="6"/>
        <v>0</v>
      </c>
    </row>
    <row r="92" spans="1:21" s="43" customFormat="1" x14ac:dyDescent="0.25">
      <c r="A92" s="28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1">
        <f t="shared" si="6"/>
        <v>0</v>
      </c>
      <c r="U92" s="31">
        <f t="shared" si="6"/>
        <v>0</v>
      </c>
    </row>
    <row r="93" spans="1:21" s="43" customFormat="1" x14ac:dyDescent="0.25">
      <c r="A93" s="28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1">
        <f t="shared" si="6"/>
        <v>0</v>
      </c>
      <c r="U93" s="31">
        <f t="shared" si="6"/>
        <v>0</v>
      </c>
    </row>
    <row r="94" spans="1:21" s="43" customFormat="1" x14ac:dyDescent="0.25">
      <c r="A94" s="28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1">
        <f t="shared" si="6"/>
        <v>0</v>
      </c>
      <c r="U94" s="31">
        <f t="shared" si="6"/>
        <v>0</v>
      </c>
    </row>
    <row r="95" spans="1:21" s="43" customFormat="1" x14ac:dyDescent="0.25">
      <c r="A95" s="28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1">
        <f t="shared" si="6"/>
        <v>0</v>
      </c>
      <c r="U95" s="31">
        <f t="shared" si="6"/>
        <v>0</v>
      </c>
    </row>
    <row r="96" spans="1:21" s="43" customFormat="1" x14ac:dyDescent="0.25">
      <c r="A96" s="28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1">
        <f t="shared" si="6"/>
        <v>0</v>
      </c>
      <c r="U96" s="31">
        <f t="shared" si="6"/>
        <v>0</v>
      </c>
    </row>
    <row r="97" spans="1:21" s="43" customFormat="1" x14ac:dyDescent="0.25">
      <c r="A97" s="28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1">
        <f t="shared" si="6"/>
        <v>0</v>
      </c>
      <c r="U97" s="31">
        <f t="shared" si="6"/>
        <v>0</v>
      </c>
    </row>
    <row r="98" spans="1:21" s="43" customFormat="1" x14ac:dyDescent="0.25">
      <c r="A98" s="28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1">
        <f t="shared" si="6"/>
        <v>0</v>
      </c>
      <c r="U98" s="31">
        <f t="shared" si="6"/>
        <v>0</v>
      </c>
    </row>
    <row r="99" spans="1:21" s="43" customFormat="1" x14ac:dyDescent="0.25">
      <c r="A99" s="28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1">
        <f t="shared" si="6"/>
        <v>0</v>
      </c>
      <c r="U99" s="31">
        <f t="shared" si="6"/>
        <v>0</v>
      </c>
    </row>
    <row r="100" spans="1:21" s="43" customFormat="1" x14ac:dyDescent="0.25">
      <c r="A100" s="28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1">
        <f t="shared" si="6"/>
        <v>0</v>
      </c>
      <c r="U100" s="31">
        <f t="shared" si="6"/>
        <v>0</v>
      </c>
    </row>
    <row r="101" spans="1:21" s="43" customFormat="1" x14ac:dyDescent="0.25">
      <c r="A101" s="28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1">
        <f t="shared" si="6"/>
        <v>0</v>
      </c>
      <c r="U101" s="31">
        <f t="shared" si="6"/>
        <v>0</v>
      </c>
    </row>
    <row r="102" spans="1:21" s="43" customFormat="1" x14ac:dyDescent="0.25">
      <c r="A102" s="28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1">
        <f t="shared" si="6"/>
        <v>0</v>
      </c>
      <c r="U102" s="31">
        <f t="shared" si="6"/>
        <v>0</v>
      </c>
    </row>
    <row r="103" spans="1:21" s="43" customFormat="1" x14ac:dyDescent="0.25">
      <c r="A103" s="28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1">
        <f t="shared" si="6"/>
        <v>0</v>
      </c>
      <c r="U103" s="31">
        <f t="shared" si="6"/>
        <v>0</v>
      </c>
    </row>
    <row r="104" spans="1:21" s="43" customFormat="1" x14ac:dyDescent="0.25">
      <c r="A104" s="28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1">
        <f t="shared" si="6"/>
        <v>0</v>
      </c>
      <c r="U104" s="31">
        <f t="shared" si="6"/>
        <v>0</v>
      </c>
    </row>
    <row r="105" spans="1:21" s="43" customFormat="1" x14ac:dyDescent="0.25">
      <c r="A105" s="28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1">
        <f t="shared" si="6"/>
        <v>0</v>
      </c>
      <c r="U105" s="31">
        <f t="shared" si="6"/>
        <v>0</v>
      </c>
    </row>
    <row r="106" spans="1:21" s="43" customFormat="1" x14ac:dyDescent="0.25">
      <c r="A106" s="28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1">
        <f t="shared" si="6"/>
        <v>0</v>
      </c>
      <c r="U106" s="31">
        <f t="shared" si="6"/>
        <v>0</v>
      </c>
    </row>
    <row r="107" spans="1:21" s="43" customFormat="1" x14ac:dyDescent="0.25">
      <c r="A107" s="28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1">
        <f t="shared" si="6"/>
        <v>0</v>
      </c>
      <c r="U107" s="31">
        <f t="shared" si="6"/>
        <v>0</v>
      </c>
    </row>
    <row r="108" spans="1:21" s="43" customFormat="1" x14ac:dyDescent="0.25">
      <c r="A108" s="28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1">
        <f t="shared" si="6"/>
        <v>0</v>
      </c>
      <c r="U108" s="31">
        <f t="shared" si="6"/>
        <v>0</v>
      </c>
    </row>
    <row r="109" spans="1:21" s="43" customFormat="1" x14ac:dyDescent="0.25">
      <c r="A109" s="28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1">
        <f t="shared" si="6"/>
        <v>0</v>
      </c>
      <c r="U109" s="31">
        <f t="shared" si="6"/>
        <v>0</v>
      </c>
    </row>
    <row r="110" spans="1:21" s="43" customFormat="1" x14ac:dyDescent="0.25">
      <c r="A110" s="28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1">
        <f t="shared" si="6"/>
        <v>0</v>
      </c>
      <c r="U110" s="31">
        <f t="shared" si="6"/>
        <v>0</v>
      </c>
    </row>
    <row r="111" spans="1:21" s="43" customFormat="1" x14ac:dyDescent="0.25">
      <c r="A111" s="28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1">
        <f t="shared" si="6"/>
        <v>0</v>
      </c>
      <c r="U111" s="31">
        <f t="shared" si="6"/>
        <v>0</v>
      </c>
    </row>
    <row r="112" spans="1:21" s="43" customFormat="1" x14ac:dyDescent="0.25">
      <c r="A112" s="28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1">
        <f t="shared" si="6"/>
        <v>0</v>
      </c>
      <c r="U112" s="31">
        <f t="shared" si="6"/>
        <v>0</v>
      </c>
    </row>
    <row r="113" spans="1:21" s="43" customFormat="1" x14ac:dyDescent="0.25">
      <c r="A113" s="28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1">
        <f t="shared" si="6"/>
        <v>0</v>
      </c>
      <c r="U113" s="31">
        <f t="shared" si="6"/>
        <v>0</v>
      </c>
    </row>
    <row r="114" spans="1:21" s="43" customFormat="1" x14ac:dyDescent="0.25">
      <c r="A114" s="28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1">
        <f t="shared" si="6"/>
        <v>0</v>
      </c>
      <c r="U114" s="31">
        <f t="shared" si="6"/>
        <v>0</v>
      </c>
    </row>
    <row r="115" spans="1:21" s="43" customFormat="1" x14ac:dyDescent="0.25">
      <c r="A115" s="28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1">
        <f t="shared" si="6"/>
        <v>0</v>
      </c>
      <c r="U115" s="31">
        <f t="shared" si="6"/>
        <v>0</v>
      </c>
    </row>
    <row r="116" spans="1:21" s="43" customFormat="1" x14ac:dyDescent="0.25">
      <c r="A116" s="28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1">
        <f t="shared" si="6"/>
        <v>0</v>
      </c>
      <c r="U116" s="31">
        <f t="shared" si="6"/>
        <v>0</v>
      </c>
    </row>
    <row r="117" spans="1:21" s="43" customFormat="1" x14ac:dyDescent="0.25">
      <c r="A117" s="28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1">
        <f t="shared" si="6"/>
        <v>0</v>
      </c>
      <c r="U117" s="31">
        <f t="shared" si="6"/>
        <v>0</v>
      </c>
    </row>
    <row r="118" spans="1:21" s="43" customFormat="1" x14ac:dyDescent="0.25">
      <c r="A118" s="28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1">
        <f t="shared" si="6"/>
        <v>0</v>
      </c>
      <c r="U118" s="31">
        <f t="shared" si="6"/>
        <v>0</v>
      </c>
    </row>
    <row r="119" spans="1:21" s="43" customFormat="1" x14ac:dyDescent="0.25">
      <c r="A119" s="28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1">
        <f t="shared" si="6"/>
        <v>0</v>
      </c>
      <c r="U119" s="31">
        <f t="shared" si="6"/>
        <v>0</v>
      </c>
    </row>
    <row r="120" spans="1:21" s="43" customFormat="1" x14ac:dyDescent="0.25">
      <c r="A120" s="28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1">
        <f t="shared" si="6"/>
        <v>0</v>
      </c>
      <c r="U120" s="31">
        <f t="shared" si="6"/>
        <v>0</v>
      </c>
    </row>
    <row r="121" spans="1:21" s="43" customFormat="1" x14ac:dyDescent="0.25">
      <c r="A121" s="28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1">
        <f t="shared" si="6"/>
        <v>0</v>
      </c>
      <c r="U121" s="31">
        <f t="shared" si="6"/>
        <v>0</v>
      </c>
    </row>
    <row r="122" spans="1:21" s="43" customFormat="1" x14ac:dyDescent="0.25">
      <c r="A122" s="28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1">
        <f t="shared" si="6"/>
        <v>0</v>
      </c>
      <c r="U122" s="31">
        <f t="shared" si="6"/>
        <v>0</v>
      </c>
    </row>
    <row r="123" spans="1:21" s="43" customFormat="1" x14ac:dyDescent="0.25">
      <c r="A123" s="28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1">
        <f t="shared" ref="T123:U186" si="7">P123+R123+N123+L123+J123+H123+F123+D123+B123</f>
        <v>0</v>
      </c>
      <c r="U123" s="31">
        <f t="shared" si="7"/>
        <v>0</v>
      </c>
    </row>
    <row r="124" spans="1:21" s="43" customFormat="1" x14ac:dyDescent="0.25">
      <c r="A124" s="28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1">
        <f t="shared" si="7"/>
        <v>0</v>
      </c>
      <c r="U124" s="31">
        <f t="shared" si="7"/>
        <v>0</v>
      </c>
    </row>
    <row r="125" spans="1:21" s="43" customFormat="1" x14ac:dyDescent="0.25">
      <c r="A125" s="28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1">
        <f t="shared" si="7"/>
        <v>0</v>
      </c>
      <c r="U125" s="31">
        <f t="shared" si="7"/>
        <v>0</v>
      </c>
    </row>
    <row r="126" spans="1:21" s="43" customFormat="1" x14ac:dyDescent="0.25">
      <c r="A126" s="28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1">
        <f t="shared" si="7"/>
        <v>0</v>
      </c>
      <c r="U126" s="31">
        <f t="shared" si="7"/>
        <v>0</v>
      </c>
    </row>
    <row r="127" spans="1:21" s="43" customFormat="1" x14ac:dyDescent="0.25">
      <c r="A127" s="28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1">
        <f t="shared" si="7"/>
        <v>0</v>
      </c>
      <c r="U127" s="31">
        <f t="shared" si="7"/>
        <v>0</v>
      </c>
    </row>
    <row r="128" spans="1:21" s="43" customFormat="1" x14ac:dyDescent="0.25">
      <c r="A128" s="28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1">
        <f t="shared" si="7"/>
        <v>0</v>
      </c>
      <c r="U128" s="31">
        <f t="shared" si="7"/>
        <v>0</v>
      </c>
    </row>
    <row r="129" spans="1:21" s="43" customFormat="1" x14ac:dyDescent="0.25">
      <c r="A129" s="28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1">
        <f t="shared" si="7"/>
        <v>0</v>
      </c>
      <c r="U129" s="31">
        <f t="shared" si="7"/>
        <v>0</v>
      </c>
    </row>
    <row r="130" spans="1:21" s="43" customFormat="1" x14ac:dyDescent="0.25">
      <c r="A130" s="28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1">
        <f t="shared" si="7"/>
        <v>0</v>
      </c>
      <c r="U130" s="31">
        <f t="shared" si="7"/>
        <v>0</v>
      </c>
    </row>
    <row r="131" spans="1:21" s="43" customFormat="1" x14ac:dyDescent="0.25">
      <c r="A131" s="28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1">
        <f t="shared" si="7"/>
        <v>0</v>
      </c>
      <c r="U131" s="31">
        <f t="shared" si="7"/>
        <v>0</v>
      </c>
    </row>
    <row r="132" spans="1:21" s="43" customFormat="1" x14ac:dyDescent="0.25">
      <c r="A132" s="28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1">
        <f t="shared" si="7"/>
        <v>0</v>
      </c>
      <c r="U132" s="31">
        <f t="shared" si="7"/>
        <v>0</v>
      </c>
    </row>
    <row r="133" spans="1:21" s="43" customFormat="1" x14ac:dyDescent="0.25">
      <c r="A133" s="28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1">
        <f t="shared" si="7"/>
        <v>0</v>
      </c>
      <c r="U133" s="31">
        <f t="shared" si="7"/>
        <v>0</v>
      </c>
    </row>
    <row r="134" spans="1:21" s="43" customFormat="1" x14ac:dyDescent="0.25">
      <c r="A134" s="28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1">
        <f t="shared" si="7"/>
        <v>0</v>
      </c>
      <c r="U134" s="31">
        <f t="shared" si="7"/>
        <v>0</v>
      </c>
    </row>
    <row r="135" spans="1:21" s="43" customFormat="1" x14ac:dyDescent="0.25">
      <c r="A135" s="28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1">
        <f t="shared" si="7"/>
        <v>0</v>
      </c>
      <c r="U135" s="31">
        <f t="shared" si="7"/>
        <v>0</v>
      </c>
    </row>
    <row r="136" spans="1:21" s="43" customFormat="1" x14ac:dyDescent="0.25">
      <c r="A136" s="28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1">
        <f t="shared" si="7"/>
        <v>0</v>
      </c>
      <c r="U136" s="31">
        <f t="shared" si="7"/>
        <v>0</v>
      </c>
    </row>
    <row r="137" spans="1:21" s="43" customFormat="1" x14ac:dyDescent="0.25">
      <c r="A137" s="28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1">
        <f t="shared" si="7"/>
        <v>0</v>
      </c>
      <c r="U137" s="31">
        <f t="shared" si="7"/>
        <v>0</v>
      </c>
    </row>
    <row r="138" spans="1:21" s="43" customFormat="1" x14ac:dyDescent="0.25">
      <c r="A138" s="28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1">
        <f t="shared" si="7"/>
        <v>0</v>
      </c>
      <c r="U138" s="31">
        <f t="shared" si="7"/>
        <v>0</v>
      </c>
    </row>
    <row r="139" spans="1:21" s="43" customFormat="1" x14ac:dyDescent="0.25">
      <c r="A139" s="28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1">
        <f t="shared" si="7"/>
        <v>0</v>
      </c>
      <c r="U139" s="31">
        <f t="shared" si="7"/>
        <v>0</v>
      </c>
    </row>
    <row r="140" spans="1:21" s="43" customFormat="1" x14ac:dyDescent="0.25">
      <c r="A140" s="28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1">
        <f t="shared" si="7"/>
        <v>0</v>
      </c>
      <c r="U140" s="31">
        <f t="shared" si="7"/>
        <v>0</v>
      </c>
    </row>
    <row r="141" spans="1:21" s="43" customFormat="1" x14ac:dyDescent="0.25">
      <c r="A141" s="28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1">
        <f t="shared" si="7"/>
        <v>0</v>
      </c>
      <c r="U141" s="31">
        <f t="shared" si="7"/>
        <v>0</v>
      </c>
    </row>
    <row r="142" spans="1:21" s="43" customFormat="1" x14ac:dyDescent="0.25">
      <c r="A142" s="28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1">
        <f t="shared" si="7"/>
        <v>0</v>
      </c>
      <c r="U142" s="31">
        <f t="shared" si="7"/>
        <v>0</v>
      </c>
    </row>
    <row r="143" spans="1:21" s="43" customFormat="1" x14ac:dyDescent="0.25">
      <c r="A143" s="28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1">
        <f t="shared" si="7"/>
        <v>0</v>
      </c>
      <c r="U143" s="31">
        <f t="shared" si="7"/>
        <v>0</v>
      </c>
    </row>
    <row r="144" spans="1:21" s="43" customFormat="1" x14ac:dyDescent="0.25">
      <c r="A144" s="28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1">
        <f t="shared" si="7"/>
        <v>0</v>
      </c>
      <c r="U144" s="31">
        <f t="shared" si="7"/>
        <v>0</v>
      </c>
    </row>
    <row r="145" spans="1:21" s="43" customFormat="1" x14ac:dyDescent="0.25">
      <c r="A145" s="28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1">
        <f t="shared" si="7"/>
        <v>0</v>
      </c>
      <c r="U145" s="31">
        <f t="shared" si="7"/>
        <v>0</v>
      </c>
    </row>
    <row r="146" spans="1:21" s="43" customFormat="1" x14ac:dyDescent="0.25">
      <c r="A146" s="28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1">
        <f t="shared" si="7"/>
        <v>0</v>
      </c>
      <c r="U146" s="31">
        <f t="shared" si="7"/>
        <v>0</v>
      </c>
    </row>
    <row r="147" spans="1:21" s="43" customFormat="1" x14ac:dyDescent="0.25">
      <c r="A147" s="28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1">
        <f t="shared" si="7"/>
        <v>0</v>
      </c>
      <c r="U147" s="31">
        <f t="shared" si="7"/>
        <v>0</v>
      </c>
    </row>
    <row r="148" spans="1:21" s="43" customFormat="1" x14ac:dyDescent="0.25">
      <c r="A148" s="28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1">
        <f t="shared" si="7"/>
        <v>0</v>
      </c>
      <c r="U148" s="31">
        <f t="shared" si="7"/>
        <v>0</v>
      </c>
    </row>
    <row r="149" spans="1:21" s="43" customFormat="1" x14ac:dyDescent="0.25">
      <c r="A149" s="28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1">
        <f t="shared" si="7"/>
        <v>0</v>
      </c>
      <c r="U149" s="31">
        <f t="shared" si="7"/>
        <v>0</v>
      </c>
    </row>
    <row r="150" spans="1:21" s="43" customFormat="1" x14ac:dyDescent="0.25">
      <c r="A150" s="28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1">
        <f t="shared" si="7"/>
        <v>0</v>
      </c>
      <c r="U150" s="31">
        <f t="shared" si="7"/>
        <v>0</v>
      </c>
    </row>
    <row r="151" spans="1:21" s="43" customFormat="1" x14ac:dyDescent="0.25">
      <c r="A151" s="28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1">
        <f t="shared" si="7"/>
        <v>0</v>
      </c>
      <c r="U151" s="31">
        <f t="shared" si="7"/>
        <v>0</v>
      </c>
    </row>
    <row r="152" spans="1:21" s="43" customFormat="1" x14ac:dyDescent="0.25">
      <c r="A152" s="28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1">
        <f t="shared" si="7"/>
        <v>0</v>
      </c>
      <c r="U152" s="31">
        <f t="shared" si="7"/>
        <v>0</v>
      </c>
    </row>
    <row r="153" spans="1:21" s="43" customFormat="1" x14ac:dyDescent="0.25">
      <c r="A153" s="28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1">
        <f t="shared" si="7"/>
        <v>0</v>
      </c>
      <c r="U153" s="31">
        <f t="shared" si="7"/>
        <v>0</v>
      </c>
    </row>
    <row r="154" spans="1:21" s="43" customFormat="1" x14ac:dyDescent="0.25">
      <c r="A154" s="28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1">
        <f t="shared" si="7"/>
        <v>0</v>
      </c>
      <c r="U154" s="31">
        <f t="shared" si="7"/>
        <v>0</v>
      </c>
    </row>
    <row r="155" spans="1:21" s="43" customFormat="1" x14ac:dyDescent="0.25">
      <c r="A155" s="28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1">
        <f t="shared" si="7"/>
        <v>0</v>
      </c>
      <c r="U155" s="31">
        <f t="shared" si="7"/>
        <v>0</v>
      </c>
    </row>
    <row r="156" spans="1:21" s="43" customFormat="1" x14ac:dyDescent="0.25">
      <c r="A156" s="28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1">
        <f t="shared" si="7"/>
        <v>0</v>
      </c>
      <c r="U156" s="31">
        <f t="shared" si="7"/>
        <v>0</v>
      </c>
    </row>
    <row r="157" spans="1:21" s="43" customFormat="1" x14ac:dyDescent="0.25">
      <c r="A157" s="28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1">
        <f t="shared" si="7"/>
        <v>0</v>
      </c>
      <c r="U157" s="31">
        <f t="shared" si="7"/>
        <v>0</v>
      </c>
    </row>
    <row r="158" spans="1:21" s="43" customFormat="1" x14ac:dyDescent="0.25">
      <c r="A158" s="28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1">
        <f t="shared" si="7"/>
        <v>0</v>
      </c>
      <c r="U158" s="31">
        <f t="shared" si="7"/>
        <v>0</v>
      </c>
    </row>
    <row r="159" spans="1:21" s="43" customFormat="1" x14ac:dyDescent="0.25">
      <c r="A159" s="28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1">
        <f t="shared" si="7"/>
        <v>0</v>
      </c>
      <c r="U159" s="31">
        <f t="shared" si="7"/>
        <v>0</v>
      </c>
    </row>
    <row r="160" spans="1:21" s="43" customFormat="1" x14ac:dyDescent="0.25">
      <c r="A160" s="28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1">
        <f t="shared" si="7"/>
        <v>0</v>
      </c>
      <c r="U160" s="31">
        <f t="shared" si="7"/>
        <v>0</v>
      </c>
    </row>
    <row r="161" spans="1:21" s="43" customFormat="1" x14ac:dyDescent="0.25">
      <c r="A161" s="28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1">
        <f t="shared" si="7"/>
        <v>0</v>
      </c>
      <c r="U161" s="31">
        <f t="shared" si="7"/>
        <v>0</v>
      </c>
    </row>
    <row r="162" spans="1:21" s="43" customFormat="1" x14ac:dyDescent="0.25">
      <c r="A162" s="28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1">
        <f t="shared" si="7"/>
        <v>0</v>
      </c>
      <c r="U162" s="31">
        <f t="shared" si="7"/>
        <v>0</v>
      </c>
    </row>
    <row r="163" spans="1:21" s="43" customFormat="1" x14ac:dyDescent="0.25">
      <c r="A163" s="28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1">
        <f t="shared" si="7"/>
        <v>0</v>
      </c>
      <c r="U163" s="31">
        <f t="shared" si="7"/>
        <v>0</v>
      </c>
    </row>
    <row r="164" spans="1:21" s="43" customFormat="1" x14ac:dyDescent="0.25">
      <c r="A164" s="28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1">
        <f t="shared" si="7"/>
        <v>0</v>
      </c>
      <c r="U164" s="31">
        <f t="shared" si="7"/>
        <v>0</v>
      </c>
    </row>
    <row r="165" spans="1:21" s="43" customFormat="1" x14ac:dyDescent="0.25">
      <c r="A165" s="28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1">
        <f t="shared" si="7"/>
        <v>0</v>
      </c>
      <c r="U165" s="31">
        <f t="shared" si="7"/>
        <v>0</v>
      </c>
    </row>
    <row r="166" spans="1:21" s="43" customFormat="1" x14ac:dyDescent="0.25">
      <c r="A166" s="28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1">
        <f t="shared" si="7"/>
        <v>0</v>
      </c>
      <c r="U166" s="31">
        <f t="shared" si="7"/>
        <v>0</v>
      </c>
    </row>
    <row r="167" spans="1:21" s="43" customFormat="1" x14ac:dyDescent="0.25">
      <c r="A167" s="28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1">
        <f t="shared" si="7"/>
        <v>0</v>
      </c>
      <c r="U167" s="31">
        <f t="shared" si="7"/>
        <v>0</v>
      </c>
    </row>
    <row r="168" spans="1:21" s="43" customFormat="1" x14ac:dyDescent="0.25">
      <c r="A168" s="28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1">
        <f t="shared" si="7"/>
        <v>0</v>
      </c>
      <c r="U168" s="31">
        <f t="shared" si="7"/>
        <v>0</v>
      </c>
    </row>
    <row r="169" spans="1:21" s="43" customFormat="1" x14ac:dyDescent="0.25">
      <c r="A169" s="28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1">
        <f t="shared" si="7"/>
        <v>0</v>
      </c>
      <c r="U169" s="31">
        <f t="shared" si="7"/>
        <v>0</v>
      </c>
    </row>
    <row r="170" spans="1:21" s="43" customFormat="1" x14ac:dyDescent="0.25">
      <c r="A170" s="28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1">
        <f t="shared" si="7"/>
        <v>0</v>
      </c>
      <c r="U170" s="31">
        <f t="shared" si="7"/>
        <v>0</v>
      </c>
    </row>
    <row r="171" spans="1:21" s="43" customFormat="1" x14ac:dyDescent="0.25">
      <c r="A171" s="28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1">
        <f t="shared" si="7"/>
        <v>0</v>
      </c>
      <c r="U171" s="31">
        <f t="shared" si="7"/>
        <v>0</v>
      </c>
    </row>
    <row r="172" spans="1:21" s="43" customFormat="1" x14ac:dyDescent="0.25">
      <c r="A172" s="28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1">
        <f t="shared" si="7"/>
        <v>0</v>
      </c>
      <c r="U172" s="31">
        <f t="shared" si="7"/>
        <v>0</v>
      </c>
    </row>
    <row r="173" spans="1:21" s="43" customFormat="1" x14ac:dyDescent="0.25">
      <c r="A173" s="28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1">
        <f t="shared" si="7"/>
        <v>0</v>
      </c>
      <c r="U173" s="31">
        <f t="shared" si="7"/>
        <v>0</v>
      </c>
    </row>
    <row r="174" spans="1:21" s="43" customFormat="1" x14ac:dyDescent="0.25">
      <c r="A174" s="28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1">
        <f t="shared" si="7"/>
        <v>0</v>
      </c>
      <c r="U174" s="31">
        <f t="shared" si="7"/>
        <v>0</v>
      </c>
    </row>
    <row r="175" spans="1:21" s="43" customFormat="1" x14ac:dyDescent="0.25">
      <c r="A175" s="28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1">
        <f t="shared" si="7"/>
        <v>0</v>
      </c>
      <c r="U175" s="31">
        <f t="shared" si="7"/>
        <v>0</v>
      </c>
    </row>
    <row r="176" spans="1:21" s="43" customFormat="1" x14ac:dyDescent="0.25">
      <c r="A176" s="28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1">
        <f t="shared" si="7"/>
        <v>0</v>
      </c>
      <c r="U176" s="31">
        <f t="shared" si="7"/>
        <v>0</v>
      </c>
    </row>
    <row r="177" spans="1:21" s="43" customFormat="1" x14ac:dyDescent="0.25">
      <c r="A177" s="28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1">
        <f t="shared" si="7"/>
        <v>0</v>
      </c>
      <c r="U177" s="31">
        <f t="shared" si="7"/>
        <v>0</v>
      </c>
    </row>
    <row r="178" spans="1:21" s="43" customFormat="1" x14ac:dyDescent="0.25">
      <c r="A178" s="28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1">
        <f t="shared" si="7"/>
        <v>0</v>
      </c>
      <c r="U178" s="31">
        <f t="shared" si="7"/>
        <v>0</v>
      </c>
    </row>
    <row r="179" spans="1:21" s="43" customFormat="1" x14ac:dyDescent="0.25">
      <c r="A179" s="28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1">
        <f t="shared" si="7"/>
        <v>0</v>
      </c>
      <c r="U179" s="31">
        <f t="shared" si="7"/>
        <v>0</v>
      </c>
    </row>
    <row r="180" spans="1:21" s="43" customFormat="1" x14ac:dyDescent="0.25">
      <c r="A180" s="28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1">
        <f t="shared" si="7"/>
        <v>0</v>
      </c>
      <c r="U180" s="31">
        <f t="shared" si="7"/>
        <v>0</v>
      </c>
    </row>
    <row r="181" spans="1:21" s="43" customFormat="1" x14ac:dyDescent="0.25">
      <c r="A181" s="28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1">
        <f t="shared" si="7"/>
        <v>0</v>
      </c>
      <c r="U181" s="31">
        <f t="shared" si="7"/>
        <v>0</v>
      </c>
    </row>
    <row r="182" spans="1:21" s="43" customFormat="1" x14ac:dyDescent="0.25">
      <c r="A182" s="28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1">
        <f t="shared" si="7"/>
        <v>0</v>
      </c>
      <c r="U182" s="31">
        <f t="shared" si="7"/>
        <v>0</v>
      </c>
    </row>
    <row r="183" spans="1:21" s="43" customFormat="1" x14ac:dyDescent="0.25">
      <c r="A183" s="28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1">
        <f t="shared" si="7"/>
        <v>0</v>
      </c>
      <c r="U183" s="31">
        <f t="shared" si="7"/>
        <v>0</v>
      </c>
    </row>
    <row r="184" spans="1:21" s="43" customFormat="1" x14ac:dyDescent="0.25">
      <c r="A184" s="28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1">
        <f t="shared" si="7"/>
        <v>0</v>
      </c>
      <c r="U184" s="31">
        <f t="shared" si="7"/>
        <v>0</v>
      </c>
    </row>
    <row r="185" spans="1:21" s="43" customFormat="1" x14ac:dyDescent="0.25">
      <c r="A185" s="28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1">
        <f t="shared" si="7"/>
        <v>0</v>
      </c>
      <c r="U185" s="31">
        <f t="shared" si="7"/>
        <v>0</v>
      </c>
    </row>
    <row r="186" spans="1:21" s="43" customFormat="1" x14ac:dyDescent="0.25">
      <c r="A186" s="28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1">
        <f t="shared" si="7"/>
        <v>0</v>
      </c>
      <c r="U186" s="31">
        <f t="shared" si="7"/>
        <v>0</v>
      </c>
    </row>
    <row r="187" spans="1:21" s="43" customFormat="1" x14ac:dyDescent="0.25">
      <c r="A187" s="28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1">
        <f t="shared" ref="T187:U250" si="8">P187+R187+N187+L187+J187+H187+F187+D187+B187</f>
        <v>0</v>
      </c>
      <c r="U187" s="31">
        <f t="shared" si="8"/>
        <v>0</v>
      </c>
    </row>
    <row r="188" spans="1:21" s="43" customFormat="1" x14ac:dyDescent="0.25">
      <c r="A188" s="28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1">
        <f t="shared" si="8"/>
        <v>0</v>
      </c>
      <c r="U188" s="31">
        <f t="shared" si="8"/>
        <v>0</v>
      </c>
    </row>
    <row r="189" spans="1:21" s="43" customFormat="1" x14ac:dyDescent="0.25">
      <c r="A189" s="28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1">
        <f t="shared" si="8"/>
        <v>0</v>
      </c>
      <c r="U189" s="31">
        <f t="shared" si="8"/>
        <v>0</v>
      </c>
    </row>
    <row r="190" spans="1:21" s="43" customFormat="1" x14ac:dyDescent="0.25">
      <c r="A190" s="28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1">
        <f t="shared" si="8"/>
        <v>0</v>
      </c>
      <c r="U190" s="31">
        <f t="shared" si="8"/>
        <v>0</v>
      </c>
    </row>
    <row r="191" spans="1:21" s="43" customFormat="1" x14ac:dyDescent="0.25">
      <c r="A191" s="28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1">
        <f t="shared" si="8"/>
        <v>0</v>
      </c>
      <c r="U191" s="31">
        <f t="shared" si="8"/>
        <v>0</v>
      </c>
    </row>
    <row r="192" spans="1:21" s="43" customFormat="1" x14ac:dyDescent="0.25">
      <c r="A192" s="28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1">
        <f t="shared" si="8"/>
        <v>0</v>
      </c>
      <c r="U192" s="31">
        <f t="shared" si="8"/>
        <v>0</v>
      </c>
    </row>
    <row r="193" spans="1:21" s="43" customFormat="1" x14ac:dyDescent="0.25">
      <c r="A193" s="28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1">
        <f t="shared" si="8"/>
        <v>0</v>
      </c>
      <c r="U193" s="31">
        <f t="shared" si="8"/>
        <v>0</v>
      </c>
    </row>
    <row r="194" spans="1:21" s="43" customFormat="1" x14ac:dyDescent="0.25">
      <c r="A194" s="28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1">
        <f t="shared" si="8"/>
        <v>0</v>
      </c>
      <c r="U194" s="31">
        <f t="shared" si="8"/>
        <v>0</v>
      </c>
    </row>
    <row r="195" spans="1:21" s="43" customFormat="1" x14ac:dyDescent="0.25">
      <c r="A195" s="28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1">
        <f t="shared" si="8"/>
        <v>0</v>
      </c>
      <c r="U195" s="31">
        <f t="shared" si="8"/>
        <v>0</v>
      </c>
    </row>
    <row r="196" spans="1:21" s="43" customFormat="1" x14ac:dyDescent="0.25">
      <c r="A196" s="28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1">
        <f t="shared" si="8"/>
        <v>0</v>
      </c>
      <c r="U196" s="31">
        <f t="shared" si="8"/>
        <v>0</v>
      </c>
    </row>
    <row r="197" spans="1:21" s="43" customFormat="1" x14ac:dyDescent="0.25">
      <c r="A197" s="28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1">
        <f t="shared" si="8"/>
        <v>0</v>
      </c>
      <c r="U197" s="31">
        <f t="shared" si="8"/>
        <v>0</v>
      </c>
    </row>
    <row r="198" spans="1:21" s="43" customFormat="1" x14ac:dyDescent="0.25">
      <c r="A198" s="28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1">
        <f t="shared" si="8"/>
        <v>0</v>
      </c>
      <c r="U198" s="31">
        <f t="shared" si="8"/>
        <v>0</v>
      </c>
    </row>
    <row r="199" spans="1:21" s="43" customFormat="1" x14ac:dyDescent="0.25">
      <c r="A199" s="28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1">
        <f t="shared" si="8"/>
        <v>0</v>
      </c>
      <c r="U199" s="31">
        <f t="shared" si="8"/>
        <v>0</v>
      </c>
    </row>
    <row r="200" spans="1:21" s="43" customFormat="1" x14ac:dyDescent="0.25">
      <c r="A200" s="28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1">
        <f t="shared" si="8"/>
        <v>0</v>
      </c>
      <c r="U200" s="31">
        <f t="shared" si="8"/>
        <v>0</v>
      </c>
    </row>
    <row r="201" spans="1:21" s="43" customFormat="1" x14ac:dyDescent="0.25">
      <c r="A201" s="28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1">
        <f t="shared" si="8"/>
        <v>0</v>
      </c>
      <c r="U201" s="31">
        <f t="shared" si="8"/>
        <v>0</v>
      </c>
    </row>
    <row r="202" spans="1:21" s="43" customFormat="1" x14ac:dyDescent="0.25">
      <c r="A202" s="28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1">
        <f t="shared" si="8"/>
        <v>0</v>
      </c>
      <c r="U202" s="31">
        <f t="shared" si="8"/>
        <v>0</v>
      </c>
    </row>
    <row r="203" spans="1:21" s="43" customFormat="1" x14ac:dyDescent="0.25">
      <c r="A203" s="28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1">
        <f t="shared" si="8"/>
        <v>0</v>
      </c>
      <c r="U203" s="31">
        <f t="shared" si="8"/>
        <v>0</v>
      </c>
    </row>
    <row r="204" spans="1:21" s="43" customFormat="1" x14ac:dyDescent="0.25">
      <c r="A204" s="28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1">
        <f t="shared" si="8"/>
        <v>0</v>
      </c>
      <c r="U204" s="31">
        <f t="shared" si="8"/>
        <v>0</v>
      </c>
    </row>
    <row r="205" spans="1:21" s="43" customFormat="1" x14ac:dyDescent="0.25">
      <c r="A205" s="28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1">
        <f t="shared" si="8"/>
        <v>0</v>
      </c>
      <c r="U205" s="31">
        <f t="shared" si="8"/>
        <v>0</v>
      </c>
    </row>
    <row r="206" spans="1:21" s="43" customFormat="1" x14ac:dyDescent="0.25">
      <c r="A206" s="28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1">
        <f t="shared" si="8"/>
        <v>0</v>
      </c>
      <c r="U206" s="31">
        <f t="shared" si="8"/>
        <v>0</v>
      </c>
    </row>
    <row r="207" spans="1:21" s="43" customFormat="1" x14ac:dyDescent="0.25">
      <c r="A207" s="28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1">
        <f t="shared" si="8"/>
        <v>0</v>
      </c>
      <c r="U207" s="31">
        <f t="shared" si="8"/>
        <v>0</v>
      </c>
    </row>
    <row r="208" spans="1:21" s="43" customFormat="1" x14ac:dyDescent="0.25">
      <c r="A208" s="28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1">
        <f t="shared" si="8"/>
        <v>0</v>
      </c>
      <c r="U208" s="31">
        <f t="shared" si="8"/>
        <v>0</v>
      </c>
    </row>
    <row r="209" spans="1:21" s="43" customFormat="1" x14ac:dyDescent="0.25">
      <c r="A209" s="28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1">
        <f t="shared" si="8"/>
        <v>0</v>
      </c>
      <c r="U209" s="31">
        <f t="shared" si="8"/>
        <v>0</v>
      </c>
    </row>
    <row r="210" spans="1:21" s="43" customFormat="1" x14ac:dyDescent="0.25">
      <c r="A210" s="28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1">
        <f t="shared" si="8"/>
        <v>0</v>
      </c>
      <c r="U210" s="31">
        <f t="shared" si="8"/>
        <v>0</v>
      </c>
    </row>
    <row r="211" spans="1:21" s="43" customFormat="1" x14ac:dyDescent="0.25">
      <c r="A211" s="28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1">
        <f t="shared" si="8"/>
        <v>0</v>
      </c>
      <c r="U211" s="31">
        <f t="shared" si="8"/>
        <v>0</v>
      </c>
    </row>
    <row r="212" spans="1:21" s="43" customFormat="1" x14ac:dyDescent="0.25">
      <c r="A212" s="28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1">
        <f t="shared" si="8"/>
        <v>0</v>
      </c>
      <c r="U212" s="31">
        <f t="shared" si="8"/>
        <v>0</v>
      </c>
    </row>
    <row r="213" spans="1:21" s="43" customFormat="1" x14ac:dyDescent="0.25">
      <c r="A213" s="28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1">
        <f t="shared" si="8"/>
        <v>0</v>
      </c>
      <c r="U213" s="31">
        <f t="shared" si="8"/>
        <v>0</v>
      </c>
    </row>
    <row r="214" spans="1:21" s="43" customFormat="1" x14ac:dyDescent="0.25">
      <c r="A214" s="28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1">
        <f t="shared" si="8"/>
        <v>0</v>
      </c>
      <c r="U214" s="31">
        <f t="shared" si="8"/>
        <v>0</v>
      </c>
    </row>
    <row r="215" spans="1:21" s="43" customFormat="1" x14ac:dyDescent="0.25">
      <c r="A215" s="28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1">
        <f t="shared" si="8"/>
        <v>0</v>
      </c>
      <c r="U215" s="31">
        <f t="shared" si="8"/>
        <v>0</v>
      </c>
    </row>
    <row r="216" spans="1:21" s="43" customFormat="1" x14ac:dyDescent="0.25">
      <c r="A216" s="28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1">
        <f t="shared" si="8"/>
        <v>0</v>
      </c>
      <c r="U216" s="31">
        <f t="shared" si="8"/>
        <v>0</v>
      </c>
    </row>
    <row r="217" spans="1:21" s="43" customFormat="1" x14ac:dyDescent="0.25">
      <c r="A217" s="28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1">
        <f t="shared" si="8"/>
        <v>0</v>
      </c>
      <c r="U217" s="31">
        <f t="shared" si="8"/>
        <v>0</v>
      </c>
    </row>
    <row r="218" spans="1:21" s="43" customFormat="1" x14ac:dyDescent="0.25">
      <c r="A218" s="28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1">
        <f t="shared" si="8"/>
        <v>0</v>
      </c>
      <c r="U218" s="31">
        <f t="shared" si="8"/>
        <v>0</v>
      </c>
    </row>
    <row r="219" spans="1:21" s="43" customFormat="1" x14ac:dyDescent="0.25">
      <c r="A219" s="28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1">
        <f t="shared" si="8"/>
        <v>0</v>
      </c>
      <c r="U219" s="31">
        <f t="shared" si="8"/>
        <v>0</v>
      </c>
    </row>
    <row r="220" spans="1:21" s="43" customFormat="1" x14ac:dyDescent="0.25">
      <c r="A220" s="28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1">
        <f t="shared" si="8"/>
        <v>0</v>
      </c>
      <c r="U220" s="31">
        <f t="shared" si="8"/>
        <v>0</v>
      </c>
    </row>
    <row r="221" spans="1:21" s="43" customFormat="1" x14ac:dyDescent="0.25">
      <c r="A221" s="28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1">
        <f t="shared" si="8"/>
        <v>0</v>
      </c>
      <c r="U221" s="31">
        <f t="shared" si="8"/>
        <v>0</v>
      </c>
    </row>
    <row r="222" spans="1:21" s="43" customFormat="1" x14ac:dyDescent="0.25">
      <c r="A222" s="28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1">
        <f t="shared" si="8"/>
        <v>0</v>
      </c>
      <c r="U222" s="31">
        <f t="shared" si="8"/>
        <v>0</v>
      </c>
    </row>
    <row r="223" spans="1:21" s="43" customFormat="1" x14ac:dyDescent="0.25">
      <c r="A223" s="28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1">
        <f t="shared" si="8"/>
        <v>0</v>
      </c>
      <c r="U223" s="31">
        <f t="shared" si="8"/>
        <v>0</v>
      </c>
    </row>
    <row r="224" spans="1:21" s="43" customFormat="1" x14ac:dyDescent="0.25">
      <c r="A224" s="28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1">
        <f t="shared" si="8"/>
        <v>0</v>
      </c>
      <c r="U224" s="31">
        <f t="shared" si="8"/>
        <v>0</v>
      </c>
    </row>
    <row r="225" spans="1:21" s="43" customFormat="1" x14ac:dyDescent="0.25">
      <c r="A225" s="28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1">
        <f t="shared" si="8"/>
        <v>0</v>
      </c>
      <c r="U225" s="31">
        <f t="shared" si="8"/>
        <v>0</v>
      </c>
    </row>
    <row r="226" spans="1:21" s="43" customFormat="1" x14ac:dyDescent="0.25">
      <c r="A226" s="28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1">
        <f t="shared" si="8"/>
        <v>0</v>
      </c>
      <c r="U226" s="31">
        <f t="shared" si="8"/>
        <v>0</v>
      </c>
    </row>
    <row r="227" spans="1:21" s="43" customFormat="1" x14ac:dyDescent="0.25">
      <c r="A227" s="28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1">
        <f t="shared" si="8"/>
        <v>0</v>
      </c>
      <c r="U227" s="31">
        <f t="shared" si="8"/>
        <v>0</v>
      </c>
    </row>
    <row r="228" spans="1:21" s="43" customFormat="1" x14ac:dyDescent="0.25">
      <c r="A228" s="28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1">
        <f t="shared" si="8"/>
        <v>0</v>
      </c>
      <c r="U228" s="31">
        <f t="shared" si="8"/>
        <v>0</v>
      </c>
    </row>
    <row r="229" spans="1:21" s="43" customFormat="1" x14ac:dyDescent="0.25">
      <c r="A229" s="28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1">
        <f t="shared" si="8"/>
        <v>0</v>
      </c>
      <c r="U229" s="31">
        <f t="shared" si="8"/>
        <v>0</v>
      </c>
    </row>
    <row r="230" spans="1:21" s="43" customFormat="1" x14ac:dyDescent="0.25">
      <c r="A230" s="28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1">
        <f t="shared" si="8"/>
        <v>0</v>
      </c>
      <c r="U230" s="31">
        <f t="shared" si="8"/>
        <v>0</v>
      </c>
    </row>
    <row r="231" spans="1:21" s="43" customFormat="1" x14ac:dyDescent="0.25">
      <c r="A231" s="28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1">
        <f t="shared" si="8"/>
        <v>0</v>
      </c>
      <c r="U231" s="31">
        <f t="shared" si="8"/>
        <v>0</v>
      </c>
    </row>
    <row r="232" spans="1:21" s="43" customFormat="1" x14ac:dyDescent="0.25">
      <c r="A232" s="28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1">
        <f t="shared" si="8"/>
        <v>0</v>
      </c>
      <c r="U232" s="31">
        <f t="shared" si="8"/>
        <v>0</v>
      </c>
    </row>
    <row r="233" spans="1:21" s="43" customFormat="1" x14ac:dyDescent="0.25">
      <c r="A233" s="28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1">
        <f t="shared" si="8"/>
        <v>0</v>
      </c>
      <c r="U233" s="31">
        <f t="shared" si="8"/>
        <v>0</v>
      </c>
    </row>
    <row r="234" spans="1:21" s="43" customFormat="1" x14ac:dyDescent="0.25">
      <c r="A234" s="28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1">
        <f t="shared" si="8"/>
        <v>0</v>
      </c>
      <c r="U234" s="31">
        <f t="shared" si="8"/>
        <v>0</v>
      </c>
    </row>
    <row r="235" spans="1:21" s="43" customFormat="1" x14ac:dyDescent="0.25">
      <c r="A235" s="28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1">
        <f t="shared" si="8"/>
        <v>0</v>
      </c>
      <c r="U235" s="31">
        <f t="shared" si="8"/>
        <v>0</v>
      </c>
    </row>
    <row r="236" spans="1:21" s="43" customFormat="1" x14ac:dyDescent="0.25">
      <c r="A236" s="28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1">
        <f t="shared" si="8"/>
        <v>0</v>
      </c>
      <c r="U236" s="31">
        <f t="shared" si="8"/>
        <v>0</v>
      </c>
    </row>
    <row r="237" spans="1:21" s="43" customFormat="1" x14ac:dyDescent="0.25">
      <c r="A237" s="28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1">
        <f t="shared" si="8"/>
        <v>0</v>
      </c>
      <c r="U237" s="31">
        <f t="shared" si="8"/>
        <v>0</v>
      </c>
    </row>
    <row r="238" spans="1:21" s="43" customFormat="1" x14ac:dyDescent="0.25">
      <c r="A238" s="28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1">
        <f t="shared" si="8"/>
        <v>0</v>
      </c>
      <c r="U238" s="31">
        <f t="shared" si="8"/>
        <v>0</v>
      </c>
    </row>
    <row r="239" spans="1:21" s="43" customFormat="1" x14ac:dyDescent="0.25">
      <c r="A239" s="28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1">
        <f t="shared" si="8"/>
        <v>0</v>
      </c>
      <c r="U239" s="31">
        <f t="shared" si="8"/>
        <v>0</v>
      </c>
    </row>
    <row r="240" spans="1:21" s="43" customFormat="1" x14ac:dyDescent="0.25">
      <c r="A240" s="28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1">
        <f t="shared" si="8"/>
        <v>0</v>
      </c>
      <c r="U240" s="31">
        <f t="shared" si="8"/>
        <v>0</v>
      </c>
    </row>
    <row r="241" spans="1:21" s="43" customFormat="1" x14ac:dyDescent="0.25">
      <c r="A241" s="28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1">
        <f t="shared" si="8"/>
        <v>0</v>
      </c>
      <c r="U241" s="31">
        <f t="shared" si="8"/>
        <v>0</v>
      </c>
    </row>
    <row r="242" spans="1:21" s="43" customFormat="1" x14ac:dyDescent="0.25">
      <c r="A242" s="28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1">
        <f t="shared" si="8"/>
        <v>0</v>
      </c>
      <c r="U242" s="31">
        <f t="shared" si="8"/>
        <v>0</v>
      </c>
    </row>
    <row r="243" spans="1:21" s="43" customFormat="1" x14ac:dyDescent="0.25">
      <c r="A243" s="28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1">
        <f t="shared" si="8"/>
        <v>0</v>
      </c>
      <c r="U243" s="31">
        <f t="shared" si="8"/>
        <v>0</v>
      </c>
    </row>
    <row r="244" spans="1:21" s="43" customFormat="1" x14ac:dyDescent="0.25">
      <c r="A244" s="28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1">
        <f t="shared" si="8"/>
        <v>0</v>
      </c>
      <c r="U244" s="31">
        <f t="shared" si="8"/>
        <v>0</v>
      </c>
    </row>
    <row r="245" spans="1:21" s="43" customFormat="1" x14ac:dyDescent="0.25">
      <c r="A245" s="28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1">
        <f t="shared" si="8"/>
        <v>0</v>
      </c>
      <c r="U245" s="31">
        <f t="shared" si="8"/>
        <v>0</v>
      </c>
    </row>
    <row r="246" spans="1:21" s="43" customFormat="1" x14ac:dyDescent="0.25">
      <c r="A246" s="28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1">
        <f t="shared" si="8"/>
        <v>0</v>
      </c>
      <c r="U246" s="31">
        <f t="shared" si="8"/>
        <v>0</v>
      </c>
    </row>
    <row r="247" spans="1:21" s="43" customFormat="1" x14ac:dyDescent="0.25">
      <c r="A247" s="28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1">
        <f t="shared" si="8"/>
        <v>0</v>
      </c>
      <c r="U247" s="31">
        <f t="shared" si="8"/>
        <v>0</v>
      </c>
    </row>
    <row r="248" spans="1:21" s="43" customFormat="1" x14ac:dyDescent="0.25">
      <c r="A248" s="28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1">
        <f t="shared" si="8"/>
        <v>0</v>
      </c>
      <c r="U248" s="31">
        <f t="shared" si="8"/>
        <v>0</v>
      </c>
    </row>
    <row r="249" spans="1:21" s="43" customFormat="1" x14ac:dyDescent="0.25">
      <c r="A249" s="28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1">
        <f t="shared" si="8"/>
        <v>0</v>
      </c>
      <c r="U249" s="31">
        <f t="shared" si="8"/>
        <v>0</v>
      </c>
    </row>
    <row r="250" spans="1:21" s="43" customFormat="1" x14ac:dyDescent="0.25">
      <c r="A250" s="28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1">
        <f t="shared" si="8"/>
        <v>0</v>
      </c>
      <c r="U250" s="31">
        <f t="shared" si="8"/>
        <v>0</v>
      </c>
    </row>
    <row r="251" spans="1:21" s="43" customFormat="1" x14ac:dyDescent="0.25">
      <c r="A251" s="28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1">
        <f t="shared" ref="T251:U314" si="9">P251+R251+N251+L251+J251+H251+F251+D251+B251</f>
        <v>0</v>
      </c>
      <c r="U251" s="31">
        <f t="shared" si="9"/>
        <v>0</v>
      </c>
    </row>
    <row r="252" spans="1:21" s="43" customFormat="1" x14ac:dyDescent="0.25">
      <c r="A252" s="28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1">
        <f t="shared" si="9"/>
        <v>0</v>
      </c>
      <c r="U252" s="31">
        <f t="shared" si="9"/>
        <v>0</v>
      </c>
    </row>
    <row r="253" spans="1:21" s="43" customFormat="1" x14ac:dyDescent="0.25">
      <c r="A253" s="28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1">
        <f t="shared" si="9"/>
        <v>0</v>
      </c>
      <c r="U253" s="31">
        <f t="shared" si="9"/>
        <v>0</v>
      </c>
    </row>
    <row r="254" spans="1:21" s="43" customFormat="1" x14ac:dyDescent="0.25">
      <c r="A254" s="28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1">
        <f t="shared" si="9"/>
        <v>0</v>
      </c>
      <c r="U254" s="31">
        <f t="shared" si="9"/>
        <v>0</v>
      </c>
    </row>
    <row r="255" spans="1:21" s="43" customFormat="1" x14ac:dyDescent="0.25">
      <c r="A255" s="28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1">
        <f t="shared" si="9"/>
        <v>0</v>
      </c>
      <c r="U255" s="31">
        <f t="shared" si="9"/>
        <v>0</v>
      </c>
    </row>
    <row r="256" spans="1:21" s="43" customFormat="1" x14ac:dyDescent="0.25">
      <c r="A256" s="28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1">
        <f t="shared" si="9"/>
        <v>0</v>
      </c>
      <c r="U256" s="31">
        <f t="shared" si="9"/>
        <v>0</v>
      </c>
    </row>
    <row r="257" spans="1:21" s="43" customFormat="1" x14ac:dyDescent="0.25">
      <c r="A257" s="28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1">
        <f t="shared" si="9"/>
        <v>0</v>
      </c>
      <c r="U257" s="31">
        <f t="shared" si="9"/>
        <v>0</v>
      </c>
    </row>
    <row r="258" spans="1:21" s="43" customFormat="1" x14ac:dyDescent="0.25">
      <c r="A258" s="28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1">
        <f t="shared" si="9"/>
        <v>0</v>
      </c>
      <c r="U258" s="31">
        <f t="shared" si="9"/>
        <v>0</v>
      </c>
    </row>
    <row r="259" spans="1:21" s="43" customFormat="1" x14ac:dyDescent="0.25">
      <c r="A259" s="28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1">
        <f t="shared" si="9"/>
        <v>0</v>
      </c>
      <c r="U259" s="31">
        <f t="shared" si="9"/>
        <v>0</v>
      </c>
    </row>
    <row r="260" spans="1:21" s="43" customFormat="1" x14ac:dyDescent="0.25">
      <c r="A260" s="28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1">
        <f t="shared" si="9"/>
        <v>0</v>
      </c>
      <c r="U260" s="31">
        <f t="shared" si="9"/>
        <v>0</v>
      </c>
    </row>
    <row r="261" spans="1:21" s="43" customFormat="1" x14ac:dyDescent="0.25">
      <c r="A261" s="28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1">
        <f t="shared" si="9"/>
        <v>0</v>
      </c>
      <c r="U261" s="31">
        <f t="shared" si="9"/>
        <v>0</v>
      </c>
    </row>
    <row r="262" spans="1:21" s="43" customFormat="1" x14ac:dyDescent="0.25">
      <c r="A262" s="28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1">
        <f t="shared" si="9"/>
        <v>0</v>
      </c>
      <c r="U262" s="31">
        <f t="shared" si="9"/>
        <v>0</v>
      </c>
    </row>
    <row r="263" spans="1:21" s="43" customFormat="1" x14ac:dyDescent="0.25">
      <c r="A263" s="28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1">
        <f t="shared" si="9"/>
        <v>0</v>
      </c>
      <c r="U263" s="31">
        <f t="shared" si="9"/>
        <v>0</v>
      </c>
    </row>
    <row r="264" spans="1:21" s="43" customFormat="1" x14ac:dyDescent="0.25">
      <c r="A264" s="28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1">
        <f t="shared" si="9"/>
        <v>0</v>
      </c>
      <c r="U264" s="31">
        <f t="shared" si="9"/>
        <v>0</v>
      </c>
    </row>
    <row r="265" spans="1:21" s="43" customFormat="1" x14ac:dyDescent="0.25">
      <c r="A265" s="28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1">
        <f t="shared" si="9"/>
        <v>0</v>
      </c>
      <c r="U265" s="31">
        <f t="shared" si="9"/>
        <v>0</v>
      </c>
    </row>
    <row r="266" spans="1:21" s="43" customFormat="1" x14ac:dyDescent="0.25">
      <c r="A266" s="28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1">
        <f t="shared" si="9"/>
        <v>0</v>
      </c>
      <c r="U266" s="31">
        <f t="shared" si="9"/>
        <v>0</v>
      </c>
    </row>
    <row r="267" spans="1:21" s="43" customFormat="1" x14ac:dyDescent="0.25">
      <c r="A267" s="28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1">
        <f t="shared" si="9"/>
        <v>0</v>
      </c>
      <c r="U267" s="31">
        <f t="shared" si="9"/>
        <v>0</v>
      </c>
    </row>
    <row r="268" spans="1:21" s="43" customFormat="1" x14ac:dyDescent="0.25">
      <c r="A268" s="28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1">
        <f t="shared" si="9"/>
        <v>0</v>
      </c>
      <c r="U268" s="31">
        <f t="shared" si="9"/>
        <v>0</v>
      </c>
    </row>
    <row r="269" spans="1:21" s="43" customFormat="1" x14ac:dyDescent="0.25">
      <c r="A269" s="28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1">
        <f t="shared" si="9"/>
        <v>0</v>
      </c>
      <c r="U269" s="31">
        <f t="shared" si="9"/>
        <v>0</v>
      </c>
    </row>
    <row r="270" spans="1:21" s="43" customFormat="1" x14ac:dyDescent="0.25">
      <c r="A270" s="28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1">
        <f t="shared" si="9"/>
        <v>0</v>
      </c>
      <c r="U270" s="31">
        <f t="shared" si="9"/>
        <v>0</v>
      </c>
    </row>
    <row r="271" spans="1:21" s="43" customFormat="1" x14ac:dyDescent="0.25">
      <c r="A271" s="28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1">
        <f t="shared" si="9"/>
        <v>0</v>
      </c>
      <c r="U271" s="31">
        <f t="shared" si="9"/>
        <v>0</v>
      </c>
    </row>
    <row r="272" spans="1:21" s="43" customFormat="1" x14ac:dyDescent="0.25">
      <c r="A272" s="28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1">
        <f t="shared" si="9"/>
        <v>0</v>
      </c>
      <c r="U272" s="31">
        <f t="shared" si="9"/>
        <v>0</v>
      </c>
    </row>
    <row r="273" spans="1:21" s="43" customFormat="1" x14ac:dyDescent="0.25">
      <c r="A273" s="28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1">
        <f t="shared" si="9"/>
        <v>0</v>
      </c>
      <c r="U273" s="31">
        <f t="shared" si="9"/>
        <v>0</v>
      </c>
    </row>
    <row r="274" spans="1:21" s="43" customFormat="1" x14ac:dyDescent="0.25">
      <c r="A274" s="28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1">
        <f t="shared" si="9"/>
        <v>0</v>
      </c>
      <c r="U274" s="31">
        <f t="shared" si="9"/>
        <v>0</v>
      </c>
    </row>
    <row r="275" spans="1:21" s="43" customFormat="1" x14ac:dyDescent="0.25">
      <c r="A275" s="28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1">
        <f t="shared" si="9"/>
        <v>0</v>
      </c>
      <c r="U275" s="31">
        <f t="shared" si="9"/>
        <v>0</v>
      </c>
    </row>
    <row r="276" spans="1:21" s="43" customFormat="1" x14ac:dyDescent="0.25">
      <c r="A276" s="28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1">
        <f t="shared" si="9"/>
        <v>0</v>
      </c>
      <c r="U276" s="31">
        <f t="shared" si="9"/>
        <v>0</v>
      </c>
    </row>
    <row r="277" spans="1:21" s="43" customFormat="1" x14ac:dyDescent="0.25">
      <c r="A277" s="28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1">
        <f t="shared" si="9"/>
        <v>0</v>
      </c>
      <c r="U277" s="31">
        <f t="shared" si="9"/>
        <v>0</v>
      </c>
    </row>
    <row r="278" spans="1:21" s="43" customFormat="1" x14ac:dyDescent="0.25">
      <c r="A278" s="28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1">
        <f t="shared" si="9"/>
        <v>0</v>
      </c>
      <c r="U278" s="31">
        <f t="shared" si="9"/>
        <v>0</v>
      </c>
    </row>
    <row r="279" spans="1:21" s="43" customFormat="1" x14ac:dyDescent="0.25">
      <c r="A279" s="28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1">
        <f t="shared" si="9"/>
        <v>0</v>
      </c>
      <c r="U279" s="31">
        <f t="shared" si="9"/>
        <v>0</v>
      </c>
    </row>
    <row r="280" spans="1:21" s="43" customFormat="1" x14ac:dyDescent="0.25">
      <c r="A280" s="28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1">
        <f t="shared" si="9"/>
        <v>0</v>
      </c>
      <c r="U280" s="31">
        <f t="shared" si="9"/>
        <v>0</v>
      </c>
    </row>
    <row r="281" spans="1:21" s="43" customFormat="1" x14ac:dyDescent="0.25">
      <c r="A281" s="28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1">
        <f t="shared" si="9"/>
        <v>0</v>
      </c>
      <c r="U281" s="31">
        <f t="shared" si="9"/>
        <v>0</v>
      </c>
    </row>
    <row r="282" spans="1:21" s="43" customFormat="1" x14ac:dyDescent="0.25">
      <c r="A282" s="28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1">
        <f t="shared" si="9"/>
        <v>0</v>
      </c>
      <c r="U282" s="31">
        <f t="shared" si="9"/>
        <v>0</v>
      </c>
    </row>
    <row r="283" spans="1:21" s="43" customFormat="1" x14ac:dyDescent="0.25">
      <c r="A283" s="28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1">
        <f t="shared" si="9"/>
        <v>0</v>
      </c>
      <c r="U283" s="31">
        <f t="shared" si="9"/>
        <v>0</v>
      </c>
    </row>
    <row r="284" spans="1:21" s="43" customFormat="1" x14ac:dyDescent="0.25">
      <c r="A284" s="28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1">
        <f t="shared" si="9"/>
        <v>0</v>
      </c>
      <c r="U284" s="31">
        <f t="shared" si="9"/>
        <v>0</v>
      </c>
    </row>
    <row r="285" spans="1:21" s="43" customFormat="1" x14ac:dyDescent="0.25">
      <c r="A285" s="28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1">
        <f t="shared" si="9"/>
        <v>0</v>
      </c>
      <c r="U285" s="31">
        <f t="shared" si="9"/>
        <v>0</v>
      </c>
    </row>
    <row r="286" spans="1:21" s="43" customFormat="1" x14ac:dyDescent="0.25">
      <c r="A286" s="28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1">
        <f t="shared" si="9"/>
        <v>0</v>
      </c>
      <c r="U286" s="31">
        <f t="shared" si="9"/>
        <v>0</v>
      </c>
    </row>
    <row r="287" spans="1:21" s="43" customFormat="1" x14ac:dyDescent="0.25">
      <c r="A287" s="28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1">
        <f t="shared" si="9"/>
        <v>0</v>
      </c>
      <c r="U287" s="31">
        <f t="shared" si="9"/>
        <v>0</v>
      </c>
    </row>
    <row r="288" spans="1:21" s="43" customFormat="1" x14ac:dyDescent="0.25">
      <c r="A288" s="28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1">
        <f t="shared" si="9"/>
        <v>0</v>
      </c>
      <c r="U288" s="31">
        <f t="shared" si="9"/>
        <v>0</v>
      </c>
    </row>
    <row r="289" spans="1:21" s="43" customFormat="1" x14ac:dyDescent="0.25">
      <c r="A289" s="28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1">
        <f t="shared" si="9"/>
        <v>0</v>
      </c>
      <c r="U289" s="31">
        <f t="shared" si="9"/>
        <v>0</v>
      </c>
    </row>
    <row r="290" spans="1:21" s="43" customFormat="1" x14ac:dyDescent="0.25">
      <c r="A290" s="28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1">
        <f t="shared" si="9"/>
        <v>0</v>
      </c>
      <c r="U290" s="31">
        <f t="shared" si="9"/>
        <v>0</v>
      </c>
    </row>
    <row r="291" spans="1:21" s="43" customFormat="1" x14ac:dyDescent="0.25">
      <c r="A291" s="28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1">
        <f t="shared" si="9"/>
        <v>0</v>
      </c>
      <c r="U291" s="31">
        <f t="shared" si="9"/>
        <v>0</v>
      </c>
    </row>
    <row r="292" spans="1:21" s="43" customFormat="1" x14ac:dyDescent="0.25">
      <c r="A292" s="28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1">
        <f t="shared" si="9"/>
        <v>0</v>
      </c>
      <c r="U292" s="31">
        <f t="shared" si="9"/>
        <v>0</v>
      </c>
    </row>
    <row r="293" spans="1:21" s="43" customFormat="1" x14ac:dyDescent="0.25">
      <c r="A293" s="28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1">
        <f t="shared" si="9"/>
        <v>0</v>
      </c>
      <c r="U293" s="31">
        <f t="shared" si="9"/>
        <v>0</v>
      </c>
    </row>
    <row r="294" spans="1:21" s="43" customFormat="1" x14ac:dyDescent="0.25">
      <c r="A294" s="28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1">
        <f t="shared" si="9"/>
        <v>0</v>
      </c>
      <c r="U294" s="31">
        <f t="shared" si="9"/>
        <v>0</v>
      </c>
    </row>
    <row r="295" spans="1:21" s="43" customFormat="1" x14ac:dyDescent="0.25">
      <c r="A295" s="28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1">
        <f t="shared" si="9"/>
        <v>0</v>
      </c>
      <c r="U295" s="31">
        <f t="shared" si="9"/>
        <v>0</v>
      </c>
    </row>
    <row r="296" spans="1:21" s="43" customFormat="1" x14ac:dyDescent="0.25">
      <c r="A296" s="28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1">
        <f t="shared" si="9"/>
        <v>0</v>
      </c>
      <c r="U296" s="31">
        <f t="shared" si="9"/>
        <v>0</v>
      </c>
    </row>
    <row r="297" spans="1:21" s="43" customFormat="1" x14ac:dyDescent="0.25">
      <c r="A297" s="28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1">
        <f t="shared" si="9"/>
        <v>0</v>
      </c>
      <c r="U297" s="31">
        <f t="shared" si="9"/>
        <v>0</v>
      </c>
    </row>
    <row r="298" spans="1:21" s="43" customFormat="1" x14ac:dyDescent="0.25">
      <c r="A298" s="28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1">
        <f t="shared" si="9"/>
        <v>0</v>
      </c>
      <c r="U298" s="31">
        <f t="shared" si="9"/>
        <v>0</v>
      </c>
    </row>
    <row r="299" spans="1:21" s="43" customFormat="1" x14ac:dyDescent="0.25">
      <c r="A299" s="28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1">
        <f t="shared" si="9"/>
        <v>0</v>
      </c>
      <c r="U299" s="31">
        <f t="shared" si="9"/>
        <v>0</v>
      </c>
    </row>
    <row r="300" spans="1:21" s="43" customFormat="1" x14ac:dyDescent="0.25">
      <c r="A300" s="28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1">
        <f t="shared" si="9"/>
        <v>0</v>
      </c>
      <c r="U300" s="31">
        <f t="shared" si="9"/>
        <v>0</v>
      </c>
    </row>
    <row r="301" spans="1:21" s="43" customFormat="1" x14ac:dyDescent="0.25">
      <c r="A301" s="28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1">
        <f t="shared" si="9"/>
        <v>0</v>
      </c>
      <c r="U301" s="31">
        <f t="shared" si="9"/>
        <v>0</v>
      </c>
    </row>
    <row r="302" spans="1:21" s="43" customFormat="1" x14ac:dyDescent="0.25">
      <c r="A302" s="28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1">
        <f t="shared" si="9"/>
        <v>0</v>
      </c>
      <c r="U302" s="31">
        <f t="shared" si="9"/>
        <v>0</v>
      </c>
    </row>
    <row r="303" spans="1:21" s="43" customFormat="1" x14ac:dyDescent="0.25">
      <c r="A303" s="28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1">
        <f t="shared" si="9"/>
        <v>0</v>
      </c>
      <c r="U303" s="31">
        <f t="shared" si="9"/>
        <v>0</v>
      </c>
    </row>
    <row r="304" spans="1:21" s="43" customFormat="1" x14ac:dyDescent="0.25">
      <c r="A304" s="28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1">
        <f t="shared" si="9"/>
        <v>0</v>
      </c>
      <c r="U304" s="31">
        <f t="shared" si="9"/>
        <v>0</v>
      </c>
    </row>
    <row r="305" spans="1:21" s="43" customFormat="1" x14ac:dyDescent="0.25">
      <c r="A305" s="28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1">
        <f t="shared" si="9"/>
        <v>0</v>
      </c>
      <c r="U305" s="31">
        <f t="shared" si="9"/>
        <v>0</v>
      </c>
    </row>
    <row r="306" spans="1:21" s="43" customFormat="1" x14ac:dyDescent="0.25">
      <c r="A306" s="28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1">
        <f t="shared" si="9"/>
        <v>0</v>
      </c>
      <c r="U306" s="31">
        <f t="shared" si="9"/>
        <v>0</v>
      </c>
    </row>
    <row r="307" spans="1:21" s="43" customFormat="1" x14ac:dyDescent="0.25">
      <c r="A307" s="28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1">
        <f t="shared" si="9"/>
        <v>0</v>
      </c>
      <c r="U307" s="31">
        <f t="shared" si="9"/>
        <v>0</v>
      </c>
    </row>
    <row r="308" spans="1:21" s="43" customFormat="1" x14ac:dyDescent="0.25">
      <c r="A308" s="28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1">
        <f t="shared" si="9"/>
        <v>0</v>
      </c>
      <c r="U308" s="31">
        <f t="shared" si="9"/>
        <v>0</v>
      </c>
    </row>
    <row r="309" spans="1:21" s="43" customFormat="1" x14ac:dyDescent="0.25">
      <c r="A309" s="28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1">
        <f t="shared" si="9"/>
        <v>0</v>
      </c>
      <c r="U309" s="31">
        <f t="shared" si="9"/>
        <v>0</v>
      </c>
    </row>
    <row r="310" spans="1:21" s="43" customFormat="1" x14ac:dyDescent="0.25">
      <c r="A310" s="28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1">
        <f t="shared" si="9"/>
        <v>0</v>
      </c>
      <c r="U310" s="31">
        <f t="shared" si="9"/>
        <v>0</v>
      </c>
    </row>
    <row r="311" spans="1:21" s="43" customFormat="1" x14ac:dyDescent="0.25">
      <c r="A311" s="28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1">
        <f t="shared" si="9"/>
        <v>0</v>
      </c>
      <c r="U311" s="31">
        <f t="shared" si="9"/>
        <v>0</v>
      </c>
    </row>
    <row r="312" spans="1:21" s="43" customFormat="1" x14ac:dyDescent="0.25">
      <c r="A312" s="28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1">
        <f t="shared" si="9"/>
        <v>0</v>
      </c>
      <c r="U312" s="31">
        <f t="shared" si="9"/>
        <v>0</v>
      </c>
    </row>
    <row r="313" spans="1:21" s="43" customFormat="1" x14ac:dyDescent="0.25">
      <c r="A313" s="28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1">
        <f t="shared" si="9"/>
        <v>0</v>
      </c>
      <c r="U313" s="31">
        <f t="shared" si="9"/>
        <v>0</v>
      </c>
    </row>
    <row r="314" spans="1:21" s="43" customFormat="1" x14ac:dyDescent="0.25">
      <c r="A314" s="28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1">
        <f t="shared" si="9"/>
        <v>0</v>
      </c>
      <c r="U314" s="31">
        <f t="shared" si="9"/>
        <v>0</v>
      </c>
    </row>
    <row r="315" spans="1:21" s="43" customFormat="1" x14ac:dyDescent="0.25">
      <c r="A315" s="28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1">
        <f t="shared" ref="T315:U378" si="10">P315+R315+N315+L315+J315+H315+F315+D315+B315</f>
        <v>0</v>
      </c>
      <c r="U315" s="31">
        <f t="shared" si="10"/>
        <v>0</v>
      </c>
    </row>
    <row r="316" spans="1:21" s="43" customFormat="1" x14ac:dyDescent="0.25">
      <c r="A316" s="28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1">
        <f t="shared" si="10"/>
        <v>0</v>
      </c>
      <c r="U316" s="31">
        <f t="shared" si="10"/>
        <v>0</v>
      </c>
    </row>
    <row r="317" spans="1:21" s="43" customFormat="1" x14ac:dyDescent="0.25">
      <c r="A317" s="28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1">
        <f t="shared" si="10"/>
        <v>0</v>
      </c>
      <c r="U317" s="31">
        <f t="shared" si="10"/>
        <v>0</v>
      </c>
    </row>
    <row r="318" spans="1:21" s="43" customFormat="1" x14ac:dyDescent="0.25">
      <c r="A318" s="28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1">
        <f t="shared" si="10"/>
        <v>0</v>
      </c>
      <c r="U318" s="31">
        <f t="shared" si="10"/>
        <v>0</v>
      </c>
    </row>
    <row r="319" spans="1:21" s="43" customFormat="1" x14ac:dyDescent="0.25">
      <c r="A319" s="28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1">
        <f t="shared" si="10"/>
        <v>0</v>
      </c>
      <c r="U319" s="31">
        <f t="shared" si="10"/>
        <v>0</v>
      </c>
    </row>
    <row r="320" spans="1:21" s="43" customFormat="1" x14ac:dyDescent="0.25">
      <c r="A320" s="28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1">
        <f t="shared" si="10"/>
        <v>0</v>
      </c>
      <c r="U320" s="31">
        <f t="shared" si="10"/>
        <v>0</v>
      </c>
    </row>
    <row r="321" spans="1:21" s="43" customFormat="1" x14ac:dyDescent="0.25">
      <c r="A321" s="28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1">
        <f t="shared" si="10"/>
        <v>0</v>
      </c>
      <c r="U321" s="31">
        <f t="shared" si="10"/>
        <v>0</v>
      </c>
    </row>
    <row r="322" spans="1:21" s="43" customFormat="1" x14ac:dyDescent="0.25">
      <c r="A322" s="28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1">
        <f t="shared" si="10"/>
        <v>0</v>
      </c>
      <c r="U322" s="31">
        <f t="shared" si="10"/>
        <v>0</v>
      </c>
    </row>
    <row r="323" spans="1:21" s="43" customFormat="1" x14ac:dyDescent="0.25">
      <c r="A323" s="28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1">
        <f t="shared" si="10"/>
        <v>0</v>
      </c>
      <c r="U323" s="31">
        <f t="shared" si="10"/>
        <v>0</v>
      </c>
    </row>
    <row r="324" spans="1:21" s="43" customFormat="1" x14ac:dyDescent="0.25">
      <c r="A324" s="28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1">
        <f t="shared" si="10"/>
        <v>0</v>
      </c>
      <c r="U324" s="31">
        <f t="shared" si="10"/>
        <v>0</v>
      </c>
    </row>
    <row r="325" spans="1:21" s="43" customFormat="1" x14ac:dyDescent="0.25">
      <c r="A325" s="28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1">
        <f t="shared" si="10"/>
        <v>0</v>
      </c>
      <c r="U325" s="31">
        <f t="shared" si="10"/>
        <v>0</v>
      </c>
    </row>
    <row r="326" spans="1:21" s="43" customFormat="1" x14ac:dyDescent="0.25">
      <c r="A326" s="28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1">
        <f t="shared" si="10"/>
        <v>0</v>
      </c>
      <c r="U326" s="31">
        <f t="shared" si="10"/>
        <v>0</v>
      </c>
    </row>
    <row r="327" spans="1:21" s="43" customFormat="1" x14ac:dyDescent="0.25">
      <c r="A327" s="28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1">
        <f t="shared" si="10"/>
        <v>0</v>
      </c>
      <c r="U327" s="31">
        <f t="shared" si="10"/>
        <v>0</v>
      </c>
    </row>
    <row r="328" spans="1:21" s="43" customFormat="1" x14ac:dyDescent="0.25">
      <c r="A328" s="28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1">
        <f t="shared" si="10"/>
        <v>0</v>
      </c>
      <c r="U328" s="31">
        <f t="shared" si="10"/>
        <v>0</v>
      </c>
    </row>
    <row r="329" spans="1:21" s="43" customFormat="1" x14ac:dyDescent="0.25">
      <c r="A329" s="28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1">
        <f t="shared" si="10"/>
        <v>0</v>
      </c>
      <c r="U329" s="31">
        <f t="shared" si="10"/>
        <v>0</v>
      </c>
    </row>
    <row r="330" spans="1:21" s="43" customFormat="1" x14ac:dyDescent="0.25">
      <c r="A330" s="28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1">
        <f t="shared" si="10"/>
        <v>0</v>
      </c>
      <c r="U330" s="31">
        <f t="shared" si="10"/>
        <v>0</v>
      </c>
    </row>
    <row r="331" spans="1:21" s="43" customFormat="1" x14ac:dyDescent="0.25">
      <c r="A331" s="28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1">
        <f t="shared" si="10"/>
        <v>0</v>
      </c>
      <c r="U331" s="31">
        <f t="shared" si="10"/>
        <v>0</v>
      </c>
    </row>
    <row r="332" spans="1:21" s="43" customFormat="1" x14ac:dyDescent="0.25">
      <c r="A332" s="28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1">
        <f t="shared" si="10"/>
        <v>0</v>
      </c>
      <c r="U332" s="31">
        <f t="shared" si="10"/>
        <v>0</v>
      </c>
    </row>
    <row r="333" spans="1:21" s="43" customFormat="1" x14ac:dyDescent="0.25">
      <c r="A333" s="28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1">
        <f t="shared" si="10"/>
        <v>0</v>
      </c>
      <c r="U333" s="31">
        <f t="shared" si="10"/>
        <v>0</v>
      </c>
    </row>
    <row r="334" spans="1:21" s="43" customFormat="1" x14ac:dyDescent="0.25">
      <c r="A334" s="28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1">
        <f t="shared" si="10"/>
        <v>0</v>
      </c>
      <c r="U334" s="31">
        <f t="shared" si="10"/>
        <v>0</v>
      </c>
    </row>
    <row r="335" spans="1:21" s="43" customFormat="1" x14ac:dyDescent="0.25">
      <c r="A335" s="28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1">
        <f t="shared" si="10"/>
        <v>0</v>
      </c>
      <c r="U335" s="31">
        <f t="shared" si="10"/>
        <v>0</v>
      </c>
    </row>
    <row r="336" spans="1:21" s="43" customFormat="1" x14ac:dyDescent="0.25">
      <c r="A336" s="28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1">
        <f t="shared" si="10"/>
        <v>0</v>
      </c>
      <c r="U336" s="31">
        <f t="shared" si="10"/>
        <v>0</v>
      </c>
    </row>
    <row r="337" spans="1:21" s="43" customFormat="1" x14ac:dyDescent="0.25">
      <c r="A337" s="28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1">
        <f t="shared" si="10"/>
        <v>0</v>
      </c>
      <c r="U337" s="31">
        <f t="shared" si="10"/>
        <v>0</v>
      </c>
    </row>
    <row r="338" spans="1:21" s="43" customFormat="1" x14ac:dyDescent="0.25">
      <c r="A338" s="28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1">
        <f t="shared" si="10"/>
        <v>0</v>
      </c>
      <c r="U338" s="31">
        <f t="shared" si="10"/>
        <v>0</v>
      </c>
    </row>
    <row r="339" spans="1:21" s="43" customFormat="1" x14ac:dyDescent="0.25">
      <c r="A339" s="28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1">
        <f t="shared" si="10"/>
        <v>0</v>
      </c>
      <c r="U339" s="31">
        <f t="shared" si="10"/>
        <v>0</v>
      </c>
    </row>
    <row r="340" spans="1:21" s="43" customFormat="1" x14ac:dyDescent="0.25">
      <c r="A340" s="28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1">
        <f t="shared" si="10"/>
        <v>0</v>
      </c>
      <c r="U340" s="31">
        <f t="shared" si="10"/>
        <v>0</v>
      </c>
    </row>
    <row r="341" spans="1:21" s="43" customFormat="1" x14ac:dyDescent="0.25">
      <c r="A341" s="28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1">
        <f t="shared" si="10"/>
        <v>0</v>
      </c>
      <c r="U341" s="31">
        <f t="shared" si="10"/>
        <v>0</v>
      </c>
    </row>
    <row r="342" spans="1:21" s="43" customFormat="1" x14ac:dyDescent="0.25">
      <c r="A342" s="28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1">
        <f t="shared" si="10"/>
        <v>0</v>
      </c>
      <c r="U342" s="31">
        <f t="shared" si="10"/>
        <v>0</v>
      </c>
    </row>
    <row r="343" spans="1:21" s="43" customFormat="1" x14ac:dyDescent="0.25">
      <c r="A343" s="28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1">
        <f t="shared" si="10"/>
        <v>0</v>
      </c>
      <c r="U343" s="31">
        <f t="shared" si="10"/>
        <v>0</v>
      </c>
    </row>
    <row r="344" spans="1:21" s="43" customFormat="1" x14ac:dyDescent="0.25">
      <c r="A344" s="28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1">
        <f t="shared" si="10"/>
        <v>0</v>
      </c>
      <c r="U344" s="31">
        <f t="shared" si="10"/>
        <v>0</v>
      </c>
    </row>
    <row r="345" spans="1:21" s="43" customFormat="1" x14ac:dyDescent="0.25">
      <c r="A345" s="28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1">
        <f t="shared" si="10"/>
        <v>0</v>
      </c>
      <c r="U345" s="31">
        <f t="shared" si="10"/>
        <v>0</v>
      </c>
    </row>
    <row r="346" spans="1:21" s="43" customFormat="1" x14ac:dyDescent="0.25">
      <c r="A346" s="28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1">
        <f t="shared" si="10"/>
        <v>0</v>
      </c>
      <c r="U346" s="31">
        <f t="shared" si="10"/>
        <v>0</v>
      </c>
    </row>
    <row r="347" spans="1:21" s="43" customFormat="1" x14ac:dyDescent="0.25">
      <c r="A347" s="28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1">
        <f t="shared" si="10"/>
        <v>0</v>
      </c>
      <c r="U347" s="31">
        <f t="shared" si="10"/>
        <v>0</v>
      </c>
    </row>
    <row r="348" spans="1:21" s="43" customFormat="1" x14ac:dyDescent="0.25">
      <c r="A348" s="28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1">
        <f t="shared" si="10"/>
        <v>0</v>
      </c>
      <c r="U348" s="31">
        <f t="shared" si="10"/>
        <v>0</v>
      </c>
    </row>
    <row r="349" spans="1:21" s="43" customFormat="1" x14ac:dyDescent="0.25">
      <c r="A349" s="28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1">
        <f t="shared" si="10"/>
        <v>0</v>
      </c>
      <c r="U349" s="31">
        <f t="shared" si="10"/>
        <v>0</v>
      </c>
    </row>
    <row r="350" spans="1:21" s="43" customFormat="1" x14ac:dyDescent="0.25">
      <c r="A350" s="28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1">
        <f t="shared" si="10"/>
        <v>0</v>
      </c>
      <c r="U350" s="31">
        <f t="shared" si="10"/>
        <v>0</v>
      </c>
    </row>
    <row r="351" spans="1:21" s="43" customFormat="1" x14ac:dyDescent="0.25">
      <c r="A351" s="28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1">
        <f t="shared" si="10"/>
        <v>0</v>
      </c>
      <c r="U351" s="31">
        <f t="shared" si="10"/>
        <v>0</v>
      </c>
    </row>
    <row r="352" spans="1:21" s="43" customFormat="1" x14ac:dyDescent="0.25">
      <c r="A352" s="28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1">
        <f t="shared" si="10"/>
        <v>0</v>
      </c>
      <c r="U352" s="31">
        <f t="shared" si="10"/>
        <v>0</v>
      </c>
    </row>
    <row r="353" spans="1:21" s="43" customFormat="1" x14ac:dyDescent="0.25">
      <c r="A353" s="28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1">
        <f t="shared" si="10"/>
        <v>0</v>
      </c>
      <c r="U353" s="31">
        <f t="shared" si="10"/>
        <v>0</v>
      </c>
    </row>
    <row r="354" spans="1:21" s="43" customFormat="1" x14ac:dyDescent="0.25">
      <c r="A354" s="28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1">
        <f t="shared" si="10"/>
        <v>0</v>
      </c>
      <c r="U354" s="31">
        <f t="shared" si="10"/>
        <v>0</v>
      </c>
    </row>
    <row r="355" spans="1:21" s="43" customFormat="1" x14ac:dyDescent="0.25">
      <c r="A355" s="28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1">
        <f t="shared" si="10"/>
        <v>0</v>
      </c>
      <c r="U355" s="31">
        <f t="shared" si="10"/>
        <v>0</v>
      </c>
    </row>
    <row r="356" spans="1:21" s="43" customFormat="1" x14ac:dyDescent="0.25">
      <c r="A356" s="28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1">
        <f t="shared" si="10"/>
        <v>0</v>
      </c>
      <c r="U356" s="31">
        <f t="shared" si="10"/>
        <v>0</v>
      </c>
    </row>
    <row r="357" spans="1:21" s="43" customFormat="1" x14ac:dyDescent="0.25">
      <c r="A357" s="28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1">
        <f t="shared" si="10"/>
        <v>0</v>
      </c>
      <c r="U357" s="31">
        <f t="shared" si="10"/>
        <v>0</v>
      </c>
    </row>
    <row r="358" spans="1:21" s="43" customFormat="1" x14ac:dyDescent="0.25">
      <c r="A358" s="28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1">
        <f t="shared" si="10"/>
        <v>0</v>
      </c>
      <c r="U358" s="31">
        <f t="shared" si="10"/>
        <v>0</v>
      </c>
    </row>
    <row r="359" spans="1:21" s="43" customFormat="1" x14ac:dyDescent="0.25">
      <c r="A359" s="28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1">
        <f t="shared" si="10"/>
        <v>0</v>
      </c>
      <c r="U359" s="31">
        <f t="shared" si="10"/>
        <v>0</v>
      </c>
    </row>
    <row r="360" spans="1:21" s="43" customFormat="1" x14ac:dyDescent="0.25">
      <c r="A360" s="28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1">
        <f t="shared" si="10"/>
        <v>0</v>
      </c>
      <c r="U360" s="31">
        <f t="shared" si="10"/>
        <v>0</v>
      </c>
    </row>
    <row r="361" spans="1:21" s="43" customFormat="1" x14ac:dyDescent="0.25">
      <c r="A361" s="28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1">
        <f t="shared" si="10"/>
        <v>0</v>
      </c>
      <c r="U361" s="31">
        <f t="shared" si="10"/>
        <v>0</v>
      </c>
    </row>
    <row r="362" spans="1:21" s="43" customFormat="1" x14ac:dyDescent="0.25">
      <c r="A362" s="28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1">
        <f t="shared" si="10"/>
        <v>0</v>
      </c>
      <c r="U362" s="31">
        <f t="shared" si="10"/>
        <v>0</v>
      </c>
    </row>
    <row r="363" spans="1:21" s="43" customFormat="1" x14ac:dyDescent="0.25">
      <c r="A363" s="28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1">
        <f t="shared" si="10"/>
        <v>0</v>
      </c>
      <c r="U363" s="31">
        <f t="shared" si="10"/>
        <v>0</v>
      </c>
    </row>
    <row r="364" spans="1:21" s="43" customFormat="1" x14ac:dyDescent="0.25">
      <c r="A364" s="28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1">
        <f t="shared" si="10"/>
        <v>0</v>
      </c>
      <c r="U364" s="31">
        <f t="shared" si="10"/>
        <v>0</v>
      </c>
    </row>
    <row r="365" spans="1:21" s="43" customFormat="1" x14ac:dyDescent="0.25">
      <c r="A365" s="28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1">
        <f t="shared" si="10"/>
        <v>0</v>
      </c>
      <c r="U365" s="31">
        <f t="shared" si="10"/>
        <v>0</v>
      </c>
    </row>
    <row r="366" spans="1:21" s="43" customFormat="1" x14ac:dyDescent="0.25">
      <c r="A366" s="28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1">
        <f t="shared" si="10"/>
        <v>0</v>
      </c>
      <c r="U366" s="31">
        <f t="shared" si="10"/>
        <v>0</v>
      </c>
    </row>
    <row r="367" spans="1:21" s="43" customFormat="1" x14ac:dyDescent="0.25">
      <c r="A367" s="28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1">
        <f t="shared" si="10"/>
        <v>0</v>
      </c>
      <c r="U367" s="31">
        <f t="shared" si="10"/>
        <v>0</v>
      </c>
    </row>
    <row r="368" spans="1:21" s="43" customFormat="1" x14ac:dyDescent="0.25">
      <c r="A368" s="28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1">
        <f t="shared" si="10"/>
        <v>0</v>
      </c>
      <c r="U368" s="31">
        <f t="shared" si="10"/>
        <v>0</v>
      </c>
    </row>
    <row r="369" spans="1:21" s="43" customFormat="1" x14ac:dyDescent="0.25">
      <c r="A369" s="28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1">
        <f t="shared" si="10"/>
        <v>0</v>
      </c>
      <c r="U369" s="31">
        <f t="shared" si="10"/>
        <v>0</v>
      </c>
    </row>
    <row r="370" spans="1:21" s="43" customFormat="1" x14ac:dyDescent="0.25">
      <c r="A370" s="28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1">
        <f t="shared" si="10"/>
        <v>0</v>
      </c>
      <c r="U370" s="31">
        <f t="shared" si="10"/>
        <v>0</v>
      </c>
    </row>
    <row r="371" spans="1:21" s="43" customFormat="1" x14ac:dyDescent="0.25">
      <c r="A371" s="28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1">
        <f t="shared" si="10"/>
        <v>0</v>
      </c>
      <c r="U371" s="31">
        <f t="shared" si="10"/>
        <v>0</v>
      </c>
    </row>
    <row r="372" spans="1:21" s="43" customFormat="1" x14ac:dyDescent="0.25">
      <c r="A372" s="28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1">
        <f t="shared" si="10"/>
        <v>0</v>
      </c>
      <c r="U372" s="31">
        <f t="shared" si="10"/>
        <v>0</v>
      </c>
    </row>
    <row r="373" spans="1:21" s="43" customFormat="1" x14ac:dyDescent="0.25">
      <c r="A373" s="28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1">
        <f t="shared" si="10"/>
        <v>0</v>
      </c>
      <c r="U373" s="31">
        <f t="shared" si="10"/>
        <v>0</v>
      </c>
    </row>
    <row r="374" spans="1:21" s="43" customFormat="1" x14ac:dyDescent="0.25">
      <c r="A374" s="28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1">
        <f t="shared" si="10"/>
        <v>0</v>
      </c>
      <c r="U374" s="31">
        <f t="shared" si="10"/>
        <v>0</v>
      </c>
    </row>
    <row r="375" spans="1:21" s="43" customFormat="1" x14ac:dyDescent="0.25">
      <c r="A375" s="28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1">
        <f t="shared" si="10"/>
        <v>0</v>
      </c>
      <c r="U375" s="31">
        <f t="shared" si="10"/>
        <v>0</v>
      </c>
    </row>
    <row r="376" spans="1:21" s="43" customFormat="1" x14ac:dyDescent="0.25">
      <c r="A376" s="28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1">
        <f t="shared" si="10"/>
        <v>0</v>
      </c>
      <c r="U376" s="31">
        <f t="shared" si="10"/>
        <v>0</v>
      </c>
    </row>
    <row r="377" spans="1:21" s="43" customFormat="1" x14ac:dyDescent="0.25">
      <c r="A377" s="28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1">
        <f t="shared" si="10"/>
        <v>0</v>
      </c>
      <c r="U377" s="31">
        <f t="shared" si="10"/>
        <v>0</v>
      </c>
    </row>
    <row r="378" spans="1:21" s="43" customFormat="1" x14ac:dyDescent="0.25">
      <c r="A378" s="28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1">
        <f t="shared" si="10"/>
        <v>0</v>
      </c>
      <c r="U378" s="31">
        <f t="shared" si="10"/>
        <v>0</v>
      </c>
    </row>
    <row r="379" spans="1:21" s="43" customFormat="1" x14ac:dyDescent="0.25">
      <c r="A379" s="28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1">
        <f t="shared" ref="T379:U442" si="11">P379+R379+N379+L379+J379+H379+F379+D379+B379</f>
        <v>0</v>
      </c>
      <c r="U379" s="31">
        <f t="shared" si="11"/>
        <v>0</v>
      </c>
    </row>
    <row r="380" spans="1:21" s="43" customFormat="1" x14ac:dyDescent="0.25">
      <c r="A380" s="28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1">
        <f t="shared" si="11"/>
        <v>0</v>
      </c>
      <c r="U380" s="31">
        <f t="shared" si="11"/>
        <v>0</v>
      </c>
    </row>
    <row r="381" spans="1:21" s="43" customFormat="1" x14ac:dyDescent="0.25">
      <c r="A381" s="28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1">
        <f t="shared" si="11"/>
        <v>0</v>
      </c>
      <c r="U381" s="31">
        <f t="shared" si="11"/>
        <v>0</v>
      </c>
    </row>
    <row r="382" spans="1:21" s="43" customFormat="1" x14ac:dyDescent="0.25">
      <c r="A382" s="28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1">
        <f t="shared" si="11"/>
        <v>0</v>
      </c>
      <c r="U382" s="31">
        <f t="shared" si="11"/>
        <v>0</v>
      </c>
    </row>
    <row r="383" spans="1:21" s="43" customFormat="1" x14ac:dyDescent="0.25">
      <c r="A383" s="28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1">
        <f t="shared" si="11"/>
        <v>0</v>
      </c>
      <c r="U383" s="31">
        <f t="shared" si="11"/>
        <v>0</v>
      </c>
    </row>
    <row r="384" spans="1:21" s="43" customFormat="1" x14ac:dyDescent="0.25">
      <c r="A384" s="28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1">
        <f t="shared" si="11"/>
        <v>0</v>
      </c>
      <c r="U384" s="31">
        <f t="shared" si="11"/>
        <v>0</v>
      </c>
    </row>
    <row r="385" spans="1:21" s="43" customFormat="1" x14ac:dyDescent="0.25">
      <c r="A385" s="28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1">
        <f t="shared" si="11"/>
        <v>0</v>
      </c>
      <c r="U385" s="31">
        <f t="shared" si="11"/>
        <v>0</v>
      </c>
    </row>
    <row r="386" spans="1:21" s="43" customFormat="1" x14ac:dyDescent="0.25">
      <c r="A386" s="28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1">
        <f t="shared" si="11"/>
        <v>0</v>
      </c>
      <c r="U386" s="31">
        <f t="shared" si="11"/>
        <v>0</v>
      </c>
    </row>
    <row r="387" spans="1:21" s="43" customFormat="1" x14ac:dyDescent="0.25">
      <c r="A387" s="28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1">
        <f t="shared" si="11"/>
        <v>0</v>
      </c>
      <c r="U387" s="31">
        <f t="shared" si="11"/>
        <v>0</v>
      </c>
    </row>
    <row r="388" spans="1:21" s="43" customFormat="1" x14ac:dyDescent="0.25">
      <c r="A388" s="28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1">
        <f t="shared" si="11"/>
        <v>0</v>
      </c>
      <c r="U388" s="31">
        <f t="shared" si="11"/>
        <v>0</v>
      </c>
    </row>
    <row r="389" spans="1:21" s="43" customFormat="1" x14ac:dyDescent="0.25">
      <c r="A389" s="28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1">
        <f t="shared" si="11"/>
        <v>0</v>
      </c>
      <c r="U389" s="31">
        <f t="shared" si="11"/>
        <v>0</v>
      </c>
    </row>
    <row r="390" spans="1:21" s="43" customFormat="1" x14ac:dyDescent="0.25">
      <c r="A390" s="28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1">
        <f t="shared" si="11"/>
        <v>0</v>
      </c>
      <c r="U390" s="31">
        <f t="shared" si="11"/>
        <v>0</v>
      </c>
    </row>
    <row r="391" spans="1:21" s="43" customFormat="1" x14ac:dyDescent="0.25">
      <c r="A391" s="28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1">
        <f t="shared" si="11"/>
        <v>0</v>
      </c>
      <c r="U391" s="31">
        <f t="shared" si="11"/>
        <v>0</v>
      </c>
    </row>
    <row r="392" spans="1:21" s="43" customFormat="1" x14ac:dyDescent="0.25">
      <c r="A392" s="28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1">
        <f t="shared" si="11"/>
        <v>0</v>
      </c>
      <c r="U392" s="31">
        <f t="shared" si="11"/>
        <v>0</v>
      </c>
    </row>
    <row r="393" spans="1:21" s="43" customFormat="1" x14ac:dyDescent="0.25">
      <c r="A393" s="28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1">
        <f t="shared" si="11"/>
        <v>0</v>
      </c>
      <c r="U393" s="31">
        <f t="shared" si="11"/>
        <v>0</v>
      </c>
    </row>
    <row r="394" spans="1:21" s="43" customFormat="1" x14ac:dyDescent="0.25">
      <c r="A394" s="28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1">
        <f t="shared" si="11"/>
        <v>0</v>
      </c>
      <c r="U394" s="31">
        <f t="shared" si="11"/>
        <v>0</v>
      </c>
    </row>
    <row r="395" spans="1:21" s="43" customFormat="1" x14ac:dyDescent="0.25">
      <c r="A395" s="28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1">
        <f t="shared" si="11"/>
        <v>0</v>
      </c>
      <c r="U395" s="31">
        <f t="shared" si="11"/>
        <v>0</v>
      </c>
    </row>
    <row r="396" spans="1:21" s="43" customFormat="1" x14ac:dyDescent="0.25">
      <c r="A396" s="28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1">
        <f t="shared" si="11"/>
        <v>0</v>
      </c>
      <c r="U396" s="31">
        <f t="shared" si="11"/>
        <v>0</v>
      </c>
    </row>
    <row r="397" spans="1:21" s="43" customFormat="1" x14ac:dyDescent="0.25">
      <c r="A397" s="28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1">
        <f t="shared" si="11"/>
        <v>0</v>
      </c>
      <c r="U397" s="31">
        <f t="shared" si="11"/>
        <v>0</v>
      </c>
    </row>
    <row r="398" spans="1:21" s="43" customFormat="1" x14ac:dyDescent="0.25">
      <c r="A398" s="28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1">
        <f t="shared" si="11"/>
        <v>0</v>
      </c>
      <c r="U398" s="31">
        <f t="shared" si="11"/>
        <v>0</v>
      </c>
    </row>
    <row r="399" spans="1:21" s="43" customFormat="1" x14ac:dyDescent="0.25">
      <c r="A399" s="28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1">
        <f t="shared" si="11"/>
        <v>0</v>
      </c>
      <c r="U399" s="31">
        <f t="shared" si="11"/>
        <v>0</v>
      </c>
    </row>
    <row r="400" spans="1:21" s="43" customFormat="1" x14ac:dyDescent="0.25">
      <c r="A400" s="28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1">
        <f t="shared" si="11"/>
        <v>0</v>
      </c>
      <c r="U400" s="31">
        <f t="shared" si="11"/>
        <v>0</v>
      </c>
    </row>
    <row r="401" spans="1:21" s="43" customFormat="1" x14ac:dyDescent="0.25">
      <c r="A401" s="28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1">
        <f t="shared" si="11"/>
        <v>0</v>
      </c>
      <c r="U401" s="31">
        <f t="shared" si="11"/>
        <v>0</v>
      </c>
    </row>
    <row r="402" spans="1:21" s="43" customFormat="1" x14ac:dyDescent="0.25">
      <c r="A402" s="28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1">
        <f t="shared" si="11"/>
        <v>0</v>
      </c>
      <c r="U402" s="31">
        <f t="shared" si="11"/>
        <v>0</v>
      </c>
    </row>
    <row r="403" spans="1:21" s="43" customFormat="1" x14ac:dyDescent="0.25">
      <c r="A403" s="28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1">
        <f t="shared" si="11"/>
        <v>0</v>
      </c>
      <c r="U403" s="31">
        <f t="shared" si="11"/>
        <v>0</v>
      </c>
    </row>
    <row r="404" spans="1:21" s="43" customFormat="1" x14ac:dyDescent="0.25">
      <c r="A404" s="28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1">
        <f t="shared" si="11"/>
        <v>0</v>
      </c>
      <c r="U404" s="31">
        <f t="shared" si="11"/>
        <v>0</v>
      </c>
    </row>
    <row r="405" spans="1:21" s="43" customFormat="1" x14ac:dyDescent="0.25">
      <c r="A405" s="28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1">
        <f t="shared" si="11"/>
        <v>0</v>
      </c>
      <c r="U405" s="31">
        <f t="shared" si="11"/>
        <v>0</v>
      </c>
    </row>
    <row r="406" spans="1:21" s="43" customFormat="1" x14ac:dyDescent="0.25">
      <c r="A406" s="28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1">
        <f t="shared" si="11"/>
        <v>0</v>
      </c>
      <c r="U406" s="31">
        <f t="shared" si="11"/>
        <v>0</v>
      </c>
    </row>
    <row r="407" spans="1:21" s="43" customFormat="1" x14ac:dyDescent="0.25">
      <c r="A407" s="28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1">
        <f t="shared" si="11"/>
        <v>0</v>
      </c>
      <c r="U407" s="31">
        <f t="shared" si="11"/>
        <v>0</v>
      </c>
    </row>
    <row r="408" spans="1:21" s="43" customFormat="1" x14ac:dyDescent="0.25">
      <c r="A408" s="28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1">
        <f t="shared" si="11"/>
        <v>0</v>
      </c>
      <c r="U408" s="31">
        <f t="shared" si="11"/>
        <v>0</v>
      </c>
    </row>
    <row r="409" spans="1:21" s="43" customFormat="1" x14ac:dyDescent="0.25">
      <c r="A409" s="28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1">
        <f t="shared" si="11"/>
        <v>0</v>
      </c>
      <c r="U409" s="31">
        <f t="shared" si="11"/>
        <v>0</v>
      </c>
    </row>
    <row r="410" spans="1:21" s="43" customFormat="1" x14ac:dyDescent="0.25">
      <c r="A410" s="28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1">
        <f t="shared" si="11"/>
        <v>0</v>
      </c>
      <c r="U410" s="31">
        <f t="shared" si="11"/>
        <v>0</v>
      </c>
    </row>
    <row r="411" spans="1:21" s="43" customFormat="1" x14ac:dyDescent="0.25">
      <c r="A411" s="28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1">
        <f t="shared" si="11"/>
        <v>0</v>
      </c>
      <c r="U411" s="31">
        <f t="shared" si="11"/>
        <v>0</v>
      </c>
    </row>
    <row r="412" spans="1:21" s="43" customFormat="1" x14ac:dyDescent="0.25">
      <c r="A412" s="28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1">
        <f t="shared" si="11"/>
        <v>0</v>
      </c>
      <c r="U412" s="31">
        <f t="shared" si="11"/>
        <v>0</v>
      </c>
    </row>
    <row r="413" spans="1:21" s="43" customFormat="1" x14ac:dyDescent="0.25">
      <c r="A413" s="28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1">
        <f t="shared" si="11"/>
        <v>0</v>
      </c>
      <c r="U413" s="31">
        <f t="shared" si="11"/>
        <v>0</v>
      </c>
    </row>
    <row r="414" spans="1:21" s="43" customFormat="1" x14ac:dyDescent="0.25">
      <c r="A414" s="28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1">
        <f t="shared" si="11"/>
        <v>0</v>
      </c>
      <c r="U414" s="31">
        <f t="shared" si="11"/>
        <v>0</v>
      </c>
    </row>
    <row r="415" spans="1:21" s="43" customFormat="1" x14ac:dyDescent="0.25">
      <c r="A415" s="28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1">
        <f t="shared" si="11"/>
        <v>0</v>
      </c>
      <c r="U415" s="31">
        <f t="shared" si="11"/>
        <v>0</v>
      </c>
    </row>
    <row r="416" spans="1:21" s="43" customFormat="1" x14ac:dyDescent="0.25">
      <c r="A416" s="28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1">
        <f t="shared" si="11"/>
        <v>0</v>
      </c>
      <c r="U416" s="31">
        <f t="shared" si="11"/>
        <v>0</v>
      </c>
    </row>
    <row r="417" spans="1:21" s="43" customFormat="1" x14ac:dyDescent="0.25">
      <c r="A417" s="28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1">
        <f t="shared" si="11"/>
        <v>0</v>
      </c>
      <c r="U417" s="31">
        <f t="shared" si="11"/>
        <v>0</v>
      </c>
    </row>
    <row r="418" spans="1:21" s="43" customFormat="1" x14ac:dyDescent="0.25">
      <c r="A418" s="28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1">
        <f t="shared" si="11"/>
        <v>0</v>
      </c>
      <c r="U418" s="31">
        <f t="shared" si="11"/>
        <v>0</v>
      </c>
    </row>
    <row r="419" spans="1:21" s="43" customFormat="1" x14ac:dyDescent="0.25">
      <c r="A419" s="28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1">
        <f t="shared" si="11"/>
        <v>0</v>
      </c>
      <c r="U419" s="31">
        <f t="shared" si="11"/>
        <v>0</v>
      </c>
    </row>
    <row r="420" spans="1:21" s="43" customFormat="1" x14ac:dyDescent="0.25">
      <c r="A420" s="28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1">
        <f t="shared" si="11"/>
        <v>0</v>
      </c>
      <c r="U420" s="31">
        <f t="shared" si="11"/>
        <v>0</v>
      </c>
    </row>
    <row r="421" spans="1:21" s="43" customFormat="1" x14ac:dyDescent="0.25">
      <c r="A421" s="28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1">
        <f t="shared" si="11"/>
        <v>0</v>
      </c>
      <c r="U421" s="31">
        <f t="shared" si="11"/>
        <v>0</v>
      </c>
    </row>
    <row r="422" spans="1:21" s="43" customFormat="1" x14ac:dyDescent="0.25">
      <c r="A422" s="28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1">
        <f t="shared" si="11"/>
        <v>0</v>
      </c>
      <c r="U422" s="31">
        <f t="shared" si="11"/>
        <v>0</v>
      </c>
    </row>
    <row r="423" spans="1:21" s="43" customFormat="1" x14ac:dyDescent="0.25">
      <c r="A423" s="28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1">
        <f t="shared" si="11"/>
        <v>0</v>
      </c>
      <c r="U423" s="31">
        <f t="shared" si="11"/>
        <v>0</v>
      </c>
    </row>
    <row r="424" spans="1:21" s="43" customFormat="1" x14ac:dyDescent="0.25">
      <c r="A424" s="28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1">
        <f t="shared" si="11"/>
        <v>0</v>
      </c>
      <c r="U424" s="31">
        <f t="shared" si="11"/>
        <v>0</v>
      </c>
    </row>
    <row r="425" spans="1:21" s="43" customFormat="1" x14ac:dyDescent="0.25">
      <c r="A425" s="28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1">
        <f t="shared" si="11"/>
        <v>0</v>
      </c>
      <c r="U425" s="31">
        <f t="shared" si="11"/>
        <v>0</v>
      </c>
    </row>
    <row r="426" spans="1:21" s="43" customFormat="1" x14ac:dyDescent="0.25">
      <c r="A426" s="28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1">
        <f t="shared" si="11"/>
        <v>0</v>
      </c>
      <c r="U426" s="31">
        <f t="shared" si="11"/>
        <v>0</v>
      </c>
    </row>
    <row r="427" spans="1:21" s="43" customFormat="1" x14ac:dyDescent="0.25">
      <c r="A427" s="28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1">
        <f t="shared" si="11"/>
        <v>0</v>
      </c>
      <c r="U427" s="31">
        <f t="shared" si="11"/>
        <v>0</v>
      </c>
    </row>
    <row r="428" spans="1:21" s="43" customFormat="1" x14ac:dyDescent="0.25">
      <c r="A428" s="28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1">
        <f t="shared" si="11"/>
        <v>0</v>
      </c>
      <c r="U428" s="31">
        <f t="shared" si="11"/>
        <v>0</v>
      </c>
    </row>
    <row r="429" spans="1:21" s="43" customFormat="1" x14ac:dyDescent="0.25">
      <c r="A429" s="28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1">
        <f t="shared" si="11"/>
        <v>0</v>
      </c>
      <c r="U429" s="31">
        <f t="shared" si="11"/>
        <v>0</v>
      </c>
    </row>
    <row r="430" spans="1:21" s="43" customFormat="1" x14ac:dyDescent="0.25">
      <c r="A430" s="28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1">
        <f t="shared" si="11"/>
        <v>0</v>
      </c>
      <c r="U430" s="31">
        <f t="shared" si="11"/>
        <v>0</v>
      </c>
    </row>
    <row r="431" spans="1:21" s="43" customFormat="1" x14ac:dyDescent="0.25">
      <c r="A431" s="28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1">
        <f t="shared" si="11"/>
        <v>0</v>
      </c>
      <c r="U431" s="31">
        <f t="shared" si="11"/>
        <v>0</v>
      </c>
    </row>
    <row r="432" spans="1:21" s="43" customFormat="1" x14ac:dyDescent="0.25">
      <c r="A432" s="28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1">
        <f t="shared" si="11"/>
        <v>0</v>
      </c>
      <c r="U432" s="31">
        <f t="shared" si="11"/>
        <v>0</v>
      </c>
    </row>
    <row r="433" spans="1:21" s="43" customFormat="1" x14ac:dyDescent="0.25">
      <c r="A433" s="28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1">
        <f t="shared" si="11"/>
        <v>0</v>
      </c>
      <c r="U433" s="31">
        <f t="shared" si="11"/>
        <v>0</v>
      </c>
    </row>
    <row r="434" spans="1:21" s="43" customFormat="1" x14ac:dyDescent="0.25">
      <c r="A434" s="28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1">
        <f t="shared" si="11"/>
        <v>0</v>
      </c>
      <c r="U434" s="31">
        <f t="shared" si="11"/>
        <v>0</v>
      </c>
    </row>
    <row r="435" spans="1:21" s="43" customFormat="1" x14ac:dyDescent="0.25">
      <c r="A435" s="28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1">
        <f t="shared" si="11"/>
        <v>0</v>
      </c>
      <c r="U435" s="31">
        <f t="shared" si="11"/>
        <v>0</v>
      </c>
    </row>
    <row r="436" spans="1:21" s="43" customFormat="1" x14ac:dyDescent="0.25">
      <c r="A436" s="28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1">
        <f t="shared" si="11"/>
        <v>0</v>
      </c>
      <c r="U436" s="31">
        <f t="shared" si="11"/>
        <v>0</v>
      </c>
    </row>
    <row r="437" spans="1:21" s="43" customFormat="1" x14ac:dyDescent="0.25">
      <c r="A437" s="28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1">
        <f t="shared" si="11"/>
        <v>0</v>
      </c>
      <c r="U437" s="31">
        <f t="shared" si="11"/>
        <v>0</v>
      </c>
    </row>
    <row r="438" spans="1:21" s="43" customFormat="1" x14ac:dyDescent="0.25">
      <c r="A438" s="28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1">
        <f t="shared" si="11"/>
        <v>0</v>
      </c>
      <c r="U438" s="31">
        <f t="shared" si="11"/>
        <v>0</v>
      </c>
    </row>
    <row r="439" spans="1:21" s="43" customFormat="1" x14ac:dyDescent="0.25">
      <c r="A439" s="28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1">
        <f t="shared" si="11"/>
        <v>0</v>
      </c>
      <c r="U439" s="31">
        <f t="shared" si="11"/>
        <v>0</v>
      </c>
    </row>
    <row r="440" spans="1:21" s="43" customFormat="1" x14ac:dyDescent="0.25">
      <c r="A440" s="28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1">
        <f t="shared" si="11"/>
        <v>0</v>
      </c>
      <c r="U440" s="31">
        <f t="shared" si="11"/>
        <v>0</v>
      </c>
    </row>
    <row r="441" spans="1:21" s="43" customFormat="1" x14ac:dyDescent="0.25">
      <c r="A441" s="28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1">
        <f t="shared" si="11"/>
        <v>0</v>
      </c>
      <c r="U441" s="31">
        <f t="shared" si="11"/>
        <v>0</v>
      </c>
    </row>
    <row r="442" spans="1:21" s="43" customFormat="1" x14ac:dyDescent="0.25">
      <c r="A442" s="28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1">
        <f t="shared" si="11"/>
        <v>0</v>
      </c>
      <c r="U442" s="31">
        <f t="shared" si="11"/>
        <v>0</v>
      </c>
    </row>
    <row r="443" spans="1:21" s="43" customFormat="1" x14ac:dyDescent="0.25">
      <c r="A443" s="28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1">
        <f t="shared" ref="T443:U506" si="12">P443+R443+N443+L443+J443+H443+F443+D443+B443</f>
        <v>0</v>
      </c>
      <c r="U443" s="31">
        <f t="shared" si="12"/>
        <v>0</v>
      </c>
    </row>
    <row r="444" spans="1:21" s="43" customFormat="1" x14ac:dyDescent="0.25">
      <c r="A444" s="28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1">
        <f t="shared" si="12"/>
        <v>0</v>
      </c>
      <c r="U444" s="31">
        <f t="shared" si="12"/>
        <v>0</v>
      </c>
    </row>
    <row r="445" spans="1:21" s="43" customFormat="1" x14ac:dyDescent="0.25">
      <c r="A445" s="28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1">
        <f t="shared" si="12"/>
        <v>0</v>
      </c>
      <c r="U445" s="31">
        <f t="shared" si="12"/>
        <v>0</v>
      </c>
    </row>
    <row r="446" spans="1:21" s="43" customFormat="1" x14ac:dyDescent="0.25">
      <c r="A446" s="28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1">
        <f t="shared" si="12"/>
        <v>0</v>
      </c>
      <c r="U446" s="31">
        <f t="shared" si="12"/>
        <v>0</v>
      </c>
    </row>
    <row r="447" spans="1:21" s="43" customFormat="1" x14ac:dyDescent="0.25">
      <c r="A447" s="28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1">
        <f t="shared" si="12"/>
        <v>0</v>
      </c>
      <c r="U447" s="31">
        <f t="shared" si="12"/>
        <v>0</v>
      </c>
    </row>
    <row r="448" spans="1:21" s="43" customFormat="1" x14ac:dyDescent="0.25">
      <c r="A448" s="28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1">
        <f t="shared" si="12"/>
        <v>0</v>
      </c>
      <c r="U448" s="31">
        <f t="shared" si="12"/>
        <v>0</v>
      </c>
    </row>
    <row r="449" spans="1:21" s="43" customFormat="1" x14ac:dyDescent="0.25">
      <c r="A449" s="28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1">
        <f t="shared" si="12"/>
        <v>0</v>
      </c>
      <c r="U449" s="31">
        <f t="shared" si="12"/>
        <v>0</v>
      </c>
    </row>
    <row r="450" spans="1:21" s="43" customFormat="1" x14ac:dyDescent="0.25">
      <c r="A450" s="28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1">
        <f t="shared" si="12"/>
        <v>0</v>
      </c>
      <c r="U450" s="31">
        <f t="shared" si="12"/>
        <v>0</v>
      </c>
    </row>
    <row r="451" spans="1:21" s="43" customFormat="1" x14ac:dyDescent="0.25">
      <c r="A451" s="28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1">
        <f t="shared" si="12"/>
        <v>0</v>
      </c>
      <c r="U451" s="31">
        <f t="shared" si="12"/>
        <v>0</v>
      </c>
    </row>
    <row r="452" spans="1:21" s="43" customFormat="1" x14ac:dyDescent="0.25">
      <c r="A452" s="28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1">
        <f t="shared" si="12"/>
        <v>0</v>
      </c>
      <c r="U452" s="31">
        <f t="shared" si="12"/>
        <v>0</v>
      </c>
    </row>
    <row r="453" spans="1:21" s="43" customFormat="1" x14ac:dyDescent="0.25">
      <c r="A453" s="28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1">
        <f t="shared" si="12"/>
        <v>0</v>
      </c>
      <c r="U453" s="31">
        <f t="shared" si="12"/>
        <v>0</v>
      </c>
    </row>
    <row r="454" spans="1:21" s="43" customFormat="1" x14ac:dyDescent="0.25">
      <c r="A454" s="28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1">
        <f t="shared" si="12"/>
        <v>0</v>
      </c>
      <c r="U454" s="31">
        <f t="shared" si="12"/>
        <v>0</v>
      </c>
    </row>
    <row r="455" spans="1:21" s="43" customFormat="1" x14ac:dyDescent="0.25">
      <c r="A455" s="28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1">
        <f t="shared" si="12"/>
        <v>0</v>
      </c>
      <c r="U455" s="31">
        <f t="shared" si="12"/>
        <v>0</v>
      </c>
    </row>
    <row r="456" spans="1:21" s="43" customFormat="1" x14ac:dyDescent="0.25">
      <c r="A456" s="28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1">
        <f t="shared" si="12"/>
        <v>0</v>
      </c>
      <c r="U456" s="31">
        <f t="shared" si="12"/>
        <v>0</v>
      </c>
    </row>
    <row r="457" spans="1:21" s="43" customFormat="1" x14ac:dyDescent="0.25">
      <c r="A457" s="28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1">
        <f t="shared" si="12"/>
        <v>0</v>
      </c>
      <c r="U457" s="31">
        <f t="shared" si="12"/>
        <v>0</v>
      </c>
    </row>
    <row r="458" spans="1:21" s="43" customFormat="1" x14ac:dyDescent="0.25">
      <c r="A458" s="28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1">
        <f t="shared" si="12"/>
        <v>0</v>
      </c>
      <c r="U458" s="31">
        <f t="shared" si="12"/>
        <v>0</v>
      </c>
    </row>
    <row r="459" spans="1:21" s="43" customFormat="1" x14ac:dyDescent="0.25">
      <c r="A459" s="28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1">
        <f t="shared" si="12"/>
        <v>0</v>
      </c>
      <c r="U459" s="31">
        <f t="shared" si="12"/>
        <v>0</v>
      </c>
    </row>
    <row r="460" spans="1:21" s="43" customFormat="1" x14ac:dyDescent="0.25">
      <c r="A460" s="28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1">
        <f t="shared" si="12"/>
        <v>0</v>
      </c>
      <c r="U460" s="31">
        <f t="shared" si="12"/>
        <v>0</v>
      </c>
    </row>
    <row r="461" spans="1:21" s="43" customFormat="1" x14ac:dyDescent="0.25">
      <c r="A461" s="28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1">
        <f t="shared" si="12"/>
        <v>0</v>
      </c>
      <c r="U461" s="31">
        <f t="shared" si="12"/>
        <v>0</v>
      </c>
    </row>
    <row r="462" spans="1:21" s="43" customFormat="1" x14ac:dyDescent="0.25">
      <c r="A462" s="28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1">
        <f t="shared" si="12"/>
        <v>0</v>
      </c>
      <c r="U462" s="31">
        <f t="shared" si="12"/>
        <v>0</v>
      </c>
    </row>
    <row r="463" spans="1:21" s="43" customFormat="1" x14ac:dyDescent="0.25">
      <c r="A463" s="28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1">
        <f t="shared" si="12"/>
        <v>0</v>
      </c>
      <c r="U463" s="31">
        <f t="shared" si="12"/>
        <v>0</v>
      </c>
    </row>
    <row r="464" spans="1:21" s="43" customFormat="1" x14ac:dyDescent="0.25">
      <c r="A464" s="28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1">
        <f t="shared" si="12"/>
        <v>0</v>
      </c>
      <c r="U464" s="31">
        <f t="shared" si="12"/>
        <v>0</v>
      </c>
    </row>
    <row r="465" spans="1:21" s="43" customFormat="1" x14ac:dyDescent="0.25">
      <c r="A465" s="28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1">
        <f t="shared" si="12"/>
        <v>0</v>
      </c>
      <c r="U465" s="31">
        <f t="shared" si="12"/>
        <v>0</v>
      </c>
    </row>
    <row r="466" spans="1:21" s="43" customFormat="1" x14ac:dyDescent="0.25">
      <c r="A466" s="28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1">
        <f t="shared" si="12"/>
        <v>0</v>
      </c>
      <c r="U466" s="31">
        <f t="shared" si="12"/>
        <v>0</v>
      </c>
    </row>
    <row r="467" spans="1:21" s="43" customFormat="1" x14ac:dyDescent="0.25">
      <c r="A467" s="28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1">
        <f t="shared" si="12"/>
        <v>0</v>
      </c>
      <c r="U467" s="31">
        <f t="shared" si="12"/>
        <v>0</v>
      </c>
    </row>
    <row r="468" spans="1:21" s="43" customFormat="1" x14ac:dyDescent="0.25">
      <c r="A468" s="28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1">
        <f t="shared" si="12"/>
        <v>0</v>
      </c>
      <c r="U468" s="31">
        <f t="shared" si="12"/>
        <v>0</v>
      </c>
    </row>
    <row r="469" spans="1:21" s="43" customFormat="1" x14ac:dyDescent="0.25">
      <c r="A469" s="28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1">
        <f t="shared" si="12"/>
        <v>0</v>
      </c>
      <c r="U469" s="31">
        <f t="shared" si="12"/>
        <v>0</v>
      </c>
    </row>
    <row r="470" spans="1:21" s="43" customFormat="1" x14ac:dyDescent="0.25">
      <c r="A470" s="28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1">
        <f t="shared" si="12"/>
        <v>0</v>
      </c>
      <c r="U470" s="31">
        <f t="shared" si="12"/>
        <v>0</v>
      </c>
    </row>
    <row r="471" spans="1:21" s="43" customFormat="1" x14ac:dyDescent="0.25">
      <c r="A471" s="28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1">
        <f t="shared" si="12"/>
        <v>0</v>
      </c>
      <c r="U471" s="31">
        <f t="shared" si="12"/>
        <v>0</v>
      </c>
    </row>
    <row r="472" spans="1:21" s="43" customFormat="1" x14ac:dyDescent="0.25">
      <c r="A472" s="28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1">
        <f t="shared" si="12"/>
        <v>0</v>
      </c>
      <c r="U472" s="31">
        <f t="shared" si="12"/>
        <v>0</v>
      </c>
    </row>
    <row r="473" spans="1:21" s="43" customFormat="1" x14ac:dyDescent="0.25">
      <c r="A473" s="28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1">
        <f t="shared" si="12"/>
        <v>0</v>
      </c>
      <c r="U473" s="31">
        <f t="shared" si="12"/>
        <v>0</v>
      </c>
    </row>
    <row r="474" spans="1:21" s="43" customFormat="1" x14ac:dyDescent="0.25">
      <c r="A474" s="28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1">
        <f t="shared" si="12"/>
        <v>0</v>
      </c>
      <c r="U474" s="31">
        <f t="shared" si="12"/>
        <v>0</v>
      </c>
    </row>
    <row r="475" spans="1:21" s="43" customFormat="1" x14ac:dyDescent="0.25">
      <c r="A475" s="28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1">
        <f t="shared" si="12"/>
        <v>0</v>
      </c>
      <c r="U475" s="31">
        <f t="shared" si="12"/>
        <v>0</v>
      </c>
    </row>
    <row r="476" spans="1:21" s="43" customFormat="1" x14ac:dyDescent="0.25">
      <c r="A476" s="28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1">
        <f t="shared" si="12"/>
        <v>0</v>
      </c>
      <c r="U476" s="31">
        <f t="shared" si="12"/>
        <v>0</v>
      </c>
    </row>
    <row r="477" spans="1:21" s="43" customFormat="1" x14ac:dyDescent="0.25">
      <c r="A477" s="28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1">
        <f t="shared" si="12"/>
        <v>0</v>
      </c>
      <c r="U477" s="31">
        <f t="shared" si="12"/>
        <v>0</v>
      </c>
    </row>
    <row r="478" spans="1:21" s="43" customFormat="1" x14ac:dyDescent="0.25">
      <c r="A478" s="28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1">
        <f t="shared" si="12"/>
        <v>0</v>
      </c>
      <c r="U478" s="31">
        <f t="shared" si="12"/>
        <v>0</v>
      </c>
    </row>
    <row r="479" spans="1:21" s="43" customFormat="1" x14ac:dyDescent="0.25">
      <c r="A479" s="28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1">
        <f t="shared" si="12"/>
        <v>0</v>
      </c>
      <c r="U479" s="31">
        <f t="shared" si="12"/>
        <v>0</v>
      </c>
    </row>
    <row r="480" spans="1:21" s="43" customFormat="1" x14ac:dyDescent="0.25">
      <c r="A480" s="28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1">
        <f t="shared" si="12"/>
        <v>0</v>
      </c>
      <c r="U480" s="31">
        <f t="shared" si="12"/>
        <v>0</v>
      </c>
    </row>
    <row r="481" spans="1:21" s="43" customFormat="1" x14ac:dyDescent="0.25">
      <c r="A481" s="28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1">
        <f t="shared" si="12"/>
        <v>0</v>
      </c>
      <c r="U481" s="31">
        <f t="shared" si="12"/>
        <v>0</v>
      </c>
    </row>
    <row r="482" spans="1:21" s="43" customFormat="1" x14ac:dyDescent="0.25">
      <c r="A482" s="28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1">
        <f t="shared" si="12"/>
        <v>0</v>
      </c>
      <c r="U482" s="31">
        <f t="shared" si="12"/>
        <v>0</v>
      </c>
    </row>
    <row r="483" spans="1:21" s="43" customFormat="1" x14ac:dyDescent="0.25">
      <c r="A483" s="28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1">
        <f t="shared" si="12"/>
        <v>0</v>
      </c>
      <c r="U483" s="31">
        <f t="shared" si="12"/>
        <v>0</v>
      </c>
    </row>
    <row r="484" spans="1:21" s="43" customFormat="1" x14ac:dyDescent="0.25">
      <c r="A484" s="28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1">
        <f t="shared" si="12"/>
        <v>0</v>
      </c>
      <c r="U484" s="31">
        <f t="shared" si="12"/>
        <v>0</v>
      </c>
    </row>
    <row r="485" spans="1:21" s="43" customFormat="1" x14ac:dyDescent="0.25">
      <c r="A485" s="28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1">
        <f t="shared" si="12"/>
        <v>0</v>
      </c>
      <c r="U485" s="31">
        <f t="shared" si="12"/>
        <v>0</v>
      </c>
    </row>
    <row r="486" spans="1:21" s="43" customFormat="1" x14ac:dyDescent="0.25">
      <c r="A486" s="28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1">
        <f t="shared" si="12"/>
        <v>0</v>
      </c>
      <c r="U486" s="31">
        <f t="shared" si="12"/>
        <v>0</v>
      </c>
    </row>
    <row r="487" spans="1:21" s="43" customFormat="1" x14ac:dyDescent="0.25">
      <c r="A487" s="28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1">
        <f t="shared" si="12"/>
        <v>0</v>
      </c>
      <c r="U487" s="31">
        <f t="shared" si="12"/>
        <v>0</v>
      </c>
    </row>
    <row r="488" spans="1:21" s="43" customFormat="1" x14ac:dyDescent="0.25">
      <c r="A488" s="28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1">
        <f t="shared" si="12"/>
        <v>0</v>
      </c>
      <c r="U488" s="31">
        <f t="shared" si="12"/>
        <v>0</v>
      </c>
    </row>
    <row r="489" spans="1:21" s="43" customFormat="1" x14ac:dyDescent="0.25">
      <c r="A489" s="28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1">
        <f t="shared" si="12"/>
        <v>0</v>
      </c>
      <c r="U489" s="31">
        <f t="shared" si="12"/>
        <v>0</v>
      </c>
    </row>
    <row r="490" spans="1:21" s="43" customFormat="1" x14ac:dyDescent="0.25">
      <c r="A490" s="28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1">
        <f t="shared" si="12"/>
        <v>0</v>
      </c>
      <c r="U490" s="31">
        <f t="shared" si="12"/>
        <v>0</v>
      </c>
    </row>
    <row r="491" spans="1:21" s="43" customFormat="1" x14ac:dyDescent="0.25">
      <c r="A491" s="28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1">
        <f t="shared" si="12"/>
        <v>0</v>
      </c>
      <c r="U491" s="31">
        <f t="shared" si="12"/>
        <v>0</v>
      </c>
    </row>
    <row r="492" spans="1:21" s="43" customFormat="1" x14ac:dyDescent="0.25">
      <c r="A492" s="28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1">
        <f t="shared" si="12"/>
        <v>0</v>
      </c>
      <c r="U492" s="31">
        <f t="shared" si="12"/>
        <v>0</v>
      </c>
    </row>
    <row r="493" spans="1:21" s="43" customFormat="1" x14ac:dyDescent="0.25">
      <c r="A493" s="28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1">
        <f t="shared" si="12"/>
        <v>0</v>
      </c>
      <c r="U493" s="31">
        <f t="shared" si="12"/>
        <v>0</v>
      </c>
    </row>
    <row r="494" spans="1:21" s="43" customFormat="1" x14ac:dyDescent="0.25">
      <c r="A494" s="28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1">
        <f t="shared" si="12"/>
        <v>0</v>
      </c>
      <c r="U494" s="31">
        <f t="shared" si="12"/>
        <v>0</v>
      </c>
    </row>
    <row r="495" spans="1:21" s="43" customFormat="1" x14ac:dyDescent="0.25">
      <c r="A495" s="28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1">
        <f t="shared" si="12"/>
        <v>0</v>
      </c>
      <c r="U495" s="31">
        <f t="shared" si="12"/>
        <v>0</v>
      </c>
    </row>
    <row r="496" spans="1:21" s="43" customFormat="1" x14ac:dyDescent="0.25">
      <c r="A496" s="28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1">
        <f t="shared" si="12"/>
        <v>0</v>
      </c>
      <c r="U496" s="31">
        <f t="shared" si="12"/>
        <v>0</v>
      </c>
    </row>
    <row r="497" spans="1:21" s="43" customFormat="1" x14ac:dyDescent="0.25">
      <c r="A497" s="28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1">
        <f t="shared" si="12"/>
        <v>0</v>
      </c>
      <c r="U497" s="31">
        <f t="shared" si="12"/>
        <v>0</v>
      </c>
    </row>
    <row r="498" spans="1:21" s="43" customFormat="1" x14ac:dyDescent="0.25">
      <c r="A498" s="28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1">
        <f t="shared" si="12"/>
        <v>0</v>
      </c>
      <c r="U498" s="31">
        <f t="shared" si="12"/>
        <v>0</v>
      </c>
    </row>
    <row r="499" spans="1:21" s="43" customFormat="1" x14ac:dyDescent="0.25">
      <c r="A499" s="28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1">
        <f t="shared" si="12"/>
        <v>0</v>
      </c>
      <c r="U499" s="31">
        <f t="shared" si="12"/>
        <v>0</v>
      </c>
    </row>
    <row r="500" spans="1:21" s="43" customFormat="1" x14ac:dyDescent="0.25">
      <c r="A500" s="28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1">
        <f t="shared" si="12"/>
        <v>0</v>
      </c>
      <c r="U500" s="31">
        <f t="shared" si="12"/>
        <v>0</v>
      </c>
    </row>
    <row r="501" spans="1:21" s="43" customFormat="1" x14ac:dyDescent="0.25">
      <c r="A501" s="28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1">
        <f t="shared" si="12"/>
        <v>0</v>
      </c>
      <c r="U501" s="31">
        <f t="shared" si="12"/>
        <v>0</v>
      </c>
    </row>
    <row r="502" spans="1:21" s="43" customFormat="1" x14ac:dyDescent="0.25">
      <c r="A502" s="28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1">
        <f t="shared" si="12"/>
        <v>0</v>
      </c>
      <c r="U502" s="31">
        <f t="shared" si="12"/>
        <v>0</v>
      </c>
    </row>
    <row r="503" spans="1:21" s="43" customFormat="1" x14ac:dyDescent="0.25">
      <c r="A503" s="28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1">
        <f t="shared" si="12"/>
        <v>0</v>
      </c>
      <c r="U503" s="31">
        <f t="shared" si="12"/>
        <v>0</v>
      </c>
    </row>
    <row r="504" spans="1:21" s="43" customFormat="1" x14ac:dyDescent="0.25">
      <c r="A504" s="28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1">
        <f t="shared" si="12"/>
        <v>0</v>
      </c>
      <c r="U504" s="31">
        <f t="shared" si="12"/>
        <v>0</v>
      </c>
    </row>
    <row r="505" spans="1:21" s="43" customFormat="1" x14ac:dyDescent="0.25">
      <c r="A505" s="28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1">
        <f t="shared" si="12"/>
        <v>0</v>
      </c>
      <c r="U505" s="31">
        <f t="shared" si="12"/>
        <v>0</v>
      </c>
    </row>
    <row r="506" spans="1:21" s="43" customFormat="1" x14ac:dyDescent="0.25">
      <c r="A506" s="28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1">
        <f t="shared" si="12"/>
        <v>0</v>
      </c>
      <c r="U506" s="31">
        <f t="shared" si="12"/>
        <v>0</v>
      </c>
    </row>
    <row r="507" spans="1:21" s="43" customFormat="1" x14ac:dyDescent="0.25">
      <c r="A507" s="28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1">
        <f t="shared" ref="T507:U547" si="13">P507+R507+N507+L507+J507+H507+F507+D507+B507</f>
        <v>0</v>
      </c>
      <c r="U507" s="31">
        <f t="shared" si="13"/>
        <v>0</v>
      </c>
    </row>
    <row r="508" spans="1:21" s="43" customFormat="1" x14ac:dyDescent="0.25">
      <c r="A508" s="28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1">
        <f t="shared" si="13"/>
        <v>0</v>
      </c>
      <c r="U508" s="31">
        <f t="shared" si="13"/>
        <v>0</v>
      </c>
    </row>
    <row r="509" spans="1:21" s="43" customFormat="1" x14ac:dyDescent="0.25">
      <c r="A509" s="28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1">
        <f t="shared" si="13"/>
        <v>0</v>
      </c>
      <c r="U509" s="31">
        <f t="shared" si="13"/>
        <v>0</v>
      </c>
    </row>
    <row r="510" spans="1:21" s="43" customFormat="1" x14ac:dyDescent="0.25">
      <c r="A510" s="28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1">
        <f t="shared" si="13"/>
        <v>0</v>
      </c>
      <c r="U510" s="31">
        <f t="shared" si="13"/>
        <v>0</v>
      </c>
    </row>
    <row r="511" spans="1:21" s="43" customFormat="1" x14ac:dyDescent="0.25">
      <c r="A511" s="28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1">
        <f t="shared" si="13"/>
        <v>0</v>
      </c>
      <c r="U511" s="31">
        <f t="shared" si="13"/>
        <v>0</v>
      </c>
    </row>
    <row r="512" spans="1:21" s="43" customFormat="1" x14ac:dyDescent="0.25">
      <c r="A512" s="28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1">
        <f t="shared" si="13"/>
        <v>0</v>
      </c>
      <c r="U512" s="31">
        <f t="shared" si="13"/>
        <v>0</v>
      </c>
    </row>
    <row r="513" spans="1:21" s="43" customFormat="1" x14ac:dyDescent="0.25">
      <c r="A513" s="28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1">
        <f t="shared" si="13"/>
        <v>0</v>
      </c>
      <c r="U513" s="31">
        <f t="shared" si="13"/>
        <v>0</v>
      </c>
    </row>
    <row r="514" spans="1:21" s="43" customFormat="1" x14ac:dyDescent="0.25">
      <c r="A514" s="28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1">
        <f t="shared" si="13"/>
        <v>0</v>
      </c>
      <c r="U514" s="31">
        <f t="shared" si="13"/>
        <v>0</v>
      </c>
    </row>
    <row r="515" spans="1:21" s="43" customFormat="1" x14ac:dyDescent="0.25">
      <c r="A515" s="28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1">
        <f t="shared" si="13"/>
        <v>0</v>
      </c>
      <c r="U515" s="31">
        <f t="shared" si="13"/>
        <v>0</v>
      </c>
    </row>
    <row r="516" spans="1:21" s="43" customFormat="1" x14ac:dyDescent="0.25">
      <c r="A516" s="28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1">
        <f t="shared" si="13"/>
        <v>0</v>
      </c>
      <c r="U516" s="31">
        <f t="shared" si="13"/>
        <v>0</v>
      </c>
    </row>
    <row r="517" spans="1:21" s="43" customFormat="1" x14ac:dyDescent="0.25">
      <c r="A517" s="28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1">
        <f t="shared" si="13"/>
        <v>0</v>
      </c>
      <c r="U517" s="31">
        <f t="shared" si="13"/>
        <v>0</v>
      </c>
    </row>
    <row r="518" spans="1:21" s="43" customFormat="1" x14ac:dyDescent="0.25">
      <c r="A518" s="28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1">
        <f t="shared" si="13"/>
        <v>0</v>
      </c>
      <c r="U518" s="31">
        <f t="shared" si="13"/>
        <v>0</v>
      </c>
    </row>
    <row r="519" spans="1:21" s="43" customFormat="1" x14ac:dyDescent="0.25">
      <c r="A519" s="28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1">
        <f t="shared" si="13"/>
        <v>0</v>
      </c>
      <c r="U519" s="31">
        <f t="shared" si="13"/>
        <v>0</v>
      </c>
    </row>
    <row r="520" spans="1:21" s="43" customFormat="1" x14ac:dyDescent="0.25">
      <c r="A520" s="28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1">
        <f t="shared" si="13"/>
        <v>0</v>
      </c>
      <c r="U520" s="31">
        <f t="shared" si="13"/>
        <v>0</v>
      </c>
    </row>
    <row r="521" spans="1:21" s="43" customFormat="1" x14ac:dyDescent="0.25">
      <c r="A521" s="28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1">
        <f t="shared" si="13"/>
        <v>0</v>
      </c>
      <c r="U521" s="31">
        <f t="shared" si="13"/>
        <v>0</v>
      </c>
    </row>
    <row r="522" spans="1:21" s="43" customFormat="1" x14ac:dyDescent="0.25">
      <c r="A522" s="28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1">
        <f t="shared" si="13"/>
        <v>0</v>
      </c>
      <c r="U522" s="31">
        <f t="shared" si="13"/>
        <v>0</v>
      </c>
    </row>
    <row r="523" spans="1:21" s="43" customFormat="1" x14ac:dyDescent="0.25">
      <c r="A523" s="28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1">
        <f t="shared" si="13"/>
        <v>0</v>
      </c>
      <c r="U523" s="31">
        <f t="shared" si="13"/>
        <v>0</v>
      </c>
    </row>
    <row r="524" spans="1:21" s="43" customFormat="1" x14ac:dyDescent="0.25">
      <c r="A524" s="28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1">
        <f t="shared" si="13"/>
        <v>0</v>
      </c>
      <c r="U524" s="31">
        <f t="shared" si="13"/>
        <v>0</v>
      </c>
    </row>
    <row r="525" spans="1:21" s="43" customFormat="1" x14ac:dyDescent="0.25">
      <c r="A525" s="28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1">
        <f t="shared" si="13"/>
        <v>0</v>
      </c>
      <c r="U525" s="31">
        <f t="shared" si="13"/>
        <v>0</v>
      </c>
    </row>
    <row r="526" spans="1:21" s="43" customFormat="1" x14ac:dyDescent="0.25">
      <c r="A526" s="28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1">
        <f t="shared" si="13"/>
        <v>0</v>
      </c>
      <c r="U526" s="31">
        <f t="shared" si="13"/>
        <v>0</v>
      </c>
    </row>
    <row r="527" spans="1:21" s="43" customFormat="1" x14ac:dyDescent="0.25">
      <c r="A527" s="28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1">
        <f t="shared" si="13"/>
        <v>0</v>
      </c>
      <c r="U527" s="31">
        <f t="shared" si="13"/>
        <v>0</v>
      </c>
    </row>
    <row r="528" spans="1:21" s="43" customFormat="1" x14ac:dyDescent="0.25">
      <c r="A528" s="28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1">
        <f t="shared" si="13"/>
        <v>0</v>
      </c>
      <c r="U528" s="31">
        <f t="shared" si="13"/>
        <v>0</v>
      </c>
    </row>
    <row r="529" spans="1:21" s="43" customFormat="1" x14ac:dyDescent="0.25">
      <c r="A529" s="28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1">
        <f t="shared" si="13"/>
        <v>0</v>
      </c>
      <c r="U529" s="31">
        <f t="shared" si="13"/>
        <v>0</v>
      </c>
    </row>
    <row r="530" spans="1:21" s="43" customFormat="1" x14ac:dyDescent="0.25">
      <c r="A530" s="28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1">
        <f t="shared" si="13"/>
        <v>0</v>
      </c>
      <c r="U530" s="31">
        <f t="shared" si="13"/>
        <v>0</v>
      </c>
    </row>
    <row r="531" spans="1:21" s="43" customFormat="1" x14ac:dyDescent="0.25">
      <c r="A531" s="28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1">
        <f t="shared" si="13"/>
        <v>0</v>
      </c>
      <c r="U531" s="31">
        <f t="shared" si="13"/>
        <v>0</v>
      </c>
    </row>
    <row r="532" spans="1:21" s="43" customFormat="1" x14ac:dyDescent="0.25">
      <c r="A532" s="28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1">
        <f t="shared" si="13"/>
        <v>0</v>
      </c>
      <c r="U532" s="31">
        <f t="shared" si="13"/>
        <v>0</v>
      </c>
    </row>
    <row r="533" spans="1:21" s="43" customFormat="1" x14ac:dyDescent="0.25">
      <c r="A533" s="28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1">
        <f t="shared" si="13"/>
        <v>0</v>
      </c>
      <c r="U533" s="31">
        <f t="shared" si="13"/>
        <v>0</v>
      </c>
    </row>
    <row r="534" spans="1:21" s="43" customFormat="1" x14ac:dyDescent="0.25">
      <c r="A534" s="28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1">
        <f t="shared" si="13"/>
        <v>0</v>
      </c>
      <c r="U534" s="31">
        <f t="shared" si="13"/>
        <v>0</v>
      </c>
    </row>
    <row r="535" spans="1:21" s="43" customFormat="1" x14ac:dyDescent="0.25">
      <c r="A535" s="28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1">
        <f t="shared" si="13"/>
        <v>0</v>
      </c>
      <c r="U535" s="31">
        <f t="shared" si="13"/>
        <v>0</v>
      </c>
    </row>
    <row r="536" spans="1:21" s="43" customFormat="1" x14ac:dyDescent="0.25">
      <c r="A536" s="28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1">
        <f t="shared" si="13"/>
        <v>0</v>
      </c>
      <c r="U536" s="31">
        <f t="shared" si="13"/>
        <v>0</v>
      </c>
    </row>
    <row r="537" spans="1:21" s="43" customFormat="1" x14ac:dyDescent="0.25">
      <c r="A537" s="28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1">
        <f t="shared" si="13"/>
        <v>0</v>
      </c>
      <c r="U537" s="31">
        <f t="shared" si="13"/>
        <v>0</v>
      </c>
    </row>
    <row r="538" spans="1:21" s="43" customFormat="1" x14ac:dyDescent="0.25">
      <c r="A538" s="28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1">
        <f t="shared" si="13"/>
        <v>0</v>
      </c>
      <c r="U538" s="31">
        <f t="shared" si="13"/>
        <v>0</v>
      </c>
    </row>
    <row r="539" spans="1:21" s="43" customFormat="1" x14ac:dyDescent="0.25">
      <c r="A539" s="28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1">
        <f t="shared" si="13"/>
        <v>0</v>
      </c>
      <c r="U539" s="31">
        <f t="shared" si="13"/>
        <v>0</v>
      </c>
    </row>
    <row r="540" spans="1:21" s="43" customFormat="1" x14ac:dyDescent="0.25">
      <c r="A540" s="28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1">
        <f t="shared" si="13"/>
        <v>0</v>
      </c>
      <c r="U540" s="31">
        <f t="shared" si="13"/>
        <v>0</v>
      </c>
    </row>
    <row r="541" spans="1:21" s="43" customFormat="1" x14ac:dyDescent="0.25">
      <c r="A541" s="28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1">
        <f t="shared" si="13"/>
        <v>0</v>
      </c>
      <c r="U541" s="31">
        <f t="shared" si="13"/>
        <v>0</v>
      </c>
    </row>
    <row r="542" spans="1:21" s="43" customFormat="1" x14ac:dyDescent="0.25">
      <c r="A542" s="28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1">
        <f t="shared" si="13"/>
        <v>0</v>
      </c>
      <c r="U542" s="31">
        <f t="shared" si="13"/>
        <v>0</v>
      </c>
    </row>
    <row r="543" spans="1:21" s="43" customFormat="1" x14ac:dyDescent="0.25">
      <c r="A543" s="28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1">
        <f t="shared" si="13"/>
        <v>0</v>
      </c>
      <c r="U543" s="31">
        <f t="shared" si="13"/>
        <v>0</v>
      </c>
    </row>
    <row r="544" spans="1:21" s="43" customFormat="1" x14ac:dyDescent="0.25">
      <c r="A544" s="28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1">
        <f t="shared" si="13"/>
        <v>0</v>
      </c>
      <c r="U544" s="31">
        <f t="shared" si="13"/>
        <v>0</v>
      </c>
    </row>
    <row r="545" spans="1:21" s="43" customFormat="1" x14ac:dyDescent="0.25">
      <c r="A545" s="28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1">
        <f t="shared" si="13"/>
        <v>0</v>
      </c>
      <c r="U545" s="31">
        <f t="shared" si="13"/>
        <v>0</v>
      </c>
    </row>
    <row r="546" spans="1:21" s="43" customFormat="1" x14ac:dyDescent="0.25">
      <c r="A546" s="28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1">
        <f t="shared" si="13"/>
        <v>0</v>
      </c>
      <c r="U546" s="31">
        <f t="shared" si="13"/>
        <v>0</v>
      </c>
    </row>
    <row r="547" spans="1:21" s="43" customFormat="1" x14ac:dyDescent="0.25">
      <c r="A547" s="28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1">
        <f t="shared" si="13"/>
        <v>0</v>
      </c>
      <c r="U547" s="31">
        <f t="shared" si="13"/>
        <v>0</v>
      </c>
    </row>
    <row r="548" spans="1:21" x14ac:dyDescent="0.25">
      <c r="A548" s="1"/>
      <c r="B548" s="22"/>
      <c r="C548" s="1"/>
      <c r="D548" s="22"/>
      <c r="E548" s="1"/>
      <c r="F548" s="22"/>
      <c r="G548" s="1"/>
      <c r="H548" s="22"/>
      <c r="I548" s="1"/>
      <c r="J548" s="22"/>
      <c r="K548" s="1"/>
      <c r="L548" s="22"/>
      <c r="M548" s="1"/>
      <c r="N548" s="22"/>
      <c r="O548" s="1"/>
      <c r="P548" s="22"/>
      <c r="Q548" s="1"/>
      <c r="R548" s="1"/>
      <c r="S548" s="1"/>
      <c r="T548" s="1"/>
      <c r="U548" s="1"/>
    </row>
    <row r="549" spans="1:21" x14ac:dyDescent="0.25">
      <c r="A549" s="1"/>
      <c r="B549" s="22"/>
      <c r="C549" s="1"/>
      <c r="D549" s="22"/>
      <c r="E549" s="1"/>
      <c r="F549" s="22"/>
      <c r="G549" s="1"/>
      <c r="H549" s="22"/>
      <c r="I549" s="1"/>
      <c r="J549" s="22"/>
      <c r="K549" s="1"/>
      <c r="L549" s="22"/>
      <c r="M549" s="1"/>
      <c r="N549" s="22"/>
      <c r="O549" s="1"/>
      <c r="P549" s="22"/>
      <c r="Q549" s="1"/>
      <c r="R549" s="1"/>
      <c r="S549" s="1"/>
      <c r="T549" s="1"/>
      <c r="U549" s="1"/>
    </row>
    <row r="550" spans="1:21" x14ac:dyDescent="0.25">
      <c r="A550" s="1"/>
      <c r="B550" s="22"/>
      <c r="C550" s="1"/>
      <c r="D550" s="22"/>
      <c r="E550" s="1"/>
      <c r="F550" s="22"/>
      <c r="G550" s="1"/>
      <c r="H550" s="22"/>
      <c r="I550" s="1"/>
      <c r="J550" s="22"/>
      <c r="K550" s="1"/>
      <c r="L550" s="22"/>
      <c r="M550" s="1"/>
      <c r="N550" s="22"/>
      <c r="O550" s="1"/>
      <c r="P550" s="22"/>
      <c r="Q550" s="1"/>
      <c r="R550" s="1"/>
      <c r="S550" s="1"/>
      <c r="T550" s="1"/>
      <c r="U550" s="1"/>
    </row>
    <row r="551" spans="1:21" x14ac:dyDescent="0.25">
      <c r="A551" s="1"/>
      <c r="B551" s="22"/>
      <c r="C551" s="1"/>
      <c r="D551" s="22"/>
      <c r="E551" s="1"/>
      <c r="F551" s="22"/>
      <c r="G551" s="1"/>
      <c r="H551" s="22"/>
      <c r="I551" s="1"/>
      <c r="J551" s="22"/>
      <c r="K551" s="1"/>
      <c r="L551" s="22"/>
      <c r="M551" s="1"/>
      <c r="N551" s="22"/>
      <c r="O551" s="1"/>
      <c r="P551" s="22"/>
      <c r="Q551" s="1"/>
      <c r="R551" s="1"/>
      <c r="S551" s="1"/>
      <c r="T551" s="1"/>
      <c r="U551" s="1"/>
    </row>
    <row r="552" spans="1:21" x14ac:dyDescent="0.25">
      <c r="A552" s="1"/>
      <c r="B552" s="22"/>
      <c r="C552" s="1"/>
      <c r="D552" s="22"/>
      <c r="E552" s="1"/>
      <c r="F552" s="22"/>
      <c r="G552" s="1"/>
      <c r="H552" s="22"/>
      <c r="I552" s="1"/>
      <c r="J552" s="22"/>
      <c r="K552" s="1"/>
      <c r="L552" s="22"/>
      <c r="M552" s="1"/>
      <c r="N552" s="22"/>
      <c r="O552" s="1"/>
      <c r="P552" s="22"/>
      <c r="Q552" s="1"/>
      <c r="R552" s="1"/>
      <c r="S552" s="1"/>
      <c r="T552" s="1"/>
      <c r="U552" s="1"/>
    </row>
    <row r="553" spans="1:21" x14ac:dyDescent="0.25">
      <c r="A553" s="1"/>
      <c r="B553" s="22"/>
      <c r="C553" s="1"/>
      <c r="D553" s="22"/>
      <c r="E553" s="1"/>
      <c r="F553" s="22"/>
      <c r="G553" s="1"/>
      <c r="H553" s="22"/>
      <c r="I553" s="1"/>
      <c r="J553" s="22"/>
      <c r="K553" s="1"/>
      <c r="L553" s="22"/>
      <c r="M553" s="1"/>
      <c r="N553" s="22"/>
      <c r="O553" s="1"/>
      <c r="P553" s="22"/>
      <c r="Q553" s="1"/>
      <c r="R553" s="1"/>
      <c r="S553" s="1"/>
      <c r="T553" s="1"/>
      <c r="U553" s="1"/>
    </row>
    <row r="554" spans="1:21" x14ac:dyDescent="0.25">
      <c r="A554" s="1"/>
      <c r="B554" s="22"/>
      <c r="C554" s="1"/>
      <c r="D554" s="22"/>
      <c r="E554" s="1"/>
      <c r="F554" s="22"/>
      <c r="G554" s="1"/>
      <c r="H554" s="22"/>
      <c r="I554" s="1"/>
      <c r="J554" s="22"/>
      <c r="K554" s="1"/>
      <c r="L554" s="22"/>
      <c r="M554" s="1"/>
      <c r="N554" s="22"/>
      <c r="O554" s="1"/>
      <c r="P554" s="22"/>
      <c r="Q554" s="1"/>
      <c r="R554" s="1"/>
      <c r="S554" s="1"/>
      <c r="T554" s="1"/>
      <c r="U554" s="1"/>
    </row>
    <row r="555" spans="1:21" x14ac:dyDescent="0.25">
      <c r="A555" s="1"/>
      <c r="B555" s="22"/>
      <c r="C555" s="1"/>
      <c r="D555" s="22"/>
      <c r="E555" s="1"/>
      <c r="F555" s="22"/>
      <c r="G555" s="1"/>
      <c r="H555" s="22"/>
      <c r="I555" s="1"/>
      <c r="J555" s="22"/>
      <c r="K555" s="1"/>
      <c r="L555" s="22"/>
      <c r="M555" s="1"/>
      <c r="N555" s="22"/>
      <c r="O555" s="1"/>
      <c r="P555" s="22"/>
      <c r="Q555" s="1"/>
      <c r="R555" s="1"/>
      <c r="S555" s="1"/>
      <c r="T555" s="1"/>
      <c r="U555" s="1"/>
    </row>
    <row r="556" spans="1:21" x14ac:dyDescent="0.25">
      <c r="A556" s="1"/>
      <c r="B556" s="22"/>
      <c r="C556" s="1"/>
      <c r="D556" s="22"/>
      <c r="E556" s="1"/>
      <c r="F556" s="22"/>
      <c r="G556" s="1"/>
      <c r="H556" s="22"/>
      <c r="I556" s="1"/>
      <c r="J556" s="22"/>
      <c r="K556" s="1"/>
      <c r="L556" s="22"/>
      <c r="M556" s="1"/>
      <c r="N556" s="22"/>
      <c r="O556" s="1"/>
      <c r="P556" s="22"/>
      <c r="Q556" s="1"/>
      <c r="R556" s="1"/>
      <c r="S556" s="1"/>
      <c r="T556" s="1"/>
      <c r="U556" s="1"/>
    </row>
    <row r="557" spans="1:21" x14ac:dyDescent="0.25">
      <c r="A557" s="1"/>
      <c r="B557" s="22"/>
      <c r="C557" s="1"/>
      <c r="D557" s="22"/>
      <c r="E557" s="1"/>
      <c r="F557" s="22"/>
      <c r="G557" s="1"/>
      <c r="H557" s="22"/>
      <c r="I557" s="1"/>
      <c r="J557" s="22"/>
      <c r="K557" s="1"/>
      <c r="L557" s="22"/>
      <c r="M557" s="1"/>
      <c r="N557" s="22"/>
      <c r="O557" s="1"/>
      <c r="P557" s="22"/>
      <c r="Q557" s="1"/>
      <c r="R557" s="1"/>
      <c r="S557" s="1"/>
      <c r="T557" s="1"/>
      <c r="U557" s="1"/>
    </row>
    <row r="558" spans="1:21" x14ac:dyDescent="0.25">
      <c r="A558" s="1"/>
      <c r="B558" s="22"/>
      <c r="C558" s="1"/>
      <c r="D558" s="22"/>
      <c r="E558" s="1"/>
      <c r="F558" s="22"/>
      <c r="G558" s="1"/>
      <c r="H558" s="22"/>
      <c r="I558" s="1"/>
      <c r="J558" s="22"/>
      <c r="K558" s="1"/>
      <c r="L558" s="22"/>
      <c r="M558" s="1"/>
      <c r="N558" s="22"/>
      <c r="O558" s="1"/>
      <c r="P558" s="22"/>
      <c r="Q558" s="1"/>
      <c r="R558" s="1"/>
      <c r="S558" s="1"/>
      <c r="T558" s="1"/>
      <c r="U558" s="1"/>
    </row>
    <row r="559" spans="1:21" x14ac:dyDescent="0.25">
      <c r="A559" s="1"/>
      <c r="B559" s="22"/>
      <c r="C559" s="1"/>
      <c r="D559" s="22"/>
      <c r="E559" s="1"/>
      <c r="F559" s="22"/>
      <c r="G559" s="1"/>
      <c r="H559" s="22"/>
      <c r="I559" s="1"/>
      <c r="J559" s="22"/>
      <c r="K559" s="1"/>
      <c r="L559" s="22"/>
      <c r="M559" s="1"/>
      <c r="N559" s="22"/>
      <c r="O559" s="1"/>
      <c r="P559" s="22"/>
      <c r="Q559" s="1"/>
      <c r="R559" s="1"/>
      <c r="S559" s="1"/>
      <c r="T559" s="1"/>
      <c r="U559" s="1"/>
    </row>
    <row r="560" spans="1:21" x14ac:dyDescent="0.25">
      <c r="A560" s="1"/>
      <c r="B560" s="22"/>
      <c r="C560" s="1"/>
      <c r="D560" s="22"/>
      <c r="E560" s="1"/>
      <c r="F560" s="22"/>
      <c r="G560" s="1"/>
      <c r="H560" s="22"/>
      <c r="I560" s="1"/>
      <c r="J560" s="22"/>
      <c r="K560" s="1"/>
      <c r="L560" s="22"/>
      <c r="M560" s="1"/>
      <c r="N560" s="22"/>
      <c r="O560" s="1"/>
      <c r="P560" s="22"/>
      <c r="Q560" s="1"/>
      <c r="R560" s="1"/>
      <c r="S560" s="1"/>
      <c r="T560" s="1"/>
      <c r="U560" s="1"/>
    </row>
    <row r="561" spans="1:21" x14ac:dyDescent="0.25">
      <c r="A561" s="1"/>
      <c r="B561" s="22"/>
      <c r="C561" s="1"/>
      <c r="D561" s="22"/>
      <c r="E561" s="1"/>
      <c r="F561" s="22"/>
      <c r="G561" s="1"/>
      <c r="H561" s="22"/>
      <c r="I561" s="1"/>
      <c r="J561" s="22"/>
      <c r="K561" s="1"/>
      <c r="L561" s="22"/>
      <c r="M561" s="1"/>
      <c r="N561" s="22"/>
      <c r="O561" s="1"/>
      <c r="P561" s="22"/>
      <c r="Q561" s="1"/>
      <c r="R561" s="1"/>
      <c r="S561" s="1"/>
      <c r="T561" s="1"/>
      <c r="U561" s="1"/>
    </row>
    <row r="562" spans="1:21" x14ac:dyDescent="0.25">
      <c r="A562" s="1"/>
      <c r="B562" s="22"/>
      <c r="C562" s="1"/>
      <c r="D562" s="22"/>
      <c r="E562" s="1"/>
      <c r="F562" s="22"/>
      <c r="G562" s="1"/>
      <c r="H562" s="22"/>
      <c r="I562" s="1"/>
      <c r="J562" s="22"/>
      <c r="K562" s="1"/>
      <c r="L562" s="22"/>
      <c r="M562" s="1"/>
      <c r="N562" s="22"/>
      <c r="O562" s="1"/>
      <c r="P562" s="22"/>
      <c r="Q562" s="1"/>
      <c r="R562" s="1"/>
      <c r="S562" s="1"/>
      <c r="T562" s="1"/>
      <c r="U562" s="1"/>
    </row>
    <row r="563" spans="1:21" x14ac:dyDescent="0.25">
      <c r="A563" s="1"/>
      <c r="B563" s="22"/>
      <c r="C563" s="1"/>
      <c r="D563" s="22"/>
      <c r="E563" s="1"/>
      <c r="F563" s="22"/>
      <c r="G563" s="1"/>
      <c r="H563" s="22"/>
      <c r="I563" s="1"/>
      <c r="J563" s="22"/>
      <c r="K563" s="1"/>
      <c r="L563" s="22"/>
      <c r="M563" s="1"/>
      <c r="N563" s="22"/>
      <c r="O563" s="1"/>
      <c r="P563" s="22"/>
      <c r="Q563" s="1"/>
      <c r="R563" s="1"/>
      <c r="S563" s="1"/>
      <c r="T563" s="1"/>
      <c r="U563" s="1"/>
    </row>
    <row r="564" spans="1:21" x14ac:dyDescent="0.25">
      <c r="A564" s="1"/>
      <c r="B564" s="22"/>
      <c r="C564" s="1"/>
      <c r="D564" s="22"/>
      <c r="E564" s="1"/>
      <c r="F564" s="22"/>
      <c r="G564" s="1"/>
      <c r="H564" s="22"/>
      <c r="I564" s="1"/>
      <c r="J564" s="22"/>
      <c r="K564" s="1"/>
      <c r="L564" s="22"/>
      <c r="M564" s="1"/>
      <c r="N564" s="22"/>
      <c r="O564" s="1"/>
      <c r="P564" s="22"/>
      <c r="Q564" s="1"/>
      <c r="R564" s="1"/>
      <c r="S564" s="1"/>
      <c r="T564" s="1"/>
      <c r="U564" s="1"/>
    </row>
    <row r="565" spans="1:21" x14ac:dyDescent="0.25">
      <c r="A565" s="1"/>
      <c r="B565" s="22"/>
      <c r="C565" s="1"/>
      <c r="D565" s="22"/>
      <c r="E565" s="1"/>
      <c r="F565" s="22"/>
      <c r="G565" s="1"/>
      <c r="H565" s="22"/>
      <c r="I565" s="1"/>
      <c r="J565" s="22"/>
      <c r="K565" s="1"/>
      <c r="L565" s="22"/>
      <c r="M565" s="1"/>
      <c r="N565" s="22"/>
      <c r="O565" s="1"/>
      <c r="P565" s="22"/>
      <c r="Q565" s="1"/>
      <c r="R565" s="1"/>
      <c r="S565" s="1"/>
      <c r="T565" s="1"/>
      <c r="U565" s="1"/>
    </row>
    <row r="566" spans="1:21" x14ac:dyDescent="0.25">
      <c r="A566" s="1"/>
      <c r="B566" s="44"/>
      <c r="C566" s="1"/>
      <c r="D566" s="44"/>
      <c r="E566" s="1"/>
      <c r="F566" s="44"/>
      <c r="G566" s="1"/>
      <c r="H566" s="44"/>
      <c r="I566" s="1"/>
      <c r="J566" s="44"/>
      <c r="K566" s="1"/>
      <c r="L566" s="44"/>
      <c r="M566" s="1"/>
      <c r="N566" s="44"/>
      <c r="O566" s="1"/>
      <c r="P566" s="44"/>
      <c r="Q566" s="1"/>
      <c r="R566" s="1"/>
      <c r="S566" s="1"/>
      <c r="T566" s="1"/>
      <c r="U566" s="1"/>
    </row>
    <row r="567" spans="1:21" x14ac:dyDescent="0.25">
      <c r="A567" s="1"/>
      <c r="B567" s="44"/>
      <c r="C567" s="1"/>
      <c r="D567" s="44"/>
      <c r="E567" s="1"/>
      <c r="F567" s="44"/>
      <c r="G567" s="1"/>
      <c r="H567" s="44"/>
      <c r="I567" s="1"/>
      <c r="J567" s="44"/>
      <c r="K567" s="1"/>
      <c r="L567" s="44"/>
      <c r="M567" s="1"/>
      <c r="N567" s="44"/>
      <c r="O567" s="1"/>
      <c r="P567" s="44"/>
      <c r="Q567" s="1"/>
      <c r="R567" s="1"/>
      <c r="S567" s="1"/>
      <c r="T567" s="1"/>
      <c r="U567" s="1"/>
    </row>
    <row r="568" spans="1:21" x14ac:dyDescent="0.25">
      <c r="A568" s="1"/>
      <c r="B568" s="44"/>
      <c r="C568" s="1"/>
      <c r="D568" s="44"/>
      <c r="E568" s="1"/>
      <c r="F568" s="44"/>
      <c r="G568" s="1"/>
      <c r="H568" s="44"/>
      <c r="I568" s="1"/>
      <c r="J568" s="44"/>
      <c r="K568" s="1"/>
      <c r="L568" s="44"/>
      <c r="M568" s="1"/>
      <c r="N568" s="44"/>
      <c r="O568" s="1"/>
      <c r="P568" s="44"/>
      <c r="Q568" s="1"/>
      <c r="R568" s="1"/>
      <c r="S568" s="1"/>
      <c r="T568" s="1"/>
      <c r="U568" s="1"/>
    </row>
    <row r="569" spans="1:21" x14ac:dyDescent="0.25">
      <c r="A569" s="1"/>
      <c r="B569" s="44"/>
      <c r="C569" s="1"/>
      <c r="D569" s="44"/>
      <c r="E569" s="1"/>
      <c r="F569" s="44"/>
      <c r="G569" s="1"/>
      <c r="H569" s="44"/>
      <c r="I569" s="1"/>
      <c r="J569" s="44"/>
      <c r="K569" s="1"/>
      <c r="L569" s="44"/>
      <c r="M569" s="1"/>
      <c r="N569" s="44"/>
      <c r="O569" s="1"/>
      <c r="P569" s="44"/>
      <c r="Q569" s="1"/>
      <c r="R569" s="1"/>
      <c r="S569" s="1"/>
      <c r="T569" s="1"/>
      <c r="U569" s="1"/>
    </row>
    <row r="570" spans="1:21" x14ac:dyDescent="0.25">
      <c r="A570" s="1"/>
      <c r="B570" s="44"/>
      <c r="C570" s="1"/>
      <c r="D570" s="44"/>
      <c r="E570" s="1"/>
      <c r="F570" s="44"/>
      <c r="G570" s="1"/>
      <c r="H570" s="44"/>
      <c r="I570" s="1"/>
      <c r="J570" s="44"/>
      <c r="K570" s="1"/>
      <c r="L570" s="44"/>
      <c r="M570" s="1"/>
      <c r="N570" s="44"/>
      <c r="O570" s="1"/>
      <c r="P570" s="44"/>
      <c r="Q570" s="1"/>
      <c r="R570" s="1"/>
      <c r="S570" s="1"/>
      <c r="T570" s="1"/>
      <c r="U570" s="1"/>
    </row>
    <row r="571" spans="1:21" x14ac:dyDescent="0.25">
      <c r="A571" s="1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1"/>
      <c r="S571" s="1"/>
      <c r="T571" s="1"/>
      <c r="U571" s="1"/>
    </row>
    <row r="572" spans="1:21" x14ac:dyDescent="0.25">
      <c r="A572" s="1"/>
      <c r="B572" s="44"/>
      <c r="C572" s="1"/>
      <c r="D572" s="44"/>
      <c r="E572" s="1"/>
      <c r="F572" s="44"/>
      <c r="G572" s="1"/>
      <c r="H572" s="44"/>
      <c r="I572" s="1"/>
      <c r="J572" s="44"/>
      <c r="K572" s="1"/>
      <c r="L572" s="44"/>
      <c r="M572" s="1"/>
      <c r="N572" s="44"/>
      <c r="O572" s="1"/>
      <c r="P572" s="44"/>
      <c r="Q572" s="1"/>
      <c r="R572" s="1"/>
      <c r="S572" s="1"/>
      <c r="T572" s="1"/>
      <c r="U572" s="1"/>
    </row>
    <row r="573" spans="1:21" x14ac:dyDescent="0.25">
      <c r="A573" s="1"/>
      <c r="B573" s="44"/>
      <c r="C573" s="1"/>
      <c r="D573" s="44"/>
      <c r="E573" s="1"/>
      <c r="F573" s="44"/>
      <c r="G573" s="1"/>
      <c r="H573" s="44"/>
      <c r="I573" s="1"/>
      <c r="J573" s="44"/>
      <c r="K573" s="1"/>
      <c r="L573" s="44"/>
      <c r="M573" s="1"/>
      <c r="N573" s="44"/>
      <c r="O573" s="1"/>
      <c r="P573" s="44"/>
      <c r="Q573" s="1"/>
      <c r="R573" s="1"/>
      <c r="S573" s="1"/>
      <c r="T573" s="1"/>
      <c r="U573" s="1"/>
    </row>
    <row r="574" spans="1:21" x14ac:dyDescent="0.25">
      <c r="A574" s="1"/>
      <c r="B574" s="44"/>
      <c r="C574" s="1"/>
      <c r="D574" s="44"/>
      <c r="E574" s="1"/>
      <c r="F574" s="44"/>
      <c r="G574" s="1"/>
      <c r="H574" s="44"/>
      <c r="I574" s="1"/>
      <c r="J574" s="44"/>
      <c r="K574" s="1"/>
      <c r="L574" s="44"/>
      <c r="M574" s="1"/>
      <c r="N574" s="44"/>
      <c r="O574" s="1"/>
      <c r="P574" s="44"/>
      <c r="Q574" s="1"/>
      <c r="R574" s="1"/>
      <c r="S574" s="1"/>
      <c r="T574" s="1"/>
      <c r="U574" s="1"/>
    </row>
    <row r="575" spans="1:21" x14ac:dyDescent="0.25">
      <c r="A575" s="1"/>
      <c r="B575" s="44"/>
      <c r="C575" s="1"/>
      <c r="D575" s="44"/>
      <c r="E575" s="1"/>
      <c r="F575" s="44"/>
      <c r="G575" s="1"/>
      <c r="H575" s="44"/>
      <c r="I575" s="1"/>
      <c r="J575" s="44"/>
      <c r="K575" s="1"/>
      <c r="L575" s="44"/>
      <c r="M575" s="1"/>
      <c r="N575" s="44"/>
      <c r="O575" s="1"/>
      <c r="P575" s="44"/>
      <c r="Q575" s="1"/>
      <c r="R575" s="1"/>
      <c r="S575" s="1"/>
      <c r="T575" s="1"/>
      <c r="U575" s="1"/>
    </row>
    <row r="576" spans="1:21" x14ac:dyDescent="0.25">
      <c r="A576" s="1"/>
      <c r="B576" s="44"/>
      <c r="C576" s="1"/>
      <c r="D576" s="44"/>
      <c r="E576" s="1"/>
      <c r="F576" s="44"/>
      <c r="G576" s="1"/>
      <c r="H576" s="44"/>
      <c r="I576" s="1"/>
      <c r="J576" s="44"/>
      <c r="K576" s="1"/>
      <c r="L576" s="44"/>
      <c r="M576" s="1"/>
      <c r="N576" s="44"/>
      <c r="O576" s="1"/>
      <c r="P576" s="44"/>
      <c r="Q576" s="1"/>
      <c r="R576" s="1"/>
      <c r="S576" s="1"/>
      <c r="T576" s="1"/>
      <c r="U576" s="1"/>
    </row>
    <row r="577" spans="1:21" x14ac:dyDescent="0.25">
      <c r="A577" s="1"/>
      <c r="B577" s="22"/>
      <c r="C577" s="1"/>
      <c r="D577" s="22"/>
      <c r="E577" s="1"/>
      <c r="F577" s="22"/>
      <c r="G577" s="1"/>
      <c r="H577" s="22"/>
      <c r="I577" s="1"/>
      <c r="J577" s="22"/>
      <c r="K577" s="1"/>
      <c r="L577" s="22"/>
      <c r="M577" s="1"/>
      <c r="N577" s="22"/>
      <c r="O577" s="1"/>
      <c r="P577" s="22"/>
      <c r="Q577" s="1"/>
      <c r="R577" s="1"/>
      <c r="S577" s="1"/>
      <c r="T577" s="1"/>
      <c r="U577" s="1"/>
    </row>
    <row r="578" spans="1:21" x14ac:dyDescent="0.25">
      <c r="A578" s="1"/>
      <c r="B578" s="44"/>
      <c r="C578" s="1"/>
      <c r="D578" s="44"/>
      <c r="E578" s="1"/>
      <c r="F578" s="44"/>
      <c r="G578" s="1"/>
      <c r="H578" s="44"/>
      <c r="I578" s="1"/>
      <c r="J578" s="44"/>
      <c r="K578" s="1"/>
      <c r="L578" s="44"/>
      <c r="M578" s="1"/>
      <c r="N578" s="44"/>
      <c r="O578" s="1"/>
      <c r="P578" s="44"/>
      <c r="Q578" s="1"/>
      <c r="R578" s="1"/>
      <c r="S578" s="1"/>
      <c r="T578" s="1"/>
      <c r="U578" s="1"/>
    </row>
    <row r="579" spans="1:21" x14ac:dyDescent="0.25">
      <c r="A579" s="1"/>
      <c r="B579" s="44"/>
      <c r="C579" s="1"/>
      <c r="D579" s="44"/>
      <c r="E579" s="1"/>
      <c r="F579" s="44"/>
      <c r="G579" s="1"/>
      <c r="H579" s="44"/>
      <c r="I579" s="1"/>
      <c r="J579" s="44"/>
      <c r="K579" s="1"/>
      <c r="L579" s="44"/>
      <c r="M579" s="1"/>
      <c r="N579" s="44"/>
      <c r="O579" s="1"/>
      <c r="P579" s="44"/>
      <c r="Q579" s="1"/>
      <c r="R579" s="1"/>
      <c r="S579" s="1"/>
      <c r="T579" s="1"/>
      <c r="U579" s="1"/>
    </row>
    <row r="580" spans="1:21" x14ac:dyDescent="0.25">
      <c r="A580" s="1"/>
      <c r="B580" s="44"/>
      <c r="C580" s="1"/>
      <c r="D580" s="44"/>
      <c r="E580" s="1"/>
      <c r="F580" s="44"/>
      <c r="G580" s="1"/>
      <c r="H580" s="44"/>
      <c r="I580" s="1"/>
      <c r="J580" s="44"/>
      <c r="K580" s="1"/>
      <c r="L580" s="44"/>
      <c r="M580" s="1"/>
      <c r="N580" s="44"/>
      <c r="O580" s="1"/>
      <c r="P580" s="44"/>
      <c r="Q580" s="1"/>
      <c r="R580" s="1"/>
      <c r="S580" s="1"/>
      <c r="T580" s="1"/>
      <c r="U580" s="1"/>
    </row>
    <row r="581" spans="1:21" x14ac:dyDescent="0.25">
      <c r="A581" s="1"/>
      <c r="B581" s="44"/>
      <c r="C581" s="1"/>
      <c r="D581" s="44"/>
      <c r="E581" s="1"/>
      <c r="F581" s="44"/>
      <c r="G581" s="1"/>
      <c r="H581" s="44"/>
      <c r="I581" s="1"/>
      <c r="J581" s="44"/>
      <c r="K581" s="1"/>
      <c r="L581" s="44"/>
      <c r="M581" s="1"/>
      <c r="N581" s="44"/>
      <c r="O581" s="1"/>
      <c r="P581" s="44"/>
      <c r="Q581" s="1"/>
      <c r="R581" s="1"/>
      <c r="S581" s="1"/>
      <c r="T581" s="1"/>
      <c r="U581" s="1"/>
    </row>
    <row r="582" spans="1:21" x14ac:dyDescent="0.25">
      <c r="A582" s="1"/>
      <c r="B582" s="44"/>
      <c r="C582" s="1"/>
      <c r="D582" s="44"/>
      <c r="E582" s="1"/>
      <c r="F582" s="44"/>
      <c r="G582" s="1"/>
      <c r="H582" s="44"/>
      <c r="I582" s="1"/>
      <c r="J582" s="44"/>
      <c r="K582" s="1"/>
      <c r="L582" s="44"/>
      <c r="M582" s="1"/>
      <c r="N582" s="44"/>
      <c r="O582" s="1"/>
      <c r="P582" s="44"/>
      <c r="Q582" s="1"/>
      <c r="R582" s="1"/>
      <c r="S582" s="1"/>
      <c r="T582" s="1"/>
      <c r="U582" s="1"/>
    </row>
    <row r="583" spans="1:21" x14ac:dyDescent="0.25">
      <c r="A583" s="1"/>
      <c r="B583" s="44"/>
      <c r="C583" s="1"/>
      <c r="D583" s="44"/>
      <c r="E583" s="1"/>
      <c r="F583" s="44"/>
      <c r="G583" s="1"/>
      <c r="H583" s="44"/>
      <c r="I583" s="1"/>
      <c r="J583" s="44"/>
      <c r="K583" s="1"/>
      <c r="L583" s="44"/>
      <c r="M583" s="1"/>
      <c r="N583" s="44"/>
      <c r="O583" s="1"/>
      <c r="P583" s="44"/>
      <c r="Q583" s="1"/>
      <c r="R583" s="1"/>
      <c r="S583" s="1"/>
      <c r="T583" s="1"/>
      <c r="U583" s="1"/>
    </row>
    <row r="584" spans="1:21" x14ac:dyDescent="0.25">
      <c r="A584" s="1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1"/>
      <c r="S584" s="1"/>
      <c r="T584" s="1"/>
      <c r="U584" s="1"/>
    </row>
    <row r="585" spans="1:21" x14ac:dyDescent="0.25">
      <c r="A585" s="1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1"/>
      <c r="S585" s="1"/>
      <c r="T585" s="1"/>
      <c r="U585" s="1"/>
    </row>
    <row r="586" spans="1:21" x14ac:dyDescent="0.25">
      <c r="A586" s="1"/>
      <c r="B586" s="44"/>
      <c r="C586" s="1"/>
      <c r="D586" s="44"/>
      <c r="E586" s="1"/>
      <c r="F586" s="44"/>
      <c r="G586" s="1"/>
      <c r="H586" s="44"/>
      <c r="I586" s="1"/>
      <c r="J586" s="44"/>
      <c r="K586" s="1"/>
      <c r="L586" s="44"/>
      <c r="M586" s="1"/>
      <c r="N586" s="44"/>
      <c r="O586" s="1"/>
      <c r="P586" s="44"/>
      <c r="Q586" s="1"/>
      <c r="R586" s="1"/>
      <c r="S586" s="1"/>
      <c r="T586" s="1"/>
      <c r="U586" s="1"/>
    </row>
    <row r="587" spans="1:21" x14ac:dyDescent="0.25">
      <c r="A587" s="1"/>
      <c r="B587" s="44"/>
      <c r="C587" s="1"/>
      <c r="D587" s="44"/>
      <c r="E587" s="1"/>
      <c r="F587" s="44"/>
      <c r="G587" s="1"/>
      <c r="H587" s="44"/>
      <c r="I587" s="1"/>
      <c r="J587" s="44"/>
      <c r="K587" s="1"/>
      <c r="L587" s="44"/>
      <c r="M587" s="1"/>
      <c r="N587" s="44"/>
      <c r="O587" s="1"/>
      <c r="P587" s="44"/>
      <c r="Q587" s="1"/>
      <c r="R587" s="1"/>
      <c r="S587" s="1"/>
      <c r="T587" s="1"/>
      <c r="U587" s="1"/>
    </row>
    <row r="588" spans="1:21" x14ac:dyDescent="0.25">
      <c r="A588" s="1"/>
      <c r="B588" s="44"/>
      <c r="C588" s="1"/>
      <c r="D588" s="44"/>
      <c r="E588" s="1"/>
      <c r="F588" s="44"/>
      <c r="G588" s="1"/>
      <c r="H588" s="44"/>
      <c r="I588" s="1"/>
      <c r="J588" s="44"/>
      <c r="K588" s="1"/>
      <c r="L588" s="44"/>
      <c r="M588" s="1"/>
      <c r="N588" s="44"/>
      <c r="O588" s="1"/>
      <c r="P588" s="44"/>
      <c r="Q588" s="1"/>
      <c r="R588" s="1"/>
      <c r="S588" s="1"/>
      <c r="T588" s="1"/>
      <c r="U588" s="1"/>
    </row>
    <row r="589" spans="1:21" x14ac:dyDescent="0.25">
      <c r="A589" s="1"/>
      <c r="B589" s="44"/>
      <c r="C589" s="1"/>
      <c r="D589" s="44"/>
      <c r="E589" s="1"/>
      <c r="F589" s="44"/>
      <c r="G589" s="1"/>
      <c r="H589" s="44"/>
      <c r="I589" s="1"/>
      <c r="J589" s="44"/>
      <c r="K589" s="1"/>
      <c r="L589" s="44"/>
      <c r="M589" s="1"/>
      <c r="N589" s="44"/>
      <c r="O589" s="1"/>
      <c r="P589" s="44"/>
      <c r="Q589" s="1"/>
      <c r="R589" s="1"/>
      <c r="S589" s="1"/>
      <c r="T589" s="1"/>
      <c r="U589" s="1"/>
    </row>
    <row r="590" spans="1:21" x14ac:dyDescent="0.25">
      <c r="A590" s="1"/>
      <c r="B590" s="44"/>
      <c r="C590" s="1"/>
      <c r="D590" s="44"/>
      <c r="E590" s="1"/>
      <c r="F590" s="44"/>
      <c r="G590" s="1"/>
      <c r="H590" s="44"/>
      <c r="I590" s="1"/>
      <c r="J590" s="44"/>
      <c r="K590" s="1"/>
      <c r="L590" s="44"/>
      <c r="M590" s="1"/>
      <c r="N590" s="44"/>
      <c r="O590" s="1"/>
      <c r="P590" s="44"/>
      <c r="Q590" s="1"/>
      <c r="R590" s="1"/>
      <c r="S590" s="1"/>
      <c r="T590" s="1"/>
      <c r="U590" s="1"/>
    </row>
    <row r="591" spans="1:21" x14ac:dyDescent="0.25">
      <c r="A591" s="1"/>
      <c r="B591" s="44"/>
      <c r="C591" s="1"/>
      <c r="D591" s="44"/>
      <c r="E591" s="1"/>
      <c r="F591" s="44"/>
      <c r="G591" s="1"/>
      <c r="H591" s="44"/>
      <c r="I591" s="1"/>
      <c r="J591" s="44"/>
      <c r="K591" s="1"/>
      <c r="L591" s="44"/>
      <c r="M591" s="1"/>
      <c r="N591" s="44"/>
      <c r="O591" s="1"/>
      <c r="P591" s="44"/>
      <c r="Q591" s="1"/>
      <c r="R591" s="1"/>
      <c r="S591" s="1"/>
      <c r="T591" s="1"/>
      <c r="U591" s="1"/>
    </row>
    <row r="592" spans="1:21" x14ac:dyDescent="0.25">
      <c r="A592" s="1"/>
      <c r="B592" s="22"/>
      <c r="C592" s="1"/>
      <c r="D592" s="22"/>
      <c r="E592" s="1"/>
      <c r="F592" s="22"/>
      <c r="G592" s="1"/>
      <c r="H592" s="22"/>
      <c r="I592" s="1"/>
      <c r="J592" s="22"/>
      <c r="K592" s="1"/>
      <c r="L592" s="22"/>
      <c r="M592" s="1"/>
      <c r="N592" s="22"/>
      <c r="O592" s="1"/>
      <c r="P592" s="22"/>
      <c r="Q592" s="1"/>
      <c r="R592" s="1"/>
      <c r="S592" s="1"/>
      <c r="T592" s="1"/>
      <c r="U592" s="1"/>
    </row>
    <row r="593" spans="1:21" x14ac:dyDescent="0.25">
      <c r="A593" s="1"/>
      <c r="B593" s="22"/>
      <c r="C593" s="1"/>
      <c r="D593" s="22"/>
      <c r="E593" s="1"/>
      <c r="F593" s="22"/>
      <c r="G593" s="1"/>
      <c r="H593" s="22"/>
      <c r="I593" s="1"/>
      <c r="J593" s="22"/>
      <c r="K593" s="1"/>
      <c r="L593" s="22"/>
      <c r="M593" s="1"/>
      <c r="N593" s="22"/>
      <c r="O593" s="1"/>
      <c r="P593" s="22"/>
      <c r="Q593" s="1"/>
      <c r="R593" s="1"/>
      <c r="S593" s="1"/>
      <c r="T593" s="1"/>
      <c r="U593" s="1"/>
    </row>
    <row r="594" spans="1:21" x14ac:dyDescent="0.25">
      <c r="A594" s="1"/>
      <c r="B594" s="22"/>
      <c r="C594" s="1"/>
      <c r="D594" s="22"/>
      <c r="E594" s="1"/>
      <c r="F594" s="22"/>
      <c r="G594" s="1"/>
      <c r="H594" s="22"/>
      <c r="I594" s="1"/>
      <c r="J594" s="22"/>
      <c r="K594" s="1"/>
      <c r="L594" s="22"/>
      <c r="M594" s="1"/>
      <c r="N594" s="22"/>
      <c r="O594" s="1"/>
      <c r="P594" s="22"/>
      <c r="Q594" s="1"/>
      <c r="R594" s="1"/>
      <c r="S594" s="1"/>
      <c r="T594" s="1"/>
      <c r="U594" s="1"/>
    </row>
    <row r="595" spans="1:21" x14ac:dyDescent="0.25">
      <c r="A595" s="1"/>
      <c r="B595" s="22"/>
      <c r="C595" s="1"/>
      <c r="D595" s="22"/>
      <c r="E595" s="1"/>
      <c r="F595" s="22"/>
      <c r="G595" s="1"/>
      <c r="H595" s="22"/>
      <c r="I595" s="1"/>
      <c r="J595" s="22"/>
      <c r="K595" s="1"/>
      <c r="L595" s="22"/>
      <c r="M595" s="1"/>
      <c r="N595" s="22"/>
      <c r="O595" s="1"/>
      <c r="P595" s="22"/>
      <c r="Q595" s="1"/>
      <c r="R595" s="1"/>
      <c r="S595" s="1"/>
      <c r="T595" s="1"/>
      <c r="U595" s="1"/>
    </row>
    <row r="596" spans="1:21" x14ac:dyDescent="0.25">
      <c r="A596" s="1"/>
      <c r="B596" s="22"/>
      <c r="C596" s="1"/>
      <c r="D596" s="22"/>
      <c r="E596" s="1"/>
      <c r="F596" s="22"/>
      <c r="G596" s="1"/>
      <c r="H596" s="22"/>
      <c r="I596" s="1"/>
      <c r="J596" s="22"/>
      <c r="K596" s="1"/>
      <c r="L596" s="22"/>
      <c r="M596" s="1"/>
      <c r="N596" s="22"/>
      <c r="O596" s="1"/>
      <c r="P596" s="22"/>
      <c r="Q596" s="1"/>
      <c r="R596" s="1"/>
      <c r="S596" s="1"/>
      <c r="T596" s="1"/>
      <c r="U596" s="1"/>
    </row>
    <row r="597" spans="1:21" x14ac:dyDescent="0.25">
      <c r="A597" s="1"/>
      <c r="B597" s="22"/>
      <c r="C597" s="1"/>
      <c r="D597" s="22"/>
      <c r="E597" s="1"/>
      <c r="F597" s="22"/>
      <c r="G597" s="1"/>
      <c r="H597" s="22"/>
      <c r="I597" s="1"/>
      <c r="J597" s="22"/>
      <c r="K597" s="1"/>
      <c r="L597" s="22"/>
      <c r="M597" s="1"/>
      <c r="N597" s="22"/>
      <c r="O597" s="1"/>
      <c r="P597" s="22"/>
      <c r="Q597" s="1"/>
      <c r="R597" s="1"/>
      <c r="S597" s="1"/>
      <c r="T597" s="1"/>
      <c r="U597" s="1"/>
    </row>
    <row r="598" spans="1:21" x14ac:dyDescent="0.25">
      <c r="A598" s="1"/>
      <c r="B598" s="22"/>
      <c r="C598" s="1"/>
      <c r="D598" s="22"/>
      <c r="E598" s="1"/>
      <c r="F598" s="22"/>
      <c r="G598" s="1"/>
      <c r="H598" s="22"/>
      <c r="I598" s="1"/>
      <c r="J598" s="22"/>
      <c r="K598" s="1"/>
      <c r="L598" s="22"/>
      <c r="M598" s="1"/>
      <c r="N598" s="22"/>
      <c r="O598" s="1"/>
      <c r="P598" s="22"/>
      <c r="Q598" s="1"/>
      <c r="R598" s="1"/>
      <c r="S598" s="1"/>
      <c r="T598" s="1"/>
      <c r="U598" s="1"/>
    </row>
    <row r="599" spans="1:21" x14ac:dyDescent="0.25">
      <c r="A599" s="1"/>
      <c r="B599" s="22"/>
      <c r="C599" s="1"/>
      <c r="D599" s="22"/>
      <c r="E599" s="1"/>
      <c r="F599" s="22"/>
      <c r="G599" s="1"/>
      <c r="H599" s="22"/>
      <c r="I599" s="1"/>
      <c r="J599" s="22"/>
      <c r="K599" s="1"/>
      <c r="L599" s="22"/>
      <c r="M599" s="1"/>
      <c r="N599" s="22"/>
      <c r="O599" s="1"/>
      <c r="P599" s="22"/>
      <c r="Q599" s="1"/>
      <c r="R599" s="1"/>
      <c r="S599" s="1"/>
      <c r="T599" s="1"/>
      <c r="U599" s="1"/>
    </row>
    <row r="600" spans="1:21" x14ac:dyDescent="0.25">
      <c r="A600" s="1"/>
      <c r="B600" s="22"/>
      <c r="C600" s="1"/>
      <c r="D600" s="22"/>
      <c r="E600" s="1"/>
      <c r="F600" s="22"/>
      <c r="G600" s="1"/>
      <c r="H600" s="22"/>
      <c r="I600" s="1"/>
      <c r="J600" s="22"/>
      <c r="K600" s="1"/>
      <c r="L600" s="22"/>
      <c r="M600" s="1"/>
      <c r="N600" s="22"/>
      <c r="O600" s="1"/>
      <c r="P600" s="22"/>
      <c r="Q600" s="1"/>
      <c r="R600" s="1"/>
      <c r="S600" s="1"/>
      <c r="T600" s="1"/>
      <c r="U600" s="1"/>
    </row>
    <row r="601" spans="1:21" x14ac:dyDescent="0.25">
      <c r="A601" s="1"/>
      <c r="B601" s="22"/>
      <c r="C601" s="1"/>
      <c r="D601" s="22"/>
      <c r="E601" s="1"/>
      <c r="F601" s="22"/>
      <c r="G601" s="1"/>
      <c r="H601" s="22"/>
      <c r="I601" s="1"/>
      <c r="J601" s="22"/>
      <c r="K601" s="1"/>
      <c r="L601" s="22"/>
      <c r="M601" s="1"/>
      <c r="N601" s="22"/>
      <c r="O601" s="1"/>
      <c r="P601" s="22"/>
      <c r="Q601" s="1"/>
      <c r="R601" s="1"/>
      <c r="S601" s="1"/>
      <c r="T601" s="1"/>
      <c r="U601" s="1"/>
    </row>
    <row r="602" spans="1:21" x14ac:dyDescent="0.25">
      <c r="A602" s="1"/>
      <c r="B602" s="22"/>
      <c r="C602" s="1"/>
      <c r="D602" s="22"/>
      <c r="E602" s="1"/>
      <c r="F602" s="22"/>
      <c r="G602" s="1"/>
      <c r="H602" s="22"/>
      <c r="I602" s="1"/>
      <c r="J602" s="22"/>
      <c r="K602" s="1"/>
      <c r="L602" s="22"/>
      <c r="M602" s="1"/>
      <c r="N602" s="22"/>
      <c r="O602" s="1"/>
      <c r="P602" s="22"/>
      <c r="Q602" s="1"/>
      <c r="R602" s="1"/>
      <c r="S602" s="1"/>
      <c r="T602" s="1"/>
      <c r="U602" s="1"/>
    </row>
    <row r="603" spans="1:21" x14ac:dyDescent="0.25">
      <c r="A603" s="1"/>
      <c r="B603" s="22"/>
      <c r="C603" s="1"/>
      <c r="D603" s="22"/>
      <c r="E603" s="1"/>
      <c r="F603" s="22"/>
      <c r="G603" s="1"/>
      <c r="H603" s="22"/>
      <c r="I603" s="1"/>
      <c r="J603" s="22"/>
      <c r="K603" s="1"/>
      <c r="L603" s="22"/>
      <c r="M603" s="1"/>
      <c r="N603" s="22"/>
      <c r="O603" s="1"/>
      <c r="P603" s="22"/>
      <c r="Q603" s="1"/>
      <c r="R603" s="1"/>
      <c r="S603" s="1"/>
      <c r="T603" s="1"/>
      <c r="U603" s="1"/>
    </row>
    <row r="604" spans="1:21" x14ac:dyDescent="0.25">
      <c r="A604" s="1"/>
      <c r="B604" s="22"/>
      <c r="C604" s="1"/>
      <c r="D604" s="22"/>
      <c r="E604" s="1"/>
      <c r="F604" s="22"/>
      <c r="G604" s="1"/>
      <c r="H604" s="22"/>
      <c r="I604" s="1"/>
      <c r="J604" s="22"/>
      <c r="K604" s="1"/>
      <c r="L604" s="22"/>
      <c r="M604" s="1"/>
      <c r="N604" s="22"/>
      <c r="O604" s="1"/>
      <c r="P604" s="22"/>
      <c r="Q604" s="1"/>
      <c r="R604" s="1"/>
      <c r="S604" s="1"/>
      <c r="T604" s="1"/>
      <c r="U604" s="1"/>
    </row>
    <row r="605" spans="1:21" x14ac:dyDescent="0.25">
      <c r="A605" s="1"/>
      <c r="B605" s="22"/>
      <c r="C605" s="1"/>
      <c r="D605" s="22"/>
      <c r="E605" s="1"/>
      <c r="F605" s="22"/>
      <c r="G605" s="1"/>
      <c r="H605" s="22"/>
      <c r="I605" s="1"/>
      <c r="J605" s="22"/>
      <c r="K605" s="1"/>
      <c r="L605" s="22"/>
      <c r="M605" s="1"/>
      <c r="N605" s="22"/>
      <c r="O605" s="1"/>
      <c r="P605" s="22"/>
      <c r="Q605" s="1"/>
      <c r="R605" s="1"/>
      <c r="S605" s="1"/>
      <c r="T605" s="1"/>
      <c r="U605" s="1"/>
    </row>
    <row r="606" spans="1:21" x14ac:dyDescent="0.25">
      <c r="A606" s="1"/>
      <c r="B606" s="22"/>
      <c r="C606" s="1"/>
      <c r="D606" s="22"/>
      <c r="E606" s="1"/>
      <c r="F606" s="22"/>
      <c r="G606" s="1"/>
      <c r="H606" s="22"/>
      <c r="I606" s="1"/>
      <c r="J606" s="22"/>
      <c r="K606" s="1"/>
      <c r="L606" s="22"/>
      <c r="M606" s="1"/>
      <c r="N606" s="22"/>
      <c r="O606" s="1"/>
      <c r="P606" s="22"/>
      <c r="Q606" s="1"/>
      <c r="R606" s="1"/>
      <c r="S606" s="1"/>
      <c r="T606" s="1"/>
      <c r="U606" s="1"/>
    </row>
    <row r="607" spans="1:21" x14ac:dyDescent="0.25">
      <c r="A607" s="1"/>
      <c r="B607" s="22"/>
      <c r="C607" s="1"/>
      <c r="D607" s="22"/>
      <c r="E607" s="1"/>
      <c r="F607" s="22"/>
      <c r="G607" s="1"/>
      <c r="H607" s="22"/>
      <c r="I607" s="1"/>
      <c r="J607" s="22"/>
      <c r="K607" s="1"/>
      <c r="L607" s="22"/>
      <c r="M607" s="1"/>
      <c r="N607" s="22"/>
      <c r="O607" s="1"/>
      <c r="P607" s="22"/>
      <c r="Q607" s="1"/>
      <c r="R607" s="1"/>
      <c r="S607" s="1"/>
      <c r="T607" s="1"/>
      <c r="U607" s="1"/>
    </row>
    <row r="608" spans="1:21" x14ac:dyDescent="0.25">
      <c r="A608" s="1"/>
      <c r="B608" s="22"/>
      <c r="C608" s="1"/>
      <c r="D608" s="22"/>
      <c r="E608" s="1"/>
      <c r="F608" s="22"/>
      <c r="G608" s="1"/>
      <c r="H608" s="22"/>
      <c r="I608" s="1"/>
      <c r="J608" s="22"/>
      <c r="K608" s="1"/>
      <c r="L608" s="22"/>
      <c r="M608" s="1"/>
      <c r="N608" s="22"/>
      <c r="O608" s="1"/>
      <c r="P608" s="22"/>
      <c r="Q608" s="1"/>
      <c r="R608" s="1"/>
      <c r="S608" s="1"/>
      <c r="T608" s="1"/>
      <c r="U608" s="1"/>
    </row>
    <row r="609" spans="1:21" x14ac:dyDescent="0.25">
      <c r="A609" s="1"/>
      <c r="B609" s="22"/>
      <c r="C609" s="1"/>
      <c r="D609" s="22"/>
      <c r="E609" s="1"/>
      <c r="F609" s="22"/>
      <c r="G609" s="1"/>
      <c r="H609" s="22"/>
      <c r="I609" s="1"/>
      <c r="J609" s="22"/>
      <c r="K609" s="1"/>
      <c r="L609" s="22"/>
      <c r="M609" s="1"/>
      <c r="N609" s="22"/>
      <c r="O609" s="1"/>
      <c r="P609" s="22"/>
      <c r="Q609" s="1"/>
      <c r="R609" s="1"/>
      <c r="S609" s="1"/>
      <c r="T609" s="1"/>
      <c r="U609" s="1"/>
    </row>
    <row r="610" spans="1:21" x14ac:dyDescent="0.25">
      <c r="A610" s="1"/>
      <c r="B610" s="22"/>
      <c r="C610" s="1"/>
      <c r="D610" s="22"/>
      <c r="E610" s="1"/>
      <c r="F610" s="22"/>
      <c r="G610" s="1"/>
      <c r="H610" s="22"/>
      <c r="I610" s="1"/>
      <c r="J610" s="22"/>
      <c r="K610" s="1"/>
      <c r="L610" s="22"/>
      <c r="M610" s="1"/>
      <c r="N610" s="22"/>
      <c r="O610" s="1"/>
      <c r="P610" s="22"/>
      <c r="Q610" s="1"/>
      <c r="R610" s="1"/>
      <c r="S610" s="1"/>
      <c r="T610" s="1"/>
      <c r="U610" s="1"/>
    </row>
    <row r="611" spans="1:21" x14ac:dyDescent="0.25">
      <c r="A611" s="1"/>
      <c r="B611" s="22"/>
      <c r="C611" s="1"/>
      <c r="D611" s="22"/>
      <c r="E611" s="1"/>
      <c r="F611" s="22"/>
      <c r="G611" s="1"/>
      <c r="H611" s="22"/>
      <c r="I611" s="1"/>
      <c r="J611" s="22"/>
      <c r="K611" s="1"/>
      <c r="L611" s="22"/>
      <c r="M611" s="1"/>
      <c r="N611" s="22"/>
      <c r="O611" s="1"/>
      <c r="P611" s="22"/>
      <c r="Q611" s="1"/>
      <c r="R611" s="1"/>
      <c r="S611" s="1"/>
      <c r="T611" s="1"/>
      <c r="U611" s="1"/>
    </row>
    <row r="612" spans="1:21" x14ac:dyDescent="0.25">
      <c r="A612" s="1"/>
      <c r="B612" s="22"/>
      <c r="C612" s="1"/>
      <c r="D612" s="22"/>
      <c r="E612" s="1"/>
      <c r="F612" s="22"/>
      <c r="G612" s="1"/>
      <c r="H612" s="22"/>
      <c r="I612" s="1"/>
      <c r="J612" s="22"/>
      <c r="K612" s="1"/>
      <c r="L612" s="22"/>
      <c r="M612" s="1"/>
      <c r="N612" s="22"/>
      <c r="O612" s="1"/>
      <c r="P612" s="22"/>
      <c r="Q612" s="1"/>
      <c r="R612" s="1"/>
      <c r="S612" s="1"/>
      <c r="T612" s="1"/>
      <c r="U612" s="1"/>
    </row>
    <row r="613" spans="1:21" x14ac:dyDescent="0.25">
      <c r="A613" s="1"/>
      <c r="B613" s="22"/>
      <c r="C613" s="1"/>
      <c r="D613" s="22"/>
      <c r="E613" s="1"/>
      <c r="F613" s="22"/>
      <c r="G613" s="1"/>
      <c r="H613" s="22"/>
      <c r="I613" s="1"/>
      <c r="J613" s="22"/>
      <c r="K613" s="1"/>
      <c r="L613" s="22"/>
      <c r="M613" s="1"/>
      <c r="N613" s="22"/>
      <c r="O613" s="1"/>
      <c r="P613" s="22"/>
      <c r="Q613" s="1"/>
      <c r="R613" s="1"/>
      <c r="S613" s="1"/>
      <c r="T613" s="1"/>
      <c r="U613" s="1"/>
    </row>
    <row r="614" spans="1:21" x14ac:dyDescent="0.25">
      <c r="A614" s="1"/>
      <c r="B614" s="22"/>
      <c r="C614" s="1"/>
      <c r="D614" s="22"/>
      <c r="E614" s="1"/>
      <c r="F614" s="22"/>
      <c r="G614" s="1"/>
      <c r="H614" s="22"/>
      <c r="I614" s="1"/>
      <c r="J614" s="22"/>
      <c r="K614" s="1"/>
      <c r="L614" s="22"/>
      <c r="M614" s="1"/>
      <c r="N614" s="22"/>
      <c r="O614" s="1"/>
      <c r="P614" s="22"/>
      <c r="Q614" s="1"/>
      <c r="R614" s="1"/>
      <c r="S614" s="1"/>
      <c r="T614" s="1"/>
      <c r="U614" s="1"/>
    </row>
    <row r="615" spans="1:21" x14ac:dyDescent="0.25">
      <c r="A615" s="1"/>
      <c r="B615" s="22"/>
      <c r="C615" s="1"/>
      <c r="D615" s="22"/>
      <c r="E615" s="1"/>
      <c r="F615" s="22"/>
      <c r="G615" s="1"/>
      <c r="H615" s="22"/>
      <c r="I615" s="1"/>
      <c r="J615" s="22"/>
      <c r="K615" s="1"/>
      <c r="L615" s="22"/>
      <c r="M615" s="1"/>
      <c r="N615" s="22"/>
      <c r="O615" s="1"/>
      <c r="P615" s="22"/>
      <c r="Q615" s="1"/>
      <c r="R615" s="1"/>
      <c r="S615" s="1"/>
      <c r="T615" s="1"/>
      <c r="U615" s="1"/>
    </row>
    <row r="616" spans="1:21" x14ac:dyDescent="0.25">
      <c r="A616" s="1"/>
      <c r="B616" s="22"/>
      <c r="C616" s="1"/>
      <c r="D616" s="22"/>
      <c r="E616" s="1"/>
      <c r="F616" s="22"/>
      <c r="G616" s="1"/>
      <c r="H616" s="22"/>
      <c r="I616" s="1"/>
      <c r="J616" s="22"/>
      <c r="K616" s="1"/>
      <c r="L616" s="22"/>
      <c r="M616" s="1"/>
      <c r="N616" s="22"/>
      <c r="O616" s="1"/>
      <c r="P616" s="22"/>
      <c r="Q616" s="1"/>
      <c r="R616" s="1"/>
      <c r="S616" s="1"/>
      <c r="T616" s="1"/>
      <c r="U616" s="1"/>
    </row>
    <row r="617" spans="1:21" x14ac:dyDescent="0.25">
      <c r="A617" s="1"/>
      <c r="B617" s="22"/>
      <c r="C617" s="1"/>
      <c r="D617" s="22"/>
      <c r="E617" s="1"/>
      <c r="F617" s="22"/>
      <c r="G617" s="1"/>
      <c r="H617" s="22"/>
      <c r="I617" s="1"/>
      <c r="J617" s="22"/>
      <c r="K617" s="1"/>
      <c r="L617" s="22"/>
      <c r="M617" s="1"/>
      <c r="N617" s="22"/>
      <c r="O617" s="1"/>
      <c r="P617" s="22"/>
      <c r="Q617" s="1"/>
      <c r="R617" s="1"/>
      <c r="S617" s="1"/>
      <c r="T617" s="1"/>
      <c r="U617" s="1"/>
    </row>
    <row r="618" spans="1:21" x14ac:dyDescent="0.25">
      <c r="A618" s="1"/>
      <c r="B618" s="22"/>
      <c r="C618" s="1"/>
      <c r="D618" s="22"/>
      <c r="E618" s="1"/>
      <c r="F618" s="22"/>
      <c r="G618" s="1"/>
      <c r="H618" s="22"/>
      <c r="I618" s="1"/>
      <c r="J618" s="22"/>
      <c r="K618" s="1"/>
      <c r="L618" s="22"/>
      <c r="M618" s="1"/>
      <c r="N618" s="22"/>
      <c r="O618" s="1"/>
      <c r="P618" s="22"/>
      <c r="Q618" s="1"/>
      <c r="R618" s="1"/>
      <c r="S618" s="1"/>
      <c r="T618" s="1"/>
      <c r="U618" s="1"/>
    </row>
    <row r="619" spans="1:21" x14ac:dyDescent="0.25">
      <c r="A619" s="1"/>
      <c r="B619" s="22"/>
      <c r="C619" s="1"/>
      <c r="D619" s="22"/>
      <c r="E619" s="1"/>
      <c r="F619" s="22"/>
      <c r="G619" s="1"/>
      <c r="H619" s="22"/>
      <c r="I619" s="1"/>
      <c r="J619" s="22"/>
      <c r="K619" s="1"/>
      <c r="L619" s="22"/>
      <c r="M619" s="1"/>
      <c r="N619" s="22"/>
      <c r="O619" s="1"/>
      <c r="P619" s="22"/>
      <c r="Q619" s="1"/>
      <c r="R619" s="1"/>
      <c r="S619" s="1"/>
      <c r="T619" s="1"/>
      <c r="U619" s="1"/>
    </row>
    <row r="620" spans="1:21" x14ac:dyDescent="0.25">
      <c r="A620" s="1"/>
      <c r="B620" s="22"/>
      <c r="C620" s="1"/>
      <c r="D620" s="22"/>
      <c r="E620" s="1"/>
      <c r="F620" s="22"/>
      <c r="G620" s="1"/>
      <c r="H620" s="22"/>
      <c r="I620" s="1"/>
      <c r="J620" s="22"/>
      <c r="K620" s="1"/>
      <c r="L620" s="22"/>
      <c r="M620" s="1"/>
      <c r="N620" s="22"/>
      <c r="O620" s="1"/>
      <c r="P620" s="22"/>
      <c r="Q620" s="1"/>
      <c r="R620" s="1"/>
      <c r="S620" s="1"/>
      <c r="T620" s="1"/>
      <c r="U620" s="1"/>
    </row>
    <row r="621" spans="1:21" x14ac:dyDescent="0.25">
      <c r="A621" s="1"/>
      <c r="B621" s="22"/>
      <c r="C621" s="1"/>
      <c r="D621" s="22"/>
      <c r="E621" s="1"/>
      <c r="F621" s="22"/>
      <c r="G621" s="1"/>
      <c r="H621" s="22"/>
      <c r="I621" s="1"/>
      <c r="J621" s="22"/>
      <c r="K621" s="1"/>
      <c r="L621" s="22"/>
      <c r="M621" s="1"/>
      <c r="N621" s="22"/>
      <c r="O621" s="1"/>
      <c r="P621" s="22"/>
      <c r="Q621" s="1"/>
      <c r="R621" s="1"/>
      <c r="S621" s="1"/>
      <c r="T621" s="1"/>
      <c r="U621" s="1"/>
    </row>
    <row r="622" spans="1:21" x14ac:dyDescent="0.25">
      <c r="A622" s="1"/>
      <c r="B622" s="22"/>
      <c r="C622" s="1"/>
      <c r="D622" s="22"/>
      <c r="E622" s="1"/>
      <c r="F622" s="22"/>
      <c r="G622" s="1"/>
      <c r="H622" s="22"/>
      <c r="I622" s="1"/>
      <c r="J622" s="22"/>
      <c r="K622" s="1"/>
      <c r="L622" s="22"/>
      <c r="M622" s="1"/>
      <c r="N622" s="22"/>
      <c r="O622" s="1"/>
      <c r="P622" s="22"/>
      <c r="Q622" s="1"/>
      <c r="R622" s="1"/>
      <c r="S622" s="1"/>
      <c r="T622" s="1"/>
      <c r="U622" s="1"/>
    </row>
    <row r="623" spans="1:21" x14ac:dyDescent="0.25">
      <c r="A623" s="1"/>
      <c r="B623" s="22"/>
      <c r="C623" s="1"/>
      <c r="D623" s="22"/>
      <c r="E623" s="1"/>
      <c r="F623" s="22"/>
      <c r="G623" s="1"/>
      <c r="H623" s="22"/>
      <c r="I623" s="1"/>
      <c r="J623" s="22"/>
      <c r="K623" s="1"/>
      <c r="L623" s="22"/>
      <c r="M623" s="1"/>
      <c r="N623" s="22"/>
      <c r="O623" s="1"/>
      <c r="P623" s="22"/>
      <c r="Q623" s="1"/>
      <c r="R623" s="1"/>
      <c r="S623" s="1"/>
      <c r="T623" s="1"/>
      <c r="U623" s="1"/>
    </row>
    <row r="624" spans="1:21" x14ac:dyDescent="0.25">
      <c r="A624" s="1"/>
      <c r="B624" s="22"/>
      <c r="C624" s="1"/>
      <c r="D624" s="22"/>
      <c r="E624" s="1"/>
      <c r="F624" s="22"/>
      <c r="G624" s="1"/>
      <c r="H624" s="22"/>
      <c r="I624" s="1"/>
      <c r="J624" s="22"/>
      <c r="K624" s="1"/>
      <c r="L624" s="22"/>
      <c r="M624" s="1"/>
      <c r="N624" s="22"/>
      <c r="O624" s="1"/>
      <c r="P624" s="22"/>
      <c r="Q624" s="1"/>
      <c r="R624" s="1"/>
      <c r="S624" s="1"/>
      <c r="T624" s="1"/>
      <c r="U624" s="1"/>
    </row>
    <row r="625" spans="1:21" x14ac:dyDescent="0.25">
      <c r="A625" s="1"/>
      <c r="B625" s="22"/>
      <c r="C625" s="1"/>
      <c r="D625" s="22"/>
      <c r="E625" s="1"/>
      <c r="F625" s="22"/>
      <c r="G625" s="1"/>
      <c r="H625" s="22"/>
      <c r="I625" s="1"/>
      <c r="J625" s="22"/>
      <c r="K625" s="1"/>
      <c r="L625" s="22"/>
      <c r="M625" s="1"/>
      <c r="N625" s="22"/>
      <c r="O625" s="1"/>
      <c r="P625" s="22"/>
      <c r="Q625" s="1"/>
      <c r="R625" s="1"/>
      <c r="S625" s="1"/>
      <c r="T625" s="1"/>
      <c r="U625" s="1"/>
    </row>
    <row r="626" spans="1:21" x14ac:dyDescent="0.25">
      <c r="A626" s="1"/>
      <c r="B626" s="22"/>
      <c r="C626" s="1"/>
      <c r="D626" s="22"/>
      <c r="E626" s="1"/>
      <c r="F626" s="22"/>
      <c r="G626" s="1"/>
      <c r="H626" s="22"/>
      <c r="I626" s="1"/>
      <c r="J626" s="22"/>
      <c r="K626" s="1"/>
      <c r="L626" s="22"/>
      <c r="M626" s="1"/>
      <c r="N626" s="22"/>
      <c r="O626" s="1"/>
      <c r="P626" s="22"/>
      <c r="Q626" s="1"/>
      <c r="R626" s="1"/>
      <c r="S626" s="1"/>
      <c r="T626" s="1"/>
      <c r="U626" s="1"/>
    </row>
    <row r="627" spans="1:21" x14ac:dyDescent="0.25">
      <c r="A627" s="1"/>
      <c r="B627" s="22"/>
      <c r="C627" s="1"/>
      <c r="D627" s="22"/>
      <c r="E627" s="1"/>
      <c r="F627" s="22"/>
      <c r="G627" s="1"/>
      <c r="H627" s="22"/>
      <c r="I627" s="1"/>
      <c r="J627" s="22"/>
      <c r="K627" s="1"/>
      <c r="L627" s="22"/>
      <c r="M627" s="1"/>
      <c r="N627" s="22"/>
      <c r="O627" s="1"/>
      <c r="P627" s="22"/>
      <c r="Q627" s="1"/>
      <c r="R627" s="1"/>
      <c r="S627" s="1"/>
      <c r="T627" s="1"/>
      <c r="U627" s="1"/>
    </row>
    <row r="628" spans="1:21" x14ac:dyDescent="0.25">
      <c r="A628" s="1"/>
      <c r="B628" s="22"/>
      <c r="C628" s="1"/>
      <c r="D628" s="22"/>
      <c r="E628" s="1"/>
      <c r="F628" s="22"/>
      <c r="G628" s="1"/>
      <c r="H628" s="22"/>
      <c r="I628" s="1"/>
      <c r="J628" s="22"/>
      <c r="K628" s="1"/>
      <c r="L628" s="22"/>
      <c r="M628" s="1"/>
      <c r="N628" s="22"/>
      <c r="O628" s="1"/>
      <c r="P628" s="22"/>
      <c r="Q628" s="1"/>
      <c r="R628" s="1"/>
      <c r="S628" s="1"/>
      <c r="T628" s="1"/>
      <c r="U628" s="1"/>
    </row>
    <row r="629" spans="1:21" x14ac:dyDescent="0.25">
      <c r="A629" s="1"/>
      <c r="B629" s="22"/>
      <c r="C629" s="1"/>
      <c r="D629" s="22"/>
      <c r="E629" s="1"/>
      <c r="F629" s="22"/>
      <c r="G629" s="1"/>
      <c r="H629" s="22"/>
      <c r="I629" s="1"/>
      <c r="J629" s="22"/>
      <c r="K629" s="1"/>
      <c r="L629" s="22"/>
      <c r="M629" s="1"/>
      <c r="N629" s="22"/>
      <c r="O629" s="1"/>
      <c r="P629" s="22"/>
      <c r="Q629" s="1"/>
      <c r="R629" s="1"/>
      <c r="S629" s="1"/>
      <c r="T629" s="1"/>
      <c r="U629" s="1"/>
    </row>
    <row r="630" spans="1:21" x14ac:dyDescent="0.25">
      <c r="A630" s="1"/>
      <c r="B630" s="22"/>
      <c r="C630" s="1"/>
      <c r="D630" s="22"/>
      <c r="E630" s="1"/>
      <c r="F630" s="22"/>
      <c r="G630" s="1"/>
      <c r="H630" s="22"/>
      <c r="I630" s="1"/>
      <c r="J630" s="22"/>
      <c r="K630" s="1"/>
      <c r="L630" s="22"/>
      <c r="M630" s="1"/>
      <c r="N630" s="22"/>
      <c r="O630" s="1"/>
      <c r="P630" s="22"/>
      <c r="Q630" s="1"/>
      <c r="R630" s="1"/>
      <c r="S630" s="1"/>
      <c r="T630" s="1"/>
      <c r="U630" s="1"/>
    </row>
    <row r="631" spans="1:21" x14ac:dyDescent="0.25">
      <c r="A631" s="1"/>
      <c r="B631" s="22"/>
      <c r="C631" s="1"/>
      <c r="D631" s="22"/>
      <c r="E631" s="1"/>
      <c r="F631" s="22"/>
      <c r="G631" s="1"/>
      <c r="H631" s="22"/>
      <c r="I631" s="1"/>
      <c r="J631" s="22"/>
      <c r="K631" s="1"/>
      <c r="L631" s="22"/>
      <c r="M631" s="1"/>
      <c r="N631" s="22"/>
      <c r="O631" s="1"/>
      <c r="P631" s="22"/>
      <c r="Q631" s="1"/>
      <c r="R631" s="1"/>
      <c r="S631" s="1"/>
      <c r="T631" s="1"/>
      <c r="U631" s="1"/>
    </row>
    <row r="632" spans="1:21" x14ac:dyDescent="0.25">
      <c r="A632" s="1"/>
      <c r="B632" s="22"/>
      <c r="C632" s="1"/>
      <c r="D632" s="22"/>
      <c r="E632" s="1"/>
      <c r="F632" s="22"/>
      <c r="G632" s="1"/>
      <c r="H632" s="22"/>
      <c r="I632" s="1"/>
      <c r="J632" s="22"/>
      <c r="K632" s="1"/>
      <c r="L632" s="22"/>
      <c r="M632" s="1"/>
      <c r="N632" s="22"/>
      <c r="O632" s="1"/>
      <c r="P632" s="22"/>
      <c r="Q632" s="1"/>
      <c r="R632" s="1"/>
      <c r="S632" s="1"/>
      <c r="T632" s="1"/>
      <c r="U632" s="1"/>
    </row>
    <row r="633" spans="1:21" x14ac:dyDescent="0.25">
      <c r="A633" s="1"/>
      <c r="B633" s="22"/>
      <c r="C633" s="1"/>
      <c r="D633" s="22"/>
      <c r="E633" s="1"/>
      <c r="F633" s="22"/>
      <c r="G633" s="1"/>
      <c r="H633" s="22"/>
      <c r="I633" s="1"/>
      <c r="J633" s="22"/>
      <c r="K633" s="1"/>
      <c r="L633" s="22"/>
      <c r="M633" s="1"/>
      <c r="N633" s="22"/>
      <c r="O633" s="1"/>
      <c r="P633" s="22"/>
      <c r="Q633" s="1"/>
      <c r="R633" s="1"/>
      <c r="S633" s="1"/>
      <c r="T633" s="1"/>
      <c r="U633" s="1"/>
    </row>
    <row r="634" spans="1:21" x14ac:dyDescent="0.25">
      <c r="A634" s="1"/>
      <c r="B634" s="22"/>
      <c r="C634" s="1"/>
      <c r="D634" s="22"/>
      <c r="E634" s="1"/>
      <c r="F634" s="22"/>
      <c r="G634" s="1"/>
      <c r="H634" s="22"/>
      <c r="I634" s="1"/>
      <c r="J634" s="22"/>
      <c r="K634" s="1"/>
      <c r="L634" s="22"/>
      <c r="M634" s="1"/>
      <c r="N634" s="22"/>
      <c r="O634" s="1"/>
      <c r="P634" s="22"/>
      <c r="Q634" s="1"/>
      <c r="R634" s="1"/>
      <c r="S634" s="1"/>
      <c r="T634" s="1"/>
      <c r="U634" s="1"/>
    </row>
    <row r="635" spans="1:21" x14ac:dyDescent="0.25">
      <c r="A635" s="1"/>
      <c r="B635" s="22"/>
      <c r="C635" s="1"/>
      <c r="D635" s="22"/>
      <c r="E635" s="1"/>
      <c r="F635" s="22"/>
      <c r="G635" s="1"/>
      <c r="H635" s="22"/>
      <c r="I635" s="1"/>
      <c r="J635" s="22"/>
      <c r="K635" s="1"/>
      <c r="L635" s="22"/>
      <c r="M635" s="1"/>
      <c r="N635" s="22"/>
      <c r="O635" s="1"/>
      <c r="P635" s="22"/>
      <c r="Q635" s="1"/>
      <c r="R635" s="1"/>
      <c r="S635" s="1"/>
      <c r="T635" s="1"/>
      <c r="U635" s="1"/>
    </row>
    <row r="636" spans="1:21" x14ac:dyDescent="0.25">
      <c r="A636" s="1"/>
      <c r="B636" s="22"/>
      <c r="C636" s="1"/>
      <c r="D636" s="22"/>
      <c r="E636" s="1"/>
      <c r="F636" s="22"/>
      <c r="G636" s="1"/>
      <c r="H636" s="22"/>
      <c r="I636" s="1"/>
      <c r="J636" s="22"/>
      <c r="K636" s="1"/>
      <c r="L636" s="22"/>
      <c r="M636" s="1"/>
      <c r="N636" s="22"/>
      <c r="O636" s="1"/>
      <c r="P636" s="22"/>
      <c r="Q636" s="1"/>
      <c r="R636" s="1"/>
      <c r="S636" s="1"/>
      <c r="T636" s="1"/>
      <c r="U636" s="1"/>
    </row>
    <row r="637" spans="1:21" x14ac:dyDescent="0.25">
      <c r="A637" s="1"/>
      <c r="B637" s="22"/>
      <c r="C637" s="1"/>
      <c r="D637" s="22"/>
      <c r="E637" s="1"/>
      <c r="F637" s="22"/>
      <c r="G637" s="1"/>
      <c r="H637" s="22"/>
      <c r="I637" s="1"/>
      <c r="J637" s="22"/>
      <c r="K637" s="1"/>
      <c r="L637" s="22"/>
      <c r="M637" s="1"/>
      <c r="N637" s="22"/>
      <c r="O637" s="1"/>
      <c r="P637" s="22"/>
      <c r="Q637" s="1"/>
      <c r="R637" s="1"/>
      <c r="S637" s="1"/>
      <c r="T637" s="1"/>
      <c r="U637" s="1"/>
    </row>
    <row r="638" spans="1:21" x14ac:dyDescent="0.25">
      <c r="A638" s="1"/>
      <c r="B638" s="22"/>
      <c r="C638" s="1"/>
      <c r="D638" s="22"/>
      <c r="E638" s="1"/>
      <c r="F638" s="22"/>
      <c r="G638" s="1"/>
      <c r="H638" s="22"/>
      <c r="I638" s="1"/>
      <c r="J638" s="22"/>
      <c r="K638" s="1"/>
      <c r="L638" s="22"/>
      <c r="M638" s="1"/>
      <c r="N638" s="22"/>
      <c r="O638" s="1"/>
      <c r="P638" s="22"/>
      <c r="Q638" s="1"/>
      <c r="R638" s="1"/>
      <c r="S638" s="1"/>
      <c r="T638" s="1"/>
      <c r="U638" s="1"/>
    </row>
    <row r="639" spans="1:21" x14ac:dyDescent="0.25">
      <c r="A639" s="1"/>
      <c r="B639" s="22"/>
      <c r="C639" s="1"/>
      <c r="D639" s="22"/>
      <c r="E639" s="1"/>
      <c r="F639" s="22"/>
      <c r="G639" s="1"/>
      <c r="H639" s="22"/>
      <c r="I639" s="1"/>
      <c r="J639" s="22"/>
      <c r="K639" s="1"/>
      <c r="L639" s="22"/>
      <c r="M639" s="1"/>
      <c r="N639" s="22"/>
      <c r="O639" s="1"/>
      <c r="P639" s="22"/>
      <c r="Q639" s="1"/>
      <c r="R639" s="1"/>
      <c r="S639" s="1"/>
      <c r="T639" s="1"/>
      <c r="U639" s="1"/>
    </row>
    <row r="640" spans="1:21" x14ac:dyDescent="0.25">
      <c r="A640" s="1"/>
      <c r="B640" s="22"/>
      <c r="C640" s="1"/>
      <c r="D640" s="22"/>
      <c r="E640" s="1"/>
      <c r="F640" s="22"/>
      <c r="G640" s="1"/>
      <c r="H640" s="22"/>
      <c r="I640" s="1"/>
      <c r="J640" s="22"/>
      <c r="K640" s="1"/>
      <c r="L640" s="22"/>
      <c r="M640" s="1"/>
      <c r="N640" s="22"/>
      <c r="O640" s="1"/>
      <c r="P640" s="22"/>
      <c r="Q640" s="1"/>
      <c r="R640" s="1"/>
      <c r="S640" s="1"/>
      <c r="T640" s="1"/>
      <c r="U640" s="1"/>
    </row>
    <row r="641" spans="1:21" x14ac:dyDescent="0.25">
      <c r="A641" s="1"/>
      <c r="B641" s="22"/>
      <c r="C641" s="1"/>
      <c r="D641" s="22"/>
      <c r="E641" s="1"/>
      <c r="F641" s="22"/>
      <c r="G641" s="1"/>
      <c r="H641" s="22"/>
      <c r="I641" s="1"/>
      <c r="J641" s="22"/>
      <c r="K641" s="1"/>
      <c r="L641" s="22"/>
      <c r="M641" s="1"/>
      <c r="N641" s="22"/>
      <c r="O641" s="1"/>
      <c r="P641" s="22"/>
      <c r="Q641" s="1"/>
      <c r="R641" s="1"/>
      <c r="S641" s="1"/>
      <c r="T641" s="1"/>
      <c r="U641" s="1"/>
    </row>
    <row r="642" spans="1:21" x14ac:dyDescent="0.25">
      <c r="A642" s="1"/>
      <c r="B642" s="22"/>
      <c r="C642" s="1"/>
      <c r="D642" s="22"/>
      <c r="E642" s="1"/>
      <c r="F642" s="22"/>
      <c r="G642" s="1"/>
      <c r="H642" s="22"/>
      <c r="I642" s="1"/>
      <c r="J642" s="22"/>
      <c r="K642" s="1"/>
      <c r="L642" s="22"/>
      <c r="M642" s="1"/>
      <c r="N642" s="22"/>
      <c r="O642" s="1"/>
      <c r="P642" s="22"/>
      <c r="Q642" s="1"/>
      <c r="R642" s="1"/>
      <c r="S642" s="1"/>
      <c r="T642" s="1"/>
      <c r="U642" s="1"/>
    </row>
    <row r="643" spans="1:21" x14ac:dyDescent="0.25">
      <c r="A643" s="1"/>
      <c r="B643" s="22"/>
      <c r="C643" s="1"/>
      <c r="D643" s="22"/>
      <c r="E643" s="1"/>
      <c r="F643" s="22"/>
      <c r="G643" s="1"/>
      <c r="H643" s="22"/>
      <c r="I643" s="1"/>
      <c r="J643" s="22"/>
      <c r="K643" s="1"/>
      <c r="L643" s="22"/>
      <c r="M643" s="1"/>
      <c r="N643" s="22"/>
      <c r="O643" s="1"/>
      <c r="P643" s="22"/>
      <c r="Q643" s="1"/>
      <c r="R643" s="1"/>
      <c r="S643" s="1"/>
      <c r="T643" s="1"/>
      <c r="U643" s="1"/>
    </row>
    <row r="644" spans="1:21" x14ac:dyDescent="0.25">
      <c r="A644" s="1"/>
      <c r="B644" s="22"/>
      <c r="C644" s="1"/>
      <c r="D644" s="22"/>
      <c r="E644" s="1"/>
      <c r="F644" s="22"/>
      <c r="G644" s="1"/>
      <c r="H644" s="22"/>
      <c r="I644" s="1"/>
      <c r="J644" s="22"/>
      <c r="K644" s="1"/>
      <c r="L644" s="22"/>
      <c r="M644" s="1"/>
      <c r="N644" s="22"/>
      <c r="O644" s="1"/>
      <c r="P644" s="22"/>
      <c r="Q644" s="1"/>
      <c r="R644" s="1"/>
      <c r="S644" s="1"/>
      <c r="T644" s="1"/>
      <c r="U644" s="1"/>
    </row>
    <row r="645" spans="1:21" x14ac:dyDescent="0.25">
      <c r="A645" s="1"/>
      <c r="B645" s="22"/>
      <c r="C645" s="1"/>
      <c r="D645" s="22"/>
      <c r="E645" s="1"/>
      <c r="F645" s="22"/>
      <c r="G645" s="1"/>
      <c r="H645" s="22"/>
      <c r="I645" s="1"/>
      <c r="J645" s="22"/>
      <c r="K645" s="1"/>
      <c r="L645" s="22"/>
      <c r="M645" s="1"/>
      <c r="N645" s="22"/>
      <c r="O645" s="1"/>
      <c r="P645" s="22"/>
      <c r="Q645" s="1"/>
      <c r="R645" s="1"/>
      <c r="S645" s="1"/>
      <c r="T645" s="1"/>
      <c r="U645" s="1"/>
    </row>
    <row r="646" spans="1:21" x14ac:dyDescent="0.25">
      <c r="A646" s="1"/>
      <c r="B646" s="22"/>
      <c r="C646" s="1"/>
      <c r="D646" s="22"/>
      <c r="E646" s="1"/>
      <c r="F646" s="22"/>
      <c r="G646" s="1"/>
      <c r="H646" s="22"/>
      <c r="I646" s="1"/>
      <c r="J646" s="22"/>
      <c r="K646" s="1"/>
      <c r="L646" s="22"/>
      <c r="M646" s="1"/>
      <c r="N646" s="22"/>
      <c r="O646" s="1"/>
      <c r="P646" s="22"/>
      <c r="Q646" s="1"/>
      <c r="R646" s="1"/>
      <c r="S646" s="1"/>
      <c r="T646" s="1"/>
      <c r="U646" s="1"/>
    </row>
    <row r="647" spans="1:21" x14ac:dyDescent="0.25">
      <c r="A647" s="1"/>
      <c r="B647" s="22"/>
      <c r="C647" s="1"/>
      <c r="D647" s="22"/>
      <c r="E647" s="1"/>
      <c r="F647" s="22"/>
      <c r="G647" s="1"/>
      <c r="H647" s="22"/>
      <c r="I647" s="1"/>
      <c r="J647" s="22"/>
      <c r="K647" s="1"/>
      <c r="L647" s="22"/>
      <c r="M647" s="1"/>
      <c r="N647" s="22"/>
      <c r="O647" s="1"/>
      <c r="P647" s="22"/>
      <c r="Q647" s="1"/>
      <c r="R647" s="1"/>
      <c r="S647" s="1"/>
      <c r="T647" s="1"/>
      <c r="U647" s="1"/>
    </row>
    <row r="648" spans="1:21" x14ac:dyDescent="0.25">
      <c r="A648" s="1"/>
      <c r="B648" s="22"/>
      <c r="C648" s="1"/>
      <c r="D648" s="22"/>
      <c r="E648" s="1"/>
      <c r="F648" s="22"/>
      <c r="G648" s="1"/>
      <c r="H648" s="22"/>
      <c r="I648" s="1"/>
      <c r="J648" s="22"/>
      <c r="K648" s="1"/>
      <c r="L648" s="22"/>
      <c r="M648" s="1"/>
      <c r="N648" s="22"/>
      <c r="O648" s="1"/>
      <c r="P648" s="22"/>
      <c r="Q648" s="1"/>
      <c r="R648" s="1"/>
      <c r="S648" s="1"/>
      <c r="T648" s="1"/>
      <c r="U648" s="1"/>
    </row>
    <row r="649" spans="1:21" x14ac:dyDescent="0.25">
      <c r="A649" s="1"/>
      <c r="B649" s="22"/>
      <c r="C649" s="1"/>
      <c r="D649" s="22"/>
      <c r="E649" s="1"/>
      <c r="F649" s="22"/>
      <c r="G649" s="1"/>
      <c r="H649" s="22"/>
      <c r="I649" s="1"/>
      <c r="J649" s="22"/>
      <c r="K649" s="1"/>
      <c r="L649" s="22"/>
      <c r="M649" s="1"/>
      <c r="N649" s="22"/>
      <c r="O649" s="1"/>
      <c r="P649" s="22"/>
      <c r="Q649" s="1"/>
      <c r="R649" s="1"/>
      <c r="S649" s="1"/>
      <c r="T649" s="1"/>
      <c r="U649" s="1"/>
    </row>
    <row r="650" spans="1:21" x14ac:dyDescent="0.25">
      <c r="A650" s="1"/>
      <c r="B650" s="22"/>
      <c r="C650" s="1"/>
      <c r="D650" s="22"/>
      <c r="E650" s="1"/>
      <c r="F650" s="22"/>
      <c r="G650" s="1"/>
      <c r="H650" s="22"/>
      <c r="I650" s="1"/>
      <c r="J650" s="22"/>
      <c r="K650" s="1"/>
      <c r="L650" s="22"/>
      <c r="M650" s="1"/>
      <c r="N650" s="22"/>
      <c r="O650" s="1"/>
      <c r="P650" s="22"/>
      <c r="Q650" s="1"/>
      <c r="R650" s="1"/>
      <c r="S650" s="1"/>
      <c r="T650" s="1"/>
      <c r="U650" s="1"/>
    </row>
    <row r="651" spans="1:21" x14ac:dyDescent="0.25">
      <c r="A651" s="1"/>
      <c r="B651" s="22"/>
      <c r="C651" s="1"/>
      <c r="D651" s="22"/>
      <c r="E651" s="1"/>
      <c r="F651" s="22"/>
      <c r="G651" s="1"/>
      <c r="H651" s="22"/>
      <c r="I651" s="1"/>
      <c r="J651" s="22"/>
      <c r="K651" s="1"/>
      <c r="L651" s="22"/>
      <c r="M651" s="1"/>
      <c r="N651" s="22"/>
      <c r="O651" s="1"/>
      <c r="P651" s="22"/>
      <c r="Q651" s="1"/>
      <c r="R651" s="1"/>
      <c r="S651" s="1"/>
      <c r="T651" s="1"/>
      <c r="U651" s="1"/>
    </row>
    <row r="652" spans="1:21" x14ac:dyDescent="0.25">
      <c r="A652" s="1"/>
      <c r="B652" s="22"/>
      <c r="C652" s="1"/>
      <c r="D652" s="22"/>
      <c r="E652" s="1"/>
      <c r="F652" s="22"/>
      <c r="G652" s="1"/>
      <c r="H652" s="22"/>
      <c r="I652" s="1"/>
      <c r="J652" s="22"/>
      <c r="K652" s="1"/>
      <c r="L652" s="22"/>
      <c r="M652" s="1"/>
      <c r="N652" s="22"/>
      <c r="O652" s="1"/>
      <c r="P652" s="22"/>
      <c r="Q652" s="1"/>
      <c r="R652" s="1"/>
      <c r="S652" s="1"/>
      <c r="T652" s="1"/>
      <c r="U652" s="1"/>
    </row>
    <row r="653" spans="1:21" x14ac:dyDescent="0.25">
      <c r="A653" s="1"/>
      <c r="B653" s="22"/>
      <c r="C653" s="1"/>
      <c r="D653" s="22"/>
      <c r="E653" s="1"/>
      <c r="F653" s="22"/>
      <c r="G653" s="1"/>
      <c r="H653" s="22"/>
      <c r="I653" s="1"/>
      <c r="J653" s="22"/>
      <c r="K653" s="1"/>
      <c r="L653" s="22"/>
      <c r="M653" s="1"/>
      <c r="N653" s="22"/>
      <c r="O653" s="1"/>
      <c r="P653" s="22"/>
      <c r="Q653" s="1"/>
      <c r="R653" s="1"/>
      <c r="S653" s="1"/>
      <c r="T653" s="1"/>
      <c r="U653" s="1"/>
    </row>
    <row r="654" spans="1:21" x14ac:dyDescent="0.25">
      <c r="A654" s="1"/>
      <c r="B654" s="22"/>
      <c r="C654" s="1"/>
      <c r="D654" s="22"/>
      <c r="E654" s="1"/>
      <c r="F654" s="22"/>
      <c r="G654" s="1"/>
      <c r="H654" s="22"/>
      <c r="I654" s="1"/>
      <c r="J654" s="22"/>
      <c r="K654" s="1"/>
      <c r="L654" s="22"/>
      <c r="M654" s="1"/>
      <c r="N654" s="22"/>
      <c r="O654" s="1"/>
      <c r="P654" s="22"/>
      <c r="Q654" s="1"/>
      <c r="R654" s="1"/>
      <c r="S654" s="1"/>
      <c r="T654" s="1"/>
      <c r="U654" s="1"/>
    </row>
    <row r="655" spans="1:21" x14ac:dyDescent="0.25">
      <c r="A655" s="1"/>
      <c r="B655" s="22"/>
      <c r="C655" s="1"/>
      <c r="D655" s="22"/>
      <c r="E655" s="1"/>
      <c r="F655" s="22"/>
      <c r="G655" s="1"/>
      <c r="H655" s="22"/>
      <c r="I655" s="1"/>
      <c r="J655" s="22"/>
      <c r="K655" s="1"/>
      <c r="L655" s="22"/>
      <c r="M655" s="1"/>
      <c r="N655" s="22"/>
      <c r="O655" s="1"/>
      <c r="P655" s="22"/>
      <c r="Q655" s="1"/>
      <c r="R655" s="1"/>
      <c r="S655" s="1"/>
      <c r="T655" s="1"/>
      <c r="U655" s="1"/>
    </row>
    <row r="656" spans="1:21" x14ac:dyDescent="0.25">
      <c r="A656" s="1"/>
      <c r="B656" s="22"/>
      <c r="C656" s="1"/>
      <c r="D656" s="22"/>
      <c r="E656" s="1"/>
      <c r="F656" s="22"/>
      <c r="G656" s="1"/>
      <c r="H656" s="22"/>
      <c r="I656" s="1"/>
      <c r="J656" s="22"/>
      <c r="K656" s="1"/>
      <c r="L656" s="22"/>
      <c r="M656" s="1"/>
      <c r="N656" s="22"/>
      <c r="O656" s="1"/>
      <c r="P656" s="22"/>
      <c r="Q656" s="1"/>
      <c r="R656" s="1"/>
      <c r="S656" s="1"/>
      <c r="T656" s="1"/>
      <c r="U656" s="1"/>
    </row>
    <row r="657" spans="1:21" x14ac:dyDescent="0.25">
      <c r="A657" s="1"/>
      <c r="B657" s="22"/>
      <c r="C657" s="1"/>
      <c r="D657" s="22"/>
      <c r="E657" s="1"/>
      <c r="F657" s="22"/>
      <c r="G657" s="1"/>
      <c r="H657" s="22"/>
      <c r="I657" s="1"/>
      <c r="J657" s="22"/>
      <c r="K657" s="1"/>
      <c r="L657" s="22"/>
      <c r="M657" s="1"/>
      <c r="N657" s="22"/>
      <c r="O657" s="1"/>
      <c r="P657" s="22"/>
      <c r="Q657" s="1"/>
      <c r="R657" s="1"/>
      <c r="S657" s="1"/>
      <c r="T657" s="1"/>
      <c r="U657" s="1"/>
    </row>
    <row r="658" spans="1:21" x14ac:dyDescent="0.25">
      <c r="A658" s="1"/>
      <c r="B658" s="22"/>
      <c r="C658" s="1"/>
      <c r="D658" s="22"/>
      <c r="E658" s="1"/>
      <c r="F658" s="22"/>
      <c r="G658" s="1"/>
      <c r="H658" s="22"/>
      <c r="I658" s="1"/>
      <c r="J658" s="22"/>
      <c r="K658" s="1"/>
      <c r="L658" s="22"/>
      <c r="M658" s="1"/>
      <c r="N658" s="22"/>
      <c r="O658" s="1"/>
      <c r="P658" s="22"/>
      <c r="Q658" s="1"/>
      <c r="R658" s="1"/>
      <c r="S658" s="1"/>
      <c r="T658" s="1"/>
      <c r="U658" s="1"/>
    </row>
    <row r="659" spans="1:21" x14ac:dyDescent="0.25">
      <c r="A659" s="1"/>
      <c r="B659" s="22"/>
      <c r="C659" s="1"/>
      <c r="D659" s="22"/>
      <c r="E659" s="1"/>
      <c r="F659" s="22"/>
      <c r="G659" s="1"/>
      <c r="H659" s="22"/>
      <c r="I659" s="1"/>
      <c r="J659" s="22"/>
      <c r="K659" s="1"/>
      <c r="L659" s="22"/>
      <c r="M659" s="1"/>
      <c r="N659" s="22"/>
      <c r="O659" s="1"/>
      <c r="P659" s="22"/>
      <c r="Q659" s="1"/>
      <c r="R659" s="1"/>
      <c r="S659" s="1"/>
      <c r="T659" s="1"/>
      <c r="U659" s="1"/>
    </row>
    <row r="660" spans="1:21" x14ac:dyDescent="0.25">
      <c r="A660" s="1"/>
      <c r="B660" s="22"/>
      <c r="C660" s="1"/>
      <c r="D660" s="22"/>
      <c r="E660" s="1"/>
      <c r="F660" s="22"/>
      <c r="G660" s="1"/>
      <c r="H660" s="22"/>
      <c r="I660" s="1"/>
      <c r="J660" s="22"/>
      <c r="K660" s="1"/>
      <c r="L660" s="22"/>
      <c r="M660" s="1"/>
      <c r="N660" s="22"/>
      <c r="O660" s="1"/>
      <c r="P660" s="22"/>
      <c r="Q660" s="1"/>
      <c r="R660" s="1"/>
      <c r="S660" s="1"/>
      <c r="T660" s="1"/>
      <c r="U660" s="1"/>
    </row>
    <row r="661" spans="1:21" x14ac:dyDescent="0.25">
      <c r="A661" s="1"/>
      <c r="B661" s="22"/>
      <c r="C661" s="1"/>
      <c r="D661" s="22"/>
      <c r="E661" s="1"/>
      <c r="F661" s="22"/>
      <c r="G661" s="1"/>
      <c r="H661" s="22"/>
      <c r="I661" s="1"/>
      <c r="J661" s="22"/>
      <c r="K661" s="1"/>
      <c r="L661" s="22"/>
      <c r="M661" s="1"/>
      <c r="N661" s="22"/>
      <c r="O661" s="1"/>
      <c r="P661" s="22"/>
      <c r="Q661" s="1"/>
      <c r="R661" s="1"/>
      <c r="S661" s="1"/>
      <c r="T661" s="1"/>
      <c r="U661" s="1"/>
    </row>
    <row r="662" spans="1:21" x14ac:dyDescent="0.25">
      <c r="A662" s="1"/>
      <c r="B662" s="22"/>
      <c r="C662" s="1"/>
      <c r="D662" s="22"/>
      <c r="E662" s="1"/>
      <c r="F662" s="22"/>
      <c r="G662" s="1"/>
      <c r="H662" s="22"/>
      <c r="I662" s="1"/>
      <c r="J662" s="22"/>
      <c r="K662" s="1"/>
      <c r="L662" s="22"/>
      <c r="M662" s="1"/>
      <c r="N662" s="22"/>
      <c r="O662" s="1"/>
      <c r="P662" s="22"/>
      <c r="Q662" s="1"/>
      <c r="R662" s="1"/>
      <c r="S662" s="1"/>
      <c r="T662" s="1"/>
      <c r="U662" s="1"/>
    </row>
    <row r="663" spans="1:21" x14ac:dyDescent="0.25">
      <c r="A663" s="1"/>
      <c r="B663" s="22"/>
      <c r="C663" s="1"/>
      <c r="D663" s="22"/>
      <c r="E663" s="1"/>
      <c r="F663" s="22"/>
      <c r="G663" s="1"/>
      <c r="H663" s="22"/>
      <c r="I663" s="1"/>
      <c r="J663" s="22"/>
      <c r="K663" s="1"/>
      <c r="L663" s="22"/>
      <c r="M663" s="1"/>
      <c r="N663" s="22"/>
      <c r="O663" s="1"/>
      <c r="P663" s="22"/>
      <c r="Q663" s="1"/>
      <c r="R663" s="1"/>
      <c r="S663" s="1"/>
      <c r="T663" s="1"/>
      <c r="U663" s="1"/>
    </row>
    <row r="664" spans="1:21" x14ac:dyDescent="0.25">
      <c r="A664" s="1"/>
      <c r="B664" s="22"/>
      <c r="C664" s="1"/>
      <c r="D664" s="22"/>
      <c r="E664" s="1"/>
      <c r="F664" s="22"/>
      <c r="G664" s="1"/>
      <c r="H664" s="22"/>
      <c r="I664" s="1"/>
      <c r="J664" s="22"/>
      <c r="K664" s="1"/>
      <c r="L664" s="22"/>
      <c r="M664" s="1"/>
      <c r="N664" s="22"/>
      <c r="O664" s="1"/>
      <c r="P664" s="22"/>
      <c r="Q664" s="1"/>
      <c r="R664" s="1"/>
      <c r="S664" s="1"/>
      <c r="T664" s="1"/>
      <c r="U664" s="1"/>
    </row>
    <row r="665" spans="1:21" x14ac:dyDescent="0.25">
      <c r="A665" s="1"/>
      <c r="B665" s="22"/>
      <c r="C665" s="1"/>
      <c r="D665" s="22"/>
      <c r="E665" s="1"/>
      <c r="F665" s="22"/>
      <c r="G665" s="1"/>
      <c r="H665" s="22"/>
      <c r="I665" s="1"/>
      <c r="J665" s="22"/>
      <c r="K665" s="1"/>
      <c r="L665" s="22"/>
      <c r="M665" s="1"/>
      <c r="N665" s="22"/>
      <c r="O665" s="1"/>
      <c r="P665" s="22"/>
      <c r="Q665" s="1"/>
      <c r="R665" s="1"/>
      <c r="S665" s="1"/>
      <c r="T665" s="1"/>
      <c r="U665" s="1"/>
    </row>
    <row r="666" spans="1:21" x14ac:dyDescent="0.25">
      <c r="A666" s="1"/>
      <c r="B666" s="22"/>
      <c r="C666" s="1"/>
      <c r="D666" s="22"/>
      <c r="E666" s="1"/>
      <c r="F666" s="22"/>
      <c r="G666" s="1"/>
      <c r="H666" s="22"/>
      <c r="I666" s="1"/>
      <c r="J666" s="22"/>
      <c r="K666" s="1"/>
      <c r="L666" s="22"/>
      <c r="M666" s="1"/>
      <c r="N666" s="22"/>
      <c r="O666" s="1"/>
      <c r="P666" s="22"/>
      <c r="Q666" s="1"/>
      <c r="R666" s="1"/>
      <c r="S666" s="1"/>
      <c r="T666" s="1"/>
      <c r="U666" s="1"/>
    </row>
    <row r="667" spans="1:21" x14ac:dyDescent="0.25">
      <c r="A667" s="1"/>
      <c r="B667" s="22"/>
      <c r="C667" s="1"/>
      <c r="D667" s="22"/>
      <c r="E667" s="1"/>
      <c r="F667" s="22"/>
      <c r="G667" s="1"/>
      <c r="H667" s="22"/>
      <c r="I667" s="1"/>
      <c r="J667" s="22"/>
      <c r="K667" s="1"/>
      <c r="L667" s="22"/>
      <c r="M667" s="1"/>
      <c r="N667" s="22"/>
      <c r="O667" s="1"/>
      <c r="P667" s="22"/>
      <c r="Q667" s="1"/>
      <c r="R667" s="1"/>
      <c r="S667" s="1"/>
      <c r="T667" s="1"/>
      <c r="U667" s="1"/>
    </row>
    <row r="668" spans="1:21" x14ac:dyDescent="0.25">
      <c r="A668" s="1"/>
      <c r="B668" s="22"/>
      <c r="C668" s="1"/>
      <c r="D668" s="22"/>
      <c r="E668" s="1"/>
      <c r="F668" s="22"/>
      <c r="G668" s="1"/>
      <c r="H668" s="22"/>
      <c r="I668" s="1"/>
      <c r="J668" s="22"/>
      <c r="K668" s="1"/>
      <c r="L668" s="22"/>
      <c r="M668" s="1"/>
      <c r="N668" s="22"/>
      <c r="O668" s="1"/>
      <c r="P668" s="22"/>
      <c r="Q668" s="1"/>
      <c r="R668" s="1"/>
      <c r="S668" s="1"/>
      <c r="T668" s="1"/>
      <c r="U668" s="1"/>
    </row>
    <row r="669" spans="1:21" x14ac:dyDescent="0.25">
      <c r="A669" s="1"/>
      <c r="B669" s="22"/>
      <c r="C669" s="1"/>
      <c r="D669" s="22"/>
      <c r="E669" s="1"/>
      <c r="F669" s="22"/>
      <c r="G669" s="1"/>
      <c r="H669" s="22"/>
      <c r="I669" s="1"/>
      <c r="J669" s="22"/>
      <c r="K669" s="1"/>
      <c r="L669" s="22"/>
      <c r="M669" s="1"/>
      <c r="N669" s="22"/>
      <c r="O669" s="1"/>
      <c r="P669" s="22"/>
      <c r="Q669" s="1"/>
      <c r="R669" s="1"/>
      <c r="S669" s="1"/>
      <c r="T669" s="1"/>
      <c r="U669" s="1"/>
    </row>
    <row r="670" spans="1:21" x14ac:dyDescent="0.25">
      <c r="A670" s="1"/>
      <c r="B670" s="22"/>
      <c r="C670" s="1"/>
      <c r="D670" s="22"/>
      <c r="E670" s="1"/>
      <c r="F670" s="22"/>
      <c r="G670" s="1"/>
      <c r="H670" s="22"/>
      <c r="I670" s="1"/>
      <c r="J670" s="22"/>
      <c r="K670" s="1"/>
      <c r="L670" s="22"/>
      <c r="M670" s="1"/>
      <c r="N670" s="22"/>
      <c r="O670" s="1"/>
      <c r="P670" s="22"/>
      <c r="Q670" s="1"/>
      <c r="R670" s="1"/>
      <c r="S670" s="1"/>
      <c r="T670" s="1"/>
      <c r="U670" s="1"/>
    </row>
    <row r="671" spans="1:21" x14ac:dyDescent="0.25">
      <c r="A671" s="1"/>
      <c r="B671" s="22"/>
      <c r="C671" s="1"/>
      <c r="D671" s="22"/>
      <c r="E671" s="1"/>
      <c r="F671" s="22"/>
      <c r="G671" s="1"/>
      <c r="H671" s="22"/>
      <c r="I671" s="1"/>
      <c r="J671" s="22"/>
      <c r="K671" s="1"/>
      <c r="L671" s="22"/>
      <c r="M671" s="1"/>
      <c r="N671" s="22"/>
      <c r="O671" s="1"/>
      <c r="P671" s="22"/>
      <c r="Q671" s="1"/>
      <c r="R671" s="1"/>
      <c r="S671" s="1"/>
      <c r="T671" s="1"/>
      <c r="U671" s="1"/>
    </row>
    <row r="672" spans="1:21" x14ac:dyDescent="0.25">
      <c r="A672" s="1"/>
      <c r="B672" s="22"/>
      <c r="C672" s="1"/>
      <c r="D672" s="22"/>
      <c r="E672" s="1"/>
      <c r="F672" s="22"/>
      <c r="G672" s="1"/>
      <c r="H672" s="22"/>
      <c r="I672" s="1"/>
      <c r="J672" s="22"/>
      <c r="K672" s="1"/>
      <c r="L672" s="22"/>
      <c r="M672" s="1"/>
      <c r="N672" s="22"/>
      <c r="O672" s="1"/>
      <c r="P672" s="22"/>
      <c r="Q672" s="1"/>
      <c r="R672" s="1"/>
      <c r="S672" s="1"/>
      <c r="T672" s="1"/>
      <c r="U672" s="1"/>
    </row>
    <row r="673" spans="1:21" x14ac:dyDescent="0.25">
      <c r="A673" s="1"/>
      <c r="B673" s="22"/>
      <c r="C673" s="1"/>
      <c r="D673" s="22"/>
      <c r="E673" s="1"/>
      <c r="F673" s="22"/>
      <c r="G673" s="1"/>
      <c r="H673" s="22"/>
      <c r="I673" s="1"/>
      <c r="J673" s="22"/>
      <c r="K673" s="1"/>
      <c r="L673" s="22"/>
      <c r="M673" s="1"/>
      <c r="N673" s="22"/>
      <c r="O673" s="1"/>
      <c r="P673" s="22"/>
      <c r="Q673" s="1"/>
      <c r="R673" s="1"/>
      <c r="S673" s="1"/>
      <c r="T673" s="1"/>
      <c r="U673" s="1"/>
    </row>
    <row r="674" spans="1:21" x14ac:dyDescent="0.25">
      <c r="A674" s="1"/>
      <c r="B674" s="22"/>
      <c r="C674" s="1"/>
      <c r="D674" s="22"/>
      <c r="E674" s="1"/>
      <c r="F674" s="22"/>
      <c r="G674" s="1"/>
      <c r="H674" s="22"/>
      <c r="I674" s="1"/>
      <c r="J674" s="22"/>
      <c r="K674" s="1"/>
      <c r="L674" s="22"/>
      <c r="M674" s="1"/>
      <c r="N674" s="22"/>
      <c r="O674" s="1"/>
      <c r="P674" s="22"/>
      <c r="Q674" s="1"/>
      <c r="R674" s="1"/>
      <c r="S674" s="1"/>
      <c r="T674" s="1"/>
      <c r="U674" s="1"/>
    </row>
    <row r="675" spans="1:21" x14ac:dyDescent="0.25">
      <c r="A675" s="1"/>
      <c r="B675" s="22"/>
      <c r="C675" s="1"/>
      <c r="D675" s="22"/>
      <c r="E675" s="1"/>
      <c r="F675" s="22"/>
      <c r="G675" s="1"/>
      <c r="H675" s="22"/>
      <c r="I675" s="1"/>
      <c r="J675" s="22"/>
      <c r="K675" s="1"/>
      <c r="L675" s="22"/>
      <c r="M675" s="1"/>
      <c r="N675" s="22"/>
      <c r="O675" s="1"/>
      <c r="P675" s="22"/>
      <c r="Q675" s="1"/>
      <c r="R675" s="1"/>
      <c r="S675" s="1"/>
      <c r="T675" s="1"/>
      <c r="U675" s="1"/>
    </row>
    <row r="676" spans="1:21" x14ac:dyDescent="0.25">
      <c r="A676" s="1"/>
      <c r="B676" s="22"/>
      <c r="C676" s="1"/>
      <c r="D676" s="22"/>
      <c r="E676" s="1"/>
      <c r="F676" s="22"/>
      <c r="G676" s="1"/>
      <c r="H676" s="22"/>
      <c r="I676" s="1"/>
      <c r="J676" s="22"/>
      <c r="K676" s="1"/>
      <c r="L676" s="22"/>
      <c r="M676" s="1"/>
      <c r="N676" s="22"/>
      <c r="O676" s="1"/>
      <c r="P676" s="22"/>
      <c r="Q676" s="1"/>
      <c r="R676" s="1"/>
      <c r="S676" s="1"/>
      <c r="T676" s="1"/>
      <c r="U676" s="1"/>
    </row>
    <row r="677" spans="1:21" x14ac:dyDescent="0.25">
      <c r="A677" s="1"/>
      <c r="B677" s="22"/>
      <c r="C677" s="1"/>
      <c r="D677" s="22"/>
      <c r="E677" s="1"/>
      <c r="F677" s="22"/>
      <c r="G677" s="1"/>
      <c r="H677" s="22"/>
      <c r="I677" s="1"/>
      <c r="J677" s="22"/>
      <c r="K677" s="1"/>
      <c r="L677" s="22"/>
      <c r="M677" s="1"/>
      <c r="N677" s="22"/>
      <c r="O677" s="1"/>
      <c r="P677" s="22"/>
      <c r="Q677" s="1"/>
      <c r="R677" s="1"/>
      <c r="S677" s="1"/>
      <c r="T677" s="1"/>
      <c r="U677" s="1"/>
    </row>
    <row r="678" spans="1:21" x14ac:dyDescent="0.25">
      <c r="A678" s="1"/>
      <c r="B678" s="22"/>
      <c r="C678" s="1"/>
      <c r="D678" s="22"/>
      <c r="E678" s="1"/>
      <c r="F678" s="22"/>
      <c r="G678" s="1"/>
      <c r="H678" s="22"/>
      <c r="I678" s="1"/>
      <c r="J678" s="22"/>
      <c r="K678" s="1"/>
      <c r="L678" s="22"/>
      <c r="M678" s="1"/>
      <c r="N678" s="22"/>
      <c r="O678" s="1"/>
      <c r="P678" s="22"/>
      <c r="Q678" s="1"/>
      <c r="R678" s="1"/>
      <c r="S678" s="1"/>
      <c r="T678" s="1"/>
      <c r="U678" s="1"/>
    </row>
    <row r="679" spans="1:21" x14ac:dyDescent="0.25">
      <c r="A679" s="1"/>
      <c r="B679" s="22"/>
      <c r="C679" s="1"/>
      <c r="D679" s="22"/>
      <c r="E679" s="1"/>
      <c r="F679" s="22"/>
      <c r="G679" s="1"/>
      <c r="H679" s="22"/>
      <c r="I679" s="1"/>
      <c r="J679" s="22"/>
      <c r="K679" s="1"/>
      <c r="L679" s="22"/>
      <c r="M679" s="1"/>
      <c r="N679" s="22"/>
      <c r="O679" s="1"/>
      <c r="P679" s="22"/>
      <c r="Q679" s="1"/>
      <c r="R679" s="1"/>
      <c r="S679" s="1"/>
      <c r="T679" s="1"/>
      <c r="U679" s="1"/>
    </row>
    <row r="680" spans="1:21" x14ac:dyDescent="0.25">
      <c r="A680" s="1"/>
      <c r="B680" s="22"/>
      <c r="C680" s="1"/>
      <c r="D680" s="22"/>
      <c r="E680" s="1"/>
      <c r="F680" s="22"/>
      <c r="G680" s="1"/>
      <c r="H680" s="22"/>
      <c r="I680" s="1"/>
      <c r="J680" s="22"/>
      <c r="K680" s="1"/>
      <c r="L680" s="22"/>
      <c r="M680" s="1"/>
      <c r="N680" s="22"/>
      <c r="O680" s="1"/>
      <c r="P680" s="22"/>
      <c r="Q680" s="1"/>
      <c r="R680" s="1"/>
      <c r="S680" s="1"/>
      <c r="T680" s="1"/>
      <c r="U680" s="1"/>
    </row>
    <row r="681" spans="1:21" x14ac:dyDescent="0.25">
      <c r="A681" s="1"/>
      <c r="B681" s="22"/>
      <c r="C681" s="1"/>
      <c r="D681" s="22"/>
      <c r="E681" s="1"/>
      <c r="F681" s="22"/>
      <c r="G681" s="1"/>
      <c r="H681" s="22"/>
      <c r="I681" s="1"/>
      <c r="J681" s="22"/>
      <c r="K681" s="1"/>
      <c r="L681" s="22"/>
      <c r="M681" s="1"/>
      <c r="N681" s="22"/>
      <c r="O681" s="1"/>
      <c r="P681" s="22"/>
      <c r="Q681" s="1"/>
      <c r="R681" s="1"/>
      <c r="S681" s="1"/>
      <c r="T681" s="1"/>
      <c r="U681" s="1"/>
    </row>
    <row r="682" spans="1:21" x14ac:dyDescent="0.25">
      <c r="A682" s="1"/>
      <c r="B682" s="22"/>
      <c r="C682" s="1"/>
      <c r="D682" s="22"/>
      <c r="E682" s="1"/>
      <c r="F682" s="22"/>
      <c r="G682" s="1"/>
      <c r="H682" s="22"/>
      <c r="I682" s="1"/>
      <c r="J682" s="22"/>
      <c r="K682" s="1"/>
      <c r="L682" s="22"/>
      <c r="M682" s="1"/>
      <c r="N682" s="22"/>
      <c r="O682" s="1"/>
      <c r="P682" s="22"/>
      <c r="Q682" s="1"/>
      <c r="R682" s="1"/>
      <c r="S682" s="1"/>
      <c r="T682" s="1"/>
      <c r="U682" s="1"/>
    </row>
    <row r="683" spans="1:21" x14ac:dyDescent="0.25">
      <c r="A683" s="1"/>
      <c r="B683" s="22"/>
      <c r="C683" s="1"/>
      <c r="D683" s="22"/>
      <c r="E683" s="1"/>
      <c r="F683" s="22"/>
      <c r="G683" s="1"/>
      <c r="H683" s="22"/>
      <c r="I683" s="1"/>
      <c r="J683" s="22"/>
      <c r="K683" s="1"/>
      <c r="L683" s="22"/>
      <c r="M683" s="1"/>
      <c r="N683" s="22"/>
      <c r="O683" s="1"/>
      <c r="P683" s="22"/>
      <c r="Q683" s="1"/>
      <c r="R683" s="1"/>
      <c r="S683" s="1"/>
      <c r="T683" s="1"/>
      <c r="U683" s="1"/>
    </row>
    <row r="684" spans="1:21" x14ac:dyDescent="0.25">
      <c r="A684" s="1"/>
      <c r="B684" s="22"/>
      <c r="C684" s="1"/>
      <c r="D684" s="22"/>
      <c r="E684" s="1"/>
      <c r="F684" s="22"/>
      <c r="G684" s="1"/>
      <c r="H684" s="22"/>
      <c r="I684" s="1"/>
      <c r="J684" s="22"/>
      <c r="K684" s="1"/>
      <c r="L684" s="22"/>
      <c r="M684" s="1"/>
      <c r="N684" s="22"/>
      <c r="O684" s="1"/>
      <c r="P684" s="22"/>
      <c r="Q684" s="1"/>
      <c r="R684" s="1"/>
      <c r="S684" s="1"/>
      <c r="T684" s="1"/>
      <c r="U684" s="1"/>
    </row>
    <row r="685" spans="1:21" x14ac:dyDescent="0.25">
      <c r="A685" s="1"/>
      <c r="B685" s="22"/>
      <c r="C685" s="1"/>
      <c r="D685" s="22"/>
      <c r="E685" s="1"/>
      <c r="F685" s="22"/>
      <c r="G685" s="1"/>
      <c r="H685" s="22"/>
      <c r="I685" s="1"/>
      <c r="J685" s="22"/>
      <c r="K685" s="1"/>
      <c r="L685" s="22"/>
      <c r="M685" s="1"/>
      <c r="N685" s="22"/>
      <c r="O685" s="1"/>
      <c r="P685" s="22"/>
      <c r="Q685" s="1"/>
      <c r="R685" s="1"/>
      <c r="S685" s="1"/>
      <c r="T685" s="1"/>
      <c r="U685" s="1"/>
    </row>
    <row r="686" spans="1:21" x14ac:dyDescent="0.25">
      <c r="A686" s="1"/>
      <c r="B686" s="22"/>
      <c r="C686" s="1"/>
      <c r="D686" s="22"/>
      <c r="E686" s="1"/>
      <c r="F686" s="22"/>
      <c r="G686" s="1"/>
      <c r="H686" s="22"/>
      <c r="I686" s="1"/>
      <c r="J686" s="22"/>
      <c r="K686" s="1"/>
      <c r="L686" s="22"/>
      <c r="M686" s="1"/>
      <c r="N686" s="22"/>
      <c r="O686" s="1"/>
      <c r="P686" s="22"/>
      <c r="Q686" s="1"/>
      <c r="R686" s="1"/>
      <c r="S686" s="1"/>
      <c r="T686" s="1"/>
      <c r="U686" s="1"/>
    </row>
    <row r="687" spans="1:21" x14ac:dyDescent="0.25">
      <c r="A687" s="1"/>
      <c r="B687" s="22"/>
      <c r="C687" s="1"/>
      <c r="D687" s="22"/>
      <c r="E687" s="1"/>
      <c r="F687" s="22"/>
      <c r="G687" s="1"/>
      <c r="H687" s="22"/>
      <c r="I687" s="1"/>
      <c r="J687" s="22"/>
      <c r="K687" s="1"/>
      <c r="L687" s="22"/>
      <c r="M687" s="1"/>
      <c r="N687" s="22"/>
      <c r="O687" s="1"/>
      <c r="P687" s="22"/>
      <c r="Q687" s="1"/>
      <c r="R687" s="1"/>
      <c r="S687" s="1"/>
      <c r="T687" s="1"/>
      <c r="U687" s="1"/>
    </row>
    <row r="688" spans="1:21" x14ac:dyDescent="0.25">
      <c r="A688" s="1"/>
      <c r="B688" s="22"/>
      <c r="C688" s="1"/>
      <c r="D688" s="22"/>
      <c r="E688" s="1"/>
      <c r="F688" s="22"/>
      <c r="G688" s="1"/>
      <c r="H688" s="22"/>
      <c r="I688" s="1"/>
      <c r="J688" s="22"/>
      <c r="K688" s="1"/>
      <c r="L688" s="22"/>
      <c r="M688" s="1"/>
      <c r="N688" s="22"/>
      <c r="O688" s="1"/>
      <c r="P688" s="22"/>
      <c r="Q688" s="1"/>
      <c r="R688" s="1"/>
      <c r="S688" s="1"/>
      <c r="T688" s="1"/>
      <c r="U688" s="1"/>
    </row>
  </sheetData>
  <autoFilter ref="A8:Y547" xr:uid="{09967797-CBC3-4B7F-A2E3-6B28C8550C68}"/>
  <mergeCells count="31">
    <mergeCell ref="P3:P4"/>
    <mergeCell ref="Q3:Q4"/>
    <mergeCell ref="R3:R4"/>
    <mergeCell ref="S3:S4"/>
    <mergeCell ref="F3:F4"/>
    <mergeCell ref="G3:G4"/>
    <mergeCell ref="H3:H4"/>
    <mergeCell ref="I3:I4"/>
    <mergeCell ref="J3:J4"/>
    <mergeCell ref="K3:K4"/>
    <mergeCell ref="D3:D4"/>
    <mergeCell ref="E3:E4"/>
    <mergeCell ref="L2:M2"/>
    <mergeCell ref="L3:L4"/>
    <mergeCell ref="M3:M4"/>
    <mergeCell ref="A1:U1"/>
    <mergeCell ref="A2:A4"/>
    <mergeCell ref="B2:C2"/>
    <mergeCell ref="D2:E2"/>
    <mergeCell ref="F2:G2"/>
    <mergeCell ref="H2:I2"/>
    <mergeCell ref="J2:K2"/>
    <mergeCell ref="N2:O2"/>
    <mergeCell ref="P2:Q2"/>
    <mergeCell ref="R2:S2"/>
    <mergeCell ref="T2:T4"/>
    <mergeCell ref="U2:U4"/>
    <mergeCell ref="N3:N4"/>
    <mergeCell ref="O3:O4"/>
    <mergeCell ref="B3:B4"/>
    <mergeCell ref="C3:C4"/>
  </mergeCells>
  <conditionalFormatting sqref="A9:S547">
    <cfRule type="containsBlanks" dxfId="10" priority="1">
      <formula>LEN(TRIM(A9))=0</formula>
    </cfRule>
  </conditionalFormatting>
  <dataValidations count="4">
    <dataValidation type="decimal" operator="greaterThanOrEqual" allowBlank="1" sqref="B9:S11 B13:S16" xr:uid="{52B40E82-5CDE-45B4-9754-7A4E4FF64397}">
      <formula1>0</formula1>
    </dataValidation>
    <dataValidation type="whole" errorStyle="warning" operator="greaterThanOrEqual" allowBlank="1" showInputMessage="1" showErrorMessage="1" sqref="B12:S12 B17:S547" xr:uid="{13672071-F895-4AEF-965A-AE92B334F83F}">
      <formula1>0</formula1>
    </dataValidation>
    <dataValidation allowBlank="1" prompt="сумма считается автоматически" sqref="A5:U8" xr:uid="{8213DE3B-F661-4A83-96E9-62F2A0681DE7}"/>
    <dataValidation type="list" allowBlank="1" showInputMessage="1" showErrorMessage="1" prompt="выбрать из выпадающего списка" sqref="A9:A24" xr:uid="{9775D164-C210-41CE-B2B3-747715AFA759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рать из выпадающего списка" xr:uid="{D0575DF4-406D-48F3-A271-5C6AE7444094}">
          <x14:formula1>
            <xm:f>Ответственный!$H$51:$H$63</xm:f>
          </x14:formula1>
          <xm:sqref>A25:A547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E2D0-1092-481F-9C1E-89DCCE580FF5}">
  <dimension ref="A1:J1806"/>
  <sheetViews>
    <sheetView zoomScale="80" zoomScaleNormal="80" workbookViewId="0">
      <pane ySplit="9" topLeftCell="A10" activePane="bottomLeft" state="frozen"/>
      <selection pane="bottomLeft" activeCell="A12" sqref="A12"/>
    </sheetView>
  </sheetViews>
  <sheetFormatPr defaultColWidth="14.42578125" defaultRowHeight="15" x14ac:dyDescent="0.25"/>
  <cols>
    <col min="1" max="1" width="31" style="82" bestFit="1" customWidth="1"/>
    <col min="2" max="2" width="22.7109375" style="82" customWidth="1"/>
    <col min="3" max="3" width="29" style="82" customWidth="1"/>
    <col min="4" max="4" width="36.5703125" style="82" customWidth="1"/>
    <col min="5" max="5" width="19" style="82" customWidth="1"/>
    <col min="6" max="6" width="21.28515625" style="82" customWidth="1"/>
    <col min="7" max="7" width="18.140625" style="82" customWidth="1"/>
    <col min="8" max="8" width="22" style="82" customWidth="1"/>
    <col min="9" max="9" width="21.140625" style="82" customWidth="1"/>
    <col min="10" max="10" width="21.28515625" style="82" customWidth="1"/>
    <col min="11" max="16384" width="14.42578125" style="82"/>
  </cols>
  <sheetData>
    <row r="1" spans="1:10" ht="60" customHeight="1" x14ac:dyDescent="0.25">
      <c r="A1" s="1"/>
      <c r="B1" s="1"/>
      <c r="C1" s="1"/>
      <c r="D1" s="1"/>
      <c r="E1" s="1"/>
      <c r="F1" s="1"/>
      <c r="I1" s="205" t="s">
        <v>145</v>
      </c>
      <c r="J1" s="205"/>
    </row>
    <row r="2" spans="1:10" ht="49.5" customHeight="1" x14ac:dyDescent="0.25">
      <c r="A2" s="208" t="s">
        <v>172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45.75" customHeight="1" x14ac:dyDescent="0.25">
      <c r="A3" s="211" t="s">
        <v>106</v>
      </c>
      <c r="B3" s="209" t="s">
        <v>146</v>
      </c>
      <c r="C3" s="210"/>
      <c r="D3" s="209" t="s">
        <v>147</v>
      </c>
      <c r="E3" s="206" t="s">
        <v>120</v>
      </c>
      <c r="F3" s="206"/>
      <c r="G3" s="206" t="s">
        <v>121</v>
      </c>
      <c r="H3" s="206"/>
      <c r="I3" s="206" t="s">
        <v>151</v>
      </c>
      <c r="J3" s="206" t="s">
        <v>150</v>
      </c>
    </row>
    <row r="4" spans="1:10" ht="50.25" customHeight="1" x14ac:dyDescent="0.25">
      <c r="A4" s="212"/>
      <c r="B4" s="206" t="s">
        <v>108</v>
      </c>
      <c r="C4" s="206" t="s">
        <v>104</v>
      </c>
      <c r="D4" s="213"/>
      <c r="E4" s="215" t="s">
        <v>148</v>
      </c>
      <c r="F4" s="215" t="s">
        <v>149</v>
      </c>
      <c r="G4" s="215" t="s">
        <v>148</v>
      </c>
      <c r="H4" s="215" t="s">
        <v>149</v>
      </c>
      <c r="I4" s="207"/>
      <c r="J4" s="207"/>
    </row>
    <row r="5" spans="1:10" ht="30.75" customHeight="1" x14ac:dyDescent="0.25">
      <c r="A5" s="212"/>
      <c r="B5" s="206"/>
      <c r="C5" s="206"/>
      <c r="D5" s="213"/>
      <c r="E5" s="215"/>
      <c r="F5" s="215"/>
      <c r="G5" s="215"/>
      <c r="H5" s="215"/>
      <c r="I5" s="207"/>
      <c r="J5" s="207"/>
    </row>
    <row r="6" spans="1:10" s="22" customFormat="1" x14ac:dyDescent="0.25">
      <c r="A6" s="23"/>
      <c r="B6" s="24" t="s">
        <v>79</v>
      </c>
      <c r="C6" s="24">
        <f>COUNTA(C10:C799)</f>
        <v>497</v>
      </c>
      <c r="D6" s="24">
        <f>COUNTA(D10:D799)</f>
        <v>497</v>
      </c>
      <c r="E6" s="24">
        <f t="shared" ref="E6:J6" si="0">SUM(E10:E799)</f>
        <v>479</v>
      </c>
      <c r="F6" s="24">
        <f t="shared" si="0"/>
        <v>7676</v>
      </c>
      <c r="G6" s="24">
        <f t="shared" si="0"/>
        <v>348</v>
      </c>
      <c r="H6" s="24">
        <f t="shared" si="0"/>
        <v>4674</v>
      </c>
      <c r="I6" s="24">
        <f t="shared" si="0"/>
        <v>827</v>
      </c>
      <c r="J6" s="24">
        <f t="shared" si="0"/>
        <v>12350</v>
      </c>
    </row>
    <row r="7" spans="1:10" s="22" customFormat="1" x14ac:dyDescent="0.25">
      <c r="A7" s="23"/>
      <c r="B7" s="24" t="s">
        <v>83</v>
      </c>
      <c r="C7" s="24">
        <f>SUBTOTAL(3,C10:C799)</f>
        <v>497</v>
      </c>
      <c r="D7" s="24">
        <f>SUBTOTAL(3,D10:D799)</f>
        <v>497</v>
      </c>
      <c r="E7" s="24">
        <f t="shared" ref="E7:J7" si="1">SUBTOTAL(9,E10:E799)</f>
        <v>479</v>
      </c>
      <c r="F7" s="24">
        <f t="shared" si="1"/>
        <v>7676</v>
      </c>
      <c r="G7" s="24">
        <f t="shared" si="1"/>
        <v>348</v>
      </c>
      <c r="H7" s="24">
        <f t="shared" si="1"/>
        <v>4674</v>
      </c>
      <c r="I7" s="24">
        <f t="shared" si="1"/>
        <v>827</v>
      </c>
      <c r="J7" s="24">
        <f t="shared" si="1"/>
        <v>12350</v>
      </c>
    </row>
    <row r="8" spans="1:10" s="26" customFormat="1" ht="15.75" customHeight="1" x14ac:dyDescent="0.2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</row>
    <row r="9" spans="1:10" s="26" customFormat="1" ht="14.2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s="147" customFormat="1" x14ac:dyDescent="0.25">
      <c r="A10" s="124" t="s">
        <v>15</v>
      </c>
      <c r="B10" s="29" t="s">
        <v>97</v>
      </c>
      <c r="C10" s="29">
        <v>1</v>
      </c>
      <c r="D10" s="28" t="s">
        <v>112</v>
      </c>
      <c r="E10" s="30">
        <v>1</v>
      </c>
      <c r="F10" s="30">
        <v>28</v>
      </c>
      <c r="G10" s="30">
        <v>1</v>
      </c>
      <c r="H10" s="30">
        <v>20</v>
      </c>
      <c r="I10" s="31">
        <f t="shared" ref="I10:I73" si="2">E10+G10</f>
        <v>2</v>
      </c>
      <c r="J10" s="31">
        <f t="shared" ref="J10:J73" si="3">F10+H10</f>
        <v>48</v>
      </c>
    </row>
    <row r="11" spans="1:10" s="22" customFormat="1" x14ac:dyDescent="0.25">
      <c r="A11" s="124" t="s">
        <v>15</v>
      </c>
      <c r="B11" s="29" t="s">
        <v>97</v>
      </c>
      <c r="C11" s="29">
        <v>3</v>
      </c>
      <c r="D11" s="28" t="s">
        <v>114</v>
      </c>
      <c r="E11" s="144">
        <v>2</v>
      </c>
      <c r="F11" s="144">
        <v>22</v>
      </c>
      <c r="G11" s="30">
        <v>1</v>
      </c>
      <c r="H11" s="30">
        <v>15</v>
      </c>
      <c r="I11" s="31">
        <f t="shared" si="2"/>
        <v>3</v>
      </c>
      <c r="J11" s="31">
        <f t="shared" si="3"/>
        <v>37</v>
      </c>
    </row>
    <row r="12" spans="1:10" s="147" customFormat="1" x14ac:dyDescent="0.25">
      <c r="A12" s="124" t="s">
        <v>15</v>
      </c>
      <c r="B12" s="29" t="s">
        <v>97</v>
      </c>
      <c r="C12" s="29">
        <v>4</v>
      </c>
      <c r="D12" s="28" t="s">
        <v>112</v>
      </c>
      <c r="E12" s="144">
        <v>2</v>
      </c>
      <c r="F12" s="144">
        <v>22</v>
      </c>
      <c r="G12" s="30">
        <v>2</v>
      </c>
      <c r="H12" s="30">
        <v>26</v>
      </c>
      <c r="I12" s="31">
        <f t="shared" si="2"/>
        <v>4</v>
      </c>
      <c r="J12" s="31">
        <f t="shared" si="3"/>
        <v>48</v>
      </c>
    </row>
    <row r="13" spans="1:10" s="147" customFormat="1" x14ac:dyDescent="0.25">
      <c r="A13" s="124" t="s">
        <v>15</v>
      </c>
      <c r="B13" s="29" t="s">
        <v>97</v>
      </c>
      <c r="C13" s="29">
        <v>5</v>
      </c>
      <c r="D13" s="28" t="s">
        <v>0</v>
      </c>
      <c r="E13" s="144">
        <v>1</v>
      </c>
      <c r="F13" s="144">
        <v>12</v>
      </c>
      <c r="G13" s="30">
        <v>1</v>
      </c>
      <c r="H13" s="30">
        <v>11</v>
      </c>
      <c r="I13" s="31">
        <f t="shared" si="2"/>
        <v>2</v>
      </c>
      <c r="J13" s="31">
        <f t="shared" si="3"/>
        <v>23</v>
      </c>
    </row>
    <row r="14" spans="1:10" s="147" customFormat="1" x14ac:dyDescent="0.25">
      <c r="A14" s="124" t="s">
        <v>15</v>
      </c>
      <c r="B14" s="29" t="s">
        <v>97</v>
      </c>
      <c r="C14" s="29">
        <v>6</v>
      </c>
      <c r="D14" s="28" t="s">
        <v>114</v>
      </c>
      <c r="E14" s="30">
        <v>1</v>
      </c>
      <c r="F14" s="30">
        <v>13</v>
      </c>
      <c r="G14" s="144">
        <v>1</v>
      </c>
      <c r="H14" s="144">
        <v>2</v>
      </c>
      <c r="I14" s="31">
        <f t="shared" si="2"/>
        <v>2</v>
      </c>
      <c r="J14" s="31">
        <f t="shared" si="3"/>
        <v>15</v>
      </c>
    </row>
    <row r="15" spans="1:10" s="147" customFormat="1" x14ac:dyDescent="0.25">
      <c r="A15" s="125" t="s">
        <v>15</v>
      </c>
      <c r="B15" s="29" t="s">
        <v>97</v>
      </c>
      <c r="C15" s="32">
        <v>10</v>
      </c>
      <c r="D15" s="28" t="s">
        <v>112</v>
      </c>
      <c r="E15" s="33">
        <v>1</v>
      </c>
      <c r="F15" s="33">
        <v>15</v>
      </c>
      <c r="G15" s="33">
        <v>1</v>
      </c>
      <c r="H15" s="33">
        <v>17</v>
      </c>
      <c r="I15" s="31">
        <f t="shared" si="2"/>
        <v>2</v>
      </c>
      <c r="J15" s="31">
        <f t="shared" si="3"/>
        <v>32</v>
      </c>
    </row>
    <row r="16" spans="1:10" s="147" customFormat="1" x14ac:dyDescent="0.25">
      <c r="A16" s="124" t="s">
        <v>15</v>
      </c>
      <c r="B16" s="29" t="s">
        <v>97</v>
      </c>
      <c r="C16" s="29">
        <v>15</v>
      </c>
      <c r="D16" s="28" t="s">
        <v>114</v>
      </c>
      <c r="E16" s="30">
        <v>1</v>
      </c>
      <c r="F16" s="30">
        <v>16</v>
      </c>
      <c r="G16" s="144">
        <v>1</v>
      </c>
      <c r="H16" s="144">
        <v>8</v>
      </c>
      <c r="I16" s="31">
        <f t="shared" si="2"/>
        <v>2</v>
      </c>
      <c r="J16" s="31">
        <f t="shared" si="3"/>
        <v>24</v>
      </c>
    </row>
    <row r="17" spans="1:10" s="147" customFormat="1" x14ac:dyDescent="0.25">
      <c r="A17" s="124" t="s">
        <v>15</v>
      </c>
      <c r="B17" s="29" t="s">
        <v>97</v>
      </c>
      <c r="C17" s="29">
        <v>17</v>
      </c>
      <c r="D17" s="28" t="s">
        <v>112</v>
      </c>
      <c r="E17" s="30">
        <v>1</v>
      </c>
      <c r="F17" s="30">
        <v>8</v>
      </c>
      <c r="G17" s="30">
        <v>1</v>
      </c>
      <c r="H17" s="30">
        <v>9</v>
      </c>
      <c r="I17" s="31">
        <f t="shared" si="2"/>
        <v>2</v>
      </c>
      <c r="J17" s="31">
        <f t="shared" si="3"/>
        <v>17</v>
      </c>
    </row>
    <row r="18" spans="1:10" s="147" customFormat="1" x14ac:dyDescent="0.25">
      <c r="A18" s="124" t="s">
        <v>15</v>
      </c>
      <c r="B18" s="29" t="s">
        <v>97</v>
      </c>
      <c r="C18" s="29">
        <v>30</v>
      </c>
      <c r="D18" s="28" t="s">
        <v>113</v>
      </c>
      <c r="E18" s="144">
        <v>1</v>
      </c>
      <c r="F18" s="144">
        <v>7</v>
      </c>
      <c r="G18" s="30">
        <v>1</v>
      </c>
      <c r="H18" s="30">
        <v>4</v>
      </c>
      <c r="I18" s="31">
        <f t="shared" si="2"/>
        <v>2</v>
      </c>
      <c r="J18" s="31">
        <f t="shared" si="3"/>
        <v>11</v>
      </c>
    </row>
    <row r="19" spans="1:10" s="147" customFormat="1" x14ac:dyDescent="0.25">
      <c r="A19" s="124" t="s">
        <v>15</v>
      </c>
      <c r="B19" s="29" t="s">
        <v>97</v>
      </c>
      <c r="C19" s="29">
        <v>38</v>
      </c>
      <c r="D19" s="28" t="s">
        <v>112</v>
      </c>
      <c r="E19" s="30">
        <v>2</v>
      </c>
      <c r="F19" s="30">
        <v>24</v>
      </c>
      <c r="G19" s="30">
        <v>2</v>
      </c>
      <c r="H19" s="30">
        <v>15</v>
      </c>
      <c r="I19" s="31">
        <f t="shared" si="2"/>
        <v>4</v>
      </c>
      <c r="J19" s="31">
        <f t="shared" si="3"/>
        <v>39</v>
      </c>
    </row>
    <row r="20" spans="1:10" s="147" customFormat="1" x14ac:dyDescent="0.25">
      <c r="A20" s="126" t="s">
        <v>15</v>
      </c>
      <c r="B20" s="29" t="s">
        <v>97</v>
      </c>
      <c r="C20" s="32">
        <v>42</v>
      </c>
      <c r="D20" s="28" t="s">
        <v>112</v>
      </c>
      <c r="E20" s="33">
        <v>1</v>
      </c>
      <c r="F20" s="33">
        <v>5</v>
      </c>
      <c r="G20" s="33">
        <v>1</v>
      </c>
      <c r="H20" s="33">
        <v>5</v>
      </c>
      <c r="I20" s="31">
        <f t="shared" si="2"/>
        <v>2</v>
      </c>
      <c r="J20" s="31">
        <f t="shared" si="3"/>
        <v>10</v>
      </c>
    </row>
    <row r="21" spans="1:10" s="147" customFormat="1" x14ac:dyDescent="0.25">
      <c r="A21" s="124" t="s">
        <v>15</v>
      </c>
      <c r="B21" s="29" t="s">
        <v>97</v>
      </c>
      <c r="C21" s="29">
        <v>43</v>
      </c>
      <c r="D21" s="28" t="s">
        <v>0</v>
      </c>
      <c r="E21" s="30">
        <v>1</v>
      </c>
      <c r="F21" s="30">
        <v>17</v>
      </c>
      <c r="G21" s="144">
        <v>1</v>
      </c>
      <c r="H21" s="144">
        <v>17</v>
      </c>
      <c r="I21" s="31">
        <f t="shared" si="2"/>
        <v>2</v>
      </c>
      <c r="J21" s="31">
        <f t="shared" si="3"/>
        <v>34</v>
      </c>
    </row>
    <row r="22" spans="1:10" s="147" customFormat="1" x14ac:dyDescent="0.25">
      <c r="A22" s="124" t="s">
        <v>90</v>
      </c>
      <c r="B22" s="29" t="s">
        <v>97</v>
      </c>
      <c r="C22" s="29">
        <v>1</v>
      </c>
      <c r="D22" s="28" t="s">
        <v>0</v>
      </c>
      <c r="E22" s="34">
        <v>1</v>
      </c>
      <c r="F22" s="34">
        <v>15</v>
      </c>
      <c r="G22" s="30"/>
      <c r="H22" s="30"/>
      <c r="I22" s="31">
        <f t="shared" si="2"/>
        <v>1</v>
      </c>
      <c r="J22" s="31">
        <f t="shared" si="3"/>
        <v>15</v>
      </c>
    </row>
    <row r="23" spans="1:10" s="147" customFormat="1" x14ac:dyDescent="0.25">
      <c r="A23" s="124" t="s">
        <v>90</v>
      </c>
      <c r="B23" s="29" t="s">
        <v>97</v>
      </c>
      <c r="C23" s="29">
        <v>2</v>
      </c>
      <c r="D23" s="28" t="s">
        <v>114</v>
      </c>
      <c r="E23" s="30">
        <v>1</v>
      </c>
      <c r="F23" s="30">
        <v>23</v>
      </c>
      <c r="G23" s="30"/>
      <c r="H23" s="30"/>
      <c r="I23" s="31">
        <f t="shared" si="2"/>
        <v>1</v>
      </c>
      <c r="J23" s="31">
        <f t="shared" si="3"/>
        <v>23</v>
      </c>
    </row>
    <row r="24" spans="1:10" s="147" customFormat="1" x14ac:dyDescent="0.25">
      <c r="A24" s="124" t="s">
        <v>90</v>
      </c>
      <c r="B24" s="29" t="s">
        <v>97</v>
      </c>
      <c r="C24" s="29">
        <v>2</v>
      </c>
      <c r="D24" s="28" t="s">
        <v>113</v>
      </c>
      <c r="E24" s="30">
        <v>1</v>
      </c>
      <c r="F24" s="30">
        <v>14</v>
      </c>
      <c r="G24" s="30"/>
      <c r="H24" s="30"/>
      <c r="I24" s="31">
        <f t="shared" si="2"/>
        <v>1</v>
      </c>
      <c r="J24" s="31">
        <f t="shared" si="3"/>
        <v>14</v>
      </c>
    </row>
    <row r="25" spans="1:10" s="147" customFormat="1" x14ac:dyDescent="0.25">
      <c r="A25" s="124" t="s">
        <v>90</v>
      </c>
      <c r="B25" s="29" t="s">
        <v>97</v>
      </c>
      <c r="C25" s="29">
        <v>2</v>
      </c>
      <c r="D25" s="28" t="s">
        <v>119</v>
      </c>
      <c r="E25" s="30">
        <v>1</v>
      </c>
      <c r="F25" s="30">
        <v>34</v>
      </c>
      <c r="G25" s="30"/>
      <c r="H25" s="30"/>
      <c r="I25" s="31">
        <f t="shared" si="2"/>
        <v>1</v>
      </c>
      <c r="J25" s="31">
        <f t="shared" si="3"/>
        <v>34</v>
      </c>
    </row>
    <row r="26" spans="1:10" s="147" customFormat="1" x14ac:dyDescent="0.25">
      <c r="A26" s="124" t="s">
        <v>90</v>
      </c>
      <c r="B26" s="29" t="s">
        <v>97</v>
      </c>
      <c r="C26" s="29">
        <v>3</v>
      </c>
      <c r="D26" s="28" t="s">
        <v>0</v>
      </c>
      <c r="E26" s="30">
        <v>1</v>
      </c>
      <c r="F26" s="30">
        <v>31</v>
      </c>
      <c r="G26" s="30">
        <v>1</v>
      </c>
      <c r="H26" s="30">
        <v>26</v>
      </c>
      <c r="I26" s="31">
        <f t="shared" si="2"/>
        <v>2</v>
      </c>
      <c r="J26" s="31">
        <f t="shared" si="3"/>
        <v>57</v>
      </c>
    </row>
    <row r="27" spans="1:10" s="147" customFormat="1" x14ac:dyDescent="0.25">
      <c r="A27" s="124" t="s">
        <v>90</v>
      </c>
      <c r="B27" s="29" t="s">
        <v>97</v>
      </c>
      <c r="C27" s="29">
        <v>3</v>
      </c>
      <c r="D27" s="28" t="s">
        <v>112</v>
      </c>
      <c r="E27" s="30">
        <v>1</v>
      </c>
      <c r="F27" s="30">
        <v>30</v>
      </c>
      <c r="G27" s="30"/>
      <c r="H27" s="30"/>
      <c r="I27" s="31">
        <f t="shared" si="2"/>
        <v>1</v>
      </c>
      <c r="J27" s="31">
        <f t="shared" si="3"/>
        <v>30</v>
      </c>
    </row>
    <row r="28" spans="1:10" s="147" customFormat="1" x14ac:dyDescent="0.25">
      <c r="A28" s="126" t="s">
        <v>90</v>
      </c>
      <c r="B28" s="29" t="s">
        <v>97</v>
      </c>
      <c r="C28" s="32">
        <v>4</v>
      </c>
      <c r="D28" s="28" t="s">
        <v>112</v>
      </c>
      <c r="E28" s="33">
        <v>1</v>
      </c>
      <c r="F28" s="33">
        <v>36</v>
      </c>
      <c r="G28" s="33">
        <v>1</v>
      </c>
      <c r="H28" s="33">
        <v>38</v>
      </c>
      <c r="I28" s="31">
        <f t="shared" si="2"/>
        <v>2</v>
      </c>
      <c r="J28" s="31">
        <f t="shared" si="3"/>
        <v>74</v>
      </c>
    </row>
    <row r="29" spans="1:10" s="147" customFormat="1" x14ac:dyDescent="0.25">
      <c r="A29" s="124" t="s">
        <v>90</v>
      </c>
      <c r="B29" s="29" t="s">
        <v>97</v>
      </c>
      <c r="C29" s="29">
        <v>4</v>
      </c>
      <c r="D29" s="28" t="s">
        <v>113</v>
      </c>
      <c r="E29" s="30">
        <v>1</v>
      </c>
      <c r="F29" s="30">
        <v>36</v>
      </c>
      <c r="G29" s="30">
        <v>1</v>
      </c>
      <c r="H29" s="30">
        <v>20</v>
      </c>
      <c r="I29" s="31">
        <f t="shared" si="2"/>
        <v>2</v>
      </c>
      <c r="J29" s="31">
        <f t="shared" si="3"/>
        <v>56</v>
      </c>
    </row>
    <row r="30" spans="1:10" s="147" customFormat="1" x14ac:dyDescent="0.25">
      <c r="A30" s="124" t="s">
        <v>90</v>
      </c>
      <c r="B30" s="29" t="s">
        <v>97</v>
      </c>
      <c r="C30" s="29">
        <v>5</v>
      </c>
      <c r="D30" s="28" t="s">
        <v>113</v>
      </c>
      <c r="E30" s="30">
        <v>1</v>
      </c>
      <c r="F30" s="30">
        <v>15</v>
      </c>
      <c r="G30" s="30">
        <v>1</v>
      </c>
      <c r="H30" s="30">
        <v>12</v>
      </c>
      <c r="I30" s="31">
        <f t="shared" si="2"/>
        <v>2</v>
      </c>
      <c r="J30" s="31">
        <f t="shared" si="3"/>
        <v>27</v>
      </c>
    </row>
    <row r="31" spans="1:10" s="147" customFormat="1" x14ac:dyDescent="0.25">
      <c r="A31" s="124" t="s">
        <v>90</v>
      </c>
      <c r="B31" s="29" t="s">
        <v>97</v>
      </c>
      <c r="C31" s="29">
        <v>5</v>
      </c>
      <c r="D31" s="28" t="s">
        <v>112</v>
      </c>
      <c r="E31" s="30">
        <v>1</v>
      </c>
      <c r="F31" s="30">
        <v>24</v>
      </c>
      <c r="G31" s="144">
        <v>1</v>
      </c>
      <c r="H31" s="144">
        <v>15</v>
      </c>
      <c r="I31" s="31">
        <f t="shared" si="2"/>
        <v>2</v>
      </c>
      <c r="J31" s="31">
        <f t="shared" si="3"/>
        <v>39</v>
      </c>
    </row>
    <row r="32" spans="1:10" s="147" customFormat="1" x14ac:dyDescent="0.25">
      <c r="A32" s="124" t="s">
        <v>90</v>
      </c>
      <c r="B32" s="29" t="s">
        <v>97</v>
      </c>
      <c r="C32" s="29">
        <v>6</v>
      </c>
      <c r="D32" s="28" t="s">
        <v>0</v>
      </c>
      <c r="E32" s="144">
        <v>1</v>
      </c>
      <c r="F32" s="144">
        <v>32</v>
      </c>
      <c r="G32" s="30">
        <v>1</v>
      </c>
      <c r="H32" s="30">
        <v>24</v>
      </c>
      <c r="I32" s="31">
        <f t="shared" si="2"/>
        <v>2</v>
      </c>
      <c r="J32" s="31">
        <f t="shared" si="3"/>
        <v>56</v>
      </c>
    </row>
    <row r="33" spans="1:10" s="147" customFormat="1" x14ac:dyDescent="0.25">
      <c r="A33" s="124" t="s">
        <v>90</v>
      </c>
      <c r="B33" s="29" t="s">
        <v>97</v>
      </c>
      <c r="C33" s="29">
        <v>7</v>
      </c>
      <c r="D33" s="28" t="s">
        <v>112</v>
      </c>
      <c r="E33" s="30">
        <v>1</v>
      </c>
      <c r="F33" s="30">
        <v>37</v>
      </c>
      <c r="G33" s="30">
        <v>1</v>
      </c>
      <c r="H33" s="30">
        <v>35</v>
      </c>
      <c r="I33" s="31">
        <f t="shared" si="2"/>
        <v>2</v>
      </c>
      <c r="J33" s="31">
        <f t="shared" si="3"/>
        <v>72</v>
      </c>
    </row>
    <row r="34" spans="1:10" s="147" customFormat="1" x14ac:dyDescent="0.25">
      <c r="A34" s="127" t="s">
        <v>90</v>
      </c>
      <c r="B34" s="36" t="s">
        <v>97</v>
      </c>
      <c r="C34" s="36">
        <v>7</v>
      </c>
      <c r="D34" s="35" t="s">
        <v>113</v>
      </c>
      <c r="E34" s="34">
        <v>1</v>
      </c>
      <c r="F34" s="30">
        <v>28</v>
      </c>
      <c r="G34" s="34">
        <v>1</v>
      </c>
      <c r="H34" s="34">
        <v>28</v>
      </c>
      <c r="I34" s="31">
        <f t="shared" si="2"/>
        <v>2</v>
      </c>
      <c r="J34" s="31">
        <f t="shared" si="3"/>
        <v>56</v>
      </c>
    </row>
    <row r="35" spans="1:10" s="147" customFormat="1" x14ac:dyDescent="0.25">
      <c r="A35" s="126" t="s">
        <v>90</v>
      </c>
      <c r="B35" s="29" t="s">
        <v>97</v>
      </c>
      <c r="C35" s="141">
        <v>11</v>
      </c>
      <c r="D35" s="28" t="s">
        <v>114</v>
      </c>
      <c r="E35" s="33">
        <v>1</v>
      </c>
      <c r="F35" s="33">
        <v>26</v>
      </c>
      <c r="G35" s="38">
        <v>1</v>
      </c>
      <c r="H35" s="38">
        <v>26</v>
      </c>
      <c r="I35" s="31">
        <f t="shared" si="2"/>
        <v>2</v>
      </c>
      <c r="J35" s="31">
        <f t="shared" si="3"/>
        <v>52</v>
      </c>
    </row>
    <row r="36" spans="1:10" s="147" customFormat="1" x14ac:dyDescent="0.25">
      <c r="A36" s="126" t="s">
        <v>90</v>
      </c>
      <c r="B36" s="29" t="s">
        <v>97</v>
      </c>
      <c r="C36" s="32">
        <v>12</v>
      </c>
      <c r="D36" s="28" t="s">
        <v>119</v>
      </c>
      <c r="E36" s="33">
        <v>1</v>
      </c>
      <c r="F36" s="33">
        <v>28</v>
      </c>
      <c r="G36" s="33"/>
      <c r="H36" s="33"/>
      <c r="I36" s="31">
        <f t="shared" si="2"/>
        <v>1</v>
      </c>
      <c r="J36" s="31">
        <f t="shared" si="3"/>
        <v>28</v>
      </c>
    </row>
    <row r="37" spans="1:10" s="147" customFormat="1" x14ac:dyDescent="0.25">
      <c r="A37" s="126" t="s">
        <v>90</v>
      </c>
      <c r="B37" s="29" t="s">
        <v>97</v>
      </c>
      <c r="C37" s="32">
        <v>12</v>
      </c>
      <c r="D37" s="28" t="s">
        <v>112</v>
      </c>
      <c r="E37" s="33">
        <v>1</v>
      </c>
      <c r="F37" s="33">
        <v>28</v>
      </c>
      <c r="G37" s="33"/>
      <c r="H37" s="33"/>
      <c r="I37" s="31">
        <f t="shared" si="2"/>
        <v>1</v>
      </c>
      <c r="J37" s="31">
        <f t="shared" si="3"/>
        <v>28</v>
      </c>
    </row>
    <row r="38" spans="1:10" s="147" customFormat="1" x14ac:dyDescent="0.25">
      <c r="A38" s="126" t="s">
        <v>90</v>
      </c>
      <c r="B38" s="29" t="s">
        <v>97</v>
      </c>
      <c r="C38" s="32">
        <v>14</v>
      </c>
      <c r="D38" s="28" t="s">
        <v>119</v>
      </c>
      <c r="E38" s="33">
        <v>1</v>
      </c>
      <c r="F38" s="33">
        <v>20</v>
      </c>
      <c r="G38" s="33"/>
      <c r="H38" s="33"/>
      <c r="I38" s="31">
        <f t="shared" si="2"/>
        <v>1</v>
      </c>
      <c r="J38" s="31">
        <f t="shared" si="3"/>
        <v>20</v>
      </c>
    </row>
    <row r="39" spans="1:10" s="147" customFormat="1" x14ac:dyDescent="0.25">
      <c r="A39" s="126" t="s">
        <v>90</v>
      </c>
      <c r="B39" s="29" t="s">
        <v>97</v>
      </c>
      <c r="C39" s="141">
        <v>15</v>
      </c>
      <c r="D39" s="28" t="s">
        <v>114</v>
      </c>
      <c r="E39" s="33">
        <v>1</v>
      </c>
      <c r="F39" s="33">
        <v>16</v>
      </c>
      <c r="G39" s="38">
        <v>1</v>
      </c>
      <c r="H39" s="38">
        <v>8</v>
      </c>
      <c r="I39" s="31">
        <f t="shared" si="2"/>
        <v>2</v>
      </c>
      <c r="J39" s="31">
        <f t="shared" si="3"/>
        <v>24</v>
      </c>
    </row>
    <row r="40" spans="1:10" s="147" customFormat="1" x14ac:dyDescent="0.25">
      <c r="A40" s="126" t="s">
        <v>90</v>
      </c>
      <c r="B40" s="29" t="s">
        <v>97</v>
      </c>
      <c r="C40" s="32">
        <v>16</v>
      </c>
      <c r="D40" s="28" t="s">
        <v>112</v>
      </c>
      <c r="E40" s="33">
        <v>1</v>
      </c>
      <c r="F40" s="33">
        <v>23</v>
      </c>
      <c r="G40" s="33">
        <v>1</v>
      </c>
      <c r="H40" s="33">
        <v>14</v>
      </c>
      <c r="I40" s="31">
        <f t="shared" si="2"/>
        <v>2</v>
      </c>
      <c r="J40" s="31">
        <f t="shared" si="3"/>
        <v>37</v>
      </c>
    </row>
    <row r="41" spans="1:10" s="147" customFormat="1" x14ac:dyDescent="0.25">
      <c r="A41" s="126" t="s">
        <v>90</v>
      </c>
      <c r="B41" s="29" t="s">
        <v>97</v>
      </c>
      <c r="C41" s="141">
        <v>18</v>
      </c>
      <c r="D41" s="28" t="s">
        <v>114</v>
      </c>
      <c r="E41" s="33">
        <v>1</v>
      </c>
      <c r="F41" s="33">
        <v>19</v>
      </c>
      <c r="G41" s="33">
        <v>1</v>
      </c>
      <c r="H41" s="33">
        <v>8</v>
      </c>
      <c r="I41" s="31">
        <f t="shared" si="2"/>
        <v>2</v>
      </c>
      <c r="J41" s="31">
        <f t="shared" si="3"/>
        <v>27</v>
      </c>
    </row>
    <row r="42" spans="1:10" s="147" customFormat="1" x14ac:dyDescent="0.25">
      <c r="A42" s="126" t="s">
        <v>90</v>
      </c>
      <c r="B42" s="29" t="s">
        <v>97</v>
      </c>
      <c r="C42" s="141">
        <v>19</v>
      </c>
      <c r="D42" s="28" t="s">
        <v>114</v>
      </c>
      <c r="E42" s="33">
        <v>1</v>
      </c>
      <c r="F42" s="33">
        <v>22</v>
      </c>
      <c r="G42" s="38">
        <v>1</v>
      </c>
      <c r="H42" s="38">
        <v>21</v>
      </c>
      <c r="I42" s="31">
        <f t="shared" si="2"/>
        <v>2</v>
      </c>
      <c r="J42" s="31">
        <f t="shared" si="3"/>
        <v>43</v>
      </c>
    </row>
    <row r="43" spans="1:10" s="147" customFormat="1" x14ac:dyDescent="0.25">
      <c r="A43" s="126" t="s">
        <v>90</v>
      </c>
      <c r="B43" s="36" t="s">
        <v>99</v>
      </c>
      <c r="C43" s="32" t="s">
        <v>234</v>
      </c>
      <c r="D43" s="35" t="s">
        <v>113</v>
      </c>
      <c r="E43" s="33">
        <v>1</v>
      </c>
      <c r="F43" s="33">
        <v>10</v>
      </c>
      <c r="G43" s="33">
        <v>1</v>
      </c>
      <c r="H43" s="33">
        <v>12</v>
      </c>
      <c r="I43" s="31">
        <f t="shared" si="2"/>
        <v>2</v>
      </c>
      <c r="J43" s="31">
        <f t="shared" si="3"/>
        <v>22</v>
      </c>
    </row>
    <row r="44" spans="1:10" s="147" customFormat="1" x14ac:dyDescent="0.25">
      <c r="A44" s="126" t="s">
        <v>90</v>
      </c>
      <c r="B44" s="29" t="s">
        <v>99</v>
      </c>
      <c r="C44" s="141" t="s">
        <v>234</v>
      </c>
      <c r="D44" s="28" t="s">
        <v>114</v>
      </c>
      <c r="E44" s="33">
        <v>1</v>
      </c>
      <c r="F44" s="33">
        <v>9</v>
      </c>
      <c r="G44" s="33">
        <v>1</v>
      </c>
      <c r="H44" s="33">
        <v>12</v>
      </c>
      <c r="I44" s="31">
        <f t="shared" si="2"/>
        <v>2</v>
      </c>
      <c r="J44" s="31">
        <f t="shared" si="3"/>
        <v>21</v>
      </c>
    </row>
    <row r="45" spans="1:10" s="147" customFormat="1" x14ac:dyDescent="0.25">
      <c r="A45" s="126" t="s">
        <v>90</v>
      </c>
      <c r="B45" s="29" t="s">
        <v>99</v>
      </c>
      <c r="C45" s="32" t="s">
        <v>234</v>
      </c>
      <c r="D45" s="28" t="s">
        <v>0</v>
      </c>
      <c r="E45" s="33">
        <v>1</v>
      </c>
      <c r="F45" s="33">
        <v>27</v>
      </c>
      <c r="G45" s="33">
        <v>1</v>
      </c>
      <c r="H45" s="33">
        <v>29</v>
      </c>
      <c r="I45" s="31">
        <f t="shared" si="2"/>
        <v>2</v>
      </c>
      <c r="J45" s="31">
        <f t="shared" si="3"/>
        <v>56</v>
      </c>
    </row>
    <row r="46" spans="1:10" s="147" customFormat="1" x14ac:dyDescent="0.25">
      <c r="A46" s="126" t="s">
        <v>90</v>
      </c>
      <c r="B46" s="29" t="s">
        <v>82</v>
      </c>
      <c r="C46" s="32" t="s">
        <v>230</v>
      </c>
      <c r="D46" s="28" t="s">
        <v>112</v>
      </c>
      <c r="E46" s="33">
        <v>1</v>
      </c>
      <c r="F46" s="33">
        <v>30</v>
      </c>
      <c r="G46" s="33">
        <v>1</v>
      </c>
      <c r="H46" s="33">
        <v>30</v>
      </c>
      <c r="I46" s="31">
        <f t="shared" si="2"/>
        <v>2</v>
      </c>
      <c r="J46" s="31">
        <f t="shared" si="3"/>
        <v>60</v>
      </c>
    </row>
    <row r="47" spans="1:10" s="147" customFormat="1" x14ac:dyDescent="0.25">
      <c r="A47" s="126" t="s">
        <v>90</v>
      </c>
      <c r="B47" s="29" t="s">
        <v>82</v>
      </c>
      <c r="C47" s="32" t="s">
        <v>230</v>
      </c>
      <c r="D47" s="28" t="s">
        <v>113</v>
      </c>
      <c r="E47" s="33">
        <v>1</v>
      </c>
      <c r="F47" s="33">
        <v>22</v>
      </c>
      <c r="G47" s="33">
        <v>1</v>
      </c>
      <c r="H47" s="33">
        <v>18</v>
      </c>
      <c r="I47" s="31">
        <f t="shared" si="2"/>
        <v>2</v>
      </c>
      <c r="J47" s="31">
        <f t="shared" si="3"/>
        <v>40</v>
      </c>
    </row>
    <row r="48" spans="1:10" s="147" customFormat="1" x14ac:dyDescent="0.25">
      <c r="A48" s="126" t="s">
        <v>90</v>
      </c>
      <c r="B48" s="29" t="s">
        <v>82</v>
      </c>
      <c r="C48" s="32" t="s">
        <v>230</v>
      </c>
      <c r="D48" s="28" t="s">
        <v>0</v>
      </c>
      <c r="E48" s="33">
        <v>1</v>
      </c>
      <c r="F48" s="33">
        <v>30</v>
      </c>
      <c r="G48" s="33"/>
      <c r="H48" s="33"/>
      <c r="I48" s="31">
        <f t="shared" si="2"/>
        <v>1</v>
      </c>
      <c r="J48" s="31">
        <f t="shared" si="3"/>
        <v>30</v>
      </c>
    </row>
    <row r="49" spans="1:10" s="147" customFormat="1" x14ac:dyDescent="0.25">
      <c r="A49" s="126" t="s">
        <v>90</v>
      </c>
      <c r="B49" s="29" t="s">
        <v>102</v>
      </c>
      <c r="C49" s="32" t="s">
        <v>231</v>
      </c>
      <c r="D49" s="28" t="s">
        <v>209</v>
      </c>
      <c r="E49" s="33">
        <v>1</v>
      </c>
      <c r="F49" s="33">
        <v>14</v>
      </c>
      <c r="G49" s="33"/>
      <c r="H49" s="33"/>
      <c r="I49" s="31">
        <f t="shared" si="2"/>
        <v>1</v>
      </c>
      <c r="J49" s="31">
        <f t="shared" si="3"/>
        <v>14</v>
      </c>
    </row>
    <row r="50" spans="1:10" s="147" customFormat="1" x14ac:dyDescent="0.25">
      <c r="A50" s="126" t="s">
        <v>17</v>
      </c>
      <c r="B50" s="29" t="s">
        <v>99</v>
      </c>
      <c r="C50" s="32">
        <v>1</v>
      </c>
      <c r="D50" s="28" t="s">
        <v>112</v>
      </c>
      <c r="E50" s="33">
        <v>1</v>
      </c>
      <c r="F50" s="33">
        <v>26</v>
      </c>
      <c r="G50" s="33">
        <v>2</v>
      </c>
      <c r="H50" s="33">
        <v>31</v>
      </c>
      <c r="I50" s="31">
        <f t="shared" si="2"/>
        <v>3</v>
      </c>
      <c r="J50" s="31">
        <f t="shared" si="3"/>
        <v>57</v>
      </c>
    </row>
    <row r="51" spans="1:10" s="147" customFormat="1" x14ac:dyDescent="0.25">
      <c r="A51" s="126" t="s">
        <v>17</v>
      </c>
      <c r="B51" s="36" t="s">
        <v>97</v>
      </c>
      <c r="C51" s="32">
        <v>3</v>
      </c>
      <c r="D51" s="35" t="s">
        <v>113</v>
      </c>
      <c r="E51" s="33">
        <v>1</v>
      </c>
      <c r="F51" s="33">
        <v>15</v>
      </c>
      <c r="G51" s="38">
        <v>1</v>
      </c>
      <c r="H51" s="38">
        <v>10</v>
      </c>
      <c r="I51" s="31">
        <f t="shared" si="2"/>
        <v>2</v>
      </c>
      <c r="J51" s="31">
        <f t="shared" si="3"/>
        <v>25</v>
      </c>
    </row>
    <row r="52" spans="1:10" s="147" customFormat="1" x14ac:dyDescent="0.25">
      <c r="A52" s="126" t="s">
        <v>17</v>
      </c>
      <c r="B52" s="29" t="s">
        <v>97</v>
      </c>
      <c r="C52" s="32">
        <v>13</v>
      </c>
      <c r="D52" s="28" t="s">
        <v>0</v>
      </c>
      <c r="E52" s="33">
        <v>1</v>
      </c>
      <c r="F52" s="33">
        <v>16</v>
      </c>
      <c r="G52" s="33">
        <v>1</v>
      </c>
      <c r="H52" s="33">
        <v>27</v>
      </c>
      <c r="I52" s="31">
        <f t="shared" si="2"/>
        <v>2</v>
      </c>
      <c r="J52" s="31">
        <f t="shared" si="3"/>
        <v>43</v>
      </c>
    </row>
    <row r="53" spans="1:10" s="147" customFormat="1" x14ac:dyDescent="0.25">
      <c r="A53" s="126" t="s">
        <v>17</v>
      </c>
      <c r="B53" s="29" t="s">
        <v>97</v>
      </c>
      <c r="C53" s="141">
        <v>15</v>
      </c>
      <c r="D53" s="28" t="s">
        <v>114</v>
      </c>
      <c r="E53" s="33">
        <v>1</v>
      </c>
      <c r="F53" s="33">
        <v>15</v>
      </c>
      <c r="G53" s="33">
        <v>1</v>
      </c>
      <c r="H53" s="33">
        <v>13</v>
      </c>
      <c r="I53" s="31">
        <f t="shared" si="2"/>
        <v>2</v>
      </c>
      <c r="J53" s="31">
        <f t="shared" si="3"/>
        <v>28</v>
      </c>
    </row>
    <row r="54" spans="1:10" s="147" customFormat="1" x14ac:dyDescent="0.25">
      <c r="A54" s="126" t="s">
        <v>17</v>
      </c>
      <c r="B54" s="29" t="s">
        <v>97</v>
      </c>
      <c r="C54" s="32">
        <v>15</v>
      </c>
      <c r="D54" s="28" t="s">
        <v>119</v>
      </c>
      <c r="E54" s="33">
        <v>1</v>
      </c>
      <c r="F54" s="33">
        <v>12</v>
      </c>
      <c r="G54" s="33"/>
      <c r="H54" s="33"/>
      <c r="I54" s="31">
        <f t="shared" si="2"/>
        <v>1</v>
      </c>
      <c r="J54" s="31">
        <f t="shared" si="3"/>
        <v>12</v>
      </c>
    </row>
    <row r="55" spans="1:10" s="147" customFormat="1" x14ac:dyDescent="0.25">
      <c r="A55" s="126" t="s">
        <v>17</v>
      </c>
      <c r="B55" s="29" t="s">
        <v>97</v>
      </c>
      <c r="C55" s="32">
        <v>18</v>
      </c>
      <c r="D55" s="28" t="s">
        <v>113</v>
      </c>
      <c r="E55" s="33"/>
      <c r="F55" s="33"/>
      <c r="G55" s="33">
        <v>1</v>
      </c>
      <c r="H55" s="33">
        <v>20</v>
      </c>
      <c r="I55" s="31">
        <f t="shared" si="2"/>
        <v>1</v>
      </c>
      <c r="J55" s="31">
        <f t="shared" si="3"/>
        <v>20</v>
      </c>
    </row>
    <row r="56" spans="1:10" s="147" customFormat="1" x14ac:dyDescent="0.25">
      <c r="A56" s="126" t="s">
        <v>17</v>
      </c>
      <c r="B56" s="29" t="s">
        <v>97</v>
      </c>
      <c r="C56" s="32">
        <v>25</v>
      </c>
      <c r="D56" s="28" t="s">
        <v>119</v>
      </c>
      <c r="E56" s="33"/>
      <c r="F56" s="33"/>
      <c r="G56" s="33">
        <v>1</v>
      </c>
      <c r="H56" s="33">
        <v>7</v>
      </c>
      <c r="I56" s="31">
        <f t="shared" si="2"/>
        <v>1</v>
      </c>
      <c r="J56" s="31">
        <f t="shared" si="3"/>
        <v>7</v>
      </c>
    </row>
    <row r="57" spans="1:10" s="147" customFormat="1" x14ac:dyDescent="0.25">
      <c r="A57" s="126" t="s">
        <v>91</v>
      </c>
      <c r="B57" s="29" t="s">
        <v>82</v>
      </c>
      <c r="C57" s="32">
        <v>1</v>
      </c>
      <c r="D57" s="28" t="s">
        <v>112</v>
      </c>
      <c r="E57" s="33">
        <v>1</v>
      </c>
      <c r="F57" s="33">
        <v>19</v>
      </c>
      <c r="G57" s="33">
        <v>1</v>
      </c>
      <c r="H57" s="33">
        <v>14</v>
      </c>
      <c r="I57" s="31">
        <f t="shared" si="2"/>
        <v>2</v>
      </c>
      <c r="J57" s="31">
        <f t="shared" si="3"/>
        <v>33</v>
      </c>
    </row>
    <row r="58" spans="1:10" s="147" customFormat="1" x14ac:dyDescent="0.25">
      <c r="A58" s="126" t="s">
        <v>91</v>
      </c>
      <c r="B58" s="29" t="s">
        <v>82</v>
      </c>
      <c r="C58" s="32">
        <v>1</v>
      </c>
      <c r="D58" s="28" t="s">
        <v>113</v>
      </c>
      <c r="E58" s="33">
        <v>1</v>
      </c>
      <c r="F58" s="33">
        <v>18</v>
      </c>
      <c r="G58" s="33">
        <v>1</v>
      </c>
      <c r="H58" s="33">
        <v>12</v>
      </c>
      <c r="I58" s="31">
        <f t="shared" si="2"/>
        <v>2</v>
      </c>
      <c r="J58" s="31">
        <f t="shared" si="3"/>
        <v>30</v>
      </c>
    </row>
    <row r="59" spans="1:10" s="147" customFormat="1" x14ac:dyDescent="0.25">
      <c r="A59" s="126" t="s">
        <v>91</v>
      </c>
      <c r="B59" s="29" t="s">
        <v>97</v>
      </c>
      <c r="C59" s="32">
        <v>3</v>
      </c>
      <c r="D59" s="28" t="s">
        <v>119</v>
      </c>
      <c r="E59" s="33">
        <v>1</v>
      </c>
      <c r="F59" s="33">
        <v>15</v>
      </c>
      <c r="G59" s="33"/>
      <c r="H59" s="33"/>
      <c r="I59" s="31">
        <f t="shared" si="2"/>
        <v>1</v>
      </c>
      <c r="J59" s="31">
        <f t="shared" si="3"/>
        <v>15</v>
      </c>
    </row>
    <row r="60" spans="1:10" s="147" customFormat="1" x14ac:dyDescent="0.25">
      <c r="A60" s="126" t="s">
        <v>91</v>
      </c>
      <c r="B60" s="29" t="s">
        <v>97</v>
      </c>
      <c r="C60" s="32">
        <v>7</v>
      </c>
      <c r="D60" s="28" t="s">
        <v>112</v>
      </c>
      <c r="E60" s="33">
        <v>1</v>
      </c>
      <c r="F60" s="33">
        <v>22</v>
      </c>
      <c r="G60" s="33"/>
      <c r="H60" s="33"/>
      <c r="I60" s="31">
        <f t="shared" si="2"/>
        <v>1</v>
      </c>
      <c r="J60" s="31">
        <f t="shared" si="3"/>
        <v>22</v>
      </c>
    </row>
    <row r="61" spans="1:10" s="147" customFormat="1" x14ac:dyDescent="0.25">
      <c r="A61" s="126" t="s">
        <v>91</v>
      </c>
      <c r="B61" s="29" t="s">
        <v>97</v>
      </c>
      <c r="C61" s="32">
        <v>7</v>
      </c>
      <c r="D61" s="28" t="s">
        <v>113</v>
      </c>
      <c r="E61" s="33">
        <v>1</v>
      </c>
      <c r="F61" s="33">
        <v>13</v>
      </c>
      <c r="G61" s="33"/>
      <c r="H61" s="33"/>
      <c r="I61" s="31">
        <f t="shared" si="2"/>
        <v>1</v>
      </c>
      <c r="J61" s="31">
        <f t="shared" si="3"/>
        <v>13</v>
      </c>
    </row>
    <row r="62" spans="1:10" s="147" customFormat="1" x14ac:dyDescent="0.25">
      <c r="A62" s="126" t="s">
        <v>91</v>
      </c>
      <c r="B62" s="29" t="s">
        <v>97</v>
      </c>
      <c r="C62" s="141">
        <v>9</v>
      </c>
      <c r="D62" s="28" t="s">
        <v>114</v>
      </c>
      <c r="E62" s="33">
        <v>1</v>
      </c>
      <c r="F62" s="33">
        <v>7</v>
      </c>
      <c r="G62" s="38">
        <v>1</v>
      </c>
      <c r="H62" s="38">
        <v>8</v>
      </c>
      <c r="I62" s="31">
        <f t="shared" si="2"/>
        <v>2</v>
      </c>
      <c r="J62" s="31">
        <f t="shared" si="3"/>
        <v>15</v>
      </c>
    </row>
    <row r="63" spans="1:10" s="147" customFormat="1" x14ac:dyDescent="0.25">
      <c r="A63" s="126" t="s">
        <v>91</v>
      </c>
      <c r="B63" s="29" t="s">
        <v>97</v>
      </c>
      <c r="C63" s="32">
        <v>9</v>
      </c>
      <c r="D63" s="28" t="s">
        <v>112</v>
      </c>
      <c r="E63" s="33">
        <v>1</v>
      </c>
      <c r="F63" s="33">
        <v>9</v>
      </c>
      <c r="G63" s="33">
        <v>1</v>
      </c>
      <c r="H63" s="33">
        <v>6</v>
      </c>
      <c r="I63" s="31">
        <f t="shared" si="2"/>
        <v>2</v>
      </c>
      <c r="J63" s="31">
        <f t="shared" si="3"/>
        <v>15</v>
      </c>
    </row>
    <row r="64" spans="1:10" s="147" customFormat="1" x14ac:dyDescent="0.25">
      <c r="A64" s="126" t="s">
        <v>91</v>
      </c>
      <c r="B64" s="29" t="s">
        <v>99</v>
      </c>
      <c r="C64" s="32">
        <v>11</v>
      </c>
      <c r="D64" s="28" t="s">
        <v>112</v>
      </c>
      <c r="E64" s="33">
        <v>1</v>
      </c>
      <c r="F64" s="33">
        <v>8</v>
      </c>
      <c r="G64" s="33">
        <v>1</v>
      </c>
      <c r="H64" s="33">
        <v>12</v>
      </c>
      <c r="I64" s="31">
        <f t="shared" si="2"/>
        <v>2</v>
      </c>
      <c r="J64" s="31">
        <f t="shared" si="3"/>
        <v>20</v>
      </c>
    </row>
    <row r="65" spans="1:10" s="147" customFormat="1" x14ac:dyDescent="0.25">
      <c r="A65" s="126" t="s">
        <v>91</v>
      </c>
      <c r="B65" s="29" t="s">
        <v>99</v>
      </c>
      <c r="C65" s="32">
        <v>11</v>
      </c>
      <c r="D65" s="28" t="s">
        <v>113</v>
      </c>
      <c r="E65" s="33">
        <v>1</v>
      </c>
      <c r="F65" s="33">
        <v>8</v>
      </c>
      <c r="G65" s="33">
        <v>1</v>
      </c>
      <c r="H65" s="33">
        <v>6</v>
      </c>
      <c r="I65" s="31">
        <f t="shared" si="2"/>
        <v>2</v>
      </c>
      <c r="J65" s="31">
        <f t="shared" si="3"/>
        <v>14</v>
      </c>
    </row>
    <row r="66" spans="1:10" s="147" customFormat="1" x14ac:dyDescent="0.25">
      <c r="A66" s="126" t="s">
        <v>91</v>
      </c>
      <c r="B66" s="29" t="s">
        <v>97</v>
      </c>
      <c r="C66" s="32">
        <v>15</v>
      </c>
      <c r="D66" s="28" t="s">
        <v>0</v>
      </c>
      <c r="E66" s="38">
        <v>1</v>
      </c>
      <c r="F66" s="38">
        <v>16</v>
      </c>
      <c r="G66" s="33">
        <v>1</v>
      </c>
      <c r="H66" s="33">
        <v>11</v>
      </c>
      <c r="I66" s="31">
        <f t="shared" si="2"/>
        <v>2</v>
      </c>
      <c r="J66" s="31">
        <f t="shared" si="3"/>
        <v>27</v>
      </c>
    </row>
    <row r="67" spans="1:10" s="147" customFormat="1" x14ac:dyDescent="0.25">
      <c r="A67" s="126" t="s">
        <v>91</v>
      </c>
      <c r="B67" s="29" t="s">
        <v>97</v>
      </c>
      <c r="C67" s="32">
        <v>18</v>
      </c>
      <c r="D67" s="28" t="s">
        <v>112</v>
      </c>
      <c r="E67" s="33">
        <v>1</v>
      </c>
      <c r="F67" s="33">
        <v>11</v>
      </c>
      <c r="G67" s="33"/>
      <c r="H67" s="33"/>
      <c r="I67" s="31">
        <f t="shared" si="2"/>
        <v>1</v>
      </c>
      <c r="J67" s="31">
        <f t="shared" si="3"/>
        <v>11</v>
      </c>
    </row>
    <row r="68" spans="1:10" s="147" customFormat="1" x14ac:dyDescent="0.25">
      <c r="A68" s="126" t="s">
        <v>91</v>
      </c>
      <c r="B68" s="29" t="s">
        <v>97</v>
      </c>
      <c r="C68" s="32">
        <v>19</v>
      </c>
      <c r="D68" s="28" t="s">
        <v>112</v>
      </c>
      <c r="E68" s="33">
        <v>1</v>
      </c>
      <c r="F68" s="33">
        <v>13</v>
      </c>
      <c r="G68" s="33"/>
      <c r="H68" s="33"/>
      <c r="I68" s="31">
        <f t="shared" si="2"/>
        <v>1</v>
      </c>
      <c r="J68" s="31">
        <f t="shared" si="3"/>
        <v>13</v>
      </c>
    </row>
    <row r="69" spans="1:10" s="147" customFormat="1" x14ac:dyDescent="0.25">
      <c r="A69" s="126" t="s">
        <v>91</v>
      </c>
      <c r="B69" s="29" t="s">
        <v>97</v>
      </c>
      <c r="C69" s="32">
        <v>20</v>
      </c>
      <c r="D69" s="28" t="s">
        <v>112</v>
      </c>
      <c r="E69" s="33">
        <v>1</v>
      </c>
      <c r="F69" s="33">
        <v>11</v>
      </c>
      <c r="G69" s="33">
        <v>1</v>
      </c>
      <c r="H69" s="33">
        <v>7</v>
      </c>
      <c r="I69" s="31">
        <f t="shared" si="2"/>
        <v>2</v>
      </c>
      <c r="J69" s="31">
        <f t="shared" si="3"/>
        <v>18</v>
      </c>
    </row>
    <row r="70" spans="1:10" s="147" customFormat="1" x14ac:dyDescent="0.25">
      <c r="A70" s="126" t="s">
        <v>91</v>
      </c>
      <c r="B70" s="29" t="s">
        <v>97</v>
      </c>
      <c r="C70" s="141">
        <v>20</v>
      </c>
      <c r="D70" s="28" t="s">
        <v>114</v>
      </c>
      <c r="E70" s="33">
        <v>1</v>
      </c>
      <c r="F70" s="33">
        <v>13</v>
      </c>
      <c r="G70" s="33">
        <v>1</v>
      </c>
      <c r="H70" s="33">
        <v>7</v>
      </c>
      <c r="I70" s="31">
        <f t="shared" si="2"/>
        <v>2</v>
      </c>
      <c r="J70" s="31">
        <f t="shared" si="3"/>
        <v>20</v>
      </c>
    </row>
    <row r="71" spans="1:10" s="22" customFormat="1" x14ac:dyDescent="0.25">
      <c r="A71" s="126" t="s">
        <v>91</v>
      </c>
      <c r="B71" s="29" t="s">
        <v>97</v>
      </c>
      <c r="C71" s="141">
        <v>23</v>
      </c>
      <c r="D71" s="28" t="s">
        <v>114</v>
      </c>
      <c r="E71" s="38">
        <v>1</v>
      </c>
      <c r="F71" s="38">
        <v>14</v>
      </c>
      <c r="G71" s="38">
        <v>1</v>
      </c>
      <c r="H71" s="38">
        <v>17</v>
      </c>
      <c r="I71" s="31">
        <f t="shared" si="2"/>
        <v>2</v>
      </c>
      <c r="J71" s="31">
        <f t="shared" si="3"/>
        <v>31</v>
      </c>
    </row>
    <row r="72" spans="1:10" s="147" customFormat="1" x14ac:dyDescent="0.25">
      <c r="A72" s="126" t="s">
        <v>91</v>
      </c>
      <c r="B72" s="29" t="s">
        <v>97</v>
      </c>
      <c r="C72" s="32">
        <v>24</v>
      </c>
      <c r="D72" s="28" t="s">
        <v>112</v>
      </c>
      <c r="E72" s="33">
        <v>1</v>
      </c>
      <c r="F72" s="33">
        <v>15</v>
      </c>
      <c r="G72" s="33"/>
      <c r="H72" s="33"/>
      <c r="I72" s="31">
        <f t="shared" si="2"/>
        <v>1</v>
      </c>
      <c r="J72" s="31">
        <f t="shared" si="3"/>
        <v>15</v>
      </c>
    </row>
    <row r="73" spans="1:10" s="147" customFormat="1" x14ac:dyDescent="0.25">
      <c r="A73" s="126" t="s">
        <v>91</v>
      </c>
      <c r="B73" s="29" t="s">
        <v>97</v>
      </c>
      <c r="C73" s="141">
        <v>25</v>
      </c>
      <c r="D73" s="28" t="s">
        <v>114</v>
      </c>
      <c r="E73" s="33">
        <v>1</v>
      </c>
      <c r="F73" s="33">
        <v>5</v>
      </c>
      <c r="G73" s="33">
        <v>1</v>
      </c>
      <c r="H73" s="37">
        <v>11</v>
      </c>
      <c r="I73" s="31">
        <f t="shared" si="2"/>
        <v>2</v>
      </c>
      <c r="J73" s="31">
        <f t="shared" si="3"/>
        <v>16</v>
      </c>
    </row>
    <row r="74" spans="1:10" s="147" customFormat="1" x14ac:dyDescent="0.25">
      <c r="A74" s="126" t="s">
        <v>19</v>
      </c>
      <c r="B74" s="36" t="s">
        <v>97</v>
      </c>
      <c r="C74" s="32">
        <v>9</v>
      </c>
      <c r="D74" s="28" t="s">
        <v>112</v>
      </c>
      <c r="E74" s="33">
        <v>1</v>
      </c>
      <c r="F74" s="33">
        <v>15</v>
      </c>
      <c r="G74" s="33"/>
      <c r="H74" s="37"/>
      <c r="I74" s="31">
        <f t="shared" ref="I74:I137" si="4">E74+G74</f>
        <v>1</v>
      </c>
      <c r="J74" s="31">
        <f t="shared" ref="J74:J137" si="5">F74+H74</f>
        <v>15</v>
      </c>
    </row>
    <row r="75" spans="1:10" s="147" customFormat="1" x14ac:dyDescent="0.25">
      <c r="A75" s="126" t="s">
        <v>19</v>
      </c>
      <c r="B75" s="29" t="s">
        <v>97</v>
      </c>
      <c r="C75" s="32">
        <v>12</v>
      </c>
      <c r="D75" s="28" t="s">
        <v>113</v>
      </c>
      <c r="E75" s="33">
        <v>1</v>
      </c>
      <c r="F75" s="33">
        <v>6</v>
      </c>
      <c r="G75" s="38">
        <v>1</v>
      </c>
      <c r="H75" s="38">
        <v>8</v>
      </c>
      <c r="I75" s="31">
        <f t="shared" si="4"/>
        <v>2</v>
      </c>
      <c r="J75" s="31">
        <f t="shared" si="5"/>
        <v>14</v>
      </c>
    </row>
    <row r="76" spans="1:10" s="147" customFormat="1" x14ac:dyDescent="0.25">
      <c r="A76" s="126" t="s">
        <v>19</v>
      </c>
      <c r="B76" s="29" t="s">
        <v>97</v>
      </c>
      <c r="C76" s="141">
        <v>18</v>
      </c>
      <c r="D76" s="28" t="s">
        <v>114</v>
      </c>
      <c r="E76" s="33">
        <v>1</v>
      </c>
      <c r="F76" s="37">
        <v>7</v>
      </c>
      <c r="G76" s="38">
        <v>1</v>
      </c>
      <c r="H76" s="38">
        <v>1</v>
      </c>
      <c r="I76" s="31">
        <f t="shared" si="4"/>
        <v>2</v>
      </c>
      <c r="J76" s="31">
        <f t="shared" si="5"/>
        <v>8</v>
      </c>
    </row>
    <row r="77" spans="1:10" s="147" customFormat="1" x14ac:dyDescent="0.25">
      <c r="A77" s="126" t="s">
        <v>21</v>
      </c>
      <c r="B77" s="29" t="s">
        <v>97</v>
      </c>
      <c r="C77" s="32">
        <v>2</v>
      </c>
      <c r="D77" s="28" t="s">
        <v>112</v>
      </c>
      <c r="E77" s="33">
        <v>1</v>
      </c>
      <c r="F77" s="33">
        <v>15</v>
      </c>
      <c r="G77" s="33">
        <v>1</v>
      </c>
      <c r="H77" s="33">
        <v>17</v>
      </c>
      <c r="I77" s="31">
        <f t="shared" si="4"/>
        <v>2</v>
      </c>
      <c r="J77" s="31">
        <f t="shared" si="5"/>
        <v>32</v>
      </c>
    </row>
    <row r="78" spans="1:10" s="147" customFormat="1" x14ac:dyDescent="0.25">
      <c r="A78" s="126" t="s">
        <v>21</v>
      </c>
      <c r="B78" s="29" t="s">
        <v>97</v>
      </c>
      <c r="C78" s="32">
        <v>3</v>
      </c>
      <c r="D78" s="28" t="s">
        <v>113</v>
      </c>
      <c r="E78" s="33">
        <v>1</v>
      </c>
      <c r="F78" s="33">
        <v>31</v>
      </c>
      <c r="G78" s="33">
        <v>1</v>
      </c>
      <c r="H78" s="33">
        <v>19</v>
      </c>
      <c r="I78" s="31">
        <f t="shared" si="4"/>
        <v>2</v>
      </c>
      <c r="J78" s="31">
        <f t="shared" si="5"/>
        <v>50</v>
      </c>
    </row>
    <row r="79" spans="1:10" s="147" customFormat="1" x14ac:dyDescent="0.25">
      <c r="A79" s="126" t="s">
        <v>21</v>
      </c>
      <c r="B79" s="29" t="s">
        <v>97</v>
      </c>
      <c r="C79" s="32">
        <v>6</v>
      </c>
      <c r="D79" s="28" t="s">
        <v>112</v>
      </c>
      <c r="E79" s="33"/>
      <c r="F79" s="33"/>
      <c r="G79" s="33">
        <v>1</v>
      </c>
      <c r="H79" s="33">
        <v>4</v>
      </c>
      <c r="I79" s="31">
        <f t="shared" si="4"/>
        <v>1</v>
      </c>
      <c r="J79" s="31">
        <f t="shared" si="5"/>
        <v>4</v>
      </c>
    </row>
    <row r="80" spans="1:10" s="147" customFormat="1" x14ac:dyDescent="0.25">
      <c r="A80" s="126" t="s">
        <v>21</v>
      </c>
      <c r="B80" s="29" t="s">
        <v>97</v>
      </c>
      <c r="C80" s="141">
        <v>6</v>
      </c>
      <c r="D80" s="28" t="s">
        <v>114</v>
      </c>
      <c r="E80" s="33">
        <v>1</v>
      </c>
      <c r="F80" s="33">
        <v>15</v>
      </c>
      <c r="G80" s="33"/>
      <c r="H80" s="33"/>
      <c r="I80" s="31">
        <f t="shared" si="4"/>
        <v>1</v>
      </c>
      <c r="J80" s="31">
        <f t="shared" si="5"/>
        <v>15</v>
      </c>
    </row>
    <row r="81" spans="1:10" s="147" customFormat="1" x14ac:dyDescent="0.25">
      <c r="A81" s="126" t="s">
        <v>21</v>
      </c>
      <c r="B81" s="29" t="s">
        <v>97</v>
      </c>
      <c r="C81" s="32">
        <v>8</v>
      </c>
      <c r="D81" s="28" t="s">
        <v>112</v>
      </c>
      <c r="E81" s="33">
        <v>1</v>
      </c>
      <c r="F81" s="33">
        <v>12</v>
      </c>
      <c r="G81" s="33">
        <v>1</v>
      </c>
      <c r="H81" s="33">
        <v>9</v>
      </c>
      <c r="I81" s="31">
        <f t="shared" si="4"/>
        <v>2</v>
      </c>
      <c r="J81" s="31">
        <f t="shared" si="5"/>
        <v>21</v>
      </c>
    </row>
    <row r="82" spans="1:10" s="147" customFormat="1" x14ac:dyDescent="0.25">
      <c r="A82" s="126" t="s">
        <v>21</v>
      </c>
      <c r="B82" s="29" t="s">
        <v>97</v>
      </c>
      <c r="C82" s="141">
        <v>11</v>
      </c>
      <c r="D82" s="28" t="s">
        <v>114</v>
      </c>
      <c r="E82" s="33">
        <v>1</v>
      </c>
      <c r="F82" s="33">
        <v>6</v>
      </c>
      <c r="G82" s="33">
        <v>1</v>
      </c>
      <c r="H82" s="33">
        <v>9</v>
      </c>
      <c r="I82" s="31">
        <f t="shared" si="4"/>
        <v>2</v>
      </c>
      <c r="J82" s="31">
        <f t="shared" si="5"/>
        <v>15</v>
      </c>
    </row>
    <row r="83" spans="1:10" s="147" customFormat="1" x14ac:dyDescent="0.25">
      <c r="A83" s="126" t="s">
        <v>21</v>
      </c>
      <c r="B83" s="29" t="s">
        <v>97</v>
      </c>
      <c r="C83" s="141">
        <v>12</v>
      </c>
      <c r="D83" s="28" t="s">
        <v>114</v>
      </c>
      <c r="E83" s="38">
        <v>1</v>
      </c>
      <c r="F83" s="38">
        <v>8</v>
      </c>
      <c r="G83" s="38"/>
      <c r="H83" s="38"/>
      <c r="I83" s="31">
        <f t="shared" si="4"/>
        <v>1</v>
      </c>
      <c r="J83" s="31">
        <f t="shared" si="5"/>
        <v>8</v>
      </c>
    </row>
    <row r="84" spans="1:10" s="147" customFormat="1" x14ac:dyDescent="0.25">
      <c r="A84" s="126" t="s">
        <v>21</v>
      </c>
      <c r="B84" s="29" t="s">
        <v>97</v>
      </c>
      <c r="C84" s="32">
        <v>16</v>
      </c>
      <c r="D84" s="28" t="s">
        <v>113</v>
      </c>
      <c r="E84" s="33">
        <v>1</v>
      </c>
      <c r="F84" s="33">
        <v>13</v>
      </c>
      <c r="G84" s="33"/>
      <c r="H84" s="33"/>
      <c r="I84" s="31">
        <f t="shared" si="4"/>
        <v>1</v>
      </c>
      <c r="J84" s="31">
        <f t="shared" si="5"/>
        <v>13</v>
      </c>
    </row>
    <row r="85" spans="1:10" s="22" customFormat="1" x14ac:dyDescent="0.25">
      <c r="A85" s="126" t="s">
        <v>21</v>
      </c>
      <c r="B85" s="29" t="s">
        <v>97</v>
      </c>
      <c r="C85" s="32">
        <v>26</v>
      </c>
      <c r="D85" s="28" t="s">
        <v>0</v>
      </c>
      <c r="E85" s="33">
        <v>1</v>
      </c>
      <c r="F85" s="33">
        <v>28</v>
      </c>
      <c r="G85" s="33">
        <v>1</v>
      </c>
      <c r="H85" s="33">
        <v>18</v>
      </c>
      <c r="I85" s="31">
        <f t="shared" si="4"/>
        <v>2</v>
      </c>
      <c r="J85" s="31">
        <f t="shared" si="5"/>
        <v>46</v>
      </c>
    </row>
    <row r="86" spans="1:10" s="147" customFormat="1" x14ac:dyDescent="0.25">
      <c r="A86" s="126" t="s">
        <v>21</v>
      </c>
      <c r="B86" s="29" t="s">
        <v>97</v>
      </c>
      <c r="C86" s="141">
        <v>30</v>
      </c>
      <c r="D86" s="28" t="s">
        <v>114</v>
      </c>
      <c r="E86" s="33">
        <v>1</v>
      </c>
      <c r="F86" s="33">
        <v>14</v>
      </c>
      <c r="G86" s="38">
        <v>1</v>
      </c>
      <c r="H86" s="38">
        <v>14</v>
      </c>
      <c r="I86" s="31">
        <f t="shared" si="4"/>
        <v>2</v>
      </c>
      <c r="J86" s="31">
        <f t="shared" si="5"/>
        <v>28</v>
      </c>
    </row>
    <row r="87" spans="1:10" s="147" customFormat="1" x14ac:dyDescent="0.25">
      <c r="A87" s="126" t="s">
        <v>23</v>
      </c>
      <c r="B87" s="29" t="s">
        <v>97</v>
      </c>
      <c r="C87" s="32">
        <v>1</v>
      </c>
      <c r="D87" s="28" t="s">
        <v>119</v>
      </c>
      <c r="E87" s="33">
        <v>1</v>
      </c>
      <c r="F87" s="33">
        <v>14</v>
      </c>
      <c r="G87" s="33"/>
      <c r="H87" s="33"/>
      <c r="I87" s="31">
        <f t="shared" si="4"/>
        <v>1</v>
      </c>
      <c r="J87" s="31">
        <f t="shared" si="5"/>
        <v>14</v>
      </c>
    </row>
    <row r="88" spans="1:10" s="147" customFormat="1" x14ac:dyDescent="0.25">
      <c r="A88" s="126" t="s">
        <v>23</v>
      </c>
      <c r="B88" s="29" t="s">
        <v>97</v>
      </c>
      <c r="C88" s="141">
        <v>2</v>
      </c>
      <c r="D88" s="28" t="s">
        <v>114</v>
      </c>
      <c r="E88" s="33">
        <v>1</v>
      </c>
      <c r="F88" s="33">
        <v>24</v>
      </c>
      <c r="G88" s="33">
        <v>2</v>
      </c>
      <c r="H88" s="33">
        <v>15</v>
      </c>
      <c r="I88" s="31">
        <f t="shared" si="4"/>
        <v>3</v>
      </c>
      <c r="J88" s="31">
        <f t="shared" si="5"/>
        <v>39</v>
      </c>
    </row>
    <row r="89" spans="1:10" s="147" customFormat="1" x14ac:dyDescent="0.25">
      <c r="A89" s="126" t="s">
        <v>23</v>
      </c>
      <c r="B89" s="29" t="s">
        <v>97</v>
      </c>
      <c r="C89" s="32">
        <v>3</v>
      </c>
      <c r="D89" s="28" t="s">
        <v>112</v>
      </c>
      <c r="E89" s="33">
        <v>2</v>
      </c>
      <c r="F89" s="33">
        <v>10</v>
      </c>
      <c r="G89" s="33">
        <v>2</v>
      </c>
      <c r="H89" s="33">
        <v>10</v>
      </c>
      <c r="I89" s="31">
        <f t="shared" si="4"/>
        <v>4</v>
      </c>
      <c r="J89" s="31">
        <f t="shared" si="5"/>
        <v>20</v>
      </c>
    </row>
    <row r="90" spans="1:10" s="147" customFormat="1" x14ac:dyDescent="0.25">
      <c r="A90" s="126" t="s">
        <v>23</v>
      </c>
      <c r="B90" s="29" t="s">
        <v>97</v>
      </c>
      <c r="C90" s="32">
        <v>9</v>
      </c>
      <c r="D90" s="28" t="s">
        <v>0</v>
      </c>
      <c r="E90" s="33"/>
      <c r="F90" s="33"/>
      <c r="G90" s="33">
        <v>1</v>
      </c>
      <c r="H90" s="33">
        <v>3</v>
      </c>
      <c r="I90" s="31">
        <f t="shared" si="4"/>
        <v>1</v>
      </c>
      <c r="J90" s="31">
        <f t="shared" si="5"/>
        <v>3</v>
      </c>
    </row>
    <row r="91" spans="1:10" s="147" customFormat="1" x14ac:dyDescent="0.25">
      <c r="A91" s="126" t="s">
        <v>23</v>
      </c>
      <c r="B91" s="29" t="s">
        <v>97</v>
      </c>
      <c r="C91" s="32">
        <v>13</v>
      </c>
      <c r="D91" s="28" t="s">
        <v>113</v>
      </c>
      <c r="E91" s="33">
        <v>1</v>
      </c>
      <c r="F91" s="33">
        <v>15</v>
      </c>
      <c r="G91" s="33">
        <v>1</v>
      </c>
      <c r="H91" s="33">
        <v>11</v>
      </c>
      <c r="I91" s="31">
        <f t="shared" si="4"/>
        <v>2</v>
      </c>
      <c r="J91" s="31">
        <f t="shared" si="5"/>
        <v>26</v>
      </c>
    </row>
    <row r="92" spans="1:10" s="147" customFormat="1" x14ac:dyDescent="0.25">
      <c r="A92" s="126" t="s">
        <v>25</v>
      </c>
      <c r="B92" s="29" t="s">
        <v>97</v>
      </c>
      <c r="C92" s="32">
        <v>1</v>
      </c>
      <c r="D92" s="28" t="s">
        <v>113</v>
      </c>
      <c r="E92" s="38">
        <v>1</v>
      </c>
      <c r="F92" s="38">
        <v>15</v>
      </c>
      <c r="G92" s="33">
        <v>1</v>
      </c>
      <c r="H92" s="33">
        <v>7</v>
      </c>
      <c r="I92" s="31">
        <f t="shared" si="4"/>
        <v>2</v>
      </c>
      <c r="J92" s="31">
        <f t="shared" si="5"/>
        <v>22</v>
      </c>
    </row>
    <row r="93" spans="1:10" s="147" customFormat="1" x14ac:dyDescent="0.25">
      <c r="A93" s="126" t="s">
        <v>25</v>
      </c>
      <c r="B93" s="29" t="s">
        <v>97</v>
      </c>
      <c r="C93" s="32">
        <v>2</v>
      </c>
      <c r="D93" s="28" t="s">
        <v>112</v>
      </c>
      <c r="E93" s="38">
        <v>1</v>
      </c>
      <c r="F93" s="38">
        <v>13</v>
      </c>
      <c r="G93" s="33">
        <v>1</v>
      </c>
      <c r="H93" s="33">
        <v>18</v>
      </c>
      <c r="I93" s="31">
        <f t="shared" si="4"/>
        <v>2</v>
      </c>
      <c r="J93" s="31">
        <f t="shared" si="5"/>
        <v>31</v>
      </c>
    </row>
    <row r="94" spans="1:10" s="147" customFormat="1" x14ac:dyDescent="0.25">
      <c r="A94" s="126" t="s">
        <v>25</v>
      </c>
      <c r="B94" s="29" t="s">
        <v>97</v>
      </c>
      <c r="C94" s="32">
        <v>3</v>
      </c>
      <c r="D94" s="28" t="s">
        <v>112</v>
      </c>
      <c r="E94" s="33">
        <v>1</v>
      </c>
      <c r="F94" s="37">
        <v>5</v>
      </c>
      <c r="G94" s="38"/>
      <c r="H94" s="38"/>
      <c r="I94" s="31">
        <f t="shared" si="4"/>
        <v>1</v>
      </c>
      <c r="J94" s="31">
        <f t="shared" si="5"/>
        <v>5</v>
      </c>
    </row>
    <row r="95" spans="1:10" s="147" customFormat="1" x14ac:dyDescent="0.25">
      <c r="A95" s="126" t="s">
        <v>25</v>
      </c>
      <c r="B95" s="29" t="s">
        <v>97</v>
      </c>
      <c r="C95" s="141">
        <v>8</v>
      </c>
      <c r="D95" s="28" t="s">
        <v>114</v>
      </c>
      <c r="E95" s="38">
        <v>1</v>
      </c>
      <c r="F95" s="38">
        <v>3</v>
      </c>
      <c r="G95" s="38">
        <v>1</v>
      </c>
      <c r="H95" s="38">
        <v>9</v>
      </c>
      <c r="I95" s="31">
        <f t="shared" si="4"/>
        <v>2</v>
      </c>
      <c r="J95" s="31">
        <f t="shared" si="5"/>
        <v>12</v>
      </c>
    </row>
    <row r="96" spans="1:10" s="22" customFormat="1" x14ac:dyDescent="0.25">
      <c r="A96" s="126" t="s">
        <v>25</v>
      </c>
      <c r="B96" s="29" t="s">
        <v>97</v>
      </c>
      <c r="C96" s="141">
        <v>15</v>
      </c>
      <c r="D96" s="28" t="s">
        <v>114</v>
      </c>
      <c r="E96" s="33">
        <v>1</v>
      </c>
      <c r="F96" s="33">
        <v>4</v>
      </c>
      <c r="G96" s="33"/>
      <c r="H96" s="33"/>
      <c r="I96" s="31">
        <f t="shared" si="4"/>
        <v>1</v>
      </c>
      <c r="J96" s="31">
        <f t="shared" si="5"/>
        <v>4</v>
      </c>
    </row>
    <row r="97" spans="1:10" s="147" customFormat="1" x14ac:dyDescent="0.25">
      <c r="A97" s="126" t="s">
        <v>25</v>
      </c>
      <c r="B97" s="29" t="s">
        <v>97</v>
      </c>
      <c r="C97" s="32">
        <v>17</v>
      </c>
      <c r="D97" s="28" t="s">
        <v>0</v>
      </c>
      <c r="E97" s="33">
        <v>1</v>
      </c>
      <c r="F97" s="33">
        <v>21</v>
      </c>
      <c r="G97" s="33"/>
      <c r="H97" s="33"/>
      <c r="I97" s="31">
        <f t="shared" si="4"/>
        <v>1</v>
      </c>
      <c r="J97" s="31">
        <f t="shared" si="5"/>
        <v>21</v>
      </c>
    </row>
    <row r="98" spans="1:10" s="22" customFormat="1" x14ac:dyDescent="0.25">
      <c r="A98" s="126" t="s">
        <v>25</v>
      </c>
      <c r="B98" s="29" t="s">
        <v>97</v>
      </c>
      <c r="C98" s="32">
        <v>25</v>
      </c>
      <c r="D98" s="28" t="s">
        <v>119</v>
      </c>
      <c r="E98" s="33">
        <v>1</v>
      </c>
      <c r="F98" s="33">
        <v>6</v>
      </c>
      <c r="G98" s="33"/>
      <c r="H98" s="33"/>
      <c r="I98" s="31">
        <f t="shared" si="4"/>
        <v>1</v>
      </c>
      <c r="J98" s="31">
        <f t="shared" si="5"/>
        <v>6</v>
      </c>
    </row>
    <row r="99" spans="1:10" s="22" customFormat="1" x14ac:dyDescent="0.25">
      <c r="A99" s="126" t="s">
        <v>92</v>
      </c>
      <c r="B99" s="29" t="s">
        <v>97</v>
      </c>
      <c r="C99" s="32">
        <v>1</v>
      </c>
      <c r="D99" s="28" t="s">
        <v>119</v>
      </c>
      <c r="E99" s="33">
        <v>1</v>
      </c>
      <c r="F99" s="33">
        <v>32</v>
      </c>
      <c r="G99" s="33"/>
      <c r="H99" s="33"/>
      <c r="I99" s="31">
        <f t="shared" si="4"/>
        <v>1</v>
      </c>
      <c r="J99" s="31">
        <f t="shared" si="5"/>
        <v>32</v>
      </c>
    </row>
    <row r="100" spans="1:10" s="22" customFormat="1" x14ac:dyDescent="0.25">
      <c r="A100" s="126" t="s">
        <v>92</v>
      </c>
      <c r="B100" s="29" t="s">
        <v>97</v>
      </c>
      <c r="C100" s="32">
        <v>1</v>
      </c>
      <c r="D100" s="28" t="s">
        <v>0</v>
      </c>
      <c r="E100" s="33">
        <v>1</v>
      </c>
      <c r="F100" s="33">
        <v>25</v>
      </c>
      <c r="G100" s="33"/>
      <c r="H100" s="33"/>
      <c r="I100" s="31">
        <f t="shared" si="4"/>
        <v>1</v>
      </c>
      <c r="J100" s="31">
        <f t="shared" si="5"/>
        <v>25</v>
      </c>
    </row>
    <row r="101" spans="1:10" s="22" customFormat="1" x14ac:dyDescent="0.25">
      <c r="A101" s="126" t="s">
        <v>92</v>
      </c>
      <c r="B101" s="29" t="s">
        <v>97</v>
      </c>
      <c r="C101" s="32">
        <v>2</v>
      </c>
      <c r="D101" s="28" t="s">
        <v>112</v>
      </c>
      <c r="E101" s="33">
        <v>1</v>
      </c>
      <c r="F101" s="33">
        <v>15</v>
      </c>
      <c r="G101" s="33">
        <v>1</v>
      </c>
      <c r="H101" s="33">
        <v>26</v>
      </c>
      <c r="I101" s="31">
        <f t="shared" si="4"/>
        <v>2</v>
      </c>
      <c r="J101" s="31">
        <f t="shared" si="5"/>
        <v>41</v>
      </c>
    </row>
    <row r="102" spans="1:10" s="145" customFormat="1" x14ac:dyDescent="0.25">
      <c r="A102" s="126" t="s">
        <v>92</v>
      </c>
      <c r="B102" s="29" t="s">
        <v>97</v>
      </c>
      <c r="C102" s="32">
        <v>2</v>
      </c>
      <c r="D102" s="28" t="s">
        <v>113</v>
      </c>
      <c r="E102" s="33">
        <v>1</v>
      </c>
      <c r="F102" s="33">
        <v>17</v>
      </c>
      <c r="G102" s="33"/>
      <c r="H102" s="33"/>
      <c r="I102" s="31">
        <f t="shared" si="4"/>
        <v>1</v>
      </c>
      <c r="J102" s="31">
        <f t="shared" si="5"/>
        <v>17</v>
      </c>
    </row>
    <row r="103" spans="1:10" s="43" customFormat="1" x14ac:dyDescent="0.25">
      <c r="A103" s="126" t="s">
        <v>92</v>
      </c>
      <c r="B103" s="29" t="s">
        <v>97</v>
      </c>
      <c r="C103" s="32">
        <v>3</v>
      </c>
      <c r="D103" s="28" t="s">
        <v>112</v>
      </c>
      <c r="E103" s="33">
        <v>1</v>
      </c>
      <c r="F103" s="33">
        <v>34</v>
      </c>
      <c r="G103" s="33">
        <v>1</v>
      </c>
      <c r="H103" s="33">
        <v>20</v>
      </c>
      <c r="I103" s="31">
        <f t="shared" si="4"/>
        <v>2</v>
      </c>
      <c r="J103" s="31">
        <f t="shared" si="5"/>
        <v>54</v>
      </c>
    </row>
    <row r="104" spans="1:10" s="145" customFormat="1" x14ac:dyDescent="0.25">
      <c r="A104" s="126" t="s">
        <v>92</v>
      </c>
      <c r="B104" s="29" t="s">
        <v>97</v>
      </c>
      <c r="C104" s="32">
        <v>4</v>
      </c>
      <c r="D104" s="28" t="s">
        <v>0</v>
      </c>
      <c r="E104" s="33">
        <v>1</v>
      </c>
      <c r="F104" s="33">
        <v>17</v>
      </c>
      <c r="G104" s="33"/>
      <c r="H104" s="33"/>
      <c r="I104" s="31">
        <f t="shared" si="4"/>
        <v>1</v>
      </c>
      <c r="J104" s="31">
        <f t="shared" si="5"/>
        <v>17</v>
      </c>
    </row>
    <row r="105" spans="1:10" s="43" customFormat="1" x14ac:dyDescent="0.25">
      <c r="A105" s="126" t="s">
        <v>92</v>
      </c>
      <c r="B105" s="29" t="s">
        <v>97</v>
      </c>
      <c r="C105" s="32">
        <v>5</v>
      </c>
      <c r="D105" s="28" t="s">
        <v>112</v>
      </c>
      <c r="E105" s="33">
        <v>1</v>
      </c>
      <c r="F105" s="33">
        <v>32</v>
      </c>
      <c r="G105" s="33"/>
      <c r="H105" s="33"/>
      <c r="I105" s="31">
        <f t="shared" si="4"/>
        <v>1</v>
      </c>
      <c r="J105" s="31">
        <f t="shared" si="5"/>
        <v>32</v>
      </c>
    </row>
    <row r="106" spans="1:10" s="43" customFormat="1" x14ac:dyDescent="0.25">
      <c r="A106" s="126" t="s">
        <v>92</v>
      </c>
      <c r="B106" s="29" t="s">
        <v>97</v>
      </c>
      <c r="C106" s="32">
        <v>5</v>
      </c>
      <c r="D106" s="28" t="s">
        <v>113</v>
      </c>
      <c r="E106" s="33">
        <v>1</v>
      </c>
      <c r="F106" s="33">
        <v>15</v>
      </c>
      <c r="G106" s="33">
        <v>1</v>
      </c>
      <c r="H106" s="33">
        <v>9</v>
      </c>
      <c r="I106" s="31">
        <f t="shared" si="4"/>
        <v>2</v>
      </c>
      <c r="J106" s="31">
        <f t="shared" si="5"/>
        <v>24</v>
      </c>
    </row>
    <row r="107" spans="1:10" s="43" customFormat="1" x14ac:dyDescent="0.25">
      <c r="A107" s="126" t="s">
        <v>92</v>
      </c>
      <c r="B107" s="29" t="s">
        <v>97</v>
      </c>
      <c r="C107" s="32">
        <v>6</v>
      </c>
      <c r="D107" s="28" t="s">
        <v>112</v>
      </c>
      <c r="E107" s="33">
        <v>1</v>
      </c>
      <c r="F107" s="33">
        <v>12</v>
      </c>
      <c r="G107" s="33"/>
      <c r="H107" s="33"/>
      <c r="I107" s="31">
        <f t="shared" si="4"/>
        <v>1</v>
      </c>
      <c r="J107" s="31">
        <f t="shared" si="5"/>
        <v>12</v>
      </c>
    </row>
    <row r="108" spans="1:10" s="43" customFormat="1" x14ac:dyDescent="0.25">
      <c r="A108" s="126" t="s">
        <v>92</v>
      </c>
      <c r="B108" s="29" t="s">
        <v>97</v>
      </c>
      <c r="C108" s="32">
        <v>6</v>
      </c>
      <c r="D108" s="28" t="s">
        <v>113</v>
      </c>
      <c r="E108" s="33">
        <v>1</v>
      </c>
      <c r="F108" s="33">
        <v>11</v>
      </c>
      <c r="G108" s="33">
        <v>1</v>
      </c>
      <c r="H108" s="33">
        <v>13</v>
      </c>
      <c r="I108" s="31">
        <f t="shared" si="4"/>
        <v>2</v>
      </c>
      <c r="J108" s="31">
        <f t="shared" si="5"/>
        <v>24</v>
      </c>
    </row>
    <row r="109" spans="1:10" s="43" customFormat="1" x14ac:dyDescent="0.25">
      <c r="A109" s="126" t="s">
        <v>92</v>
      </c>
      <c r="B109" s="29" t="s">
        <v>97</v>
      </c>
      <c r="C109" s="32">
        <v>7</v>
      </c>
      <c r="D109" s="28" t="s">
        <v>112</v>
      </c>
      <c r="E109" s="33">
        <v>1</v>
      </c>
      <c r="F109" s="33">
        <v>17</v>
      </c>
      <c r="G109" s="33"/>
      <c r="H109" s="33"/>
      <c r="I109" s="31">
        <f t="shared" si="4"/>
        <v>1</v>
      </c>
      <c r="J109" s="31">
        <f t="shared" si="5"/>
        <v>17</v>
      </c>
    </row>
    <row r="110" spans="1:10" s="43" customFormat="1" x14ac:dyDescent="0.25">
      <c r="A110" s="126" t="s">
        <v>92</v>
      </c>
      <c r="B110" s="29" t="s">
        <v>97</v>
      </c>
      <c r="C110" s="32">
        <v>7</v>
      </c>
      <c r="D110" s="28" t="s">
        <v>113</v>
      </c>
      <c r="E110" s="33">
        <v>1</v>
      </c>
      <c r="F110" s="33">
        <v>13</v>
      </c>
      <c r="G110" s="33">
        <v>1</v>
      </c>
      <c r="H110" s="33">
        <v>4</v>
      </c>
      <c r="I110" s="31">
        <f t="shared" si="4"/>
        <v>2</v>
      </c>
      <c r="J110" s="31">
        <f t="shared" si="5"/>
        <v>17</v>
      </c>
    </row>
    <row r="111" spans="1:10" s="43" customFormat="1" x14ac:dyDescent="0.25">
      <c r="A111" s="126" t="s">
        <v>92</v>
      </c>
      <c r="B111" s="29" t="s">
        <v>97</v>
      </c>
      <c r="C111" s="32">
        <v>8</v>
      </c>
      <c r="D111" s="28" t="s">
        <v>112</v>
      </c>
      <c r="E111" s="33">
        <v>1</v>
      </c>
      <c r="F111" s="33">
        <v>20</v>
      </c>
      <c r="G111" s="33"/>
      <c r="H111" s="33"/>
      <c r="I111" s="31">
        <f t="shared" si="4"/>
        <v>1</v>
      </c>
      <c r="J111" s="31">
        <f t="shared" si="5"/>
        <v>20</v>
      </c>
    </row>
    <row r="112" spans="1:10" s="145" customFormat="1" x14ac:dyDescent="0.25">
      <c r="A112" s="126" t="s">
        <v>92</v>
      </c>
      <c r="B112" s="29" t="s">
        <v>97</v>
      </c>
      <c r="C112" s="32">
        <v>8</v>
      </c>
      <c r="D112" s="28" t="s">
        <v>113</v>
      </c>
      <c r="E112" s="33">
        <v>1</v>
      </c>
      <c r="F112" s="33">
        <v>9</v>
      </c>
      <c r="G112" s="33">
        <v>1</v>
      </c>
      <c r="H112" s="33">
        <v>6</v>
      </c>
      <c r="I112" s="31">
        <f t="shared" si="4"/>
        <v>2</v>
      </c>
      <c r="J112" s="31">
        <f t="shared" si="5"/>
        <v>15</v>
      </c>
    </row>
    <row r="113" spans="1:10" s="145" customFormat="1" x14ac:dyDescent="0.25">
      <c r="A113" s="126" t="s">
        <v>92</v>
      </c>
      <c r="B113" s="29" t="s">
        <v>97</v>
      </c>
      <c r="C113" s="32">
        <v>12</v>
      </c>
      <c r="D113" s="28" t="s">
        <v>113</v>
      </c>
      <c r="E113" s="33">
        <v>1</v>
      </c>
      <c r="F113" s="33">
        <v>6</v>
      </c>
      <c r="G113" s="33"/>
      <c r="H113" s="33"/>
      <c r="I113" s="31">
        <f t="shared" si="4"/>
        <v>1</v>
      </c>
      <c r="J113" s="31">
        <f t="shared" si="5"/>
        <v>6</v>
      </c>
    </row>
    <row r="114" spans="1:10" s="145" customFormat="1" x14ac:dyDescent="0.25">
      <c r="A114" s="126" t="s">
        <v>92</v>
      </c>
      <c r="B114" s="29" t="s">
        <v>97</v>
      </c>
      <c r="C114" s="32">
        <v>12</v>
      </c>
      <c r="D114" s="28" t="s">
        <v>0</v>
      </c>
      <c r="E114" s="33">
        <v>1</v>
      </c>
      <c r="F114" s="33">
        <v>18</v>
      </c>
      <c r="G114" s="33">
        <v>1</v>
      </c>
      <c r="H114" s="33">
        <v>5</v>
      </c>
      <c r="I114" s="31">
        <f t="shared" si="4"/>
        <v>2</v>
      </c>
      <c r="J114" s="31">
        <f t="shared" si="5"/>
        <v>23</v>
      </c>
    </row>
    <row r="115" spans="1:10" s="43" customFormat="1" x14ac:dyDescent="0.25">
      <c r="A115" s="126" t="s">
        <v>92</v>
      </c>
      <c r="B115" s="29" t="s">
        <v>97</v>
      </c>
      <c r="C115" s="32">
        <v>17</v>
      </c>
      <c r="D115" s="28" t="s">
        <v>112</v>
      </c>
      <c r="E115" s="33">
        <v>1</v>
      </c>
      <c r="F115" s="33">
        <v>11</v>
      </c>
      <c r="G115" s="33">
        <v>1</v>
      </c>
      <c r="H115" s="33">
        <v>11</v>
      </c>
      <c r="I115" s="31">
        <f t="shared" si="4"/>
        <v>2</v>
      </c>
      <c r="J115" s="31">
        <f t="shared" si="5"/>
        <v>22</v>
      </c>
    </row>
    <row r="116" spans="1:10" s="43" customFormat="1" x14ac:dyDescent="0.25">
      <c r="A116" s="126" t="s">
        <v>92</v>
      </c>
      <c r="B116" s="29" t="s">
        <v>97</v>
      </c>
      <c r="C116" s="141">
        <v>20</v>
      </c>
      <c r="D116" s="28" t="s">
        <v>114</v>
      </c>
      <c r="E116" s="33">
        <v>1</v>
      </c>
      <c r="F116" s="33">
        <v>18</v>
      </c>
      <c r="G116" s="33">
        <v>1</v>
      </c>
      <c r="H116" s="33">
        <v>5</v>
      </c>
      <c r="I116" s="31">
        <f t="shared" si="4"/>
        <v>2</v>
      </c>
      <c r="J116" s="31">
        <f t="shared" si="5"/>
        <v>23</v>
      </c>
    </row>
    <row r="117" spans="1:10" s="43" customFormat="1" x14ac:dyDescent="0.25">
      <c r="A117" s="126" t="s">
        <v>93</v>
      </c>
      <c r="B117" s="29"/>
      <c r="C117" s="32"/>
      <c r="D117" s="28"/>
      <c r="E117" s="33"/>
      <c r="F117" s="33"/>
      <c r="G117" s="33"/>
      <c r="H117" s="33"/>
      <c r="I117" s="31">
        <f t="shared" si="4"/>
        <v>0</v>
      </c>
      <c r="J117" s="31">
        <f t="shared" si="5"/>
        <v>0</v>
      </c>
    </row>
    <row r="118" spans="1:10" s="43" customFormat="1" x14ac:dyDescent="0.25">
      <c r="A118" s="126" t="s">
        <v>27</v>
      </c>
      <c r="B118" s="29" t="s">
        <v>97</v>
      </c>
      <c r="C118" s="32">
        <v>1</v>
      </c>
      <c r="D118" s="28" t="s">
        <v>112</v>
      </c>
      <c r="E118" s="38">
        <v>1</v>
      </c>
      <c r="F118" s="38">
        <v>25</v>
      </c>
      <c r="G118" s="33">
        <v>1</v>
      </c>
      <c r="H118" s="33">
        <v>22</v>
      </c>
      <c r="I118" s="31">
        <f t="shared" si="4"/>
        <v>2</v>
      </c>
      <c r="J118" s="31">
        <f t="shared" si="5"/>
        <v>47</v>
      </c>
    </row>
    <row r="119" spans="1:10" s="43" customFormat="1" x14ac:dyDescent="0.25">
      <c r="A119" s="126" t="s">
        <v>27</v>
      </c>
      <c r="B119" s="29" t="s">
        <v>97</v>
      </c>
      <c r="C119" s="32">
        <v>1</v>
      </c>
      <c r="D119" s="28" t="s">
        <v>0</v>
      </c>
      <c r="E119" s="33">
        <v>1</v>
      </c>
      <c r="F119" s="33">
        <v>23</v>
      </c>
      <c r="G119" s="33"/>
      <c r="H119" s="33"/>
      <c r="I119" s="31">
        <f t="shared" si="4"/>
        <v>1</v>
      </c>
      <c r="J119" s="31">
        <f t="shared" si="5"/>
        <v>23</v>
      </c>
    </row>
    <row r="120" spans="1:10" s="43" customFormat="1" x14ac:dyDescent="0.25">
      <c r="A120" s="126" t="s">
        <v>27</v>
      </c>
      <c r="B120" s="29" t="s">
        <v>97</v>
      </c>
      <c r="C120" s="32">
        <v>2</v>
      </c>
      <c r="D120" s="28" t="s">
        <v>113</v>
      </c>
      <c r="E120" s="33"/>
      <c r="F120" s="33"/>
      <c r="G120" s="33">
        <v>1</v>
      </c>
      <c r="H120" s="33">
        <v>12</v>
      </c>
      <c r="I120" s="31">
        <f t="shared" si="4"/>
        <v>1</v>
      </c>
      <c r="J120" s="31">
        <f t="shared" si="5"/>
        <v>12</v>
      </c>
    </row>
    <row r="121" spans="1:10" s="43" customFormat="1" x14ac:dyDescent="0.25">
      <c r="A121" s="126" t="s">
        <v>27</v>
      </c>
      <c r="B121" s="29" t="s">
        <v>97</v>
      </c>
      <c r="C121" s="32">
        <v>7</v>
      </c>
      <c r="D121" s="28" t="s">
        <v>112</v>
      </c>
      <c r="E121" s="38">
        <v>1</v>
      </c>
      <c r="F121" s="38">
        <v>18</v>
      </c>
      <c r="G121" s="33">
        <v>1</v>
      </c>
      <c r="H121" s="33">
        <v>9</v>
      </c>
      <c r="I121" s="31">
        <f t="shared" si="4"/>
        <v>2</v>
      </c>
      <c r="J121" s="31">
        <f t="shared" si="5"/>
        <v>27</v>
      </c>
    </row>
    <row r="122" spans="1:10" s="43" customFormat="1" x14ac:dyDescent="0.25">
      <c r="A122" s="126" t="s">
        <v>27</v>
      </c>
      <c r="B122" s="36" t="s">
        <v>97</v>
      </c>
      <c r="C122" s="32">
        <v>7</v>
      </c>
      <c r="D122" s="35" t="s">
        <v>113</v>
      </c>
      <c r="E122" s="38">
        <v>1</v>
      </c>
      <c r="F122" s="38">
        <v>12</v>
      </c>
      <c r="G122" s="33">
        <v>1</v>
      </c>
      <c r="H122" s="33">
        <v>4</v>
      </c>
      <c r="I122" s="31">
        <f t="shared" si="4"/>
        <v>2</v>
      </c>
      <c r="J122" s="31">
        <f t="shared" si="5"/>
        <v>16</v>
      </c>
    </row>
    <row r="123" spans="1:10" s="43" customFormat="1" x14ac:dyDescent="0.25">
      <c r="A123" s="189" t="s">
        <v>27</v>
      </c>
      <c r="B123" s="29" t="s">
        <v>97</v>
      </c>
      <c r="C123" s="146">
        <v>8</v>
      </c>
      <c r="D123" s="28" t="s">
        <v>114</v>
      </c>
      <c r="E123" s="41">
        <v>1</v>
      </c>
      <c r="F123" s="41">
        <v>10</v>
      </c>
      <c r="G123" s="41"/>
      <c r="H123" s="41"/>
      <c r="I123" s="31">
        <f t="shared" si="4"/>
        <v>1</v>
      </c>
      <c r="J123" s="31">
        <f t="shared" si="5"/>
        <v>10</v>
      </c>
    </row>
    <row r="124" spans="1:10" s="43" customFormat="1" x14ac:dyDescent="0.25">
      <c r="A124" s="126" t="s">
        <v>27</v>
      </c>
      <c r="B124" s="29" t="s">
        <v>97</v>
      </c>
      <c r="C124" s="141">
        <v>10</v>
      </c>
      <c r="D124" s="28" t="s">
        <v>114</v>
      </c>
      <c r="E124" s="38">
        <v>1</v>
      </c>
      <c r="F124" s="38">
        <v>25</v>
      </c>
      <c r="G124" s="37">
        <v>1</v>
      </c>
      <c r="H124" s="37">
        <v>16</v>
      </c>
      <c r="I124" s="31">
        <f t="shared" si="4"/>
        <v>2</v>
      </c>
      <c r="J124" s="31">
        <f t="shared" si="5"/>
        <v>41</v>
      </c>
    </row>
    <row r="125" spans="1:10" s="43" customFormat="1" x14ac:dyDescent="0.25">
      <c r="A125" s="126" t="s">
        <v>27</v>
      </c>
      <c r="B125" s="29" t="s">
        <v>97</v>
      </c>
      <c r="C125" s="32">
        <v>12</v>
      </c>
      <c r="D125" s="28" t="s">
        <v>113</v>
      </c>
      <c r="E125" s="33"/>
      <c r="F125" s="33"/>
      <c r="G125" s="33">
        <v>1</v>
      </c>
      <c r="H125" s="33">
        <v>5</v>
      </c>
      <c r="I125" s="31">
        <f t="shared" si="4"/>
        <v>1</v>
      </c>
      <c r="J125" s="31">
        <f t="shared" si="5"/>
        <v>5</v>
      </c>
    </row>
    <row r="126" spans="1:10" s="43" customFormat="1" x14ac:dyDescent="0.25">
      <c r="A126" s="126" t="s">
        <v>27</v>
      </c>
      <c r="B126" s="29" t="s">
        <v>97</v>
      </c>
      <c r="C126" s="141">
        <v>13</v>
      </c>
      <c r="D126" s="28" t="s">
        <v>114</v>
      </c>
      <c r="E126" s="38">
        <v>1</v>
      </c>
      <c r="F126" s="38">
        <v>11</v>
      </c>
      <c r="G126" s="38">
        <v>1</v>
      </c>
      <c r="H126" s="38">
        <v>10</v>
      </c>
      <c r="I126" s="31">
        <f t="shared" si="4"/>
        <v>2</v>
      </c>
      <c r="J126" s="31">
        <f t="shared" si="5"/>
        <v>21</v>
      </c>
    </row>
    <row r="127" spans="1:10" s="43" customFormat="1" x14ac:dyDescent="0.25">
      <c r="A127" s="126" t="s">
        <v>27</v>
      </c>
      <c r="B127" s="29" t="s">
        <v>97</v>
      </c>
      <c r="C127" s="141">
        <v>15</v>
      </c>
      <c r="D127" s="28" t="s">
        <v>114</v>
      </c>
      <c r="E127" s="38">
        <v>1</v>
      </c>
      <c r="F127" s="38">
        <v>3</v>
      </c>
      <c r="G127" s="37">
        <v>1</v>
      </c>
      <c r="H127" s="37">
        <v>3</v>
      </c>
      <c r="I127" s="31">
        <f t="shared" si="4"/>
        <v>2</v>
      </c>
      <c r="J127" s="31">
        <f t="shared" si="5"/>
        <v>6</v>
      </c>
    </row>
    <row r="128" spans="1:10" s="43" customFormat="1" x14ac:dyDescent="0.25">
      <c r="A128" s="126" t="s">
        <v>27</v>
      </c>
      <c r="B128" s="29" t="s">
        <v>97</v>
      </c>
      <c r="C128" s="141">
        <v>16</v>
      </c>
      <c r="D128" s="28" t="s">
        <v>114</v>
      </c>
      <c r="E128" s="38">
        <v>1</v>
      </c>
      <c r="F128" s="38">
        <v>23</v>
      </c>
      <c r="G128" s="37">
        <v>1</v>
      </c>
      <c r="H128" s="37">
        <v>12</v>
      </c>
      <c r="I128" s="31">
        <f t="shared" si="4"/>
        <v>2</v>
      </c>
      <c r="J128" s="31">
        <f t="shared" si="5"/>
        <v>35</v>
      </c>
    </row>
    <row r="129" spans="1:10" s="43" customFormat="1" x14ac:dyDescent="0.25">
      <c r="A129" s="126" t="s">
        <v>27</v>
      </c>
      <c r="B129" s="29" t="s">
        <v>97</v>
      </c>
      <c r="C129" s="141">
        <v>17</v>
      </c>
      <c r="D129" s="28" t="s">
        <v>114</v>
      </c>
      <c r="E129" s="38">
        <v>1</v>
      </c>
      <c r="F129" s="38">
        <v>8</v>
      </c>
      <c r="G129" s="37">
        <v>1</v>
      </c>
      <c r="H129" s="37">
        <v>9</v>
      </c>
      <c r="I129" s="31">
        <f t="shared" si="4"/>
        <v>2</v>
      </c>
      <c r="J129" s="31">
        <f t="shared" si="5"/>
        <v>17</v>
      </c>
    </row>
    <row r="130" spans="1:10" s="43" customFormat="1" x14ac:dyDescent="0.25">
      <c r="A130" s="126" t="s">
        <v>27</v>
      </c>
      <c r="B130" s="29" t="s">
        <v>97</v>
      </c>
      <c r="C130" s="141">
        <v>18</v>
      </c>
      <c r="D130" s="28" t="s">
        <v>114</v>
      </c>
      <c r="E130" s="38">
        <v>1</v>
      </c>
      <c r="F130" s="38">
        <v>12</v>
      </c>
      <c r="G130" s="37">
        <v>1</v>
      </c>
      <c r="H130" s="37">
        <v>5</v>
      </c>
      <c r="I130" s="31">
        <f t="shared" si="4"/>
        <v>2</v>
      </c>
      <c r="J130" s="31">
        <f t="shared" si="5"/>
        <v>17</v>
      </c>
    </row>
    <row r="131" spans="1:10" s="43" customFormat="1" x14ac:dyDescent="0.25">
      <c r="A131" s="126" t="s">
        <v>27</v>
      </c>
      <c r="B131" s="29" t="s">
        <v>97</v>
      </c>
      <c r="C131" s="32">
        <v>20</v>
      </c>
      <c r="D131" s="28" t="s">
        <v>0</v>
      </c>
      <c r="E131" s="33">
        <v>1</v>
      </c>
      <c r="F131" s="33">
        <v>3</v>
      </c>
      <c r="G131" s="38">
        <v>1</v>
      </c>
      <c r="H131" s="38">
        <v>3</v>
      </c>
      <c r="I131" s="31">
        <f t="shared" si="4"/>
        <v>2</v>
      </c>
      <c r="J131" s="31">
        <f t="shared" si="5"/>
        <v>6</v>
      </c>
    </row>
    <row r="132" spans="1:10" s="43" customFormat="1" x14ac:dyDescent="0.25">
      <c r="A132" s="126" t="s">
        <v>27</v>
      </c>
      <c r="B132" s="29" t="s">
        <v>97</v>
      </c>
      <c r="C132" s="141">
        <v>22</v>
      </c>
      <c r="D132" s="28" t="s">
        <v>114</v>
      </c>
      <c r="E132" s="38">
        <v>1</v>
      </c>
      <c r="F132" s="38">
        <v>19</v>
      </c>
      <c r="G132" s="37">
        <v>1</v>
      </c>
      <c r="H132" s="37">
        <v>10</v>
      </c>
      <c r="I132" s="31">
        <f t="shared" si="4"/>
        <v>2</v>
      </c>
      <c r="J132" s="31">
        <f t="shared" si="5"/>
        <v>29</v>
      </c>
    </row>
    <row r="133" spans="1:10" s="43" customFormat="1" x14ac:dyDescent="0.25">
      <c r="A133" s="126" t="s">
        <v>29</v>
      </c>
      <c r="B133" s="29" t="s">
        <v>97</v>
      </c>
      <c r="C133" s="32">
        <v>1</v>
      </c>
      <c r="D133" s="28" t="s">
        <v>112</v>
      </c>
      <c r="E133" s="33">
        <v>1</v>
      </c>
      <c r="F133" s="33">
        <v>12</v>
      </c>
      <c r="G133" s="33"/>
      <c r="H133" s="33"/>
      <c r="I133" s="31">
        <f t="shared" si="4"/>
        <v>1</v>
      </c>
      <c r="J133" s="31">
        <f t="shared" si="5"/>
        <v>12</v>
      </c>
    </row>
    <row r="134" spans="1:10" s="43" customFormat="1" x14ac:dyDescent="0.25">
      <c r="A134" s="126" t="s">
        <v>29</v>
      </c>
      <c r="B134" s="29" t="s">
        <v>99</v>
      </c>
      <c r="C134" s="32">
        <v>1</v>
      </c>
      <c r="D134" s="28" t="s">
        <v>113</v>
      </c>
      <c r="E134" s="33">
        <v>1</v>
      </c>
      <c r="F134" s="33">
        <v>15</v>
      </c>
      <c r="G134" s="33">
        <v>1</v>
      </c>
      <c r="H134" s="33">
        <v>23</v>
      </c>
      <c r="I134" s="31">
        <f t="shared" si="4"/>
        <v>2</v>
      </c>
      <c r="J134" s="31">
        <f t="shared" si="5"/>
        <v>38</v>
      </c>
    </row>
    <row r="135" spans="1:10" s="43" customFormat="1" x14ac:dyDescent="0.25">
      <c r="A135" s="126" t="s">
        <v>29</v>
      </c>
      <c r="B135" s="29" t="s">
        <v>97</v>
      </c>
      <c r="C135" s="141">
        <v>28</v>
      </c>
      <c r="D135" s="28" t="s">
        <v>114</v>
      </c>
      <c r="E135" s="33">
        <v>1</v>
      </c>
      <c r="F135" s="33">
        <v>9</v>
      </c>
      <c r="G135" s="33">
        <v>1</v>
      </c>
      <c r="H135" s="33">
        <v>8</v>
      </c>
      <c r="I135" s="31">
        <f t="shared" si="4"/>
        <v>2</v>
      </c>
      <c r="J135" s="31">
        <f t="shared" si="5"/>
        <v>17</v>
      </c>
    </row>
    <row r="136" spans="1:10" s="43" customFormat="1" x14ac:dyDescent="0.25">
      <c r="A136" s="126" t="s">
        <v>29</v>
      </c>
      <c r="B136" s="29" t="s">
        <v>97</v>
      </c>
      <c r="C136" s="32">
        <v>31</v>
      </c>
      <c r="D136" s="28" t="s">
        <v>119</v>
      </c>
      <c r="E136" s="33">
        <v>1</v>
      </c>
      <c r="F136" s="33">
        <v>33</v>
      </c>
      <c r="G136" s="33"/>
      <c r="H136" s="33"/>
      <c r="I136" s="31">
        <f t="shared" si="4"/>
        <v>1</v>
      </c>
      <c r="J136" s="31">
        <f t="shared" si="5"/>
        <v>33</v>
      </c>
    </row>
    <row r="137" spans="1:10" s="43" customFormat="1" x14ac:dyDescent="0.25">
      <c r="A137" s="126" t="s">
        <v>31</v>
      </c>
      <c r="B137" s="29" t="s">
        <v>97</v>
      </c>
      <c r="C137" s="32">
        <v>2</v>
      </c>
      <c r="D137" s="28" t="s">
        <v>113</v>
      </c>
      <c r="E137" s="33">
        <v>1</v>
      </c>
      <c r="F137" s="33">
        <v>27</v>
      </c>
      <c r="G137" s="38">
        <v>1</v>
      </c>
      <c r="H137" s="38">
        <v>8</v>
      </c>
      <c r="I137" s="31">
        <f t="shared" si="4"/>
        <v>2</v>
      </c>
      <c r="J137" s="31">
        <f t="shared" si="5"/>
        <v>35</v>
      </c>
    </row>
    <row r="138" spans="1:10" s="43" customFormat="1" x14ac:dyDescent="0.25">
      <c r="A138" s="126" t="s">
        <v>31</v>
      </c>
      <c r="B138" s="29" t="s">
        <v>99</v>
      </c>
      <c r="C138" s="32">
        <v>4</v>
      </c>
      <c r="D138" s="28" t="s">
        <v>112</v>
      </c>
      <c r="E138" s="38">
        <v>1</v>
      </c>
      <c r="F138" s="38">
        <v>25</v>
      </c>
      <c r="G138" s="33">
        <v>1</v>
      </c>
      <c r="H138" s="33">
        <v>30</v>
      </c>
      <c r="I138" s="31">
        <f t="shared" ref="I138:I201" si="6">E138+G138</f>
        <v>2</v>
      </c>
      <c r="J138" s="31">
        <f t="shared" ref="J138:J201" si="7">F138+H138</f>
        <v>55</v>
      </c>
    </row>
    <row r="139" spans="1:10" s="43" customFormat="1" x14ac:dyDescent="0.25">
      <c r="A139" s="126" t="s">
        <v>31</v>
      </c>
      <c r="B139" s="29" t="s">
        <v>99</v>
      </c>
      <c r="C139" s="32">
        <v>4</v>
      </c>
      <c r="D139" s="28" t="s">
        <v>113</v>
      </c>
      <c r="E139" s="38">
        <v>1</v>
      </c>
      <c r="F139" s="38">
        <v>13</v>
      </c>
      <c r="G139" s="33">
        <v>1</v>
      </c>
      <c r="H139" s="33">
        <v>6</v>
      </c>
      <c r="I139" s="31">
        <f t="shared" si="6"/>
        <v>2</v>
      </c>
      <c r="J139" s="31">
        <f t="shared" si="7"/>
        <v>19</v>
      </c>
    </row>
    <row r="140" spans="1:10" s="43" customFormat="1" x14ac:dyDescent="0.25">
      <c r="A140" s="126" t="s">
        <v>31</v>
      </c>
      <c r="B140" s="29" t="s">
        <v>97</v>
      </c>
      <c r="C140" s="32">
        <v>7</v>
      </c>
      <c r="D140" s="28" t="s">
        <v>112</v>
      </c>
      <c r="E140" s="38">
        <v>1</v>
      </c>
      <c r="F140" s="38">
        <v>35</v>
      </c>
      <c r="G140" s="33">
        <v>1</v>
      </c>
      <c r="H140" s="33">
        <v>28</v>
      </c>
      <c r="I140" s="31">
        <f t="shared" si="6"/>
        <v>2</v>
      </c>
      <c r="J140" s="31">
        <f t="shared" si="7"/>
        <v>63</v>
      </c>
    </row>
    <row r="141" spans="1:10" s="43" customFormat="1" x14ac:dyDescent="0.25">
      <c r="A141" s="126" t="s">
        <v>31</v>
      </c>
      <c r="B141" s="29" t="s">
        <v>97</v>
      </c>
      <c r="C141" s="32">
        <v>10</v>
      </c>
      <c r="D141" s="28" t="s">
        <v>0</v>
      </c>
      <c r="E141" s="38">
        <v>1</v>
      </c>
      <c r="F141" s="38">
        <v>4</v>
      </c>
      <c r="G141" s="33">
        <v>1</v>
      </c>
      <c r="H141" s="33">
        <v>3</v>
      </c>
      <c r="I141" s="31">
        <f t="shared" si="6"/>
        <v>2</v>
      </c>
      <c r="J141" s="31">
        <f t="shared" si="7"/>
        <v>7</v>
      </c>
    </row>
    <row r="142" spans="1:10" s="43" customFormat="1" x14ac:dyDescent="0.25">
      <c r="A142" s="126" t="s">
        <v>31</v>
      </c>
      <c r="B142" s="29" t="s">
        <v>97</v>
      </c>
      <c r="C142" s="32">
        <v>11</v>
      </c>
      <c r="D142" s="28" t="s">
        <v>0</v>
      </c>
      <c r="E142" s="38">
        <v>1</v>
      </c>
      <c r="F142" s="38">
        <v>14</v>
      </c>
      <c r="G142" s="33">
        <v>1</v>
      </c>
      <c r="H142" s="33">
        <v>15</v>
      </c>
      <c r="I142" s="31">
        <f t="shared" si="6"/>
        <v>2</v>
      </c>
      <c r="J142" s="31">
        <f t="shared" si="7"/>
        <v>29</v>
      </c>
    </row>
    <row r="143" spans="1:10" s="43" customFormat="1" x14ac:dyDescent="0.25">
      <c r="A143" s="126" t="s">
        <v>31</v>
      </c>
      <c r="B143" s="29" t="s">
        <v>82</v>
      </c>
      <c r="C143" s="32">
        <v>14</v>
      </c>
      <c r="D143" s="28" t="s">
        <v>113</v>
      </c>
      <c r="E143" s="33">
        <v>1</v>
      </c>
      <c r="F143" s="33">
        <v>18</v>
      </c>
      <c r="G143" s="38">
        <v>1</v>
      </c>
      <c r="H143" s="38">
        <v>16</v>
      </c>
      <c r="I143" s="31">
        <f t="shared" si="6"/>
        <v>2</v>
      </c>
      <c r="J143" s="31">
        <f t="shared" si="7"/>
        <v>34</v>
      </c>
    </row>
    <row r="144" spans="1:10" s="43" customFormat="1" x14ac:dyDescent="0.25">
      <c r="A144" s="126" t="s">
        <v>31</v>
      </c>
      <c r="B144" s="29" t="s">
        <v>97</v>
      </c>
      <c r="C144" s="141">
        <v>17</v>
      </c>
      <c r="D144" s="28" t="s">
        <v>114</v>
      </c>
      <c r="E144" s="38">
        <v>1</v>
      </c>
      <c r="F144" s="38">
        <v>4</v>
      </c>
      <c r="G144" s="37">
        <v>1</v>
      </c>
      <c r="H144" s="37">
        <v>3</v>
      </c>
      <c r="I144" s="31">
        <f t="shared" si="6"/>
        <v>2</v>
      </c>
      <c r="J144" s="31">
        <f t="shared" si="7"/>
        <v>7</v>
      </c>
    </row>
    <row r="145" spans="1:10" s="43" customFormat="1" x14ac:dyDescent="0.25">
      <c r="A145" s="126" t="s">
        <v>31</v>
      </c>
      <c r="B145" s="29" t="s">
        <v>97</v>
      </c>
      <c r="C145" s="141">
        <v>21</v>
      </c>
      <c r="D145" s="28" t="s">
        <v>114</v>
      </c>
      <c r="E145" s="38">
        <v>1</v>
      </c>
      <c r="F145" s="38">
        <v>14</v>
      </c>
      <c r="G145" s="37">
        <v>1</v>
      </c>
      <c r="H145" s="37">
        <v>10</v>
      </c>
      <c r="I145" s="31">
        <f t="shared" si="6"/>
        <v>2</v>
      </c>
      <c r="J145" s="31">
        <f t="shared" si="7"/>
        <v>24</v>
      </c>
    </row>
    <row r="146" spans="1:10" s="43" customFormat="1" x14ac:dyDescent="0.25">
      <c r="A146" s="126" t="s">
        <v>31</v>
      </c>
      <c r="B146" s="29" t="s">
        <v>97</v>
      </c>
      <c r="C146" s="141">
        <v>22</v>
      </c>
      <c r="D146" s="28" t="s">
        <v>114</v>
      </c>
      <c r="E146" s="38">
        <v>1</v>
      </c>
      <c r="F146" s="38">
        <v>12</v>
      </c>
      <c r="G146" s="37">
        <v>1</v>
      </c>
      <c r="H146" s="37">
        <v>8</v>
      </c>
      <c r="I146" s="31">
        <f t="shared" si="6"/>
        <v>2</v>
      </c>
      <c r="J146" s="31">
        <f t="shared" si="7"/>
        <v>20</v>
      </c>
    </row>
    <row r="147" spans="1:10" s="43" customFormat="1" x14ac:dyDescent="0.25">
      <c r="A147" s="126" t="s">
        <v>31</v>
      </c>
      <c r="B147" s="29" t="s">
        <v>97</v>
      </c>
      <c r="C147" s="32">
        <v>25</v>
      </c>
      <c r="D147" s="28" t="s">
        <v>112</v>
      </c>
      <c r="E147" s="38">
        <v>1</v>
      </c>
      <c r="F147" s="38">
        <v>27</v>
      </c>
      <c r="G147" s="33">
        <v>1</v>
      </c>
      <c r="H147" s="33">
        <v>8</v>
      </c>
      <c r="I147" s="31">
        <f t="shared" si="6"/>
        <v>2</v>
      </c>
      <c r="J147" s="31">
        <f t="shared" si="7"/>
        <v>35</v>
      </c>
    </row>
    <row r="148" spans="1:10" s="43" customFormat="1" x14ac:dyDescent="0.25">
      <c r="A148" s="126" t="s">
        <v>33</v>
      </c>
      <c r="B148" s="29" t="s">
        <v>99</v>
      </c>
      <c r="C148" s="32">
        <v>3</v>
      </c>
      <c r="D148" s="28" t="s">
        <v>112</v>
      </c>
      <c r="E148" s="33">
        <v>1</v>
      </c>
      <c r="F148" s="33">
        <v>19</v>
      </c>
      <c r="G148" s="33"/>
      <c r="H148" s="33"/>
      <c r="I148" s="31">
        <f t="shared" si="6"/>
        <v>1</v>
      </c>
      <c r="J148" s="31">
        <f t="shared" si="7"/>
        <v>19</v>
      </c>
    </row>
    <row r="149" spans="1:10" s="43" customFormat="1" x14ac:dyDescent="0.25">
      <c r="A149" s="126" t="s">
        <v>33</v>
      </c>
      <c r="B149" s="29" t="s">
        <v>97</v>
      </c>
      <c r="C149" s="32">
        <v>16</v>
      </c>
      <c r="D149" s="28" t="s">
        <v>113</v>
      </c>
      <c r="E149" s="33">
        <v>1</v>
      </c>
      <c r="F149" s="33">
        <v>13</v>
      </c>
      <c r="G149" s="33"/>
      <c r="H149" s="33"/>
      <c r="I149" s="31">
        <f t="shared" si="6"/>
        <v>1</v>
      </c>
      <c r="J149" s="31">
        <f t="shared" si="7"/>
        <v>13</v>
      </c>
    </row>
    <row r="150" spans="1:10" s="43" customFormat="1" x14ac:dyDescent="0.25">
      <c r="A150" s="126" t="s">
        <v>33</v>
      </c>
      <c r="B150" s="29" t="s">
        <v>97</v>
      </c>
      <c r="C150" s="141">
        <v>19</v>
      </c>
      <c r="D150" s="28" t="s">
        <v>114</v>
      </c>
      <c r="E150" s="33"/>
      <c r="F150" s="33"/>
      <c r="G150" s="38">
        <v>1</v>
      </c>
      <c r="H150" s="38">
        <v>1</v>
      </c>
      <c r="I150" s="31">
        <f t="shared" si="6"/>
        <v>1</v>
      </c>
      <c r="J150" s="31">
        <f t="shared" si="7"/>
        <v>1</v>
      </c>
    </row>
    <row r="151" spans="1:10" s="43" customFormat="1" x14ac:dyDescent="0.25">
      <c r="A151" s="126" t="s">
        <v>33</v>
      </c>
      <c r="B151" s="29" t="s">
        <v>97</v>
      </c>
      <c r="C151" s="141">
        <v>43</v>
      </c>
      <c r="D151" s="28" t="s">
        <v>114</v>
      </c>
      <c r="E151" s="33">
        <v>1</v>
      </c>
      <c r="F151" s="33">
        <v>9</v>
      </c>
      <c r="G151" s="33"/>
      <c r="H151" s="33"/>
      <c r="I151" s="31">
        <f t="shared" si="6"/>
        <v>1</v>
      </c>
      <c r="J151" s="31">
        <f t="shared" si="7"/>
        <v>9</v>
      </c>
    </row>
    <row r="152" spans="1:10" s="43" customFormat="1" x14ac:dyDescent="0.25">
      <c r="A152" s="126" t="s">
        <v>35</v>
      </c>
      <c r="B152" s="29" t="s">
        <v>97</v>
      </c>
      <c r="C152" s="32">
        <v>1</v>
      </c>
      <c r="D152" s="28" t="s">
        <v>112</v>
      </c>
      <c r="E152" s="33">
        <v>1</v>
      </c>
      <c r="F152" s="33">
        <v>19</v>
      </c>
      <c r="G152" s="33">
        <v>1</v>
      </c>
      <c r="H152" s="33">
        <v>15</v>
      </c>
      <c r="I152" s="31">
        <f t="shared" si="6"/>
        <v>2</v>
      </c>
      <c r="J152" s="31">
        <f t="shared" si="7"/>
        <v>34</v>
      </c>
    </row>
    <row r="153" spans="1:10" s="43" customFormat="1" x14ac:dyDescent="0.25">
      <c r="A153" s="126" t="s">
        <v>35</v>
      </c>
      <c r="B153" s="29" t="s">
        <v>97</v>
      </c>
      <c r="C153" s="32">
        <v>1</v>
      </c>
      <c r="D153" s="28" t="s">
        <v>113</v>
      </c>
      <c r="E153" s="33">
        <v>1</v>
      </c>
      <c r="F153" s="33">
        <v>11</v>
      </c>
      <c r="G153" s="33">
        <v>1</v>
      </c>
      <c r="H153" s="33">
        <v>7</v>
      </c>
      <c r="I153" s="31">
        <f t="shared" si="6"/>
        <v>2</v>
      </c>
      <c r="J153" s="31">
        <f t="shared" si="7"/>
        <v>18</v>
      </c>
    </row>
    <row r="154" spans="1:10" s="43" customFormat="1" x14ac:dyDescent="0.25">
      <c r="A154" s="126" t="s">
        <v>35</v>
      </c>
      <c r="B154" s="29" t="s">
        <v>97</v>
      </c>
      <c r="C154" s="32">
        <v>2</v>
      </c>
      <c r="D154" s="28" t="s">
        <v>112</v>
      </c>
      <c r="E154" s="33">
        <v>1</v>
      </c>
      <c r="F154" s="33">
        <v>3</v>
      </c>
      <c r="G154" s="33"/>
      <c r="H154" s="33"/>
      <c r="I154" s="31">
        <f t="shared" si="6"/>
        <v>1</v>
      </c>
      <c r="J154" s="31">
        <f t="shared" si="7"/>
        <v>3</v>
      </c>
    </row>
    <row r="155" spans="1:10" s="43" customFormat="1" x14ac:dyDescent="0.25">
      <c r="A155" s="126" t="s">
        <v>35</v>
      </c>
      <c r="B155" s="29" t="s">
        <v>97</v>
      </c>
      <c r="C155" s="32">
        <v>4</v>
      </c>
      <c r="D155" s="28" t="s">
        <v>112</v>
      </c>
      <c r="E155" s="33">
        <v>1</v>
      </c>
      <c r="F155" s="33">
        <v>13</v>
      </c>
      <c r="G155" s="33"/>
      <c r="H155" s="33"/>
      <c r="I155" s="31">
        <f t="shared" si="6"/>
        <v>1</v>
      </c>
      <c r="J155" s="31">
        <f t="shared" si="7"/>
        <v>13</v>
      </c>
    </row>
    <row r="156" spans="1:10" s="43" customFormat="1" x14ac:dyDescent="0.25">
      <c r="A156" s="126" t="s">
        <v>35</v>
      </c>
      <c r="B156" s="29" t="s">
        <v>97</v>
      </c>
      <c r="C156" s="141">
        <v>5</v>
      </c>
      <c r="D156" s="28" t="s">
        <v>114</v>
      </c>
      <c r="E156" s="33">
        <v>1</v>
      </c>
      <c r="F156" s="33">
        <v>9</v>
      </c>
      <c r="G156" s="33"/>
      <c r="H156" s="33"/>
      <c r="I156" s="31">
        <f t="shared" si="6"/>
        <v>1</v>
      </c>
      <c r="J156" s="31">
        <f t="shared" si="7"/>
        <v>9</v>
      </c>
    </row>
    <row r="157" spans="1:10" s="43" customFormat="1" x14ac:dyDescent="0.25">
      <c r="A157" s="126" t="s">
        <v>35</v>
      </c>
      <c r="B157" s="29" t="s">
        <v>97</v>
      </c>
      <c r="C157" s="32">
        <v>5</v>
      </c>
      <c r="D157" s="28" t="s">
        <v>113</v>
      </c>
      <c r="E157" s="33">
        <v>1</v>
      </c>
      <c r="F157" s="33">
        <v>3</v>
      </c>
      <c r="G157" s="33">
        <v>1</v>
      </c>
      <c r="H157" s="33">
        <v>3</v>
      </c>
      <c r="I157" s="31">
        <f t="shared" si="6"/>
        <v>2</v>
      </c>
      <c r="J157" s="31">
        <f t="shared" si="7"/>
        <v>6</v>
      </c>
    </row>
    <row r="158" spans="1:10" s="43" customFormat="1" x14ac:dyDescent="0.25">
      <c r="A158" s="126" t="s">
        <v>35</v>
      </c>
      <c r="B158" s="29" t="s">
        <v>97</v>
      </c>
      <c r="C158" s="141">
        <v>6</v>
      </c>
      <c r="D158" s="28" t="s">
        <v>114</v>
      </c>
      <c r="E158" s="33">
        <v>1</v>
      </c>
      <c r="F158" s="33">
        <v>10</v>
      </c>
      <c r="G158" s="33">
        <v>1</v>
      </c>
      <c r="H158" s="33">
        <v>11</v>
      </c>
      <c r="I158" s="31">
        <f t="shared" si="6"/>
        <v>2</v>
      </c>
      <c r="J158" s="31">
        <f t="shared" si="7"/>
        <v>21</v>
      </c>
    </row>
    <row r="159" spans="1:10" s="43" customFormat="1" x14ac:dyDescent="0.25">
      <c r="A159" s="126" t="s">
        <v>37</v>
      </c>
      <c r="B159" s="29" t="s">
        <v>97</v>
      </c>
      <c r="C159" s="32">
        <v>1</v>
      </c>
      <c r="D159" s="28" t="s">
        <v>112</v>
      </c>
      <c r="E159" s="33">
        <v>1</v>
      </c>
      <c r="F159" s="33">
        <v>22</v>
      </c>
      <c r="G159" s="38">
        <v>1</v>
      </c>
      <c r="H159" s="38">
        <v>24</v>
      </c>
      <c r="I159" s="31">
        <f t="shared" si="6"/>
        <v>2</v>
      </c>
      <c r="J159" s="31">
        <f t="shared" si="7"/>
        <v>46</v>
      </c>
    </row>
    <row r="160" spans="1:10" s="43" customFormat="1" x14ac:dyDescent="0.25">
      <c r="A160" s="126" t="s">
        <v>37</v>
      </c>
      <c r="B160" s="29" t="s">
        <v>97</v>
      </c>
      <c r="C160" s="141">
        <v>5</v>
      </c>
      <c r="D160" s="28" t="s">
        <v>114</v>
      </c>
      <c r="E160" s="33">
        <v>1</v>
      </c>
      <c r="F160" s="33">
        <v>12</v>
      </c>
      <c r="G160" s="38">
        <v>1</v>
      </c>
      <c r="H160" s="38">
        <v>10</v>
      </c>
      <c r="I160" s="31">
        <f t="shared" si="6"/>
        <v>2</v>
      </c>
      <c r="J160" s="31">
        <f t="shared" si="7"/>
        <v>22</v>
      </c>
    </row>
    <row r="161" spans="1:10" s="43" customFormat="1" x14ac:dyDescent="0.25">
      <c r="A161" s="126" t="s">
        <v>37</v>
      </c>
      <c r="B161" s="29" t="s">
        <v>99</v>
      </c>
      <c r="C161" s="32" t="s">
        <v>286</v>
      </c>
      <c r="D161" s="28" t="s">
        <v>112</v>
      </c>
      <c r="E161" s="33">
        <v>1</v>
      </c>
      <c r="F161" s="33">
        <v>12</v>
      </c>
      <c r="G161" s="33">
        <v>1</v>
      </c>
      <c r="H161" s="33">
        <v>22</v>
      </c>
      <c r="I161" s="31">
        <f t="shared" si="6"/>
        <v>2</v>
      </c>
      <c r="J161" s="31">
        <f t="shared" si="7"/>
        <v>34</v>
      </c>
    </row>
    <row r="162" spans="1:10" s="43" customFormat="1" x14ac:dyDescent="0.25">
      <c r="A162" s="126" t="s">
        <v>37</v>
      </c>
      <c r="B162" s="29" t="s">
        <v>99</v>
      </c>
      <c r="C162" s="32" t="s">
        <v>286</v>
      </c>
      <c r="D162" s="28" t="s">
        <v>113</v>
      </c>
      <c r="E162" s="33">
        <v>1</v>
      </c>
      <c r="F162" s="33">
        <v>12</v>
      </c>
      <c r="G162" s="33">
        <v>1</v>
      </c>
      <c r="H162" s="33">
        <v>14</v>
      </c>
      <c r="I162" s="31">
        <f t="shared" si="6"/>
        <v>2</v>
      </c>
      <c r="J162" s="31">
        <f t="shared" si="7"/>
        <v>26</v>
      </c>
    </row>
    <row r="163" spans="1:10" s="43" customFormat="1" x14ac:dyDescent="0.25">
      <c r="A163" s="126" t="s">
        <v>37</v>
      </c>
      <c r="B163" s="29" t="s">
        <v>97</v>
      </c>
      <c r="C163" s="141">
        <v>13</v>
      </c>
      <c r="D163" s="28" t="s">
        <v>114</v>
      </c>
      <c r="E163" s="33">
        <v>1</v>
      </c>
      <c r="F163" s="33">
        <v>19</v>
      </c>
      <c r="G163" s="38">
        <v>1</v>
      </c>
      <c r="H163" s="38">
        <v>8</v>
      </c>
      <c r="I163" s="31">
        <f t="shared" si="6"/>
        <v>2</v>
      </c>
      <c r="J163" s="31">
        <f t="shared" si="7"/>
        <v>27</v>
      </c>
    </row>
    <row r="164" spans="1:10" s="43" customFormat="1" x14ac:dyDescent="0.25">
      <c r="A164" s="126" t="s">
        <v>37</v>
      </c>
      <c r="B164" s="29" t="s">
        <v>97</v>
      </c>
      <c r="C164" s="32">
        <v>15</v>
      </c>
      <c r="D164" s="28" t="s">
        <v>0</v>
      </c>
      <c r="E164" s="33">
        <v>1</v>
      </c>
      <c r="F164" s="33">
        <v>15</v>
      </c>
      <c r="G164" s="33"/>
      <c r="H164" s="33"/>
      <c r="I164" s="31">
        <f t="shared" si="6"/>
        <v>1</v>
      </c>
      <c r="J164" s="31">
        <f t="shared" si="7"/>
        <v>15</v>
      </c>
    </row>
    <row r="165" spans="1:10" s="43" customFormat="1" x14ac:dyDescent="0.25">
      <c r="A165" s="126" t="s">
        <v>37</v>
      </c>
      <c r="B165" s="29" t="s">
        <v>97</v>
      </c>
      <c r="C165" s="141">
        <v>44</v>
      </c>
      <c r="D165" s="28" t="s">
        <v>114</v>
      </c>
      <c r="E165" s="33">
        <v>1</v>
      </c>
      <c r="F165" s="33">
        <v>15</v>
      </c>
      <c r="G165" s="33">
        <v>1</v>
      </c>
      <c r="H165" s="33">
        <v>20</v>
      </c>
      <c r="I165" s="31">
        <f t="shared" si="6"/>
        <v>2</v>
      </c>
      <c r="J165" s="31">
        <f t="shared" si="7"/>
        <v>35</v>
      </c>
    </row>
    <row r="166" spans="1:10" s="43" customFormat="1" x14ac:dyDescent="0.25">
      <c r="A166" s="126" t="s">
        <v>39</v>
      </c>
      <c r="B166" s="29" t="s">
        <v>97</v>
      </c>
      <c r="C166" s="32">
        <v>17</v>
      </c>
      <c r="D166" s="28" t="s">
        <v>112</v>
      </c>
      <c r="E166" s="33">
        <v>1</v>
      </c>
      <c r="F166" s="33">
        <v>12</v>
      </c>
      <c r="G166" s="33">
        <v>1</v>
      </c>
      <c r="H166" s="33">
        <v>14</v>
      </c>
      <c r="I166" s="31">
        <f t="shared" si="6"/>
        <v>2</v>
      </c>
      <c r="J166" s="31">
        <f t="shared" si="7"/>
        <v>26</v>
      </c>
    </row>
    <row r="167" spans="1:10" s="43" customFormat="1" x14ac:dyDescent="0.25">
      <c r="A167" s="126" t="s">
        <v>39</v>
      </c>
      <c r="B167" s="29" t="s">
        <v>97</v>
      </c>
      <c r="C167" s="32">
        <v>25</v>
      </c>
      <c r="D167" s="28" t="s">
        <v>119</v>
      </c>
      <c r="E167" s="33">
        <v>1</v>
      </c>
      <c r="F167" s="33">
        <v>14</v>
      </c>
      <c r="G167" s="33"/>
      <c r="H167" s="33"/>
      <c r="I167" s="31">
        <f t="shared" si="6"/>
        <v>1</v>
      </c>
      <c r="J167" s="31">
        <f t="shared" si="7"/>
        <v>14</v>
      </c>
    </row>
    <row r="168" spans="1:10" s="43" customFormat="1" x14ac:dyDescent="0.25">
      <c r="A168" s="126" t="s">
        <v>41</v>
      </c>
      <c r="B168" s="29" t="s">
        <v>97</v>
      </c>
      <c r="C168" s="32">
        <v>1</v>
      </c>
      <c r="D168" s="28" t="s">
        <v>112</v>
      </c>
      <c r="E168" s="33">
        <v>2</v>
      </c>
      <c r="F168" s="33">
        <v>39</v>
      </c>
      <c r="G168" s="33">
        <v>1</v>
      </c>
      <c r="H168" s="33">
        <v>18</v>
      </c>
      <c r="I168" s="31">
        <f t="shared" si="6"/>
        <v>3</v>
      </c>
      <c r="J168" s="31">
        <f t="shared" si="7"/>
        <v>57</v>
      </c>
    </row>
    <row r="169" spans="1:10" s="43" customFormat="1" x14ac:dyDescent="0.25">
      <c r="A169" s="126" t="s">
        <v>41</v>
      </c>
      <c r="B169" s="29" t="s">
        <v>97</v>
      </c>
      <c r="C169" s="32">
        <v>1</v>
      </c>
      <c r="D169" s="28" t="s">
        <v>113</v>
      </c>
      <c r="E169" s="33">
        <v>1</v>
      </c>
      <c r="F169" s="33">
        <v>8</v>
      </c>
      <c r="G169" s="33">
        <v>1</v>
      </c>
      <c r="H169" s="33">
        <v>2</v>
      </c>
      <c r="I169" s="31">
        <f t="shared" si="6"/>
        <v>2</v>
      </c>
      <c r="J169" s="31">
        <f t="shared" si="7"/>
        <v>10</v>
      </c>
    </row>
    <row r="170" spans="1:10" s="43" customFormat="1" x14ac:dyDescent="0.25">
      <c r="A170" s="126" t="s">
        <v>41</v>
      </c>
      <c r="B170" s="29" t="s">
        <v>97</v>
      </c>
      <c r="C170" s="32">
        <v>5</v>
      </c>
      <c r="D170" s="28" t="s">
        <v>112</v>
      </c>
      <c r="E170" s="33">
        <v>1</v>
      </c>
      <c r="F170" s="33">
        <v>25</v>
      </c>
      <c r="G170" s="33">
        <v>1</v>
      </c>
      <c r="H170" s="33">
        <v>9</v>
      </c>
      <c r="I170" s="31">
        <f t="shared" si="6"/>
        <v>2</v>
      </c>
      <c r="J170" s="31">
        <f t="shared" si="7"/>
        <v>34</v>
      </c>
    </row>
    <row r="171" spans="1:10" s="43" customFormat="1" x14ac:dyDescent="0.25">
      <c r="A171" s="126" t="s">
        <v>41</v>
      </c>
      <c r="B171" s="29" t="s">
        <v>97</v>
      </c>
      <c r="C171" s="32">
        <v>6</v>
      </c>
      <c r="D171" s="28" t="s">
        <v>113</v>
      </c>
      <c r="E171" s="33">
        <v>1</v>
      </c>
      <c r="F171" s="33">
        <v>3</v>
      </c>
      <c r="G171" s="33"/>
      <c r="H171" s="33"/>
      <c r="I171" s="31">
        <f t="shared" si="6"/>
        <v>1</v>
      </c>
      <c r="J171" s="31">
        <f t="shared" si="7"/>
        <v>3</v>
      </c>
    </row>
    <row r="172" spans="1:10" s="43" customFormat="1" x14ac:dyDescent="0.25">
      <c r="A172" s="126" t="s">
        <v>41</v>
      </c>
      <c r="B172" s="29" t="s">
        <v>97</v>
      </c>
      <c r="C172" s="32">
        <v>6</v>
      </c>
      <c r="D172" s="28" t="s">
        <v>112</v>
      </c>
      <c r="E172" s="33"/>
      <c r="F172" s="33"/>
      <c r="G172" s="33">
        <v>1</v>
      </c>
      <c r="H172" s="33">
        <v>11</v>
      </c>
      <c r="I172" s="31">
        <f t="shared" si="6"/>
        <v>1</v>
      </c>
      <c r="J172" s="31">
        <f t="shared" si="7"/>
        <v>11</v>
      </c>
    </row>
    <row r="173" spans="1:10" s="43" customFormat="1" x14ac:dyDescent="0.25">
      <c r="A173" s="126" t="s">
        <v>41</v>
      </c>
      <c r="B173" s="29" t="s">
        <v>97</v>
      </c>
      <c r="C173" s="32">
        <v>7</v>
      </c>
      <c r="D173" s="28" t="s">
        <v>112</v>
      </c>
      <c r="E173" s="33">
        <v>1</v>
      </c>
      <c r="F173" s="33">
        <v>20</v>
      </c>
      <c r="G173" s="33">
        <v>1</v>
      </c>
      <c r="H173" s="33">
        <v>10</v>
      </c>
      <c r="I173" s="31">
        <f t="shared" si="6"/>
        <v>2</v>
      </c>
      <c r="J173" s="31">
        <f t="shared" si="7"/>
        <v>30</v>
      </c>
    </row>
    <row r="174" spans="1:10" s="43" customFormat="1" x14ac:dyDescent="0.25">
      <c r="A174" s="126" t="s">
        <v>41</v>
      </c>
      <c r="B174" s="29" t="s">
        <v>97</v>
      </c>
      <c r="C174" s="32">
        <v>8</v>
      </c>
      <c r="D174" s="28" t="s">
        <v>114</v>
      </c>
      <c r="E174" s="33">
        <v>1</v>
      </c>
      <c r="F174" s="33">
        <v>6</v>
      </c>
      <c r="G174" s="33">
        <v>1</v>
      </c>
      <c r="H174" s="33">
        <v>4</v>
      </c>
      <c r="I174" s="31">
        <f t="shared" si="6"/>
        <v>2</v>
      </c>
      <c r="J174" s="31">
        <f t="shared" si="7"/>
        <v>10</v>
      </c>
    </row>
    <row r="175" spans="1:10" s="43" customFormat="1" x14ac:dyDescent="0.25">
      <c r="A175" s="126" t="s">
        <v>41</v>
      </c>
      <c r="B175" s="29" t="s">
        <v>97</v>
      </c>
      <c r="C175" s="32">
        <v>10</v>
      </c>
      <c r="D175" s="28" t="s">
        <v>112</v>
      </c>
      <c r="E175" s="33">
        <v>1</v>
      </c>
      <c r="F175" s="33">
        <v>20</v>
      </c>
      <c r="G175" s="33">
        <v>1</v>
      </c>
      <c r="H175" s="33">
        <v>9</v>
      </c>
      <c r="I175" s="31">
        <f t="shared" si="6"/>
        <v>2</v>
      </c>
      <c r="J175" s="31">
        <f t="shared" si="7"/>
        <v>29</v>
      </c>
    </row>
    <row r="176" spans="1:10" s="43" customFormat="1" x14ac:dyDescent="0.25">
      <c r="A176" s="126" t="s">
        <v>41</v>
      </c>
      <c r="B176" s="29" t="s">
        <v>97</v>
      </c>
      <c r="C176" s="32">
        <v>10</v>
      </c>
      <c r="D176" s="28" t="s">
        <v>0</v>
      </c>
      <c r="E176" s="33">
        <v>1</v>
      </c>
      <c r="F176" s="33">
        <v>8</v>
      </c>
      <c r="G176" s="33">
        <v>1</v>
      </c>
      <c r="H176" s="33">
        <v>12</v>
      </c>
      <c r="I176" s="31">
        <f t="shared" si="6"/>
        <v>2</v>
      </c>
      <c r="J176" s="31">
        <f t="shared" si="7"/>
        <v>20</v>
      </c>
    </row>
    <row r="177" spans="1:10" s="43" customFormat="1" x14ac:dyDescent="0.25">
      <c r="A177" s="126" t="s">
        <v>41</v>
      </c>
      <c r="B177" s="29" t="s">
        <v>97</v>
      </c>
      <c r="C177" s="32">
        <v>11</v>
      </c>
      <c r="D177" s="28" t="s">
        <v>113</v>
      </c>
      <c r="E177" s="33">
        <v>1</v>
      </c>
      <c r="F177" s="33">
        <v>4</v>
      </c>
      <c r="G177" s="33"/>
      <c r="H177" s="33"/>
      <c r="I177" s="31">
        <f t="shared" si="6"/>
        <v>1</v>
      </c>
      <c r="J177" s="31">
        <f t="shared" si="7"/>
        <v>4</v>
      </c>
    </row>
    <row r="178" spans="1:10" s="145" customFormat="1" x14ac:dyDescent="0.25">
      <c r="A178" s="126" t="s">
        <v>41</v>
      </c>
      <c r="B178" s="29" t="s">
        <v>97</v>
      </c>
      <c r="C178" s="32">
        <v>12</v>
      </c>
      <c r="D178" s="28" t="s">
        <v>113</v>
      </c>
      <c r="E178" s="33">
        <v>1</v>
      </c>
      <c r="F178" s="33">
        <v>6</v>
      </c>
      <c r="G178" s="33"/>
      <c r="H178" s="33"/>
      <c r="I178" s="31">
        <f t="shared" si="6"/>
        <v>1</v>
      </c>
      <c r="J178" s="31">
        <f t="shared" si="7"/>
        <v>6</v>
      </c>
    </row>
    <row r="179" spans="1:10" s="43" customFormat="1" x14ac:dyDescent="0.25">
      <c r="A179" s="126" t="s">
        <v>41</v>
      </c>
      <c r="B179" s="29" t="s">
        <v>97</v>
      </c>
      <c r="C179" s="32">
        <v>18</v>
      </c>
      <c r="D179" s="28" t="s">
        <v>114</v>
      </c>
      <c r="E179" s="33"/>
      <c r="F179" s="33"/>
      <c r="G179" s="33">
        <v>1</v>
      </c>
      <c r="H179" s="33">
        <v>6</v>
      </c>
      <c r="I179" s="31">
        <f t="shared" si="6"/>
        <v>1</v>
      </c>
      <c r="J179" s="31">
        <f t="shared" si="7"/>
        <v>6</v>
      </c>
    </row>
    <row r="180" spans="1:10" s="43" customFormat="1" x14ac:dyDescent="0.25">
      <c r="A180" s="126" t="s">
        <v>41</v>
      </c>
      <c r="B180" s="29" t="s">
        <v>97</v>
      </c>
      <c r="C180" s="32">
        <v>18</v>
      </c>
      <c r="D180" s="28" t="s">
        <v>112</v>
      </c>
      <c r="E180" s="33">
        <v>1</v>
      </c>
      <c r="F180" s="33">
        <v>18</v>
      </c>
      <c r="G180" s="33"/>
      <c r="H180" s="33"/>
      <c r="I180" s="31">
        <f t="shared" si="6"/>
        <v>1</v>
      </c>
      <c r="J180" s="31">
        <f t="shared" si="7"/>
        <v>18</v>
      </c>
    </row>
    <row r="181" spans="1:10" s="43" customFormat="1" x14ac:dyDescent="0.25">
      <c r="A181" s="126" t="s">
        <v>41</v>
      </c>
      <c r="B181" s="29" t="s">
        <v>97</v>
      </c>
      <c r="C181" s="32">
        <v>19</v>
      </c>
      <c r="D181" s="28" t="s">
        <v>112</v>
      </c>
      <c r="E181" s="33">
        <v>1</v>
      </c>
      <c r="F181" s="33">
        <v>11</v>
      </c>
      <c r="G181" s="33"/>
      <c r="H181" s="33"/>
      <c r="I181" s="31">
        <f t="shared" si="6"/>
        <v>1</v>
      </c>
      <c r="J181" s="31">
        <f t="shared" si="7"/>
        <v>11</v>
      </c>
    </row>
    <row r="182" spans="1:10" s="43" customFormat="1" x14ac:dyDescent="0.25">
      <c r="A182" s="126" t="s">
        <v>41</v>
      </c>
      <c r="B182" s="29" t="s">
        <v>97</v>
      </c>
      <c r="C182" s="32">
        <v>19</v>
      </c>
      <c r="D182" s="28" t="s">
        <v>114</v>
      </c>
      <c r="E182" s="33">
        <v>1</v>
      </c>
      <c r="F182" s="33">
        <v>7</v>
      </c>
      <c r="G182" s="33"/>
      <c r="H182" s="33"/>
      <c r="I182" s="31">
        <f t="shared" si="6"/>
        <v>1</v>
      </c>
      <c r="J182" s="31">
        <f t="shared" si="7"/>
        <v>7</v>
      </c>
    </row>
    <row r="183" spans="1:10" s="43" customFormat="1" x14ac:dyDescent="0.25">
      <c r="A183" s="126" t="s">
        <v>41</v>
      </c>
      <c r="B183" s="29" t="s">
        <v>97</v>
      </c>
      <c r="C183" s="32">
        <v>28</v>
      </c>
      <c r="D183" s="28" t="s">
        <v>114</v>
      </c>
      <c r="E183" s="33">
        <v>1</v>
      </c>
      <c r="F183" s="33">
        <v>13</v>
      </c>
      <c r="G183" s="33">
        <v>1</v>
      </c>
      <c r="H183" s="33">
        <v>5</v>
      </c>
      <c r="I183" s="31">
        <f t="shared" si="6"/>
        <v>2</v>
      </c>
      <c r="J183" s="31">
        <f t="shared" si="7"/>
        <v>18</v>
      </c>
    </row>
    <row r="184" spans="1:10" s="43" customFormat="1" x14ac:dyDescent="0.25">
      <c r="A184" s="126" t="s">
        <v>41</v>
      </c>
      <c r="B184" s="29" t="s">
        <v>97</v>
      </c>
      <c r="C184" s="32">
        <v>39</v>
      </c>
      <c r="D184" s="28" t="s">
        <v>114</v>
      </c>
      <c r="E184" s="33">
        <v>1</v>
      </c>
      <c r="F184" s="33">
        <v>10</v>
      </c>
      <c r="G184" s="33">
        <v>1</v>
      </c>
      <c r="H184" s="33">
        <v>13</v>
      </c>
      <c r="I184" s="31">
        <f t="shared" si="6"/>
        <v>2</v>
      </c>
      <c r="J184" s="31">
        <f t="shared" si="7"/>
        <v>23</v>
      </c>
    </row>
    <row r="185" spans="1:10" s="43" customFormat="1" x14ac:dyDescent="0.25">
      <c r="A185" s="126" t="s">
        <v>41</v>
      </c>
      <c r="B185" s="29" t="s">
        <v>97</v>
      </c>
      <c r="C185" s="32">
        <v>55</v>
      </c>
      <c r="D185" s="28" t="s">
        <v>113</v>
      </c>
      <c r="E185" s="33">
        <v>1</v>
      </c>
      <c r="F185" s="33">
        <v>7</v>
      </c>
      <c r="G185" s="33"/>
      <c r="H185" s="33"/>
      <c r="I185" s="31">
        <f t="shared" si="6"/>
        <v>1</v>
      </c>
      <c r="J185" s="31">
        <f t="shared" si="7"/>
        <v>7</v>
      </c>
    </row>
    <row r="186" spans="1:10" s="43" customFormat="1" x14ac:dyDescent="0.25">
      <c r="A186" s="126" t="s">
        <v>94</v>
      </c>
      <c r="B186" s="29" t="s">
        <v>97</v>
      </c>
      <c r="C186" s="32">
        <v>6</v>
      </c>
      <c r="D186" s="28" t="s">
        <v>0</v>
      </c>
      <c r="E186" s="33">
        <v>1</v>
      </c>
      <c r="F186" s="33">
        <v>10</v>
      </c>
      <c r="G186" s="33">
        <v>1</v>
      </c>
      <c r="H186" s="33">
        <v>8</v>
      </c>
      <c r="I186" s="31">
        <f t="shared" si="6"/>
        <v>2</v>
      </c>
      <c r="J186" s="31">
        <f t="shared" si="7"/>
        <v>18</v>
      </c>
    </row>
    <row r="187" spans="1:10" s="43" customFormat="1" x14ac:dyDescent="0.25">
      <c r="A187" s="126" t="s">
        <v>94</v>
      </c>
      <c r="B187" s="29" t="s">
        <v>99</v>
      </c>
      <c r="C187" s="32">
        <v>12</v>
      </c>
      <c r="D187" s="28" t="s">
        <v>113</v>
      </c>
      <c r="E187" s="33">
        <v>2</v>
      </c>
      <c r="F187" s="33">
        <v>42</v>
      </c>
      <c r="G187" s="33">
        <v>2</v>
      </c>
      <c r="H187" s="33">
        <v>40</v>
      </c>
      <c r="I187" s="31">
        <f t="shared" si="6"/>
        <v>4</v>
      </c>
      <c r="J187" s="31">
        <f t="shared" si="7"/>
        <v>82</v>
      </c>
    </row>
    <row r="188" spans="1:10" s="43" customFormat="1" x14ac:dyDescent="0.25">
      <c r="A188" s="126" t="s">
        <v>94</v>
      </c>
      <c r="B188" s="29" t="s">
        <v>97</v>
      </c>
      <c r="C188" s="32">
        <v>16</v>
      </c>
      <c r="D188" s="28" t="s">
        <v>208</v>
      </c>
      <c r="E188" s="33">
        <v>1</v>
      </c>
      <c r="F188" s="33">
        <v>32</v>
      </c>
      <c r="G188" s="33">
        <v>1</v>
      </c>
      <c r="H188" s="33">
        <v>23</v>
      </c>
      <c r="I188" s="31">
        <f t="shared" si="6"/>
        <v>2</v>
      </c>
      <c r="J188" s="31">
        <f t="shared" si="7"/>
        <v>55</v>
      </c>
    </row>
    <row r="189" spans="1:10" s="43" customFormat="1" x14ac:dyDescent="0.25">
      <c r="A189" s="126" t="s">
        <v>94</v>
      </c>
      <c r="B189" s="29" t="s">
        <v>82</v>
      </c>
      <c r="C189" s="32">
        <v>18</v>
      </c>
      <c r="D189" s="28" t="s">
        <v>209</v>
      </c>
      <c r="E189" s="33">
        <v>1</v>
      </c>
      <c r="F189" s="33">
        <v>35</v>
      </c>
      <c r="G189" s="33"/>
      <c r="H189" s="33"/>
      <c r="I189" s="31">
        <f t="shared" si="6"/>
        <v>1</v>
      </c>
      <c r="J189" s="31">
        <f t="shared" si="7"/>
        <v>35</v>
      </c>
    </row>
    <row r="190" spans="1:10" s="43" customFormat="1" x14ac:dyDescent="0.25">
      <c r="A190" s="126" t="s">
        <v>94</v>
      </c>
      <c r="B190" s="29" t="s">
        <v>82</v>
      </c>
      <c r="C190" s="32" t="s">
        <v>301</v>
      </c>
      <c r="D190" s="28" t="s">
        <v>0</v>
      </c>
      <c r="E190" s="33">
        <v>1</v>
      </c>
      <c r="F190" s="33">
        <v>25</v>
      </c>
      <c r="G190" s="33"/>
      <c r="H190" s="33"/>
      <c r="I190" s="31">
        <f t="shared" si="6"/>
        <v>1</v>
      </c>
      <c r="J190" s="31">
        <f t="shared" si="7"/>
        <v>25</v>
      </c>
    </row>
    <row r="191" spans="1:10" s="43" customFormat="1" x14ac:dyDescent="0.25">
      <c r="A191" s="126" t="s">
        <v>94</v>
      </c>
      <c r="B191" s="29" t="s">
        <v>97</v>
      </c>
      <c r="C191" s="32">
        <v>20</v>
      </c>
      <c r="D191" s="28" t="s">
        <v>113</v>
      </c>
      <c r="E191" s="33">
        <v>1</v>
      </c>
      <c r="F191" s="33">
        <v>17</v>
      </c>
      <c r="G191" s="33">
        <v>1</v>
      </c>
      <c r="H191" s="33">
        <v>13</v>
      </c>
      <c r="I191" s="31">
        <f t="shared" si="6"/>
        <v>2</v>
      </c>
      <c r="J191" s="31">
        <f t="shared" si="7"/>
        <v>30</v>
      </c>
    </row>
    <row r="192" spans="1:10" s="43" customFormat="1" x14ac:dyDescent="0.25">
      <c r="A192" s="126" t="s">
        <v>94</v>
      </c>
      <c r="B192" s="29" t="s">
        <v>82</v>
      </c>
      <c r="C192" s="32">
        <v>23</v>
      </c>
      <c r="D192" s="28" t="s">
        <v>112</v>
      </c>
      <c r="E192" s="33">
        <v>1</v>
      </c>
      <c r="F192" s="33">
        <v>32</v>
      </c>
      <c r="G192" s="33">
        <v>1</v>
      </c>
      <c r="H192" s="33">
        <v>31</v>
      </c>
      <c r="I192" s="31">
        <f t="shared" si="6"/>
        <v>2</v>
      </c>
      <c r="J192" s="31">
        <f t="shared" si="7"/>
        <v>63</v>
      </c>
    </row>
    <row r="193" spans="1:10" s="43" customFormat="1" x14ac:dyDescent="0.25">
      <c r="A193" s="126" t="s">
        <v>94</v>
      </c>
      <c r="B193" s="29" t="s">
        <v>82</v>
      </c>
      <c r="C193" s="32">
        <v>25</v>
      </c>
      <c r="D193" s="28" t="s">
        <v>112</v>
      </c>
      <c r="E193" s="33">
        <v>1</v>
      </c>
      <c r="F193" s="33">
        <v>19</v>
      </c>
      <c r="G193" s="33">
        <v>1</v>
      </c>
      <c r="H193" s="33">
        <v>21</v>
      </c>
      <c r="I193" s="31">
        <f t="shared" si="6"/>
        <v>2</v>
      </c>
      <c r="J193" s="31">
        <f t="shared" si="7"/>
        <v>40</v>
      </c>
    </row>
    <row r="194" spans="1:10" s="43" customFormat="1" x14ac:dyDescent="0.25">
      <c r="A194" s="126" t="s">
        <v>94</v>
      </c>
      <c r="B194" s="29" t="s">
        <v>97</v>
      </c>
      <c r="C194" s="32">
        <v>31</v>
      </c>
      <c r="D194" s="28" t="s">
        <v>112</v>
      </c>
      <c r="E194" s="38">
        <v>1</v>
      </c>
      <c r="F194" s="38">
        <v>21</v>
      </c>
      <c r="G194" s="33">
        <v>1</v>
      </c>
      <c r="H194" s="33">
        <v>18</v>
      </c>
      <c r="I194" s="31">
        <f t="shared" si="6"/>
        <v>2</v>
      </c>
      <c r="J194" s="31">
        <f t="shared" si="7"/>
        <v>39</v>
      </c>
    </row>
    <row r="195" spans="1:10" s="43" customFormat="1" x14ac:dyDescent="0.25">
      <c r="A195" s="126" t="s">
        <v>94</v>
      </c>
      <c r="B195" s="29" t="s">
        <v>97</v>
      </c>
      <c r="C195" s="32">
        <v>32</v>
      </c>
      <c r="D195" s="28" t="s">
        <v>0</v>
      </c>
      <c r="E195" s="33"/>
      <c r="F195" s="33"/>
      <c r="G195" s="33">
        <v>1</v>
      </c>
      <c r="H195" s="33">
        <v>22</v>
      </c>
      <c r="I195" s="31">
        <f t="shared" si="6"/>
        <v>1</v>
      </c>
      <c r="J195" s="31">
        <f t="shared" si="7"/>
        <v>22</v>
      </c>
    </row>
    <row r="196" spans="1:10" s="43" customFormat="1" x14ac:dyDescent="0.25">
      <c r="A196" s="126" t="s">
        <v>94</v>
      </c>
      <c r="B196" s="29" t="s">
        <v>97</v>
      </c>
      <c r="C196" s="32">
        <v>33</v>
      </c>
      <c r="D196" s="28" t="s">
        <v>112</v>
      </c>
      <c r="E196" s="33">
        <v>1</v>
      </c>
      <c r="F196" s="33">
        <v>30</v>
      </c>
      <c r="G196" s="33"/>
      <c r="H196" s="33"/>
      <c r="I196" s="31">
        <f t="shared" si="6"/>
        <v>1</v>
      </c>
      <c r="J196" s="31">
        <f t="shared" si="7"/>
        <v>30</v>
      </c>
    </row>
    <row r="197" spans="1:10" s="43" customFormat="1" x14ac:dyDescent="0.25">
      <c r="A197" s="126" t="s">
        <v>94</v>
      </c>
      <c r="B197" s="29" t="s">
        <v>82</v>
      </c>
      <c r="C197" s="32">
        <v>36</v>
      </c>
      <c r="D197" s="28" t="s">
        <v>113</v>
      </c>
      <c r="E197" s="33">
        <v>1</v>
      </c>
      <c r="F197" s="33">
        <v>19</v>
      </c>
      <c r="G197" s="38">
        <v>1</v>
      </c>
      <c r="H197" s="38">
        <v>13</v>
      </c>
      <c r="I197" s="31">
        <f t="shared" si="6"/>
        <v>2</v>
      </c>
      <c r="J197" s="31">
        <f t="shared" si="7"/>
        <v>32</v>
      </c>
    </row>
    <row r="198" spans="1:10" s="43" customFormat="1" x14ac:dyDescent="0.25">
      <c r="A198" s="126" t="s">
        <v>94</v>
      </c>
      <c r="B198" s="29" t="s">
        <v>97</v>
      </c>
      <c r="C198" s="32">
        <v>45</v>
      </c>
      <c r="D198" s="28" t="s">
        <v>0</v>
      </c>
      <c r="E198" s="33">
        <v>1</v>
      </c>
      <c r="F198" s="33">
        <v>21</v>
      </c>
      <c r="G198" s="33"/>
      <c r="H198" s="33"/>
      <c r="I198" s="31">
        <f t="shared" si="6"/>
        <v>1</v>
      </c>
      <c r="J198" s="31">
        <f t="shared" si="7"/>
        <v>21</v>
      </c>
    </row>
    <row r="199" spans="1:10" s="43" customFormat="1" x14ac:dyDescent="0.25">
      <c r="A199" s="126" t="s">
        <v>94</v>
      </c>
      <c r="B199" s="29" t="s">
        <v>99</v>
      </c>
      <c r="C199" s="32">
        <v>48</v>
      </c>
      <c r="D199" s="28" t="s">
        <v>112</v>
      </c>
      <c r="E199" s="33">
        <v>1</v>
      </c>
      <c r="F199" s="33">
        <v>28</v>
      </c>
      <c r="G199" s="33">
        <v>1</v>
      </c>
      <c r="H199" s="33">
        <v>26</v>
      </c>
      <c r="I199" s="31">
        <f t="shared" si="6"/>
        <v>2</v>
      </c>
      <c r="J199" s="31">
        <f t="shared" si="7"/>
        <v>54</v>
      </c>
    </row>
    <row r="200" spans="1:10" s="43" customFormat="1" x14ac:dyDescent="0.25">
      <c r="A200" s="126" t="s">
        <v>94</v>
      </c>
      <c r="B200" s="29" t="s">
        <v>97</v>
      </c>
      <c r="C200" s="32">
        <v>52</v>
      </c>
      <c r="D200" s="28" t="s">
        <v>113</v>
      </c>
      <c r="E200" s="33">
        <v>1</v>
      </c>
      <c r="F200" s="33">
        <v>10</v>
      </c>
      <c r="G200" s="38">
        <v>1</v>
      </c>
      <c r="H200" s="38">
        <v>17</v>
      </c>
      <c r="I200" s="31">
        <f t="shared" si="6"/>
        <v>2</v>
      </c>
      <c r="J200" s="31">
        <f t="shared" si="7"/>
        <v>27</v>
      </c>
    </row>
    <row r="201" spans="1:10" s="43" customFormat="1" x14ac:dyDescent="0.25">
      <c r="A201" s="126" t="s">
        <v>94</v>
      </c>
      <c r="B201" s="29" t="s">
        <v>97</v>
      </c>
      <c r="C201" s="141">
        <v>61</v>
      </c>
      <c r="D201" s="28" t="s">
        <v>114</v>
      </c>
      <c r="E201" s="33">
        <v>1</v>
      </c>
      <c r="F201" s="33">
        <v>30</v>
      </c>
      <c r="G201" s="38">
        <v>1</v>
      </c>
      <c r="H201" s="38">
        <v>41</v>
      </c>
      <c r="I201" s="31">
        <f t="shared" si="6"/>
        <v>2</v>
      </c>
      <c r="J201" s="31">
        <f t="shared" si="7"/>
        <v>71</v>
      </c>
    </row>
    <row r="202" spans="1:10" s="43" customFormat="1" x14ac:dyDescent="0.25">
      <c r="A202" s="126" t="s">
        <v>94</v>
      </c>
      <c r="B202" s="29" t="s">
        <v>99</v>
      </c>
      <c r="C202" s="32">
        <v>64</v>
      </c>
      <c r="D202" s="28" t="s">
        <v>112</v>
      </c>
      <c r="E202" s="33">
        <v>2</v>
      </c>
      <c r="F202" s="33">
        <v>50</v>
      </c>
      <c r="G202" s="33">
        <v>2</v>
      </c>
      <c r="H202" s="33">
        <v>40</v>
      </c>
      <c r="I202" s="31">
        <f t="shared" ref="I202:I265" si="8">E202+G202</f>
        <v>4</v>
      </c>
      <c r="J202" s="31">
        <f t="shared" ref="J202:J265" si="9">F202+H202</f>
        <v>90</v>
      </c>
    </row>
    <row r="203" spans="1:10" s="43" customFormat="1" x14ac:dyDescent="0.25">
      <c r="A203" s="126" t="s">
        <v>94</v>
      </c>
      <c r="B203" s="29" t="s">
        <v>99</v>
      </c>
      <c r="C203" s="32">
        <v>64</v>
      </c>
      <c r="D203" s="28" t="s">
        <v>113</v>
      </c>
      <c r="E203" s="33">
        <v>1</v>
      </c>
      <c r="F203" s="33">
        <v>22</v>
      </c>
      <c r="G203" s="33">
        <v>1</v>
      </c>
      <c r="H203" s="33">
        <v>11</v>
      </c>
      <c r="I203" s="31">
        <f t="shared" si="8"/>
        <v>2</v>
      </c>
      <c r="J203" s="31">
        <f t="shared" si="9"/>
        <v>33</v>
      </c>
    </row>
    <row r="204" spans="1:10" s="43" customFormat="1" x14ac:dyDescent="0.25">
      <c r="A204" s="126" t="s">
        <v>94</v>
      </c>
      <c r="B204" s="29" t="s">
        <v>82</v>
      </c>
      <c r="C204" s="32">
        <v>69</v>
      </c>
      <c r="D204" s="28" t="s">
        <v>113</v>
      </c>
      <c r="E204" s="33">
        <v>1</v>
      </c>
      <c r="F204" s="33">
        <v>31</v>
      </c>
      <c r="G204" s="33"/>
      <c r="H204" s="33"/>
      <c r="I204" s="31">
        <f t="shared" si="8"/>
        <v>1</v>
      </c>
      <c r="J204" s="31">
        <f t="shared" si="9"/>
        <v>31</v>
      </c>
    </row>
    <row r="205" spans="1:10" s="43" customFormat="1" x14ac:dyDescent="0.25">
      <c r="A205" s="126" t="s">
        <v>94</v>
      </c>
      <c r="B205" s="29" t="s">
        <v>82</v>
      </c>
      <c r="C205" s="32">
        <v>72</v>
      </c>
      <c r="D205" s="28" t="s">
        <v>209</v>
      </c>
      <c r="E205" s="33">
        <v>1</v>
      </c>
      <c r="F205" s="33">
        <v>18</v>
      </c>
      <c r="G205" s="33"/>
      <c r="H205" s="33"/>
      <c r="I205" s="31">
        <f t="shared" si="8"/>
        <v>1</v>
      </c>
      <c r="J205" s="31">
        <f t="shared" si="9"/>
        <v>18</v>
      </c>
    </row>
    <row r="206" spans="1:10" s="43" customFormat="1" x14ac:dyDescent="0.25">
      <c r="A206" s="126" t="s">
        <v>94</v>
      </c>
      <c r="B206" s="29" t="s">
        <v>97</v>
      </c>
      <c r="C206" s="141">
        <v>74</v>
      </c>
      <c r="D206" s="28" t="s">
        <v>114</v>
      </c>
      <c r="E206" s="33">
        <v>1</v>
      </c>
      <c r="F206" s="33">
        <v>25</v>
      </c>
      <c r="G206" s="33">
        <v>1</v>
      </c>
      <c r="H206" s="33">
        <v>14</v>
      </c>
      <c r="I206" s="31">
        <f t="shared" si="8"/>
        <v>2</v>
      </c>
      <c r="J206" s="31">
        <f t="shared" si="9"/>
        <v>39</v>
      </c>
    </row>
    <row r="207" spans="1:10" s="43" customFormat="1" x14ac:dyDescent="0.25">
      <c r="A207" s="126" t="s">
        <v>94</v>
      </c>
      <c r="B207" s="29" t="s">
        <v>97</v>
      </c>
      <c r="C207" s="141">
        <v>75</v>
      </c>
      <c r="D207" s="28" t="s">
        <v>114</v>
      </c>
      <c r="E207" s="33">
        <v>1</v>
      </c>
      <c r="F207" s="33">
        <v>33</v>
      </c>
      <c r="G207" s="38">
        <v>1</v>
      </c>
      <c r="H207" s="38">
        <v>11</v>
      </c>
      <c r="I207" s="31">
        <f t="shared" si="8"/>
        <v>2</v>
      </c>
      <c r="J207" s="31">
        <f t="shared" si="9"/>
        <v>44</v>
      </c>
    </row>
    <row r="208" spans="1:10" s="43" customFormat="1" x14ac:dyDescent="0.25">
      <c r="A208" s="126" t="s">
        <v>94</v>
      </c>
      <c r="B208" s="29" t="s">
        <v>97</v>
      </c>
      <c r="C208" s="141">
        <v>77</v>
      </c>
      <c r="D208" s="28" t="s">
        <v>114</v>
      </c>
      <c r="E208" s="33">
        <v>1</v>
      </c>
      <c r="F208" s="33">
        <v>24</v>
      </c>
      <c r="G208" s="33">
        <v>1</v>
      </c>
      <c r="H208" s="33">
        <v>27</v>
      </c>
      <c r="I208" s="31">
        <f t="shared" si="8"/>
        <v>2</v>
      </c>
      <c r="J208" s="31">
        <f t="shared" si="9"/>
        <v>51</v>
      </c>
    </row>
    <row r="209" spans="1:10" s="43" customFormat="1" x14ac:dyDescent="0.25">
      <c r="A209" s="126" t="s">
        <v>94</v>
      </c>
      <c r="B209" s="29" t="s">
        <v>97</v>
      </c>
      <c r="C209" s="32">
        <v>80</v>
      </c>
      <c r="D209" s="28" t="s">
        <v>119</v>
      </c>
      <c r="E209" s="33">
        <v>1</v>
      </c>
      <c r="F209" s="33">
        <v>35</v>
      </c>
      <c r="G209" s="33"/>
      <c r="H209" s="33"/>
      <c r="I209" s="31">
        <f t="shared" si="8"/>
        <v>1</v>
      </c>
      <c r="J209" s="31">
        <f t="shared" si="9"/>
        <v>35</v>
      </c>
    </row>
    <row r="210" spans="1:10" s="43" customFormat="1" x14ac:dyDescent="0.25">
      <c r="A210" s="126" t="s">
        <v>94</v>
      </c>
      <c r="B210" s="29" t="s">
        <v>97</v>
      </c>
      <c r="C210" s="32">
        <v>82</v>
      </c>
      <c r="D210" s="28" t="s">
        <v>112</v>
      </c>
      <c r="E210" s="33">
        <v>2</v>
      </c>
      <c r="F210" s="33">
        <v>35</v>
      </c>
      <c r="G210" s="33">
        <v>2</v>
      </c>
      <c r="H210" s="33">
        <v>36</v>
      </c>
      <c r="I210" s="31">
        <f t="shared" si="8"/>
        <v>4</v>
      </c>
      <c r="J210" s="31">
        <f t="shared" si="9"/>
        <v>71</v>
      </c>
    </row>
    <row r="211" spans="1:10" s="43" customFormat="1" x14ac:dyDescent="0.25">
      <c r="A211" s="126" t="s">
        <v>94</v>
      </c>
      <c r="B211" s="29" t="s">
        <v>82</v>
      </c>
      <c r="C211" s="32">
        <v>82</v>
      </c>
      <c r="D211" s="28" t="s">
        <v>113</v>
      </c>
      <c r="E211" s="33">
        <v>1</v>
      </c>
      <c r="F211" s="33">
        <v>20</v>
      </c>
      <c r="G211" s="33">
        <v>1</v>
      </c>
      <c r="H211" s="33">
        <v>16</v>
      </c>
      <c r="I211" s="31">
        <f t="shared" si="8"/>
        <v>2</v>
      </c>
      <c r="J211" s="31">
        <f t="shared" si="9"/>
        <v>36</v>
      </c>
    </row>
    <row r="212" spans="1:10" s="43" customFormat="1" x14ac:dyDescent="0.25">
      <c r="A212" s="126" t="s">
        <v>94</v>
      </c>
      <c r="B212" s="29" t="s">
        <v>97</v>
      </c>
      <c r="C212" s="32">
        <v>84</v>
      </c>
      <c r="D212" s="28" t="s">
        <v>0</v>
      </c>
      <c r="E212" s="33">
        <v>1</v>
      </c>
      <c r="F212" s="33">
        <v>26</v>
      </c>
      <c r="G212" s="33">
        <v>1</v>
      </c>
      <c r="H212" s="33">
        <v>25</v>
      </c>
      <c r="I212" s="31">
        <f t="shared" si="8"/>
        <v>2</v>
      </c>
      <c r="J212" s="31">
        <f t="shared" si="9"/>
        <v>51</v>
      </c>
    </row>
    <row r="213" spans="1:10" s="43" customFormat="1" x14ac:dyDescent="0.25">
      <c r="A213" s="126" t="s">
        <v>94</v>
      </c>
      <c r="B213" s="29" t="s">
        <v>97</v>
      </c>
      <c r="C213" s="32">
        <v>84</v>
      </c>
      <c r="D213" s="28" t="s">
        <v>112</v>
      </c>
      <c r="E213" s="37">
        <v>1</v>
      </c>
      <c r="F213" s="37">
        <v>33</v>
      </c>
      <c r="G213" s="33"/>
      <c r="H213" s="33"/>
      <c r="I213" s="31">
        <f t="shared" si="8"/>
        <v>1</v>
      </c>
      <c r="J213" s="31">
        <f t="shared" si="9"/>
        <v>33</v>
      </c>
    </row>
    <row r="214" spans="1:10" s="43" customFormat="1" x14ac:dyDescent="0.25">
      <c r="A214" s="126" t="s">
        <v>94</v>
      </c>
      <c r="B214" s="29" t="s">
        <v>97</v>
      </c>
      <c r="C214" s="141">
        <v>85</v>
      </c>
      <c r="D214" s="28" t="s">
        <v>114</v>
      </c>
      <c r="E214" s="33">
        <v>1</v>
      </c>
      <c r="F214" s="33">
        <v>28</v>
      </c>
      <c r="G214" s="33">
        <v>1</v>
      </c>
      <c r="H214" s="33">
        <v>15</v>
      </c>
      <c r="I214" s="31">
        <f t="shared" si="8"/>
        <v>2</v>
      </c>
      <c r="J214" s="31">
        <f t="shared" si="9"/>
        <v>43</v>
      </c>
    </row>
    <row r="215" spans="1:10" s="43" customFormat="1" x14ac:dyDescent="0.25">
      <c r="A215" s="126" t="s">
        <v>94</v>
      </c>
      <c r="B215" s="29" t="s">
        <v>82</v>
      </c>
      <c r="C215" s="32">
        <v>87</v>
      </c>
      <c r="D215" s="28" t="s">
        <v>112</v>
      </c>
      <c r="E215" s="37">
        <v>1</v>
      </c>
      <c r="F215" s="37">
        <v>28</v>
      </c>
      <c r="G215" s="33">
        <v>1</v>
      </c>
      <c r="H215" s="33">
        <v>30</v>
      </c>
      <c r="I215" s="31">
        <f t="shared" si="8"/>
        <v>2</v>
      </c>
      <c r="J215" s="31">
        <f t="shared" si="9"/>
        <v>58</v>
      </c>
    </row>
    <row r="216" spans="1:10" s="43" customFormat="1" x14ac:dyDescent="0.25">
      <c r="A216" s="126" t="s">
        <v>94</v>
      </c>
      <c r="B216" s="29" t="s">
        <v>82</v>
      </c>
      <c r="C216" s="32">
        <v>87</v>
      </c>
      <c r="D216" s="28" t="s">
        <v>113</v>
      </c>
      <c r="E216" s="33">
        <v>1</v>
      </c>
      <c r="F216" s="33">
        <v>26</v>
      </c>
      <c r="G216" s="33">
        <v>1</v>
      </c>
      <c r="H216" s="33">
        <v>15</v>
      </c>
      <c r="I216" s="31">
        <f t="shared" si="8"/>
        <v>2</v>
      </c>
      <c r="J216" s="31">
        <f t="shared" si="9"/>
        <v>41</v>
      </c>
    </row>
    <row r="217" spans="1:10" s="43" customFormat="1" x14ac:dyDescent="0.25">
      <c r="A217" s="126" t="s">
        <v>94</v>
      </c>
      <c r="B217" s="29" t="s">
        <v>82</v>
      </c>
      <c r="C217" s="32">
        <v>88</v>
      </c>
      <c r="D217" s="28" t="s">
        <v>112</v>
      </c>
      <c r="E217" s="37">
        <v>1</v>
      </c>
      <c r="F217" s="37">
        <v>26</v>
      </c>
      <c r="G217" s="33"/>
      <c r="H217" s="33"/>
      <c r="I217" s="31">
        <f t="shared" si="8"/>
        <v>1</v>
      </c>
      <c r="J217" s="31">
        <f t="shared" si="9"/>
        <v>26</v>
      </c>
    </row>
    <row r="218" spans="1:10" s="43" customFormat="1" x14ac:dyDescent="0.25">
      <c r="A218" s="126" t="s">
        <v>94</v>
      </c>
      <c r="B218" s="29" t="s">
        <v>82</v>
      </c>
      <c r="C218" s="32">
        <v>88</v>
      </c>
      <c r="D218" s="28" t="s">
        <v>119</v>
      </c>
      <c r="E218" s="33">
        <v>1</v>
      </c>
      <c r="F218" s="33">
        <v>12</v>
      </c>
      <c r="G218" s="33"/>
      <c r="H218" s="33"/>
      <c r="I218" s="31">
        <f t="shared" si="8"/>
        <v>1</v>
      </c>
      <c r="J218" s="31">
        <f t="shared" si="9"/>
        <v>12</v>
      </c>
    </row>
    <row r="219" spans="1:10" s="43" customFormat="1" x14ac:dyDescent="0.25">
      <c r="A219" s="126" t="s">
        <v>94</v>
      </c>
      <c r="B219" s="29" t="s">
        <v>99</v>
      </c>
      <c r="C219" s="32">
        <v>90</v>
      </c>
      <c r="D219" s="28" t="s">
        <v>112</v>
      </c>
      <c r="E219" s="37">
        <v>1</v>
      </c>
      <c r="F219" s="37">
        <v>35</v>
      </c>
      <c r="G219" s="33"/>
      <c r="H219" s="33"/>
      <c r="I219" s="31">
        <f t="shared" si="8"/>
        <v>1</v>
      </c>
      <c r="J219" s="31">
        <f t="shared" si="9"/>
        <v>35</v>
      </c>
    </row>
    <row r="220" spans="1:10" s="43" customFormat="1" x14ac:dyDescent="0.25">
      <c r="A220" s="126" t="s">
        <v>94</v>
      </c>
      <c r="B220" s="29" t="s">
        <v>97</v>
      </c>
      <c r="C220" s="32">
        <v>93</v>
      </c>
      <c r="D220" s="28" t="s">
        <v>112</v>
      </c>
      <c r="E220" s="37">
        <v>1</v>
      </c>
      <c r="F220" s="37">
        <v>10</v>
      </c>
      <c r="G220" s="33"/>
      <c r="H220" s="33"/>
      <c r="I220" s="31">
        <f t="shared" si="8"/>
        <v>1</v>
      </c>
      <c r="J220" s="31">
        <f t="shared" si="9"/>
        <v>10</v>
      </c>
    </row>
    <row r="221" spans="1:10" s="43" customFormat="1" x14ac:dyDescent="0.25">
      <c r="A221" s="126" t="s">
        <v>94</v>
      </c>
      <c r="B221" s="29" t="s">
        <v>97</v>
      </c>
      <c r="C221" s="32">
        <v>93</v>
      </c>
      <c r="D221" s="28" t="s">
        <v>113</v>
      </c>
      <c r="E221" s="33">
        <v>1</v>
      </c>
      <c r="F221" s="33">
        <v>12</v>
      </c>
      <c r="G221" s="33"/>
      <c r="H221" s="33"/>
      <c r="I221" s="31">
        <f t="shared" si="8"/>
        <v>1</v>
      </c>
      <c r="J221" s="31">
        <f t="shared" si="9"/>
        <v>12</v>
      </c>
    </row>
    <row r="222" spans="1:10" s="43" customFormat="1" x14ac:dyDescent="0.25">
      <c r="A222" s="126" t="s">
        <v>94</v>
      </c>
      <c r="B222" s="29" t="s">
        <v>97</v>
      </c>
      <c r="C222" s="32">
        <v>93</v>
      </c>
      <c r="D222" s="28" t="s">
        <v>119</v>
      </c>
      <c r="E222" s="33">
        <v>1</v>
      </c>
      <c r="F222" s="33">
        <v>31</v>
      </c>
      <c r="G222" s="33"/>
      <c r="H222" s="33"/>
      <c r="I222" s="31">
        <f t="shared" si="8"/>
        <v>1</v>
      </c>
      <c r="J222" s="31">
        <f t="shared" si="9"/>
        <v>31</v>
      </c>
    </row>
    <row r="223" spans="1:10" s="43" customFormat="1" x14ac:dyDescent="0.25">
      <c r="A223" s="126" t="s">
        <v>94</v>
      </c>
      <c r="B223" s="29" t="s">
        <v>97</v>
      </c>
      <c r="C223" s="32">
        <v>93</v>
      </c>
      <c r="D223" s="28" t="s">
        <v>208</v>
      </c>
      <c r="E223" s="33">
        <v>1</v>
      </c>
      <c r="F223" s="33">
        <v>10</v>
      </c>
      <c r="G223" s="33">
        <v>1</v>
      </c>
      <c r="H223" s="33">
        <v>18</v>
      </c>
      <c r="I223" s="31">
        <f t="shared" si="8"/>
        <v>2</v>
      </c>
      <c r="J223" s="31">
        <f t="shared" si="9"/>
        <v>28</v>
      </c>
    </row>
    <row r="224" spans="1:10" s="43" customFormat="1" x14ac:dyDescent="0.25">
      <c r="A224" s="126" t="s">
        <v>94</v>
      </c>
      <c r="B224" s="29" t="s">
        <v>97</v>
      </c>
      <c r="C224" s="32">
        <v>94</v>
      </c>
      <c r="D224" s="28" t="s">
        <v>0</v>
      </c>
      <c r="E224" s="33">
        <v>1</v>
      </c>
      <c r="F224" s="33">
        <v>30</v>
      </c>
      <c r="G224" s="33">
        <v>1</v>
      </c>
      <c r="H224" s="33">
        <v>23</v>
      </c>
      <c r="I224" s="31">
        <f t="shared" si="8"/>
        <v>2</v>
      </c>
      <c r="J224" s="31">
        <f t="shared" si="9"/>
        <v>53</v>
      </c>
    </row>
    <row r="225" spans="1:10" s="43" customFormat="1" x14ac:dyDescent="0.25">
      <c r="A225" s="126" t="s">
        <v>94</v>
      </c>
      <c r="B225" s="29" t="s">
        <v>97</v>
      </c>
      <c r="C225" s="32">
        <v>97</v>
      </c>
      <c r="D225" s="28" t="s">
        <v>112</v>
      </c>
      <c r="E225" s="37">
        <v>1</v>
      </c>
      <c r="F225" s="37">
        <v>25</v>
      </c>
      <c r="G225" s="33">
        <v>1</v>
      </c>
      <c r="H225" s="33">
        <v>16</v>
      </c>
      <c r="I225" s="31">
        <f t="shared" si="8"/>
        <v>2</v>
      </c>
      <c r="J225" s="31">
        <f t="shared" si="9"/>
        <v>41</v>
      </c>
    </row>
    <row r="226" spans="1:10" s="43" customFormat="1" x14ac:dyDescent="0.25">
      <c r="A226" s="126" t="s">
        <v>94</v>
      </c>
      <c r="B226" s="29" t="s">
        <v>97</v>
      </c>
      <c r="C226" s="32">
        <v>101</v>
      </c>
      <c r="D226" s="28" t="s">
        <v>112</v>
      </c>
      <c r="E226" s="33">
        <v>2</v>
      </c>
      <c r="F226" s="33">
        <v>59</v>
      </c>
      <c r="G226" s="33">
        <v>1</v>
      </c>
      <c r="H226" s="33">
        <v>36</v>
      </c>
      <c r="I226" s="31">
        <f t="shared" si="8"/>
        <v>3</v>
      </c>
      <c r="J226" s="31">
        <f t="shared" si="9"/>
        <v>95</v>
      </c>
    </row>
    <row r="227" spans="1:10" s="43" customFormat="1" x14ac:dyDescent="0.25">
      <c r="A227" s="126" t="s">
        <v>94</v>
      </c>
      <c r="B227" s="29" t="s">
        <v>97</v>
      </c>
      <c r="C227" s="32">
        <v>103</v>
      </c>
      <c r="D227" s="28" t="s">
        <v>112</v>
      </c>
      <c r="E227" s="33">
        <v>1</v>
      </c>
      <c r="F227" s="33">
        <v>21</v>
      </c>
      <c r="G227" s="38">
        <v>1</v>
      </c>
      <c r="H227" s="38">
        <v>18</v>
      </c>
      <c r="I227" s="31">
        <f t="shared" si="8"/>
        <v>2</v>
      </c>
      <c r="J227" s="31">
        <f t="shared" si="9"/>
        <v>39</v>
      </c>
    </row>
    <row r="228" spans="1:10" s="43" customFormat="1" x14ac:dyDescent="0.25">
      <c r="A228" s="126" t="s">
        <v>94</v>
      </c>
      <c r="B228" s="29" t="s">
        <v>97</v>
      </c>
      <c r="C228" s="141">
        <v>108</v>
      </c>
      <c r="D228" s="28" t="s">
        <v>114</v>
      </c>
      <c r="E228" s="38"/>
      <c r="F228" s="38"/>
      <c r="G228" s="38">
        <v>1</v>
      </c>
      <c r="H228" s="38">
        <v>26</v>
      </c>
      <c r="I228" s="31">
        <f t="shared" si="8"/>
        <v>1</v>
      </c>
      <c r="J228" s="31">
        <f t="shared" si="9"/>
        <v>26</v>
      </c>
    </row>
    <row r="229" spans="1:10" s="43" customFormat="1" x14ac:dyDescent="0.25">
      <c r="A229" s="126" t="s">
        <v>94</v>
      </c>
      <c r="B229" s="29" t="s">
        <v>97</v>
      </c>
      <c r="C229" s="32">
        <v>108</v>
      </c>
      <c r="D229" s="28" t="s">
        <v>112</v>
      </c>
      <c r="E229" s="33">
        <v>1</v>
      </c>
      <c r="F229" s="33">
        <v>22</v>
      </c>
      <c r="G229" s="33">
        <v>1</v>
      </c>
      <c r="H229" s="33">
        <v>17</v>
      </c>
      <c r="I229" s="31">
        <f t="shared" si="8"/>
        <v>2</v>
      </c>
      <c r="J229" s="31">
        <f t="shared" si="9"/>
        <v>39</v>
      </c>
    </row>
    <row r="230" spans="1:10" s="43" customFormat="1" x14ac:dyDescent="0.25">
      <c r="A230" s="126" t="s">
        <v>94</v>
      </c>
      <c r="B230" s="29" t="s">
        <v>97</v>
      </c>
      <c r="C230" s="32">
        <v>108</v>
      </c>
      <c r="D230" s="28" t="s">
        <v>119</v>
      </c>
      <c r="E230" s="33">
        <v>1</v>
      </c>
      <c r="F230" s="33">
        <v>26</v>
      </c>
      <c r="G230" s="33"/>
      <c r="H230" s="33"/>
      <c r="I230" s="31">
        <f t="shared" si="8"/>
        <v>1</v>
      </c>
      <c r="J230" s="31">
        <f t="shared" si="9"/>
        <v>26</v>
      </c>
    </row>
    <row r="231" spans="1:10" s="43" customFormat="1" x14ac:dyDescent="0.25">
      <c r="A231" s="126" t="s">
        <v>94</v>
      </c>
      <c r="B231" s="29" t="s">
        <v>97</v>
      </c>
      <c r="C231" s="32">
        <v>110</v>
      </c>
      <c r="D231" s="28" t="s">
        <v>208</v>
      </c>
      <c r="E231" s="33">
        <v>1</v>
      </c>
      <c r="F231" s="33">
        <v>32</v>
      </c>
      <c r="G231" s="33">
        <v>1</v>
      </c>
      <c r="H231" s="33">
        <v>31</v>
      </c>
      <c r="I231" s="31">
        <f t="shared" si="8"/>
        <v>2</v>
      </c>
      <c r="J231" s="31">
        <f t="shared" si="9"/>
        <v>63</v>
      </c>
    </row>
    <row r="232" spans="1:10" s="43" customFormat="1" x14ac:dyDescent="0.25">
      <c r="A232" s="126" t="s">
        <v>94</v>
      </c>
      <c r="B232" s="29" t="s">
        <v>97</v>
      </c>
      <c r="C232" s="32">
        <v>111</v>
      </c>
      <c r="D232" s="28" t="s">
        <v>0</v>
      </c>
      <c r="E232" s="33"/>
      <c r="F232" s="33"/>
      <c r="G232" s="33">
        <v>1</v>
      </c>
      <c r="H232" s="33">
        <v>22</v>
      </c>
      <c r="I232" s="31">
        <f t="shared" si="8"/>
        <v>1</v>
      </c>
      <c r="J232" s="31">
        <f t="shared" si="9"/>
        <v>22</v>
      </c>
    </row>
    <row r="233" spans="1:10" s="43" customFormat="1" x14ac:dyDescent="0.25">
      <c r="A233" s="126" t="s">
        <v>94</v>
      </c>
      <c r="B233" s="29" t="s">
        <v>97</v>
      </c>
      <c r="C233" s="32">
        <v>111</v>
      </c>
      <c r="D233" s="28" t="s">
        <v>112</v>
      </c>
      <c r="E233" s="33">
        <v>1</v>
      </c>
      <c r="F233" s="33">
        <v>27</v>
      </c>
      <c r="G233" s="33">
        <v>1</v>
      </c>
      <c r="H233" s="33">
        <v>33</v>
      </c>
      <c r="I233" s="31">
        <f t="shared" si="8"/>
        <v>2</v>
      </c>
      <c r="J233" s="31">
        <f t="shared" si="9"/>
        <v>60</v>
      </c>
    </row>
    <row r="234" spans="1:10" s="43" customFormat="1" x14ac:dyDescent="0.25">
      <c r="A234" s="126" t="s">
        <v>94</v>
      </c>
      <c r="B234" s="29" t="s">
        <v>97</v>
      </c>
      <c r="C234" s="32">
        <v>112</v>
      </c>
      <c r="D234" s="28" t="s">
        <v>119</v>
      </c>
      <c r="E234" s="33">
        <v>1</v>
      </c>
      <c r="F234" s="33">
        <v>38</v>
      </c>
      <c r="G234" s="33"/>
      <c r="H234" s="33"/>
      <c r="I234" s="31">
        <f t="shared" si="8"/>
        <v>1</v>
      </c>
      <c r="J234" s="31">
        <f t="shared" si="9"/>
        <v>38</v>
      </c>
    </row>
    <row r="235" spans="1:10" s="43" customFormat="1" x14ac:dyDescent="0.25">
      <c r="A235" s="126" t="s">
        <v>94</v>
      </c>
      <c r="B235" s="29" t="s">
        <v>97</v>
      </c>
      <c r="C235" s="32">
        <v>114</v>
      </c>
      <c r="D235" s="28" t="s">
        <v>0</v>
      </c>
      <c r="E235" s="33">
        <v>1</v>
      </c>
      <c r="F235" s="33">
        <v>30</v>
      </c>
      <c r="G235" s="38">
        <v>1</v>
      </c>
      <c r="H235" s="38">
        <v>15</v>
      </c>
      <c r="I235" s="31">
        <f t="shared" si="8"/>
        <v>2</v>
      </c>
      <c r="J235" s="31">
        <f t="shared" si="9"/>
        <v>45</v>
      </c>
    </row>
    <row r="236" spans="1:10" s="43" customFormat="1" x14ac:dyDescent="0.25">
      <c r="A236" s="126" t="s">
        <v>94</v>
      </c>
      <c r="B236" s="29" t="s">
        <v>97</v>
      </c>
      <c r="C236" s="32">
        <v>116</v>
      </c>
      <c r="D236" s="28" t="s">
        <v>112</v>
      </c>
      <c r="E236" s="33">
        <v>1</v>
      </c>
      <c r="F236" s="33">
        <v>18</v>
      </c>
      <c r="G236" s="38">
        <v>1</v>
      </c>
      <c r="H236" s="38">
        <v>17</v>
      </c>
      <c r="I236" s="31">
        <f t="shared" si="8"/>
        <v>2</v>
      </c>
      <c r="J236" s="31">
        <f t="shared" si="9"/>
        <v>35</v>
      </c>
    </row>
    <row r="237" spans="1:10" s="43" customFormat="1" x14ac:dyDescent="0.25">
      <c r="A237" s="126" t="s">
        <v>94</v>
      </c>
      <c r="B237" s="29" t="s">
        <v>97</v>
      </c>
      <c r="C237" s="32">
        <v>116</v>
      </c>
      <c r="D237" s="28" t="s">
        <v>113</v>
      </c>
      <c r="E237" s="33">
        <v>1</v>
      </c>
      <c r="F237" s="33">
        <v>19</v>
      </c>
      <c r="G237" s="33"/>
      <c r="H237" s="33"/>
      <c r="I237" s="31">
        <f t="shared" si="8"/>
        <v>1</v>
      </c>
      <c r="J237" s="31">
        <f t="shared" si="9"/>
        <v>19</v>
      </c>
    </row>
    <row r="238" spans="1:10" s="43" customFormat="1" x14ac:dyDescent="0.25">
      <c r="A238" s="126" t="s">
        <v>43</v>
      </c>
      <c r="B238" s="29" t="s">
        <v>97</v>
      </c>
      <c r="C238" s="32">
        <v>1</v>
      </c>
      <c r="D238" s="28" t="s">
        <v>113</v>
      </c>
      <c r="E238" s="33">
        <v>1</v>
      </c>
      <c r="F238" s="33">
        <v>10</v>
      </c>
      <c r="G238" s="33"/>
      <c r="H238" s="33"/>
      <c r="I238" s="31">
        <f t="shared" si="8"/>
        <v>1</v>
      </c>
      <c r="J238" s="31">
        <f t="shared" si="9"/>
        <v>10</v>
      </c>
    </row>
    <row r="239" spans="1:10" s="43" customFormat="1" x14ac:dyDescent="0.25">
      <c r="A239" s="126" t="s">
        <v>43</v>
      </c>
      <c r="B239" s="29" t="s">
        <v>97</v>
      </c>
      <c r="C239" s="32">
        <v>2</v>
      </c>
      <c r="D239" s="28" t="s">
        <v>113</v>
      </c>
      <c r="E239" s="33">
        <v>1</v>
      </c>
      <c r="F239" s="33">
        <v>13</v>
      </c>
      <c r="G239" s="38">
        <v>1</v>
      </c>
      <c r="H239" s="38">
        <v>9</v>
      </c>
      <c r="I239" s="31">
        <f t="shared" si="8"/>
        <v>2</v>
      </c>
      <c r="J239" s="31">
        <f t="shared" si="9"/>
        <v>22</v>
      </c>
    </row>
    <row r="240" spans="1:10" s="43" customFormat="1" x14ac:dyDescent="0.25">
      <c r="A240" s="126" t="s">
        <v>43</v>
      </c>
      <c r="B240" s="29" t="s">
        <v>97</v>
      </c>
      <c r="C240" s="32">
        <v>3</v>
      </c>
      <c r="D240" s="28" t="s">
        <v>113</v>
      </c>
      <c r="E240" s="33">
        <v>1</v>
      </c>
      <c r="F240" s="33">
        <v>12</v>
      </c>
      <c r="G240" s="33"/>
      <c r="H240" s="33"/>
      <c r="I240" s="31">
        <f t="shared" si="8"/>
        <v>1</v>
      </c>
      <c r="J240" s="31">
        <f t="shared" si="9"/>
        <v>12</v>
      </c>
    </row>
    <row r="241" spans="1:10" s="43" customFormat="1" x14ac:dyDescent="0.25">
      <c r="A241" s="126" t="s">
        <v>43</v>
      </c>
      <c r="B241" s="29" t="s">
        <v>97</v>
      </c>
      <c r="C241" s="141">
        <v>7</v>
      </c>
      <c r="D241" s="28" t="s">
        <v>114</v>
      </c>
      <c r="E241" s="33">
        <v>1</v>
      </c>
      <c r="F241" s="33">
        <v>9</v>
      </c>
      <c r="G241" s="38">
        <v>1</v>
      </c>
      <c r="H241" s="38">
        <v>8</v>
      </c>
      <c r="I241" s="31">
        <f t="shared" si="8"/>
        <v>2</v>
      </c>
      <c r="J241" s="31">
        <f t="shared" si="9"/>
        <v>17</v>
      </c>
    </row>
    <row r="242" spans="1:10" s="43" customFormat="1" x14ac:dyDescent="0.25">
      <c r="A242" s="126" t="s">
        <v>43</v>
      </c>
      <c r="B242" s="29" t="s">
        <v>97</v>
      </c>
      <c r="C242" s="32">
        <v>30</v>
      </c>
      <c r="D242" s="28" t="s">
        <v>112</v>
      </c>
      <c r="E242" s="33">
        <v>1</v>
      </c>
      <c r="F242" s="33">
        <v>10</v>
      </c>
      <c r="G242" s="38">
        <v>1</v>
      </c>
      <c r="H242" s="38">
        <v>14</v>
      </c>
      <c r="I242" s="31">
        <f t="shared" si="8"/>
        <v>2</v>
      </c>
      <c r="J242" s="31">
        <f t="shared" si="9"/>
        <v>24</v>
      </c>
    </row>
    <row r="243" spans="1:10" s="43" customFormat="1" x14ac:dyDescent="0.25">
      <c r="A243" s="126" t="s">
        <v>45</v>
      </c>
      <c r="B243" s="29" t="s">
        <v>97</v>
      </c>
      <c r="C243" s="32">
        <v>3</v>
      </c>
      <c r="D243" s="28" t="s">
        <v>112</v>
      </c>
      <c r="E243" s="33">
        <v>1</v>
      </c>
      <c r="F243" s="33">
        <v>19</v>
      </c>
      <c r="G243" s="33">
        <v>1</v>
      </c>
      <c r="H243" s="33">
        <v>12</v>
      </c>
      <c r="I243" s="31">
        <f t="shared" si="8"/>
        <v>2</v>
      </c>
      <c r="J243" s="31">
        <f t="shared" si="9"/>
        <v>31</v>
      </c>
    </row>
    <row r="244" spans="1:10" s="43" customFormat="1" x14ac:dyDescent="0.25">
      <c r="A244" s="126" t="s">
        <v>45</v>
      </c>
      <c r="B244" s="29" t="s">
        <v>97</v>
      </c>
      <c r="C244" s="32">
        <v>6</v>
      </c>
      <c r="D244" s="28" t="s">
        <v>113</v>
      </c>
      <c r="E244" s="33">
        <v>1</v>
      </c>
      <c r="F244" s="33">
        <v>18</v>
      </c>
      <c r="G244" s="33">
        <v>1</v>
      </c>
      <c r="H244" s="33">
        <v>8</v>
      </c>
      <c r="I244" s="31">
        <f t="shared" si="8"/>
        <v>2</v>
      </c>
      <c r="J244" s="31">
        <f t="shared" si="9"/>
        <v>26</v>
      </c>
    </row>
    <row r="245" spans="1:10" s="43" customFormat="1" x14ac:dyDescent="0.25">
      <c r="A245" s="126" t="s">
        <v>45</v>
      </c>
      <c r="B245" s="29" t="s">
        <v>82</v>
      </c>
      <c r="C245" s="32">
        <v>7</v>
      </c>
      <c r="D245" s="28" t="s">
        <v>112</v>
      </c>
      <c r="E245" s="33">
        <v>1</v>
      </c>
      <c r="F245" s="33">
        <v>32</v>
      </c>
      <c r="G245" s="33"/>
      <c r="H245" s="33"/>
      <c r="I245" s="31">
        <f t="shared" si="8"/>
        <v>1</v>
      </c>
      <c r="J245" s="31">
        <f t="shared" si="9"/>
        <v>32</v>
      </c>
    </row>
    <row r="246" spans="1:10" s="43" customFormat="1" x14ac:dyDescent="0.25">
      <c r="A246" s="126" t="s">
        <v>45</v>
      </c>
      <c r="B246" s="29" t="s">
        <v>97</v>
      </c>
      <c r="C246" s="141">
        <v>11</v>
      </c>
      <c r="D246" s="28" t="s">
        <v>114</v>
      </c>
      <c r="E246" s="33">
        <v>1</v>
      </c>
      <c r="F246" s="33">
        <v>15</v>
      </c>
      <c r="G246" s="33">
        <v>1</v>
      </c>
      <c r="H246" s="33">
        <v>12</v>
      </c>
      <c r="I246" s="31">
        <f t="shared" si="8"/>
        <v>2</v>
      </c>
      <c r="J246" s="31">
        <f t="shared" si="9"/>
        <v>27</v>
      </c>
    </row>
    <row r="247" spans="1:10" s="43" customFormat="1" x14ac:dyDescent="0.25">
      <c r="A247" s="126" t="s">
        <v>45</v>
      </c>
      <c r="B247" s="29" t="s">
        <v>97</v>
      </c>
      <c r="C247" s="32">
        <v>12</v>
      </c>
      <c r="D247" s="28" t="s">
        <v>119</v>
      </c>
      <c r="E247" s="33">
        <v>1</v>
      </c>
      <c r="F247" s="33">
        <v>20</v>
      </c>
      <c r="G247" s="33"/>
      <c r="H247" s="33"/>
      <c r="I247" s="31">
        <f t="shared" si="8"/>
        <v>1</v>
      </c>
      <c r="J247" s="31">
        <f t="shared" si="9"/>
        <v>20</v>
      </c>
    </row>
    <row r="248" spans="1:10" s="43" customFormat="1" x14ac:dyDescent="0.25">
      <c r="A248" s="126" t="s">
        <v>45</v>
      </c>
      <c r="B248" s="29" t="s">
        <v>97</v>
      </c>
      <c r="C248" s="32">
        <v>16</v>
      </c>
      <c r="D248" s="28" t="s">
        <v>0</v>
      </c>
      <c r="E248" s="33">
        <v>1</v>
      </c>
      <c r="F248" s="33">
        <v>12</v>
      </c>
      <c r="G248" s="33">
        <v>1</v>
      </c>
      <c r="H248" s="33">
        <v>11</v>
      </c>
      <c r="I248" s="31">
        <f t="shared" si="8"/>
        <v>2</v>
      </c>
      <c r="J248" s="31">
        <f t="shared" si="9"/>
        <v>23</v>
      </c>
    </row>
    <row r="249" spans="1:10" s="43" customFormat="1" x14ac:dyDescent="0.25">
      <c r="A249" s="126" t="s">
        <v>45</v>
      </c>
      <c r="B249" s="29" t="s">
        <v>97</v>
      </c>
      <c r="C249" s="141">
        <v>20</v>
      </c>
      <c r="D249" s="28" t="s">
        <v>114</v>
      </c>
      <c r="E249" s="33">
        <v>1</v>
      </c>
      <c r="F249" s="33">
        <v>12</v>
      </c>
      <c r="G249" s="33">
        <v>1</v>
      </c>
      <c r="H249" s="33">
        <v>2</v>
      </c>
      <c r="I249" s="31">
        <f t="shared" si="8"/>
        <v>2</v>
      </c>
      <c r="J249" s="31">
        <f t="shared" si="9"/>
        <v>14</v>
      </c>
    </row>
    <row r="250" spans="1:10" s="43" customFormat="1" x14ac:dyDescent="0.25">
      <c r="A250" s="126" t="s">
        <v>45</v>
      </c>
      <c r="B250" s="29" t="s">
        <v>97</v>
      </c>
      <c r="C250" s="32">
        <v>24</v>
      </c>
      <c r="D250" s="28" t="s">
        <v>113</v>
      </c>
      <c r="E250" s="33">
        <v>1</v>
      </c>
      <c r="F250" s="33">
        <v>13</v>
      </c>
      <c r="G250" s="33">
        <v>1</v>
      </c>
      <c r="H250" s="33">
        <v>13</v>
      </c>
      <c r="I250" s="31">
        <f t="shared" si="8"/>
        <v>2</v>
      </c>
      <c r="J250" s="31">
        <f t="shared" si="9"/>
        <v>26</v>
      </c>
    </row>
    <row r="251" spans="1:10" s="43" customFormat="1" x14ac:dyDescent="0.25">
      <c r="A251" s="126" t="s">
        <v>45</v>
      </c>
      <c r="B251" s="29" t="s">
        <v>97</v>
      </c>
      <c r="C251" s="32">
        <v>25</v>
      </c>
      <c r="D251" s="28" t="s">
        <v>112</v>
      </c>
      <c r="E251" s="33">
        <v>1</v>
      </c>
      <c r="F251" s="33">
        <v>31</v>
      </c>
      <c r="G251" s="33">
        <v>1</v>
      </c>
      <c r="H251" s="33">
        <v>25</v>
      </c>
      <c r="I251" s="31">
        <f t="shared" si="8"/>
        <v>2</v>
      </c>
      <c r="J251" s="31">
        <f t="shared" si="9"/>
        <v>56</v>
      </c>
    </row>
    <row r="252" spans="1:10" s="43" customFormat="1" x14ac:dyDescent="0.25">
      <c r="A252" s="126" t="s">
        <v>45</v>
      </c>
      <c r="B252" s="29" t="s">
        <v>97</v>
      </c>
      <c r="C252" s="32">
        <v>41</v>
      </c>
      <c r="D252" s="28" t="s">
        <v>113</v>
      </c>
      <c r="E252" s="33">
        <v>1</v>
      </c>
      <c r="F252" s="33">
        <v>20</v>
      </c>
      <c r="G252" s="33">
        <v>1</v>
      </c>
      <c r="H252" s="33">
        <v>16</v>
      </c>
      <c r="I252" s="31">
        <f t="shared" si="8"/>
        <v>2</v>
      </c>
      <c r="J252" s="31">
        <f t="shared" si="9"/>
        <v>36</v>
      </c>
    </row>
    <row r="253" spans="1:10" s="43" customFormat="1" x14ac:dyDescent="0.25">
      <c r="A253" s="126" t="s">
        <v>45</v>
      </c>
      <c r="B253" s="29" t="s">
        <v>97</v>
      </c>
      <c r="C253" s="32">
        <v>56</v>
      </c>
      <c r="D253" s="28" t="s">
        <v>112</v>
      </c>
      <c r="E253" s="33">
        <v>1</v>
      </c>
      <c r="F253" s="33">
        <v>23</v>
      </c>
      <c r="G253" s="33">
        <v>1</v>
      </c>
      <c r="H253" s="33">
        <v>9</v>
      </c>
      <c r="I253" s="31">
        <f t="shared" si="8"/>
        <v>2</v>
      </c>
      <c r="J253" s="31">
        <f t="shared" si="9"/>
        <v>32</v>
      </c>
    </row>
    <row r="254" spans="1:10" s="43" customFormat="1" x14ac:dyDescent="0.25">
      <c r="A254" s="126" t="s">
        <v>45</v>
      </c>
      <c r="B254" s="29" t="s">
        <v>97</v>
      </c>
      <c r="C254" s="141">
        <v>57</v>
      </c>
      <c r="D254" s="28" t="s">
        <v>114</v>
      </c>
      <c r="E254" s="33">
        <v>1</v>
      </c>
      <c r="F254" s="33">
        <v>14</v>
      </c>
      <c r="G254" s="33">
        <v>1</v>
      </c>
      <c r="H254" s="33">
        <v>12</v>
      </c>
      <c r="I254" s="31">
        <f t="shared" si="8"/>
        <v>2</v>
      </c>
      <c r="J254" s="31">
        <f t="shared" si="9"/>
        <v>26</v>
      </c>
    </row>
    <row r="255" spans="1:10" s="43" customFormat="1" x14ac:dyDescent="0.25">
      <c r="A255" s="126" t="s">
        <v>45</v>
      </c>
      <c r="B255" s="29" t="s">
        <v>97</v>
      </c>
      <c r="C255" s="32">
        <v>59</v>
      </c>
      <c r="D255" s="28" t="s">
        <v>0</v>
      </c>
      <c r="E255" s="33">
        <v>1</v>
      </c>
      <c r="F255" s="33">
        <v>14</v>
      </c>
      <c r="G255" s="33"/>
      <c r="H255" s="33"/>
      <c r="I255" s="31">
        <f t="shared" si="8"/>
        <v>1</v>
      </c>
      <c r="J255" s="31">
        <f t="shared" si="9"/>
        <v>14</v>
      </c>
    </row>
    <row r="256" spans="1:10" s="43" customFormat="1" x14ac:dyDescent="0.25">
      <c r="A256" s="126" t="s">
        <v>47</v>
      </c>
      <c r="B256" s="29" t="s">
        <v>97</v>
      </c>
      <c r="C256" s="32">
        <v>1</v>
      </c>
      <c r="D256" s="28" t="s">
        <v>113</v>
      </c>
      <c r="E256" s="33">
        <v>1</v>
      </c>
      <c r="F256" s="33">
        <v>9</v>
      </c>
      <c r="G256" s="38">
        <v>1</v>
      </c>
      <c r="H256" s="38">
        <v>5</v>
      </c>
      <c r="I256" s="31">
        <f t="shared" si="8"/>
        <v>2</v>
      </c>
      <c r="J256" s="31">
        <f t="shared" si="9"/>
        <v>14</v>
      </c>
    </row>
    <row r="257" spans="1:10" s="132" customFormat="1" x14ac:dyDescent="0.25">
      <c r="A257" s="126" t="s">
        <v>47</v>
      </c>
      <c r="B257" s="29" t="s">
        <v>97</v>
      </c>
      <c r="C257" s="32">
        <v>2</v>
      </c>
      <c r="D257" s="28" t="s">
        <v>113</v>
      </c>
      <c r="E257" s="33">
        <v>1</v>
      </c>
      <c r="F257" s="33">
        <v>12</v>
      </c>
      <c r="G257" s="33">
        <v>1</v>
      </c>
      <c r="H257" s="33">
        <v>13</v>
      </c>
      <c r="I257" s="31">
        <f t="shared" si="8"/>
        <v>2</v>
      </c>
      <c r="J257" s="31">
        <f t="shared" si="9"/>
        <v>25</v>
      </c>
    </row>
    <row r="258" spans="1:10" s="43" customFormat="1" x14ac:dyDescent="0.25">
      <c r="A258" s="126" t="s">
        <v>47</v>
      </c>
      <c r="B258" s="29" t="s">
        <v>97</v>
      </c>
      <c r="C258" s="32">
        <v>4</v>
      </c>
      <c r="D258" s="28" t="s">
        <v>112</v>
      </c>
      <c r="E258" s="33">
        <v>1</v>
      </c>
      <c r="F258" s="33">
        <v>6</v>
      </c>
      <c r="G258" s="33">
        <v>1</v>
      </c>
      <c r="H258" s="33">
        <v>6</v>
      </c>
      <c r="I258" s="31">
        <f t="shared" si="8"/>
        <v>2</v>
      </c>
      <c r="J258" s="31">
        <f t="shared" si="9"/>
        <v>12</v>
      </c>
    </row>
    <row r="259" spans="1:10" s="132" customFormat="1" x14ac:dyDescent="0.25">
      <c r="A259" s="126" t="s">
        <v>47</v>
      </c>
      <c r="B259" s="29" t="s">
        <v>97</v>
      </c>
      <c r="C259" s="141">
        <v>13</v>
      </c>
      <c r="D259" s="28" t="s">
        <v>114</v>
      </c>
      <c r="E259" s="33">
        <v>1</v>
      </c>
      <c r="F259" s="33">
        <v>9</v>
      </c>
      <c r="G259" s="38">
        <v>1</v>
      </c>
      <c r="H259" s="38">
        <v>13</v>
      </c>
      <c r="I259" s="31">
        <f t="shared" si="8"/>
        <v>2</v>
      </c>
      <c r="J259" s="31">
        <f t="shared" si="9"/>
        <v>22</v>
      </c>
    </row>
    <row r="260" spans="1:10" s="43" customFormat="1" x14ac:dyDescent="0.25">
      <c r="A260" s="126" t="s">
        <v>47</v>
      </c>
      <c r="B260" s="29" t="s">
        <v>97</v>
      </c>
      <c r="C260" s="141">
        <v>14</v>
      </c>
      <c r="D260" s="28" t="s">
        <v>114</v>
      </c>
      <c r="E260" s="33">
        <v>1</v>
      </c>
      <c r="F260" s="33">
        <v>7</v>
      </c>
      <c r="G260" s="33">
        <v>1</v>
      </c>
      <c r="H260" s="33">
        <v>16</v>
      </c>
      <c r="I260" s="31">
        <f t="shared" si="8"/>
        <v>2</v>
      </c>
      <c r="J260" s="31">
        <f t="shared" si="9"/>
        <v>23</v>
      </c>
    </row>
    <row r="261" spans="1:10" s="43" customFormat="1" x14ac:dyDescent="0.25">
      <c r="A261" s="126" t="s">
        <v>47</v>
      </c>
      <c r="B261" s="29" t="s">
        <v>97</v>
      </c>
      <c r="C261" s="141">
        <v>15</v>
      </c>
      <c r="D261" s="28" t="s">
        <v>114</v>
      </c>
      <c r="E261" s="33">
        <v>1</v>
      </c>
      <c r="F261" s="33">
        <v>18</v>
      </c>
      <c r="G261" s="33"/>
      <c r="H261" s="33"/>
      <c r="I261" s="31">
        <f t="shared" si="8"/>
        <v>1</v>
      </c>
      <c r="J261" s="31">
        <f t="shared" si="9"/>
        <v>18</v>
      </c>
    </row>
    <row r="262" spans="1:10" s="43" customFormat="1" x14ac:dyDescent="0.25">
      <c r="A262" s="126" t="s">
        <v>47</v>
      </c>
      <c r="B262" s="29" t="s">
        <v>103</v>
      </c>
      <c r="C262" s="32" t="s">
        <v>348</v>
      </c>
      <c r="D262" s="28" t="s">
        <v>209</v>
      </c>
      <c r="E262" s="33">
        <v>1</v>
      </c>
      <c r="F262" s="33">
        <v>18</v>
      </c>
      <c r="G262" s="33">
        <v>1</v>
      </c>
      <c r="H262" s="33">
        <v>20</v>
      </c>
      <c r="I262" s="31">
        <f t="shared" si="8"/>
        <v>2</v>
      </c>
      <c r="J262" s="31">
        <f t="shared" si="9"/>
        <v>38</v>
      </c>
    </row>
    <row r="263" spans="1:10" s="43" customFormat="1" x14ac:dyDescent="0.25">
      <c r="A263" s="126" t="s">
        <v>49</v>
      </c>
      <c r="B263" s="29" t="s">
        <v>97</v>
      </c>
      <c r="C263" s="32">
        <v>1</v>
      </c>
      <c r="D263" s="28" t="s">
        <v>113</v>
      </c>
      <c r="E263" s="33">
        <v>1</v>
      </c>
      <c r="F263" s="33">
        <v>9</v>
      </c>
      <c r="G263" s="33">
        <v>1</v>
      </c>
      <c r="H263" s="33">
        <v>14</v>
      </c>
      <c r="I263" s="31">
        <f t="shared" si="8"/>
        <v>2</v>
      </c>
      <c r="J263" s="31">
        <f t="shared" si="9"/>
        <v>23</v>
      </c>
    </row>
    <row r="264" spans="1:10" s="43" customFormat="1" x14ac:dyDescent="0.25">
      <c r="A264" s="126" t="s">
        <v>49</v>
      </c>
      <c r="B264" s="29" t="s">
        <v>97</v>
      </c>
      <c r="C264" s="141">
        <v>2</v>
      </c>
      <c r="D264" s="28" t="s">
        <v>114</v>
      </c>
      <c r="E264" s="33">
        <v>1</v>
      </c>
      <c r="F264" s="33">
        <v>26</v>
      </c>
      <c r="G264" s="38">
        <v>1</v>
      </c>
      <c r="H264" s="38">
        <v>25</v>
      </c>
      <c r="I264" s="31">
        <f t="shared" si="8"/>
        <v>2</v>
      </c>
      <c r="J264" s="31">
        <f t="shared" si="9"/>
        <v>51</v>
      </c>
    </row>
    <row r="265" spans="1:10" s="43" customFormat="1" x14ac:dyDescent="0.25">
      <c r="A265" s="126" t="s">
        <v>49</v>
      </c>
      <c r="B265" s="29" t="s">
        <v>97</v>
      </c>
      <c r="C265" s="32">
        <v>4</v>
      </c>
      <c r="D265" s="28" t="s">
        <v>113</v>
      </c>
      <c r="E265" s="33">
        <v>1</v>
      </c>
      <c r="F265" s="33">
        <v>9</v>
      </c>
      <c r="G265" s="33">
        <v>1</v>
      </c>
      <c r="H265" s="33">
        <v>3</v>
      </c>
      <c r="I265" s="31">
        <f t="shared" si="8"/>
        <v>2</v>
      </c>
      <c r="J265" s="31">
        <f t="shared" si="9"/>
        <v>12</v>
      </c>
    </row>
    <row r="266" spans="1:10" s="43" customFormat="1" x14ac:dyDescent="0.25">
      <c r="A266" s="126" t="s">
        <v>49</v>
      </c>
      <c r="B266" s="29" t="s">
        <v>97</v>
      </c>
      <c r="C266" s="32">
        <v>6</v>
      </c>
      <c r="D266" s="28" t="s">
        <v>112</v>
      </c>
      <c r="E266" s="33"/>
      <c r="F266" s="33"/>
      <c r="G266" s="33">
        <v>1</v>
      </c>
      <c r="H266" s="33">
        <v>12</v>
      </c>
      <c r="I266" s="31">
        <f t="shared" ref="I266:I329" si="10">E266+G266</f>
        <v>1</v>
      </c>
      <c r="J266" s="31">
        <f t="shared" ref="J266:J329" si="11">F266+H266</f>
        <v>12</v>
      </c>
    </row>
    <row r="267" spans="1:10" s="132" customFormat="1" x14ac:dyDescent="0.25">
      <c r="A267" s="126" t="s">
        <v>49</v>
      </c>
      <c r="B267" s="29" t="s">
        <v>97</v>
      </c>
      <c r="C267" s="32">
        <v>6</v>
      </c>
      <c r="D267" s="28" t="s">
        <v>119</v>
      </c>
      <c r="E267" s="33">
        <v>1</v>
      </c>
      <c r="F267" s="33">
        <v>27</v>
      </c>
      <c r="G267" s="33"/>
      <c r="H267" s="33"/>
      <c r="I267" s="31">
        <f t="shared" si="10"/>
        <v>1</v>
      </c>
      <c r="J267" s="31">
        <f t="shared" si="11"/>
        <v>27</v>
      </c>
    </row>
    <row r="268" spans="1:10" s="43" customFormat="1" x14ac:dyDescent="0.25">
      <c r="A268" s="126" t="s">
        <v>49</v>
      </c>
      <c r="B268" s="29" t="s">
        <v>97</v>
      </c>
      <c r="C268" s="141">
        <v>7</v>
      </c>
      <c r="D268" s="28" t="s">
        <v>114</v>
      </c>
      <c r="E268" s="33">
        <v>1</v>
      </c>
      <c r="F268" s="33">
        <v>9</v>
      </c>
      <c r="G268" s="33"/>
      <c r="H268" s="33"/>
      <c r="I268" s="31">
        <f t="shared" si="10"/>
        <v>1</v>
      </c>
      <c r="J268" s="31">
        <f t="shared" si="11"/>
        <v>9</v>
      </c>
    </row>
    <row r="269" spans="1:10" s="43" customFormat="1" x14ac:dyDescent="0.25">
      <c r="A269" s="126" t="s">
        <v>49</v>
      </c>
      <c r="B269" s="29" t="s">
        <v>97</v>
      </c>
      <c r="C269" s="32">
        <v>16</v>
      </c>
      <c r="D269" s="28" t="s">
        <v>112</v>
      </c>
      <c r="E269" s="33">
        <v>1</v>
      </c>
      <c r="F269" s="33">
        <v>11</v>
      </c>
      <c r="G269" s="33"/>
      <c r="H269" s="33"/>
      <c r="I269" s="31">
        <f t="shared" si="10"/>
        <v>1</v>
      </c>
      <c r="J269" s="31">
        <f t="shared" si="11"/>
        <v>11</v>
      </c>
    </row>
    <row r="270" spans="1:10" s="43" customFormat="1" x14ac:dyDescent="0.25">
      <c r="A270" s="126" t="s">
        <v>49</v>
      </c>
      <c r="B270" s="29" t="s">
        <v>97</v>
      </c>
      <c r="C270" s="141">
        <v>20</v>
      </c>
      <c r="D270" s="28" t="s">
        <v>114</v>
      </c>
      <c r="E270" s="33">
        <v>1</v>
      </c>
      <c r="F270" s="33">
        <v>10</v>
      </c>
      <c r="G270" s="33"/>
      <c r="H270" s="33"/>
      <c r="I270" s="31">
        <f t="shared" si="10"/>
        <v>1</v>
      </c>
      <c r="J270" s="31">
        <f t="shared" si="11"/>
        <v>10</v>
      </c>
    </row>
    <row r="271" spans="1:10" s="43" customFormat="1" x14ac:dyDescent="0.25">
      <c r="A271" s="126" t="s">
        <v>49</v>
      </c>
      <c r="B271" s="29" t="s">
        <v>97</v>
      </c>
      <c r="C271" s="32">
        <v>23</v>
      </c>
      <c r="D271" s="28" t="s">
        <v>113</v>
      </c>
      <c r="E271" s="33">
        <v>1</v>
      </c>
      <c r="F271" s="33">
        <v>4</v>
      </c>
      <c r="G271" s="33"/>
      <c r="H271" s="33"/>
      <c r="I271" s="31">
        <f t="shared" si="10"/>
        <v>1</v>
      </c>
      <c r="J271" s="31">
        <f t="shared" si="11"/>
        <v>4</v>
      </c>
    </row>
    <row r="272" spans="1:10" s="43" customFormat="1" x14ac:dyDescent="0.25">
      <c r="A272" s="126" t="s">
        <v>51</v>
      </c>
      <c r="B272" s="29" t="s">
        <v>97</v>
      </c>
      <c r="C272" s="141">
        <v>1</v>
      </c>
      <c r="D272" s="28" t="s">
        <v>114</v>
      </c>
      <c r="E272" s="33">
        <v>1</v>
      </c>
      <c r="F272" s="33">
        <v>12</v>
      </c>
      <c r="G272" s="33"/>
      <c r="H272" s="33"/>
      <c r="I272" s="31">
        <f t="shared" si="10"/>
        <v>1</v>
      </c>
      <c r="J272" s="31">
        <f t="shared" si="11"/>
        <v>12</v>
      </c>
    </row>
    <row r="273" spans="1:10" s="43" customFormat="1" x14ac:dyDescent="0.25">
      <c r="A273" s="126" t="s">
        <v>51</v>
      </c>
      <c r="B273" s="29" t="s">
        <v>97</v>
      </c>
      <c r="C273" s="32">
        <v>1</v>
      </c>
      <c r="D273" s="28" t="s">
        <v>119</v>
      </c>
      <c r="E273" s="33">
        <v>1</v>
      </c>
      <c r="F273" s="33">
        <v>11</v>
      </c>
      <c r="G273" s="33"/>
      <c r="H273" s="33"/>
      <c r="I273" s="31">
        <f t="shared" si="10"/>
        <v>1</v>
      </c>
      <c r="J273" s="31">
        <f t="shared" si="11"/>
        <v>11</v>
      </c>
    </row>
    <row r="274" spans="1:10" s="43" customFormat="1" x14ac:dyDescent="0.25">
      <c r="A274" s="126" t="s">
        <v>51</v>
      </c>
      <c r="B274" s="29" t="s">
        <v>97</v>
      </c>
      <c r="C274" s="32">
        <v>1</v>
      </c>
      <c r="D274" s="28" t="s">
        <v>112</v>
      </c>
      <c r="E274" s="33"/>
      <c r="F274" s="33"/>
      <c r="G274" s="33">
        <v>1</v>
      </c>
      <c r="H274" s="33">
        <v>3</v>
      </c>
      <c r="I274" s="31">
        <f t="shared" si="10"/>
        <v>1</v>
      </c>
      <c r="J274" s="31">
        <f t="shared" si="11"/>
        <v>3</v>
      </c>
    </row>
    <row r="275" spans="1:10" s="43" customFormat="1" x14ac:dyDescent="0.25">
      <c r="A275" s="126" t="s">
        <v>51</v>
      </c>
      <c r="B275" s="29" t="s">
        <v>97</v>
      </c>
      <c r="C275" s="32">
        <v>2</v>
      </c>
      <c r="D275" s="28" t="s">
        <v>112</v>
      </c>
      <c r="E275" s="33">
        <v>1</v>
      </c>
      <c r="F275" s="33">
        <v>13</v>
      </c>
      <c r="G275" s="33">
        <v>2</v>
      </c>
      <c r="H275" s="33">
        <v>18</v>
      </c>
      <c r="I275" s="31">
        <f t="shared" si="10"/>
        <v>3</v>
      </c>
      <c r="J275" s="31">
        <f t="shared" si="11"/>
        <v>31</v>
      </c>
    </row>
    <row r="276" spans="1:10" s="43" customFormat="1" x14ac:dyDescent="0.25">
      <c r="A276" s="126" t="s">
        <v>51</v>
      </c>
      <c r="B276" s="29" t="s">
        <v>97</v>
      </c>
      <c r="C276" s="32">
        <v>2</v>
      </c>
      <c r="D276" s="28" t="s">
        <v>113</v>
      </c>
      <c r="E276" s="33">
        <v>1</v>
      </c>
      <c r="F276" s="33">
        <v>12</v>
      </c>
      <c r="G276" s="33">
        <v>2</v>
      </c>
      <c r="H276" s="33">
        <v>6</v>
      </c>
      <c r="I276" s="31">
        <f t="shared" si="10"/>
        <v>3</v>
      </c>
      <c r="J276" s="31">
        <f t="shared" si="11"/>
        <v>18</v>
      </c>
    </row>
    <row r="277" spans="1:10" s="43" customFormat="1" x14ac:dyDescent="0.25">
      <c r="A277" s="126" t="s">
        <v>51</v>
      </c>
      <c r="B277" s="29" t="s">
        <v>97</v>
      </c>
      <c r="C277" s="32">
        <v>3</v>
      </c>
      <c r="D277" s="28" t="s">
        <v>113</v>
      </c>
      <c r="E277" s="33">
        <v>1</v>
      </c>
      <c r="F277" s="33">
        <v>9</v>
      </c>
      <c r="G277" s="38">
        <v>1</v>
      </c>
      <c r="H277" s="38">
        <v>8</v>
      </c>
      <c r="I277" s="31">
        <f t="shared" si="10"/>
        <v>2</v>
      </c>
      <c r="J277" s="31">
        <f t="shared" si="11"/>
        <v>17</v>
      </c>
    </row>
    <row r="278" spans="1:10" s="43" customFormat="1" x14ac:dyDescent="0.25">
      <c r="A278" s="126" t="s">
        <v>51</v>
      </c>
      <c r="B278" s="29" t="s">
        <v>97</v>
      </c>
      <c r="C278" s="32">
        <v>3</v>
      </c>
      <c r="D278" s="28" t="s">
        <v>112</v>
      </c>
      <c r="E278" s="33">
        <v>1</v>
      </c>
      <c r="F278" s="33">
        <v>17</v>
      </c>
      <c r="G278" s="33">
        <v>1</v>
      </c>
      <c r="H278" s="33">
        <v>16</v>
      </c>
      <c r="I278" s="31">
        <f t="shared" si="10"/>
        <v>2</v>
      </c>
      <c r="J278" s="31">
        <f t="shared" si="11"/>
        <v>33</v>
      </c>
    </row>
    <row r="279" spans="1:10" s="43" customFormat="1" x14ac:dyDescent="0.25">
      <c r="A279" s="126" t="s">
        <v>51</v>
      </c>
      <c r="B279" s="29" t="s">
        <v>97</v>
      </c>
      <c r="C279" s="32">
        <v>4</v>
      </c>
      <c r="D279" s="28" t="s">
        <v>112</v>
      </c>
      <c r="E279" s="33">
        <v>1</v>
      </c>
      <c r="F279" s="33">
        <v>18</v>
      </c>
      <c r="G279" s="33">
        <v>1</v>
      </c>
      <c r="H279" s="33">
        <v>16</v>
      </c>
      <c r="I279" s="31">
        <f t="shared" si="10"/>
        <v>2</v>
      </c>
      <c r="J279" s="31">
        <f t="shared" si="11"/>
        <v>34</v>
      </c>
    </row>
    <row r="280" spans="1:10" s="43" customFormat="1" x14ac:dyDescent="0.25">
      <c r="A280" s="126" t="s">
        <v>51</v>
      </c>
      <c r="B280" s="29" t="s">
        <v>97</v>
      </c>
      <c r="C280" s="141">
        <v>5</v>
      </c>
      <c r="D280" s="28" t="s">
        <v>114</v>
      </c>
      <c r="E280" s="33">
        <v>1</v>
      </c>
      <c r="F280" s="33">
        <v>8</v>
      </c>
      <c r="G280" s="38">
        <v>1</v>
      </c>
      <c r="H280" s="38">
        <v>10</v>
      </c>
      <c r="I280" s="31">
        <f t="shared" si="10"/>
        <v>2</v>
      </c>
      <c r="J280" s="31">
        <f t="shared" si="11"/>
        <v>18</v>
      </c>
    </row>
    <row r="281" spans="1:10" s="43" customFormat="1" x14ac:dyDescent="0.25">
      <c r="A281" s="126" t="s">
        <v>51</v>
      </c>
      <c r="B281" s="29" t="s">
        <v>97</v>
      </c>
      <c r="C281" s="32">
        <v>5</v>
      </c>
      <c r="D281" s="28" t="s">
        <v>0</v>
      </c>
      <c r="E281" s="33"/>
      <c r="F281" s="33"/>
      <c r="G281" s="33">
        <v>1</v>
      </c>
      <c r="H281" s="33">
        <v>3</v>
      </c>
      <c r="I281" s="31">
        <f t="shared" si="10"/>
        <v>1</v>
      </c>
      <c r="J281" s="31">
        <f t="shared" si="11"/>
        <v>3</v>
      </c>
    </row>
    <row r="282" spans="1:10" s="43" customFormat="1" x14ac:dyDescent="0.25">
      <c r="A282" s="126" t="s">
        <v>51</v>
      </c>
      <c r="B282" s="29" t="s">
        <v>97</v>
      </c>
      <c r="C282" s="32">
        <v>7</v>
      </c>
      <c r="D282" s="28" t="s">
        <v>113</v>
      </c>
      <c r="E282" s="33">
        <v>1</v>
      </c>
      <c r="F282" s="33">
        <v>17</v>
      </c>
      <c r="G282" s="33">
        <v>1</v>
      </c>
      <c r="H282" s="33">
        <v>11</v>
      </c>
      <c r="I282" s="31">
        <f t="shared" si="10"/>
        <v>2</v>
      </c>
      <c r="J282" s="31">
        <f t="shared" si="11"/>
        <v>28</v>
      </c>
    </row>
    <row r="283" spans="1:10" s="43" customFormat="1" x14ac:dyDescent="0.25">
      <c r="A283" s="126" t="s">
        <v>51</v>
      </c>
      <c r="B283" s="29" t="s">
        <v>97</v>
      </c>
      <c r="C283" s="32">
        <v>9</v>
      </c>
      <c r="D283" s="28" t="s">
        <v>112</v>
      </c>
      <c r="E283" s="33">
        <v>2</v>
      </c>
      <c r="F283" s="33">
        <v>23</v>
      </c>
      <c r="G283" s="33">
        <v>2</v>
      </c>
      <c r="H283" s="33">
        <v>22</v>
      </c>
      <c r="I283" s="31">
        <f t="shared" si="10"/>
        <v>4</v>
      </c>
      <c r="J283" s="31">
        <f t="shared" si="11"/>
        <v>45</v>
      </c>
    </row>
    <row r="284" spans="1:10" s="43" customFormat="1" x14ac:dyDescent="0.25">
      <c r="A284" s="126" t="s">
        <v>51</v>
      </c>
      <c r="B284" s="29" t="s">
        <v>97</v>
      </c>
      <c r="C284" s="32">
        <v>9</v>
      </c>
      <c r="D284" s="28" t="s">
        <v>113</v>
      </c>
      <c r="E284" s="33">
        <v>1</v>
      </c>
      <c r="F284" s="33">
        <v>16</v>
      </c>
      <c r="G284" s="33">
        <v>1</v>
      </c>
      <c r="H284" s="33">
        <v>13</v>
      </c>
      <c r="I284" s="31">
        <f t="shared" si="10"/>
        <v>2</v>
      </c>
      <c r="J284" s="31">
        <f t="shared" si="11"/>
        <v>29</v>
      </c>
    </row>
    <row r="285" spans="1:10" s="43" customFormat="1" x14ac:dyDescent="0.25">
      <c r="A285" s="126" t="s">
        <v>51</v>
      </c>
      <c r="B285" s="29" t="s">
        <v>97</v>
      </c>
      <c r="C285" s="141">
        <v>10</v>
      </c>
      <c r="D285" s="28" t="s">
        <v>114</v>
      </c>
      <c r="E285" s="33">
        <v>1</v>
      </c>
      <c r="F285" s="33">
        <v>7</v>
      </c>
      <c r="G285" s="33"/>
      <c r="H285" s="33"/>
      <c r="I285" s="31">
        <f t="shared" si="10"/>
        <v>1</v>
      </c>
      <c r="J285" s="31">
        <f t="shared" si="11"/>
        <v>7</v>
      </c>
    </row>
    <row r="286" spans="1:10" s="43" customFormat="1" x14ac:dyDescent="0.25">
      <c r="A286" s="126" t="s">
        <v>51</v>
      </c>
      <c r="B286" s="29" t="s">
        <v>97</v>
      </c>
      <c r="C286" s="32">
        <v>10</v>
      </c>
      <c r="D286" s="28" t="s">
        <v>112</v>
      </c>
      <c r="E286" s="33"/>
      <c r="F286" s="33"/>
      <c r="G286" s="33">
        <v>1</v>
      </c>
      <c r="H286" s="33">
        <v>4</v>
      </c>
      <c r="I286" s="31">
        <f t="shared" si="10"/>
        <v>1</v>
      </c>
      <c r="J286" s="31">
        <f t="shared" si="11"/>
        <v>4</v>
      </c>
    </row>
    <row r="287" spans="1:10" s="43" customFormat="1" x14ac:dyDescent="0.25">
      <c r="A287" s="126" t="s">
        <v>51</v>
      </c>
      <c r="B287" s="29" t="s">
        <v>97</v>
      </c>
      <c r="C287" s="32">
        <v>11</v>
      </c>
      <c r="D287" s="28" t="s">
        <v>209</v>
      </c>
      <c r="E287" s="33">
        <v>1</v>
      </c>
      <c r="F287" s="33">
        <v>15</v>
      </c>
      <c r="G287" s="33"/>
      <c r="H287" s="33"/>
      <c r="I287" s="31">
        <f t="shared" si="10"/>
        <v>1</v>
      </c>
      <c r="J287" s="31">
        <f t="shared" si="11"/>
        <v>15</v>
      </c>
    </row>
    <row r="288" spans="1:10" s="43" customFormat="1" x14ac:dyDescent="0.25">
      <c r="A288" s="126" t="s">
        <v>51</v>
      </c>
      <c r="B288" s="29" t="s">
        <v>97</v>
      </c>
      <c r="C288" s="32">
        <v>11</v>
      </c>
      <c r="D288" s="28" t="s">
        <v>113</v>
      </c>
      <c r="E288" s="33">
        <v>1</v>
      </c>
      <c r="F288" s="33">
        <v>6</v>
      </c>
      <c r="G288" s="38">
        <v>1</v>
      </c>
      <c r="H288" s="38">
        <v>5</v>
      </c>
      <c r="I288" s="31">
        <f t="shared" si="10"/>
        <v>2</v>
      </c>
      <c r="J288" s="31">
        <f t="shared" si="11"/>
        <v>11</v>
      </c>
    </row>
    <row r="289" spans="1:10" s="43" customFormat="1" x14ac:dyDescent="0.25">
      <c r="A289" s="126" t="s">
        <v>51</v>
      </c>
      <c r="B289" s="29" t="s">
        <v>97</v>
      </c>
      <c r="C289" s="32">
        <v>11</v>
      </c>
      <c r="D289" s="28" t="s">
        <v>112</v>
      </c>
      <c r="E289" s="33">
        <v>1</v>
      </c>
      <c r="F289" s="33">
        <v>10</v>
      </c>
      <c r="G289" s="33">
        <v>1</v>
      </c>
      <c r="H289" s="33">
        <v>18</v>
      </c>
      <c r="I289" s="31">
        <f t="shared" si="10"/>
        <v>2</v>
      </c>
      <c r="J289" s="31">
        <f t="shared" si="11"/>
        <v>28</v>
      </c>
    </row>
    <row r="290" spans="1:10" s="43" customFormat="1" x14ac:dyDescent="0.25">
      <c r="A290" s="126" t="s">
        <v>51</v>
      </c>
      <c r="B290" s="29" t="s">
        <v>97</v>
      </c>
      <c r="C290" s="32">
        <v>13</v>
      </c>
      <c r="D290" s="28" t="s">
        <v>112</v>
      </c>
      <c r="E290" s="33">
        <v>1</v>
      </c>
      <c r="F290" s="33">
        <v>8</v>
      </c>
      <c r="G290" s="33"/>
      <c r="H290" s="33"/>
      <c r="I290" s="31">
        <f t="shared" si="10"/>
        <v>1</v>
      </c>
      <c r="J290" s="31">
        <f t="shared" si="11"/>
        <v>8</v>
      </c>
    </row>
    <row r="291" spans="1:10" s="43" customFormat="1" x14ac:dyDescent="0.25">
      <c r="A291" s="126" t="s">
        <v>51</v>
      </c>
      <c r="B291" s="29" t="s">
        <v>97</v>
      </c>
      <c r="C291" s="141">
        <v>13</v>
      </c>
      <c r="D291" s="28" t="s">
        <v>114</v>
      </c>
      <c r="E291" s="37"/>
      <c r="F291" s="37"/>
      <c r="G291" s="37">
        <v>1</v>
      </c>
      <c r="H291" s="37">
        <v>9</v>
      </c>
      <c r="I291" s="31">
        <f t="shared" si="10"/>
        <v>1</v>
      </c>
      <c r="J291" s="31">
        <f t="shared" si="11"/>
        <v>9</v>
      </c>
    </row>
    <row r="292" spans="1:10" s="43" customFormat="1" x14ac:dyDescent="0.25">
      <c r="A292" s="126" t="s">
        <v>51</v>
      </c>
      <c r="B292" s="29" t="s">
        <v>97</v>
      </c>
      <c r="C292" s="32">
        <v>15</v>
      </c>
      <c r="D292" s="28" t="s">
        <v>0</v>
      </c>
      <c r="E292" s="33">
        <v>1</v>
      </c>
      <c r="F292" s="33">
        <v>4</v>
      </c>
      <c r="G292" s="33"/>
      <c r="H292" s="33"/>
      <c r="I292" s="31">
        <f t="shared" si="10"/>
        <v>1</v>
      </c>
      <c r="J292" s="31">
        <f t="shared" si="11"/>
        <v>4</v>
      </c>
    </row>
    <row r="293" spans="1:10" s="43" customFormat="1" x14ac:dyDescent="0.25">
      <c r="A293" s="126" t="s">
        <v>51</v>
      </c>
      <c r="B293" s="29" t="s">
        <v>97</v>
      </c>
      <c r="C293" s="141">
        <v>15</v>
      </c>
      <c r="D293" s="28" t="s">
        <v>114</v>
      </c>
      <c r="E293" s="37"/>
      <c r="F293" s="37"/>
      <c r="G293" s="38">
        <v>1</v>
      </c>
      <c r="H293" s="38">
        <v>1</v>
      </c>
      <c r="I293" s="31">
        <f t="shared" si="10"/>
        <v>1</v>
      </c>
      <c r="J293" s="31">
        <f t="shared" si="11"/>
        <v>1</v>
      </c>
    </row>
    <row r="294" spans="1:10" s="43" customFormat="1" x14ac:dyDescent="0.25">
      <c r="A294" s="126" t="s">
        <v>51</v>
      </c>
      <c r="B294" s="29" t="s">
        <v>97</v>
      </c>
      <c r="C294" s="32">
        <v>16</v>
      </c>
      <c r="D294" s="28" t="s">
        <v>0</v>
      </c>
      <c r="E294" s="33">
        <v>1</v>
      </c>
      <c r="F294" s="33">
        <v>5</v>
      </c>
      <c r="G294" s="33">
        <v>1</v>
      </c>
      <c r="H294" s="33">
        <v>1</v>
      </c>
      <c r="I294" s="31">
        <f t="shared" si="10"/>
        <v>2</v>
      </c>
      <c r="J294" s="31">
        <f t="shared" si="11"/>
        <v>6</v>
      </c>
    </row>
    <row r="295" spans="1:10" s="43" customFormat="1" x14ac:dyDescent="0.25">
      <c r="A295" s="126" t="s">
        <v>51</v>
      </c>
      <c r="B295" s="29" t="s">
        <v>97</v>
      </c>
      <c r="C295" s="32">
        <v>21</v>
      </c>
      <c r="D295" s="28" t="s">
        <v>0</v>
      </c>
      <c r="E295" s="33">
        <v>1</v>
      </c>
      <c r="F295" s="33">
        <v>8</v>
      </c>
      <c r="G295" s="33">
        <v>1</v>
      </c>
      <c r="H295" s="33">
        <v>4</v>
      </c>
      <c r="I295" s="31">
        <f t="shared" si="10"/>
        <v>2</v>
      </c>
      <c r="J295" s="31">
        <f t="shared" si="11"/>
        <v>12</v>
      </c>
    </row>
    <row r="296" spans="1:10" s="43" customFormat="1" x14ac:dyDescent="0.25">
      <c r="A296" s="126" t="s">
        <v>51</v>
      </c>
      <c r="B296" s="29" t="s">
        <v>97</v>
      </c>
      <c r="C296" s="32">
        <v>22</v>
      </c>
      <c r="D296" s="28" t="s">
        <v>113</v>
      </c>
      <c r="E296" s="33">
        <v>1</v>
      </c>
      <c r="F296" s="33">
        <v>12</v>
      </c>
      <c r="G296" s="33"/>
      <c r="H296" s="33"/>
      <c r="I296" s="31">
        <f t="shared" si="10"/>
        <v>1</v>
      </c>
      <c r="J296" s="31">
        <f t="shared" si="11"/>
        <v>12</v>
      </c>
    </row>
    <row r="297" spans="1:10" s="43" customFormat="1" x14ac:dyDescent="0.25">
      <c r="A297" s="126" t="s">
        <v>51</v>
      </c>
      <c r="B297" s="29" t="s">
        <v>97</v>
      </c>
      <c r="C297" s="32">
        <v>22</v>
      </c>
      <c r="D297" s="28" t="s">
        <v>0</v>
      </c>
      <c r="E297" s="33"/>
      <c r="F297" s="33"/>
      <c r="G297" s="33">
        <v>1</v>
      </c>
      <c r="H297" s="33">
        <v>10</v>
      </c>
      <c r="I297" s="31">
        <f t="shared" si="10"/>
        <v>1</v>
      </c>
      <c r="J297" s="31">
        <f t="shared" si="11"/>
        <v>10</v>
      </c>
    </row>
    <row r="298" spans="1:10" s="43" customFormat="1" x14ac:dyDescent="0.25">
      <c r="A298" s="126" t="s">
        <v>51</v>
      </c>
      <c r="B298" s="29" t="s">
        <v>97</v>
      </c>
      <c r="C298" s="141">
        <v>28</v>
      </c>
      <c r="D298" s="28" t="s">
        <v>114</v>
      </c>
      <c r="E298" s="33">
        <v>1</v>
      </c>
      <c r="F298" s="33">
        <v>12</v>
      </c>
      <c r="G298" s="33"/>
      <c r="H298" s="33"/>
      <c r="I298" s="31">
        <f t="shared" si="10"/>
        <v>1</v>
      </c>
      <c r="J298" s="31">
        <f t="shared" si="11"/>
        <v>12</v>
      </c>
    </row>
    <row r="299" spans="1:10" s="43" customFormat="1" x14ac:dyDescent="0.25">
      <c r="A299" s="126" t="s">
        <v>51</v>
      </c>
      <c r="B299" s="29" t="s">
        <v>97</v>
      </c>
      <c r="C299" s="141">
        <v>32</v>
      </c>
      <c r="D299" s="28" t="s">
        <v>114</v>
      </c>
      <c r="E299" s="33">
        <v>1</v>
      </c>
      <c r="F299" s="33">
        <v>3</v>
      </c>
      <c r="G299" s="38">
        <v>1</v>
      </c>
      <c r="H299" s="38">
        <v>1</v>
      </c>
      <c r="I299" s="31">
        <f t="shared" si="10"/>
        <v>2</v>
      </c>
      <c r="J299" s="31">
        <f t="shared" si="11"/>
        <v>4</v>
      </c>
    </row>
    <row r="300" spans="1:10" s="43" customFormat="1" x14ac:dyDescent="0.25">
      <c r="A300" s="126" t="s">
        <v>51</v>
      </c>
      <c r="B300" s="29" t="s">
        <v>97</v>
      </c>
      <c r="C300" s="32">
        <v>33</v>
      </c>
      <c r="D300" s="28" t="s">
        <v>0</v>
      </c>
      <c r="E300" s="33">
        <v>1</v>
      </c>
      <c r="F300" s="33">
        <v>5</v>
      </c>
      <c r="G300" s="33"/>
      <c r="H300" s="33"/>
      <c r="I300" s="31">
        <f t="shared" si="10"/>
        <v>1</v>
      </c>
      <c r="J300" s="31">
        <f t="shared" si="11"/>
        <v>5</v>
      </c>
    </row>
    <row r="301" spans="1:10" s="43" customFormat="1" x14ac:dyDescent="0.25">
      <c r="A301" s="126" t="s">
        <v>51</v>
      </c>
      <c r="B301" s="29" t="s">
        <v>97</v>
      </c>
      <c r="C301" s="141">
        <v>33</v>
      </c>
      <c r="D301" s="28" t="s">
        <v>114</v>
      </c>
      <c r="E301" s="37"/>
      <c r="F301" s="37"/>
      <c r="G301" s="38">
        <v>1</v>
      </c>
      <c r="H301" s="38">
        <v>2</v>
      </c>
      <c r="I301" s="31">
        <f t="shared" si="10"/>
        <v>1</v>
      </c>
      <c r="J301" s="31">
        <f t="shared" si="11"/>
        <v>2</v>
      </c>
    </row>
    <row r="302" spans="1:10" s="43" customFormat="1" x14ac:dyDescent="0.25">
      <c r="A302" s="126" t="s">
        <v>53</v>
      </c>
      <c r="B302" s="29" t="s">
        <v>97</v>
      </c>
      <c r="C302" s="32">
        <v>1</v>
      </c>
      <c r="D302" s="28" t="s">
        <v>112</v>
      </c>
      <c r="E302" s="33">
        <v>1</v>
      </c>
      <c r="F302" s="33">
        <v>7</v>
      </c>
      <c r="G302" s="33">
        <v>1</v>
      </c>
      <c r="H302" s="33">
        <v>29</v>
      </c>
      <c r="I302" s="31">
        <f t="shared" si="10"/>
        <v>2</v>
      </c>
      <c r="J302" s="31">
        <f t="shared" si="11"/>
        <v>36</v>
      </c>
    </row>
    <row r="303" spans="1:10" s="43" customFormat="1" x14ac:dyDescent="0.25">
      <c r="A303" s="126" t="s">
        <v>53</v>
      </c>
      <c r="B303" s="29" t="s">
        <v>97</v>
      </c>
      <c r="C303" s="141">
        <v>2</v>
      </c>
      <c r="D303" s="28" t="s">
        <v>114</v>
      </c>
      <c r="E303" s="33">
        <v>1</v>
      </c>
      <c r="F303" s="33">
        <v>9</v>
      </c>
      <c r="G303" s="33">
        <v>1</v>
      </c>
      <c r="H303" s="33">
        <v>8</v>
      </c>
      <c r="I303" s="31">
        <f t="shared" si="10"/>
        <v>2</v>
      </c>
      <c r="J303" s="31">
        <f t="shared" si="11"/>
        <v>17</v>
      </c>
    </row>
    <row r="304" spans="1:10" s="43" customFormat="1" x14ac:dyDescent="0.25">
      <c r="A304" s="126" t="s">
        <v>53</v>
      </c>
      <c r="B304" s="29" t="s">
        <v>97</v>
      </c>
      <c r="C304" s="32">
        <v>3</v>
      </c>
      <c r="D304" s="28" t="s">
        <v>0</v>
      </c>
      <c r="E304" s="33">
        <v>1</v>
      </c>
      <c r="F304" s="33">
        <v>3</v>
      </c>
      <c r="G304" s="33"/>
      <c r="H304" s="33"/>
      <c r="I304" s="31">
        <f t="shared" si="10"/>
        <v>1</v>
      </c>
      <c r="J304" s="31">
        <f t="shared" si="11"/>
        <v>3</v>
      </c>
    </row>
    <row r="305" spans="1:10" s="43" customFormat="1" x14ac:dyDescent="0.25">
      <c r="A305" s="126" t="s">
        <v>53</v>
      </c>
      <c r="B305" s="29" t="s">
        <v>97</v>
      </c>
      <c r="C305" s="141">
        <v>4</v>
      </c>
      <c r="D305" s="28" t="s">
        <v>114</v>
      </c>
      <c r="E305" s="33">
        <v>1</v>
      </c>
      <c r="F305" s="33">
        <v>3</v>
      </c>
      <c r="G305" s="33"/>
      <c r="H305" s="33"/>
      <c r="I305" s="31">
        <f t="shared" si="10"/>
        <v>1</v>
      </c>
      <c r="J305" s="31">
        <f t="shared" si="11"/>
        <v>3</v>
      </c>
    </row>
    <row r="306" spans="1:10" s="43" customFormat="1" x14ac:dyDescent="0.25">
      <c r="A306" s="126" t="s">
        <v>53</v>
      </c>
      <c r="B306" s="29" t="s">
        <v>97</v>
      </c>
      <c r="C306" s="141">
        <v>5</v>
      </c>
      <c r="D306" s="28" t="s">
        <v>114</v>
      </c>
      <c r="E306" s="33">
        <v>1</v>
      </c>
      <c r="F306" s="33">
        <v>9</v>
      </c>
      <c r="G306" s="33">
        <v>1</v>
      </c>
      <c r="H306" s="33">
        <v>3</v>
      </c>
      <c r="I306" s="31">
        <f t="shared" si="10"/>
        <v>2</v>
      </c>
      <c r="J306" s="31">
        <f t="shared" si="11"/>
        <v>12</v>
      </c>
    </row>
    <row r="307" spans="1:10" s="43" customFormat="1" x14ac:dyDescent="0.25">
      <c r="A307" s="126" t="s">
        <v>53</v>
      </c>
      <c r="B307" s="29" t="s">
        <v>97</v>
      </c>
      <c r="C307" s="32">
        <v>6</v>
      </c>
      <c r="D307" s="28" t="s">
        <v>112</v>
      </c>
      <c r="E307" s="33">
        <v>1</v>
      </c>
      <c r="F307" s="33">
        <v>7</v>
      </c>
      <c r="G307" s="33">
        <v>1</v>
      </c>
      <c r="H307" s="33">
        <v>5</v>
      </c>
      <c r="I307" s="31">
        <f t="shared" si="10"/>
        <v>2</v>
      </c>
      <c r="J307" s="31">
        <f t="shared" si="11"/>
        <v>12</v>
      </c>
    </row>
    <row r="308" spans="1:10" s="43" customFormat="1" x14ac:dyDescent="0.25">
      <c r="A308" s="126" t="s">
        <v>53</v>
      </c>
      <c r="B308" s="29" t="s">
        <v>97</v>
      </c>
      <c r="C308" s="32">
        <v>10</v>
      </c>
      <c r="D308" s="28" t="s">
        <v>112</v>
      </c>
      <c r="E308" s="33">
        <v>1</v>
      </c>
      <c r="F308" s="33">
        <v>7</v>
      </c>
      <c r="G308" s="33">
        <v>1</v>
      </c>
      <c r="H308" s="33">
        <v>6</v>
      </c>
      <c r="I308" s="31">
        <f t="shared" si="10"/>
        <v>2</v>
      </c>
      <c r="J308" s="31">
        <f t="shared" si="11"/>
        <v>13</v>
      </c>
    </row>
    <row r="309" spans="1:10" s="43" customFormat="1" x14ac:dyDescent="0.25">
      <c r="A309" s="126" t="s">
        <v>53</v>
      </c>
      <c r="B309" s="29" t="s">
        <v>97</v>
      </c>
      <c r="C309" s="32">
        <v>11</v>
      </c>
      <c r="D309" s="28" t="s">
        <v>113</v>
      </c>
      <c r="E309" s="33">
        <v>1</v>
      </c>
      <c r="F309" s="33">
        <v>12</v>
      </c>
      <c r="G309" s="33">
        <v>1</v>
      </c>
      <c r="H309" s="33">
        <v>6</v>
      </c>
      <c r="I309" s="31">
        <f t="shared" si="10"/>
        <v>2</v>
      </c>
      <c r="J309" s="31">
        <f t="shared" si="11"/>
        <v>18</v>
      </c>
    </row>
    <row r="310" spans="1:10" s="43" customFormat="1" x14ac:dyDescent="0.25">
      <c r="A310" s="126" t="s">
        <v>53</v>
      </c>
      <c r="B310" s="29" t="s">
        <v>97</v>
      </c>
      <c r="C310" s="141">
        <v>13</v>
      </c>
      <c r="D310" s="28" t="s">
        <v>114</v>
      </c>
      <c r="E310" s="33">
        <v>1</v>
      </c>
      <c r="F310" s="33">
        <v>3</v>
      </c>
      <c r="G310" s="33">
        <v>1</v>
      </c>
      <c r="H310" s="33">
        <v>3</v>
      </c>
      <c r="I310" s="31">
        <f t="shared" si="10"/>
        <v>2</v>
      </c>
      <c r="J310" s="31">
        <f t="shared" si="11"/>
        <v>6</v>
      </c>
    </row>
    <row r="311" spans="1:10" s="43" customFormat="1" x14ac:dyDescent="0.25">
      <c r="A311" s="126" t="s">
        <v>53</v>
      </c>
      <c r="B311" s="29" t="s">
        <v>82</v>
      </c>
      <c r="C311" s="32" t="s">
        <v>286</v>
      </c>
      <c r="D311" s="28" t="s">
        <v>112</v>
      </c>
      <c r="E311" s="33">
        <v>1</v>
      </c>
      <c r="F311" s="33">
        <v>8</v>
      </c>
      <c r="G311" s="33">
        <v>1</v>
      </c>
      <c r="H311" s="33">
        <v>13</v>
      </c>
      <c r="I311" s="31">
        <f t="shared" si="10"/>
        <v>2</v>
      </c>
      <c r="J311" s="31">
        <f t="shared" si="11"/>
        <v>21</v>
      </c>
    </row>
    <row r="312" spans="1:10" s="43" customFormat="1" x14ac:dyDescent="0.25">
      <c r="A312" s="126" t="s">
        <v>53</v>
      </c>
      <c r="B312" s="29" t="s">
        <v>82</v>
      </c>
      <c r="C312" s="32" t="s">
        <v>286</v>
      </c>
      <c r="D312" s="28" t="s">
        <v>113</v>
      </c>
      <c r="E312" s="33">
        <v>1</v>
      </c>
      <c r="F312" s="33">
        <v>12</v>
      </c>
      <c r="G312" s="33"/>
      <c r="H312" s="33"/>
      <c r="I312" s="31">
        <f t="shared" si="10"/>
        <v>1</v>
      </c>
      <c r="J312" s="31">
        <f t="shared" si="11"/>
        <v>12</v>
      </c>
    </row>
    <row r="313" spans="1:10" s="43" customFormat="1" x14ac:dyDescent="0.25">
      <c r="A313" s="126" t="s">
        <v>55</v>
      </c>
      <c r="B313" s="29" t="s">
        <v>97</v>
      </c>
      <c r="C313" s="32">
        <v>1</v>
      </c>
      <c r="D313" s="28" t="s">
        <v>113</v>
      </c>
      <c r="E313" s="33">
        <v>1</v>
      </c>
      <c r="F313" s="33">
        <v>12</v>
      </c>
      <c r="G313" s="38">
        <v>1</v>
      </c>
      <c r="H313" s="38">
        <v>11</v>
      </c>
      <c r="I313" s="31">
        <f t="shared" si="10"/>
        <v>2</v>
      </c>
      <c r="J313" s="31">
        <f t="shared" si="11"/>
        <v>23</v>
      </c>
    </row>
    <row r="314" spans="1:10" s="43" customFormat="1" x14ac:dyDescent="0.25">
      <c r="A314" s="126" t="s">
        <v>55</v>
      </c>
      <c r="B314" s="29" t="s">
        <v>97</v>
      </c>
      <c r="C314" s="32">
        <v>7</v>
      </c>
      <c r="D314" s="28" t="s">
        <v>0</v>
      </c>
      <c r="E314" s="38">
        <v>1</v>
      </c>
      <c r="F314" s="38">
        <v>3</v>
      </c>
      <c r="G314" s="38">
        <v>1</v>
      </c>
      <c r="H314" s="38">
        <v>3</v>
      </c>
      <c r="I314" s="31">
        <f t="shared" si="10"/>
        <v>2</v>
      </c>
      <c r="J314" s="31">
        <f t="shared" si="11"/>
        <v>6</v>
      </c>
    </row>
    <row r="315" spans="1:10" s="43" customFormat="1" x14ac:dyDescent="0.25">
      <c r="A315" s="126" t="s">
        <v>55</v>
      </c>
      <c r="B315" s="29" t="s">
        <v>97</v>
      </c>
      <c r="C315" s="141">
        <v>16</v>
      </c>
      <c r="D315" s="28" t="s">
        <v>114</v>
      </c>
      <c r="E315" s="33">
        <v>1</v>
      </c>
      <c r="F315" s="33">
        <v>9</v>
      </c>
      <c r="G315" s="38">
        <v>1</v>
      </c>
      <c r="H315" s="38">
        <v>4</v>
      </c>
      <c r="I315" s="31">
        <f t="shared" si="10"/>
        <v>2</v>
      </c>
      <c r="J315" s="31">
        <f t="shared" si="11"/>
        <v>13</v>
      </c>
    </row>
    <row r="316" spans="1:10" s="43" customFormat="1" x14ac:dyDescent="0.25">
      <c r="A316" s="126" t="s">
        <v>55</v>
      </c>
      <c r="B316" s="29" t="s">
        <v>97</v>
      </c>
      <c r="C316" s="32">
        <v>22</v>
      </c>
      <c r="D316" s="28" t="s">
        <v>0</v>
      </c>
      <c r="E316" s="33"/>
      <c r="F316" s="33"/>
      <c r="G316" s="38">
        <v>1</v>
      </c>
      <c r="H316" s="38">
        <v>4</v>
      </c>
      <c r="I316" s="31">
        <f t="shared" si="10"/>
        <v>1</v>
      </c>
      <c r="J316" s="31">
        <f t="shared" si="11"/>
        <v>4</v>
      </c>
    </row>
    <row r="317" spans="1:10" s="43" customFormat="1" x14ac:dyDescent="0.25">
      <c r="A317" s="126" t="s">
        <v>55</v>
      </c>
      <c r="B317" s="29" t="s">
        <v>97</v>
      </c>
      <c r="C317" s="32">
        <v>30</v>
      </c>
      <c r="D317" s="28" t="s">
        <v>112</v>
      </c>
      <c r="E317" s="33">
        <v>1</v>
      </c>
      <c r="F317" s="33">
        <v>15</v>
      </c>
      <c r="G317" s="38">
        <v>1</v>
      </c>
      <c r="H317" s="38">
        <v>12</v>
      </c>
      <c r="I317" s="31">
        <f t="shared" si="10"/>
        <v>2</v>
      </c>
      <c r="J317" s="31">
        <f t="shared" si="11"/>
        <v>27</v>
      </c>
    </row>
    <row r="318" spans="1:10" s="43" customFormat="1" x14ac:dyDescent="0.25">
      <c r="A318" s="126" t="s">
        <v>57</v>
      </c>
      <c r="B318" s="29" t="s">
        <v>82</v>
      </c>
      <c r="C318" s="32">
        <v>2</v>
      </c>
      <c r="D318" s="28" t="s">
        <v>113</v>
      </c>
      <c r="E318" s="33">
        <v>1</v>
      </c>
      <c r="F318" s="33">
        <v>13</v>
      </c>
      <c r="G318" s="33">
        <v>1</v>
      </c>
      <c r="H318" s="33">
        <v>14</v>
      </c>
      <c r="I318" s="31">
        <f t="shared" si="10"/>
        <v>2</v>
      </c>
      <c r="J318" s="31">
        <f t="shared" si="11"/>
        <v>27</v>
      </c>
    </row>
    <row r="319" spans="1:10" s="43" customFormat="1" x14ac:dyDescent="0.25">
      <c r="A319" s="126" t="s">
        <v>57</v>
      </c>
      <c r="B319" s="29" t="s">
        <v>97</v>
      </c>
      <c r="C319" s="32">
        <v>3</v>
      </c>
      <c r="D319" s="28" t="s">
        <v>113</v>
      </c>
      <c r="E319" s="33">
        <v>1</v>
      </c>
      <c r="F319" s="33">
        <v>17</v>
      </c>
      <c r="G319" s="33"/>
      <c r="H319" s="33"/>
      <c r="I319" s="31">
        <f t="shared" si="10"/>
        <v>1</v>
      </c>
      <c r="J319" s="31">
        <f t="shared" si="11"/>
        <v>17</v>
      </c>
    </row>
    <row r="320" spans="1:10" s="43" customFormat="1" x14ac:dyDescent="0.25">
      <c r="A320" s="126" t="s">
        <v>57</v>
      </c>
      <c r="B320" s="29" t="s">
        <v>97</v>
      </c>
      <c r="C320" s="141">
        <v>5</v>
      </c>
      <c r="D320" s="28" t="s">
        <v>114</v>
      </c>
      <c r="E320" s="33">
        <v>1</v>
      </c>
      <c r="F320" s="33">
        <v>12</v>
      </c>
      <c r="G320" s="38">
        <v>1</v>
      </c>
      <c r="H320" s="38">
        <v>5</v>
      </c>
      <c r="I320" s="31">
        <f t="shared" si="10"/>
        <v>2</v>
      </c>
      <c r="J320" s="31">
        <f t="shared" si="11"/>
        <v>17</v>
      </c>
    </row>
    <row r="321" spans="1:10" s="43" customFormat="1" x14ac:dyDescent="0.25">
      <c r="A321" s="126" t="s">
        <v>57</v>
      </c>
      <c r="B321" s="29" t="s">
        <v>97</v>
      </c>
      <c r="C321" s="32">
        <v>7</v>
      </c>
      <c r="D321" s="28" t="s">
        <v>112</v>
      </c>
      <c r="E321" s="33">
        <v>1</v>
      </c>
      <c r="F321" s="33">
        <v>1</v>
      </c>
      <c r="G321" s="33">
        <v>1</v>
      </c>
      <c r="H321" s="33">
        <v>7</v>
      </c>
      <c r="I321" s="31">
        <f t="shared" si="10"/>
        <v>2</v>
      </c>
      <c r="J321" s="31">
        <f t="shared" si="11"/>
        <v>8</v>
      </c>
    </row>
    <row r="322" spans="1:10" s="43" customFormat="1" x14ac:dyDescent="0.25">
      <c r="A322" s="126" t="s">
        <v>57</v>
      </c>
      <c r="B322" s="29" t="s">
        <v>97</v>
      </c>
      <c r="C322" s="32">
        <v>8</v>
      </c>
      <c r="D322" s="28" t="s">
        <v>112</v>
      </c>
      <c r="E322" s="33"/>
      <c r="F322" s="33"/>
      <c r="G322" s="33">
        <v>1</v>
      </c>
      <c r="H322" s="33">
        <v>4</v>
      </c>
      <c r="I322" s="31">
        <f t="shared" si="10"/>
        <v>1</v>
      </c>
      <c r="J322" s="31">
        <f t="shared" si="11"/>
        <v>4</v>
      </c>
    </row>
    <row r="323" spans="1:10" s="145" customFormat="1" x14ac:dyDescent="0.25">
      <c r="A323" s="126" t="s">
        <v>57</v>
      </c>
      <c r="B323" s="29" t="s">
        <v>97</v>
      </c>
      <c r="C323" s="32">
        <v>10</v>
      </c>
      <c r="D323" s="28" t="s">
        <v>119</v>
      </c>
      <c r="E323" s="33">
        <v>1</v>
      </c>
      <c r="F323" s="33">
        <v>15</v>
      </c>
      <c r="G323" s="33"/>
      <c r="H323" s="33"/>
      <c r="I323" s="31">
        <f t="shared" si="10"/>
        <v>1</v>
      </c>
      <c r="J323" s="31">
        <f t="shared" si="11"/>
        <v>15</v>
      </c>
    </row>
    <row r="324" spans="1:10" s="43" customFormat="1" x14ac:dyDescent="0.25">
      <c r="A324" s="126" t="s">
        <v>57</v>
      </c>
      <c r="B324" s="29" t="s">
        <v>97</v>
      </c>
      <c r="C324" s="32">
        <v>13</v>
      </c>
      <c r="D324" s="28" t="s">
        <v>113</v>
      </c>
      <c r="E324" s="38">
        <v>1</v>
      </c>
      <c r="F324" s="38">
        <v>4</v>
      </c>
      <c r="G324" s="33">
        <v>1</v>
      </c>
      <c r="H324" s="33">
        <v>4</v>
      </c>
      <c r="I324" s="31">
        <f t="shared" si="10"/>
        <v>2</v>
      </c>
      <c r="J324" s="31">
        <f t="shared" si="11"/>
        <v>8</v>
      </c>
    </row>
    <row r="325" spans="1:10" s="43" customFormat="1" x14ac:dyDescent="0.25">
      <c r="A325" s="126" t="s">
        <v>57</v>
      </c>
      <c r="B325" s="29" t="s">
        <v>97</v>
      </c>
      <c r="C325" s="32">
        <v>14</v>
      </c>
      <c r="D325" s="28" t="s">
        <v>112</v>
      </c>
      <c r="E325" s="33">
        <v>1</v>
      </c>
      <c r="F325" s="33">
        <v>2</v>
      </c>
      <c r="G325" s="33"/>
      <c r="H325" s="33"/>
      <c r="I325" s="31">
        <f t="shared" si="10"/>
        <v>1</v>
      </c>
      <c r="J325" s="31">
        <f t="shared" si="11"/>
        <v>2</v>
      </c>
    </row>
    <row r="326" spans="1:10" s="43" customFormat="1" x14ac:dyDescent="0.25">
      <c r="A326" s="126" t="s">
        <v>57</v>
      </c>
      <c r="B326" s="29" t="s">
        <v>97</v>
      </c>
      <c r="C326" s="32">
        <v>16</v>
      </c>
      <c r="D326" s="28" t="s">
        <v>0</v>
      </c>
      <c r="E326" s="33">
        <v>1</v>
      </c>
      <c r="F326" s="33">
        <v>7</v>
      </c>
      <c r="G326" s="33">
        <v>1</v>
      </c>
      <c r="H326" s="33">
        <v>9</v>
      </c>
      <c r="I326" s="31">
        <f t="shared" si="10"/>
        <v>2</v>
      </c>
      <c r="J326" s="31">
        <f t="shared" si="11"/>
        <v>16</v>
      </c>
    </row>
    <row r="327" spans="1:10" s="43" customFormat="1" x14ac:dyDescent="0.25">
      <c r="A327" s="126" t="s">
        <v>57</v>
      </c>
      <c r="B327" s="29" t="s">
        <v>97</v>
      </c>
      <c r="C327" s="32">
        <v>17</v>
      </c>
      <c r="D327" s="28" t="s">
        <v>113</v>
      </c>
      <c r="E327" s="33"/>
      <c r="F327" s="33"/>
      <c r="G327" s="33">
        <v>1</v>
      </c>
      <c r="H327" s="33">
        <v>4</v>
      </c>
      <c r="I327" s="31">
        <f t="shared" si="10"/>
        <v>1</v>
      </c>
      <c r="J327" s="31">
        <f t="shared" si="11"/>
        <v>4</v>
      </c>
    </row>
    <row r="328" spans="1:10" s="43" customFormat="1" x14ac:dyDescent="0.25">
      <c r="A328" s="126" t="s">
        <v>57</v>
      </c>
      <c r="B328" s="29" t="s">
        <v>97</v>
      </c>
      <c r="C328" s="32">
        <v>18</v>
      </c>
      <c r="D328" s="28" t="s">
        <v>112</v>
      </c>
      <c r="E328" s="33">
        <v>1</v>
      </c>
      <c r="F328" s="33">
        <v>7</v>
      </c>
      <c r="G328" s="33">
        <v>1</v>
      </c>
      <c r="H328" s="33">
        <v>2</v>
      </c>
      <c r="I328" s="31">
        <f t="shared" si="10"/>
        <v>2</v>
      </c>
      <c r="J328" s="31">
        <f t="shared" si="11"/>
        <v>9</v>
      </c>
    </row>
    <row r="329" spans="1:10" s="43" customFormat="1" x14ac:dyDescent="0.25">
      <c r="A329" s="126" t="s">
        <v>59</v>
      </c>
      <c r="B329" s="29" t="s">
        <v>97</v>
      </c>
      <c r="C329" s="141">
        <v>1</v>
      </c>
      <c r="D329" s="28" t="s">
        <v>114</v>
      </c>
      <c r="E329" s="33">
        <v>1</v>
      </c>
      <c r="F329" s="33">
        <v>23</v>
      </c>
      <c r="G329" s="33"/>
      <c r="H329" s="33"/>
      <c r="I329" s="31">
        <f t="shared" si="10"/>
        <v>1</v>
      </c>
      <c r="J329" s="31">
        <f t="shared" si="11"/>
        <v>23</v>
      </c>
    </row>
    <row r="330" spans="1:10" s="43" customFormat="1" x14ac:dyDescent="0.25">
      <c r="A330" s="126" t="s">
        <v>59</v>
      </c>
      <c r="B330" s="29" t="s">
        <v>97</v>
      </c>
      <c r="C330" s="141">
        <v>2</v>
      </c>
      <c r="D330" s="28" t="s">
        <v>114</v>
      </c>
      <c r="E330" s="33">
        <v>1</v>
      </c>
      <c r="F330" s="33">
        <v>21</v>
      </c>
      <c r="G330" s="33"/>
      <c r="H330" s="33"/>
      <c r="I330" s="31">
        <f t="shared" ref="I330:I393" si="12">E330+G330</f>
        <v>1</v>
      </c>
      <c r="J330" s="31">
        <f t="shared" ref="J330:J393" si="13">F330+H330</f>
        <v>21</v>
      </c>
    </row>
    <row r="331" spans="1:10" s="43" customFormat="1" x14ac:dyDescent="0.25">
      <c r="A331" s="126" t="s">
        <v>59</v>
      </c>
      <c r="B331" s="29" t="s">
        <v>97</v>
      </c>
      <c r="C331" s="141">
        <v>7</v>
      </c>
      <c r="D331" s="28" t="s">
        <v>114</v>
      </c>
      <c r="E331" s="33">
        <v>1</v>
      </c>
      <c r="F331" s="33">
        <v>2</v>
      </c>
      <c r="G331" s="33">
        <v>1</v>
      </c>
      <c r="H331" s="33">
        <v>2</v>
      </c>
      <c r="I331" s="31">
        <f t="shared" si="12"/>
        <v>2</v>
      </c>
      <c r="J331" s="31">
        <f t="shared" si="13"/>
        <v>4</v>
      </c>
    </row>
    <row r="332" spans="1:10" s="43" customFormat="1" x14ac:dyDescent="0.25">
      <c r="A332" s="126" t="s">
        <v>59</v>
      </c>
      <c r="B332" s="29" t="s">
        <v>97</v>
      </c>
      <c r="C332" s="141">
        <v>10</v>
      </c>
      <c r="D332" s="28" t="s">
        <v>114</v>
      </c>
      <c r="E332" s="33"/>
      <c r="F332" s="33"/>
      <c r="G332" s="38">
        <v>1</v>
      </c>
      <c r="H332" s="38">
        <v>14</v>
      </c>
      <c r="I332" s="31">
        <f t="shared" si="12"/>
        <v>1</v>
      </c>
      <c r="J332" s="31">
        <f t="shared" si="13"/>
        <v>14</v>
      </c>
    </row>
    <row r="333" spans="1:10" s="43" customFormat="1" x14ac:dyDescent="0.25">
      <c r="A333" s="126" t="s">
        <v>59</v>
      </c>
      <c r="B333" s="29" t="s">
        <v>97</v>
      </c>
      <c r="C333" s="141">
        <v>16</v>
      </c>
      <c r="D333" s="28" t="s">
        <v>114</v>
      </c>
      <c r="E333" s="33"/>
      <c r="F333" s="33"/>
      <c r="G333" s="38">
        <v>1</v>
      </c>
      <c r="H333" s="38">
        <v>15</v>
      </c>
      <c r="I333" s="31">
        <f t="shared" si="12"/>
        <v>1</v>
      </c>
      <c r="J333" s="31">
        <f t="shared" si="13"/>
        <v>15</v>
      </c>
    </row>
    <row r="334" spans="1:10" s="43" customFormat="1" x14ac:dyDescent="0.25">
      <c r="A334" s="126" t="s">
        <v>59</v>
      </c>
      <c r="B334" s="29" t="s">
        <v>97</v>
      </c>
      <c r="C334" s="141">
        <v>17</v>
      </c>
      <c r="D334" s="28" t="s">
        <v>114</v>
      </c>
      <c r="E334" s="33">
        <v>1</v>
      </c>
      <c r="F334" s="33">
        <v>11</v>
      </c>
      <c r="G334" s="33"/>
      <c r="H334" s="33"/>
      <c r="I334" s="31">
        <f t="shared" si="12"/>
        <v>1</v>
      </c>
      <c r="J334" s="31">
        <f t="shared" si="13"/>
        <v>11</v>
      </c>
    </row>
    <row r="335" spans="1:10" s="43" customFormat="1" x14ac:dyDescent="0.25">
      <c r="A335" s="126" t="s">
        <v>95</v>
      </c>
      <c r="B335" s="29" t="s">
        <v>82</v>
      </c>
      <c r="C335" s="32">
        <v>2</v>
      </c>
      <c r="D335" s="28" t="s">
        <v>113</v>
      </c>
      <c r="E335" s="33">
        <v>1</v>
      </c>
      <c r="F335" s="33">
        <v>14</v>
      </c>
      <c r="G335" s="33"/>
      <c r="H335" s="33"/>
      <c r="I335" s="31">
        <f t="shared" si="12"/>
        <v>1</v>
      </c>
      <c r="J335" s="31">
        <f t="shared" si="13"/>
        <v>14</v>
      </c>
    </row>
    <row r="336" spans="1:10" s="43" customFormat="1" x14ac:dyDescent="0.25">
      <c r="A336" s="126" t="s">
        <v>95</v>
      </c>
      <c r="B336" s="29" t="s">
        <v>82</v>
      </c>
      <c r="C336" s="32">
        <v>4</v>
      </c>
      <c r="D336" s="28" t="s">
        <v>113</v>
      </c>
      <c r="E336" s="33">
        <v>1</v>
      </c>
      <c r="F336" s="33">
        <v>25</v>
      </c>
      <c r="G336" s="33"/>
      <c r="H336" s="33"/>
      <c r="I336" s="31">
        <f t="shared" si="12"/>
        <v>1</v>
      </c>
      <c r="J336" s="31">
        <f t="shared" si="13"/>
        <v>25</v>
      </c>
    </row>
    <row r="337" spans="1:10" s="43" customFormat="1" x14ac:dyDescent="0.25">
      <c r="A337" s="126" t="s">
        <v>95</v>
      </c>
      <c r="B337" s="29" t="s">
        <v>82</v>
      </c>
      <c r="C337" s="32">
        <v>5</v>
      </c>
      <c r="D337" s="28" t="s">
        <v>113</v>
      </c>
      <c r="E337" s="33">
        <v>1</v>
      </c>
      <c r="F337" s="33">
        <v>16</v>
      </c>
      <c r="G337" s="33">
        <v>1</v>
      </c>
      <c r="H337" s="33">
        <v>18</v>
      </c>
      <c r="I337" s="31">
        <f t="shared" si="12"/>
        <v>2</v>
      </c>
      <c r="J337" s="31">
        <f t="shared" si="13"/>
        <v>34</v>
      </c>
    </row>
    <row r="338" spans="1:10" s="43" customFormat="1" x14ac:dyDescent="0.25">
      <c r="A338" s="126" t="s">
        <v>95</v>
      </c>
      <c r="B338" s="29" t="s">
        <v>82</v>
      </c>
      <c r="C338" s="32">
        <v>6</v>
      </c>
      <c r="D338" s="28" t="s">
        <v>112</v>
      </c>
      <c r="E338" s="33">
        <v>1</v>
      </c>
      <c r="F338" s="33">
        <v>18</v>
      </c>
      <c r="G338" s="33">
        <v>1</v>
      </c>
      <c r="H338" s="33">
        <v>15</v>
      </c>
      <c r="I338" s="31">
        <f t="shared" si="12"/>
        <v>2</v>
      </c>
      <c r="J338" s="31">
        <f t="shared" si="13"/>
        <v>33</v>
      </c>
    </row>
    <row r="339" spans="1:10" s="43" customFormat="1" x14ac:dyDescent="0.25">
      <c r="A339" s="126" t="s">
        <v>95</v>
      </c>
      <c r="B339" s="29" t="s">
        <v>82</v>
      </c>
      <c r="C339" s="32">
        <v>7</v>
      </c>
      <c r="D339" s="28" t="s">
        <v>0</v>
      </c>
      <c r="E339" s="33">
        <v>1</v>
      </c>
      <c r="F339" s="33">
        <v>24</v>
      </c>
      <c r="G339" s="33"/>
      <c r="H339" s="33"/>
      <c r="I339" s="31">
        <f t="shared" si="12"/>
        <v>1</v>
      </c>
      <c r="J339" s="31">
        <f t="shared" si="13"/>
        <v>24</v>
      </c>
    </row>
    <row r="340" spans="1:10" s="43" customFormat="1" x14ac:dyDescent="0.25">
      <c r="A340" s="126" t="s">
        <v>95</v>
      </c>
      <c r="B340" s="29" t="s">
        <v>82</v>
      </c>
      <c r="C340" s="32">
        <v>8</v>
      </c>
      <c r="D340" s="28" t="s">
        <v>0</v>
      </c>
      <c r="E340" s="33">
        <v>1</v>
      </c>
      <c r="F340" s="33">
        <v>24</v>
      </c>
      <c r="G340" s="33">
        <v>1</v>
      </c>
      <c r="H340" s="33">
        <v>23</v>
      </c>
      <c r="I340" s="31">
        <f t="shared" si="12"/>
        <v>2</v>
      </c>
      <c r="J340" s="31">
        <f t="shared" si="13"/>
        <v>47</v>
      </c>
    </row>
    <row r="341" spans="1:10" s="43" customFormat="1" x14ac:dyDescent="0.25">
      <c r="A341" s="126" t="s">
        <v>95</v>
      </c>
      <c r="B341" s="29" t="s">
        <v>82</v>
      </c>
      <c r="C341" s="32">
        <v>8</v>
      </c>
      <c r="D341" s="28" t="s">
        <v>112</v>
      </c>
      <c r="E341" s="33">
        <v>1</v>
      </c>
      <c r="F341" s="33">
        <v>26</v>
      </c>
      <c r="G341" s="33"/>
      <c r="H341" s="33"/>
      <c r="I341" s="31">
        <f t="shared" si="12"/>
        <v>1</v>
      </c>
      <c r="J341" s="31">
        <f t="shared" si="13"/>
        <v>26</v>
      </c>
    </row>
    <row r="342" spans="1:10" s="43" customFormat="1" x14ac:dyDescent="0.25">
      <c r="A342" s="126" t="s">
        <v>95</v>
      </c>
      <c r="B342" s="29" t="s">
        <v>97</v>
      </c>
      <c r="C342" s="32">
        <v>10</v>
      </c>
      <c r="D342" s="28" t="s">
        <v>113</v>
      </c>
      <c r="E342" s="33">
        <v>1</v>
      </c>
      <c r="F342" s="33">
        <v>23</v>
      </c>
      <c r="G342" s="33"/>
      <c r="H342" s="33"/>
      <c r="I342" s="31">
        <f t="shared" si="12"/>
        <v>1</v>
      </c>
      <c r="J342" s="31">
        <f t="shared" si="13"/>
        <v>23</v>
      </c>
    </row>
    <row r="343" spans="1:10" s="43" customFormat="1" x14ac:dyDescent="0.25">
      <c r="A343" s="126" t="s">
        <v>95</v>
      </c>
      <c r="B343" s="29" t="s">
        <v>97</v>
      </c>
      <c r="C343" s="32">
        <v>10</v>
      </c>
      <c r="D343" s="28" t="s">
        <v>119</v>
      </c>
      <c r="E343" s="33">
        <v>1</v>
      </c>
      <c r="F343" s="33">
        <v>26</v>
      </c>
      <c r="G343" s="33"/>
      <c r="H343" s="33"/>
      <c r="I343" s="31">
        <f t="shared" si="12"/>
        <v>1</v>
      </c>
      <c r="J343" s="31">
        <f t="shared" si="13"/>
        <v>26</v>
      </c>
    </row>
    <row r="344" spans="1:10" s="43" customFormat="1" x14ac:dyDescent="0.25">
      <c r="A344" s="126" t="s">
        <v>95</v>
      </c>
      <c r="B344" s="29" t="s">
        <v>97</v>
      </c>
      <c r="C344" s="32">
        <v>11</v>
      </c>
      <c r="D344" s="28" t="s">
        <v>112</v>
      </c>
      <c r="E344" s="33">
        <v>1</v>
      </c>
      <c r="F344" s="33">
        <v>27</v>
      </c>
      <c r="G344" s="33">
        <v>1</v>
      </c>
      <c r="H344" s="33">
        <v>24</v>
      </c>
      <c r="I344" s="31">
        <f t="shared" si="12"/>
        <v>2</v>
      </c>
      <c r="J344" s="31">
        <f t="shared" si="13"/>
        <v>51</v>
      </c>
    </row>
    <row r="345" spans="1:10" s="43" customFormat="1" x14ac:dyDescent="0.25">
      <c r="A345" s="126" t="s">
        <v>95</v>
      </c>
      <c r="B345" s="29" t="s">
        <v>97</v>
      </c>
      <c r="C345" s="32">
        <v>12</v>
      </c>
      <c r="D345" s="28" t="s">
        <v>112</v>
      </c>
      <c r="E345" s="33">
        <v>1</v>
      </c>
      <c r="F345" s="33">
        <v>15</v>
      </c>
      <c r="G345" s="33"/>
      <c r="H345" s="33"/>
      <c r="I345" s="31">
        <f t="shared" si="12"/>
        <v>1</v>
      </c>
      <c r="J345" s="31">
        <f t="shared" si="13"/>
        <v>15</v>
      </c>
    </row>
    <row r="346" spans="1:10" s="43" customFormat="1" x14ac:dyDescent="0.25">
      <c r="A346" s="126" t="s">
        <v>95</v>
      </c>
      <c r="B346" s="29" t="s">
        <v>97</v>
      </c>
      <c r="C346" s="32">
        <v>14</v>
      </c>
      <c r="D346" s="28" t="s">
        <v>112</v>
      </c>
      <c r="E346" s="33">
        <v>1</v>
      </c>
      <c r="F346" s="33">
        <v>18</v>
      </c>
      <c r="G346" s="33"/>
      <c r="H346" s="33"/>
      <c r="I346" s="31">
        <f t="shared" si="12"/>
        <v>1</v>
      </c>
      <c r="J346" s="31">
        <f t="shared" si="13"/>
        <v>18</v>
      </c>
    </row>
    <row r="347" spans="1:10" s="43" customFormat="1" x14ac:dyDescent="0.25">
      <c r="A347" s="126" t="s">
        <v>95</v>
      </c>
      <c r="B347" s="29" t="s">
        <v>97</v>
      </c>
      <c r="C347" s="32">
        <v>18</v>
      </c>
      <c r="D347" s="28" t="s">
        <v>112</v>
      </c>
      <c r="E347" s="33">
        <v>1</v>
      </c>
      <c r="F347" s="33">
        <v>17</v>
      </c>
      <c r="G347" s="38">
        <v>1</v>
      </c>
      <c r="H347" s="38">
        <v>18</v>
      </c>
      <c r="I347" s="31">
        <f t="shared" si="12"/>
        <v>2</v>
      </c>
      <c r="J347" s="31">
        <f t="shared" si="13"/>
        <v>35</v>
      </c>
    </row>
    <row r="348" spans="1:10" s="43" customFormat="1" x14ac:dyDescent="0.25">
      <c r="A348" s="126" t="s">
        <v>95</v>
      </c>
      <c r="B348" s="29" t="s">
        <v>97</v>
      </c>
      <c r="C348" s="32">
        <v>19</v>
      </c>
      <c r="D348" s="28" t="s">
        <v>112</v>
      </c>
      <c r="E348" s="33">
        <v>1</v>
      </c>
      <c r="F348" s="33">
        <v>36</v>
      </c>
      <c r="G348" s="33"/>
      <c r="H348" s="33"/>
      <c r="I348" s="31">
        <f t="shared" si="12"/>
        <v>1</v>
      </c>
      <c r="J348" s="31">
        <f t="shared" si="13"/>
        <v>36</v>
      </c>
    </row>
    <row r="349" spans="1:10" s="43" customFormat="1" x14ac:dyDescent="0.25">
      <c r="A349" s="126" t="s">
        <v>95</v>
      </c>
      <c r="B349" s="29" t="s">
        <v>82</v>
      </c>
      <c r="C349" s="32">
        <v>20</v>
      </c>
      <c r="D349" s="28" t="s">
        <v>113</v>
      </c>
      <c r="E349" s="33">
        <v>1</v>
      </c>
      <c r="F349" s="33">
        <v>10</v>
      </c>
      <c r="G349" s="33">
        <v>1</v>
      </c>
      <c r="H349" s="33">
        <v>11</v>
      </c>
      <c r="I349" s="31">
        <f t="shared" si="12"/>
        <v>2</v>
      </c>
      <c r="J349" s="31">
        <f t="shared" si="13"/>
        <v>21</v>
      </c>
    </row>
    <row r="350" spans="1:10" s="43" customFormat="1" x14ac:dyDescent="0.25">
      <c r="A350" s="126" t="s">
        <v>95</v>
      </c>
      <c r="B350" s="29" t="s">
        <v>97</v>
      </c>
      <c r="C350" s="32">
        <v>21</v>
      </c>
      <c r="D350" s="28" t="s">
        <v>119</v>
      </c>
      <c r="E350" s="33">
        <v>1</v>
      </c>
      <c r="F350" s="33">
        <v>22</v>
      </c>
      <c r="G350" s="33"/>
      <c r="H350" s="33"/>
      <c r="I350" s="31">
        <f t="shared" si="12"/>
        <v>1</v>
      </c>
      <c r="J350" s="31">
        <f t="shared" si="13"/>
        <v>22</v>
      </c>
    </row>
    <row r="351" spans="1:10" s="43" customFormat="1" x14ac:dyDescent="0.25">
      <c r="A351" s="126" t="s">
        <v>95</v>
      </c>
      <c r="B351" s="29" t="s">
        <v>97</v>
      </c>
      <c r="C351" s="32">
        <v>21</v>
      </c>
      <c r="D351" s="28" t="s">
        <v>113</v>
      </c>
      <c r="E351" s="33">
        <v>1</v>
      </c>
      <c r="F351" s="33">
        <v>11</v>
      </c>
      <c r="G351" s="33"/>
      <c r="H351" s="33"/>
      <c r="I351" s="31">
        <f t="shared" si="12"/>
        <v>1</v>
      </c>
      <c r="J351" s="31">
        <f t="shared" si="13"/>
        <v>11</v>
      </c>
    </row>
    <row r="352" spans="1:10" s="43" customFormat="1" x14ac:dyDescent="0.25">
      <c r="A352" s="126" t="s">
        <v>95</v>
      </c>
      <c r="B352" s="29" t="s">
        <v>97</v>
      </c>
      <c r="C352" s="32">
        <v>22</v>
      </c>
      <c r="D352" s="28" t="s">
        <v>112</v>
      </c>
      <c r="E352" s="33">
        <v>1</v>
      </c>
      <c r="F352" s="33">
        <v>15</v>
      </c>
      <c r="G352" s="33">
        <v>1</v>
      </c>
      <c r="H352" s="33">
        <v>22</v>
      </c>
      <c r="I352" s="31">
        <f t="shared" si="12"/>
        <v>2</v>
      </c>
      <c r="J352" s="31">
        <f t="shared" si="13"/>
        <v>37</v>
      </c>
    </row>
    <row r="353" spans="1:10" s="43" customFormat="1" x14ac:dyDescent="0.25">
      <c r="A353" s="126" t="s">
        <v>95</v>
      </c>
      <c r="B353" s="29" t="s">
        <v>97</v>
      </c>
      <c r="C353" s="32">
        <v>23</v>
      </c>
      <c r="D353" s="28" t="s">
        <v>112</v>
      </c>
      <c r="E353" s="33">
        <v>1</v>
      </c>
      <c r="F353" s="33">
        <v>15</v>
      </c>
      <c r="G353" s="33"/>
      <c r="H353" s="33"/>
      <c r="I353" s="31">
        <f t="shared" si="12"/>
        <v>1</v>
      </c>
      <c r="J353" s="31">
        <f t="shared" si="13"/>
        <v>15</v>
      </c>
    </row>
    <row r="354" spans="1:10" s="43" customFormat="1" x14ac:dyDescent="0.25">
      <c r="A354" s="126" t="s">
        <v>95</v>
      </c>
      <c r="B354" s="29" t="s">
        <v>97</v>
      </c>
      <c r="C354" s="141">
        <v>24</v>
      </c>
      <c r="D354" s="28" t="s">
        <v>114</v>
      </c>
      <c r="E354" s="33">
        <v>1</v>
      </c>
      <c r="F354" s="33">
        <v>9</v>
      </c>
      <c r="G354" s="38">
        <v>1</v>
      </c>
      <c r="H354" s="38">
        <v>10</v>
      </c>
      <c r="I354" s="31">
        <f t="shared" si="12"/>
        <v>2</v>
      </c>
      <c r="J354" s="31">
        <f t="shared" si="13"/>
        <v>19</v>
      </c>
    </row>
    <row r="355" spans="1:10" s="43" customFormat="1" x14ac:dyDescent="0.25">
      <c r="A355" s="126" t="s">
        <v>95</v>
      </c>
      <c r="B355" s="29" t="s">
        <v>97</v>
      </c>
      <c r="C355" s="32">
        <v>26</v>
      </c>
      <c r="D355" s="28" t="s">
        <v>112</v>
      </c>
      <c r="E355" s="33">
        <v>1</v>
      </c>
      <c r="F355" s="33">
        <v>14</v>
      </c>
      <c r="G355" s="33">
        <v>1</v>
      </c>
      <c r="H355" s="33">
        <v>23</v>
      </c>
      <c r="I355" s="31">
        <f t="shared" si="12"/>
        <v>2</v>
      </c>
      <c r="J355" s="31">
        <f t="shared" si="13"/>
        <v>37</v>
      </c>
    </row>
    <row r="356" spans="1:10" s="43" customFormat="1" x14ac:dyDescent="0.25">
      <c r="A356" s="126" t="s">
        <v>95</v>
      </c>
      <c r="B356" s="29" t="s">
        <v>97</v>
      </c>
      <c r="C356" s="141">
        <v>27</v>
      </c>
      <c r="D356" s="28" t="s">
        <v>114</v>
      </c>
      <c r="E356" s="33">
        <v>1</v>
      </c>
      <c r="F356" s="33">
        <v>7</v>
      </c>
      <c r="G356" s="33">
        <v>1</v>
      </c>
      <c r="H356" s="33">
        <v>13</v>
      </c>
      <c r="I356" s="31">
        <f t="shared" si="12"/>
        <v>2</v>
      </c>
      <c r="J356" s="31">
        <f t="shared" si="13"/>
        <v>20</v>
      </c>
    </row>
    <row r="357" spans="1:10" s="43" customFormat="1" x14ac:dyDescent="0.25">
      <c r="A357" s="126" t="s">
        <v>95</v>
      </c>
      <c r="B357" s="29" t="s">
        <v>97</v>
      </c>
      <c r="C357" s="32">
        <v>27</v>
      </c>
      <c r="D357" s="28" t="s">
        <v>0</v>
      </c>
      <c r="E357" s="33">
        <v>1</v>
      </c>
      <c r="F357" s="33">
        <v>36</v>
      </c>
      <c r="G357" s="33">
        <v>1</v>
      </c>
      <c r="H357" s="33">
        <v>18</v>
      </c>
      <c r="I357" s="31">
        <f t="shared" si="12"/>
        <v>2</v>
      </c>
      <c r="J357" s="31">
        <f t="shared" si="13"/>
        <v>54</v>
      </c>
    </row>
    <row r="358" spans="1:10" s="43" customFormat="1" x14ac:dyDescent="0.25">
      <c r="A358" s="126" t="s">
        <v>95</v>
      </c>
      <c r="B358" s="29" t="s">
        <v>97</v>
      </c>
      <c r="C358" s="32">
        <v>28</v>
      </c>
      <c r="D358" s="28" t="s">
        <v>113</v>
      </c>
      <c r="E358" s="33">
        <v>1</v>
      </c>
      <c r="F358" s="33">
        <v>12</v>
      </c>
      <c r="G358" s="33"/>
      <c r="H358" s="33"/>
      <c r="I358" s="31">
        <f t="shared" si="12"/>
        <v>1</v>
      </c>
      <c r="J358" s="31">
        <f t="shared" si="13"/>
        <v>12</v>
      </c>
    </row>
    <row r="359" spans="1:10" s="43" customFormat="1" x14ac:dyDescent="0.25">
      <c r="A359" s="126" t="s">
        <v>95</v>
      </c>
      <c r="B359" s="29" t="s">
        <v>97</v>
      </c>
      <c r="C359" s="32">
        <v>30</v>
      </c>
      <c r="D359" s="28" t="s">
        <v>0</v>
      </c>
      <c r="E359" s="33">
        <v>1</v>
      </c>
      <c r="F359" s="33">
        <v>26</v>
      </c>
      <c r="G359" s="33">
        <v>1</v>
      </c>
      <c r="H359" s="33">
        <v>25</v>
      </c>
      <c r="I359" s="31">
        <f t="shared" si="12"/>
        <v>2</v>
      </c>
      <c r="J359" s="31">
        <f t="shared" si="13"/>
        <v>51</v>
      </c>
    </row>
    <row r="360" spans="1:10" s="43" customFormat="1" x14ac:dyDescent="0.25">
      <c r="A360" s="126" t="s">
        <v>95</v>
      </c>
      <c r="B360" s="29" t="s">
        <v>97</v>
      </c>
      <c r="C360" s="32">
        <v>32</v>
      </c>
      <c r="D360" s="28" t="s">
        <v>112</v>
      </c>
      <c r="E360" s="38">
        <v>1</v>
      </c>
      <c r="F360" s="38">
        <v>20</v>
      </c>
      <c r="G360" s="33"/>
      <c r="H360" s="33"/>
      <c r="I360" s="31">
        <f t="shared" si="12"/>
        <v>1</v>
      </c>
      <c r="J360" s="31">
        <f t="shared" si="13"/>
        <v>20</v>
      </c>
    </row>
    <row r="361" spans="1:10" s="43" customFormat="1" x14ac:dyDescent="0.25">
      <c r="A361" s="126" t="s">
        <v>95</v>
      </c>
      <c r="B361" s="29" t="s">
        <v>97</v>
      </c>
      <c r="C361" s="141">
        <v>32</v>
      </c>
      <c r="D361" s="28" t="s">
        <v>114</v>
      </c>
      <c r="E361" s="33"/>
      <c r="F361" s="33"/>
      <c r="G361" s="33">
        <v>1</v>
      </c>
      <c r="H361" s="33">
        <v>8</v>
      </c>
      <c r="I361" s="31">
        <f t="shared" si="12"/>
        <v>1</v>
      </c>
      <c r="J361" s="31">
        <f t="shared" si="13"/>
        <v>8</v>
      </c>
    </row>
    <row r="362" spans="1:10" s="43" customFormat="1" x14ac:dyDescent="0.25">
      <c r="A362" s="126" t="s">
        <v>95</v>
      </c>
      <c r="B362" s="29" t="s">
        <v>97</v>
      </c>
      <c r="C362" s="32">
        <v>33</v>
      </c>
      <c r="D362" s="28" t="s">
        <v>112</v>
      </c>
      <c r="E362" s="33">
        <v>1</v>
      </c>
      <c r="F362" s="33">
        <v>19</v>
      </c>
      <c r="G362" s="33">
        <v>1</v>
      </c>
      <c r="H362" s="33">
        <v>29</v>
      </c>
      <c r="I362" s="31">
        <f t="shared" si="12"/>
        <v>2</v>
      </c>
      <c r="J362" s="31">
        <f t="shared" si="13"/>
        <v>48</v>
      </c>
    </row>
    <row r="363" spans="1:10" s="43" customFormat="1" x14ac:dyDescent="0.25">
      <c r="A363" s="126" t="s">
        <v>95</v>
      </c>
      <c r="B363" s="29" t="s">
        <v>97</v>
      </c>
      <c r="C363" s="32">
        <v>34</v>
      </c>
      <c r="D363" s="28" t="s">
        <v>112</v>
      </c>
      <c r="E363" s="38">
        <v>2</v>
      </c>
      <c r="F363" s="38">
        <v>43</v>
      </c>
      <c r="G363" s="38">
        <v>1</v>
      </c>
      <c r="H363" s="38">
        <v>18</v>
      </c>
      <c r="I363" s="31">
        <f t="shared" si="12"/>
        <v>3</v>
      </c>
      <c r="J363" s="31">
        <f t="shared" si="13"/>
        <v>61</v>
      </c>
    </row>
    <row r="364" spans="1:10" s="43" customFormat="1" x14ac:dyDescent="0.25">
      <c r="A364" s="126" t="s">
        <v>95</v>
      </c>
      <c r="B364" s="29" t="s">
        <v>97</v>
      </c>
      <c r="C364" s="32">
        <v>34</v>
      </c>
      <c r="D364" s="28" t="s">
        <v>113</v>
      </c>
      <c r="E364" s="33">
        <v>1</v>
      </c>
      <c r="F364" s="33">
        <v>20</v>
      </c>
      <c r="G364" s="33">
        <v>1</v>
      </c>
      <c r="H364" s="33">
        <v>13</v>
      </c>
      <c r="I364" s="31">
        <f t="shared" si="12"/>
        <v>2</v>
      </c>
      <c r="J364" s="31">
        <f t="shared" si="13"/>
        <v>33</v>
      </c>
    </row>
    <row r="365" spans="1:10" s="43" customFormat="1" x14ac:dyDescent="0.25">
      <c r="A365" s="126" t="s">
        <v>95</v>
      </c>
      <c r="B365" s="29" t="s">
        <v>97</v>
      </c>
      <c r="C365" s="32">
        <v>40</v>
      </c>
      <c r="D365" s="28" t="s">
        <v>113</v>
      </c>
      <c r="E365" s="33">
        <v>1</v>
      </c>
      <c r="F365" s="33">
        <v>31</v>
      </c>
      <c r="G365" s="33">
        <v>1</v>
      </c>
      <c r="H365" s="33">
        <v>35</v>
      </c>
      <c r="I365" s="31">
        <f t="shared" si="12"/>
        <v>2</v>
      </c>
      <c r="J365" s="31">
        <f t="shared" si="13"/>
        <v>66</v>
      </c>
    </row>
    <row r="366" spans="1:10" s="43" customFormat="1" x14ac:dyDescent="0.25">
      <c r="A366" s="126" t="s">
        <v>95</v>
      </c>
      <c r="B366" s="29" t="s">
        <v>99</v>
      </c>
      <c r="C366" s="32" t="s">
        <v>382</v>
      </c>
      <c r="D366" s="28" t="s">
        <v>112</v>
      </c>
      <c r="E366" s="33">
        <v>2</v>
      </c>
      <c r="F366" s="33">
        <v>49</v>
      </c>
      <c r="G366" s="33">
        <v>2</v>
      </c>
      <c r="H366" s="33">
        <v>36</v>
      </c>
      <c r="I366" s="31">
        <f t="shared" si="12"/>
        <v>4</v>
      </c>
      <c r="J366" s="31">
        <f t="shared" si="13"/>
        <v>85</v>
      </c>
    </row>
    <row r="367" spans="1:10" s="43" customFormat="1" x14ac:dyDescent="0.25">
      <c r="A367" s="126" t="s">
        <v>95</v>
      </c>
      <c r="B367" s="29" t="s">
        <v>99</v>
      </c>
      <c r="C367" s="32" t="s">
        <v>383</v>
      </c>
      <c r="D367" s="28" t="s">
        <v>112</v>
      </c>
      <c r="E367" s="33">
        <v>1</v>
      </c>
      <c r="F367" s="33">
        <v>18</v>
      </c>
      <c r="G367" s="33">
        <v>1</v>
      </c>
      <c r="H367" s="33">
        <v>24</v>
      </c>
      <c r="I367" s="31">
        <f t="shared" si="12"/>
        <v>2</v>
      </c>
      <c r="J367" s="31">
        <f t="shared" si="13"/>
        <v>42</v>
      </c>
    </row>
    <row r="368" spans="1:10" s="145" customFormat="1" x14ac:dyDescent="0.25">
      <c r="A368" s="126" t="s">
        <v>61</v>
      </c>
      <c r="B368" s="29" t="s">
        <v>97</v>
      </c>
      <c r="C368" s="32">
        <v>16</v>
      </c>
      <c r="D368" s="28" t="s">
        <v>112</v>
      </c>
      <c r="E368" s="33">
        <v>1</v>
      </c>
      <c r="F368" s="33">
        <v>16</v>
      </c>
      <c r="G368" s="33"/>
      <c r="H368" s="33"/>
      <c r="I368" s="31">
        <f t="shared" si="12"/>
        <v>1</v>
      </c>
      <c r="J368" s="31">
        <f t="shared" si="13"/>
        <v>16</v>
      </c>
    </row>
    <row r="369" spans="1:10" s="43" customFormat="1" x14ac:dyDescent="0.25">
      <c r="A369" s="126" t="s">
        <v>63</v>
      </c>
      <c r="B369" s="29" t="s">
        <v>97</v>
      </c>
      <c r="C369" s="141">
        <v>2</v>
      </c>
      <c r="D369" s="28" t="s">
        <v>114</v>
      </c>
      <c r="E369" s="33">
        <v>1</v>
      </c>
      <c r="F369" s="33">
        <v>26</v>
      </c>
      <c r="G369" s="33"/>
      <c r="H369" s="33"/>
      <c r="I369" s="31">
        <f t="shared" si="12"/>
        <v>1</v>
      </c>
      <c r="J369" s="31">
        <f t="shared" si="13"/>
        <v>26</v>
      </c>
    </row>
    <row r="370" spans="1:10" s="43" customFormat="1" x14ac:dyDescent="0.25">
      <c r="A370" s="126" t="s">
        <v>63</v>
      </c>
      <c r="B370" s="29" t="s">
        <v>97</v>
      </c>
      <c r="C370" s="32">
        <v>2</v>
      </c>
      <c r="D370" s="28" t="s">
        <v>112</v>
      </c>
      <c r="E370" s="33"/>
      <c r="F370" s="33"/>
      <c r="G370" s="33">
        <v>1</v>
      </c>
      <c r="H370" s="33">
        <v>10</v>
      </c>
      <c r="I370" s="31">
        <f t="shared" si="12"/>
        <v>1</v>
      </c>
      <c r="J370" s="31">
        <f t="shared" si="13"/>
        <v>10</v>
      </c>
    </row>
    <row r="371" spans="1:10" s="43" customFormat="1" x14ac:dyDescent="0.25">
      <c r="A371" s="126" t="s">
        <v>63</v>
      </c>
      <c r="B371" s="29" t="s">
        <v>97</v>
      </c>
      <c r="C371" s="32">
        <v>3</v>
      </c>
      <c r="D371" s="28" t="s">
        <v>112</v>
      </c>
      <c r="E371" s="33">
        <v>1</v>
      </c>
      <c r="F371" s="33">
        <v>13</v>
      </c>
      <c r="G371" s="33">
        <v>1</v>
      </c>
      <c r="H371" s="33">
        <v>16</v>
      </c>
      <c r="I371" s="31">
        <f t="shared" si="12"/>
        <v>2</v>
      </c>
      <c r="J371" s="31">
        <f t="shared" si="13"/>
        <v>29</v>
      </c>
    </row>
    <row r="372" spans="1:10" s="43" customFormat="1" x14ac:dyDescent="0.25">
      <c r="A372" s="126" t="s">
        <v>63</v>
      </c>
      <c r="B372" s="29" t="s">
        <v>97</v>
      </c>
      <c r="C372" s="32">
        <v>4</v>
      </c>
      <c r="D372" s="28" t="s">
        <v>113</v>
      </c>
      <c r="E372" s="33">
        <v>1</v>
      </c>
      <c r="F372" s="33">
        <v>6</v>
      </c>
      <c r="G372" s="33"/>
      <c r="H372" s="33"/>
      <c r="I372" s="31">
        <f t="shared" si="12"/>
        <v>1</v>
      </c>
      <c r="J372" s="31">
        <f t="shared" si="13"/>
        <v>6</v>
      </c>
    </row>
    <row r="373" spans="1:10" s="43" customFormat="1" x14ac:dyDescent="0.25">
      <c r="A373" s="126" t="s">
        <v>63</v>
      </c>
      <c r="B373" s="29" t="s">
        <v>97</v>
      </c>
      <c r="C373" s="141">
        <v>16</v>
      </c>
      <c r="D373" s="28" t="s">
        <v>114</v>
      </c>
      <c r="E373" s="38">
        <v>1</v>
      </c>
      <c r="F373" s="38">
        <v>1</v>
      </c>
      <c r="G373" s="37">
        <v>1</v>
      </c>
      <c r="H373" s="37">
        <v>3</v>
      </c>
      <c r="I373" s="31">
        <f t="shared" si="12"/>
        <v>2</v>
      </c>
      <c r="J373" s="31">
        <f t="shared" si="13"/>
        <v>4</v>
      </c>
    </row>
    <row r="374" spans="1:10" s="43" customFormat="1" x14ac:dyDescent="0.25">
      <c r="A374" s="126" t="s">
        <v>64</v>
      </c>
      <c r="B374" s="29" t="s">
        <v>97</v>
      </c>
      <c r="C374" s="32">
        <v>1</v>
      </c>
      <c r="D374" s="28" t="s">
        <v>112</v>
      </c>
      <c r="E374" s="33">
        <v>1</v>
      </c>
      <c r="F374" s="33">
        <v>10</v>
      </c>
      <c r="G374" s="38">
        <v>1</v>
      </c>
      <c r="H374" s="38">
        <v>11</v>
      </c>
      <c r="I374" s="31">
        <f t="shared" si="12"/>
        <v>2</v>
      </c>
      <c r="J374" s="31">
        <f t="shared" si="13"/>
        <v>21</v>
      </c>
    </row>
    <row r="375" spans="1:10" s="43" customFormat="1" x14ac:dyDescent="0.25">
      <c r="A375" s="126" t="s">
        <v>64</v>
      </c>
      <c r="B375" s="29" t="s">
        <v>97</v>
      </c>
      <c r="C375" s="32">
        <v>2</v>
      </c>
      <c r="D375" s="28" t="s">
        <v>0</v>
      </c>
      <c r="E375" s="33">
        <v>1</v>
      </c>
      <c r="F375" s="33">
        <v>12</v>
      </c>
      <c r="G375" s="33">
        <v>1</v>
      </c>
      <c r="H375" s="33">
        <v>11</v>
      </c>
      <c r="I375" s="31">
        <f t="shared" si="12"/>
        <v>2</v>
      </c>
      <c r="J375" s="31">
        <f t="shared" si="13"/>
        <v>23</v>
      </c>
    </row>
    <row r="376" spans="1:10" s="43" customFormat="1" x14ac:dyDescent="0.25">
      <c r="A376" s="126" t="s">
        <v>64</v>
      </c>
      <c r="B376" s="29" t="s">
        <v>97</v>
      </c>
      <c r="C376" s="32">
        <v>3</v>
      </c>
      <c r="D376" s="28" t="s">
        <v>113</v>
      </c>
      <c r="E376" s="33">
        <v>1</v>
      </c>
      <c r="F376" s="33">
        <v>4</v>
      </c>
      <c r="G376" s="33"/>
      <c r="H376" s="33"/>
      <c r="I376" s="31">
        <f t="shared" si="12"/>
        <v>1</v>
      </c>
      <c r="J376" s="31">
        <f t="shared" si="13"/>
        <v>4</v>
      </c>
    </row>
    <row r="377" spans="1:10" s="43" customFormat="1" x14ac:dyDescent="0.25">
      <c r="A377" s="126" t="s">
        <v>64</v>
      </c>
      <c r="B377" s="29" t="s">
        <v>97</v>
      </c>
      <c r="C377" s="141">
        <v>4</v>
      </c>
      <c r="D377" s="28" t="s">
        <v>114</v>
      </c>
      <c r="E377" s="33">
        <v>1</v>
      </c>
      <c r="F377" s="33">
        <v>9</v>
      </c>
      <c r="G377" s="33">
        <v>1</v>
      </c>
      <c r="H377" s="33">
        <v>4</v>
      </c>
      <c r="I377" s="31">
        <f t="shared" si="12"/>
        <v>2</v>
      </c>
      <c r="J377" s="31">
        <f t="shared" si="13"/>
        <v>13</v>
      </c>
    </row>
    <row r="378" spans="1:10" s="43" customFormat="1" x14ac:dyDescent="0.25">
      <c r="A378" s="126" t="s">
        <v>64</v>
      </c>
      <c r="B378" s="29" t="s">
        <v>97</v>
      </c>
      <c r="C378" s="141">
        <v>5</v>
      </c>
      <c r="D378" s="28" t="s">
        <v>114</v>
      </c>
      <c r="E378" s="33">
        <v>1</v>
      </c>
      <c r="F378" s="33">
        <v>6</v>
      </c>
      <c r="G378" s="38">
        <v>1</v>
      </c>
      <c r="H378" s="38">
        <v>4</v>
      </c>
      <c r="I378" s="31">
        <f t="shared" si="12"/>
        <v>2</v>
      </c>
      <c r="J378" s="31">
        <f t="shared" si="13"/>
        <v>10</v>
      </c>
    </row>
    <row r="379" spans="1:10" s="43" customFormat="1" x14ac:dyDescent="0.25">
      <c r="A379" s="126" t="s">
        <v>64</v>
      </c>
      <c r="B379" s="29" t="s">
        <v>97</v>
      </c>
      <c r="C379" s="141">
        <v>6</v>
      </c>
      <c r="D379" s="28" t="s">
        <v>114</v>
      </c>
      <c r="E379" s="33">
        <v>1</v>
      </c>
      <c r="F379" s="33">
        <v>7</v>
      </c>
      <c r="G379" s="38">
        <v>1</v>
      </c>
      <c r="H379" s="38">
        <v>7</v>
      </c>
      <c r="I379" s="31">
        <f t="shared" si="12"/>
        <v>2</v>
      </c>
      <c r="J379" s="31">
        <f t="shared" si="13"/>
        <v>14</v>
      </c>
    </row>
    <row r="380" spans="1:10" s="43" customFormat="1" x14ac:dyDescent="0.25">
      <c r="A380" s="126" t="s">
        <v>64</v>
      </c>
      <c r="B380" s="29" t="s">
        <v>97</v>
      </c>
      <c r="C380" s="32">
        <v>13</v>
      </c>
      <c r="D380" s="28" t="s">
        <v>112</v>
      </c>
      <c r="E380" s="33">
        <v>1</v>
      </c>
      <c r="F380" s="33">
        <v>9</v>
      </c>
      <c r="G380" s="33">
        <v>1</v>
      </c>
      <c r="H380" s="33">
        <v>16</v>
      </c>
      <c r="I380" s="31">
        <f t="shared" si="12"/>
        <v>2</v>
      </c>
      <c r="J380" s="31">
        <f t="shared" si="13"/>
        <v>25</v>
      </c>
    </row>
    <row r="381" spans="1:10" s="43" customFormat="1" x14ac:dyDescent="0.25">
      <c r="A381" s="126" t="s">
        <v>64</v>
      </c>
      <c r="B381" s="29" t="s">
        <v>97</v>
      </c>
      <c r="C381" s="32">
        <v>18</v>
      </c>
      <c r="D381" s="28" t="s">
        <v>113</v>
      </c>
      <c r="E381" s="33">
        <v>1</v>
      </c>
      <c r="F381" s="33">
        <v>8</v>
      </c>
      <c r="G381" s="33"/>
      <c r="H381" s="33"/>
      <c r="I381" s="31">
        <f t="shared" si="12"/>
        <v>1</v>
      </c>
      <c r="J381" s="31">
        <f t="shared" si="13"/>
        <v>8</v>
      </c>
    </row>
    <row r="382" spans="1:10" s="43" customFormat="1" x14ac:dyDescent="0.25">
      <c r="A382" s="126" t="s">
        <v>64</v>
      </c>
      <c r="B382" s="29" t="s">
        <v>97</v>
      </c>
      <c r="C382" s="32">
        <v>22</v>
      </c>
      <c r="D382" s="28" t="s">
        <v>113</v>
      </c>
      <c r="E382" s="33">
        <v>1</v>
      </c>
      <c r="F382" s="33">
        <v>11</v>
      </c>
      <c r="G382" s="33">
        <v>1</v>
      </c>
      <c r="H382" s="33">
        <v>6</v>
      </c>
      <c r="I382" s="31">
        <f t="shared" si="12"/>
        <v>2</v>
      </c>
      <c r="J382" s="31">
        <f t="shared" si="13"/>
        <v>17</v>
      </c>
    </row>
    <row r="383" spans="1:10" s="43" customFormat="1" x14ac:dyDescent="0.25">
      <c r="A383" s="126" t="s">
        <v>64</v>
      </c>
      <c r="B383" s="29" t="s">
        <v>97</v>
      </c>
      <c r="C383" s="32">
        <v>22</v>
      </c>
      <c r="D383" s="28" t="s">
        <v>112</v>
      </c>
      <c r="E383" s="33">
        <v>1</v>
      </c>
      <c r="F383" s="33">
        <v>18</v>
      </c>
      <c r="G383" s="33"/>
      <c r="H383" s="33"/>
      <c r="I383" s="31">
        <f t="shared" si="12"/>
        <v>1</v>
      </c>
      <c r="J383" s="31">
        <f t="shared" si="13"/>
        <v>18</v>
      </c>
    </row>
    <row r="384" spans="1:10" s="43" customFormat="1" x14ac:dyDescent="0.25">
      <c r="A384" s="126" t="s">
        <v>65</v>
      </c>
      <c r="B384" s="29" t="s">
        <v>97</v>
      </c>
      <c r="C384" s="141">
        <v>16</v>
      </c>
      <c r="D384" s="28" t="s">
        <v>114</v>
      </c>
      <c r="E384" s="38">
        <v>1</v>
      </c>
      <c r="F384" s="38">
        <v>19</v>
      </c>
      <c r="G384" s="38"/>
      <c r="H384" s="38"/>
      <c r="I384" s="31">
        <f t="shared" si="12"/>
        <v>1</v>
      </c>
      <c r="J384" s="31">
        <f t="shared" si="13"/>
        <v>19</v>
      </c>
    </row>
    <row r="385" spans="1:10" s="43" customFormat="1" x14ac:dyDescent="0.25">
      <c r="A385" s="126" t="s">
        <v>65</v>
      </c>
      <c r="B385" s="29"/>
      <c r="C385" s="32" t="s">
        <v>445</v>
      </c>
      <c r="D385" s="28" t="s">
        <v>112</v>
      </c>
      <c r="E385" s="33">
        <v>1</v>
      </c>
      <c r="F385" s="33">
        <v>27</v>
      </c>
      <c r="G385" s="33">
        <v>1</v>
      </c>
      <c r="H385" s="33">
        <v>13</v>
      </c>
      <c r="I385" s="31">
        <f t="shared" si="12"/>
        <v>2</v>
      </c>
      <c r="J385" s="31">
        <f t="shared" si="13"/>
        <v>40</v>
      </c>
    </row>
    <row r="386" spans="1:10" s="43" customFormat="1" x14ac:dyDescent="0.25">
      <c r="A386" s="126" t="s">
        <v>65</v>
      </c>
      <c r="B386" s="29" t="s">
        <v>97</v>
      </c>
      <c r="C386" s="141">
        <v>44</v>
      </c>
      <c r="D386" s="28" t="s">
        <v>114</v>
      </c>
      <c r="E386" s="33">
        <v>1</v>
      </c>
      <c r="F386" s="33">
        <v>9</v>
      </c>
      <c r="G386" s="38">
        <v>1</v>
      </c>
      <c r="H386" s="38">
        <v>8</v>
      </c>
      <c r="I386" s="31">
        <f t="shared" si="12"/>
        <v>2</v>
      </c>
      <c r="J386" s="31">
        <f t="shared" si="13"/>
        <v>17</v>
      </c>
    </row>
    <row r="387" spans="1:10" s="43" customFormat="1" x14ac:dyDescent="0.25">
      <c r="A387" s="126" t="s">
        <v>65</v>
      </c>
      <c r="B387" s="29" t="s">
        <v>97</v>
      </c>
      <c r="C387" s="32">
        <v>45</v>
      </c>
      <c r="D387" s="28" t="s">
        <v>112</v>
      </c>
      <c r="E387" s="33">
        <v>1</v>
      </c>
      <c r="F387" s="33">
        <v>30</v>
      </c>
      <c r="G387" s="38">
        <v>1</v>
      </c>
      <c r="H387" s="38">
        <v>29</v>
      </c>
      <c r="I387" s="31">
        <f t="shared" si="12"/>
        <v>2</v>
      </c>
      <c r="J387" s="31">
        <f t="shared" si="13"/>
        <v>59</v>
      </c>
    </row>
    <row r="388" spans="1:10" s="43" customFormat="1" x14ac:dyDescent="0.25">
      <c r="A388" s="126" t="s">
        <v>65</v>
      </c>
      <c r="B388" s="29" t="s">
        <v>97</v>
      </c>
      <c r="C388" s="32">
        <v>45</v>
      </c>
      <c r="D388" s="28" t="s">
        <v>113</v>
      </c>
      <c r="E388" s="33">
        <v>1</v>
      </c>
      <c r="F388" s="33">
        <v>16</v>
      </c>
      <c r="G388" s="33">
        <v>1</v>
      </c>
      <c r="H388" s="33">
        <v>17</v>
      </c>
      <c r="I388" s="31">
        <f t="shared" si="12"/>
        <v>2</v>
      </c>
      <c r="J388" s="31">
        <f t="shared" si="13"/>
        <v>33</v>
      </c>
    </row>
    <row r="389" spans="1:10" s="43" customFormat="1" x14ac:dyDescent="0.25">
      <c r="A389" s="126" t="s">
        <v>65</v>
      </c>
      <c r="B389" s="29" t="s">
        <v>97</v>
      </c>
      <c r="C389" s="32">
        <v>49</v>
      </c>
      <c r="D389" s="28" t="s">
        <v>112</v>
      </c>
      <c r="E389" s="33">
        <v>1</v>
      </c>
      <c r="F389" s="33">
        <v>14</v>
      </c>
      <c r="G389" s="33"/>
      <c r="H389" s="33"/>
      <c r="I389" s="31">
        <f t="shared" si="12"/>
        <v>1</v>
      </c>
      <c r="J389" s="31">
        <f t="shared" si="13"/>
        <v>14</v>
      </c>
    </row>
    <row r="390" spans="1:10" s="43" customFormat="1" x14ac:dyDescent="0.25">
      <c r="A390" s="126" t="s">
        <v>65</v>
      </c>
      <c r="B390" s="29" t="s">
        <v>97</v>
      </c>
      <c r="C390" s="141">
        <v>59</v>
      </c>
      <c r="D390" s="28" t="s">
        <v>114</v>
      </c>
      <c r="E390" s="38">
        <v>1</v>
      </c>
      <c r="F390" s="38">
        <v>19</v>
      </c>
      <c r="G390" s="37">
        <v>1</v>
      </c>
      <c r="H390" s="37">
        <v>11</v>
      </c>
      <c r="I390" s="31">
        <f t="shared" si="12"/>
        <v>2</v>
      </c>
      <c r="J390" s="31">
        <f t="shared" si="13"/>
        <v>30</v>
      </c>
    </row>
    <row r="391" spans="1:10" s="43" customFormat="1" x14ac:dyDescent="0.25">
      <c r="A391" s="126" t="s">
        <v>66</v>
      </c>
      <c r="B391" s="29" t="s">
        <v>99</v>
      </c>
      <c r="C391" s="32">
        <v>1</v>
      </c>
      <c r="D391" s="28" t="s">
        <v>112</v>
      </c>
      <c r="E391" s="33">
        <v>1</v>
      </c>
      <c r="F391" s="33">
        <v>18</v>
      </c>
      <c r="G391" s="33">
        <v>1</v>
      </c>
      <c r="H391" s="33">
        <v>22</v>
      </c>
      <c r="I391" s="31">
        <f t="shared" si="12"/>
        <v>2</v>
      </c>
      <c r="J391" s="31">
        <f t="shared" si="13"/>
        <v>40</v>
      </c>
    </row>
    <row r="392" spans="1:10" s="43" customFormat="1" x14ac:dyDescent="0.25">
      <c r="A392" s="126" t="s">
        <v>66</v>
      </c>
      <c r="B392" s="29" t="s">
        <v>97</v>
      </c>
      <c r="C392" s="32">
        <v>3</v>
      </c>
      <c r="D392" s="28" t="s">
        <v>113</v>
      </c>
      <c r="E392" s="33">
        <v>1</v>
      </c>
      <c r="F392" s="33">
        <v>5</v>
      </c>
      <c r="G392" s="33">
        <v>1</v>
      </c>
      <c r="H392" s="33">
        <v>4</v>
      </c>
      <c r="I392" s="31">
        <f t="shared" si="12"/>
        <v>2</v>
      </c>
      <c r="J392" s="31">
        <f t="shared" si="13"/>
        <v>9</v>
      </c>
    </row>
    <row r="393" spans="1:10" s="43" customFormat="1" x14ac:dyDescent="0.25">
      <c r="A393" s="126" t="s">
        <v>66</v>
      </c>
      <c r="B393" s="29" t="s">
        <v>99</v>
      </c>
      <c r="C393" s="32">
        <v>4</v>
      </c>
      <c r="D393" s="28" t="s">
        <v>112</v>
      </c>
      <c r="E393" s="38">
        <v>1</v>
      </c>
      <c r="F393" s="38">
        <v>11</v>
      </c>
      <c r="G393" s="33">
        <v>1</v>
      </c>
      <c r="H393" s="33">
        <v>11</v>
      </c>
      <c r="I393" s="31">
        <f t="shared" si="12"/>
        <v>2</v>
      </c>
      <c r="J393" s="31">
        <f t="shared" si="13"/>
        <v>22</v>
      </c>
    </row>
    <row r="394" spans="1:10" s="43" customFormat="1" x14ac:dyDescent="0.25">
      <c r="A394" s="126" t="s">
        <v>66</v>
      </c>
      <c r="B394" s="29" t="s">
        <v>97</v>
      </c>
      <c r="C394" s="32">
        <v>5</v>
      </c>
      <c r="D394" s="28" t="s">
        <v>0</v>
      </c>
      <c r="E394" s="33">
        <v>1</v>
      </c>
      <c r="F394" s="33">
        <v>17</v>
      </c>
      <c r="G394" s="33"/>
      <c r="H394" s="33"/>
      <c r="I394" s="31">
        <f t="shared" ref="I394:I457" si="14">E394+G394</f>
        <v>1</v>
      </c>
      <c r="J394" s="31">
        <f t="shared" ref="J394:J457" si="15">F394+H394</f>
        <v>17</v>
      </c>
    </row>
    <row r="395" spans="1:10" s="43" customFormat="1" x14ac:dyDescent="0.25">
      <c r="A395" s="126" t="s">
        <v>66</v>
      </c>
      <c r="B395" s="29" t="s">
        <v>97</v>
      </c>
      <c r="C395" s="141">
        <v>6</v>
      </c>
      <c r="D395" s="28" t="s">
        <v>114</v>
      </c>
      <c r="E395" s="33">
        <v>1</v>
      </c>
      <c r="F395" s="33">
        <v>9</v>
      </c>
      <c r="G395" s="33"/>
      <c r="H395" s="33"/>
      <c r="I395" s="31">
        <f t="shared" si="14"/>
        <v>1</v>
      </c>
      <c r="J395" s="31">
        <f t="shared" si="15"/>
        <v>9</v>
      </c>
    </row>
    <row r="396" spans="1:10" s="43" customFormat="1" x14ac:dyDescent="0.25">
      <c r="A396" s="126" t="s">
        <v>66</v>
      </c>
      <c r="B396" s="29" t="s">
        <v>97</v>
      </c>
      <c r="C396" s="32">
        <v>12</v>
      </c>
      <c r="D396" s="28" t="s">
        <v>0</v>
      </c>
      <c r="E396" s="33">
        <v>1</v>
      </c>
      <c r="F396" s="33">
        <v>35</v>
      </c>
      <c r="G396" s="33">
        <v>1</v>
      </c>
      <c r="H396" s="33">
        <v>23</v>
      </c>
      <c r="I396" s="31">
        <f t="shared" si="14"/>
        <v>2</v>
      </c>
      <c r="J396" s="31">
        <f t="shared" si="15"/>
        <v>58</v>
      </c>
    </row>
    <row r="397" spans="1:10" s="43" customFormat="1" x14ac:dyDescent="0.25">
      <c r="A397" s="126" t="s">
        <v>66</v>
      </c>
      <c r="B397" s="29" t="s">
        <v>97</v>
      </c>
      <c r="C397" s="32">
        <v>18</v>
      </c>
      <c r="D397" s="28" t="s">
        <v>113</v>
      </c>
      <c r="E397" s="33">
        <v>1</v>
      </c>
      <c r="F397" s="33">
        <v>8</v>
      </c>
      <c r="G397" s="33"/>
      <c r="H397" s="33"/>
      <c r="I397" s="31">
        <f t="shared" si="14"/>
        <v>1</v>
      </c>
      <c r="J397" s="31">
        <f t="shared" si="15"/>
        <v>8</v>
      </c>
    </row>
    <row r="398" spans="1:10" s="43" customFormat="1" x14ac:dyDescent="0.25">
      <c r="A398" s="126" t="s">
        <v>66</v>
      </c>
      <c r="B398" s="29" t="s">
        <v>97</v>
      </c>
      <c r="C398" s="32">
        <v>25</v>
      </c>
      <c r="D398" s="28" t="s">
        <v>112</v>
      </c>
      <c r="E398" s="33">
        <v>1</v>
      </c>
      <c r="F398" s="33">
        <v>14</v>
      </c>
      <c r="G398" s="33"/>
      <c r="H398" s="33"/>
      <c r="I398" s="31">
        <f t="shared" si="14"/>
        <v>1</v>
      </c>
      <c r="J398" s="31">
        <f t="shared" si="15"/>
        <v>14</v>
      </c>
    </row>
    <row r="399" spans="1:10" s="43" customFormat="1" x14ac:dyDescent="0.25">
      <c r="A399" s="126" t="s">
        <v>66</v>
      </c>
      <c r="B399" s="29" t="s">
        <v>97</v>
      </c>
      <c r="C399" s="32">
        <v>25</v>
      </c>
      <c r="D399" s="28" t="s">
        <v>119</v>
      </c>
      <c r="E399" s="33">
        <v>1</v>
      </c>
      <c r="F399" s="33">
        <v>27</v>
      </c>
      <c r="G399" s="33"/>
      <c r="H399" s="33"/>
      <c r="I399" s="31">
        <f t="shared" si="14"/>
        <v>1</v>
      </c>
      <c r="J399" s="31">
        <f t="shared" si="15"/>
        <v>27</v>
      </c>
    </row>
    <row r="400" spans="1:10" s="43" customFormat="1" x14ac:dyDescent="0.25">
      <c r="A400" s="126" t="s">
        <v>66</v>
      </c>
      <c r="B400" s="29" t="s">
        <v>97</v>
      </c>
      <c r="C400" s="141">
        <v>28</v>
      </c>
      <c r="D400" s="28" t="s">
        <v>114</v>
      </c>
      <c r="E400" s="33">
        <v>1</v>
      </c>
      <c r="F400" s="33">
        <v>8</v>
      </c>
      <c r="G400" s="38">
        <v>1</v>
      </c>
      <c r="H400" s="38">
        <v>10</v>
      </c>
      <c r="I400" s="31">
        <f t="shared" si="14"/>
        <v>2</v>
      </c>
      <c r="J400" s="31">
        <f t="shared" si="15"/>
        <v>18</v>
      </c>
    </row>
    <row r="401" spans="1:10" s="43" customFormat="1" x14ac:dyDescent="0.25">
      <c r="A401" s="126" t="s">
        <v>66</v>
      </c>
      <c r="B401" s="29" t="s">
        <v>97</v>
      </c>
      <c r="C401" s="32">
        <v>29</v>
      </c>
      <c r="D401" s="28" t="s">
        <v>112</v>
      </c>
      <c r="E401" s="33">
        <v>2</v>
      </c>
      <c r="F401" s="33">
        <v>19</v>
      </c>
      <c r="G401" s="33"/>
      <c r="H401" s="33"/>
      <c r="I401" s="31">
        <f t="shared" si="14"/>
        <v>2</v>
      </c>
      <c r="J401" s="31">
        <f t="shared" si="15"/>
        <v>19</v>
      </c>
    </row>
    <row r="402" spans="1:10" s="43" customFormat="1" x14ac:dyDescent="0.25">
      <c r="A402" s="126" t="s">
        <v>66</v>
      </c>
      <c r="B402" s="29" t="s">
        <v>97</v>
      </c>
      <c r="C402" s="141">
        <v>39</v>
      </c>
      <c r="D402" s="28" t="s">
        <v>114</v>
      </c>
      <c r="E402" s="33">
        <v>1</v>
      </c>
      <c r="F402" s="33">
        <v>6</v>
      </c>
      <c r="G402" s="38">
        <v>1</v>
      </c>
      <c r="H402" s="38">
        <v>13</v>
      </c>
      <c r="I402" s="31">
        <f t="shared" si="14"/>
        <v>2</v>
      </c>
      <c r="J402" s="31">
        <f t="shared" si="15"/>
        <v>19</v>
      </c>
    </row>
    <row r="403" spans="1:10" s="43" customFormat="1" x14ac:dyDescent="0.25">
      <c r="A403" s="126" t="s">
        <v>66</v>
      </c>
      <c r="B403" s="29" t="s">
        <v>97</v>
      </c>
      <c r="C403" s="141">
        <v>43</v>
      </c>
      <c r="D403" s="28" t="s">
        <v>114</v>
      </c>
      <c r="E403" s="33">
        <v>1</v>
      </c>
      <c r="F403" s="33">
        <v>19</v>
      </c>
      <c r="G403" s="33">
        <v>1</v>
      </c>
      <c r="H403" s="33">
        <v>10</v>
      </c>
      <c r="I403" s="31">
        <f t="shared" si="14"/>
        <v>2</v>
      </c>
      <c r="J403" s="31">
        <f t="shared" si="15"/>
        <v>29</v>
      </c>
    </row>
    <row r="404" spans="1:10" s="43" customFormat="1" x14ac:dyDescent="0.25">
      <c r="A404" s="126" t="s">
        <v>66</v>
      </c>
      <c r="B404" s="29" t="s">
        <v>97</v>
      </c>
      <c r="C404" s="32">
        <v>48</v>
      </c>
      <c r="D404" s="28" t="s">
        <v>0</v>
      </c>
      <c r="E404" s="33">
        <v>1</v>
      </c>
      <c r="F404" s="33">
        <v>6</v>
      </c>
      <c r="G404" s="33"/>
      <c r="H404" s="33"/>
      <c r="I404" s="31">
        <f t="shared" si="14"/>
        <v>1</v>
      </c>
      <c r="J404" s="31">
        <f t="shared" si="15"/>
        <v>6</v>
      </c>
    </row>
    <row r="405" spans="1:10" s="43" customFormat="1" x14ac:dyDescent="0.25">
      <c r="A405" s="126" t="s">
        <v>66</v>
      </c>
      <c r="B405" s="29" t="s">
        <v>97</v>
      </c>
      <c r="C405" s="141">
        <v>56</v>
      </c>
      <c r="D405" s="28" t="s">
        <v>114</v>
      </c>
      <c r="E405" s="33">
        <v>1</v>
      </c>
      <c r="F405" s="33">
        <v>5</v>
      </c>
      <c r="G405" s="38">
        <v>1</v>
      </c>
      <c r="H405" s="38">
        <v>1</v>
      </c>
      <c r="I405" s="31">
        <f t="shared" si="14"/>
        <v>2</v>
      </c>
      <c r="J405" s="31">
        <f t="shared" si="15"/>
        <v>6</v>
      </c>
    </row>
    <row r="406" spans="1:10" s="43" customFormat="1" x14ac:dyDescent="0.25">
      <c r="A406" s="126" t="s">
        <v>89</v>
      </c>
      <c r="B406" s="29" t="s">
        <v>82</v>
      </c>
      <c r="C406" s="32">
        <v>1</v>
      </c>
      <c r="D406" s="28" t="s">
        <v>0</v>
      </c>
      <c r="E406" s="33">
        <v>1</v>
      </c>
      <c r="F406" s="33">
        <v>36</v>
      </c>
      <c r="G406" s="33">
        <v>1</v>
      </c>
      <c r="H406" s="33">
        <v>21</v>
      </c>
      <c r="I406" s="31">
        <f t="shared" si="14"/>
        <v>2</v>
      </c>
      <c r="J406" s="31">
        <f t="shared" si="15"/>
        <v>57</v>
      </c>
    </row>
    <row r="407" spans="1:10" s="43" customFormat="1" x14ac:dyDescent="0.25">
      <c r="A407" s="126" t="s">
        <v>89</v>
      </c>
      <c r="B407" s="29" t="s">
        <v>99</v>
      </c>
      <c r="C407" s="32">
        <v>3</v>
      </c>
      <c r="D407" s="28" t="s">
        <v>112</v>
      </c>
      <c r="E407" s="33">
        <v>1</v>
      </c>
      <c r="F407" s="33">
        <v>21</v>
      </c>
      <c r="G407" s="33">
        <v>1</v>
      </c>
      <c r="H407" s="33">
        <v>21</v>
      </c>
      <c r="I407" s="31">
        <f t="shared" si="14"/>
        <v>2</v>
      </c>
      <c r="J407" s="31">
        <f t="shared" si="15"/>
        <v>42</v>
      </c>
    </row>
    <row r="408" spans="1:10" s="43" customFormat="1" x14ac:dyDescent="0.25">
      <c r="A408" s="126" t="s">
        <v>89</v>
      </c>
      <c r="B408" s="29" t="s">
        <v>97</v>
      </c>
      <c r="C408" s="32">
        <v>4</v>
      </c>
      <c r="D408" s="28" t="s">
        <v>112</v>
      </c>
      <c r="E408" s="33">
        <v>1</v>
      </c>
      <c r="F408" s="33">
        <v>25</v>
      </c>
      <c r="G408" s="33"/>
      <c r="H408" s="33"/>
      <c r="I408" s="31">
        <f t="shared" si="14"/>
        <v>1</v>
      </c>
      <c r="J408" s="31">
        <f t="shared" si="15"/>
        <v>25</v>
      </c>
    </row>
    <row r="409" spans="1:10" s="43" customFormat="1" x14ac:dyDescent="0.25">
      <c r="A409" s="126" t="s">
        <v>89</v>
      </c>
      <c r="B409" s="29" t="s">
        <v>97</v>
      </c>
      <c r="C409" s="32">
        <v>4</v>
      </c>
      <c r="D409" s="28" t="s">
        <v>113</v>
      </c>
      <c r="E409" s="33">
        <v>1</v>
      </c>
      <c r="F409" s="33">
        <v>17</v>
      </c>
      <c r="G409" s="33"/>
      <c r="H409" s="33"/>
      <c r="I409" s="31">
        <f t="shared" si="14"/>
        <v>1</v>
      </c>
      <c r="J409" s="31">
        <f t="shared" si="15"/>
        <v>17</v>
      </c>
    </row>
    <row r="410" spans="1:10" s="43" customFormat="1" x14ac:dyDescent="0.25">
      <c r="A410" s="126" t="s">
        <v>89</v>
      </c>
      <c r="B410" s="29" t="s">
        <v>97</v>
      </c>
      <c r="C410" s="32">
        <v>4</v>
      </c>
      <c r="D410" s="28" t="s">
        <v>0</v>
      </c>
      <c r="E410" s="33">
        <v>1</v>
      </c>
      <c r="F410" s="33">
        <v>14</v>
      </c>
      <c r="G410" s="33"/>
      <c r="H410" s="33"/>
      <c r="I410" s="31">
        <f t="shared" si="14"/>
        <v>1</v>
      </c>
      <c r="J410" s="31">
        <f t="shared" si="15"/>
        <v>14</v>
      </c>
    </row>
    <row r="411" spans="1:10" s="43" customFormat="1" x14ac:dyDescent="0.25">
      <c r="A411" s="126" t="s">
        <v>89</v>
      </c>
      <c r="B411" s="29" t="s">
        <v>82</v>
      </c>
      <c r="C411" s="32">
        <v>6</v>
      </c>
      <c r="D411" s="28" t="s">
        <v>112</v>
      </c>
      <c r="E411" s="33">
        <v>1</v>
      </c>
      <c r="F411" s="33">
        <v>42</v>
      </c>
      <c r="G411" s="33">
        <v>1</v>
      </c>
      <c r="H411" s="33">
        <v>38</v>
      </c>
      <c r="I411" s="31">
        <f t="shared" si="14"/>
        <v>2</v>
      </c>
      <c r="J411" s="31">
        <f t="shared" si="15"/>
        <v>80</v>
      </c>
    </row>
    <row r="412" spans="1:10" s="43" customFormat="1" x14ac:dyDescent="0.25">
      <c r="A412" s="126" t="s">
        <v>89</v>
      </c>
      <c r="B412" s="29" t="s">
        <v>82</v>
      </c>
      <c r="C412" s="32">
        <v>6</v>
      </c>
      <c r="D412" s="28" t="s">
        <v>113</v>
      </c>
      <c r="E412" s="33">
        <v>1</v>
      </c>
      <c r="F412" s="33">
        <v>30</v>
      </c>
      <c r="G412" s="33"/>
      <c r="H412" s="33"/>
      <c r="I412" s="31">
        <f t="shared" si="14"/>
        <v>1</v>
      </c>
      <c r="J412" s="31">
        <f t="shared" si="15"/>
        <v>30</v>
      </c>
    </row>
    <row r="413" spans="1:10" s="43" customFormat="1" x14ac:dyDescent="0.25">
      <c r="A413" s="126" t="s">
        <v>89</v>
      </c>
      <c r="B413" s="29" t="s">
        <v>97</v>
      </c>
      <c r="C413" s="32">
        <v>7</v>
      </c>
      <c r="D413" s="28" t="s">
        <v>113</v>
      </c>
      <c r="E413" s="33">
        <v>1</v>
      </c>
      <c r="F413" s="33">
        <v>12</v>
      </c>
      <c r="G413" s="33">
        <v>1</v>
      </c>
      <c r="H413" s="33">
        <v>13</v>
      </c>
      <c r="I413" s="31">
        <f t="shared" si="14"/>
        <v>2</v>
      </c>
      <c r="J413" s="31">
        <f t="shared" si="15"/>
        <v>25</v>
      </c>
    </row>
    <row r="414" spans="1:10" s="43" customFormat="1" x14ac:dyDescent="0.25">
      <c r="A414" s="126" t="s">
        <v>89</v>
      </c>
      <c r="B414" s="29" t="s">
        <v>82</v>
      </c>
      <c r="C414" s="32">
        <v>9</v>
      </c>
      <c r="D414" s="28" t="s">
        <v>112</v>
      </c>
      <c r="E414" s="33">
        <v>1</v>
      </c>
      <c r="F414" s="33">
        <v>22</v>
      </c>
      <c r="G414" s="33">
        <v>1</v>
      </c>
      <c r="H414" s="33">
        <v>25</v>
      </c>
      <c r="I414" s="31">
        <f t="shared" si="14"/>
        <v>2</v>
      </c>
      <c r="J414" s="31">
        <f t="shared" si="15"/>
        <v>47</v>
      </c>
    </row>
    <row r="415" spans="1:10" s="43" customFormat="1" x14ac:dyDescent="0.25">
      <c r="A415" s="126" t="s">
        <v>89</v>
      </c>
      <c r="B415" s="29" t="s">
        <v>82</v>
      </c>
      <c r="C415" s="32">
        <v>15</v>
      </c>
      <c r="D415" s="28" t="s">
        <v>113</v>
      </c>
      <c r="E415" s="33">
        <v>1</v>
      </c>
      <c r="F415" s="33">
        <v>12</v>
      </c>
      <c r="G415" s="33">
        <v>1</v>
      </c>
      <c r="H415" s="33">
        <v>17</v>
      </c>
      <c r="I415" s="31">
        <f t="shared" si="14"/>
        <v>2</v>
      </c>
      <c r="J415" s="31">
        <f t="shared" si="15"/>
        <v>29</v>
      </c>
    </row>
    <row r="416" spans="1:10" s="43" customFormat="1" x14ac:dyDescent="0.25">
      <c r="A416" s="126" t="s">
        <v>89</v>
      </c>
      <c r="B416" s="29" t="s">
        <v>97</v>
      </c>
      <c r="C416" s="32">
        <v>18</v>
      </c>
      <c r="D416" s="28" t="s">
        <v>112</v>
      </c>
      <c r="E416" s="33">
        <v>1</v>
      </c>
      <c r="F416" s="33">
        <v>36</v>
      </c>
      <c r="G416" s="33">
        <v>1</v>
      </c>
      <c r="H416" s="33">
        <v>30</v>
      </c>
      <c r="I416" s="31">
        <f t="shared" si="14"/>
        <v>2</v>
      </c>
      <c r="J416" s="31">
        <f t="shared" si="15"/>
        <v>66</v>
      </c>
    </row>
    <row r="417" spans="1:10" s="43" customFormat="1" x14ac:dyDescent="0.25">
      <c r="A417" s="126" t="s">
        <v>89</v>
      </c>
      <c r="B417" s="29" t="s">
        <v>99</v>
      </c>
      <c r="C417" s="32">
        <v>22</v>
      </c>
      <c r="D417" s="28" t="s">
        <v>112</v>
      </c>
      <c r="E417" s="33">
        <v>1</v>
      </c>
      <c r="F417" s="33">
        <v>35</v>
      </c>
      <c r="G417" s="33">
        <v>1</v>
      </c>
      <c r="H417" s="33">
        <v>35</v>
      </c>
      <c r="I417" s="31">
        <f t="shared" si="14"/>
        <v>2</v>
      </c>
      <c r="J417" s="31">
        <f t="shared" si="15"/>
        <v>70</v>
      </c>
    </row>
    <row r="418" spans="1:10" s="43" customFormat="1" x14ac:dyDescent="0.25">
      <c r="A418" s="126" t="s">
        <v>89</v>
      </c>
      <c r="B418" s="29" t="s">
        <v>99</v>
      </c>
      <c r="C418" s="32">
        <v>23</v>
      </c>
      <c r="D418" s="28" t="s">
        <v>113</v>
      </c>
      <c r="E418" s="33">
        <v>1</v>
      </c>
      <c r="F418" s="33">
        <v>19</v>
      </c>
      <c r="G418" s="33">
        <v>1</v>
      </c>
      <c r="H418" s="33">
        <v>19</v>
      </c>
      <c r="I418" s="31">
        <f t="shared" si="14"/>
        <v>2</v>
      </c>
      <c r="J418" s="31">
        <f t="shared" si="15"/>
        <v>38</v>
      </c>
    </row>
    <row r="419" spans="1:10" s="43" customFormat="1" x14ac:dyDescent="0.25">
      <c r="A419" s="126" t="s">
        <v>89</v>
      </c>
      <c r="B419" s="29" t="s">
        <v>97</v>
      </c>
      <c r="C419" s="32">
        <v>24</v>
      </c>
      <c r="D419" s="28" t="s">
        <v>119</v>
      </c>
      <c r="E419" s="33">
        <v>1</v>
      </c>
      <c r="F419" s="33">
        <v>32</v>
      </c>
      <c r="G419" s="33">
        <v>1</v>
      </c>
      <c r="H419" s="33">
        <v>22</v>
      </c>
      <c r="I419" s="31">
        <f t="shared" si="14"/>
        <v>2</v>
      </c>
      <c r="J419" s="31">
        <f t="shared" si="15"/>
        <v>54</v>
      </c>
    </row>
    <row r="420" spans="1:10" s="43" customFormat="1" x14ac:dyDescent="0.25">
      <c r="A420" s="126" t="s">
        <v>89</v>
      </c>
      <c r="B420" s="29" t="s">
        <v>97</v>
      </c>
      <c r="C420" s="32">
        <v>25</v>
      </c>
      <c r="D420" s="28" t="s">
        <v>112</v>
      </c>
      <c r="E420" s="33">
        <v>1</v>
      </c>
      <c r="F420" s="33">
        <v>31</v>
      </c>
      <c r="G420" s="33">
        <v>1</v>
      </c>
      <c r="H420" s="33">
        <v>32</v>
      </c>
      <c r="I420" s="31">
        <f t="shared" si="14"/>
        <v>2</v>
      </c>
      <c r="J420" s="31">
        <f t="shared" si="15"/>
        <v>63</v>
      </c>
    </row>
    <row r="421" spans="1:10" s="43" customFormat="1" x14ac:dyDescent="0.25">
      <c r="A421" s="126" t="s">
        <v>89</v>
      </c>
      <c r="B421" s="29" t="s">
        <v>97</v>
      </c>
      <c r="C421" s="32">
        <v>25</v>
      </c>
      <c r="D421" s="28" t="s">
        <v>113</v>
      </c>
      <c r="E421" s="33">
        <v>1</v>
      </c>
      <c r="F421" s="33">
        <v>22</v>
      </c>
      <c r="G421" s="33">
        <v>1</v>
      </c>
      <c r="H421" s="33">
        <v>13</v>
      </c>
      <c r="I421" s="31">
        <f t="shared" si="14"/>
        <v>2</v>
      </c>
      <c r="J421" s="31">
        <f t="shared" si="15"/>
        <v>35</v>
      </c>
    </row>
    <row r="422" spans="1:10" s="43" customFormat="1" x14ac:dyDescent="0.25">
      <c r="A422" s="126" t="s">
        <v>89</v>
      </c>
      <c r="B422" s="29" t="s">
        <v>99</v>
      </c>
      <c r="C422" s="32">
        <v>59</v>
      </c>
      <c r="D422" s="28" t="s">
        <v>112</v>
      </c>
      <c r="E422" s="33">
        <v>1</v>
      </c>
      <c r="F422" s="33">
        <v>21</v>
      </c>
      <c r="G422" s="33">
        <v>1</v>
      </c>
      <c r="H422" s="33">
        <v>10</v>
      </c>
      <c r="I422" s="31">
        <f t="shared" si="14"/>
        <v>2</v>
      </c>
      <c r="J422" s="31">
        <f t="shared" si="15"/>
        <v>31</v>
      </c>
    </row>
    <row r="423" spans="1:10" s="43" customFormat="1" x14ac:dyDescent="0.25">
      <c r="A423" s="126" t="s">
        <v>89</v>
      </c>
      <c r="B423" s="29" t="s">
        <v>82</v>
      </c>
      <c r="C423" s="32">
        <v>76</v>
      </c>
      <c r="D423" s="28" t="s">
        <v>112</v>
      </c>
      <c r="E423" s="33">
        <v>1</v>
      </c>
      <c r="F423" s="33">
        <v>40</v>
      </c>
      <c r="G423" s="33">
        <v>1</v>
      </c>
      <c r="H423" s="33">
        <v>32</v>
      </c>
      <c r="I423" s="31">
        <f t="shared" si="14"/>
        <v>2</v>
      </c>
      <c r="J423" s="31">
        <f t="shared" si="15"/>
        <v>72</v>
      </c>
    </row>
    <row r="424" spans="1:10" s="43" customFormat="1" x14ac:dyDescent="0.25">
      <c r="A424" s="126" t="s">
        <v>89</v>
      </c>
      <c r="B424" s="29" t="s">
        <v>82</v>
      </c>
      <c r="C424" s="32">
        <v>76</v>
      </c>
      <c r="D424" s="28" t="s">
        <v>119</v>
      </c>
      <c r="E424" s="33">
        <v>1</v>
      </c>
      <c r="F424" s="33">
        <v>32</v>
      </c>
      <c r="G424" s="33">
        <v>1</v>
      </c>
      <c r="H424" s="33">
        <v>35</v>
      </c>
      <c r="I424" s="31">
        <f t="shared" si="14"/>
        <v>2</v>
      </c>
      <c r="J424" s="31">
        <f t="shared" si="15"/>
        <v>67</v>
      </c>
    </row>
    <row r="425" spans="1:10" s="43" customFormat="1" x14ac:dyDescent="0.25">
      <c r="A425" s="126" t="s">
        <v>89</v>
      </c>
      <c r="B425" s="29" t="s">
        <v>97</v>
      </c>
      <c r="C425" s="32">
        <v>77</v>
      </c>
      <c r="D425" s="28" t="s">
        <v>0</v>
      </c>
      <c r="E425" s="33">
        <v>1</v>
      </c>
      <c r="F425" s="33">
        <v>16</v>
      </c>
      <c r="G425" s="38">
        <v>1</v>
      </c>
      <c r="H425" s="38">
        <v>16</v>
      </c>
      <c r="I425" s="31">
        <f t="shared" si="14"/>
        <v>2</v>
      </c>
      <c r="J425" s="31">
        <f t="shared" si="15"/>
        <v>32</v>
      </c>
    </row>
    <row r="426" spans="1:10" s="43" customFormat="1" x14ac:dyDescent="0.25">
      <c r="A426" s="126" t="s">
        <v>89</v>
      </c>
      <c r="B426" s="29" t="s">
        <v>97</v>
      </c>
      <c r="C426" s="141">
        <v>78</v>
      </c>
      <c r="D426" s="28" t="s">
        <v>114</v>
      </c>
      <c r="E426" s="33"/>
      <c r="F426" s="33"/>
      <c r="G426" s="33">
        <v>1</v>
      </c>
      <c r="H426" s="33">
        <v>7</v>
      </c>
      <c r="I426" s="31">
        <f t="shared" si="14"/>
        <v>1</v>
      </c>
      <c r="J426" s="31">
        <f t="shared" si="15"/>
        <v>7</v>
      </c>
    </row>
    <row r="427" spans="1:10" s="43" customFormat="1" x14ac:dyDescent="0.25">
      <c r="A427" s="126" t="s">
        <v>89</v>
      </c>
      <c r="B427" s="29" t="s">
        <v>97</v>
      </c>
      <c r="C427" s="32">
        <v>89</v>
      </c>
      <c r="D427" s="28" t="s">
        <v>112</v>
      </c>
      <c r="E427" s="33">
        <v>1</v>
      </c>
      <c r="F427" s="33">
        <v>10</v>
      </c>
      <c r="G427" s="33"/>
      <c r="H427" s="33"/>
      <c r="I427" s="31">
        <f t="shared" si="14"/>
        <v>1</v>
      </c>
      <c r="J427" s="31">
        <f t="shared" si="15"/>
        <v>10</v>
      </c>
    </row>
    <row r="428" spans="1:10" s="43" customFormat="1" x14ac:dyDescent="0.25">
      <c r="A428" s="126" t="s">
        <v>89</v>
      </c>
      <c r="B428" s="29" t="s">
        <v>97</v>
      </c>
      <c r="C428" s="32">
        <v>89</v>
      </c>
      <c r="D428" s="28" t="s">
        <v>113</v>
      </c>
      <c r="E428" s="33">
        <v>1</v>
      </c>
      <c r="F428" s="33">
        <v>6</v>
      </c>
      <c r="G428" s="33"/>
      <c r="H428" s="33"/>
      <c r="I428" s="31">
        <f t="shared" si="14"/>
        <v>1</v>
      </c>
      <c r="J428" s="31">
        <f t="shared" si="15"/>
        <v>6</v>
      </c>
    </row>
    <row r="429" spans="1:10" s="43" customFormat="1" x14ac:dyDescent="0.25">
      <c r="A429" s="126" t="s">
        <v>67</v>
      </c>
      <c r="B429" s="29" t="s">
        <v>97</v>
      </c>
      <c r="C429" s="32">
        <v>1</v>
      </c>
      <c r="D429" s="28" t="s">
        <v>112</v>
      </c>
      <c r="E429" s="33">
        <v>1</v>
      </c>
      <c r="F429" s="33">
        <v>22</v>
      </c>
      <c r="G429" s="33">
        <v>1</v>
      </c>
      <c r="H429" s="33">
        <v>24</v>
      </c>
      <c r="I429" s="31">
        <f t="shared" si="14"/>
        <v>2</v>
      </c>
      <c r="J429" s="31">
        <f t="shared" si="15"/>
        <v>46</v>
      </c>
    </row>
    <row r="430" spans="1:10" s="43" customFormat="1" x14ac:dyDescent="0.25">
      <c r="A430" s="126" t="s">
        <v>67</v>
      </c>
      <c r="B430" s="29" t="s">
        <v>97</v>
      </c>
      <c r="C430" s="141">
        <v>1</v>
      </c>
      <c r="D430" s="28" t="s">
        <v>114</v>
      </c>
      <c r="E430" s="33">
        <v>1</v>
      </c>
      <c r="F430" s="33">
        <v>12</v>
      </c>
      <c r="G430" s="33"/>
      <c r="H430" s="33"/>
      <c r="I430" s="31">
        <f t="shared" si="14"/>
        <v>1</v>
      </c>
      <c r="J430" s="31">
        <f t="shared" si="15"/>
        <v>12</v>
      </c>
    </row>
    <row r="431" spans="1:10" s="43" customFormat="1" x14ac:dyDescent="0.25">
      <c r="A431" s="126" t="s">
        <v>67</v>
      </c>
      <c r="B431" s="29" t="s">
        <v>97</v>
      </c>
      <c r="C431" s="32">
        <v>2</v>
      </c>
      <c r="D431" s="28" t="s">
        <v>113</v>
      </c>
      <c r="E431" s="33">
        <v>1</v>
      </c>
      <c r="F431" s="33">
        <v>9</v>
      </c>
      <c r="G431" s="33">
        <v>1</v>
      </c>
      <c r="H431" s="33">
        <v>4</v>
      </c>
      <c r="I431" s="31">
        <f t="shared" si="14"/>
        <v>2</v>
      </c>
      <c r="J431" s="31">
        <f t="shared" si="15"/>
        <v>13</v>
      </c>
    </row>
    <row r="432" spans="1:10" s="43" customFormat="1" x14ac:dyDescent="0.25">
      <c r="A432" s="126" t="s">
        <v>67</v>
      </c>
      <c r="B432" s="29" t="s">
        <v>97</v>
      </c>
      <c r="C432" s="32">
        <v>2</v>
      </c>
      <c r="D432" s="28" t="s">
        <v>209</v>
      </c>
      <c r="E432" s="33">
        <v>1</v>
      </c>
      <c r="F432" s="33">
        <v>9</v>
      </c>
      <c r="G432" s="33"/>
      <c r="H432" s="33"/>
      <c r="I432" s="31">
        <f t="shared" si="14"/>
        <v>1</v>
      </c>
      <c r="J432" s="31">
        <f t="shared" si="15"/>
        <v>9</v>
      </c>
    </row>
    <row r="433" spans="1:10" s="145" customFormat="1" x14ac:dyDescent="0.25">
      <c r="A433" s="126" t="s">
        <v>67</v>
      </c>
      <c r="B433" s="29" t="s">
        <v>97</v>
      </c>
      <c r="C433" s="32">
        <v>3</v>
      </c>
      <c r="D433" s="28" t="s">
        <v>112</v>
      </c>
      <c r="E433" s="33">
        <v>1</v>
      </c>
      <c r="F433" s="33">
        <v>14</v>
      </c>
      <c r="G433" s="33">
        <v>1</v>
      </c>
      <c r="H433" s="33">
        <v>14</v>
      </c>
      <c r="I433" s="31">
        <f t="shared" si="14"/>
        <v>2</v>
      </c>
      <c r="J433" s="31">
        <f t="shared" si="15"/>
        <v>28</v>
      </c>
    </row>
    <row r="434" spans="1:10" s="43" customFormat="1" x14ac:dyDescent="0.25">
      <c r="A434" s="126" t="s">
        <v>67</v>
      </c>
      <c r="B434" s="29" t="s">
        <v>97</v>
      </c>
      <c r="C434" s="141">
        <v>9</v>
      </c>
      <c r="D434" s="28" t="s">
        <v>114</v>
      </c>
      <c r="E434" s="33">
        <v>1</v>
      </c>
      <c r="F434" s="33">
        <v>5</v>
      </c>
      <c r="G434" s="33">
        <v>1</v>
      </c>
      <c r="H434" s="33">
        <v>10</v>
      </c>
      <c r="I434" s="31">
        <f t="shared" si="14"/>
        <v>2</v>
      </c>
      <c r="J434" s="31">
        <f t="shared" si="15"/>
        <v>15</v>
      </c>
    </row>
    <row r="435" spans="1:10" s="43" customFormat="1" x14ac:dyDescent="0.25">
      <c r="A435" s="126" t="s">
        <v>68</v>
      </c>
      <c r="B435" s="29" t="s">
        <v>97</v>
      </c>
      <c r="C435" s="141">
        <v>4</v>
      </c>
      <c r="D435" s="28" t="s">
        <v>114</v>
      </c>
      <c r="E435" s="38">
        <v>1</v>
      </c>
      <c r="F435" s="38">
        <v>14</v>
      </c>
      <c r="G435" s="37">
        <v>1</v>
      </c>
      <c r="H435" s="37">
        <v>10</v>
      </c>
      <c r="I435" s="31">
        <f t="shared" si="14"/>
        <v>2</v>
      </c>
      <c r="J435" s="31">
        <f t="shared" si="15"/>
        <v>24</v>
      </c>
    </row>
    <row r="436" spans="1:10" s="43" customFormat="1" x14ac:dyDescent="0.25">
      <c r="A436" s="126" t="s">
        <v>68</v>
      </c>
      <c r="B436" s="29" t="s">
        <v>97</v>
      </c>
      <c r="C436" s="32">
        <v>5</v>
      </c>
      <c r="D436" s="28" t="s">
        <v>0</v>
      </c>
      <c r="E436" s="38">
        <v>1</v>
      </c>
      <c r="F436" s="38">
        <v>15</v>
      </c>
      <c r="G436" s="33"/>
      <c r="H436" s="33"/>
      <c r="I436" s="31">
        <f t="shared" si="14"/>
        <v>1</v>
      </c>
      <c r="J436" s="31">
        <f t="shared" si="15"/>
        <v>15</v>
      </c>
    </row>
    <row r="437" spans="1:10" s="43" customFormat="1" x14ac:dyDescent="0.25">
      <c r="A437" s="126" t="s">
        <v>68</v>
      </c>
      <c r="B437" s="29" t="s">
        <v>97</v>
      </c>
      <c r="C437" s="32">
        <v>6</v>
      </c>
      <c r="D437" s="28" t="s">
        <v>119</v>
      </c>
      <c r="E437" s="33">
        <v>1</v>
      </c>
      <c r="F437" s="33">
        <v>19</v>
      </c>
      <c r="G437" s="33"/>
      <c r="H437" s="33"/>
      <c r="I437" s="31">
        <f t="shared" si="14"/>
        <v>1</v>
      </c>
      <c r="J437" s="31">
        <f t="shared" si="15"/>
        <v>19</v>
      </c>
    </row>
    <row r="438" spans="1:10" s="43" customFormat="1" x14ac:dyDescent="0.25">
      <c r="A438" s="126" t="s">
        <v>68</v>
      </c>
      <c r="B438" s="29" t="s">
        <v>97</v>
      </c>
      <c r="C438" s="32">
        <v>7</v>
      </c>
      <c r="D438" s="28" t="s">
        <v>112</v>
      </c>
      <c r="E438" s="38">
        <v>1</v>
      </c>
      <c r="F438" s="38">
        <v>9</v>
      </c>
      <c r="G438" s="33">
        <v>1</v>
      </c>
      <c r="H438" s="33">
        <v>12</v>
      </c>
      <c r="I438" s="31">
        <f t="shared" si="14"/>
        <v>2</v>
      </c>
      <c r="J438" s="31">
        <f t="shared" si="15"/>
        <v>21</v>
      </c>
    </row>
    <row r="439" spans="1:10" s="145" customFormat="1" x14ac:dyDescent="0.25">
      <c r="A439" s="126" t="s">
        <v>68</v>
      </c>
      <c r="B439" s="29" t="s">
        <v>97</v>
      </c>
      <c r="C439" s="141">
        <v>8</v>
      </c>
      <c r="D439" s="28" t="s">
        <v>114</v>
      </c>
      <c r="E439" s="33">
        <v>1</v>
      </c>
      <c r="F439" s="33">
        <v>11</v>
      </c>
      <c r="G439" s="33"/>
      <c r="H439" s="33"/>
      <c r="I439" s="31">
        <f t="shared" si="14"/>
        <v>1</v>
      </c>
      <c r="J439" s="31">
        <f t="shared" si="15"/>
        <v>11</v>
      </c>
    </row>
    <row r="440" spans="1:10" s="43" customFormat="1" x14ac:dyDescent="0.25">
      <c r="A440" s="126" t="s">
        <v>68</v>
      </c>
      <c r="B440" s="29" t="s">
        <v>97</v>
      </c>
      <c r="C440" s="32">
        <v>15</v>
      </c>
      <c r="D440" s="28" t="s">
        <v>113</v>
      </c>
      <c r="E440" s="33">
        <v>1</v>
      </c>
      <c r="F440" s="33">
        <v>5</v>
      </c>
      <c r="G440" s="33">
        <v>1</v>
      </c>
      <c r="H440" s="33">
        <v>6</v>
      </c>
      <c r="I440" s="31">
        <f t="shared" si="14"/>
        <v>2</v>
      </c>
      <c r="J440" s="31">
        <f t="shared" si="15"/>
        <v>11</v>
      </c>
    </row>
    <row r="441" spans="1:10" s="43" customFormat="1" x14ac:dyDescent="0.25">
      <c r="A441" s="126" t="s">
        <v>69</v>
      </c>
      <c r="B441" s="29" t="s">
        <v>97</v>
      </c>
      <c r="C441" s="32">
        <v>1</v>
      </c>
      <c r="D441" s="28" t="s">
        <v>119</v>
      </c>
      <c r="E441" s="33">
        <v>1</v>
      </c>
      <c r="F441" s="33">
        <v>16</v>
      </c>
      <c r="G441" s="33"/>
      <c r="H441" s="33"/>
      <c r="I441" s="31">
        <f t="shared" si="14"/>
        <v>1</v>
      </c>
      <c r="J441" s="31">
        <f t="shared" si="15"/>
        <v>16</v>
      </c>
    </row>
    <row r="442" spans="1:10" s="43" customFormat="1" x14ac:dyDescent="0.25">
      <c r="A442" s="126" t="s">
        <v>69</v>
      </c>
      <c r="B442" s="29" t="s">
        <v>97</v>
      </c>
      <c r="C442" s="32">
        <v>2</v>
      </c>
      <c r="D442" s="28" t="s">
        <v>112</v>
      </c>
      <c r="E442" s="33">
        <v>1</v>
      </c>
      <c r="F442" s="33">
        <v>14</v>
      </c>
      <c r="G442" s="33">
        <v>1</v>
      </c>
      <c r="H442" s="33">
        <v>24</v>
      </c>
      <c r="I442" s="31">
        <f t="shared" si="14"/>
        <v>2</v>
      </c>
      <c r="J442" s="31">
        <f t="shared" si="15"/>
        <v>38</v>
      </c>
    </row>
    <row r="443" spans="1:10" s="43" customFormat="1" x14ac:dyDescent="0.25">
      <c r="A443" s="126" t="s">
        <v>69</v>
      </c>
      <c r="B443" s="29" t="s">
        <v>97</v>
      </c>
      <c r="C443" s="32">
        <v>2</v>
      </c>
      <c r="D443" s="28" t="s">
        <v>113</v>
      </c>
      <c r="E443" s="33">
        <v>1</v>
      </c>
      <c r="F443" s="33">
        <v>10</v>
      </c>
      <c r="G443" s="33"/>
      <c r="H443" s="33"/>
      <c r="I443" s="31">
        <f t="shared" si="14"/>
        <v>1</v>
      </c>
      <c r="J443" s="31">
        <f t="shared" si="15"/>
        <v>10</v>
      </c>
    </row>
    <row r="444" spans="1:10" s="43" customFormat="1" x14ac:dyDescent="0.25">
      <c r="A444" s="126" t="s">
        <v>69</v>
      </c>
      <c r="B444" s="29" t="s">
        <v>97</v>
      </c>
      <c r="C444" s="141">
        <v>5</v>
      </c>
      <c r="D444" s="28" t="s">
        <v>114</v>
      </c>
      <c r="E444" s="33"/>
      <c r="F444" s="33"/>
      <c r="G444" s="33">
        <v>1</v>
      </c>
      <c r="H444" s="33">
        <v>15</v>
      </c>
      <c r="I444" s="31">
        <f t="shared" si="14"/>
        <v>1</v>
      </c>
      <c r="J444" s="31">
        <f t="shared" si="15"/>
        <v>15</v>
      </c>
    </row>
    <row r="445" spans="1:10" s="43" customFormat="1" x14ac:dyDescent="0.25">
      <c r="A445" s="126" t="s">
        <v>69</v>
      </c>
      <c r="B445" s="29" t="s">
        <v>97</v>
      </c>
      <c r="C445" s="32">
        <v>6</v>
      </c>
      <c r="D445" s="28" t="s">
        <v>112</v>
      </c>
      <c r="E445" s="33">
        <v>1</v>
      </c>
      <c r="F445" s="33">
        <v>11</v>
      </c>
      <c r="G445" s="33">
        <v>1</v>
      </c>
      <c r="H445" s="33">
        <v>18</v>
      </c>
      <c r="I445" s="31">
        <f t="shared" si="14"/>
        <v>2</v>
      </c>
      <c r="J445" s="31">
        <f t="shared" si="15"/>
        <v>29</v>
      </c>
    </row>
    <row r="446" spans="1:10" s="43" customFormat="1" x14ac:dyDescent="0.25">
      <c r="A446" s="126" t="s">
        <v>69</v>
      </c>
      <c r="B446" s="29" t="s">
        <v>97</v>
      </c>
      <c r="C446" s="141">
        <v>8</v>
      </c>
      <c r="D446" s="28" t="s">
        <v>114</v>
      </c>
      <c r="E446" s="33"/>
      <c r="F446" s="33"/>
      <c r="G446" s="33">
        <v>1</v>
      </c>
      <c r="H446" s="33">
        <v>8</v>
      </c>
      <c r="I446" s="31">
        <f t="shared" si="14"/>
        <v>1</v>
      </c>
      <c r="J446" s="31">
        <f t="shared" si="15"/>
        <v>8</v>
      </c>
    </row>
    <row r="447" spans="1:10" s="43" customFormat="1" x14ac:dyDescent="0.25">
      <c r="A447" s="126" t="s">
        <v>69</v>
      </c>
      <c r="B447" s="29" t="s">
        <v>97</v>
      </c>
      <c r="C447" s="32">
        <v>9</v>
      </c>
      <c r="D447" s="28" t="s">
        <v>112</v>
      </c>
      <c r="E447" s="33">
        <v>1</v>
      </c>
      <c r="F447" s="33">
        <v>14</v>
      </c>
      <c r="G447" s="33">
        <v>1</v>
      </c>
      <c r="H447" s="33">
        <v>22</v>
      </c>
      <c r="I447" s="31">
        <f t="shared" si="14"/>
        <v>2</v>
      </c>
      <c r="J447" s="31">
        <f t="shared" si="15"/>
        <v>36</v>
      </c>
    </row>
    <row r="448" spans="1:10" s="43" customFormat="1" x14ac:dyDescent="0.25">
      <c r="A448" s="126" t="s">
        <v>69</v>
      </c>
      <c r="B448" s="29" t="s">
        <v>97</v>
      </c>
      <c r="C448" s="32">
        <v>10</v>
      </c>
      <c r="D448" s="28" t="s">
        <v>119</v>
      </c>
      <c r="E448" s="33">
        <v>1</v>
      </c>
      <c r="F448" s="33">
        <v>23</v>
      </c>
      <c r="G448" s="33"/>
      <c r="H448" s="33"/>
      <c r="I448" s="31">
        <f t="shared" si="14"/>
        <v>1</v>
      </c>
      <c r="J448" s="31">
        <f t="shared" si="15"/>
        <v>23</v>
      </c>
    </row>
    <row r="449" spans="1:10" s="43" customFormat="1" x14ac:dyDescent="0.25">
      <c r="A449" s="126" t="s">
        <v>69</v>
      </c>
      <c r="B449" s="29" t="s">
        <v>97</v>
      </c>
      <c r="C449" s="32">
        <v>13</v>
      </c>
      <c r="D449" s="28" t="s">
        <v>113</v>
      </c>
      <c r="E449" s="33">
        <v>1</v>
      </c>
      <c r="F449" s="33">
        <v>10</v>
      </c>
      <c r="G449" s="33">
        <v>1</v>
      </c>
      <c r="H449" s="33">
        <v>12</v>
      </c>
      <c r="I449" s="31">
        <f t="shared" si="14"/>
        <v>2</v>
      </c>
      <c r="J449" s="31">
        <f t="shared" si="15"/>
        <v>22</v>
      </c>
    </row>
    <row r="450" spans="1:10" s="43" customFormat="1" x14ac:dyDescent="0.25">
      <c r="A450" s="126" t="s">
        <v>69</v>
      </c>
      <c r="B450" s="29" t="s">
        <v>97</v>
      </c>
      <c r="C450" s="32">
        <v>20</v>
      </c>
      <c r="D450" s="28" t="s">
        <v>113</v>
      </c>
      <c r="E450" s="33">
        <v>1</v>
      </c>
      <c r="F450" s="33">
        <v>9</v>
      </c>
      <c r="G450" s="33"/>
      <c r="H450" s="33"/>
      <c r="I450" s="31">
        <f t="shared" si="14"/>
        <v>1</v>
      </c>
      <c r="J450" s="31">
        <f t="shared" si="15"/>
        <v>9</v>
      </c>
    </row>
    <row r="451" spans="1:10" s="43" customFormat="1" x14ac:dyDescent="0.25">
      <c r="A451" s="126" t="s">
        <v>69</v>
      </c>
      <c r="B451" s="29" t="s">
        <v>97</v>
      </c>
      <c r="C451" s="32">
        <v>21</v>
      </c>
      <c r="D451" s="28" t="s">
        <v>0</v>
      </c>
      <c r="E451" s="33">
        <v>1</v>
      </c>
      <c r="F451" s="33">
        <v>10</v>
      </c>
      <c r="G451" s="33"/>
      <c r="H451" s="33"/>
      <c r="I451" s="31">
        <f t="shared" si="14"/>
        <v>1</v>
      </c>
      <c r="J451" s="31">
        <f t="shared" si="15"/>
        <v>10</v>
      </c>
    </row>
    <row r="452" spans="1:10" s="43" customFormat="1" x14ac:dyDescent="0.25">
      <c r="A452" s="126" t="s">
        <v>69</v>
      </c>
      <c r="B452" s="29" t="s">
        <v>97</v>
      </c>
      <c r="C452" s="32">
        <v>29</v>
      </c>
      <c r="D452" s="28" t="s">
        <v>0</v>
      </c>
      <c r="E452" s="33">
        <v>1</v>
      </c>
      <c r="F452" s="33">
        <v>5</v>
      </c>
      <c r="G452" s="38">
        <v>1</v>
      </c>
      <c r="H452" s="38">
        <v>11</v>
      </c>
      <c r="I452" s="31">
        <f t="shared" si="14"/>
        <v>2</v>
      </c>
      <c r="J452" s="31">
        <f t="shared" si="15"/>
        <v>16</v>
      </c>
    </row>
    <row r="453" spans="1:10" s="43" customFormat="1" x14ac:dyDescent="0.25">
      <c r="A453" s="126" t="s">
        <v>70</v>
      </c>
      <c r="B453" s="29" t="s">
        <v>97</v>
      </c>
      <c r="C453" s="32">
        <v>1</v>
      </c>
      <c r="D453" s="28" t="s">
        <v>112</v>
      </c>
      <c r="E453" s="33">
        <v>1</v>
      </c>
      <c r="F453" s="33">
        <v>15</v>
      </c>
      <c r="G453" s="33">
        <v>1</v>
      </c>
      <c r="H453" s="33">
        <v>15</v>
      </c>
      <c r="I453" s="31">
        <f t="shared" si="14"/>
        <v>2</v>
      </c>
      <c r="J453" s="31">
        <f t="shared" si="15"/>
        <v>30</v>
      </c>
    </row>
    <row r="454" spans="1:10" s="43" customFormat="1" x14ac:dyDescent="0.25">
      <c r="A454" s="126" t="s">
        <v>70</v>
      </c>
      <c r="B454" s="29" t="s">
        <v>97</v>
      </c>
      <c r="C454" s="32">
        <v>1</v>
      </c>
      <c r="D454" s="28" t="s">
        <v>113</v>
      </c>
      <c r="E454" s="33">
        <v>1</v>
      </c>
      <c r="F454" s="33">
        <v>13</v>
      </c>
      <c r="G454" s="38">
        <v>1</v>
      </c>
      <c r="H454" s="38">
        <v>8</v>
      </c>
      <c r="I454" s="31">
        <f t="shared" si="14"/>
        <v>2</v>
      </c>
      <c r="J454" s="31">
        <f t="shared" si="15"/>
        <v>21</v>
      </c>
    </row>
    <row r="455" spans="1:10" s="43" customFormat="1" x14ac:dyDescent="0.25">
      <c r="A455" s="126" t="s">
        <v>70</v>
      </c>
      <c r="B455" s="29" t="s">
        <v>97</v>
      </c>
      <c r="C455" s="32">
        <v>1</v>
      </c>
      <c r="D455" s="28" t="s">
        <v>119</v>
      </c>
      <c r="E455" s="33">
        <v>1</v>
      </c>
      <c r="F455" s="33">
        <v>31</v>
      </c>
      <c r="G455" s="33"/>
      <c r="H455" s="33"/>
      <c r="I455" s="31">
        <f t="shared" si="14"/>
        <v>1</v>
      </c>
      <c r="J455" s="31">
        <f t="shared" si="15"/>
        <v>31</v>
      </c>
    </row>
    <row r="456" spans="1:10" s="145" customFormat="1" x14ac:dyDescent="0.25">
      <c r="A456" s="126" t="s">
        <v>70</v>
      </c>
      <c r="B456" s="29" t="s">
        <v>97</v>
      </c>
      <c r="C456" s="32">
        <v>4</v>
      </c>
      <c r="D456" s="28" t="s">
        <v>112</v>
      </c>
      <c r="E456" s="33">
        <v>1</v>
      </c>
      <c r="F456" s="33">
        <v>18</v>
      </c>
      <c r="G456" s="33">
        <v>1</v>
      </c>
      <c r="H456" s="33">
        <v>20</v>
      </c>
      <c r="I456" s="31">
        <f t="shared" si="14"/>
        <v>2</v>
      </c>
      <c r="J456" s="31">
        <f t="shared" si="15"/>
        <v>38</v>
      </c>
    </row>
    <row r="457" spans="1:10" s="43" customFormat="1" x14ac:dyDescent="0.25">
      <c r="A457" s="126" t="s">
        <v>70</v>
      </c>
      <c r="B457" s="29" t="s">
        <v>97</v>
      </c>
      <c r="C457" s="32">
        <v>4</v>
      </c>
      <c r="D457" s="28" t="s">
        <v>113</v>
      </c>
      <c r="E457" s="33">
        <v>1</v>
      </c>
      <c r="F457" s="33">
        <v>13</v>
      </c>
      <c r="G457" s="38">
        <v>1</v>
      </c>
      <c r="H457" s="38">
        <v>12</v>
      </c>
      <c r="I457" s="31">
        <f t="shared" si="14"/>
        <v>2</v>
      </c>
      <c r="J457" s="31">
        <f t="shared" si="15"/>
        <v>25</v>
      </c>
    </row>
    <row r="458" spans="1:10" s="43" customFormat="1" x14ac:dyDescent="0.25">
      <c r="A458" s="126" t="s">
        <v>70</v>
      </c>
      <c r="B458" s="29" t="s">
        <v>97</v>
      </c>
      <c r="C458" s="32">
        <v>7</v>
      </c>
      <c r="D458" s="28" t="s">
        <v>112</v>
      </c>
      <c r="E458" s="33"/>
      <c r="F458" s="33"/>
      <c r="G458" s="33">
        <v>1</v>
      </c>
      <c r="H458" s="33">
        <v>17</v>
      </c>
      <c r="I458" s="31">
        <f t="shared" ref="I458:I507" si="16">E458+G458</f>
        <v>1</v>
      </c>
      <c r="J458" s="31">
        <f t="shared" ref="J458:J507" si="17">F458+H458</f>
        <v>17</v>
      </c>
    </row>
    <row r="459" spans="1:10" s="43" customFormat="1" x14ac:dyDescent="0.25">
      <c r="A459" s="126" t="s">
        <v>70</v>
      </c>
      <c r="B459" s="29" t="s">
        <v>97</v>
      </c>
      <c r="C459" s="141">
        <v>10</v>
      </c>
      <c r="D459" s="28" t="s">
        <v>114</v>
      </c>
      <c r="E459" s="33">
        <v>1</v>
      </c>
      <c r="F459" s="33">
        <v>24</v>
      </c>
      <c r="G459" s="33"/>
      <c r="H459" s="33"/>
      <c r="I459" s="31">
        <f t="shared" si="16"/>
        <v>1</v>
      </c>
      <c r="J459" s="31">
        <f t="shared" si="17"/>
        <v>24</v>
      </c>
    </row>
    <row r="460" spans="1:10" s="43" customFormat="1" x14ac:dyDescent="0.25">
      <c r="A460" s="126" t="s">
        <v>70</v>
      </c>
      <c r="B460" s="29" t="s">
        <v>97</v>
      </c>
      <c r="C460" s="32">
        <v>13</v>
      </c>
      <c r="D460" s="28" t="s">
        <v>113</v>
      </c>
      <c r="E460" s="33">
        <v>1</v>
      </c>
      <c r="F460" s="33">
        <v>28</v>
      </c>
      <c r="G460" s="33">
        <v>1</v>
      </c>
      <c r="H460" s="33">
        <v>16</v>
      </c>
      <c r="I460" s="31">
        <f t="shared" si="16"/>
        <v>2</v>
      </c>
      <c r="J460" s="31">
        <f t="shared" si="17"/>
        <v>44</v>
      </c>
    </row>
    <row r="461" spans="1:10" s="43" customFormat="1" x14ac:dyDescent="0.25">
      <c r="A461" s="126" t="s">
        <v>70</v>
      </c>
      <c r="B461" s="29" t="s">
        <v>97</v>
      </c>
      <c r="C461" s="141">
        <v>15</v>
      </c>
      <c r="D461" s="28" t="s">
        <v>114</v>
      </c>
      <c r="E461" s="33">
        <v>1</v>
      </c>
      <c r="F461" s="33">
        <v>16</v>
      </c>
      <c r="G461" s="38">
        <v>1</v>
      </c>
      <c r="H461" s="38">
        <v>21</v>
      </c>
      <c r="I461" s="31">
        <f t="shared" si="16"/>
        <v>2</v>
      </c>
      <c r="J461" s="31">
        <f t="shared" si="17"/>
        <v>37</v>
      </c>
    </row>
    <row r="462" spans="1:10" s="43" customFormat="1" x14ac:dyDescent="0.25">
      <c r="A462" s="126" t="s">
        <v>70</v>
      </c>
      <c r="B462" s="29" t="s">
        <v>97</v>
      </c>
      <c r="C462" s="32">
        <v>18</v>
      </c>
      <c r="D462" s="28" t="s">
        <v>112</v>
      </c>
      <c r="E462" s="33">
        <v>1</v>
      </c>
      <c r="F462" s="33">
        <v>26</v>
      </c>
      <c r="G462" s="33">
        <v>1</v>
      </c>
      <c r="H462" s="33">
        <v>15</v>
      </c>
      <c r="I462" s="31">
        <f t="shared" si="16"/>
        <v>2</v>
      </c>
      <c r="J462" s="31">
        <f t="shared" si="17"/>
        <v>41</v>
      </c>
    </row>
    <row r="463" spans="1:10" s="43" customFormat="1" x14ac:dyDescent="0.25">
      <c r="A463" s="126" t="s">
        <v>70</v>
      </c>
      <c r="B463" s="29" t="s">
        <v>97</v>
      </c>
      <c r="C463" s="32">
        <v>18</v>
      </c>
      <c r="D463" s="28" t="s">
        <v>113</v>
      </c>
      <c r="E463" s="33">
        <v>1</v>
      </c>
      <c r="F463" s="33">
        <v>19</v>
      </c>
      <c r="G463" s="33"/>
      <c r="H463" s="33"/>
      <c r="I463" s="31">
        <f t="shared" si="16"/>
        <v>1</v>
      </c>
      <c r="J463" s="31">
        <f t="shared" si="17"/>
        <v>19</v>
      </c>
    </row>
    <row r="464" spans="1:10" s="43" customFormat="1" x14ac:dyDescent="0.25">
      <c r="A464" s="126" t="s">
        <v>70</v>
      </c>
      <c r="B464" s="29" t="s">
        <v>97</v>
      </c>
      <c r="C464" s="32">
        <v>19</v>
      </c>
      <c r="D464" s="28" t="s">
        <v>0</v>
      </c>
      <c r="E464" s="33"/>
      <c r="F464" s="33"/>
      <c r="G464" s="38">
        <v>1</v>
      </c>
      <c r="H464" s="38">
        <v>8</v>
      </c>
      <c r="I464" s="31">
        <f t="shared" si="16"/>
        <v>1</v>
      </c>
      <c r="J464" s="31">
        <f t="shared" si="17"/>
        <v>8</v>
      </c>
    </row>
    <row r="465" spans="1:10" s="43" customFormat="1" x14ac:dyDescent="0.25">
      <c r="A465" s="126" t="s">
        <v>70</v>
      </c>
      <c r="B465" s="29" t="s">
        <v>103</v>
      </c>
      <c r="C465" s="32" t="s">
        <v>422</v>
      </c>
      <c r="D465" s="28" t="s">
        <v>209</v>
      </c>
      <c r="E465" s="33">
        <v>1</v>
      </c>
      <c r="F465" s="33">
        <v>15</v>
      </c>
      <c r="G465" s="33"/>
      <c r="H465" s="33"/>
      <c r="I465" s="31">
        <f t="shared" si="16"/>
        <v>1</v>
      </c>
      <c r="J465" s="31">
        <f t="shared" si="17"/>
        <v>15</v>
      </c>
    </row>
    <row r="466" spans="1:10" s="43" customFormat="1" x14ac:dyDescent="0.25">
      <c r="A466" s="126" t="s">
        <v>71</v>
      </c>
      <c r="B466" s="29" t="s">
        <v>97</v>
      </c>
      <c r="C466" s="32">
        <v>3</v>
      </c>
      <c r="D466" s="28" t="s">
        <v>113</v>
      </c>
      <c r="E466" s="33">
        <v>1</v>
      </c>
      <c r="F466" s="33">
        <v>19</v>
      </c>
      <c r="G466" s="33">
        <v>1</v>
      </c>
      <c r="H466" s="33">
        <v>16</v>
      </c>
      <c r="I466" s="31">
        <f t="shared" si="16"/>
        <v>2</v>
      </c>
      <c r="J466" s="31">
        <f t="shared" si="17"/>
        <v>35</v>
      </c>
    </row>
    <row r="467" spans="1:10" s="43" customFormat="1" x14ac:dyDescent="0.25">
      <c r="A467" s="126" t="s">
        <v>71</v>
      </c>
      <c r="B467" s="29" t="s">
        <v>97</v>
      </c>
      <c r="C467" s="32">
        <v>3</v>
      </c>
      <c r="D467" s="28" t="s">
        <v>112</v>
      </c>
      <c r="E467" s="33">
        <v>1</v>
      </c>
      <c r="F467" s="33">
        <v>12</v>
      </c>
      <c r="G467" s="33">
        <v>1</v>
      </c>
      <c r="H467" s="33">
        <v>14</v>
      </c>
      <c r="I467" s="31">
        <f t="shared" si="16"/>
        <v>2</v>
      </c>
      <c r="J467" s="31">
        <f t="shared" si="17"/>
        <v>26</v>
      </c>
    </row>
    <row r="468" spans="1:10" s="43" customFormat="1" x14ac:dyDescent="0.25">
      <c r="A468" s="126" t="s">
        <v>71</v>
      </c>
      <c r="B468" s="29" t="s">
        <v>82</v>
      </c>
      <c r="C468" s="32">
        <v>6</v>
      </c>
      <c r="D468" s="28" t="s">
        <v>113</v>
      </c>
      <c r="E468" s="33">
        <v>1</v>
      </c>
      <c r="F468" s="33">
        <v>15</v>
      </c>
      <c r="G468" s="33">
        <v>1</v>
      </c>
      <c r="H468" s="33">
        <v>13</v>
      </c>
      <c r="I468" s="31">
        <f t="shared" si="16"/>
        <v>2</v>
      </c>
      <c r="J468" s="31">
        <f t="shared" si="17"/>
        <v>28</v>
      </c>
    </row>
    <row r="469" spans="1:10" s="43" customFormat="1" x14ac:dyDescent="0.25">
      <c r="A469" s="126" t="s">
        <v>71</v>
      </c>
      <c r="B469" s="29" t="s">
        <v>82</v>
      </c>
      <c r="C469" s="32">
        <v>6</v>
      </c>
      <c r="D469" s="28" t="s">
        <v>119</v>
      </c>
      <c r="E469" s="33">
        <v>1</v>
      </c>
      <c r="F469" s="33">
        <v>24</v>
      </c>
      <c r="G469" s="33"/>
      <c r="H469" s="33"/>
      <c r="I469" s="31">
        <f t="shared" si="16"/>
        <v>1</v>
      </c>
      <c r="J469" s="31">
        <f t="shared" si="17"/>
        <v>24</v>
      </c>
    </row>
    <row r="470" spans="1:10" s="43" customFormat="1" x14ac:dyDescent="0.25">
      <c r="A470" s="126" t="s">
        <v>71</v>
      </c>
      <c r="B470" s="29" t="s">
        <v>82</v>
      </c>
      <c r="C470" s="32">
        <v>6</v>
      </c>
      <c r="D470" s="28" t="s">
        <v>112</v>
      </c>
      <c r="E470" s="33">
        <v>1</v>
      </c>
      <c r="F470" s="33">
        <v>29</v>
      </c>
      <c r="G470" s="33">
        <v>1</v>
      </c>
      <c r="H470" s="33">
        <v>23</v>
      </c>
      <c r="I470" s="31">
        <f t="shared" si="16"/>
        <v>2</v>
      </c>
      <c r="J470" s="31">
        <f t="shared" si="17"/>
        <v>52</v>
      </c>
    </row>
    <row r="471" spans="1:10" s="43" customFormat="1" x14ac:dyDescent="0.25">
      <c r="A471" s="126" t="s">
        <v>71</v>
      </c>
      <c r="B471" s="29" t="s">
        <v>82</v>
      </c>
      <c r="C471" s="32">
        <v>8</v>
      </c>
      <c r="D471" s="28" t="s">
        <v>112</v>
      </c>
      <c r="E471" s="33">
        <v>1</v>
      </c>
      <c r="F471" s="33">
        <v>25</v>
      </c>
      <c r="G471" s="33"/>
      <c r="H471" s="33"/>
      <c r="I471" s="31">
        <f t="shared" si="16"/>
        <v>1</v>
      </c>
      <c r="J471" s="31">
        <f t="shared" si="17"/>
        <v>25</v>
      </c>
    </row>
    <row r="472" spans="1:10" s="43" customFormat="1" x14ac:dyDescent="0.25">
      <c r="A472" s="126" t="s">
        <v>71</v>
      </c>
      <c r="B472" s="29" t="s">
        <v>82</v>
      </c>
      <c r="C472" s="32">
        <v>8</v>
      </c>
      <c r="D472" s="28" t="s">
        <v>119</v>
      </c>
      <c r="E472" s="33">
        <v>1</v>
      </c>
      <c r="F472" s="33">
        <v>23</v>
      </c>
      <c r="G472" s="33"/>
      <c r="H472" s="33"/>
      <c r="I472" s="31">
        <f t="shared" si="16"/>
        <v>1</v>
      </c>
      <c r="J472" s="31">
        <f t="shared" si="17"/>
        <v>23</v>
      </c>
    </row>
    <row r="473" spans="1:10" s="43" customFormat="1" x14ac:dyDescent="0.25">
      <c r="A473" s="126" t="s">
        <v>71</v>
      </c>
      <c r="B473" s="29" t="s">
        <v>97</v>
      </c>
      <c r="C473" s="141">
        <v>13</v>
      </c>
      <c r="D473" s="28" t="s">
        <v>114</v>
      </c>
      <c r="E473" s="33">
        <v>1</v>
      </c>
      <c r="F473" s="33">
        <v>14</v>
      </c>
      <c r="G473" s="38">
        <v>1</v>
      </c>
      <c r="H473" s="38">
        <v>11</v>
      </c>
      <c r="I473" s="31">
        <f t="shared" si="16"/>
        <v>2</v>
      </c>
      <c r="J473" s="31">
        <f t="shared" si="17"/>
        <v>25</v>
      </c>
    </row>
    <row r="474" spans="1:10" s="43" customFormat="1" x14ac:dyDescent="0.25">
      <c r="A474" s="126" t="s">
        <v>71</v>
      </c>
      <c r="B474" s="29" t="s">
        <v>97</v>
      </c>
      <c r="C474" s="32">
        <v>18</v>
      </c>
      <c r="D474" s="28" t="s">
        <v>113</v>
      </c>
      <c r="E474" s="33">
        <v>1</v>
      </c>
      <c r="F474" s="33">
        <v>10</v>
      </c>
      <c r="G474" s="33"/>
      <c r="H474" s="33"/>
      <c r="I474" s="31">
        <f t="shared" si="16"/>
        <v>1</v>
      </c>
      <c r="J474" s="31">
        <f t="shared" si="17"/>
        <v>10</v>
      </c>
    </row>
    <row r="475" spans="1:10" s="43" customFormat="1" x14ac:dyDescent="0.25">
      <c r="A475" s="126" t="s">
        <v>71</v>
      </c>
      <c r="B475" s="29" t="s">
        <v>97</v>
      </c>
      <c r="C475" s="141">
        <v>33</v>
      </c>
      <c r="D475" s="28" t="s">
        <v>114</v>
      </c>
      <c r="E475" s="33">
        <v>2</v>
      </c>
      <c r="F475" s="33">
        <v>25</v>
      </c>
      <c r="G475" s="38">
        <v>2</v>
      </c>
      <c r="H475" s="38">
        <v>18</v>
      </c>
      <c r="I475" s="31">
        <f t="shared" si="16"/>
        <v>4</v>
      </c>
      <c r="J475" s="31">
        <f t="shared" si="17"/>
        <v>43</v>
      </c>
    </row>
    <row r="476" spans="1:10" s="43" customFormat="1" x14ac:dyDescent="0.25">
      <c r="A476" s="126" t="s">
        <v>71</v>
      </c>
      <c r="B476" s="29" t="s">
        <v>97</v>
      </c>
      <c r="C476" s="141">
        <v>39</v>
      </c>
      <c r="D476" s="28" t="s">
        <v>114</v>
      </c>
      <c r="E476" s="33">
        <v>1</v>
      </c>
      <c r="F476" s="33">
        <v>4</v>
      </c>
      <c r="G476" s="33"/>
      <c r="H476" s="33"/>
      <c r="I476" s="31">
        <f t="shared" si="16"/>
        <v>1</v>
      </c>
      <c r="J476" s="31">
        <f t="shared" si="17"/>
        <v>4</v>
      </c>
    </row>
    <row r="477" spans="1:10" s="43" customFormat="1" x14ac:dyDescent="0.25">
      <c r="A477" s="126" t="s">
        <v>72</v>
      </c>
      <c r="B477" s="29" t="s">
        <v>97</v>
      </c>
      <c r="C477" s="32">
        <v>2</v>
      </c>
      <c r="D477" s="28" t="s">
        <v>0</v>
      </c>
      <c r="E477" s="33">
        <v>1</v>
      </c>
      <c r="F477" s="33">
        <v>10</v>
      </c>
      <c r="G477" s="33">
        <v>1</v>
      </c>
      <c r="H477" s="33">
        <v>17</v>
      </c>
      <c r="I477" s="31">
        <f t="shared" si="16"/>
        <v>2</v>
      </c>
      <c r="J477" s="31">
        <f t="shared" si="17"/>
        <v>27</v>
      </c>
    </row>
    <row r="478" spans="1:10" s="43" customFormat="1" x14ac:dyDescent="0.25">
      <c r="A478" s="126" t="s">
        <v>72</v>
      </c>
      <c r="B478" s="29" t="s">
        <v>97</v>
      </c>
      <c r="C478" s="32">
        <v>4</v>
      </c>
      <c r="D478" s="28" t="s">
        <v>112</v>
      </c>
      <c r="E478" s="33">
        <v>1</v>
      </c>
      <c r="F478" s="33">
        <v>15</v>
      </c>
      <c r="G478" s="33">
        <v>1</v>
      </c>
      <c r="H478" s="33">
        <v>14</v>
      </c>
      <c r="I478" s="31">
        <f t="shared" si="16"/>
        <v>2</v>
      </c>
      <c r="J478" s="31">
        <f t="shared" si="17"/>
        <v>29</v>
      </c>
    </row>
    <row r="479" spans="1:10" s="43" customFormat="1" x14ac:dyDescent="0.25">
      <c r="A479" s="126" t="s">
        <v>72</v>
      </c>
      <c r="B479" s="29" t="s">
        <v>97</v>
      </c>
      <c r="C479" s="32">
        <v>5</v>
      </c>
      <c r="D479" s="28" t="s">
        <v>112</v>
      </c>
      <c r="E479" s="33">
        <v>1</v>
      </c>
      <c r="F479" s="33">
        <v>12</v>
      </c>
      <c r="G479" s="33"/>
      <c r="H479" s="33"/>
      <c r="I479" s="31">
        <f t="shared" si="16"/>
        <v>1</v>
      </c>
      <c r="J479" s="31">
        <f t="shared" si="17"/>
        <v>12</v>
      </c>
    </row>
    <row r="480" spans="1:10" s="43" customFormat="1" x14ac:dyDescent="0.25">
      <c r="A480" s="126" t="s">
        <v>72</v>
      </c>
      <c r="B480" s="29" t="s">
        <v>97</v>
      </c>
      <c r="C480" s="32">
        <v>6</v>
      </c>
      <c r="D480" s="28" t="s">
        <v>119</v>
      </c>
      <c r="E480" s="33">
        <v>1</v>
      </c>
      <c r="F480" s="33">
        <v>14</v>
      </c>
      <c r="G480" s="33"/>
      <c r="H480" s="33"/>
      <c r="I480" s="31">
        <f t="shared" si="16"/>
        <v>1</v>
      </c>
      <c r="J480" s="31">
        <f t="shared" si="17"/>
        <v>14</v>
      </c>
    </row>
    <row r="481" spans="1:10" s="43" customFormat="1" x14ac:dyDescent="0.25">
      <c r="A481" s="126" t="s">
        <v>72</v>
      </c>
      <c r="B481" s="29" t="s">
        <v>97</v>
      </c>
      <c r="C481" s="32">
        <v>8</v>
      </c>
      <c r="D481" s="28" t="s">
        <v>113</v>
      </c>
      <c r="E481" s="33">
        <v>2</v>
      </c>
      <c r="F481" s="33">
        <v>28</v>
      </c>
      <c r="G481" s="38">
        <v>2</v>
      </c>
      <c r="H481" s="38">
        <v>32</v>
      </c>
      <c r="I481" s="31">
        <f t="shared" si="16"/>
        <v>4</v>
      </c>
      <c r="J481" s="31">
        <f t="shared" si="17"/>
        <v>60</v>
      </c>
    </row>
    <row r="482" spans="1:10" s="43" customFormat="1" x14ac:dyDescent="0.25">
      <c r="A482" s="126" t="s">
        <v>72</v>
      </c>
      <c r="B482" s="29" t="s">
        <v>97</v>
      </c>
      <c r="C482" s="32">
        <v>10</v>
      </c>
      <c r="D482" s="28" t="s">
        <v>112</v>
      </c>
      <c r="E482" s="33">
        <v>1</v>
      </c>
      <c r="F482" s="33">
        <v>24</v>
      </c>
      <c r="G482" s="33">
        <v>1</v>
      </c>
      <c r="H482" s="33">
        <v>16</v>
      </c>
      <c r="I482" s="31">
        <f t="shared" si="16"/>
        <v>2</v>
      </c>
      <c r="J482" s="31">
        <f t="shared" si="17"/>
        <v>40</v>
      </c>
    </row>
    <row r="483" spans="1:10" s="43" customFormat="1" x14ac:dyDescent="0.25">
      <c r="A483" s="126" t="s">
        <v>72</v>
      </c>
      <c r="B483" s="29" t="s">
        <v>97</v>
      </c>
      <c r="C483" s="32">
        <v>11</v>
      </c>
      <c r="D483" s="28" t="s">
        <v>112</v>
      </c>
      <c r="E483" s="33">
        <v>1</v>
      </c>
      <c r="F483" s="33">
        <v>21</v>
      </c>
      <c r="G483" s="33">
        <v>1</v>
      </c>
      <c r="H483" s="33">
        <v>18</v>
      </c>
      <c r="I483" s="31">
        <f t="shared" si="16"/>
        <v>2</v>
      </c>
      <c r="J483" s="31">
        <f t="shared" si="17"/>
        <v>39</v>
      </c>
    </row>
    <row r="484" spans="1:10" s="43" customFormat="1" x14ac:dyDescent="0.25">
      <c r="A484" s="126" t="s">
        <v>72</v>
      </c>
      <c r="B484" s="29" t="s">
        <v>97</v>
      </c>
      <c r="C484" s="141">
        <v>18</v>
      </c>
      <c r="D484" s="28" t="s">
        <v>114</v>
      </c>
      <c r="E484" s="33">
        <v>1</v>
      </c>
      <c r="F484" s="33">
        <v>14</v>
      </c>
      <c r="G484" s="33">
        <v>1</v>
      </c>
      <c r="H484" s="33">
        <v>17</v>
      </c>
      <c r="I484" s="31">
        <f t="shared" si="16"/>
        <v>2</v>
      </c>
      <c r="J484" s="31">
        <f t="shared" si="17"/>
        <v>31</v>
      </c>
    </row>
    <row r="485" spans="1:10" s="43" customFormat="1" x14ac:dyDescent="0.25">
      <c r="A485" s="126" t="s">
        <v>72</v>
      </c>
      <c r="B485" s="29" t="s">
        <v>97</v>
      </c>
      <c r="C485" s="32">
        <v>19</v>
      </c>
      <c r="D485" s="28" t="s">
        <v>113</v>
      </c>
      <c r="E485" s="33">
        <v>1</v>
      </c>
      <c r="F485" s="33">
        <v>9</v>
      </c>
      <c r="G485" s="33">
        <v>1</v>
      </c>
      <c r="H485" s="33">
        <v>10</v>
      </c>
      <c r="I485" s="31">
        <f t="shared" si="16"/>
        <v>2</v>
      </c>
      <c r="J485" s="31">
        <f t="shared" si="17"/>
        <v>19</v>
      </c>
    </row>
    <row r="486" spans="1:10" s="43" customFormat="1" x14ac:dyDescent="0.25">
      <c r="A486" s="126" t="s">
        <v>72</v>
      </c>
      <c r="B486" s="29" t="s">
        <v>97</v>
      </c>
      <c r="C486" s="141">
        <v>31</v>
      </c>
      <c r="D486" s="28" t="s">
        <v>114</v>
      </c>
      <c r="E486" s="33">
        <v>1</v>
      </c>
      <c r="F486" s="33">
        <v>3</v>
      </c>
      <c r="G486" s="38">
        <v>1</v>
      </c>
      <c r="H486" s="38">
        <v>4</v>
      </c>
      <c r="I486" s="31">
        <f t="shared" si="16"/>
        <v>2</v>
      </c>
      <c r="J486" s="31">
        <f t="shared" si="17"/>
        <v>7</v>
      </c>
    </row>
    <row r="487" spans="1:10" s="43" customFormat="1" x14ac:dyDescent="0.25">
      <c r="A487" s="126" t="s">
        <v>72</v>
      </c>
      <c r="B487" s="29" t="s">
        <v>97</v>
      </c>
      <c r="C487" s="32">
        <v>35</v>
      </c>
      <c r="D487" s="28" t="s">
        <v>119</v>
      </c>
      <c r="E487" s="33">
        <v>1</v>
      </c>
      <c r="F487" s="33">
        <v>12</v>
      </c>
      <c r="G487" s="33"/>
      <c r="H487" s="33"/>
      <c r="I487" s="31">
        <f t="shared" si="16"/>
        <v>1</v>
      </c>
      <c r="J487" s="31">
        <f t="shared" si="17"/>
        <v>12</v>
      </c>
    </row>
    <row r="488" spans="1:10" s="43" customFormat="1" x14ac:dyDescent="0.25">
      <c r="A488" s="126" t="s">
        <v>72</v>
      </c>
      <c r="B488" s="29" t="s">
        <v>102</v>
      </c>
      <c r="C488" s="32" t="s">
        <v>429</v>
      </c>
      <c r="D488" s="28" t="s">
        <v>112</v>
      </c>
      <c r="E488" s="38">
        <v>2</v>
      </c>
      <c r="F488" s="38">
        <v>24</v>
      </c>
      <c r="G488" s="33">
        <v>2</v>
      </c>
      <c r="H488" s="33">
        <v>28</v>
      </c>
      <c r="I488" s="31">
        <f t="shared" si="16"/>
        <v>4</v>
      </c>
      <c r="J488" s="31">
        <f t="shared" si="17"/>
        <v>52</v>
      </c>
    </row>
    <row r="489" spans="1:10" s="43" customFormat="1" x14ac:dyDescent="0.25">
      <c r="A489" s="126" t="s">
        <v>433</v>
      </c>
      <c r="B489" s="29" t="s">
        <v>97</v>
      </c>
      <c r="C489" s="32">
        <v>6</v>
      </c>
      <c r="D489" s="28" t="s">
        <v>113</v>
      </c>
      <c r="E489" s="33">
        <v>1</v>
      </c>
      <c r="F489" s="33">
        <v>7</v>
      </c>
      <c r="G489" s="33"/>
      <c r="H489" s="33"/>
      <c r="I489" s="31">
        <f t="shared" si="16"/>
        <v>1</v>
      </c>
      <c r="J489" s="31">
        <f t="shared" si="17"/>
        <v>7</v>
      </c>
    </row>
    <row r="490" spans="1:10" s="43" customFormat="1" x14ac:dyDescent="0.25">
      <c r="A490" s="126" t="s">
        <v>74</v>
      </c>
      <c r="B490" s="29" t="s">
        <v>97</v>
      </c>
      <c r="C490" s="32">
        <v>2</v>
      </c>
      <c r="D490" s="28" t="s">
        <v>112</v>
      </c>
      <c r="E490" s="33">
        <v>1</v>
      </c>
      <c r="F490" s="33">
        <v>14</v>
      </c>
      <c r="G490" s="33">
        <v>1</v>
      </c>
      <c r="H490" s="33">
        <v>12</v>
      </c>
      <c r="I490" s="31">
        <f t="shared" si="16"/>
        <v>2</v>
      </c>
      <c r="J490" s="31">
        <f t="shared" si="17"/>
        <v>26</v>
      </c>
    </row>
    <row r="491" spans="1:10" s="43" customFormat="1" x14ac:dyDescent="0.25">
      <c r="A491" s="126" t="s">
        <v>74</v>
      </c>
      <c r="B491" s="29" t="s">
        <v>97</v>
      </c>
      <c r="C491" s="32">
        <v>2</v>
      </c>
      <c r="D491" s="28" t="s">
        <v>113</v>
      </c>
      <c r="E491" s="33">
        <v>1</v>
      </c>
      <c r="F491" s="33">
        <v>14</v>
      </c>
      <c r="G491" s="33">
        <v>1</v>
      </c>
      <c r="H491" s="33">
        <v>7</v>
      </c>
      <c r="I491" s="31">
        <f t="shared" si="16"/>
        <v>2</v>
      </c>
      <c r="J491" s="31">
        <f t="shared" si="17"/>
        <v>21</v>
      </c>
    </row>
    <row r="492" spans="1:10" s="43" customFormat="1" x14ac:dyDescent="0.25">
      <c r="A492" s="126" t="s">
        <v>74</v>
      </c>
      <c r="B492" s="29" t="s">
        <v>97</v>
      </c>
      <c r="C492" s="32">
        <v>5</v>
      </c>
      <c r="D492" s="28" t="s">
        <v>112</v>
      </c>
      <c r="E492" s="33">
        <v>1</v>
      </c>
      <c r="F492" s="33">
        <v>12</v>
      </c>
      <c r="G492" s="33">
        <v>1</v>
      </c>
      <c r="H492" s="33">
        <v>9</v>
      </c>
      <c r="I492" s="31">
        <f t="shared" si="16"/>
        <v>2</v>
      </c>
      <c r="J492" s="31">
        <f t="shared" si="17"/>
        <v>21</v>
      </c>
    </row>
    <row r="493" spans="1:10" s="43" customFormat="1" x14ac:dyDescent="0.25">
      <c r="A493" s="126" t="s">
        <v>74</v>
      </c>
      <c r="B493" s="29" t="s">
        <v>97</v>
      </c>
      <c r="C493" s="32">
        <v>5</v>
      </c>
      <c r="D493" s="28" t="s">
        <v>113</v>
      </c>
      <c r="E493" s="33">
        <v>1</v>
      </c>
      <c r="F493" s="33">
        <v>8</v>
      </c>
      <c r="G493" s="33">
        <v>1</v>
      </c>
      <c r="H493" s="33">
        <v>8</v>
      </c>
      <c r="I493" s="31">
        <f t="shared" si="16"/>
        <v>2</v>
      </c>
      <c r="J493" s="31">
        <f t="shared" si="17"/>
        <v>16</v>
      </c>
    </row>
    <row r="494" spans="1:10" s="43" customFormat="1" x14ac:dyDescent="0.25">
      <c r="A494" s="126" t="s">
        <v>74</v>
      </c>
      <c r="B494" s="29" t="s">
        <v>97</v>
      </c>
      <c r="C494" s="32">
        <v>6</v>
      </c>
      <c r="D494" s="28" t="s">
        <v>114</v>
      </c>
      <c r="E494" s="33">
        <v>1</v>
      </c>
      <c r="F494" s="33">
        <v>9</v>
      </c>
      <c r="G494" s="33">
        <v>1</v>
      </c>
      <c r="H494" s="33">
        <v>6</v>
      </c>
      <c r="I494" s="31">
        <f t="shared" si="16"/>
        <v>2</v>
      </c>
      <c r="J494" s="31">
        <f t="shared" si="17"/>
        <v>15</v>
      </c>
    </row>
    <row r="495" spans="1:10" s="43" customFormat="1" x14ac:dyDescent="0.25">
      <c r="A495" s="126" t="s">
        <v>74</v>
      </c>
      <c r="B495" s="29" t="s">
        <v>97</v>
      </c>
      <c r="C495" s="32">
        <v>6</v>
      </c>
      <c r="D495" s="28" t="s">
        <v>113</v>
      </c>
      <c r="E495" s="38">
        <v>1</v>
      </c>
      <c r="F495" s="38">
        <v>3</v>
      </c>
      <c r="G495" s="33"/>
      <c r="H495" s="33"/>
      <c r="I495" s="31">
        <f t="shared" si="16"/>
        <v>1</v>
      </c>
      <c r="J495" s="31">
        <f t="shared" si="17"/>
        <v>3</v>
      </c>
    </row>
    <row r="496" spans="1:10" s="43" customFormat="1" x14ac:dyDescent="0.25">
      <c r="A496" s="126" t="s">
        <v>74</v>
      </c>
      <c r="B496" s="29" t="s">
        <v>97</v>
      </c>
      <c r="C496" s="32">
        <v>7</v>
      </c>
      <c r="D496" s="28" t="s">
        <v>112</v>
      </c>
      <c r="E496" s="33">
        <v>1</v>
      </c>
      <c r="F496" s="33">
        <v>6</v>
      </c>
      <c r="G496" s="33">
        <v>1</v>
      </c>
      <c r="H496" s="33">
        <v>8</v>
      </c>
      <c r="I496" s="31">
        <f t="shared" si="16"/>
        <v>2</v>
      </c>
      <c r="J496" s="31">
        <f t="shared" si="17"/>
        <v>14</v>
      </c>
    </row>
    <row r="497" spans="1:10" s="43" customFormat="1" x14ac:dyDescent="0.25">
      <c r="A497" s="126" t="s">
        <v>74</v>
      </c>
      <c r="B497" s="29" t="s">
        <v>97</v>
      </c>
      <c r="C497" s="32">
        <v>8</v>
      </c>
      <c r="D497" s="28" t="s">
        <v>113</v>
      </c>
      <c r="E497" s="33"/>
      <c r="F497" s="33"/>
      <c r="G497" s="33">
        <v>1</v>
      </c>
      <c r="H497" s="33">
        <v>7</v>
      </c>
      <c r="I497" s="31">
        <f t="shared" si="16"/>
        <v>1</v>
      </c>
      <c r="J497" s="31">
        <f t="shared" si="17"/>
        <v>7</v>
      </c>
    </row>
    <row r="498" spans="1:10" s="43" customFormat="1" x14ac:dyDescent="0.25">
      <c r="A498" s="126" t="s">
        <v>74</v>
      </c>
      <c r="B498" s="29" t="s">
        <v>97</v>
      </c>
      <c r="C498" s="32">
        <v>9</v>
      </c>
      <c r="D498" s="28" t="s">
        <v>114</v>
      </c>
      <c r="E498" s="38">
        <v>1</v>
      </c>
      <c r="F498" s="38">
        <v>14</v>
      </c>
      <c r="G498" s="38">
        <v>1</v>
      </c>
      <c r="H498" s="38">
        <v>3</v>
      </c>
      <c r="I498" s="31">
        <f t="shared" si="16"/>
        <v>2</v>
      </c>
      <c r="J498" s="31">
        <f t="shared" si="17"/>
        <v>17</v>
      </c>
    </row>
    <row r="499" spans="1:10" s="43" customFormat="1" x14ac:dyDescent="0.25">
      <c r="A499" s="126" t="s">
        <v>74</v>
      </c>
      <c r="B499" s="29" t="s">
        <v>97</v>
      </c>
      <c r="C499" s="32">
        <v>19</v>
      </c>
      <c r="D499" s="28" t="s">
        <v>114</v>
      </c>
      <c r="E499" s="38">
        <v>1</v>
      </c>
      <c r="F499" s="38">
        <v>5</v>
      </c>
      <c r="G499" s="38">
        <v>1</v>
      </c>
      <c r="H499" s="38">
        <v>9</v>
      </c>
      <c r="I499" s="31">
        <f t="shared" si="16"/>
        <v>2</v>
      </c>
      <c r="J499" s="31">
        <f t="shared" si="17"/>
        <v>14</v>
      </c>
    </row>
    <row r="500" spans="1:10" s="43" customFormat="1" x14ac:dyDescent="0.25">
      <c r="A500" s="126" t="s">
        <v>74</v>
      </c>
      <c r="B500" s="29" t="s">
        <v>97</v>
      </c>
      <c r="C500" s="32">
        <v>20</v>
      </c>
      <c r="D500" s="28" t="s">
        <v>114</v>
      </c>
      <c r="E500" s="38">
        <v>1</v>
      </c>
      <c r="F500" s="38">
        <v>1</v>
      </c>
      <c r="G500" s="37">
        <v>1</v>
      </c>
      <c r="H500" s="37">
        <v>1</v>
      </c>
      <c r="I500" s="31">
        <f t="shared" si="16"/>
        <v>2</v>
      </c>
      <c r="J500" s="31">
        <f t="shared" si="17"/>
        <v>2</v>
      </c>
    </row>
    <row r="501" spans="1:10" s="43" customFormat="1" x14ac:dyDescent="0.25">
      <c r="A501" s="126" t="s">
        <v>74</v>
      </c>
      <c r="B501" s="29" t="s">
        <v>97</v>
      </c>
      <c r="C501" s="32">
        <v>25</v>
      </c>
      <c r="D501" s="28" t="s">
        <v>119</v>
      </c>
      <c r="E501" s="33">
        <v>1</v>
      </c>
      <c r="F501" s="33">
        <v>4</v>
      </c>
      <c r="G501" s="33"/>
      <c r="H501" s="33"/>
      <c r="I501" s="31">
        <f t="shared" si="16"/>
        <v>1</v>
      </c>
      <c r="J501" s="31">
        <f t="shared" si="17"/>
        <v>4</v>
      </c>
    </row>
    <row r="502" spans="1:10" s="43" customFormat="1" x14ac:dyDescent="0.25">
      <c r="A502" s="126" t="s">
        <v>7</v>
      </c>
      <c r="B502" s="29" t="s">
        <v>97</v>
      </c>
      <c r="C502" s="32">
        <v>1</v>
      </c>
      <c r="D502" s="28" t="s">
        <v>113</v>
      </c>
      <c r="E502" s="33">
        <v>1</v>
      </c>
      <c r="F502" s="33">
        <v>8</v>
      </c>
      <c r="G502" s="33">
        <v>1</v>
      </c>
      <c r="H502" s="33">
        <v>7</v>
      </c>
      <c r="I502" s="31">
        <f t="shared" si="16"/>
        <v>2</v>
      </c>
      <c r="J502" s="31">
        <f t="shared" si="17"/>
        <v>15</v>
      </c>
    </row>
    <row r="503" spans="1:10" s="43" customFormat="1" x14ac:dyDescent="0.25">
      <c r="A503" s="126" t="s">
        <v>7</v>
      </c>
      <c r="B503" s="29" t="s">
        <v>97</v>
      </c>
      <c r="C503" s="141">
        <v>2</v>
      </c>
      <c r="D503" s="28" t="s">
        <v>114</v>
      </c>
      <c r="E503" s="33"/>
      <c r="F503" s="33"/>
      <c r="G503" s="33">
        <v>1</v>
      </c>
      <c r="H503" s="33">
        <v>15</v>
      </c>
      <c r="I503" s="31">
        <f t="shared" si="16"/>
        <v>1</v>
      </c>
      <c r="J503" s="31">
        <f t="shared" si="17"/>
        <v>15</v>
      </c>
    </row>
    <row r="504" spans="1:10" s="43" customFormat="1" x14ac:dyDescent="0.25">
      <c r="A504" s="126" t="s">
        <v>7</v>
      </c>
      <c r="B504" s="29" t="s">
        <v>97</v>
      </c>
      <c r="C504" s="141">
        <v>6</v>
      </c>
      <c r="D504" s="28" t="s">
        <v>114</v>
      </c>
      <c r="E504" s="33">
        <v>1</v>
      </c>
      <c r="F504" s="33">
        <v>6</v>
      </c>
      <c r="G504" s="33"/>
      <c r="H504" s="33"/>
      <c r="I504" s="31">
        <f t="shared" si="16"/>
        <v>1</v>
      </c>
      <c r="J504" s="31">
        <f t="shared" si="17"/>
        <v>6</v>
      </c>
    </row>
    <row r="505" spans="1:10" s="43" customFormat="1" x14ac:dyDescent="0.25">
      <c r="A505" s="126" t="s">
        <v>7</v>
      </c>
      <c r="B505" s="29" t="s">
        <v>97</v>
      </c>
      <c r="C505" s="141">
        <v>8</v>
      </c>
      <c r="D505" s="28" t="s">
        <v>114</v>
      </c>
      <c r="E505" s="33">
        <v>1</v>
      </c>
      <c r="F505" s="33">
        <v>3</v>
      </c>
      <c r="G505" s="33"/>
      <c r="H505" s="33"/>
      <c r="I505" s="31">
        <f t="shared" si="16"/>
        <v>1</v>
      </c>
      <c r="J505" s="31">
        <f t="shared" si="17"/>
        <v>3</v>
      </c>
    </row>
    <row r="506" spans="1:10" s="43" customFormat="1" x14ac:dyDescent="0.25">
      <c r="A506" s="126" t="s">
        <v>7</v>
      </c>
      <c r="B506" s="29" t="s">
        <v>97</v>
      </c>
      <c r="C506" s="32">
        <v>9</v>
      </c>
      <c r="D506" s="28" t="s">
        <v>209</v>
      </c>
      <c r="E506" s="33">
        <v>1</v>
      </c>
      <c r="F506" s="33">
        <v>8</v>
      </c>
      <c r="G506" s="33"/>
      <c r="H506" s="33"/>
      <c r="I506" s="31">
        <f t="shared" si="16"/>
        <v>1</v>
      </c>
      <c r="J506" s="31">
        <f t="shared" si="17"/>
        <v>8</v>
      </c>
    </row>
    <row r="507" spans="1:10" s="43" customFormat="1" x14ac:dyDescent="0.25">
      <c r="A507" s="126" t="s">
        <v>7</v>
      </c>
      <c r="B507" s="29" t="s">
        <v>97</v>
      </c>
      <c r="C507" s="32">
        <v>12</v>
      </c>
      <c r="D507" s="28" t="s">
        <v>0</v>
      </c>
      <c r="E507" s="33">
        <v>1</v>
      </c>
      <c r="F507" s="33">
        <v>4</v>
      </c>
      <c r="G507" s="33"/>
      <c r="H507" s="33"/>
      <c r="I507" s="31">
        <f t="shared" si="16"/>
        <v>1</v>
      </c>
      <c r="J507" s="31">
        <f t="shared" si="17"/>
        <v>4</v>
      </c>
    </row>
    <row r="508" spans="1:10" s="43" customFormat="1" x14ac:dyDescent="0.25">
      <c r="A508" s="12"/>
      <c r="B508" s="29"/>
      <c r="C508" s="32"/>
      <c r="D508" s="28"/>
      <c r="E508" s="33"/>
      <c r="F508" s="33"/>
      <c r="G508" s="33"/>
      <c r="H508" s="33"/>
      <c r="I508" s="31">
        <f t="shared" ref="I508:I518" si="18">E508+G508</f>
        <v>0</v>
      </c>
      <c r="J508" s="31">
        <f t="shared" ref="J508:J518" si="19">F508+H508</f>
        <v>0</v>
      </c>
    </row>
    <row r="509" spans="1:10" s="43" customFormat="1" x14ac:dyDescent="0.25">
      <c r="A509" s="12"/>
      <c r="B509" s="29"/>
      <c r="C509" s="32"/>
      <c r="D509" s="28"/>
      <c r="E509" s="33"/>
      <c r="F509" s="33"/>
      <c r="G509" s="33"/>
      <c r="H509" s="33"/>
      <c r="I509" s="31">
        <f t="shared" si="18"/>
        <v>0</v>
      </c>
      <c r="J509" s="31">
        <f t="shared" si="19"/>
        <v>0</v>
      </c>
    </row>
    <row r="510" spans="1:10" s="43" customFormat="1" x14ac:dyDescent="0.25">
      <c r="A510" s="12"/>
      <c r="B510" s="29"/>
      <c r="C510" s="32"/>
      <c r="D510" s="28"/>
      <c r="E510" s="33"/>
      <c r="F510" s="33"/>
      <c r="G510" s="33"/>
      <c r="H510" s="33"/>
      <c r="I510" s="31">
        <f t="shared" si="18"/>
        <v>0</v>
      </c>
      <c r="J510" s="31">
        <f t="shared" si="19"/>
        <v>0</v>
      </c>
    </row>
    <row r="511" spans="1:10" s="43" customFormat="1" x14ac:dyDescent="0.25">
      <c r="A511" s="12"/>
      <c r="B511" s="29"/>
      <c r="C511" s="32"/>
      <c r="D511" s="28"/>
      <c r="E511" s="33"/>
      <c r="F511" s="33"/>
      <c r="G511" s="33"/>
      <c r="H511" s="33"/>
      <c r="I511" s="31">
        <f t="shared" si="18"/>
        <v>0</v>
      </c>
      <c r="J511" s="31">
        <f t="shared" si="19"/>
        <v>0</v>
      </c>
    </row>
    <row r="512" spans="1:10" s="43" customFormat="1" x14ac:dyDescent="0.25">
      <c r="A512" s="12"/>
      <c r="B512" s="29"/>
      <c r="C512" s="32"/>
      <c r="D512" s="28"/>
      <c r="E512" s="33"/>
      <c r="F512" s="33"/>
      <c r="G512" s="33"/>
      <c r="H512" s="33"/>
      <c r="I512" s="31">
        <f t="shared" si="18"/>
        <v>0</v>
      </c>
      <c r="J512" s="31">
        <f t="shared" si="19"/>
        <v>0</v>
      </c>
    </row>
    <row r="513" spans="1:10" s="43" customFormat="1" x14ac:dyDescent="0.25">
      <c r="A513" s="12"/>
      <c r="B513" s="29"/>
      <c r="C513" s="32"/>
      <c r="D513" s="28"/>
      <c r="E513" s="33"/>
      <c r="F513" s="33"/>
      <c r="G513" s="33"/>
      <c r="H513" s="33"/>
      <c r="I513" s="31">
        <f t="shared" si="18"/>
        <v>0</v>
      </c>
      <c r="J513" s="31">
        <f t="shared" si="19"/>
        <v>0</v>
      </c>
    </row>
    <row r="514" spans="1:10" s="43" customFormat="1" x14ac:dyDescent="0.25">
      <c r="A514" s="12"/>
      <c r="B514" s="29"/>
      <c r="C514" s="32"/>
      <c r="D514" s="28"/>
      <c r="E514" s="33"/>
      <c r="F514" s="33"/>
      <c r="G514" s="33"/>
      <c r="H514" s="33"/>
      <c r="I514" s="31">
        <f t="shared" si="18"/>
        <v>0</v>
      </c>
      <c r="J514" s="31">
        <f t="shared" si="19"/>
        <v>0</v>
      </c>
    </row>
    <row r="515" spans="1:10" s="43" customFormat="1" x14ac:dyDescent="0.25">
      <c r="A515" s="12"/>
      <c r="B515" s="29"/>
      <c r="C515" s="32"/>
      <c r="D515" s="28"/>
      <c r="E515" s="33"/>
      <c r="F515" s="33"/>
      <c r="G515" s="33"/>
      <c r="H515" s="33"/>
      <c r="I515" s="31">
        <f t="shared" si="18"/>
        <v>0</v>
      </c>
      <c r="J515" s="31">
        <f t="shared" si="19"/>
        <v>0</v>
      </c>
    </row>
    <row r="516" spans="1:10" s="43" customFormat="1" x14ac:dyDescent="0.25">
      <c r="A516" s="12"/>
      <c r="B516" s="29"/>
      <c r="C516" s="32"/>
      <c r="D516" s="28"/>
      <c r="E516" s="33"/>
      <c r="F516" s="33"/>
      <c r="G516" s="33"/>
      <c r="H516" s="33"/>
      <c r="I516" s="31">
        <f t="shared" si="18"/>
        <v>0</v>
      </c>
      <c r="J516" s="31">
        <f t="shared" si="19"/>
        <v>0</v>
      </c>
    </row>
    <row r="517" spans="1:10" s="43" customFormat="1" x14ac:dyDescent="0.25">
      <c r="A517" s="12"/>
      <c r="B517" s="29"/>
      <c r="C517" s="32"/>
      <c r="D517" s="28"/>
      <c r="E517" s="33"/>
      <c r="F517" s="33"/>
      <c r="G517" s="33"/>
      <c r="H517" s="33"/>
      <c r="I517" s="31">
        <f t="shared" si="18"/>
        <v>0</v>
      </c>
      <c r="J517" s="31">
        <f t="shared" si="19"/>
        <v>0</v>
      </c>
    </row>
    <row r="518" spans="1:10" s="43" customFormat="1" x14ac:dyDescent="0.25">
      <c r="A518" s="12"/>
      <c r="B518" s="29"/>
      <c r="C518" s="32"/>
      <c r="D518" s="28"/>
      <c r="E518" s="33"/>
      <c r="F518" s="33"/>
      <c r="G518" s="33"/>
      <c r="H518" s="33"/>
      <c r="I518" s="31">
        <f t="shared" si="18"/>
        <v>0</v>
      </c>
      <c r="J518" s="31">
        <f t="shared" si="19"/>
        <v>0</v>
      </c>
    </row>
    <row r="519" spans="1:10" s="43" customFormat="1" x14ac:dyDescent="0.25">
      <c r="A519" s="12"/>
      <c r="B519" s="29"/>
      <c r="C519" s="32"/>
      <c r="D519" s="28"/>
      <c r="E519" s="33"/>
      <c r="F519" s="33"/>
      <c r="G519" s="33"/>
      <c r="H519" s="33"/>
      <c r="I519" s="31">
        <f t="shared" ref="I519:I582" si="20">E519+G519</f>
        <v>0</v>
      </c>
      <c r="J519" s="31">
        <f t="shared" ref="J519:J582" si="21">F519+H519</f>
        <v>0</v>
      </c>
    </row>
    <row r="520" spans="1:10" s="43" customFormat="1" x14ac:dyDescent="0.25">
      <c r="A520" s="12"/>
      <c r="B520" s="29"/>
      <c r="C520" s="32"/>
      <c r="D520" s="28"/>
      <c r="E520" s="33"/>
      <c r="F520" s="33"/>
      <c r="G520" s="33"/>
      <c r="H520" s="33"/>
      <c r="I520" s="31">
        <f t="shared" si="20"/>
        <v>0</v>
      </c>
      <c r="J520" s="31">
        <f t="shared" si="21"/>
        <v>0</v>
      </c>
    </row>
    <row r="521" spans="1:10" s="43" customFormat="1" x14ac:dyDescent="0.25">
      <c r="A521" s="12"/>
      <c r="B521" s="29"/>
      <c r="C521" s="32"/>
      <c r="D521" s="28"/>
      <c r="E521" s="33"/>
      <c r="F521" s="33"/>
      <c r="G521" s="33"/>
      <c r="H521" s="33"/>
      <c r="I521" s="31">
        <f t="shared" si="20"/>
        <v>0</v>
      </c>
      <c r="J521" s="31">
        <f t="shared" si="21"/>
        <v>0</v>
      </c>
    </row>
    <row r="522" spans="1:10" s="43" customFormat="1" x14ac:dyDescent="0.25">
      <c r="A522" s="12"/>
      <c r="B522" s="29"/>
      <c r="C522" s="32"/>
      <c r="D522" s="28"/>
      <c r="E522" s="33"/>
      <c r="F522" s="33"/>
      <c r="G522" s="33"/>
      <c r="H522" s="33"/>
      <c r="I522" s="31">
        <f t="shared" si="20"/>
        <v>0</v>
      </c>
      <c r="J522" s="31">
        <f t="shared" si="21"/>
        <v>0</v>
      </c>
    </row>
    <row r="523" spans="1:10" s="43" customFormat="1" x14ac:dyDescent="0.25">
      <c r="A523" s="12"/>
      <c r="B523" s="29"/>
      <c r="C523" s="32"/>
      <c r="D523" s="28"/>
      <c r="E523" s="33"/>
      <c r="F523" s="33"/>
      <c r="G523" s="33"/>
      <c r="H523" s="33"/>
      <c r="I523" s="31">
        <f t="shared" si="20"/>
        <v>0</v>
      </c>
      <c r="J523" s="31">
        <f t="shared" si="21"/>
        <v>0</v>
      </c>
    </row>
    <row r="524" spans="1:10" s="43" customFormat="1" x14ac:dyDescent="0.25">
      <c r="A524" s="12"/>
      <c r="B524" s="29"/>
      <c r="C524" s="32"/>
      <c r="D524" s="28"/>
      <c r="E524" s="33"/>
      <c r="F524" s="33"/>
      <c r="G524" s="33"/>
      <c r="H524" s="33"/>
      <c r="I524" s="31">
        <f t="shared" si="20"/>
        <v>0</v>
      </c>
      <c r="J524" s="31">
        <f t="shared" si="21"/>
        <v>0</v>
      </c>
    </row>
    <row r="525" spans="1:10" s="43" customFormat="1" x14ac:dyDescent="0.25">
      <c r="A525" s="12"/>
      <c r="B525" s="29"/>
      <c r="C525" s="32"/>
      <c r="D525" s="28"/>
      <c r="E525" s="33"/>
      <c r="F525" s="33"/>
      <c r="G525" s="33"/>
      <c r="H525" s="33"/>
      <c r="I525" s="31">
        <f t="shared" si="20"/>
        <v>0</v>
      </c>
      <c r="J525" s="31">
        <f t="shared" si="21"/>
        <v>0</v>
      </c>
    </row>
    <row r="526" spans="1:10" s="43" customFormat="1" x14ac:dyDescent="0.25">
      <c r="A526" s="12"/>
      <c r="B526" s="29"/>
      <c r="C526" s="32"/>
      <c r="D526" s="28"/>
      <c r="E526" s="33"/>
      <c r="F526" s="33"/>
      <c r="G526" s="33"/>
      <c r="H526" s="33"/>
      <c r="I526" s="31">
        <f t="shared" si="20"/>
        <v>0</v>
      </c>
      <c r="J526" s="31">
        <f t="shared" si="21"/>
        <v>0</v>
      </c>
    </row>
    <row r="527" spans="1:10" s="43" customFormat="1" x14ac:dyDescent="0.25">
      <c r="A527" s="12"/>
      <c r="B527" s="29"/>
      <c r="C527" s="32"/>
      <c r="D527" s="28"/>
      <c r="E527" s="33"/>
      <c r="F527" s="33"/>
      <c r="G527" s="33"/>
      <c r="H527" s="33"/>
      <c r="I527" s="31">
        <f t="shared" si="20"/>
        <v>0</v>
      </c>
      <c r="J527" s="31">
        <f t="shared" si="21"/>
        <v>0</v>
      </c>
    </row>
    <row r="528" spans="1:10" s="43" customFormat="1" x14ac:dyDescent="0.25">
      <c r="A528" s="12"/>
      <c r="B528" s="29"/>
      <c r="C528" s="32"/>
      <c r="D528" s="28"/>
      <c r="E528" s="33"/>
      <c r="F528" s="33"/>
      <c r="G528" s="33"/>
      <c r="H528" s="33"/>
      <c r="I528" s="31">
        <f t="shared" si="20"/>
        <v>0</v>
      </c>
      <c r="J528" s="31">
        <f t="shared" si="21"/>
        <v>0</v>
      </c>
    </row>
    <row r="529" spans="1:10" s="43" customFormat="1" x14ac:dyDescent="0.25">
      <c r="A529" s="12"/>
      <c r="B529" s="29"/>
      <c r="C529" s="32"/>
      <c r="D529" s="28"/>
      <c r="E529" s="33"/>
      <c r="F529" s="33"/>
      <c r="G529" s="33"/>
      <c r="H529" s="33"/>
      <c r="I529" s="31">
        <f t="shared" si="20"/>
        <v>0</v>
      </c>
      <c r="J529" s="31">
        <f t="shared" si="21"/>
        <v>0</v>
      </c>
    </row>
    <row r="530" spans="1:10" s="43" customFormat="1" x14ac:dyDescent="0.25">
      <c r="A530" s="12"/>
      <c r="B530" s="29"/>
      <c r="C530" s="32"/>
      <c r="D530" s="28"/>
      <c r="E530" s="33"/>
      <c r="F530" s="33"/>
      <c r="G530" s="33"/>
      <c r="H530" s="33"/>
      <c r="I530" s="31">
        <f t="shared" si="20"/>
        <v>0</v>
      </c>
      <c r="J530" s="31">
        <f t="shared" si="21"/>
        <v>0</v>
      </c>
    </row>
    <row r="531" spans="1:10" s="43" customFormat="1" x14ac:dyDescent="0.25">
      <c r="A531" s="12"/>
      <c r="B531" s="29"/>
      <c r="C531" s="32"/>
      <c r="D531" s="28"/>
      <c r="E531" s="33"/>
      <c r="F531" s="33"/>
      <c r="G531" s="33"/>
      <c r="H531" s="33"/>
      <c r="I531" s="31">
        <f t="shared" si="20"/>
        <v>0</v>
      </c>
      <c r="J531" s="31">
        <f t="shared" si="21"/>
        <v>0</v>
      </c>
    </row>
    <row r="532" spans="1:10" s="43" customFormat="1" x14ac:dyDescent="0.25">
      <c r="A532" s="12"/>
      <c r="B532" s="29"/>
      <c r="C532" s="32"/>
      <c r="D532" s="28"/>
      <c r="E532" s="33"/>
      <c r="F532" s="33"/>
      <c r="G532" s="33"/>
      <c r="H532" s="33"/>
      <c r="I532" s="31">
        <f t="shared" si="20"/>
        <v>0</v>
      </c>
      <c r="J532" s="31">
        <f t="shared" si="21"/>
        <v>0</v>
      </c>
    </row>
    <row r="533" spans="1:10" s="43" customFormat="1" x14ac:dyDescent="0.25">
      <c r="A533" s="12"/>
      <c r="B533" s="29"/>
      <c r="C533" s="32"/>
      <c r="D533" s="28"/>
      <c r="E533" s="33"/>
      <c r="F533" s="33"/>
      <c r="G533" s="33"/>
      <c r="H533" s="33"/>
      <c r="I533" s="31">
        <f t="shared" si="20"/>
        <v>0</v>
      </c>
      <c r="J533" s="31">
        <f t="shared" si="21"/>
        <v>0</v>
      </c>
    </row>
    <row r="534" spans="1:10" s="43" customFormat="1" x14ac:dyDescent="0.25">
      <c r="A534" s="12"/>
      <c r="B534" s="29"/>
      <c r="C534" s="32"/>
      <c r="D534" s="28"/>
      <c r="E534" s="33"/>
      <c r="F534" s="33"/>
      <c r="G534" s="33"/>
      <c r="H534" s="33"/>
      <c r="I534" s="31">
        <f t="shared" si="20"/>
        <v>0</v>
      </c>
      <c r="J534" s="31">
        <f t="shared" si="21"/>
        <v>0</v>
      </c>
    </row>
    <row r="535" spans="1:10" s="43" customFormat="1" x14ac:dyDescent="0.25">
      <c r="A535" s="12"/>
      <c r="B535" s="29"/>
      <c r="C535" s="32"/>
      <c r="D535" s="28"/>
      <c r="E535" s="33"/>
      <c r="F535" s="33"/>
      <c r="G535" s="33"/>
      <c r="H535" s="33"/>
      <c r="I535" s="31">
        <f t="shared" si="20"/>
        <v>0</v>
      </c>
      <c r="J535" s="31">
        <f t="shared" si="21"/>
        <v>0</v>
      </c>
    </row>
    <row r="536" spans="1:10" s="43" customFormat="1" x14ac:dyDescent="0.25">
      <c r="A536" s="12"/>
      <c r="B536" s="29"/>
      <c r="C536" s="32"/>
      <c r="D536" s="28"/>
      <c r="E536" s="33"/>
      <c r="F536" s="33"/>
      <c r="G536" s="33"/>
      <c r="H536" s="33"/>
      <c r="I536" s="31">
        <f t="shared" si="20"/>
        <v>0</v>
      </c>
      <c r="J536" s="31">
        <f t="shared" si="21"/>
        <v>0</v>
      </c>
    </row>
    <row r="537" spans="1:10" s="43" customFormat="1" x14ac:dyDescent="0.25">
      <c r="A537" s="12"/>
      <c r="B537" s="29"/>
      <c r="C537" s="32"/>
      <c r="D537" s="28"/>
      <c r="E537" s="33"/>
      <c r="F537" s="33"/>
      <c r="G537" s="33"/>
      <c r="H537" s="33"/>
      <c r="I537" s="31">
        <f t="shared" si="20"/>
        <v>0</v>
      </c>
      <c r="J537" s="31">
        <f t="shared" si="21"/>
        <v>0</v>
      </c>
    </row>
    <row r="538" spans="1:10" s="43" customFormat="1" x14ac:dyDescent="0.25">
      <c r="A538" s="12"/>
      <c r="B538" s="29"/>
      <c r="C538" s="32"/>
      <c r="D538" s="28"/>
      <c r="E538" s="33"/>
      <c r="F538" s="33"/>
      <c r="G538" s="33"/>
      <c r="H538" s="33"/>
      <c r="I538" s="31">
        <f t="shared" si="20"/>
        <v>0</v>
      </c>
      <c r="J538" s="31">
        <f t="shared" si="21"/>
        <v>0</v>
      </c>
    </row>
    <row r="539" spans="1:10" s="43" customFormat="1" x14ac:dyDescent="0.25">
      <c r="A539" s="12"/>
      <c r="B539" s="29"/>
      <c r="C539" s="32"/>
      <c r="D539" s="28"/>
      <c r="E539" s="33"/>
      <c r="F539" s="33"/>
      <c r="G539" s="33"/>
      <c r="H539" s="33"/>
      <c r="I539" s="31">
        <f t="shared" si="20"/>
        <v>0</v>
      </c>
      <c r="J539" s="31">
        <f t="shared" si="21"/>
        <v>0</v>
      </c>
    </row>
    <row r="540" spans="1:10" s="43" customFormat="1" x14ac:dyDescent="0.25">
      <c r="A540" s="12"/>
      <c r="B540" s="29"/>
      <c r="C540" s="32"/>
      <c r="D540" s="28"/>
      <c r="E540" s="33"/>
      <c r="F540" s="33"/>
      <c r="G540" s="33"/>
      <c r="H540" s="33"/>
      <c r="I540" s="31">
        <f t="shared" si="20"/>
        <v>0</v>
      </c>
      <c r="J540" s="31">
        <f t="shared" si="21"/>
        <v>0</v>
      </c>
    </row>
    <row r="541" spans="1:10" s="43" customFormat="1" x14ac:dyDescent="0.25">
      <c r="A541" s="12"/>
      <c r="B541" s="29"/>
      <c r="C541" s="32"/>
      <c r="D541" s="28"/>
      <c r="E541" s="33"/>
      <c r="F541" s="33"/>
      <c r="G541" s="33"/>
      <c r="H541" s="33"/>
      <c r="I541" s="31">
        <f t="shared" si="20"/>
        <v>0</v>
      </c>
      <c r="J541" s="31">
        <f t="shared" si="21"/>
        <v>0</v>
      </c>
    </row>
    <row r="542" spans="1:10" s="43" customFormat="1" x14ac:dyDescent="0.25">
      <c r="A542" s="12"/>
      <c r="B542" s="29"/>
      <c r="C542" s="32"/>
      <c r="D542" s="28"/>
      <c r="E542" s="33"/>
      <c r="F542" s="33"/>
      <c r="G542" s="33"/>
      <c r="H542" s="33"/>
      <c r="I542" s="31">
        <f t="shared" si="20"/>
        <v>0</v>
      </c>
      <c r="J542" s="31">
        <f t="shared" si="21"/>
        <v>0</v>
      </c>
    </row>
    <row r="543" spans="1:10" s="43" customFormat="1" x14ac:dyDescent="0.25">
      <c r="A543" s="12"/>
      <c r="B543" s="29"/>
      <c r="C543" s="32"/>
      <c r="D543" s="28"/>
      <c r="E543" s="33"/>
      <c r="F543" s="33"/>
      <c r="G543" s="33"/>
      <c r="H543" s="33"/>
      <c r="I543" s="31">
        <f t="shared" si="20"/>
        <v>0</v>
      </c>
      <c r="J543" s="31">
        <f t="shared" si="21"/>
        <v>0</v>
      </c>
    </row>
    <row r="544" spans="1:10" s="43" customFormat="1" x14ac:dyDescent="0.25">
      <c r="A544" s="12"/>
      <c r="B544" s="29"/>
      <c r="C544" s="32"/>
      <c r="D544" s="28"/>
      <c r="E544" s="33"/>
      <c r="F544" s="33"/>
      <c r="G544" s="33"/>
      <c r="H544" s="33"/>
      <c r="I544" s="31">
        <f t="shared" si="20"/>
        <v>0</v>
      </c>
      <c r="J544" s="31">
        <f t="shared" si="21"/>
        <v>0</v>
      </c>
    </row>
    <row r="545" spans="1:10" s="43" customFormat="1" x14ac:dyDescent="0.25">
      <c r="A545" s="12"/>
      <c r="B545" s="29"/>
      <c r="C545" s="32"/>
      <c r="D545" s="28"/>
      <c r="E545" s="33"/>
      <c r="F545" s="33"/>
      <c r="G545" s="33"/>
      <c r="H545" s="33"/>
      <c r="I545" s="31">
        <f t="shared" si="20"/>
        <v>0</v>
      </c>
      <c r="J545" s="31">
        <f t="shared" si="21"/>
        <v>0</v>
      </c>
    </row>
    <row r="546" spans="1:10" s="43" customFormat="1" x14ac:dyDescent="0.25">
      <c r="A546" s="12"/>
      <c r="B546" s="29"/>
      <c r="C546" s="32"/>
      <c r="D546" s="28"/>
      <c r="E546" s="33"/>
      <c r="F546" s="33"/>
      <c r="G546" s="33"/>
      <c r="H546" s="33"/>
      <c r="I546" s="31">
        <f t="shared" si="20"/>
        <v>0</v>
      </c>
      <c r="J546" s="31">
        <f t="shared" si="21"/>
        <v>0</v>
      </c>
    </row>
    <row r="547" spans="1:10" s="43" customFormat="1" x14ac:dyDescent="0.25">
      <c r="A547" s="12"/>
      <c r="B547" s="29"/>
      <c r="C547" s="32"/>
      <c r="D547" s="28"/>
      <c r="E547" s="33"/>
      <c r="F547" s="33"/>
      <c r="G547" s="33"/>
      <c r="H547" s="33"/>
      <c r="I547" s="31">
        <f t="shared" si="20"/>
        <v>0</v>
      </c>
      <c r="J547" s="31">
        <f t="shared" si="21"/>
        <v>0</v>
      </c>
    </row>
    <row r="548" spans="1:10" s="43" customFormat="1" x14ac:dyDescent="0.25">
      <c r="A548" s="12"/>
      <c r="B548" s="29"/>
      <c r="C548" s="32"/>
      <c r="D548" s="28"/>
      <c r="E548" s="33"/>
      <c r="F548" s="33"/>
      <c r="G548" s="33"/>
      <c r="H548" s="33"/>
      <c r="I548" s="31">
        <f t="shared" si="20"/>
        <v>0</v>
      </c>
      <c r="J548" s="31">
        <f t="shared" si="21"/>
        <v>0</v>
      </c>
    </row>
    <row r="549" spans="1:10" s="43" customFormat="1" x14ac:dyDescent="0.25">
      <c r="A549" s="12"/>
      <c r="B549" s="29"/>
      <c r="C549" s="32"/>
      <c r="D549" s="28"/>
      <c r="E549" s="33"/>
      <c r="F549" s="33"/>
      <c r="G549" s="33"/>
      <c r="H549" s="33"/>
      <c r="I549" s="31">
        <f t="shared" si="20"/>
        <v>0</v>
      </c>
      <c r="J549" s="31">
        <f t="shared" si="21"/>
        <v>0</v>
      </c>
    </row>
    <row r="550" spans="1:10" s="43" customFormat="1" x14ac:dyDescent="0.25">
      <c r="A550" s="12"/>
      <c r="B550" s="29"/>
      <c r="C550" s="32"/>
      <c r="D550" s="28"/>
      <c r="E550" s="33"/>
      <c r="F550" s="33"/>
      <c r="G550" s="33"/>
      <c r="H550" s="33"/>
      <c r="I550" s="31">
        <f t="shared" si="20"/>
        <v>0</v>
      </c>
      <c r="J550" s="31">
        <f t="shared" si="21"/>
        <v>0</v>
      </c>
    </row>
    <row r="551" spans="1:10" s="43" customFormat="1" x14ac:dyDescent="0.25">
      <c r="A551" s="12"/>
      <c r="B551" s="29"/>
      <c r="C551" s="32"/>
      <c r="D551" s="28"/>
      <c r="E551" s="33"/>
      <c r="F551" s="33"/>
      <c r="G551" s="33"/>
      <c r="H551" s="33"/>
      <c r="I551" s="31">
        <f t="shared" si="20"/>
        <v>0</v>
      </c>
      <c r="J551" s="31">
        <f t="shared" si="21"/>
        <v>0</v>
      </c>
    </row>
    <row r="552" spans="1:10" s="43" customFormat="1" x14ac:dyDescent="0.25">
      <c r="A552" s="12"/>
      <c r="B552" s="29"/>
      <c r="C552" s="32"/>
      <c r="D552" s="28"/>
      <c r="E552" s="33"/>
      <c r="F552" s="33"/>
      <c r="G552" s="33"/>
      <c r="H552" s="33"/>
      <c r="I552" s="31">
        <f t="shared" si="20"/>
        <v>0</v>
      </c>
      <c r="J552" s="31">
        <f t="shared" si="21"/>
        <v>0</v>
      </c>
    </row>
    <row r="553" spans="1:10" s="43" customFormat="1" x14ac:dyDescent="0.25">
      <c r="A553" s="12"/>
      <c r="B553" s="29"/>
      <c r="C553" s="32"/>
      <c r="D553" s="28"/>
      <c r="E553" s="33"/>
      <c r="F553" s="33"/>
      <c r="G553" s="33"/>
      <c r="H553" s="33"/>
      <c r="I553" s="31">
        <f t="shared" si="20"/>
        <v>0</v>
      </c>
      <c r="J553" s="31">
        <f t="shared" si="21"/>
        <v>0</v>
      </c>
    </row>
    <row r="554" spans="1:10" s="43" customFormat="1" x14ac:dyDescent="0.25">
      <c r="A554" s="12"/>
      <c r="B554" s="29"/>
      <c r="C554" s="32"/>
      <c r="D554" s="28"/>
      <c r="E554" s="33"/>
      <c r="F554" s="33"/>
      <c r="G554" s="33"/>
      <c r="H554" s="33"/>
      <c r="I554" s="31">
        <f t="shared" si="20"/>
        <v>0</v>
      </c>
      <c r="J554" s="31">
        <f t="shared" si="21"/>
        <v>0</v>
      </c>
    </row>
    <row r="555" spans="1:10" s="43" customFormat="1" x14ac:dyDescent="0.25">
      <c r="A555" s="12"/>
      <c r="B555" s="29"/>
      <c r="C555" s="32"/>
      <c r="D555" s="28"/>
      <c r="E555" s="33"/>
      <c r="F555" s="33"/>
      <c r="G555" s="33"/>
      <c r="H555" s="33"/>
      <c r="I555" s="31">
        <f t="shared" si="20"/>
        <v>0</v>
      </c>
      <c r="J555" s="31">
        <f t="shared" si="21"/>
        <v>0</v>
      </c>
    </row>
    <row r="556" spans="1:10" s="43" customFormat="1" x14ac:dyDescent="0.25">
      <c r="A556" s="12"/>
      <c r="B556" s="29"/>
      <c r="C556" s="32"/>
      <c r="D556" s="28"/>
      <c r="E556" s="33"/>
      <c r="F556" s="33"/>
      <c r="G556" s="33"/>
      <c r="H556" s="33"/>
      <c r="I556" s="31">
        <f t="shared" si="20"/>
        <v>0</v>
      </c>
      <c r="J556" s="31">
        <f t="shared" si="21"/>
        <v>0</v>
      </c>
    </row>
    <row r="557" spans="1:10" s="43" customFormat="1" x14ac:dyDescent="0.25">
      <c r="A557" s="12"/>
      <c r="B557" s="29"/>
      <c r="C557" s="32"/>
      <c r="D557" s="28"/>
      <c r="E557" s="33"/>
      <c r="F557" s="33"/>
      <c r="G557" s="33"/>
      <c r="H557" s="33"/>
      <c r="I557" s="31">
        <f t="shared" si="20"/>
        <v>0</v>
      </c>
      <c r="J557" s="31">
        <f t="shared" si="21"/>
        <v>0</v>
      </c>
    </row>
    <row r="558" spans="1:10" s="43" customFormat="1" x14ac:dyDescent="0.25">
      <c r="A558" s="12"/>
      <c r="B558" s="29"/>
      <c r="C558" s="32"/>
      <c r="D558" s="28"/>
      <c r="E558" s="33"/>
      <c r="F558" s="33"/>
      <c r="G558" s="33"/>
      <c r="H558" s="33"/>
      <c r="I558" s="31">
        <f t="shared" si="20"/>
        <v>0</v>
      </c>
      <c r="J558" s="31">
        <f t="shared" si="21"/>
        <v>0</v>
      </c>
    </row>
    <row r="559" spans="1:10" s="43" customFormat="1" x14ac:dyDescent="0.25">
      <c r="A559" s="12"/>
      <c r="B559" s="29"/>
      <c r="C559" s="32"/>
      <c r="D559" s="28"/>
      <c r="E559" s="33"/>
      <c r="F559" s="33"/>
      <c r="G559" s="33"/>
      <c r="H559" s="33"/>
      <c r="I559" s="31">
        <f t="shared" si="20"/>
        <v>0</v>
      </c>
      <c r="J559" s="31">
        <f t="shared" si="21"/>
        <v>0</v>
      </c>
    </row>
    <row r="560" spans="1:10" s="43" customFormat="1" x14ac:dyDescent="0.25">
      <c r="A560" s="12"/>
      <c r="B560" s="29"/>
      <c r="C560" s="32"/>
      <c r="D560" s="28"/>
      <c r="E560" s="33"/>
      <c r="F560" s="33"/>
      <c r="G560" s="33"/>
      <c r="H560" s="33"/>
      <c r="I560" s="31">
        <f t="shared" si="20"/>
        <v>0</v>
      </c>
      <c r="J560" s="31">
        <f t="shared" si="21"/>
        <v>0</v>
      </c>
    </row>
    <row r="561" spans="1:10" s="43" customFormat="1" x14ac:dyDescent="0.25">
      <c r="A561" s="12"/>
      <c r="B561" s="29"/>
      <c r="C561" s="32"/>
      <c r="D561" s="28"/>
      <c r="E561" s="33"/>
      <c r="F561" s="33"/>
      <c r="G561" s="33"/>
      <c r="H561" s="33"/>
      <c r="I561" s="31">
        <f t="shared" si="20"/>
        <v>0</v>
      </c>
      <c r="J561" s="31">
        <f t="shared" si="21"/>
        <v>0</v>
      </c>
    </row>
    <row r="562" spans="1:10" s="43" customFormat="1" x14ac:dyDescent="0.25">
      <c r="A562" s="12"/>
      <c r="B562" s="29"/>
      <c r="C562" s="32"/>
      <c r="D562" s="28"/>
      <c r="E562" s="33"/>
      <c r="F562" s="33"/>
      <c r="G562" s="33"/>
      <c r="H562" s="33"/>
      <c r="I562" s="31">
        <f t="shared" si="20"/>
        <v>0</v>
      </c>
      <c r="J562" s="31">
        <f t="shared" si="21"/>
        <v>0</v>
      </c>
    </row>
    <row r="563" spans="1:10" s="43" customFormat="1" x14ac:dyDescent="0.25">
      <c r="A563" s="12"/>
      <c r="B563" s="29"/>
      <c r="C563" s="32"/>
      <c r="D563" s="28"/>
      <c r="E563" s="33"/>
      <c r="F563" s="33"/>
      <c r="G563" s="33"/>
      <c r="H563" s="33"/>
      <c r="I563" s="31">
        <f t="shared" si="20"/>
        <v>0</v>
      </c>
      <c r="J563" s="31">
        <f t="shared" si="21"/>
        <v>0</v>
      </c>
    </row>
    <row r="564" spans="1:10" s="43" customFormat="1" x14ac:dyDescent="0.25">
      <c r="A564" s="12"/>
      <c r="B564" s="29"/>
      <c r="C564" s="32"/>
      <c r="D564" s="28"/>
      <c r="E564" s="33"/>
      <c r="F564" s="33"/>
      <c r="G564" s="33"/>
      <c r="H564" s="33"/>
      <c r="I564" s="31">
        <f t="shared" si="20"/>
        <v>0</v>
      </c>
      <c r="J564" s="31">
        <f t="shared" si="21"/>
        <v>0</v>
      </c>
    </row>
    <row r="565" spans="1:10" s="43" customFormat="1" x14ac:dyDescent="0.25">
      <c r="A565" s="12"/>
      <c r="B565" s="29"/>
      <c r="C565" s="32"/>
      <c r="D565" s="28"/>
      <c r="E565" s="33"/>
      <c r="F565" s="33"/>
      <c r="G565" s="33"/>
      <c r="H565" s="33"/>
      <c r="I565" s="31">
        <f t="shared" si="20"/>
        <v>0</v>
      </c>
      <c r="J565" s="31">
        <f t="shared" si="21"/>
        <v>0</v>
      </c>
    </row>
    <row r="566" spans="1:10" s="43" customFormat="1" x14ac:dyDescent="0.25">
      <c r="A566" s="12"/>
      <c r="B566" s="29"/>
      <c r="C566" s="32"/>
      <c r="D566" s="28"/>
      <c r="E566" s="33"/>
      <c r="F566" s="33"/>
      <c r="G566" s="33"/>
      <c r="H566" s="33"/>
      <c r="I566" s="31">
        <f t="shared" si="20"/>
        <v>0</v>
      </c>
      <c r="J566" s="31">
        <f t="shared" si="21"/>
        <v>0</v>
      </c>
    </row>
    <row r="567" spans="1:10" s="43" customFormat="1" x14ac:dyDescent="0.25">
      <c r="A567" s="12"/>
      <c r="B567" s="29"/>
      <c r="C567" s="32"/>
      <c r="D567" s="28"/>
      <c r="E567" s="33"/>
      <c r="F567" s="33"/>
      <c r="G567" s="33"/>
      <c r="H567" s="33"/>
      <c r="I567" s="31">
        <f t="shared" si="20"/>
        <v>0</v>
      </c>
      <c r="J567" s="31">
        <f t="shared" si="21"/>
        <v>0</v>
      </c>
    </row>
    <row r="568" spans="1:10" s="43" customFormat="1" x14ac:dyDescent="0.25">
      <c r="A568" s="12"/>
      <c r="B568" s="29"/>
      <c r="C568" s="32"/>
      <c r="D568" s="28"/>
      <c r="E568" s="33"/>
      <c r="F568" s="33"/>
      <c r="G568" s="33"/>
      <c r="H568" s="33"/>
      <c r="I568" s="31">
        <f t="shared" si="20"/>
        <v>0</v>
      </c>
      <c r="J568" s="31">
        <f t="shared" si="21"/>
        <v>0</v>
      </c>
    </row>
    <row r="569" spans="1:10" s="43" customFormat="1" x14ac:dyDescent="0.25">
      <c r="A569" s="12"/>
      <c r="B569" s="29"/>
      <c r="C569" s="32"/>
      <c r="D569" s="28"/>
      <c r="E569" s="33"/>
      <c r="F569" s="33"/>
      <c r="G569" s="33"/>
      <c r="H569" s="33"/>
      <c r="I569" s="31">
        <f t="shared" si="20"/>
        <v>0</v>
      </c>
      <c r="J569" s="31">
        <f t="shared" si="21"/>
        <v>0</v>
      </c>
    </row>
    <row r="570" spans="1:10" s="43" customFormat="1" x14ac:dyDescent="0.25">
      <c r="A570" s="12"/>
      <c r="B570" s="29"/>
      <c r="C570" s="32"/>
      <c r="D570" s="28"/>
      <c r="E570" s="33"/>
      <c r="F570" s="33"/>
      <c r="G570" s="33"/>
      <c r="H570" s="33"/>
      <c r="I570" s="31">
        <f t="shared" si="20"/>
        <v>0</v>
      </c>
      <c r="J570" s="31">
        <f t="shared" si="21"/>
        <v>0</v>
      </c>
    </row>
    <row r="571" spans="1:10" s="43" customFormat="1" x14ac:dyDescent="0.25">
      <c r="A571" s="12"/>
      <c r="B571" s="29"/>
      <c r="C571" s="32"/>
      <c r="D571" s="28"/>
      <c r="E571" s="33"/>
      <c r="F571" s="33"/>
      <c r="G571" s="33"/>
      <c r="H571" s="33"/>
      <c r="I571" s="31">
        <f t="shared" si="20"/>
        <v>0</v>
      </c>
      <c r="J571" s="31">
        <f t="shared" si="21"/>
        <v>0</v>
      </c>
    </row>
    <row r="572" spans="1:10" s="43" customFormat="1" x14ac:dyDescent="0.25">
      <c r="A572" s="12"/>
      <c r="B572" s="29"/>
      <c r="C572" s="32"/>
      <c r="D572" s="28"/>
      <c r="E572" s="33"/>
      <c r="F572" s="33"/>
      <c r="G572" s="33"/>
      <c r="H572" s="33"/>
      <c r="I572" s="31">
        <f t="shared" si="20"/>
        <v>0</v>
      </c>
      <c r="J572" s="31">
        <f t="shared" si="21"/>
        <v>0</v>
      </c>
    </row>
    <row r="573" spans="1:10" s="43" customFormat="1" x14ac:dyDescent="0.25">
      <c r="A573" s="12"/>
      <c r="B573" s="29"/>
      <c r="C573" s="32"/>
      <c r="D573" s="28"/>
      <c r="E573" s="33"/>
      <c r="F573" s="33"/>
      <c r="G573" s="33"/>
      <c r="H573" s="33"/>
      <c r="I573" s="31">
        <f t="shared" si="20"/>
        <v>0</v>
      </c>
      <c r="J573" s="31">
        <f t="shared" si="21"/>
        <v>0</v>
      </c>
    </row>
    <row r="574" spans="1:10" s="43" customFormat="1" x14ac:dyDescent="0.25">
      <c r="A574" s="12"/>
      <c r="B574" s="29"/>
      <c r="C574" s="32"/>
      <c r="D574" s="28"/>
      <c r="E574" s="33"/>
      <c r="F574" s="33"/>
      <c r="G574" s="33"/>
      <c r="H574" s="33"/>
      <c r="I574" s="31">
        <f t="shared" si="20"/>
        <v>0</v>
      </c>
      <c r="J574" s="31">
        <f t="shared" si="21"/>
        <v>0</v>
      </c>
    </row>
    <row r="575" spans="1:10" s="43" customFormat="1" x14ac:dyDescent="0.25">
      <c r="A575" s="12"/>
      <c r="B575" s="29"/>
      <c r="C575" s="32"/>
      <c r="D575" s="28"/>
      <c r="E575" s="33"/>
      <c r="F575" s="33"/>
      <c r="G575" s="33"/>
      <c r="H575" s="33"/>
      <c r="I575" s="31">
        <f t="shared" si="20"/>
        <v>0</v>
      </c>
      <c r="J575" s="31">
        <f t="shared" si="21"/>
        <v>0</v>
      </c>
    </row>
    <row r="576" spans="1:10" s="43" customFormat="1" x14ac:dyDescent="0.25">
      <c r="A576" s="12"/>
      <c r="B576" s="29"/>
      <c r="C576" s="32"/>
      <c r="D576" s="28"/>
      <c r="E576" s="33"/>
      <c r="F576" s="33"/>
      <c r="G576" s="33"/>
      <c r="H576" s="33"/>
      <c r="I576" s="31">
        <f t="shared" si="20"/>
        <v>0</v>
      </c>
      <c r="J576" s="31">
        <f t="shared" si="21"/>
        <v>0</v>
      </c>
    </row>
    <row r="577" spans="1:10" s="43" customFormat="1" x14ac:dyDescent="0.25">
      <c r="A577" s="12"/>
      <c r="B577" s="29"/>
      <c r="C577" s="32"/>
      <c r="D577" s="28"/>
      <c r="E577" s="33"/>
      <c r="F577" s="33"/>
      <c r="G577" s="33"/>
      <c r="H577" s="33"/>
      <c r="I577" s="31">
        <f t="shared" si="20"/>
        <v>0</v>
      </c>
      <c r="J577" s="31">
        <f t="shared" si="21"/>
        <v>0</v>
      </c>
    </row>
    <row r="578" spans="1:10" s="43" customFormat="1" x14ac:dyDescent="0.25">
      <c r="A578" s="12"/>
      <c r="B578" s="29"/>
      <c r="C578" s="32"/>
      <c r="D578" s="28"/>
      <c r="E578" s="33"/>
      <c r="F578" s="33"/>
      <c r="G578" s="33"/>
      <c r="H578" s="33"/>
      <c r="I578" s="31">
        <f t="shared" si="20"/>
        <v>0</v>
      </c>
      <c r="J578" s="31">
        <f t="shared" si="21"/>
        <v>0</v>
      </c>
    </row>
    <row r="579" spans="1:10" s="43" customFormat="1" x14ac:dyDescent="0.25">
      <c r="A579" s="12"/>
      <c r="B579" s="29"/>
      <c r="C579" s="32"/>
      <c r="D579" s="28"/>
      <c r="E579" s="33"/>
      <c r="F579" s="33"/>
      <c r="G579" s="33"/>
      <c r="H579" s="33"/>
      <c r="I579" s="31">
        <f t="shared" si="20"/>
        <v>0</v>
      </c>
      <c r="J579" s="31">
        <f t="shared" si="21"/>
        <v>0</v>
      </c>
    </row>
    <row r="580" spans="1:10" s="43" customFormat="1" x14ac:dyDescent="0.25">
      <c r="A580" s="12"/>
      <c r="B580" s="29"/>
      <c r="C580" s="32"/>
      <c r="D580" s="28"/>
      <c r="E580" s="33"/>
      <c r="F580" s="33"/>
      <c r="G580" s="33"/>
      <c r="H580" s="33"/>
      <c r="I580" s="31">
        <f t="shared" si="20"/>
        <v>0</v>
      </c>
      <c r="J580" s="31">
        <f t="shared" si="21"/>
        <v>0</v>
      </c>
    </row>
    <row r="581" spans="1:10" s="43" customFormat="1" x14ac:dyDescent="0.25">
      <c r="A581" s="12"/>
      <c r="B581" s="29"/>
      <c r="C581" s="32"/>
      <c r="D581" s="28"/>
      <c r="E581" s="33"/>
      <c r="F581" s="33"/>
      <c r="G581" s="33"/>
      <c r="H581" s="33"/>
      <c r="I581" s="31">
        <f t="shared" si="20"/>
        <v>0</v>
      </c>
      <c r="J581" s="31">
        <f t="shared" si="21"/>
        <v>0</v>
      </c>
    </row>
    <row r="582" spans="1:10" s="43" customFormat="1" x14ac:dyDescent="0.25">
      <c r="A582" s="12"/>
      <c r="B582" s="29"/>
      <c r="C582" s="32"/>
      <c r="D582" s="28"/>
      <c r="E582" s="33"/>
      <c r="F582" s="33"/>
      <c r="G582" s="33"/>
      <c r="H582" s="33"/>
      <c r="I582" s="31">
        <f t="shared" si="20"/>
        <v>0</v>
      </c>
      <c r="J582" s="31">
        <f t="shared" si="21"/>
        <v>0</v>
      </c>
    </row>
    <row r="583" spans="1:10" s="43" customFormat="1" x14ac:dyDescent="0.25">
      <c r="A583" s="12"/>
      <c r="B583" s="29"/>
      <c r="C583" s="32"/>
      <c r="D583" s="28"/>
      <c r="E583" s="33"/>
      <c r="F583" s="33"/>
      <c r="G583" s="33"/>
      <c r="H583" s="33"/>
      <c r="I583" s="31">
        <f t="shared" ref="I583:I646" si="22">E583+G583</f>
        <v>0</v>
      </c>
      <c r="J583" s="31">
        <f t="shared" ref="J583:J646" si="23">F583+H583</f>
        <v>0</v>
      </c>
    </row>
    <row r="584" spans="1:10" s="43" customFormat="1" x14ac:dyDescent="0.25">
      <c r="A584" s="12"/>
      <c r="B584" s="29"/>
      <c r="C584" s="32"/>
      <c r="D584" s="28"/>
      <c r="E584" s="33"/>
      <c r="F584" s="33"/>
      <c r="G584" s="33"/>
      <c r="H584" s="33"/>
      <c r="I584" s="31">
        <f t="shared" si="22"/>
        <v>0</v>
      </c>
      <c r="J584" s="31">
        <f t="shared" si="23"/>
        <v>0</v>
      </c>
    </row>
    <row r="585" spans="1:10" s="43" customFormat="1" x14ac:dyDescent="0.25">
      <c r="A585" s="12"/>
      <c r="B585" s="29"/>
      <c r="C585" s="32"/>
      <c r="D585" s="28"/>
      <c r="E585" s="33"/>
      <c r="F585" s="33"/>
      <c r="G585" s="33"/>
      <c r="H585" s="33"/>
      <c r="I585" s="31">
        <f t="shared" si="22"/>
        <v>0</v>
      </c>
      <c r="J585" s="31">
        <f t="shared" si="23"/>
        <v>0</v>
      </c>
    </row>
    <row r="586" spans="1:10" s="43" customFormat="1" x14ac:dyDescent="0.25">
      <c r="A586" s="12"/>
      <c r="B586" s="29"/>
      <c r="C586" s="32"/>
      <c r="D586" s="28"/>
      <c r="E586" s="33"/>
      <c r="F586" s="33"/>
      <c r="G586" s="33"/>
      <c r="H586" s="33"/>
      <c r="I586" s="31">
        <f t="shared" si="22"/>
        <v>0</v>
      </c>
      <c r="J586" s="31">
        <f t="shared" si="23"/>
        <v>0</v>
      </c>
    </row>
    <row r="587" spans="1:10" s="43" customFormat="1" x14ac:dyDescent="0.25">
      <c r="A587" s="12"/>
      <c r="B587" s="29"/>
      <c r="C587" s="32"/>
      <c r="D587" s="28"/>
      <c r="E587" s="33"/>
      <c r="F587" s="33"/>
      <c r="G587" s="33"/>
      <c r="H587" s="33"/>
      <c r="I587" s="31">
        <f t="shared" si="22"/>
        <v>0</v>
      </c>
      <c r="J587" s="31">
        <f t="shared" si="23"/>
        <v>0</v>
      </c>
    </row>
    <row r="588" spans="1:10" s="43" customFormat="1" x14ac:dyDescent="0.25">
      <c r="A588" s="12"/>
      <c r="B588" s="29"/>
      <c r="C588" s="32"/>
      <c r="D588" s="28"/>
      <c r="E588" s="33"/>
      <c r="F588" s="33"/>
      <c r="G588" s="33"/>
      <c r="H588" s="33"/>
      <c r="I588" s="31">
        <f t="shared" si="22"/>
        <v>0</v>
      </c>
      <c r="J588" s="31">
        <f t="shared" si="23"/>
        <v>0</v>
      </c>
    </row>
    <row r="589" spans="1:10" s="43" customFormat="1" x14ac:dyDescent="0.25">
      <c r="A589" s="12"/>
      <c r="B589" s="29"/>
      <c r="C589" s="32"/>
      <c r="D589" s="28"/>
      <c r="E589" s="33"/>
      <c r="F589" s="33"/>
      <c r="G589" s="33"/>
      <c r="H589" s="33"/>
      <c r="I589" s="31">
        <f t="shared" si="22"/>
        <v>0</v>
      </c>
      <c r="J589" s="31">
        <f t="shared" si="23"/>
        <v>0</v>
      </c>
    </row>
    <row r="590" spans="1:10" s="43" customFormat="1" x14ac:dyDescent="0.25">
      <c r="A590" s="12"/>
      <c r="B590" s="29"/>
      <c r="C590" s="32"/>
      <c r="D590" s="28"/>
      <c r="E590" s="33"/>
      <c r="F590" s="33"/>
      <c r="G590" s="33"/>
      <c r="H590" s="33"/>
      <c r="I590" s="31">
        <f t="shared" si="22"/>
        <v>0</v>
      </c>
      <c r="J590" s="31">
        <f t="shared" si="23"/>
        <v>0</v>
      </c>
    </row>
    <row r="591" spans="1:10" s="43" customFormat="1" x14ac:dyDescent="0.25">
      <c r="A591" s="12"/>
      <c r="B591" s="29"/>
      <c r="C591" s="32"/>
      <c r="D591" s="28"/>
      <c r="E591" s="33"/>
      <c r="F591" s="33"/>
      <c r="G591" s="33"/>
      <c r="H591" s="33"/>
      <c r="I591" s="31">
        <f t="shared" si="22"/>
        <v>0</v>
      </c>
      <c r="J591" s="31">
        <f t="shared" si="23"/>
        <v>0</v>
      </c>
    </row>
    <row r="592" spans="1:10" s="43" customFormat="1" x14ac:dyDescent="0.25">
      <c r="A592" s="12"/>
      <c r="B592" s="29"/>
      <c r="C592" s="32"/>
      <c r="D592" s="28"/>
      <c r="E592" s="33"/>
      <c r="F592" s="33"/>
      <c r="G592" s="33"/>
      <c r="H592" s="33"/>
      <c r="I592" s="31">
        <f t="shared" si="22"/>
        <v>0</v>
      </c>
      <c r="J592" s="31">
        <f t="shared" si="23"/>
        <v>0</v>
      </c>
    </row>
    <row r="593" spans="1:10" s="43" customFormat="1" x14ac:dyDescent="0.25">
      <c r="A593" s="12"/>
      <c r="B593" s="29"/>
      <c r="C593" s="32"/>
      <c r="D593" s="28"/>
      <c r="E593" s="33"/>
      <c r="F593" s="33"/>
      <c r="G593" s="33"/>
      <c r="H593" s="33"/>
      <c r="I593" s="31">
        <f t="shared" si="22"/>
        <v>0</v>
      </c>
      <c r="J593" s="31">
        <f t="shared" si="23"/>
        <v>0</v>
      </c>
    </row>
    <row r="594" spans="1:10" s="43" customFormat="1" x14ac:dyDescent="0.25">
      <c r="A594" s="12"/>
      <c r="B594" s="29"/>
      <c r="C594" s="32"/>
      <c r="D594" s="28"/>
      <c r="E594" s="33"/>
      <c r="F594" s="33"/>
      <c r="G594" s="33"/>
      <c r="H594" s="33"/>
      <c r="I594" s="31">
        <f t="shared" si="22"/>
        <v>0</v>
      </c>
      <c r="J594" s="31">
        <f t="shared" si="23"/>
        <v>0</v>
      </c>
    </row>
    <row r="595" spans="1:10" s="43" customFormat="1" x14ac:dyDescent="0.25">
      <c r="A595" s="12"/>
      <c r="B595" s="29"/>
      <c r="C595" s="32"/>
      <c r="D595" s="28"/>
      <c r="E595" s="33"/>
      <c r="F595" s="33"/>
      <c r="G595" s="33"/>
      <c r="H595" s="33"/>
      <c r="I595" s="31">
        <f t="shared" si="22"/>
        <v>0</v>
      </c>
      <c r="J595" s="31">
        <f t="shared" si="23"/>
        <v>0</v>
      </c>
    </row>
    <row r="596" spans="1:10" s="43" customFormat="1" x14ac:dyDescent="0.25">
      <c r="A596" s="12"/>
      <c r="B596" s="29"/>
      <c r="C596" s="32"/>
      <c r="D596" s="28"/>
      <c r="E596" s="33"/>
      <c r="F596" s="33"/>
      <c r="G596" s="33"/>
      <c r="H596" s="33"/>
      <c r="I596" s="31">
        <f t="shared" si="22"/>
        <v>0</v>
      </c>
      <c r="J596" s="31">
        <f t="shared" si="23"/>
        <v>0</v>
      </c>
    </row>
    <row r="597" spans="1:10" s="43" customFormat="1" x14ac:dyDescent="0.25">
      <c r="A597" s="12"/>
      <c r="B597" s="29"/>
      <c r="C597" s="32"/>
      <c r="D597" s="28"/>
      <c r="E597" s="33"/>
      <c r="F597" s="33"/>
      <c r="G597" s="33"/>
      <c r="H597" s="33"/>
      <c r="I597" s="31">
        <f t="shared" si="22"/>
        <v>0</v>
      </c>
      <c r="J597" s="31">
        <f t="shared" si="23"/>
        <v>0</v>
      </c>
    </row>
    <row r="598" spans="1:10" s="43" customFormat="1" x14ac:dyDescent="0.25">
      <c r="A598" s="12"/>
      <c r="B598" s="29"/>
      <c r="C598" s="32"/>
      <c r="D598" s="28"/>
      <c r="E598" s="33"/>
      <c r="F598" s="33"/>
      <c r="G598" s="33"/>
      <c r="H598" s="33"/>
      <c r="I598" s="31">
        <f t="shared" si="22"/>
        <v>0</v>
      </c>
      <c r="J598" s="31">
        <f t="shared" si="23"/>
        <v>0</v>
      </c>
    </row>
    <row r="599" spans="1:10" s="43" customFormat="1" x14ac:dyDescent="0.25">
      <c r="A599" s="12"/>
      <c r="B599" s="29"/>
      <c r="C599" s="32"/>
      <c r="D599" s="28"/>
      <c r="E599" s="33"/>
      <c r="F599" s="33"/>
      <c r="G599" s="33"/>
      <c r="H599" s="33"/>
      <c r="I599" s="31">
        <f t="shared" si="22"/>
        <v>0</v>
      </c>
      <c r="J599" s="31">
        <f t="shared" si="23"/>
        <v>0</v>
      </c>
    </row>
    <row r="600" spans="1:10" s="43" customFormat="1" x14ac:dyDescent="0.25">
      <c r="A600" s="12"/>
      <c r="B600" s="29"/>
      <c r="C600" s="32"/>
      <c r="D600" s="28"/>
      <c r="E600" s="33"/>
      <c r="F600" s="33"/>
      <c r="G600" s="33"/>
      <c r="H600" s="33"/>
      <c r="I600" s="31">
        <f t="shared" si="22"/>
        <v>0</v>
      </c>
      <c r="J600" s="31">
        <f t="shared" si="23"/>
        <v>0</v>
      </c>
    </row>
    <row r="601" spans="1:10" s="43" customFormat="1" x14ac:dyDescent="0.25">
      <c r="A601" s="12"/>
      <c r="B601" s="29"/>
      <c r="C601" s="32"/>
      <c r="D601" s="28"/>
      <c r="E601" s="33"/>
      <c r="F601" s="33"/>
      <c r="G601" s="33"/>
      <c r="H601" s="33"/>
      <c r="I601" s="31">
        <f t="shared" si="22"/>
        <v>0</v>
      </c>
      <c r="J601" s="31">
        <f t="shared" si="23"/>
        <v>0</v>
      </c>
    </row>
    <row r="602" spans="1:10" s="43" customFormat="1" x14ac:dyDescent="0.25">
      <c r="A602" s="12"/>
      <c r="B602" s="29"/>
      <c r="C602" s="32"/>
      <c r="D602" s="28"/>
      <c r="E602" s="33"/>
      <c r="F602" s="33"/>
      <c r="G602" s="33"/>
      <c r="H602" s="33"/>
      <c r="I602" s="31">
        <f t="shared" si="22"/>
        <v>0</v>
      </c>
      <c r="J602" s="31">
        <f t="shared" si="23"/>
        <v>0</v>
      </c>
    </row>
    <row r="603" spans="1:10" s="43" customFormat="1" x14ac:dyDescent="0.25">
      <c r="A603" s="12"/>
      <c r="B603" s="29"/>
      <c r="C603" s="32"/>
      <c r="D603" s="28"/>
      <c r="E603" s="33"/>
      <c r="F603" s="33"/>
      <c r="G603" s="33"/>
      <c r="H603" s="33"/>
      <c r="I603" s="31">
        <f t="shared" si="22"/>
        <v>0</v>
      </c>
      <c r="J603" s="31">
        <f t="shared" si="23"/>
        <v>0</v>
      </c>
    </row>
    <row r="604" spans="1:10" s="43" customFormat="1" x14ac:dyDescent="0.25">
      <c r="A604" s="12"/>
      <c r="B604" s="29"/>
      <c r="C604" s="32"/>
      <c r="D604" s="28"/>
      <c r="E604" s="33"/>
      <c r="F604" s="33"/>
      <c r="G604" s="33"/>
      <c r="H604" s="33"/>
      <c r="I604" s="31">
        <f t="shared" si="22"/>
        <v>0</v>
      </c>
      <c r="J604" s="31">
        <f t="shared" si="23"/>
        <v>0</v>
      </c>
    </row>
    <row r="605" spans="1:10" s="43" customFormat="1" x14ac:dyDescent="0.25">
      <c r="A605" s="12"/>
      <c r="B605" s="29"/>
      <c r="C605" s="32"/>
      <c r="D605" s="28"/>
      <c r="E605" s="33"/>
      <c r="F605" s="33"/>
      <c r="G605" s="33"/>
      <c r="H605" s="33"/>
      <c r="I605" s="31">
        <f t="shared" si="22"/>
        <v>0</v>
      </c>
      <c r="J605" s="31">
        <f t="shared" si="23"/>
        <v>0</v>
      </c>
    </row>
    <row r="606" spans="1:10" s="43" customFormat="1" x14ac:dyDescent="0.25">
      <c r="A606" s="12"/>
      <c r="B606" s="29"/>
      <c r="C606" s="32"/>
      <c r="D606" s="28"/>
      <c r="E606" s="33"/>
      <c r="F606" s="33"/>
      <c r="G606" s="33"/>
      <c r="H606" s="33"/>
      <c r="I606" s="31">
        <f t="shared" si="22"/>
        <v>0</v>
      </c>
      <c r="J606" s="31">
        <f t="shared" si="23"/>
        <v>0</v>
      </c>
    </row>
    <row r="607" spans="1:10" s="43" customFormat="1" x14ac:dyDescent="0.25">
      <c r="A607" s="12"/>
      <c r="B607" s="29"/>
      <c r="C607" s="32"/>
      <c r="D607" s="28"/>
      <c r="E607" s="33"/>
      <c r="F607" s="33"/>
      <c r="G607" s="33"/>
      <c r="H607" s="33"/>
      <c r="I607" s="31">
        <f t="shared" si="22"/>
        <v>0</v>
      </c>
      <c r="J607" s="31">
        <f t="shared" si="23"/>
        <v>0</v>
      </c>
    </row>
    <row r="608" spans="1:10" s="43" customFormat="1" x14ac:dyDescent="0.25">
      <c r="A608" s="12"/>
      <c r="B608" s="29"/>
      <c r="C608" s="32"/>
      <c r="D608" s="28"/>
      <c r="E608" s="33"/>
      <c r="F608" s="33"/>
      <c r="G608" s="33"/>
      <c r="H608" s="33"/>
      <c r="I608" s="31">
        <f t="shared" si="22"/>
        <v>0</v>
      </c>
      <c r="J608" s="31">
        <f t="shared" si="23"/>
        <v>0</v>
      </c>
    </row>
    <row r="609" spans="1:10" s="43" customFormat="1" x14ac:dyDescent="0.25">
      <c r="A609" s="12"/>
      <c r="B609" s="29"/>
      <c r="C609" s="32"/>
      <c r="D609" s="28"/>
      <c r="E609" s="33"/>
      <c r="F609" s="33"/>
      <c r="G609" s="33"/>
      <c r="H609" s="33"/>
      <c r="I609" s="31">
        <f t="shared" si="22"/>
        <v>0</v>
      </c>
      <c r="J609" s="31">
        <f t="shared" si="23"/>
        <v>0</v>
      </c>
    </row>
    <row r="610" spans="1:10" s="43" customFormat="1" x14ac:dyDescent="0.25">
      <c r="A610" s="12"/>
      <c r="B610" s="29"/>
      <c r="C610" s="32"/>
      <c r="D610" s="28"/>
      <c r="E610" s="33"/>
      <c r="F610" s="33"/>
      <c r="G610" s="33"/>
      <c r="H610" s="33"/>
      <c r="I610" s="31">
        <f t="shared" si="22"/>
        <v>0</v>
      </c>
      <c r="J610" s="31">
        <f t="shared" si="23"/>
        <v>0</v>
      </c>
    </row>
    <row r="611" spans="1:10" s="43" customFormat="1" x14ac:dyDescent="0.25">
      <c r="A611" s="12"/>
      <c r="B611" s="29"/>
      <c r="C611" s="32"/>
      <c r="D611" s="28"/>
      <c r="E611" s="33"/>
      <c r="F611" s="33"/>
      <c r="G611" s="33"/>
      <c r="H611" s="33"/>
      <c r="I611" s="31">
        <f t="shared" si="22"/>
        <v>0</v>
      </c>
      <c r="J611" s="31">
        <f t="shared" si="23"/>
        <v>0</v>
      </c>
    </row>
    <row r="612" spans="1:10" s="43" customFormat="1" x14ac:dyDescent="0.25">
      <c r="A612" s="12"/>
      <c r="B612" s="29"/>
      <c r="C612" s="32"/>
      <c r="D612" s="28"/>
      <c r="E612" s="33"/>
      <c r="F612" s="33"/>
      <c r="G612" s="33"/>
      <c r="H612" s="33"/>
      <c r="I612" s="31">
        <f t="shared" si="22"/>
        <v>0</v>
      </c>
      <c r="J612" s="31">
        <f t="shared" si="23"/>
        <v>0</v>
      </c>
    </row>
    <row r="613" spans="1:10" s="43" customFormat="1" x14ac:dyDescent="0.25">
      <c r="A613" s="12"/>
      <c r="B613" s="29"/>
      <c r="C613" s="32"/>
      <c r="D613" s="28"/>
      <c r="E613" s="33"/>
      <c r="F613" s="33"/>
      <c r="G613" s="33"/>
      <c r="H613" s="33"/>
      <c r="I613" s="31">
        <f t="shared" si="22"/>
        <v>0</v>
      </c>
      <c r="J613" s="31">
        <f t="shared" si="23"/>
        <v>0</v>
      </c>
    </row>
    <row r="614" spans="1:10" s="43" customFormat="1" x14ac:dyDescent="0.25">
      <c r="A614" s="12"/>
      <c r="B614" s="29"/>
      <c r="C614" s="32"/>
      <c r="D614" s="28"/>
      <c r="E614" s="33"/>
      <c r="F614" s="33"/>
      <c r="G614" s="33"/>
      <c r="H614" s="33"/>
      <c r="I614" s="31">
        <f t="shared" si="22"/>
        <v>0</v>
      </c>
      <c r="J614" s="31">
        <f t="shared" si="23"/>
        <v>0</v>
      </c>
    </row>
    <row r="615" spans="1:10" s="43" customFormat="1" x14ac:dyDescent="0.25">
      <c r="A615" s="12"/>
      <c r="B615" s="29"/>
      <c r="C615" s="32"/>
      <c r="D615" s="28"/>
      <c r="E615" s="33"/>
      <c r="F615" s="33"/>
      <c r="G615" s="33"/>
      <c r="H615" s="33"/>
      <c r="I615" s="31">
        <f t="shared" si="22"/>
        <v>0</v>
      </c>
      <c r="J615" s="31">
        <f t="shared" si="23"/>
        <v>0</v>
      </c>
    </row>
    <row r="616" spans="1:10" s="43" customFormat="1" x14ac:dyDescent="0.25">
      <c r="A616" s="12"/>
      <c r="B616" s="29"/>
      <c r="C616" s="32"/>
      <c r="D616" s="28"/>
      <c r="E616" s="33"/>
      <c r="F616" s="33"/>
      <c r="G616" s="33"/>
      <c r="H616" s="33"/>
      <c r="I616" s="31">
        <f t="shared" si="22"/>
        <v>0</v>
      </c>
      <c r="J616" s="31">
        <f t="shared" si="23"/>
        <v>0</v>
      </c>
    </row>
    <row r="617" spans="1:10" s="43" customFormat="1" x14ac:dyDescent="0.25">
      <c r="A617" s="12"/>
      <c r="B617" s="29"/>
      <c r="C617" s="32"/>
      <c r="D617" s="28"/>
      <c r="E617" s="33"/>
      <c r="F617" s="33"/>
      <c r="G617" s="33"/>
      <c r="H617" s="33"/>
      <c r="I617" s="31">
        <f t="shared" si="22"/>
        <v>0</v>
      </c>
      <c r="J617" s="31">
        <f t="shared" si="23"/>
        <v>0</v>
      </c>
    </row>
    <row r="618" spans="1:10" s="43" customFormat="1" x14ac:dyDescent="0.25">
      <c r="A618" s="12"/>
      <c r="B618" s="29"/>
      <c r="C618" s="32"/>
      <c r="D618" s="28"/>
      <c r="E618" s="33"/>
      <c r="F618" s="33"/>
      <c r="G618" s="33"/>
      <c r="H618" s="33"/>
      <c r="I618" s="31">
        <f t="shared" si="22"/>
        <v>0</v>
      </c>
      <c r="J618" s="31">
        <f t="shared" si="23"/>
        <v>0</v>
      </c>
    </row>
    <row r="619" spans="1:10" s="43" customFormat="1" x14ac:dyDescent="0.25">
      <c r="A619" s="12"/>
      <c r="B619" s="29"/>
      <c r="C619" s="32"/>
      <c r="D619" s="28"/>
      <c r="E619" s="33"/>
      <c r="F619" s="33"/>
      <c r="G619" s="33"/>
      <c r="H619" s="33"/>
      <c r="I619" s="31">
        <f t="shared" si="22"/>
        <v>0</v>
      </c>
      <c r="J619" s="31">
        <f t="shared" si="23"/>
        <v>0</v>
      </c>
    </row>
    <row r="620" spans="1:10" s="43" customFormat="1" x14ac:dyDescent="0.25">
      <c r="A620" s="12"/>
      <c r="B620" s="29"/>
      <c r="C620" s="32"/>
      <c r="D620" s="28"/>
      <c r="E620" s="33"/>
      <c r="F620" s="33"/>
      <c r="G620" s="33"/>
      <c r="H620" s="33"/>
      <c r="I620" s="31">
        <f t="shared" si="22"/>
        <v>0</v>
      </c>
      <c r="J620" s="31">
        <f t="shared" si="23"/>
        <v>0</v>
      </c>
    </row>
    <row r="621" spans="1:10" s="43" customFormat="1" x14ac:dyDescent="0.25">
      <c r="A621" s="12"/>
      <c r="B621" s="29"/>
      <c r="C621" s="32"/>
      <c r="D621" s="28"/>
      <c r="E621" s="33"/>
      <c r="F621" s="33"/>
      <c r="G621" s="33"/>
      <c r="H621" s="33"/>
      <c r="I621" s="31">
        <f t="shared" si="22"/>
        <v>0</v>
      </c>
      <c r="J621" s="31">
        <f t="shared" si="23"/>
        <v>0</v>
      </c>
    </row>
    <row r="622" spans="1:10" s="43" customFormat="1" x14ac:dyDescent="0.25">
      <c r="A622" s="12"/>
      <c r="B622" s="29"/>
      <c r="C622" s="32"/>
      <c r="D622" s="28"/>
      <c r="E622" s="33"/>
      <c r="F622" s="33"/>
      <c r="G622" s="33"/>
      <c r="H622" s="33"/>
      <c r="I622" s="31">
        <f t="shared" si="22"/>
        <v>0</v>
      </c>
      <c r="J622" s="31">
        <f t="shared" si="23"/>
        <v>0</v>
      </c>
    </row>
    <row r="623" spans="1:10" s="43" customFormat="1" x14ac:dyDescent="0.25">
      <c r="A623" s="12"/>
      <c r="B623" s="29"/>
      <c r="C623" s="32"/>
      <c r="D623" s="28"/>
      <c r="E623" s="33"/>
      <c r="F623" s="33"/>
      <c r="G623" s="33"/>
      <c r="H623" s="33"/>
      <c r="I623" s="31">
        <f t="shared" si="22"/>
        <v>0</v>
      </c>
      <c r="J623" s="31">
        <f t="shared" si="23"/>
        <v>0</v>
      </c>
    </row>
    <row r="624" spans="1:10" s="43" customFormat="1" x14ac:dyDescent="0.25">
      <c r="A624" s="12"/>
      <c r="B624" s="29"/>
      <c r="C624" s="32"/>
      <c r="D624" s="28"/>
      <c r="E624" s="33"/>
      <c r="F624" s="33"/>
      <c r="G624" s="33"/>
      <c r="H624" s="33"/>
      <c r="I624" s="31">
        <f t="shared" si="22"/>
        <v>0</v>
      </c>
      <c r="J624" s="31">
        <f t="shared" si="23"/>
        <v>0</v>
      </c>
    </row>
    <row r="625" spans="1:10" s="43" customFormat="1" x14ac:dyDescent="0.25">
      <c r="A625" s="12"/>
      <c r="B625" s="29"/>
      <c r="C625" s="32"/>
      <c r="D625" s="28"/>
      <c r="E625" s="33"/>
      <c r="F625" s="33"/>
      <c r="G625" s="33"/>
      <c r="H625" s="33"/>
      <c r="I625" s="31">
        <f t="shared" si="22"/>
        <v>0</v>
      </c>
      <c r="J625" s="31">
        <f t="shared" si="23"/>
        <v>0</v>
      </c>
    </row>
    <row r="626" spans="1:10" s="43" customFormat="1" x14ac:dyDescent="0.25">
      <c r="A626" s="12"/>
      <c r="B626" s="29"/>
      <c r="C626" s="32"/>
      <c r="D626" s="28"/>
      <c r="E626" s="33"/>
      <c r="F626" s="33"/>
      <c r="G626" s="33"/>
      <c r="H626" s="33"/>
      <c r="I626" s="31">
        <f t="shared" si="22"/>
        <v>0</v>
      </c>
      <c r="J626" s="31">
        <f t="shared" si="23"/>
        <v>0</v>
      </c>
    </row>
    <row r="627" spans="1:10" s="43" customFormat="1" x14ac:dyDescent="0.25">
      <c r="A627" s="12"/>
      <c r="B627" s="29"/>
      <c r="C627" s="32"/>
      <c r="D627" s="28"/>
      <c r="E627" s="33"/>
      <c r="F627" s="33"/>
      <c r="G627" s="33"/>
      <c r="H627" s="33"/>
      <c r="I627" s="31">
        <f t="shared" si="22"/>
        <v>0</v>
      </c>
      <c r="J627" s="31">
        <f t="shared" si="23"/>
        <v>0</v>
      </c>
    </row>
    <row r="628" spans="1:10" s="43" customFormat="1" x14ac:dyDescent="0.25">
      <c r="A628" s="12"/>
      <c r="B628" s="29"/>
      <c r="C628" s="32"/>
      <c r="D628" s="28"/>
      <c r="E628" s="33"/>
      <c r="F628" s="33"/>
      <c r="G628" s="33"/>
      <c r="H628" s="33"/>
      <c r="I628" s="31">
        <f t="shared" si="22"/>
        <v>0</v>
      </c>
      <c r="J628" s="31">
        <f t="shared" si="23"/>
        <v>0</v>
      </c>
    </row>
    <row r="629" spans="1:10" s="43" customFormat="1" x14ac:dyDescent="0.25">
      <c r="A629" s="12"/>
      <c r="B629" s="29"/>
      <c r="C629" s="32"/>
      <c r="D629" s="28"/>
      <c r="E629" s="33"/>
      <c r="F629" s="33"/>
      <c r="G629" s="33"/>
      <c r="H629" s="33"/>
      <c r="I629" s="31">
        <f t="shared" si="22"/>
        <v>0</v>
      </c>
      <c r="J629" s="31">
        <f t="shared" si="23"/>
        <v>0</v>
      </c>
    </row>
    <row r="630" spans="1:10" s="43" customFormat="1" x14ac:dyDescent="0.25">
      <c r="A630" s="12"/>
      <c r="B630" s="29"/>
      <c r="C630" s="32"/>
      <c r="D630" s="28"/>
      <c r="E630" s="33"/>
      <c r="F630" s="33"/>
      <c r="G630" s="33"/>
      <c r="H630" s="33"/>
      <c r="I630" s="31">
        <f t="shared" si="22"/>
        <v>0</v>
      </c>
      <c r="J630" s="31">
        <f t="shared" si="23"/>
        <v>0</v>
      </c>
    </row>
    <row r="631" spans="1:10" s="43" customFormat="1" x14ac:dyDescent="0.25">
      <c r="A631" s="12"/>
      <c r="B631" s="29"/>
      <c r="C631" s="32"/>
      <c r="D631" s="28"/>
      <c r="E631" s="33"/>
      <c r="F631" s="33"/>
      <c r="G631" s="33"/>
      <c r="H631" s="33"/>
      <c r="I631" s="31">
        <f t="shared" si="22"/>
        <v>0</v>
      </c>
      <c r="J631" s="31">
        <f t="shared" si="23"/>
        <v>0</v>
      </c>
    </row>
    <row r="632" spans="1:10" s="43" customFormat="1" x14ac:dyDescent="0.25">
      <c r="A632" s="12"/>
      <c r="B632" s="29"/>
      <c r="C632" s="32"/>
      <c r="D632" s="28"/>
      <c r="E632" s="33"/>
      <c r="F632" s="33"/>
      <c r="G632" s="33"/>
      <c r="H632" s="33"/>
      <c r="I632" s="31">
        <f t="shared" si="22"/>
        <v>0</v>
      </c>
      <c r="J632" s="31">
        <f t="shared" si="23"/>
        <v>0</v>
      </c>
    </row>
    <row r="633" spans="1:10" s="43" customFormat="1" x14ac:dyDescent="0.25">
      <c r="A633" s="12"/>
      <c r="B633" s="29"/>
      <c r="C633" s="32"/>
      <c r="D633" s="28"/>
      <c r="E633" s="33"/>
      <c r="F633" s="33"/>
      <c r="G633" s="33"/>
      <c r="H633" s="33"/>
      <c r="I633" s="31">
        <f t="shared" si="22"/>
        <v>0</v>
      </c>
      <c r="J633" s="31">
        <f t="shared" si="23"/>
        <v>0</v>
      </c>
    </row>
    <row r="634" spans="1:10" s="43" customFormat="1" x14ac:dyDescent="0.25">
      <c r="A634" s="12"/>
      <c r="B634" s="29"/>
      <c r="C634" s="32"/>
      <c r="D634" s="28"/>
      <c r="E634" s="33"/>
      <c r="F634" s="33"/>
      <c r="G634" s="33"/>
      <c r="H634" s="33"/>
      <c r="I634" s="31">
        <f t="shared" si="22"/>
        <v>0</v>
      </c>
      <c r="J634" s="31">
        <f t="shared" si="23"/>
        <v>0</v>
      </c>
    </row>
    <row r="635" spans="1:10" s="43" customFormat="1" x14ac:dyDescent="0.25">
      <c r="A635" s="12"/>
      <c r="B635" s="29"/>
      <c r="C635" s="32"/>
      <c r="D635" s="28"/>
      <c r="E635" s="33"/>
      <c r="F635" s="33"/>
      <c r="G635" s="33"/>
      <c r="H635" s="33"/>
      <c r="I635" s="31">
        <f t="shared" si="22"/>
        <v>0</v>
      </c>
      <c r="J635" s="31">
        <f t="shared" si="23"/>
        <v>0</v>
      </c>
    </row>
    <row r="636" spans="1:10" s="43" customFormat="1" x14ac:dyDescent="0.25">
      <c r="A636" s="12"/>
      <c r="B636" s="29"/>
      <c r="C636" s="32"/>
      <c r="D636" s="28"/>
      <c r="E636" s="33"/>
      <c r="F636" s="33"/>
      <c r="G636" s="33"/>
      <c r="H636" s="33"/>
      <c r="I636" s="31">
        <f t="shared" si="22"/>
        <v>0</v>
      </c>
      <c r="J636" s="31">
        <f t="shared" si="23"/>
        <v>0</v>
      </c>
    </row>
    <row r="637" spans="1:10" s="43" customFormat="1" x14ac:dyDescent="0.25">
      <c r="A637" s="12"/>
      <c r="B637" s="29"/>
      <c r="C637" s="32"/>
      <c r="D637" s="28"/>
      <c r="E637" s="33"/>
      <c r="F637" s="33"/>
      <c r="G637" s="33"/>
      <c r="H637" s="33"/>
      <c r="I637" s="31">
        <f t="shared" si="22"/>
        <v>0</v>
      </c>
      <c r="J637" s="31">
        <f t="shared" si="23"/>
        <v>0</v>
      </c>
    </row>
    <row r="638" spans="1:10" s="43" customFormat="1" x14ac:dyDescent="0.25">
      <c r="A638" s="12"/>
      <c r="B638" s="29"/>
      <c r="C638" s="32"/>
      <c r="D638" s="28"/>
      <c r="E638" s="33"/>
      <c r="F638" s="33"/>
      <c r="G638" s="33"/>
      <c r="H638" s="33"/>
      <c r="I638" s="31">
        <f t="shared" si="22"/>
        <v>0</v>
      </c>
      <c r="J638" s="31">
        <f t="shared" si="23"/>
        <v>0</v>
      </c>
    </row>
    <row r="639" spans="1:10" s="43" customFormat="1" x14ac:dyDescent="0.25">
      <c r="A639" s="12"/>
      <c r="B639" s="29"/>
      <c r="C639" s="32"/>
      <c r="D639" s="28"/>
      <c r="E639" s="33"/>
      <c r="F639" s="33"/>
      <c r="G639" s="33"/>
      <c r="H639" s="33"/>
      <c r="I639" s="31">
        <f t="shared" si="22"/>
        <v>0</v>
      </c>
      <c r="J639" s="31">
        <f t="shared" si="23"/>
        <v>0</v>
      </c>
    </row>
    <row r="640" spans="1:10" s="43" customFormat="1" x14ac:dyDescent="0.25">
      <c r="A640" s="12"/>
      <c r="B640" s="29"/>
      <c r="C640" s="32"/>
      <c r="D640" s="28"/>
      <c r="E640" s="33"/>
      <c r="F640" s="33"/>
      <c r="G640" s="33"/>
      <c r="H640" s="33"/>
      <c r="I640" s="31">
        <f t="shared" si="22"/>
        <v>0</v>
      </c>
      <c r="J640" s="31">
        <f t="shared" si="23"/>
        <v>0</v>
      </c>
    </row>
    <row r="641" spans="1:10" s="43" customFormat="1" x14ac:dyDescent="0.25">
      <c r="A641" s="12"/>
      <c r="B641" s="29"/>
      <c r="C641" s="32"/>
      <c r="D641" s="28"/>
      <c r="E641" s="33"/>
      <c r="F641" s="33"/>
      <c r="G641" s="33"/>
      <c r="H641" s="33"/>
      <c r="I641" s="31">
        <f t="shared" si="22"/>
        <v>0</v>
      </c>
      <c r="J641" s="31">
        <f t="shared" si="23"/>
        <v>0</v>
      </c>
    </row>
    <row r="642" spans="1:10" s="43" customFormat="1" x14ac:dyDescent="0.25">
      <c r="A642" s="12"/>
      <c r="B642" s="29"/>
      <c r="C642" s="32"/>
      <c r="D642" s="28"/>
      <c r="E642" s="33"/>
      <c r="F642" s="33"/>
      <c r="G642" s="33"/>
      <c r="H642" s="33"/>
      <c r="I642" s="31">
        <f t="shared" si="22"/>
        <v>0</v>
      </c>
      <c r="J642" s="31">
        <f t="shared" si="23"/>
        <v>0</v>
      </c>
    </row>
    <row r="643" spans="1:10" s="43" customFormat="1" x14ac:dyDescent="0.25">
      <c r="A643" s="12"/>
      <c r="B643" s="29"/>
      <c r="C643" s="32"/>
      <c r="D643" s="28"/>
      <c r="E643" s="33"/>
      <c r="F643" s="33"/>
      <c r="G643" s="33"/>
      <c r="H643" s="33"/>
      <c r="I643" s="31">
        <f t="shared" si="22"/>
        <v>0</v>
      </c>
      <c r="J643" s="31">
        <f t="shared" si="23"/>
        <v>0</v>
      </c>
    </row>
    <row r="644" spans="1:10" s="43" customFormat="1" x14ac:dyDescent="0.25">
      <c r="A644" s="12"/>
      <c r="B644" s="29"/>
      <c r="C644" s="32"/>
      <c r="D644" s="28"/>
      <c r="E644" s="33"/>
      <c r="F644" s="33"/>
      <c r="G644" s="33"/>
      <c r="H644" s="33"/>
      <c r="I644" s="31">
        <f t="shared" si="22"/>
        <v>0</v>
      </c>
      <c r="J644" s="31">
        <f t="shared" si="23"/>
        <v>0</v>
      </c>
    </row>
    <row r="645" spans="1:10" s="43" customFormat="1" x14ac:dyDescent="0.25">
      <c r="A645" s="12"/>
      <c r="B645" s="29"/>
      <c r="C645" s="32"/>
      <c r="D645" s="28"/>
      <c r="E645" s="33"/>
      <c r="F645" s="33"/>
      <c r="G645" s="33"/>
      <c r="H645" s="33"/>
      <c r="I645" s="31">
        <f t="shared" si="22"/>
        <v>0</v>
      </c>
      <c r="J645" s="31">
        <f t="shared" si="23"/>
        <v>0</v>
      </c>
    </row>
    <row r="646" spans="1:10" s="43" customFormat="1" x14ac:dyDescent="0.25">
      <c r="A646" s="12"/>
      <c r="B646" s="29"/>
      <c r="C646" s="32"/>
      <c r="D646" s="28"/>
      <c r="E646" s="33"/>
      <c r="F646" s="33"/>
      <c r="G646" s="33"/>
      <c r="H646" s="33"/>
      <c r="I646" s="31">
        <f t="shared" si="22"/>
        <v>0</v>
      </c>
      <c r="J646" s="31">
        <f t="shared" si="23"/>
        <v>0</v>
      </c>
    </row>
    <row r="647" spans="1:10" s="43" customFormat="1" x14ac:dyDescent="0.25">
      <c r="A647" s="12"/>
      <c r="B647" s="29"/>
      <c r="C647" s="32"/>
      <c r="D647" s="28"/>
      <c r="E647" s="33"/>
      <c r="F647" s="33"/>
      <c r="G647" s="33"/>
      <c r="H647" s="33"/>
      <c r="I647" s="31">
        <f t="shared" ref="I647:I710" si="24">E647+G647</f>
        <v>0</v>
      </c>
      <c r="J647" s="31">
        <f t="shared" ref="J647:J710" si="25">F647+H647</f>
        <v>0</v>
      </c>
    </row>
    <row r="648" spans="1:10" s="43" customFormat="1" x14ac:dyDescent="0.25">
      <c r="A648" s="12"/>
      <c r="B648" s="29"/>
      <c r="C648" s="32"/>
      <c r="D648" s="28"/>
      <c r="E648" s="33"/>
      <c r="F648" s="33"/>
      <c r="G648" s="33"/>
      <c r="H648" s="33"/>
      <c r="I648" s="31">
        <f t="shared" si="24"/>
        <v>0</v>
      </c>
      <c r="J648" s="31">
        <f t="shared" si="25"/>
        <v>0</v>
      </c>
    </row>
    <row r="649" spans="1:10" s="43" customFormat="1" x14ac:dyDescent="0.25">
      <c r="A649" s="12"/>
      <c r="B649" s="29"/>
      <c r="C649" s="32"/>
      <c r="D649" s="28"/>
      <c r="E649" s="33"/>
      <c r="F649" s="33"/>
      <c r="G649" s="33"/>
      <c r="H649" s="33"/>
      <c r="I649" s="31">
        <f t="shared" si="24"/>
        <v>0</v>
      </c>
      <c r="J649" s="31">
        <f t="shared" si="25"/>
        <v>0</v>
      </c>
    </row>
    <row r="650" spans="1:10" s="43" customFormat="1" x14ac:dyDescent="0.25">
      <c r="A650" s="12"/>
      <c r="B650" s="29"/>
      <c r="C650" s="32"/>
      <c r="D650" s="28"/>
      <c r="E650" s="33"/>
      <c r="F650" s="33"/>
      <c r="G650" s="33"/>
      <c r="H650" s="33"/>
      <c r="I650" s="31">
        <f t="shared" si="24"/>
        <v>0</v>
      </c>
      <c r="J650" s="31">
        <f t="shared" si="25"/>
        <v>0</v>
      </c>
    </row>
    <row r="651" spans="1:10" s="43" customFormat="1" x14ac:dyDescent="0.25">
      <c r="A651" s="12"/>
      <c r="B651" s="29"/>
      <c r="C651" s="32"/>
      <c r="D651" s="28"/>
      <c r="E651" s="33"/>
      <c r="F651" s="33"/>
      <c r="G651" s="33"/>
      <c r="H651" s="33"/>
      <c r="I651" s="31">
        <f t="shared" si="24"/>
        <v>0</v>
      </c>
      <c r="J651" s="31">
        <f t="shared" si="25"/>
        <v>0</v>
      </c>
    </row>
    <row r="652" spans="1:10" s="43" customFormat="1" x14ac:dyDescent="0.25">
      <c r="A652" s="12"/>
      <c r="B652" s="29"/>
      <c r="C652" s="32"/>
      <c r="D652" s="28"/>
      <c r="E652" s="33"/>
      <c r="F652" s="33"/>
      <c r="G652" s="33"/>
      <c r="H652" s="33"/>
      <c r="I652" s="31">
        <f t="shared" si="24"/>
        <v>0</v>
      </c>
      <c r="J652" s="31">
        <f t="shared" si="25"/>
        <v>0</v>
      </c>
    </row>
    <row r="653" spans="1:10" s="43" customFormat="1" x14ac:dyDescent="0.25">
      <c r="A653" s="12"/>
      <c r="B653" s="29"/>
      <c r="C653" s="32"/>
      <c r="D653" s="28"/>
      <c r="E653" s="33"/>
      <c r="F653" s="33"/>
      <c r="G653" s="33"/>
      <c r="H653" s="33"/>
      <c r="I653" s="31">
        <f t="shared" si="24"/>
        <v>0</v>
      </c>
      <c r="J653" s="31">
        <f t="shared" si="25"/>
        <v>0</v>
      </c>
    </row>
    <row r="654" spans="1:10" s="43" customFormat="1" x14ac:dyDescent="0.25">
      <c r="A654" s="12"/>
      <c r="B654" s="29"/>
      <c r="C654" s="32"/>
      <c r="D654" s="28"/>
      <c r="E654" s="33"/>
      <c r="F654" s="33"/>
      <c r="G654" s="33"/>
      <c r="H654" s="33"/>
      <c r="I654" s="31">
        <f t="shared" si="24"/>
        <v>0</v>
      </c>
      <c r="J654" s="31">
        <f t="shared" si="25"/>
        <v>0</v>
      </c>
    </row>
    <row r="655" spans="1:10" s="43" customFormat="1" x14ac:dyDescent="0.25">
      <c r="A655" s="12"/>
      <c r="B655" s="29"/>
      <c r="C655" s="32"/>
      <c r="D655" s="28"/>
      <c r="E655" s="33"/>
      <c r="F655" s="33"/>
      <c r="G655" s="33"/>
      <c r="H655" s="33"/>
      <c r="I655" s="31">
        <f t="shared" si="24"/>
        <v>0</v>
      </c>
      <c r="J655" s="31">
        <f t="shared" si="25"/>
        <v>0</v>
      </c>
    </row>
    <row r="656" spans="1:10" s="43" customFormat="1" x14ac:dyDescent="0.25">
      <c r="A656" s="12"/>
      <c r="B656" s="29"/>
      <c r="C656" s="32"/>
      <c r="D656" s="28"/>
      <c r="E656" s="33"/>
      <c r="F656" s="33"/>
      <c r="G656" s="33"/>
      <c r="H656" s="33"/>
      <c r="I656" s="31">
        <f t="shared" si="24"/>
        <v>0</v>
      </c>
      <c r="J656" s="31">
        <f t="shared" si="25"/>
        <v>0</v>
      </c>
    </row>
    <row r="657" spans="1:10" s="43" customFormat="1" x14ac:dyDescent="0.25">
      <c r="A657" s="12"/>
      <c r="B657" s="29"/>
      <c r="C657" s="32"/>
      <c r="D657" s="28"/>
      <c r="E657" s="33"/>
      <c r="F657" s="33"/>
      <c r="G657" s="33"/>
      <c r="H657" s="33"/>
      <c r="I657" s="31">
        <f t="shared" si="24"/>
        <v>0</v>
      </c>
      <c r="J657" s="31">
        <f t="shared" si="25"/>
        <v>0</v>
      </c>
    </row>
    <row r="658" spans="1:10" s="43" customFormat="1" x14ac:dyDescent="0.25">
      <c r="A658" s="12"/>
      <c r="B658" s="29"/>
      <c r="C658" s="32"/>
      <c r="D658" s="28"/>
      <c r="E658" s="33"/>
      <c r="F658" s="33"/>
      <c r="G658" s="33"/>
      <c r="H658" s="33"/>
      <c r="I658" s="31">
        <f t="shared" si="24"/>
        <v>0</v>
      </c>
      <c r="J658" s="31">
        <f t="shared" si="25"/>
        <v>0</v>
      </c>
    </row>
    <row r="659" spans="1:10" s="43" customFormat="1" x14ac:dyDescent="0.25">
      <c r="A659" s="12"/>
      <c r="B659" s="29"/>
      <c r="C659" s="32"/>
      <c r="D659" s="28"/>
      <c r="E659" s="33"/>
      <c r="F659" s="33"/>
      <c r="G659" s="33"/>
      <c r="H659" s="33"/>
      <c r="I659" s="31">
        <f t="shared" si="24"/>
        <v>0</v>
      </c>
      <c r="J659" s="31">
        <f t="shared" si="25"/>
        <v>0</v>
      </c>
    </row>
    <row r="660" spans="1:10" s="43" customFormat="1" x14ac:dyDescent="0.25">
      <c r="A660" s="12"/>
      <c r="B660" s="29"/>
      <c r="C660" s="32"/>
      <c r="D660" s="28"/>
      <c r="E660" s="33"/>
      <c r="F660" s="33"/>
      <c r="G660" s="33"/>
      <c r="H660" s="33"/>
      <c r="I660" s="31">
        <f t="shared" si="24"/>
        <v>0</v>
      </c>
      <c r="J660" s="31">
        <f t="shared" si="25"/>
        <v>0</v>
      </c>
    </row>
    <row r="661" spans="1:10" s="43" customFormat="1" x14ac:dyDescent="0.25">
      <c r="A661" s="12"/>
      <c r="B661" s="29"/>
      <c r="C661" s="32"/>
      <c r="D661" s="28"/>
      <c r="E661" s="33"/>
      <c r="F661" s="33"/>
      <c r="G661" s="33"/>
      <c r="H661" s="33"/>
      <c r="I661" s="31">
        <f t="shared" si="24"/>
        <v>0</v>
      </c>
      <c r="J661" s="31">
        <f t="shared" si="25"/>
        <v>0</v>
      </c>
    </row>
    <row r="662" spans="1:10" s="43" customFormat="1" x14ac:dyDescent="0.25">
      <c r="A662" s="12"/>
      <c r="B662" s="29"/>
      <c r="C662" s="32"/>
      <c r="D662" s="28"/>
      <c r="E662" s="33"/>
      <c r="F662" s="33"/>
      <c r="G662" s="33"/>
      <c r="H662" s="33"/>
      <c r="I662" s="31">
        <f t="shared" si="24"/>
        <v>0</v>
      </c>
      <c r="J662" s="31">
        <f t="shared" si="25"/>
        <v>0</v>
      </c>
    </row>
    <row r="663" spans="1:10" s="43" customFormat="1" x14ac:dyDescent="0.25">
      <c r="A663" s="12"/>
      <c r="B663" s="29"/>
      <c r="C663" s="32"/>
      <c r="D663" s="28"/>
      <c r="E663" s="33"/>
      <c r="F663" s="33"/>
      <c r="G663" s="33"/>
      <c r="H663" s="33"/>
      <c r="I663" s="31">
        <f t="shared" si="24"/>
        <v>0</v>
      </c>
      <c r="J663" s="31">
        <f t="shared" si="25"/>
        <v>0</v>
      </c>
    </row>
    <row r="664" spans="1:10" s="43" customFormat="1" x14ac:dyDescent="0.25">
      <c r="A664" s="12"/>
      <c r="B664" s="29"/>
      <c r="C664" s="32"/>
      <c r="D664" s="28"/>
      <c r="E664" s="33"/>
      <c r="F664" s="33"/>
      <c r="G664" s="33"/>
      <c r="H664" s="33"/>
      <c r="I664" s="31">
        <f t="shared" si="24"/>
        <v>0</v>
      </c>
      <c r="J664" s="31">
        <f t="shared" si="25"/>
        <v>0</v>
      </c>
    </row>
    <row r="665" spans="1:10" s="43" customFormat="1" x14ac:dyDescent="0.25">
      <c r="A665" s="12"/>
      <c r="B665" s="29"/>
      <c r="C665" s="32"/>
      <c r="D665" s="28"/>
      <c r="E665" s="33"/>
      <c r="F665" s="33"/>
      <c r="G665" s="33"/>
      <c r="H665" s="33"/>
      <c r="I665" s="31">
        <f t="shared" si="24"/>
        <v>0</v>
      </c>
      <c r="J665" s="31">
        <f t="shared" si="25"/>
        <v>0</v>
      </c>
    </row>
    <row r="666" spans="1:10" s="43" customFormat="1" x14ac:dyDescent="0.25">
      <c r="A666" s="12"/>
      <c r="B666" s="29"/>
      <c r="C666" s="32"/>
      <c r="D666" s="28"/>
      <c r="E666" s="33"/>
      <c r="F666" s="33"/>
      <c r="G666" s="33"/>
      <c r="H666" s="33"/>
      <c r="I666" s="31">
        <f t="shared" si="24"/>
        <v>0</v>
      </c>
      <c r="J666" s="31">
        <f t="shared" si="25"/>
        <v>0</v>
      </c>
    </row>
    <row r="667" spans="1:10" s="43" customFormat="1" x14ac:dyDescent="0.25">
      <c r="A667" s="12"/>
      <c r="B667" s="29"/>
      <c r="C667" s="32"/>
      <c r="D667" s="28"/>
      <c r="E667" s="33"/>
      <c r="F667" s="33"/>
      <c r="G667" s="33"/>
      <c r="H667" s="33"/>
      <c r="I667" s="31">
        <f t="shared" si="24"/>
        <v>0</v>
      </c>
      <c r="J667" s="31">
        <f t="shared" si="25"/>
        <v>0</v>
      </c>
    </row>
    <row r="668" spans="1:10" s="43" customFormat="1" x14ac:dyDescent="0.25">
      <c r="A668" s="12"/>
      <c r="B668" s="29"/>
      <c r="C668" s="32"/>
      <c r="D668" s="28"/>
      <c r="E668" s="33"/>
      <c r="F668" s="33"/>
      <c r="G668" s="33"/>
      <c r="H668" s="33"/>
      <c r="I668" s="31">
        <f t="shared" si="24"/>
        <v>0</v>
      </c>
      <c r="J668" s="31">
        <f t="shared" si="25"/>
        <v>0</v>
      </c>
    </row>
    <row r="669" spans="1:10" s="43" customFormat="1" x14ac:dyDescent="0.25">
      <c r="A669" s="12"/>
      <c r="B669" s="29"/>
      <c r="C669" s="32"/>
      <c r="D669" s="28"/>
      <c r="E669" s="33"/>
      <c r="F669" s="33"/>
      <c r="G669" s="33"/>
      <c r="H669" s="33"/>
      <c r="I669" s="31">
        <f t="shared" si="24"/>
        <v>0</v>
      </c>
      <c r="J669" s="31">
        <f t="shared" si="25"/>
        <v>0</v>
      </c>
    </row>
    <row r="670" spans="1:10" s="43" customFormat="1" x14ac:dyDescent="0.25">
      <c r="A670" s="12"/>
      <c r="B670" s="29"/>
      <c r="C670" s="32"/>
      <c r="D670" s="28"/>
      <c r="E670" s="33"/>
      <c r="F670" s="33"/>
      <c r="G670" s="33"/>
      <c r="H670" s="33"/>
      <c r="I670" s="31">
        <f t="shared" si="24"/>
        <v>0</v>
      </c>
      <c r="J670" s="31">
        <f t="shared" si="25"/>
        <v>0</v>
      </c>
    </row>
    <row r="671" spans="1:10" s="43" customFormat="1" x14ac:dyDescent="0.25">
      <c r="A671" s="12"/>
      <c r="B671" s="29"/>
      <c r="C671" s="32"/>
      <c r="D671" s="28"/>
      <c r="E671" s="33"/>
      <c r="F671" s="33"/>
      <c r="G671" s="33"/>
      <c r="H671" s="33"/>
      <c r="I671" s="31">
        <f t="shared" si="24"/>
        <v>0</v>
      </c>
      <c r="J671" s="31">
        <f t="shared" si="25"/>
        <v>0</v>
      </c>
    </row>
    <row r="672" spans="1:10" s="43" customFormat="1" x14ac:dyDescent="0.25">
      <c r="A672" s="12"/>
      <c r="B672" s="29"/>
      <c r="C672" s="32"/>
      <c r="D672" s="28"/>
      <c r="E672" s="33"/>
      <c r="F672" s="33"/>
      <c r="G672" s="33"/>
      <c r="H672" s="33"/>
      <c r="I672" s="31">
        <f t="shared" si="24"/>
        <v>0</v>
      </c>
      <c r="J672" s="31">
        <f t="shared" si="25"/>
        <v>0</v>
      </c>
    </row>
    <row r="673" spans="1:10" s="43" customFormat="1" x14ac:dyDescent="0.25">
      <c r="A673" s="12"/>
      <c r="B673" s="29"/>
      <c r="C673" s="32"/>
      <c r="D673" s="28"/>
      <c r="E673" s="33"/>
      <c r="F673" s="33"/>
      <c r="G673" s="33"/>
      <c r="H673" s="33"/>
      <c r="I673" s="31">
        <f t="shared" si="24"/>
        <v>0</v>
      </c>
      <c r="J673" s="31">
        <f t="shared" si="25"/>
        <v>0</v>
      </c>
    </row>
    <row r="674" spans="1:10" s="43" customFormat="1" x14ac:dyDescent="0.25">
      <c r="A674" s="12"/>
      <c r="B674" s="29"/>
      <c r="C674" s="32"/>
      <c r="D674" s="28"/>
      <c r="E674" s="33"/>
      <c r="F674" s="33"/>
      <c r="G674" s="33"/>
      <c r="H674" s="33"/>
      <c r="I674" s="31">
        <f t="shared" si="24"/>
        <v>0</v>
      </c>
      <c r="J674" s="31">
        <f t="shared" si="25"/>
        <v>0</v>
      </c>
    </row>
    <row r="675" spans="1:10" s="43" customFormat="1" x14ac:dyDescent="0.25">
      <c r="A675" s="12"/>
      <c r="B675" s="29"/>
      <c r="C675" s="32"/>
      <c r="D675" s="28"/>
      <c r="E675" s="33"/>
      <c r="F675" s="33"/>
      <c r="G675" s="33"/>
      <c r="H675" s="33"/>
      <c r="I675" s="31">
        <f t="shared" si="24"/>
        <v>0</v>
      </c>
      <c r="J675" s="31">
        <f t="shared" si="25"/>
        <v>0</v>
      </c>
    </row>
    <row r="676" spans="1:10" s="43" customFormat="1" x14ac:dyDescent="0.25">
      <c r="A676" s="12"/>
      <c r="B676" s="29"/>
      <c r="C676" s="32"/>
      <c r="D676" s="28"/>
      <c r="E676" s="33"/>
      <c r="F676" s="33"/>
      <c r="G676" s="33"/>
      <c r="H676" s="33"/>
      <c r="I676" s="31">
        <f t="shared" si="24"/>
        <v>0</v>
      </c>
      <c r="J676" s="31">
        <f t="shared" si="25"/>
        <v>0</v>
      </c>
    </row>
    <row r="677" spans="1:10" s="43" customFormat="1" x14ac:dyDescent="0.25">
      <c r="A677" s="12"/>
      <c r="B677" s="29"/>
      <c r="C677" s="32"/>
      <c r="D677" s="28"/>
      <c r="E677" s="33"/>
      <c r="F677" s="33"/>
      <c r="G677" s="33"/>
      <c r="H677" s="33"/>
      <c r="I677" s="31">
        <f t="shared" si="24"/>
        <v>0</v>
      </c>
      <c r="J677" s="31">
        <f t="shared" si="25"/>
        <v>0</v>
      </c>
    </row>
    <row r="678" spans="1:10" s="43" customFormat="1" x14ac:dyDescent="0.25">
      <c r="A678" s="12"/>
      <c r="B678" s="29"/>
      <c r="C678" s="32"/>
      <c r="D678" s="28"/>
      <c r="E678" s="33"/>
      <c r="F678" s="33"/>
      <c r="G678" s="33"/>
      <c r="H678" s="33"/>
      <c r="I678" s="31">
        <f t="shared" si="24"/>
        <v>0</v>
      </c>
      <c r="J678" s="31">
        <f t="shared" si="25"/>
        <v>0</v>
      </c>
    </row>
    <row r="679" spans="1:10" s="43" customFormat="1" x14ac:dyDescent="0.25">
      <c r="A679" s="12"/>
      <c r="B679" s="29"/>
      <c r="C679" s="32"/>
      <c r="D679" s="28"/>
      <c r="E679" s="33"/>
      <c r="F679" s="33"/>
      <c r="G679" s="33"/>
      <c r="H679" s="33"/>
      <c r="I679" s="31">
        <f t="shared" si="24"/>
        <v>0</v>
      </c>
      <c r="J679" s="31">
        <f t="shared" si="25"/>
        <v>0</v>
      </c>
    </row>
    <row r="680" spans="1:10" s="43" customFormat="1" x14ac:dyDescent="0.25">
      <c r="A680" s="12"/>
      <c r="B680" s="29"/>
      <c r="C680" s="32"/>
      <c r="D680" s="28"/>
      <c r="E680" s="33"/>
      <c r="F680" s="33"/>
      <c r="G680" s="33"/>
      <c r="H680" s="33"/>
      <c r="I680" s="31">
        <f t="shared" si="24"/>
        <v>0</v>
      </c>
      <c r="J680" s="31">
        <f t="shared" si="25"/>
        <v>0</v>
      </c>
    </row>
    <row r="681" spans="1:10" s="43" customFormat="1" x14ac:dyDescent="0.25">
      <c r="A681" s="12"/>
      <c r="B681" s="29"/>
      <c r="C681" s="32"/>
      <c r="D681" s="28"/>
      <c r="E681" s="33"/>
      <c r="F681" s="33"/>
      <c r="G681" s="33"/>
      <c r="H681" s="33"/>
      <c r="I681" s="31">
        <f t="shared" si="24"/>
        <v>0</v>
      </c>
      <c r="J681" s="31">
        <f t="shared" si="25"/>
        <v>0</v>
      </c>
    </row>
    <row r="682" spans="1:10" s="43" customFormat="1" x14ac:dyDescent="0.25">
      <c r="A682" s="12"/>
      <c r="B682" s="29"/>
      <c r="C682" s="32"/>
      <c r="D682" s="28"/>
      <c r="E682" s="33"/>
      <c r="F682" s="33"/>
      <c r="G682" s="33"/>
      <c r="H682" s="33"/>
      <c r="I682" s="31">
        <f t="shared" si="24"/>
        <v>0</v>
      </c>
      <c r="J682" s="31">
        <f t="shared" si="25"/>
        <v>0</v>
      </c>
    </row>
    <row r="683" spans="1:10" s="43" customFormat="1" x14ac:dyDescent="0.25">
      <c r="A683" s="12"/>
      <c r="B683" s="29"/>
      <c r="C683" s="32"/>
      <c r="D683" s="28"/>
      <c r="E683" s="33"/>
      <c r="F683" s="33"/>
      <c r="G683" s="33"/>
      <c r="H683" s="33"/>
      <c r="I683" s="31">
        <f t="shared" si="24"/>
        <v>0</v>
      </c>
      <c r="J683" s="31">
        <f t="shared" si="25"/>
        <v>0</v>
      </c>
    </row>
    <row r="684" spans="1:10" s="43" customFormat="1" x14ac:dyDescent="0.25">
      <c r="A684" s="12"/>
      <c r="B684" s="29"/>
      <c r="C684" s="32"/>
      <c r="D684" s="28"/>
      <c r="E684" s="33"/>
      <c r="F684" s="33"/>
      <c r="G684" s="33"/>
      <c r="H684" s="33"/>
      <c r="I684" s="31">
        <f t="shared" si="24"/>
        <v>0</v>
      </c>
      <c r="J684" s="31">
        <f t="shared" si="25"/>
        <v>0</v>
      </c>
    </row>
    <row r="685" spans="1:10" s="43" customFormat="1" x14ac:dyDescent="0.25">
      <c r="A685" s="12"/>
      <c r="B685" s="29"/>
      <c r="C685" s="32"/>
      <c r="D685" s="28"/>
      <c r="E685" s="33"/>
      <c r="F685" s="33"/>
      <c r="G685" s="33"/>
      <c r="H685" s="33"/>
      <c r="I685" s="31">
        <f t="shared" si="24"/>
        <v>0</v>
      </c>
      <c r="J685" s="31">
        <f t="shared" si="25"/>
        <v>0</v>
      </c>
    </row>
    <row r="686" spans="1:10" s="43" customFormat="1" x14ac:dyDescent="0.25">
      <c r="A686" s="12"/>
      <c r="B686" s="29"/>
      <c r="C686" s="32"/>
      <c r="D686" s="28"/>
      <c r="E686" s="33"/>
      <c r="F686" s="33"/>
      <c r="G686" s="33"/>
      <c r="H686" s="33"/>
      <c r="I686" s="31">
        <f t="shared" si="24"/>
        <v>0</v>
      </c>
      <c r="J686" s="31">
        <f t="shared" si="25"/>
        <v>0</v>
      </c>
    </row>
    <row r="687" spans="1:10" s="43" customFormat="1" x14ac:dyDescent="0.25">
      <c r="A687" s="12"/>
      <c r="B687" s="29"/>
      <c r="C687" s="32"/>
      <c r="D687" s="28"/>
      <c r="E687" s="33"/>
      <c r="F687" s="33"/>
      <c r="G687" s="33"/>
      <c r="H687" s="33"/>
      <c r="I687" s="31">
        <f t="shared" si="24"/>
        <v>0</v>
      </c>
      <c r="J687" s="31">
        <f t="shared" si="25"/>
        <v>0</v>
      </c>
    </row>
    <row r="688" spans="1:10" s="43" customFormat="1" x14ac:dyDescent="0.25">
      <c r="A688" s="12"/>
      <c r="B688" s="29"/>
      <c r="C688" s="32"/>
      <c r="D688" s="28"/>
      <c r="E688" s="33"/>
      <c r="F688" s="33"/>
      <c r="G688" s="33"/>
      <c r="H688" s="33"/>
      <c r="I688" s="31">
        <f t="shared" si="24"/>
        <v>0</v>
      </c>
      <c r="J688" s="31">
        <f t="shared" si="25"/>
        <v>0</v>
      </c>
    </row>
    <row r="689" spans="1:10" s="43" customFormat="1" x14ac:dyDescent="0.25">
      <c r="A689" s="12"/>
      <c r="B689" s="29"/>
      <c r="C689" s="32"/>
      <c r="D689" s="28"/>
      <c r="E689" s="33"/>
      <c r="F689" s="33"/>
      <c r="G689" s="33"/>
      <c r="H689" s="33"/>
      <c r="I689" s="31">
        <f t="shared" si="24"/>
        <v>0</v>
      </c>
      <c r="J689" s="31">
        <f t="shared" si="25"/>
        <v>0</v>
      </c>
    </row>
    <row r="690" spans="1:10" s="43" customFormat="1" x14ac:dyDescent="0.25">
      <c r="A690" s="12"/>
      <c r="B690" s="29"/>
      <c r="C690" s="32"/>
      <c r="D690" s="28"/>
      <c r="E690" s="33"/>
      <c r="F690" s="33"/>
      <c r="G690" s="33"/>
      <c r="H690" s="33"/>
      <c r="I690" s="31">
        <f t="shared" si="24"/>
        <v>0</v>
      </c>
      <c r="J690" s="31">
        <f t="shared" si="25"/>
        <v>0</v>
      </c>
    </row>
    <row r="691" spans="1:10" s="43" customFormat="1" x14ac:dyDescent="0.25">
      <c r="A691" s="12"/>
      <c r="B691" s="29"/>
      <c r="C691" s="32"/>
      <c r="D691" s="28"/>
      <c r="E691" s="33"/>
      <c r="F691" s="33"/>
      <c r="G691" s="33"/>
      <c r="H691" s="33"/>
      <c r="I691" s="31">
        <f t="shared" si="24"/>
        <v>0</v>
      </c>
      <c r="J691" s="31">
        <f t="shared" si="25"/>
        <v>0</v>
      </c>
    </row>
    <row r="692" spans="1:10" s="43" customFormat="1" x14ac:dyDescent="0.25">
      <c r="A692" s="12"/>
      <c r="B692" s="29"/>
      <c r="C692" s="32"/>
      <c r="D692" s="28"/>
      <c r="E692" s="33"/>
      <c r="F692" s="33"/>
      <c r="G692" s="33"/>
      <c r="H692" s="33"/>
      <c r="I692" s="31">
        <f t="shared" si="24"/>
        <v>0</v>
      </c>
      <c r="J692" s="31">
        <f t="shared" si="25"/>
        <v>0</v>
      </c>
    </row>
    <row r="693" spans="1:10" s="43" customFormat="1" x14ac:dyDescent="0.25">
      <c r="A693" s="12"/>
      <c r="B693" s="29"/>
      <c r="C693" s="32"/>
      <c r="D693" s="28"/>
      <c r="E693" s="33"/>
      <c r="F693" s="33"/>
      <c r="G693" s="33"/>
      <c r="H693" s="33"/>
      <c r="I693" s="31">
        <f t="shared" si="24"/>
        <v>0</v>
      </c>
      <c r="J693" s="31">
        <f t="shared" si="25"/>
        <v>0</v>
      </c>
    </row>
    <row r="694" spans="1:10" s="43" customFormat="1" x14ac:dyDescent="0.25">
      <c r="A694" s="12"/>
      <c r="B694" s="29"/>
      <c r="C694" s="32"/>
      <c r="D694" s="28"/>
      <c r="E694" s="33"/>
      <c r="F694" s="33"/>
      <c r="G694" s="33"/>
      <c r="H694" s="33"/>
      <c r="I694" s="31">
        <f t="shared" si="24"/>
        <v>0</v>
      </c>
      <c r="J694" s="31">
        <f t="shared" si="25"/>
        <v>0</v>
      </c>
    </row>
    <row r="695" spans="1:10" s="43" customFormat="1" x14ac:dyDescent="0.25">
      <c r="A695" s="12"/>
      <c r="B695" s="29"/>
      <c r="C695" s="32"/>
      <c r="D695" s="28"/>
      <c r="E695" s="33"/>
      <c r="F695" s="33"/>
      <c r="G695" s="33"/>
      <c r="H695" s="33"/>
      <c r="I695" s="31">
        <f t="shared" si="24"/>
        <v>0</v>
      </c>
      <c r="J695" s="31">
        <f t="shared" si="25"/>
        <v>0</v>
      </c>
    </row>
    <row r="696" spans="1:10" s="43" customFormat="1" x14ac:dyDescent="0.25">
      <c r="A696" s="12"/>
      <c r="B696" s="29"/>
      <c r="C696" s="32"/>
      <c r="D696" s="28"/>
      <c r="E696" s="33"/>
      <c r="F696" s="33"/>
      <c r="G696" s="33"/>
      <c r="H696" s="33"/>
      <c r="I696" s="31">
        <f t="shared" si="24"/>
        <v>0</v>
      </c>
      <c r="J696" s="31">
        <f t="shared" si="25"/>
        <v>0</v>
      </c>
    </row>
    <row r="697" spans="1:10" s="43" customFormat="1" x14ac:dyDescent="0.25">
      <c r="A697" s="12"/>
      <c r="B697" s="29"/>
      <c r="C697" s="32"/>
      <c r="D697" s="28"/>
      <c r="E697" s="33"/>
      <c r="F697" s="33"/>
      <c r="G697" s="33"/>
      <c r="H697" s="33"/>
      <c r="I697" s="31">
        <f t="shared" si="24"/>
        <v>0</v>
      </c>
      <c r="J697" s="31">
        <f t="shared" si="25"/>
        <v>0</v>
      </c>
    </row>
    <row r="698" spans="1:10" s="43" customFormat="1" x14ac:dyDescent="0.25">
      <c r="A698" s="12"/>
      <c r="B698" s="29"/>
      <c r="C698" s="32"/>
      <c r="D698" s="28"/>
      <c r="E698" s="33"/>
      <c r="F698" s="33"/>
      <c r="G698" s="33"/>
      <c r="H698" s="33"/>
      <c r="I698" s="31">
        <f t="shared" si="24"/>
        <v>0</v>
      </c>
      <c r="J698" s="31">
        <f t="shared" si="25"/>
        <v>0</v>
      </c>
    </row>
    <row r="699" spans="1:10" s="43" customFormat="1" x14ac:dyDescent="0.25">
      <c r="A699" s="12"/>
      <c r="B699" s="29"/>
      <c r="C699" s="32"/>
      <c r="D699" s="28"/>
      <c r="E699" s="33"/>
      <c r="F699" s="33"/>
      <c r="G699" s="33"/>
      <c r="H699" s="33"/>
      <c r="I699" s="31">
        <f t="shared" si="24"/>
        <v>0</v>
      </c>
      <c r="J699" s="31">
        <f t="shared" si="25"/>
        <v>0</v>
      </c>
    </row>
    <row r="700" spans="1:10" s="43" customFormat="1" x14ac:dyDescent="0.25">
      <c r="A700" s="12"/>
      <c r="B700" s="29"/>
      <c r="C700" s="32"/>
      <c r="D700" s="28"/>
      <c r="E700" s="33"/>
      <c r="F700" s="33"/>
      <c r="G700" s="33"/>
      <c r="H700" s="33"/>
      <c r="I700" s="31">
        <f t="shared" si="24"/>
        <v>0</v>
      </c>
      <c r="J700" s="31">
        <f t="shared" si="25"/>
        <v>0</v>
      </c>
    </row>
    <row r="701" spans="1:10" s="43" customFormat="1" x14ac:dyDescent="0.25">
      <c r="A701" s="12"/>
      <c r="B701" s="29"/>
      <c r="C701" s="32"/>
      <c r="D701" s="28"/>
      <c r="E701" s="33"/>
      <c r="F701" s="33"/>
      <c r="G701" s="33"/>
      <c r="H701" s="33"/>
      <c r="I701" s="31">
        <f t="shared" si="24"/>
        <v>0</v>
      </c>
      <c r="J701" s="31">
        <f t="shared" si="25"/>
        <v>0</v>
      </c>
    </row>
    <row r="702" spans="1:10" s="43" customFormat="1" x14ac:dyDescent="0.25">
      <c r="A702" s="12"/>
      <c r="B702" s="29"/>
      <c r="C702" s="32"/>
      <c r="D702" s="28"/>
      <c r="E702" s="33"/>
      <c r="F702" s="33"/>
      <c r="G702" s="33"/>
      <c r="H702" s="33"/>
      <c r="I702" s="31">
        <f t="shared" si="24"/>
        <v>0</v>
      </c>
      <c r="J702" s="31">
        <f t="shared" si="25"/>
        <v>0</v>
      </c>
    </row>
    <row r="703" spans="1:10" s="43" customFormat="1" x14ac:dyDescent="0.25">
      <c r="A703" s="12"/>
      <c r="B703" s="29"/>
      <c r="C703" s="32"/>
      <c r="D703" s="28"/>
      <c r="E703" s="33"/>
      <c r="F703" s="33"/>
      <c r="G703" s="33"/>
      <c r="H703" s="33"/>
      <c r="I703" s="31">
        <f t="shared" si="24"/>
        <v>0</v>
      </c>
      <c r="J703" s="31">
        <f t="shared" si="25"/>
        <v>0</v>
      </c>
    </row>
    <row r="704" spans="1:10" s="43" customFormat="1" x14ac:dyDescent="0.25">
      <c r="A704" s="12"/>
      <c r="B704" s="29"/>
      <c r="C704" s="32"/>
      <c r="D704" s="28"/>
      <c r="E704" s="33"/>
      <c r="F704" s="33"/>
      <c r="G704" s="33"/>
      <c r="H704" s="33"/>
      <c r="I704" s="31">
        <f t="shared" si="24"/>
        <v>0</v>
      </c>
      <c r="J704" s="31">
        <f t="shared" si="25"/>
        <v>0</v>
      </c>
    </row>
    <row r="705" spans="1:10" s="43" customFormat="1" x14ac:dyDescent="0.25">
      <c r="A705" s="12"/>
      <c r="B705" s="29"/>
      <c r="C705" s="32"/>
      <c r="D705" s="28"/>
      <c r="E705" s="33"/>
      <c r="F705" s="33"/>
      <c r="G705" s="33"/>
      <c r="H705" s="33"/>
      <c r="I705" s="31">
        <f t="shared" si="24"/>
        <v>0</v>
      </c>
      <c r="J705" s="31">
        <f t="shared" si="25"/>
        <v>0</v>
      </c>
    </row>
    <row r="706" spans="1:10" s="43" customFormat="1" x14ac:dyDescent="0.25">
      <c r="A706" s="12"/>
      <c r="B706" s="29"/>
      <c r="C706" s="32"/>
      <c r="D706" s="28"/>
      <c r="E706" s="33"/>
      <c r="F706" s="33"/>
      <c r="G706" s="33"/>
      <c r="H706" s="33"/>
      <c r="I706" s="31">
        <f t="shared" si="24"/>
        <v>0</v>
      </c>
      <c r="J706" s="31">
        <f t="shared" si="25"/>
        <v>0</v>
      </c>
    </row>
    <row r="707" spans="1:10" s="43" customFormat="1" x14ac:dyDescent="0.25">
      <c r="A707" s="12"/>
      <c r="B707" s="29"/>
      <c r="C707" s="32"/>
      <c r="D707" s="28"/>
      <c r="E707" s="33"/>
      <c r="F707" s="33"/>
      <c r="G707" s="33"/>
      <c r="H707" s="33"/>
      <c r="I707" s="31">
        <f t="shared" si="24"/>
        <v>0</v>
      </c>
      <c r="J707" s="31">
        <f t="shared" si="25"/>
        <v>0</v>
      </c>
    </row>
    <row r="708" spans="1:10" s="43" customFormat="1" x14ac:dyDescent="0.25">
      <c r="A708" s="12"/>
      <c r="B708" s="29"/>
      <c r="C708" s="32"/>
      <c r="D708" s="28"/>
      <c r="E708" s="33"/>
      <c r="F708" s="33"/>
      <c r="G708" s="33"/>
      <c r="H708" s="33"/>
      <c r="I708" s="31">
        <f t="shared" si="24"/>
        <v>0</v>
      </c>
      <c r="J708" s="31">
        <f t="shared" si="25"/>
        <v>0</v>
      </c>
    </row>
    <row r="709" spans="1:10" s="43" customFormat="1" x14ac:dyDescent="0.25">
      <c r="A709" s="12"/>
      <c r="B709" s="29"/>
      <c r="C709" s="32"/>
      <c r="D709" s="28"/>
      <c r="E709" s="33"/>
      <c r="F709" s="33"/>
      <c r="G709" s="33"/>
      <c r="H709" s="33"/>
      <c r="I709" s="31">
        <f t="shared" si="24"/>
        <v>0</v>
      </c>
      <c r="J709" s="31">
        <f t="shared" si="25"/>
        <v>0</v>
      </c>
    </row>
    <row r="710" spans="1:10" s="43" customFormat="1" x14ac:dyDescent="0.25">
      <c r="A710" s="12"/>
      <c r="B710" s="29"/>
      <c r="C710" s="32"/>
      <c r="D710" s="28"/>
      <c r="E710" s="33"/>
      <c r="F710" s="33"/>
      <c r="G710" s="33"/>
      <c r="H710" s="33"/>
      <c r="I710" s="31">
        <f t="shared" si="24"/>
        <v>0</v>
      </c>
      <c r="J710" s="31">
        <f t="shared" si="25"/>
        <v>0</v>
      </c>
    </row>
    <row r="711" spans="1:10" s="43" customFormat="1" x14ac:dyDescent="0.25">
      <c r="A711" s="12"/>
      <c r="B711" s="29"/>
      <c r="C711" s="32"/>
      <c r="D711" s="28"/>
      <c r="E711" s="33"/>
      <c r="F711" s="33"/>
      <c r="G711" s="33"/>
      <c r="H711" s="33"/>
      <c r="I711" s="31">
        <f t="shared" ref="I711:I774" si="26">E711+G711</f>
        <v>0</v>
      </c>
      <c r="J711" s="31">
        <f t="shared" ref="J711:J774" si="27">F711+H711</f>
        <v>0</v>
      </c>
    </row>
    <row r="712" spans="1:10" s="43" customFormat="1" x14ac:dyDescent="0.25">
      <c r="A712" s="12"/>
      <c r="B712" s="29"/>
      <c r="C712" s="32"/>
      <c r="D712" s="28"/>
      <c r="E712" s="33"/>
      <c r="F712" s="33"/>
      <c r="G712" s="33"/>
      <c r="H712" s="33"/>
      <c r="I712" s="31">
        <f t="shared" si="26"/>
        <v>0</v>
      </c>
      <c r="J712" s="31">
        <f t="shared" si="27"/>
        <v>0</v>
      </c>
    </row>
    <row r="713" spans="1:10" s="43" customFormat="1" x14ac:dyDescent="0.25">
      <c r="A713" s="12"/>
      <c r="B713" s="29"/>
      <c r="C713" s="32"/>
      <c r="D713" s="28"/>
      <c r="E713" s="33"/>
      <c r="F713" s="33"/>
      <c r="G713" s="33"/>
      <c r="H713" s="33"/>
      <c r="I713" s="31">
        <f t="shared" si="26"/>
        <v>0</v>
      </c>
      <c r="J713" s="31">
        <f t="shared" si="27"/>
        <v>0</v>
      </c>
    </row>
    <row r="714" spans="1:10" s="43" customFormat="1" x14ac:dyDescent="0.25">
      <c r="A714" s="12"/>
      <c r="B714" s="29"/>
      <c r="C714" s="32"/>
      <c r="D714" s="28"/>
      <c r="E714" s="33"/>
      <c r="F714" s="33"/>
      <c r="G714" s="33"/>
      <c r="H714" s="33"/>
      <c r="I714" s="31">
        <f t="shared" si="26"/>
        <v>0</v>
      </c>
      <c r="J714" s="31">
        <f t="shared" si="27"/>
        <v>0</v>
      </c>
    </row>
    <row r="715" spans="1:10" s="43" customFormat="1" x14ac:dyDescent="0.25">
      <c r="A715" s="12"/>
      <c r="B715" s="29"/>
      <c r="C715" s="32"/>
      <c r="D715" s="28"/>
      <c r="E715" s="33"/>
      <c r="F715" s="33"/>
      <c r="G715" s="33"/>
      <c r="H715" s="33"/>
      <c r="I715" s="31">
        <f t="shared" si="26"/>
        <v>0</v>
      </c>
      <c r="J715" s="31">
        <f t="shared" si="27"/>
        <v>0</v>
      </c>
    </row>
    <row r="716" spans="1:10" s="43" customFormat="1" x14ac:dyDescent="0.25">
      <c r="A716" s="12"/>
      <c r="B716" s="29"/>
      <c r="C716" s="32"/>
      <c r="D716" s="28"/>
      <c r="E716" s="33"/>
      <c r="F716" s="33"/>
      <c r="G716" s="33"/>
      <c r="H716" s="33"/>
      <c r="I716" s="31">
        <f t="shared" si="26"/>
        <v>0</v>
      </c>
      <c r="J716" s="31">
        <f t="shared" si="27"/>
        <v>0</v>
      </c>
    </row>
    <row r="717" spans="1:10" s="43" customFormat="1" x14ac:dyDescent="0.25">
      <c r="A717" s="12"/>
      <c r="B717" s="29"/>
      <c r="C717" s="32"/>
      <c r="D717" s="28"/>
      <c r="E717" s="33"/>
      <c r="F717" s="33"/>
      <c r="G717" s="33"/>
      <c r="H717" s="33"/>
      <c r="I717" s="31">
        <f t="shared" si="26"/>
        <v>0</v>
      </c>
      <c r="J717" s="31">
        <f t="shared" si="27"/>
        <v>0</v>
      </c>
    </row>
    <row r="718" spans="1:10" s="43" customFormat="1" x14ac:dyDescent="0.25">
      <c r="A718" s="12"/>
      <c r="B718" s="29"/>
      <c r="C718" s="32"/>
      <c r="D718" s="28"/>
      <c r="E718" s="33"/>
      <c r="F718" s="33"/>
      <c r="G718" s="33"/>
      <c r="H718" s="33"/>
      <c r="I718" s="31">
        <f t="shared" si="26"/>
        <v>0</v>
      </c>
      <c r="J718" s="31">
        <f t="shared" si="27"/>
        <v>0</v>
      </c>
    </row>
    <row r="719" spans="1:10" s="43" customFormat="1" x14ac:dyDescent="0.25">
      <c r="A719" s="12"/>
      <c r="B719" s="29"/>
      <c r="C719" s="32"/>
      <c r="D719" s="28"/>
      <c r="E719" s="33"/>
      <c r="F719" s="33"/>
      <c r="G719" s="33"/>
      <c r="H719" s="33"/>
      <c r="I719" s="31">
        <f t="shared" si="26"/>
        <v>0</v>
      </c>
      <c r="J719" s="31">
        <f t="shared" si="27"/>
        <v>0</v>
      </c>
    </row>
    <row r="720" spans="1:10" s="43" customFormat="1" x14ac:dyDescent="0.25">
      <c r="A720" s="12"/>
      <c r="B720" s="29"/>
      <c r="C720" s="32"/>
      <c r="D720" s="28"/>
      <c r="E720" s="33"/>
      <c r="F720" s="33"/>
      <c r="G720" s="33"/>
      <c r="H720" s="33"/>
      <c r="I720" s="31">
        <f t="shared" si="26"/>
        <v>0</v>
      </c>
      <c r="J720" s="31">
        <f t="shared" si="27"/>
        <v>0</v>
      </c>
    </row>
    <row r="721" spans="1:10" s="43" customFormat="1" x14ac:dyDescent="0.25">
      <c r="A721" s="12"/>
      <c r="B721" s="29"/>
      <c r="C721" s="32"/>
      <c r="D721" s="28"/>
      <c r="E721" s="33"/>
      <c r="F721" s="33"/>
      <c r="G721" s="33"/>
      <c r="H721" s="33"/>
      <c r="I721" s="31">
        <f t="shared" si="26"/>
        <v>0</v>
      </c>
      <c r="J721" s="31">
        <f t="shared" si="27"/>
        <v>0</v>
      </c>
    </row>
    <row r="722" spans="1:10" s="43" customFormat="1" x14ac:dyDescent="0.25">
      <c r="A722" s="12"/>
      <c r="B722" s="29"/>
      <c r="C722" s="32"/>
      <c r="D722" s="28"/>
      <c r="E722" s="33"/>
      <c r="F722" s="33"/>
      <c r="G722" s="33"/>
      <c r="H722" s="33"/>
      <c r="I722" s="31">
        <f t="shared" si="26"/>
        <v>0</v>
      </c>
      <c r="J722" s="31">
        <f t="shared" si="27"/>
        <v>0</v>
      </c>
    </row>
    <row r="723" spans="1:10" s="43" customFormat="1" x14ac:dyDescent="0.25">
      <c r="A723" s="12"/>
      <c r="B723" s="29"/>
      <c r="C723" s="32"/>
      <c r="D723" s="28"/>
      <c r="E723" s="33"/>
      <c r="F723" s="33"/>
      <c r="G723" s="33"/>
      <c r="H723" s="33"/>
      <c r="I723" s="31">
        <f t="shared" si="26"/>
        <v>0</v>
      </c>
      <c r="J723" s="31">
        <f t="shared" si="27"/>
        <v>0</v>
      </c>
    </row>
    <row r="724" spans="1:10" s="43" customFormat="1" x14ac:dyDescent="0.25">
      <c r="A724" s="12"/>
      <c r="B724" s="29"/>
      <c r="C724" s="32"/>
      <c r="D724" s="28"/>
      <c r="E724" s="33"/>
      <c r="F724" s="33"/>
      <c r="G724" s="33"/>
      <c r="H724" s="33"/>
      <c r="I724" s="31">
        <f t="shared" si="26"/>
        <v>0</v>
      </c>
      <c r="J724" s="31">
        <f t="shared" si="27"/>
        <v>0</v>
      </c>
    </row>
    <row r="725" spans="1:10" s="43" customFormat="1" x14ac:dyDescent="0.25">
      <c r="A725" s="12"/>
      <c r="B725" s="29"/>
      <c r="C725" s="32"/>
      <c r="D725" s="28"/>
      <c r="E725" s="33"/>
      <c r="F725" s="33"/>
      <c r="G725" s="33"/>
      <c r="H725" s="33"/>
      <c r="I725" s="31">
        <f t="shared" si="26"/>
        <v>0</v>
      </c>
      <c r="J725" s="31">
        <f t="shared" si="27"/>
        <v>0</v>
      </c>
    </row>
    <row r="726" spans="1:10" s="43" customFormat="1" x14ac:dyDescent="0.25">
      <c r="A726" s="12"/>
      <c r="B726" s="29"/>
      <c r="C726" s="32"/>
      <c r="D726" s="28"/>
      <c r="E726" s="33"/>
      <c r="F726" s="33"/>
      <c r="G726" s="33"/>
      <c r="H726" s="33"/>
      <c r="I726" s="31">
        <f t="shared" si="26"/>
        <v>0</v>
      </c>
      <c r="J726" s="31">
        <f t="shared" si="27"/>
        <v>0</v>
      </c>
    </row>
    <row r="727" spans="1:10" s="43" customFormat="1" x14ac:dyDescent="0.25">
      <c r="A727" s="12"/>
      <c r="B727" s="29"/>
      <c r="C727" s="32"/>
      <c r="D727" s="28"/>
      <c r="E727" s="33"/>
      <c r="F727" s="33"/>
      <c r="G727" s="33"/>
      <c r="H727" s="33"/>
      <c r="I727" s="31">
        <f t="shared" si="26"/>
        <v>0</v>
      </c>
      <c r="J727" s="31">
        <f t="shared" si="27"/>
        <v>0</v>
      </c>
    </row>
    <row r="728" spans="1:10" s="43" customFormat="1" x14ac:dyDescent="0.25">
      <c r="A728" s="12"/>
      <c r="B728" s="29"/>
      <c r="C728" s="32"/>
      <c r="D728" s="28"/>
      <c r="E728" s="33"/>
      <c r="F728" s="33"/>
      <c r="G728" s="33"/>
      <c r="H728" s="33"/>
      <c r="I728" s="31">
        <f t="shared" si="26"/>
        <v>0</v>
      </c>
      <c r="J728" s="31">
        <f t="shared" si="27"/>
        <v>0</v>
      </c>
    </row>
    <row r="729" spans="1:10" s="43" customFormat="1" x14ac:dyDescent="0.25">
      <c r="A729" s="12"/>
      <c r="B729" s="29"/>
      <c r="C729" s="32"/>
      <c r="D729" s="28"/>
      <c r="E729" s="33"/>
      <c r="F729" s="33"/>
      <c r="G729" s="33"/>
      <c r="H729" s="33"/>
      <c r="I729" s="31">
        <f t="shared" si="26"/>
        <v>0</v>
      </c>
      <c r="J729" s="31">
        <f t="shared" si="27"/>
        <v>0</v>
      </c>
    </row>
    <row r="730" spans="1:10" s="43" customFormat="1" x14ac:dyDescent="0.25">
      <c r="A730" s="12"/>
      <c r="B730" s="29"/>
      <c r="C730" s="32"/>
      <c r="D730" s="28"/>
      <c r="E730" s="33"/>
      <c r="F730" s="33"/>
      <c r="G730" s="33"/>
      <c r="H730" s="33"/>
      <c r="I730" s="31">
        <f t="shared" si="26"/>
        <v>0</v>
      </c>
      <c r="J730" s="31">
        <f t="shared" si="27"/>
        <v>0</v>
      </c>
    </row>
    <row r="731" spans="1:10" s="43" customFormat="1" x14ac:dyDescent="0.25">
      <c r="A731" s="12"/>
      <c r="B731" s="29"/>
      <c r="C731" s="32"/>
      <c r="D731" s="28"/>
      <c r="E731" s="33"/>
      <c r="F731" s="33"/>
      <c r="G731" s="33"/>
      <c r="H731" s="33"/>
      <c r="I731" s="31">
        <f t="shared" si="26"/>
        <v>0</v>
      </c>
      <c r="J731" s="31">
        <f t="shared" si="27"/>
        <v>0</v>
      </c>
    </row>
    <row r="732" spans="1:10" s="43" customFormat="1" x14ac:dyDescent="0.25">
      <c r="A732" s="12"/>
      <c r="B732" s="29"/>
      <c r="C732" s="32"/>
      <c r="D732" s="28"/>
      <c r="E732" s="33"/>
      <c r="F732" s="33"/>
      <c r="G732" s="33"/>
      <c r="H732" s="33"/>
      <c r="I732" s="31">
        <f t="shared" si="26"/>
        <v>0</v>
      </c>
      <c r="J732" s="31">
        <f t="shared" si="27"/>
        <v>0</v>
      </c>
    </row>
    <row r="733" spans="1:10" s="43" customFormat="1" x14ac:dyDescent="0.25">
      <c r="A733" s="12"/>
      <c r="B733" s="29"/>
      <c r="C733" s="32"/>
      <c r="D733" s="28"/>
      <c r="E733" s="33"/>
      <c r="F733" s="33"/>
      <c r="G733" s="33"/>
      <c r="H733" s="33"/>
      <c r="I733" s="31">
        <f t="shared" si="26"/>
        <v>0</v>
      </c>
      <c r="J733" s="31">
        <f t="shared" si="27"/>
        <v>0</v>
      </c>
    </row>
    <row r="734" spans="1:10" s="43" customFormat="1" x14ac:dyDescent="0.25">
      <c r="A734" s="12"/>
      <c r="B734" s="29"/>
      <c r="C734" s="32"/>
      <c r="D734" s="28"/>
      <c r="E734" s="33"/>
      <c r="F734" s="33"/>
      <c r="G734" s="33"/>
      <c r="H734" s="33"/>
      <c r="I734" s="31">
        <f t="shared" si="26"/>
        <v>0</v>
      </c>
      <c r="J734" s="31">
        <f t="shared" si="27"/>
        <v>0</v>
      </c>
    </row>
    <row r="735" spans="1:10" s="43" customFormat="1" x14ac:dyDescent="0.25">
      <c r="A735" s="12"/>
      <c r="B735" s="29"/>
      <c r="C735" s="32"/>
      <c r="D735" s="28"/>
      <c r="E735" s="33"/>
      <c r="F735" s="33"/>
      <c r="G735" s="33"/>
      <c r="H735" s="33"/>
      <c r="I735" s="31">
        <f t="shared" si="26"/>
        <v>0</v>
      </c>
      <c r="J735" s="31">
        <f t="shared" si="27"/>
        <v>0</v>
      </c>
    </row>
    <row r="736" spans="1:10" s="43" customFormat="1" x14ac:dyDescent="0.25">
      <c r="A736" s="12"/>
      <c r="B736" s="29"/>
      <c r="C736" s="32"/>
      <c r="D736" s="28"/>
      <c r="E736" s="33"/>
      <c r="F736" s="33"/>
      <c r="G736" s="33"/>
      <c r="H736" s="33"/>
      <c r="I736" s="31">
        <f t="shared" si="26"/>
        <v>0</v>
      </c>
      <c r="J736" s="31">
        <f t="shared" si="27"/>
        <v>0</v>
      </c>
    </row>
    <row r="737" spans="1:10" s="43" customFormat="1" x14ac:dyDescent="0.25">
      <c r="A737" s="12"/>
      <c r="B737" s="29"/>
      <c r="C737" s="32"/>
      <c r="D737" s="28"/>
      <c r="E737" s="33"/>
      <c r="F737" s="33"/>
      <c r="G737" s="33"/>
      <c r="H737" s="33"/>
      <c r="I737" s="31">
        <f t="shared" si="26"/>
        <v>0</v>
      </c>
      <c r="J737" s="31">
        <f t="shared" si="27"/>
        <v>0</v>
      </c>
    </row>
    <row r="738" spans="1:10" s="43" customFormat="1" x14ac:dyDescent="0.25">
      <c r="A738" s="12"/>
      <c r="B738" s="29"/>
      <c r="C738" s="32"/>
      <c r="D738" s="28"/>
      <c r="E738" s="33"/>
      <c r="F738" s="33"/>
      <c r="G738" s="33"/>
      <c r="H738" s="33"/>
      <c r="I738" s="31">
        <f t="shared" si="26"/>
        <v>0</v>
      </c>
      <c r="J738" s="31">
        <f t="shared" si="27"/>
        <v>0</v>
      </c>
    </row>
    <row r="739" spans="1:10" s="43" customFormat="1" x14ac:dyDescent="0.25">
      <c r="A739" s="12"/>
      <c r="B739" s="29"/>
      <c r="C739" s="32"/>
      <c r="D739" s="28"/>
      <c r="E739" s="33"/>
      <c r="F739" s="33"/>
      <c r="G739" s="33"/>
      <c r="H739" s="33"/>
      <c r="I739" s="31">
        <f t="shared" si="26"/>
        <v>0</v>
      </c>
      <c r="J739" s="31">
        <f t="shared" si="27"/>
        <v>0</v>
      </c>
    </row>
    <row r="740" spans="1:10" s="43" customFormat="1" x14ac:dyDescent="0.25">
      <c r="A740" s="12"/>
      <c r="B740" s="29"/>
      <c r="C740" s="32"/>
      <c r="D740" s="28"/>
      <c r="E740" s="33"/>
      <c r="F740" s="33"/>
      <c r="G740" s="33"/>
      <c r="H740" s="33"/>
      <c r="I740" s="31">
        <f t="shared" si="26"/>
        <v>0</v>
      </c>
      <c r="J740" s="31">
        <f t="shared" si="27"/>
        <v>0</v>
      </c>
    </row>
    <row r="741" spans="1:10" s="43" customFormat="1" x14ac:dyDescent="0.25">
      <c r="A741" s="12"/>
      <c r="B741" s="29"/>
      <c r="C741" s="32"/>
      <c r="D741" s="28"/>
      <c r="E741" s="33"/>
      <c r="F741" s="33"/>
      <c r="G741" s="33"/>
      <c r="H741" s="33"/>
      <c r="I741" s="31">
        <f t="shared" si="26"/>
        <v>0</v>
      </c>
      <c r="J741" s="31">
        <f t="shared" si="27"/>
        <v>0</v>
      </c>
    </row>
    <row r="742" spans="1:10" s="43" customFormat="1" x14ac:dyDescent="0.25">
      <c r="A742" s="12"/>
      <c r="B742" s="29"/>
      <c r="C742" s="32"/>
      <c r="D742" s="28"/>
      <c r="E742" s="33"/>
      <c r="F742" s="33"/>
      <c r="G742" s="33"/>
      <c r="H742" s="33"/>
      <c r="I742" s="31">
        <f t="shared" si="26"/>
        <v>0</v>
      </c>
      <c r="J742" s="31">
        <f t="shared" si="27"/>
        <v>0</v>
      </c>
    </row>
    <row r="743" spans="1:10" s="43" customFormat="1" x14ac:dyDescent="0.25">
      <c r="A743" s="12"/>
      <c r="B743" s="29"/>
      <c r="C743" s="32"/>
      <c r="D743" s="28"/>
      <c r="E743" s="33"/>
      <c r="F743" s="33"/>
      <c r="G743" s="33"/>
      <c r="H743" s="33"/>
      <c r="I743" s="31">
        <f t="shared" si="26"/>
        <v>0</v>
      </c>
      <c r="J743" s="31">
        <f t="shared" si="27"/>
        <v>0</v>
      </c>
    </row>
    <row r="744" spans="1:10" s="43" customFormat="1" x14ac:dyDescent="0.25">
      <c r="A744" s="12"/>
      <c r="B744" s="29"/>
      <c r="C744" s="32"/>
      <c r="D744" s="28"/>
      <c r="E744" s="33"/>
      <c r="F744" s="33"/>
      <c r="G744" s="33"/>
      <c r="H744" s="33"/>
      <c r="I744" s="31">
        <f t="shared" si="26"/>
        <v>0</v>
      </c>
      <c r="J744" s="31">
        <f t="shared" si="27"/>
        <v>0</v>
      </c>
    </row>
    <row r="745" spans="1:10" s="43" customFormat="1" x14ac:dyDescent="0.25">
      <c r="A745" s="12"/>
      <c r="B745" s="29"/>
      <c r="C745" s="32"/>
      <c r="D745" s="28"/>
      <c r="E745" s="33"/>
      <c r="F745" s="33"/>
      <c r="G745" s="33"/>
      <c r="H745" s="33"/>
      <c r="I745" s="31">
        <f t="shared" si="26"/>
        <v>0</v>
      </c>
      <c r="J745" s="31">
        <f t="shared" si="27"/>
        <v>0</v>
      </c>
    </row>
    <row r="746" spans="1:10" s="43" customFormat="1" x14ac:dyDescent="0.25">
      <c r="A746" s="12"/>
      <c r="B746" s="29"/>
      <c r="C746" s="32"/>
      <c r="D746" s="28"/>
      <c r="E746" s="33"/>
      <c r="F746" s="33"/>
      <c r="G746" s="33"/>
      <c r="H746" s="33"/>
      <c r="I746" s="31">
        <f t="shared" si="26"/>
        <v>0</v>
      </c>
      <c r="J746" s="31">
        <f t="shared" si="27"/>
        <v>0</v>
      </c>
    </row>
    <row r="747" spans="1:10" s="43" customFormat="1" x14ac:dyDescent="0.25">
      <c r="A747" s="12"/>
      <c r="B747" s="29"/>
      <c r="C747" s="32"/>
      <c r="D747" s="28"/>
      <c r="E747" s="33"/>
      <c r="F747" s="33"/>
      <c r="G747" s="33"/>
      <c r="H747" s="33"/>
      <c r="I747" s="31">
        <f t="shared" si="26"/>
        <v>0</v>
      </c>
      <c r="J747" s="31">
        <f t="shared" si="27"/>
        <v>0</v>
      </c>
    </row>
    <row r="748" spans="1:10" s="43" customFormat="1" x14ac:dyDescent="0.25">
      <c r="A748" s="12"/>
      <c r="B748" s="29"/>
      <c r="C748" s="32"/>
      <c r="D748" s="28"/>
      <c r="E748" s="33"/>
      <c r="F748" s="33"/>
      <c r="G748" s="33"/>
      <c r="H748" s="33"/>
      <c r="I748" s="31">
        <f t="shared" si="26"/>
        <v>0</v>
      </c>
      <c r="J748" s="31">
        <f t="shared" si="27"/>
        <v>0</v>
      </c>
    </row>
    <row r="749" spans="1:10" s="43" customFormat="1" x14ac:dyDescent="0.25">
      <c r="A749" s="12"/>
      <c r="B749" s="29"/>
      <c r="C749" s="32"/>
      <c r="D749" s="28"/>
      <c r="E749" s="33"/>
      <c r="F749" s="33"/>
      <c r="G749" s="33"/>
      <c r="H749" s="33"/>
      <c r="I749" s="31">
        <f t="shared" si="26"/>
        <v>0</v>
      </c>
      <c r="J749" s="31">
        <f t="shared" si="27"/>
        <v>0</v>
      </c>
    </row>
    <row r="750" spans="1:10" s="43" customFormat="1" x14ac:dyDescent="0.25">
      <c r="A750" s="12"/>
      <c r="B750" s="29"/>
      <c r="C750" s="32"/>
      <c r="D750" s="28"/>
      <c r="E750" s="33"/>
      <c r="F750" s="33"/>
      <c r="G750" s="33"/>
      <c r="H750" s="33"/>
      <c r="I750" s="31">
        <f t="shared" si="26"/>
        <v>0</v>
      </c>
      <c r="J750" s="31">
        <f t="shared" si="27"/>
        <v>0</v>
      </c>
    </row>
    <row r="751" spans="1:10" s="43" customFormat="1" x14ac:dyDescent="0.25">
      <c r="A751" s="12"/>
      <c r="B751" s="29"/>
      <c r="C751" s="32"/>
      <c r="D751" s="28"/>
      <c r="E751" s="33"/>
      <c r="F751" s="33"/>
      <c r="G751" s="33"/>
      <c r="H751" s="33"/>
      <c r="I751" s="31">
        <f t="shared" si="26"/>
        <v>0</v>
      </c>
      <c r="J751" s="31">
        <f t="shared" si="27"/>
        <v>0</v>
      </c>
    </row>
    <row r="752" spans="1:10" s="43" customFormat="1" x14ac:dyDescent="0.25">
      <c r="A752" s="12"/>
      <c r="B752" s="29"/>
      <c r="C752" s="32"/>
      <c r="D752" s="28"/>
      <c r="E752" s="33"/>
      <c r="F752" s="33"/>
      <c r="G752" s="33"/>
      <c r="H752" s="33"/>
      <c r="I752" s="31">
        <f t="shared" si="26"/>
        <v>0</v>
      </c>
      <c r="J752" s="31">
        <f t="shared" si="27"/>
        <v>0</v>
      </c>
    </row>
    <row r="753" spans="1:10" s="43" customFormat="1" x14ac:dyDescent="0.25">
      <c r="A753" s="12"/>
      <c r="B753" s="29"/>
      <c r="C753" s="32"/>
      <c r="D753" s="28"/>
      <c r="E753" s="33"/>
      <c r="F753" s="33"/>
      <c r="G753" s="33"/>
      <c r="H753" s="33"/>
      <c r="I753" s="31">
        <f t="shared" si="26"/>
        <v>0</v>
      </c>
      <c r="J753" s="31">
        <f t="shared" si="27"/>
        <v>0</v>
      </c>
    </row>
    <row r="754" spans="1:10" s="43" customFormat="1" x14ac:dyDescent="0.25">
      <c r="A754" s="12"/>
      <c r="B754" s="29"/>
      <c r="C754" s="32"/>
      <c r="D754" s="28"/>
      <c r="E754" s="33"/>
      <c r="F754" s="33"/>
      <c r="G754" s="33"/>
      <c r="H754" s="33"/>
      <c r="I754" s="31">
        <f t="shared" si="26"/>
        <v>0</v>
      </c>
      <c r="J754" s="31">
        <f t="shared" si="27"/>
        <v>0</v>
      </c>
    </row>
    <row r="755" spans="1:10" s="43" customFormat="1" x14ac:dyDescent="0.25">
      <c r="A755" s="12"/>
      <c r="B755" s="29"/>
      <c r="C755" s="32"/>
      <c r="D755" s="28"/>
      <c r="E755" s="33"/>
      <c r="F755" s="33"/>
      <c r="G755" s="33"/>
      <c r="H755" s="33"/>
      <c r="I755" s="31">
        <f t="shared" si="26"/>
        <v>0</v>
      </c>
      <c r="J755" s="31">
        <f t="shared" si="27"/>
        <v>0</v>
      </c>
    </row>
    <row r="756" spans="1:10" s="43" customFormat="1" x14ac:dyDescent="0.25">
      <c r="A756" s="12"/>
      <c r="B756" s="29"/>
      <c r="C756" s="32"/>
      <c r="D756" s="28"/>
      <c r="E756" s="33"/>
      <c r="F756" s="33"/>
      <c r="G756" s="33"/>
      <c r="H756" s="33"/>
      <c r="I756" s="31">
        <f t="shared" si="26"/>
        <v>0</v>
      </c>
      <c r="J756" s="31">
        <f t="shared" si="27"/>
        <v>0</v>
      </c>
    </row>
    <row r="757" spans="1:10" s="43" customFormat="1" x14ac:dyDescent="0.25">
      <c r="A757" s="12"/>
      <c r="B757" s="29"/>
      <c r="C757" s="32"/>
      <c r="D757" s="28"/>
      <c r="E757" s="33"/>
      <c r="F757" s="33"/>
      <c r="G757" s="33"/>
      <c r="H757" s="33"/>
      <c r="I757" s="31">
        <f t="shared" si="26"/>
        <v>0</v>
      </c>
      <c r="J757" s="31">
        <f t="shared" si="27"/>
        <v>0</v>
      </c>
    </row>
    <row r="758" spans="1:10" s="43" customFormat="1" x14ac:dyDescent="0.25">
      <c r="A758" s="12"/>
      <c r="B758" s="29"/>
      <c r="C758" s="32"/>
      <c r="D758" s="28"/>
      <c r="E758" s="33"/>
      <c r="F758" s="33"/>
      <c r="G758" s="33"/>
      <c r="H758" s="33"/>
      <c r="I758" s="31">
        <f t="shared" si="26"/>
        <v>0</v>
      </c>
      <c r="J758" s="31">
        <f t="shared" si="27"/>
        <v>0</v>
      </c>
    </row>
    <row r="759" spans="1:10" s="43" customFormat="1" x14ac:dyDescent="0.25">
      <c r="A759" s="12"/>
      <c r="B759" s="29"/>
      <c r="C759" s="32"/>
      <c r="D759" s="28"/>
      <c r="E759" s="33"/>
      <c r="F759" s="33"/>
      <c r="G759" s="33"/>
      <c r="H759" s="33"/>
      <c r="I759" s="31">
        <f t="shared" si="26"/>
        <v>0</v>
      </c>
      <c r="J759" s="31">
        <f t="shared" si="27"/>
        <v>0</v>
      </c>
    </row>
    <row r="760" spans="1:10" s="43" customFormat="1" x14ac:dyDescent="0.25">
      <c r="A760" s="12"/>
      <c r="B760" s="29"/>
      <c r="C760" s="32"/>
      <c r="D760" s="28"/>
      <c r="E760" s="33"/>
      <c r="F760" s="33"/>
      <c r="G760" s="33"/>
      <c r="H760" s="33"/>
      <c r="I760" s="31">
        <f t="shared" si="26"/>
        <v>0</v>
      </c>
      <c r="J760" s="31">
        <f t="shared" si="27"/>
        <v>0</v>
      </c>
    </row>
    <row r="761" spans="1:10" s="43" customFormat="1" x14ac:dyDescent="0.25">
      <c r="A761" s="12"/>
      <c r="B761" s="29"/>
      <c r="C761" s="32"/>
      <c r="D761" s="28"/>
      <c r="E761" s="33"/>
      <c r="F761" s="33"/>
      <c r="G761" s="33"/>
      <c r="H761" s="33"/>
      <c r="I761" s="31">
        <f t="shared" si="26"/>
        <v>0</v>
      </c>
      <c r="J761" s="31">
        <f t="shared" si="27"/>
        <v>0</v>
      </c>
    </row>
    <row r="762" spans="1:10" s="43" customFormat="1" x14ac:dyDescent="0.25">
      <c r="A762" s="12"/>
      <c r="B762" s="29"/>
      <c r="C762" s="32"/>
      <c r="D762" s="28"/>
      <c r="E762" s="33"/>
      <c r="F762" s="33"/>
      <c r="G762" s="33"/>
      <c r="H762" s="33"/>
      <c r="I762" s="31">
        <f t="shared" si="26"/>
        <v>0</v>
      </c>
      <c r="J762" s="31">
        <f t="shared" si="27"/>
        <v>0</v>
      </c>
    </row>
    <row r="763" spans="1:10" s="43" customFormat="1" x14ac:dyDescent="0.25">
      <c r="A763" s="12"/>
      <c r="B763" s="29"/>
      <c r="C763" s="32"/>
      <c r="D763" s="28"/>
      <c r="E763" s="33"/>
      <c r="F763" s="33"/>
      <c r="G763" s="33"/>
      <c r="H763" s="33"/>
      <c r="I763" s="31">
        <f t="shared" si="26"/>
        <v>0</v>
      </c>
      <c r="J763" s="31">
        <f t="shared" si="27"/>
        <v>0</v>
      </c>
    </row>
    <row r="764" spans="1:10" s="43" customFormat="1" x14ac:dyDescent="0.25">
      <c r="A764" s="12"/>
      <c r="B764" s="29"/>
      <c r="C764" s="32"/>
      <c r="D764" s="28"/>
      <c r="E764" s="33"/>
      <c r="F764" s="33"/>
      <c r="G764" s="33"/>
      <c r="H764" s="33"/>
      <c r="I764" s="31">
        <f t="shared" si="26"/>
        <v>0</v>
      </c>
      <c r="J764" s="31">
        <f t="shared" si="27"/>
        <v>0</v>
      </c>
    </row>
    <row r="765" spans="1:10" s="43" customFormat="1" x14ac:dyDescent="0.25">
      <c r="A765" s="12"/>
      <c r="B765" s="29"/>
      <c r="C765" s="32"/>
      <c r="D765" s="28"/>
      <c r="E765" s="33"/>
      <c r="F765" s="33"/>
      <c r="G765" s="33"/>
      <c r="H765" s="33"/>
      <c r="I765" s="31">
        <f t="shared" si="26"/>
        <v>0</v>
      </c>
      <c r="J765" s="31">
        <f t="shared" si="27"/>
        <v>0</v>
      </c>
    </row>
    <row r="766" spans="1:10" s="43" customFormat="1" x14ac:dyDescent="0.25">
      <c r="A766" s="12"/>
      <c r="B766" s="29"/>
      <c r="C766" s="32"/>
      <c r="D766" s="28"/>
      <c r="E766" s="33"/>
      <c r="F766" s="33"/>
      <c r="G766" s="33"/>
      <c r="H766" s="33"/>
      <c r="I766" s="31">
        <f t="shared" si="26"/>
        <v>0</v>
      </c>
      <c r="J766" s="31">
        <f t="shared" si="27"/>
        <v>0</v>
      </c>
    </row>
    <row r="767" spans="1:10" s="43" customFormat="1" x14ac:dyDescent="0.25">
      <c r="A767" s="12"/>
      <c r="B767" s="29"/>
      <c r="C767" s="32"/>
      <c r="D767" s="28"/>
      <c r="E767" s="33"/>
      <c r="F767" s="33"/>
      <c r="G767" s="33"/>
      <c r="H767" s="33"/>
      <c r="I767" s="31">
        <f t="shared" si="26"/>
        <v>0</v>
      </c>
      <c r="J767" s="31">
        <f t="shared" si="27"/>
        <v>0</v>
      </c>
    </row>
    <row r="768" spans="1:10" s="43" customFormat="1" x14ac:dyDescent="0.25">
      <c r="A768" s="12"/>
      <c r="B768" s="29"/>
      <c r="C768" s="32"/>
      <c r="D768" s="28"/>
      <c r="E768" s="33"/>
      <c r="F768" s="33"/>
      <c r="G768" s="33"/>
      <c r="H768" s="33"/>
      <c r="I768" s="31">
        <f t="shared" si="26"/>
        <v>0</v>
      </c>
      <c r="J768" s="31">
        <f t="shared" si="27"/>
        <v>0</v>
      </c>
    </row>
    <row r="769" spans="1:10" s="43" customFormat="1" x14ac:dyDescent="0.25">
      <c r="A769" s="12"/>
      <c r="B769" s="29"/>
      <c r="C769" s="32"/>
      <c r="D769" s="28"/>
      <c r="E769" s="33"/>
      <c r="F769" s="33"/>
      <c r="G769" s="33"/>
      <c r="H769" s="33"/>
      <c r="I769" s="31">
        <f t="shared" si="26"/>
        <v>0</v>
      </c>
      <c r="J769" s="31">
        <f t="shared" si="27"/>
        <v>0</v>
      </c>
    </row>
    <row r="770" spans="1:10" s="43" customFormat="1" x14ac:dyDescent="0.25">
      <c r="A770" s="12"/>
      <c r="B770" s="29"/>
      <c r="C770" s="32"/>
      <c r="D770" s="28"/>
      <c r="E770" s="33"/>
      <c r="F770" s="33"/>
      <c r="G770" s="33"/>
      <c r="H770" s="33"/>
      <c r="I770" s="31">
        <f t="shared" si="26"/>
        <v>0</v>
      </c>
      <c r="J770" s="31">
        <f t="shared" si="27"/>
        <v>0</v>
      </c>
    </row>
    <row r="771" spans="1:10" s="43" customFormat="1" x14ac:dyDescent="0.25">
      <c r="A771" s="12"/>
      <c r="B771" s="29"/>
      <c r="C771" s="32"/>
      <c r="D771" s="28"/>
      <c r="E771" s="33"/>
      <c r="F771" s="33"/>
      <c r="G771" s="33"/>
      <c r="H771" s="33"/>
      <c r="I771" s="31">
        <f t="shared" si="26"/>
        <v>0</v>
      </c>
      <c r="J771" s="31">
        <f t="shared" si="27"/>
        <v>0</v>
      </c>
    </row>
    <row r="772" spans="1:10" s="43" customFormat="1" x14ac:dyDescent="0.25">
      <c r="A772" s="12"/>
      <c r="B772" s="29"/>
      <c r="C772" s="32"/>
      <c r="D772" s="28"/>
      <c r="E772" s="33"/>
      <c r="F772" s="33"/>
      <c r="G772" s="33"/>
      <c r="H772" s="33"/>
      <c r="I772" s="31">
        <f t="shared" si="26"/>
        <v>0</v>
      </c>
      <c r="J772" s="31">
        <f t="shared" si="27"/>
        <v>0</v>
      </c>
    </row>
    <row r="773" spans="1:10" s="43" customFormat="1" x14ac:dyDescent="0.25">
      <c r="A773" s="12"/>
      <c r="B773" s="29"/>
      <c r="C773" s="32"/>
      <c r="D773" s="28"/>
      <c r="E773" s="33"/>
      <c r="F773" s="33"/>
      <c r="G773" s="33"/>
      <c r="H773" s="33"/>
      <c r="I773" s="31">
        <f t="shared" si="26"/>
        <v>0</v>
      </c>
      <c r="J773" s="31">
        <f t="shared" si="27"/>
        <v>0</v>
      </c>
    </row>
    <row r="774" spans="1:10" s="43" customFormat="1" x14ac:dyDescent="0.25">
      <c r="A774" s="12"/>
      <c r="B774" s="29"/>
      <c r="C774" s="32"/>
      <c r="D774" s="28"/>
      <c r="E774" s="33"/>
      <c r="F774" s="33"/>
      <c r="G774" s="33"/>
      <c r="H774" s="33"/>
      <c r="I774" s="31">
        <f t="shared" si="26"/>
        <v>0</v>
      </c>
      <c r="J774" s="31">
        <f t="shared" si="27"/>
        <v>0</v>
      </c>
    </row>
    <row r="775" spans="1:10" s="43" customFormat="1" x14ac:dyDescent="0.25">
      <c r="A775" s="12"/>
      <c r="B775" s="29"/>
      <c r="C775" s="32"/>
      <c r="D775" s="28"/>
      <c r="E775" s="33"/>
      <c r="F775" s="33"/>
      <c r="G775" s="33"/>
      <c r="H775" s="33"/>
      <c r="I775" s="31">
        <f t="shared" ref="I775:I838" si="28">E775+G775</f>
        <v>0</v>
      </c>
      <c r="J775" s="31">
        <f t="shared" ref="J775:J838" si="29">F775+H775</f>
        <v>0</v>
      </c>
    </row>
    <row r="776" spans="1:10" s="43" customFormat="1" x14ac:dyDescent="0.25">
      <c r="A776" s="12"/>
      <c r="B776" s="29"/>
      <c r="C776" s="32"/>
      <c r="D776" s="28"/>
      <c r="E776" s="33"/>
      <c r="F776" s="33"/>
      <c r="G776" s="33"/>
      <c r="H776" s="33"/>
      <c r="I776" s="31">
        <f t="shared" si="28"/>
        <v>0</v>
      </c>
      <c r="J776" s="31">
        <f t="shared" si="29"/>
        <v>0</v>
      </c>
    </row>
    <row r="777" spans="1:10" s="43" customFormat="1" x14ac:dyDescent="0.25">
      <c r="A777" s="12"/>
      <c r="B777" s="29"/>
      <c r="C777" s="32"/>
      <c r="D777" s="28"/>
      <c r="E777" s="33"/>
      <c r="F777" s="33"/>
      <c r="G777" s="33"/>
      <c r="H777" s="33"/>
      <c r="I777" s="31">
        <f t="shared" si="28"/>
        <v>0</v>
      </c>
      <c r="J777" s="31">
        <f t="shared" si="29"/>
        <v>0</v>
      </c>
    </row>
    <row r="778" spans="1:10" s="43" customFormat="1" x14ac:dyDescent="0.25">
      <c r="A778" s="12"/>
      <c r="B778" s="29"/>
      <c r="C778" s="32"/>
      <c r="D778" s="28"/>
      <c r="E778" s="33"/>
      <c r="F778" s="33"/>
      <c r="G778" s="33"/>
      <c r="H778" s="33"/>
      <c r="I778" s="31">
        <f t="shared" si="28"/>
        <v>0</v>
      </c>
      <c r="J778" s="31">
        <f t="shared" si="29"/>
        <v>0</v>
      </c>
    </row>
    <row r="779" spans="1:10" s="43" customFormat="1" x14ac:dyDescent="0.25">
      <c r="A779" s="12"/>
      <c r="B779" s="29"/>
      <c r="C779" s="32"/>
      <c r="D779" s="28"/>
      <c r="E779" s="33"/>
      <c r="F779" s="33"/>
      <c r="G779" s="33"/>
      <c r="H779" s="33"/>
      <c r="I779" s="31">
        <f t="shared" si="28"/>
        <v>0</v>
      </c>
      <c r="J779" s="31">
        <f t="shared" si="29"/>
        <v>0</v>
      </c>
    </row>
    <row r="780" spans="1:10" s="43" customFormat="1" x14ac:dyDescent="0.25">
      <c r="A780" s="12"/>
      <c r="B780" s="29"/>
      <c r="C780" s="32"/>
      <c r="D780" s="28"/>
      <c r="E780" s="33"/>
      <c r="F780" s="33"/>
      <c r="G780" s="33"/>
      <c r="H780" s="33"/>
      <c r="I780" s="31">
        <f t="shared" si="28"/>
        <v>0</v>
      </c>
      <c r="J780" s="31">
        <f t="shared" si="29"/>
        <v>0</v>
      </c>
    </row>
    <row r="781" spans="1:10" s="43" customFormat="1" x14ac:dyDescent="0.25">
      <c r="A781" s="12"/>
      <c r="B781" s="29"/>
      <c r="C781" s="32"/>
      <c r="D781" s="28"/>
      <c r="E781" s="33"/>
      <c r="F781" s="33"/>
      <c r="G781" s="33"/>
      <c r="H781" s="33"/>
      <c r="I781" s="31">
        <f t="shared" si="28"/>
        <v>0</v>
      </c>
      <c r="J781" s="31">
        <f t="shared" si="29"/>
        <v>0</v>
      </c>
    </row>
    <row r="782" spans="1:10" s="43" customFormat="1" x14ac:dyDescent="0.25">
      <c r="A782" s="12"/>
      <c r="B782" s="29"/>
      <c r="C782" s="32"/>
      <c r="D782" s="28"/>
      <c r="E782" s="33"/>
      <c r="F782" s="33"/>
      <c r="G782" s="33"/>
      <c r="H782" s="33"/>
      <c r="I782" s="31">
        <f t="shared" si="28"/>
        <v>0</v>
      </c>
      <c r="J782" s="31">
        <f t="shared" si="29"/>
        <v>0</v>
      </c>
    </row>
    <row r="783" spans="1:10" s="43" customFormat="1" x14ac:dyDescent="0.25">
      <c r="A783" s="12"/>
      <c r="B783" s="29"/>
      <c r="C783" s="32"/>
      <c r="D783" s="28"/>
      <c r="E783" s="33"/>
      <c r="F783" s="33"/>
      <c r="G783" s="33"/>
      <c r="H783" s="33"/>
      <c r="I783" s="31">
        <f t="shared" si="28"/>
        <v>0</v>
      </c>
      <c r="J783" s="31">
        <f t="shared" si="29"/>
        <v>0</v>
      </c>
    </row>
    <row r="784" spans="1:10" s="43" customFormat="1" x14ac:dyDescent="0.25">
      <c r="A784" s="12"/>
      <c r="B784" s="29"/>
      <c r="C784" s="32"/>
      <c r="D784" s="28"/>
      <c r="E784" s="33"/>
      <c r="F784" s="33"/>
      <c r="G784" s="33"/>
      <c r="H784" s="33"/>
      <c r="I784" s="31">
        <f t="shared" si="28"/>
        <v>0</v>
      </c>
      <c r="J784" s="31">
        <f t="shared" si="29"/>
        <v>0</v>
      </c>
    </row>
    <row r="785" spans="1:10" s="43" customFormat="1" x14ac:dyDescent="0.25">
      <c r="A785" s="12"/>
      <c r="B785" s="29"/>
      <c r="C785" s="32"/>
      <c r="D785" s="28"/>
      <c r="E785" s="33"/>
      <c r="F785" s="33"/>
      <c r="G785" s="33"/>
      <c r="H785" s="33"/>
      <c r="I785" s="31">
        <f t="shared" si="28"/>
        <v>0</v>
      </c>
      <c r="J785" s="31">
        <f t="shared" si="29"/>
        <v>0</v>
      </c>
    </row>
    <row r="786" spans="1:10" s="43" customFormat="1" x14ac:dyDescent="0.25">
      <c r="A786" s="12"/>
      <c r="B786" s="29"/>
      <c r="C786" s="32"/>
      <c r="D786" s="28"/>
      <c r="E786" s="33"/>
      <c r="F786" s="33"/>
      <c r="G786" s="33"/>
      <c r="H786" s="33"/>
      <c r="I786" s="31">
        <f t="shared" si="28"/>
        <v>0</v>
      </c>
      <c r="J786" s="31">
        <f t="shared" si="29"/>
        <v>0</v>
      </c>
    </row>
    <row r="787" spans="1:10" s="43" customFormat="1" x14ac:dyDescent="0.25">
      <c r="A787" s="12"/>
      <c r="B787" s="29"/>
      <c r="C787" s="32"/>
      <c r="D787" s="28"/>
      <c r="E787" s="33"/>
      <c r="F787" s="33"/>
      <c r="G787" s="33"/>
      <c r="H787" s="33"/>
      <c r="I787" s="31">
        <f t="shared" si="28"/>
        <v>0</v>
      </c>
      <c r="J787" s="31">
        <f t="shared" si="29"/>
        <v>0</v>
      </c>
    </row>
    <row r="788" spans="1:10" s="43" customFormat="1" x14ac:dyDescent="0.25">
      <c r="A788" s="12"/>
      <c r="B788" s="29"/>
      <c r="C788" s="32"/>
      <c r="D788" s="28"/>
      <c r="E788" s="33"/>
      <c r="F788" s="33"/>
      <c r="G788" s="33"/>
      <c r="H788" s="33"/>
      <c r="I788" s="31">
        <f t="shared" si="28"/>
        <v>0</v>
      </c>
      <c r="J788" s="31">
        <f t="shared" si="29"/>
        <v>0</v>
      </c>
    </row>
    <row r="789" spans="1:10" s="43" customFormat="1" x14ac:dyDescent="0.25">
      <c r="A789" s="12"/>
      <c r="B789" s="29"/>
      <c r="C789" s="32"/>
      <c r="D789" s="28"/>
      <c r="E789" s="33"/>
      <c r="F789" s="33"/>
      <c r="G789" s="33"/>
      <c r="H789" s="33"/>
      <c r="I789" s="31">
        <f t="shared" si="28"/>
        <v>0</v>
      </c>
      <c r="J789" s="31">
        <f t="shared" si="29"/>
        <v>0</v>
      </c>
    </row>
    <row r="790" spans="1:10" s="43" customFormat="1" x14ac:dyDescent="0.25">
      <c r="A790" s="12"/>
      <c r="B790" s="29"/>
      <c r="C790" s="32"/>
      <c r="D790" s="28"/>
      <c r="E790" s="33"/>
      <c r="F790" s="33"/>
      <c r="G790" s="33"/>
      <c r="H790" s="33"/>
      <c r="I790" s="31">
        <f t="shared" si="28"/>
        <v>0</v>
      </c>
      <c r="J790" s="31">
        <f t="shared" si="29"/>
        <v>0</v>
      </c>
    </row>
    <row r="791" spans="1:10" s="43" customFormat="1" x14ac:dyDescent="0.25">
      <c r="A791" s="12"/>
      <c r="B791" s="29"/>
      <c r="C791" s="32"/>
      <c r="D791" s="28"/>
      <c r="E791" s="33"/>
      <c r="F791" s="33"/>
      <c r="G791" s="33"/>
      <c r="H791" s="33"/>
      <c r="I791" s="31">
        <f t="shared" si="28"/>
        <v>0</v>
      </c>
      <c r="J791" s="31">
        <f t="shared" si="29"/>
        <v>0</v>
      </c>
    </row>
    <row r="792" spans="1:10" s="43" customFormat="1" x14ac:dyDescent="0.25">
      <c r="A792" s="12"/>
      <c r="B792" s="29"/>
      <c r="C792" s="32"/>
      <c r="D792" s="28"/>
      <c r="E792" s="33"/>
      <c r="F792" s="33"/>
      <c r="G792" s="33"/>
      <c r="H792" s="33"/>
      <c r="I792" s="31">
        <f t="shared" si="28"/>
        <v>0</v>
      </c>
      <c r="J792" s="31">
        <f t="shared" si="29"/>
        <v>0</v>
      </c>
    </row>
    <row r="793" spans="1:10" s="43" customFormat="1" x14ac:dyDescent="0.25">
      <c r="A793" s="12"/>
      <c r="B793" s="29"/>
      <c r="C793" s="32"/>
      <c r="D793" s="28"/>
      <c r="E793" s="33"/>
      <c r="F793" s="33"/>
      <c r="G793" s="33"/>
      <c r="H793" s="33"/>
      <c r="I793" s="31">
        <f t="shared" si="28"/>
        <v>0</v>
      </c>
      <c r="J793" s="31">
        <f t="shared" si="29"/>
        <v>0</v>
      </c>
    </row>
    <row r="794" spans="1:10" s="43" customFormat="1" x14ac:dyDescent="0.25">
      <c r="A794" s="12"/>
      <c r="B794" s="29"/>
      <c r="C794" s="32"/>
      <c r="D794" s="28"/>
      <c r="E794" s="33"/>
      <c r="F794" s="33"/>
      <c r="G794" s="33"/>
      <c r="H794" s="33"/>
      <c r="I794" s="31">
        <f t="shared" si="28"/>
        <v>0</v>
      </c>
      <c r="J794" s="31">
        <f t="shared" si="29"/>
        <v>0</v>
      </c>
    </row>
    <row r="795" spans="1:10" s="43" customFormat="1" x14ac:dyDescent="0.25">
      <c r="A795" s="12"/>
      <c r="B795" s="29"/>
      <c r="C795" s="32"/>
      <c r="D795" s="28"/>
      <c r="E795" s="33"/>
      <c r="F795" s="33"/>
      <c r="G795" s="33"/>
      <c r="H795" s="33"/>
      <c r="I795" s="31">
        <f t="shared" si="28"/>
        <v>0</v>
      </c>
      <c r="J795" s="31">
        <f t="shared" si="29"/>
        <v>0</v>
      </c>
    </row>
    <row r="796" spans="1:10" s="43" customFormat="1" x14ac:dyDescent="0.25">
      <c r="A796" s="12"/>
      <c r="B796" s="29"/>
      <c r="C796" s="32"/>
      <c r="D796" s="28"/>
      <c r="E796" s="33"/>
      <c r="F796" s="33"/>
      <c r="G796" s="33"/>
      <c r="H796" s="33"/>
      <c r="I796" s="31">
        <f t="shared" si="28"/>
        <v>0</v>
      </c>
      <c r="J796" s="31">
        <f t="shared" si="29"/>
        <v>0</v>
      </c>
    </row>
    <row r="797" spans="1:10" s="43" customFormat="1" x14ac:dyDescent="0.25">
      <c r="A797" s="12"/>
      <c r="B797" s="29"/>
      <c r="C797" s="32"/>
      <c r="D797" s="28"/>
      <c r="E797" s="33"/>
      <c r="F797" s="33"/>
      <c r="G797" s="33"/>
      <c r="H797" s="33"/>
      <c r="I797" s="31">
        <f t="shared" si="28"/>
        <v>0</v>
      </c>
      <c r="J797" s="31">
        <f t="shared" si="29"/>
        <v>0</v>
      </c>
    </row>
    <row r="798" spans="1:10" s="43" customFormat="1" x14ac:dyDescent="0.25">
      <c r="A798" s="12"/>
      <c r="B798" s="29"/>
      <c r="C798" s="32"/>
      <c r="D798" s="28"/>
      <c r="E798" s="33"/>
      <c r="F798" s="33"/>
      <c r="G798" s="33"/>
      <c r="H798" s="33"/>
      <c r="I798" s="31">
        <f t="shared" si="28"/>
        <v>0</v>
      </c>
      <c r="J798" s="31">
        <f t="shared" si="29"/>
        <v>0</v>
      </c>
    </row>
    <row r="799" spans="1:10" s="43" customFormat="1" x14ac:dyDescent="0.25">
      <c r="A799" s="12"/>
      <c r="B799" s="29"/>
      <c r="C799" s="32"/>
      <c r="D799" s="28"/>
      <c r="E799" s="33"/>
      <c r="F799" s="33"/>
      <c r="G799" s="33"/>
      <c r="H799" s="33"/>
      <c r="I799" s="31">
        <f t="shared" si="28"/>
        <v>0</v>
      </c>
      <c r="J799" s="31">
        <f t="shared" si="29"/>
        <v>0</v>
      </c>
    </row>
    <row r="800" spans="1:10" s="43" customFormat="1" x14ac:dyDescent="0.25">
      <c r="A800" s="12"/>
      <c r="B800" s="29"/>
      <c r="C800" s="32"/>
      <c r="D800" s="28"/>
      <c r="E800" s="33"/>
      <c r="F800" s="33"/>
      <c r="G800" s="33"/>
      <c r="H800" s="33"/>
      <c r="I800" s="31">
        <f t="shared" si="28"/>
        <v>0</v>
      </c>
      <c r="J800" s="31">
        <f t="shared" si="29"/>
        <v>0</v>
      </c>
    </row>
    <row r="801" spans="1:10" s="43" customFormat="1" x14ac:dyDescent="0.25">
      <c r="A801" s="12"/>
      <c r="B801" s="29"/>
      <c r="C801" s="32"/>
      <c r="D801" s="28"/>
      <c r="E801" s="33"/>
      <c r="F801" s="33"/>
      <c r="G801" s="33"/>
      <c r="H801" s="33"/>
      <c r="I801" s="31">
        <f t="shared" si="28"/>
        <v>0</v>
      </c>
      <c r="J801" s="31">
        <f t="shared" si="29"/>
        <v>0</v>
      </c>
    </row>
    <row r="802" spans="1:10" s="43" customFormat="1" x14ac:dyDescent="0.25">
      <c r="A802" s="12"/>
      <c r="B802" s="29"/>
      <c r="C802" s="32"/>
      <c r="D802" s="28"/>
      <c r="E802" s="33"/>
      <c r="F802" s="33"/>
      <c r="G802" s="33"/>
      <c r="H802" s="33"/>
      <c r="I802" s="31">
        <f t="shared" si="28"/>
        <v>0</v>
      </c>
      <c r="J802" s="31">
        <f t="shared" si="29"/>
        <v>0</v>
      </c>
    </row>
    <row r="803" spans="1:10" s="43" customFormat="1" x14ac:dyDescent="0.25">
      <c r="A803" s="12"/>
      <c r="B803" s="29"/>
      <c r="C803" s="32"/>
      <c r="D803" s="28"/>
      <c r="E803" s="33"/>
      <c r="F803" s="33"/>
      <c r="G803" s="33"/>
      <c r="H803" s="33"/>
      <c r="I803" s="31">
        <f t="shared" si="28"/>
        <v>0</v>
      </c>
      <c r="J803" s="31">
        <f t="shared" si="29"/>
        <v>0</v>
      </c>
    </row>
    <row r="804" spans="1:10" s="43" customFormat="1" x14ac:dyDescent="0.25">
      <c r="A804" s="12"/>
      <c r="B804" s="29"/>
      <c r="C804" s="32"/>
      <c r="D804" s="28"/>
      <c r="E804" s="33"/>
      <c r="F804" s="33"/>
      <c r="G804" s="33"/>
      <c r="H804" s="33"/>
      <c r="I804" s="31">
        <f t="shared" si="28"/>
        <v>0</v>
      </c>
      <c r="J804" s="31">
        <f t="shared" si="29"/>
        <v>0</v>
      </c>
    </row>
    <row r="805" spans="1:10" s="43" customFormat="1" x14ac:dyDescent="0.25">
      <c r="A805" s="12"/>
      <c r="B805" s="29"/>
      <c r="C805" s="32"/>
      <c r="D805" s="28"/>
      <c r="E805" s="33"/>
      <c r="F805" s="33"/>
      <c r="G805" s="33"/>
      <c r="H805" s="33"/>
      <c r="I805" s="31">
        <f t="shared" si="28"/>
        <v>0</v>
      </c>
      <c r="J805" s="31">
        <f t="shared" si="29"/>
        <v>0</v>
      </c>
    </row>
    <row r="806" spans="1:10" s="43" customFormat="1" x14ac:dyDescent="0.25">
      <c r="A806" s="12"/>
      <c r="B806" s="29"/>
      <c r="C806" s="32"/>
      <c r="D806" s="28"/>
      <c r="E806" s="33"/>
      <c r="F806" s="33"/>
      <c r="G806" s="33"/>
      <c r="H806" s="33"/>
      <c r="I806" s="31">
        <f t="shared" si="28"/>
        <v>0</v>
      </c>
      <c r="J806" s="31">
        <f t="shared" si="29"/>
        <v>0</v>
      </c>
    </row>
    <row r="807" spans="1:10" s="43" customFormat="1" x14ac:dyDescent="0.25">
      <c r="A807" s="12"/>
      <c r="B807" s="29"/>
      <c r="C807" s="32"/>
      <c r="D807" s="28"/>
      <c r="E807" s="33"/>
      <c r="F807" s="33"/>
      <c r="G807" s="33"/>
      <c r="H807" s="33"/>
      <c r="I807" s="31">
        <f t="shared" si="28"/>
        <v>0</v>
      </c>
      <c r="J807" s="31">
        <f t="shared" si="29"/>
        <v>0</v>
      </c>
    </row>
    <row r="808" spans="1:10" s="43" customFormat="1" x14ac:dyDescent="0.25">
      <c r="A808" s="12"/>
      <c r="B808" s="29"/>
      <c r="C808" s="32"/>
      <c r="D808" s="28"/>
      <c r="E808" s="33"/>
      <c r="F808" s="33"/>
      <c r="G808" s="33"/>
      <c r="H808" s="33"/>
      <c r="I808" s="31">
        <f t="shared" si="28"/>
        <v>0</v>
      </c>
      <c r="J808" s="31">
        <f t="shared" si="29"/>
        <v>0</v>
      </c>
    </row>
    <row r="809" spans="1:10" s="43" customFormat="1" x14ac:dyDescent="0.25">
      <c r="A809" s="12"/>
      <c r="B809" s="29"/>
      <c r="C809" s="32"/>
      <c r="D809" s="28"/>
      <c r="E809" s="33"/>
      <c r="F809" s="33"/>
      <c r="G809" s="33"/>
      <c r="H809" s="33"/>
      <c r="I809" s="31">
        <f t="shared" si="28"/>
        <v>0</v>
      </c>
      <c r="J809" s="31">
        <f t="shared" si="29"/>
        <v>0</v>
      </c>
    </row>
    <row r="810" spans="1:10" s="43" customFormat="1" x14ac:dyDescent="0.25">
      <c r="A810" s="12"/>
      <c r="B810" s="29"/>
      <c r="C810" s="32"/>
      <c r="D810" s="28"/>
      <c r="E810" s="33"/>
      <c r="F810" s="33"/>
      <c r="G810" s="33"/>
      <c r="H810" s="33"/>
      <c r="I810" s="31">
        <f t="shared" si="28"/>
        <v>0</v>
      </c>
      <c r="J810" s="31">
        <f t="shared" si="29"/>
        <v>0</v>
      </c>
    </row>
    <row r="811" spans="1:10" s="43" customFormat="1" x14ac:dyDescent="0.25">
      <c r="A811" s="12"/>
      <c r="B811" s="29"/>
      <c r="C811" s="32"/>
      <c r="D811" s="28"/>
      <c r="E811" s="33"/>
      <c r="F811" s="33"/>
      <c r="G811" s="33"/>
      <c r="H811" s="33"/>
      <c r="I811" s="31">
        <f t="shared" si="28"/>
        <v>0</v>
      </c>
      <c r="J811" s="31">
        <f t="shared" si="29"/>
        <v>0</v>
      </c>
    </row>
    <row r="812" spans="1:10" s="43" customFormat="1" x14ac:dyDescent="0.25">
      <c r="A812" s="12"/>
      <c r="B812" s="29"/>
      <c r="C812" s="32"/>
      <c r="D812" s="28"/>
      <c r="E812" s="33"/>
      <c r="F812" s="33"/>
      <c r="G812" s="33"/>
      <c r="H812" s="33"/>
      <c r="I812" s="31">
        <f t="shared" si="28"/>
        <v>0</v>
      </c>
      <c r="J812" s="31">
        <f t="shared" si="29"/>
        <v>0</v>
      </c>
    </row>
    <row r="813" spans="1:10" s="43" customFormat="1" x14ac:dyDescent="0.25">
      <c r="A813" s="12"/>
      <c r="B813" s="29"/>
      <c r="C813" s="32"/>
      <c r="D813" s="28"/>
      <c r="E813" s="33"/>
      <c r="F813" s="33"/>
      <c r="G813" s="33"/>
      <c r="H813" s="33"/>
      <c r="I813" s="31">
        <f t="shared" si="28"/>
        <v>0</v>
      </c>
      <c r="J813" s="31">
        <f t="shared" si="29"/>
        <v>0</v>
      </c>
    </row>
    <row r="814" spans="1:10" s="43" customFormat="1" x14ac:dyDescent="0.25">
      <c r="A814" s="12"/>
      <c r="B814" s="29"/>
      <c r="C814" s="32"/>
      <c r="D814" s="28"/>
      <c r="E814" s="33"/>
      <c r="F814" s="33"/>
      <c r="G814" s="33"/>
      <c r="H814" s="33"/>
      <c r="I814" s="31">
        <f t="shared" si="28"/>
        <v>0</v>
      </c>
      <c r="J814" s="31">
        <f t="shared" si="29"/>
        <v>0</v>
      </c>
    </row>
    <row r="815" spans="1:10" s="43" customFormat="1" x14ac:dyDescent="0.25">
      <c r="A815" s="12"/>
      <c r="B815" s="29"/>
      <c r="C815" s="32"/>
      <c r="D815" s="28"/>
      <c r="E815" s="33"/>
      <c r="F815" s="33"/>
      <c r="G815" s="33"/>
      <c r="H815" s="33"/>
      <c r="I815" s="31">
        <f t="shared" si="28"/>
        <v>0</v>
      </c>
      <c r="J815" s="31">
        <f t="shared" si="29"/>
        <v>0</v>
      </c>
    </row>
    <row r="816" spans="1:10" s="43" customFormat="1" x14ac:dyDescent="0.25">
      <c r="A816" s="12"/>
      <c r="B816" s="29"/>
      <c r="C816" s="32"/>
      <c r="D816" s="28"/>
      <c r="E816" s="33"/>
      <c r="F816" s="33"/>
      <c r="G816" s="33"/>
      <c r="H816" s="33"/>
      <c r="I816" s="31">
        <f t="shared" si="28"/>
        <v>0</v>
      </c>
      <c r="J816" s="31">
        <f t="shared" si="29"/>
        <v>0</v>
      </c>
    </row>
    <row r="817" spans="1:10" s="43" customFormat="1" x14ac:dyDescent="0.25">
      <c r="A817" s="12"/>
      <c r="B817" s="29"/>
      <c r="C817" s="32"/>
      <c r="D817" s="28"/>
      <c r="E817" s="33"/>
      <c r="F817" s="33"/>
      <c r="G817" s="33"/>
      <c r="H817" s="33"/>
      <c r="I817" s="31">
        <f t="shared" si="28"/>
        <v>0</v>
      </c>
      <c r="J817" s="31">
        <f t="shared" si="29"/>
        <v>0</v>
      </c>
    </row>
    <row r="818" spans="1:10" s="43" customFormat="1" x14ac:dyDescent="0.25">
      <c r="A818" s="12"/>
      <c r="B818" s="29"/>
      <c r="C818" s="32"/>
      <c r="D818" s="28"/>
      <c r="E818" s="33"/>
      <c r="F818" s="33"/>
      <c r="G818" s="33"/>
      <c r="H818" s="33"/>
      <c r="I818" s="31">
        <f t="shared" si="28"/>
        <v>0</v>
      </c>
      <c r="J818" s="31">
        <f t="shared" si="29"/>
        <v>0</v>
      </c>
    </row>
    <row r="819" spans="1:10" s="43" customFormat="1" x14ac:dyDescent="0.25">
      <c r="A819" s="12"/>
      <c r="B819" s="29"/>
      <c r="C819" s="32"/>
      <c r="D819" s="28"/>
      <c r="E819" s="33"/>
      <c r="F819" s="33"/>
      <c r="G819" s="33"/>
      <c r="H819" s="33"/>
      <c r="I819" s="31">
        <f t="shared" si="28"/>
        <v>0</v>
      </c>
      <c r="J819" s="31">
        <f t="shared" si="29"/>
        <v>0</v>
      </c>
    </row>
    <row r="820" spans="1:10" s="43" customFormat="1" x14ac:dyDescent="0.25">
      <c r="A820" s="12"/>
      <c r="B820" s="29"/>
      <c r="C820" s="32"/>
      <c r="D820" s="28"/>
      <c r="E820" s="33"/>
      <c r="F820" s="33"/>
      <c r="G820" s="33"/>
      <c r="H820" s="33"/>
      <c r="I820" s="31">
        <f t="shared" si="28"/>
        <v>0</v>
      </c>
      <c r="J820" s="31">
        <f t="shared" si="29"/>
        <v>0</v>
      </c>
    </row>
    <row r="821" spans="1:10" s="43" customFormat="1" x14ac:dyDescent="0.25">
      <c r="A821" s="12"/>
      <c r="B821" s="29"/>
      <c r="C821" s="32"/>
      <c r="D821" s="28"/>
      <c r="E821" s="33"/>
      <c r="F821" s="33"/>
      <c r="G821" s="33"/>
      <c r="H821" s="33"/>
      <c r="I821" s="31">
        <f t="shared" si="28"/>
        <v>0</v>
      </c>
      <c r="J821" s="31">
        <f t="shared" si="29"/>
        <v>0</v>
      </c>
    </row>
    <row r="822" spans="1:10" s="43" customFormat="1" x14ac:dyDescent="0.25">
      <c r="A822" s="12"/>
      <c r="B822" s="29"/>
      <c r="C822" s="32"/>
      <c r="D822" s="28"/>
      <c r="E822" s="33"/>
      <c r="F822" s="33"/>
      <c r="G822" s="33"/>
      <c r="H822" s="33"/>
      <c r="I822" s="31">
        <f t="shared" si="28"/>
        <v>0</v>
      </c>
      <c r="J822" s="31">
        <f t="shared" si="29"/>
        <v>0</v>
      </c>
    </row>
    <row r="823" spans="1:10" s="43" customFormat="1" x14ac:dyDescent="0.25">
      <c r="A823" s="12"/>
      <c r="B823" s="29"/>
      <c r="C823" s="32"/>
      <c r="D823" s="28"/>
      <c r="E823" s="33"/>
      <c r="F823" s="33"/>
      <c r="G823" s="33"/>
      <c r="H823" s="33"/>
      <c r="I823" s="31">
        <f t="shared" si="28"/>
        <v>0</v>
      </c>
      <c r="J823" s="31">
        <f t="shared" si="29"/>
        <v>0</v>
      </c>
    </row>
    <row r="824" spans="1:10" s="43" customFormat="1" x14ac:dyDescent="0.25">
      <c r="A824" s="12"/>
      <c r="B824" s="29"/>
      <c r="C824" s="32"/>
      <c r="D824" s="28"/>
      <c r="E824" s="33"/>
      <c r="F824" s="33"/>
      <c r="G824" s="33"/>
      <c r="H824" s="33"/>
      <c r="I824" s="31">
        <f t="shared" si="28"/>
        <v>0</v>
      </c>
      <c r="J824" s="31">
        <f t="shared" si="29"/>
        <v>0</v>
      </c>
    </row>
    <row r="825" spans="1:10" s="43" customFormat="1" x14ac:dyDescent="0.25">
      <c r="A825" s="12"/>
      <c r="B825" s="29"/>
      <c r="C825" s="32"/>
      <c r="D825" s="28"/>
      <c r="E825" s="33"/>
      <c r="F825" s="33"/>
      <c r="G825" s="33"/>
      <c r="H825" s="33"/>
      <c r="I825" s="31">
        <f t="shared" si="28"/>
        <v>0</v>
      </c>
      <c r="J825" s="31">
        <f t="shared" si="29"/>
        <v>0</v>
      </c>
    </row>
    <row r="826" spans="1:10" s="43" customFormat="1" x14ac:dyDescent="0.25">
      <c r="A826" s="12"/>
      <c r="B826" s="29"/>
      <c r="C826" s="32"/>
      <c r="D826" s="28"/>
      <c r="E826" s="33"/>
      <c r="F826" s="33"/>
      <c r="G826" s="33"/>
      <c r="H826" s="33"/>
      <c r="I826" s="31">
        <f t="shared" si="28"/>
        <v>0</v>
      </c>
      <c r="J826" s="31">
        <f t="shared" si="29"/>
        <v>0</v>
      </c>
    </row>
    <row r="827" spans="1:10" s="43" customFormat="1" x14ac:dyDescent="0.25">
      <c r="A827" s="12"/>
      <c r="B827" s="29"/>
      <c r="C827" s="32"/>
      <c r="D827" s="28"/>
      <c r="E827" s="33"/>
      <c r="F827" s="33"/>
      <c r="G827" s="33"/>
      <c r="H827" s="33"/>
      <c r="I827" s="31">
        <f t="shared" si="28"/>
        <v>0</v>
      </c>
      <c r="J827" s="31">
        <f t="shared" si="29"/>
        <v>0</v>
      </c>
    </row>
    <row r="828" spans="1:10" s="43" customFormat="1" x14ac:dyDescent="0.25">
      <c r="A828" s="12"/>
      <c r="B828" s="29"/>
      <c r="C828" s="32"/>
      <c r="D828" s="28"/>
      <c r="E828" s="33"/>
      <c r="F828" s="33"/>
      <c r="G828" s="33"/>
      <c r="H828" s="33"/>
      <c r="I828" s="31">
        <f t="shared" si="28"/>
        <v>0</v>
      </c>
      <c r="J828" s="31">
        <f t="shared" si="29"/>
        <v>0</v>
      </c>
    </row>
    <row r="829" spans="1:10" s="43" customFormat="1" x14ac:dyDescent="0.25">
      <c r="A829" s="12"/>
      <c r="B829" s="29"/>
      <c r="C829" s="32"/>
      <c r="D829" s="28"/>
      <c r="E829" s="33"/>
      <c r="F829" s="33"/>
      <c r="G829" s="33"/>
      <c r="H829" s="33"/>
      <c r="I829" s="31">
        <f t="shared" si="28"/>
        <v>0</v>
      </c>
      <c r="J829" s="31">
        <f t="shared" si="29"/>
        <v>0</v>
      </c>
    </row>
    <row r="830" spans="1:10" s="43" customFormat="1" x14ac:dyDescent="0.25">
      <c r="A830" s="12"/>
      <c r="B830" s="29"/>
      <c r="C830" s="32"/>
      <c r="D830" s="28"/>
      <c r="E830" s="33"/>
      <c r="F830" s="33"/>
      <c r="G830" s="33"/>
      <c r="H830" s="33"/>
      <c r="I830" s="31">
        <f t="shared" si="28"/>
        <v>0</v>
      </c>
      <c r="J830" s="31">
        <f t="shared" si="29"/>
        <v>0</v>
      </c>
    </row>
    <row r="831" spans="1:10" s="43" customFormat="1" x14ac:dyDescent="0.25">
      <c r="A831" s="12"/>
      <c r="B831" s="29"/>
      <c r="C831" s="32"/>
      <c r="D831" s="28"/>
      <c r="E831" s="33"/>
      <c r="F831" s="33"/>
      <c r="G831" s="33"/>
      <c r="H831" s="33"/>
      <c r="I831" s="31">
        <f t="shared" si="28"/>
        <v>0</v>
      </c>
      <c r="J831" s="31">
        <f t="shared" si="29"/>
        <v>0</v>
      </c>
    </row>
    <row r="832" spans="1:10" s="43" customFormat="1" x14ac:dyDescent="0.25">
      <c r="A832" s="12"/>
      <c r="B832" s="29"/>
      <c r="C832" s="32"/>
      <c r="D832" s="28"/>
      <c r="E832" s="33"/>
      <c r="F832" s="33"/>
      <c r="G832" s="33"/>
      <c r="H832" s="33"/>
      <c r="I832" s="31">
        <f t="shared" si="28"/>
        <v>0</v>
      </c>
      <c r="J832" s="31">
        <f t="shared" si="29"/>
        <v>0</v>
      </c>
    </row>
    <row r="833" spans="1:10" s="43" customFormat="1" x14ac:dyDescent="0.25">
      <c r="A833" s="12"/>
      <c r="B833" s="29"/>
      <c r="C833" s="32"/>
      <c r="D833" s="28"/>
      <c r="E833" s="33"/>
      <c r="F833" s="33"/>
      <c r="G833" s="33"/>
      <c r="H833" s="33"/>
      <c r="I833" s="31">
        <f t="shared" si="28"/>
        <v>0</v>
      </c>
      <c r="J833" s="31">
        <f t="shared" si="29"/>
        <v>0</v>
      </c>
    </row>
    <row r="834" spans="1:10" s="43" customFormat="1" x14ac:dyDescent="0.25">
      <c r="A834" s="12"/>
      <c r="B834" s="29"/>
      <c r="C834" s="32"/>
      <c r="D834" s="28"/>
      <c r="E834" s="33"/>
      <c r="F834" s="33"/>
      <c r="G834" s="33"/>
      <c r="H834" s="33"/>
      <c r="I834" s="31">
        <f t="shared" si="28"/>
        <v>0</v>
      </c>
      <c r="J834" s="31">
        <f t="shared" si="29"/>
        <v>0</v>
      </c>
    </row>
    <row r="835" spans="1:10" s="43" customFormat="1" x14ac:dyDescent="0.25">
      <c r="A835" s="12"/>
      <c r="B835" s="29"/>
      <c r="C835" s="32"/>
      <c r="D835" s="28"/>
      <c r="E835" s="33"/>
      <c r="F835" s="33"/>
      <c r="G835" s="33"/>
      <c r="H835" s="33"/>
      <c r="I835" s="31">
        <f t="shared" si="28"/>
        <v>0</v>
      </c>
      <c r="J835" s="31">
        <f t="shared" si="29"/>
        <v>0</v>
      </c>
    </row>
    <row r="836" spans="1:10" s="43" customFormat="1" x14ac:dyDescent="0.25">
      <c r="A836" s="12"/>
      <c r="B836" s="29"/>
      <c r="C836" s="32"/>
      <c r="D836" s="28"/>
      <c r="E836" s="33"/>
      <c r="F836" s="33"/>
      <c r="G836" s="33"/>
      <c r="H836" s="33"/>
      <c r="I836" s="31">
        <f t="shared" si="28"/>
        <v>0</v>
      </c>
      <c r="J836" s="31">
        <f t="shared" si="29"/>
        <v>0</v>
      </c>
    </row>
    <row r="837" spans="1:10" s="43" customFormat="1" x14ac:dyDescent="0.25">
      <c r="A837" s="12"/>
      <c r="B837" s="29"/>
      <c r="C837" s="32"/>
      <c r="D837" s="28"/>
      <c r="E837" s="33"/>
      <c r="F837" s="33"/>
      <c r="G837" s="33"/>
      <c r="H837" s="33"/>
      <c r="I837" s="31">
        <f t="shared" si="28"/>
        <v>0</v>
      </c>
      <c r="J837" s="31">
        <f t="shared" si="29"/>
        <v>0</v>
      </c>
    </row>
    <row r="838" spans="1:10" s="43" customFormat="1" x14ac:dyDescent="0.25">
      <c r="A838" s="12"/>
      <c r="B838" s="29"/>
      <c r="C838" s="32"/>
      <c r="D838" s="28"/>
      <c r="E838" s="33"/>
      <c r="F838" s="33"/>
      <c r="G838" s="33"/>
      <c r="H838" s="33"/>
      <c r="I838" s="31">
        <f t="shared" si="28"/>
        <v>0</v>
      </c>
      <c r="J838" s="31">
        <f t="shared" si="29"/>
        <v>0</v>
      </c>
    </row>
    <row r="839" spans="1:10" s="43" customFormat="1" x14ac:dyDescent="0.25">
      <c r="A839" s="12"/>
      <c r="B839" s="29"/>
      <c r="C839" s="32"/>
      <c r="D839" s="28"/>
      <c r="E839" s="33"/>
      <c r="F839" s="33"/>
      <c r="G839" s="33"/>
      <c r="H839" s="33"/>
      <c r="I839" s="31">
        <f t="shared" ref="I839:I902" si="30">E839+G839</f>
        <v>0</v>
      </c>
      <c r="J839" s="31">
        <f t="shared" ref="J839:J902" si="31">F839+H839</f>
        <v>0</v>
      </c>
    </row>
    <row r="840" spans="1:10" s="43" customFormat="1" x14ac:dyDescent="0.25">
      <c r="A840" s="12"/>
      <c r="B840" s="29"/>
      <c r="C840" s="32"/>
      <c r="D840" s="28"/>
      <c r="E840" s="33"/>
      <c r="F840" s="33"/>
      <c r="G840" s="33"/>
      <c r="H840" s="33"/>
      <c r="I840" s="31">
        <f t="shared" si="30"/>
        <v>0</v>
      </c>
      <c r="J840" s="31">
        <f t="shared" si="31"/>
        <v>0</v>
      </c>
    </row>
    <row r="841" spans="1:10" s="43" customFormat="1" x14ac:dyDescent="0.25">
      <c r="A841" s="12"/>
      <c r="B841" s="29"/>
      <c r="C841" s="32"/>
      <c r="D841" s="28"/>
      <c r="E841" s="33"/>
      <c r="F841" s="33"/>
      <c r="G841" s="33"/>
      <c r="H841" s="33"/>
      <c r="I841" s="31">
        <f t="shared" si="30"/>
        <v>0</v>
      </c>
      <c r="J841" s="31">
        <f t="shared" si="31"/>
        <v>0</v>
      </c>
    </row>
    <row r="842" spans="1:10" s="43" customFormat="1" x14ac:dyDescent="0.25">
      <c r="A842" s="12"/>
      <c r="B842" s="29"/>
      <c r="C842" s="32"/>
      <c r="D842" s="28"/>
      <c r="E842" s="33"/>
      <c r="F842" s="33"/>
      <c r="G842" s="33"/>
      <c r="H842" s="33"/>
      <c r="I842" s="31">
        <f t="shared" si="30"/>
        <v>0</v>
      </c>
      <c r="J842" s="31">
        <f t="shared" si="31"/>
        <v>0</v>
      </c>
    </row>
    <row r="843" spans="1:10" s="43" customFormat="1" x14ac:dyDescent="0.25">
      <c r="A843" s="12"/>
      <c r="B843" s="29"/>
      <c r="C843" s="32"/>
      <c r="D843" s="28"/>
      <c r="E843" s="33"/>
      <c r="F843" s="33"/>
      <c r="G843" s="33"/>
      <c r="H843" s="33"/>
      <c r="I843" s="31">
        <f t="shared" si="30"/>
        <v>0</v>
      </c>
      <c r="J843" s="31">
        <f t="shared" si="31"/>
        <v>0</v>
      </c>
    </row>
    <row r="844" spans="1:10" s="43" customFormat="1" x14ac:dyDescent="0.25">
      <c r="A844" s="12"/>
      <c r="B844" s="29"/>
      <c r="C844" s="32"/>
      <c r="D844" s="28"/>
      <c r="E844" s="33"/>
      <c r="F844" s="33"/>
      <c r="G844" s="33"/>
      <c r="H844" s="33"/>
      <c r="I844" s="31">
        <f t="shared" si="30"/>
        <v>0</v>
      </c>
      <c r="J844" s="31">
        <f t="shared" si="31"/>
        <v>0</v>
      </c>
    </row>
    <row r="845" spans="1:10" s="43" customFormat="1" x14ac:dyDescent="0.25">
      <c r="A845" s="12"/>
      <c r="B845" s="29"/>
      <c r="C845" s="32"/>
      <c r="D845" s="28"/>
      <c r="E845" s="33"/>
      <c r="F845" s="33"/>
      <c r="G845" s="33"/>
      <c r="H845" s="33"/>
      <c r="I845" s="31">
        <f t="shared" si="30"/>
        <v>0</v>
      </c>
      <c r="J845" s="31">
        <f t="shared" si="31"/>
        <v>0</v>
      </c>
    </row>
    <row r="846" spans="1:10" s="43" customFormat="1" x14ac:dyDescent="0.25">
      <c r="A846" s="12"/>
      <c r="B846" s="29"/>
      <c r="C846" s="32"/>
      <c r="D846" s="28"/>
      <c r="E846" s="33"/>
      <c r="F846" s="33"/>
      <c r="G846" s="33"/>
      <c r="H846" s="33"/>
      <c r="I846" s="31">
        <f t="shared" si="30"/>
        <v>0</v>
      </c>
      <c r="J846" s="31">
        <f t="shared" si="31"/>
        <v>0</v>
      </c>
    </row>
    <row r="847" spans="1:10" s="43" customFormat="1" x14ac:dyDescent="0.25">
      <c r="A847" s="12"/>
      <c r="B847" s="29"/>
      <c r="C847" s="32"/>
      <c r="D847" s="28"/>
      <c r="E847" s="33"/>
      <c r="F847" s="33"/>
      <c r="G847" s="33"/>
      <c r="H847" s="33"/>
      <c r="I847" s="31">
        <f t="shared" si="30"/>
        <v>0</v>
      </c>
      <c r="J847" s="31">
        <f t="shared" si="31"/>
        <v>0</v>
      </c>
    </row>
    <row r="848" spans="1:10" s="43" customFormat="1" x14ac:dyDescent="0.25">
      <c r="A848" s="12"/>
      <c r="B848" s="29"/>
      <c r="C848" s="32"/>
      <c r="D848" s="28"/>
      <c r="E848" s="33"/>
      <c r="F848" s="33"/>
      <c r="G848" s="33"/>
      <c r="H848" s="33"/>
      <c r="I848" s="31">
        <f t="shared" si="30"/>
        <v>0</v>
      </c>
      <c r="J848" s="31">
        <f t="shared" si="31"/>
        <v>0</v>
      </c>
    </row>
    <row r="849" spans="1:10" s="43" customFormat="1" x14ac:dyDescent="0.25">
      <c r="A849" s="12"/>
      <c r="B849" s="29"/>
      <c r="C849" s="32"/>
      <c r="D849" s="28"/>
      <c r="E849" s="33"/>
      <c r="F849" s="33"/>
      <c r="G849" s="33"/>
      <c r="H849" s="33"/>
      <c r="I849" s="31">
        <f t="shared" si="30"/>
        <v>0</v>
      </c>
      <c r="J849" s="31">
        <f t="shared" si="31"/>
        <v>0</v>
      </c>
    </row>
    <row r="850" spans="1:10" s="43" customFormat="1" x14ac:dyDescent="0.25">
      <c r="A850" s="12"/>
      <c r="B850" s="29"/>
      <c r="C850" s="32"/>
      <c r="D850" s="28"/>
      <c r="E850" s="33"/>
      <c r="F850" s="33"/>
      <c r="G850" s="33"/>
      <c r="H850" s="33"/>
      <c r="I850" s="31">
        <f t="shared" si="30"/>
        <v>0</v>
      </c>
      <c r="J850" s="31">
        <f t="shared" si="31"/>
        <v>0</v>
      </c>
    </row>
    <row r="851" spans="1:10" s="43" customFormat="1" x14ac:dyDescent="0.25">
      <c r="A851" s="12"/>
      <c r="B851" s="29"/>
      <c r="C851" s="32"/>
      <c r="D851" s="28"/>
      <c r="E851" s="33"/>
      <c r="F851" s="33"/>
      <c r="G851" s="33"/>
      <c r="H851" s="33"/>
      <c r="I851" s="31">
        <f t="shared" si="30"/>
        <v>0</v>
      </c>
      <c r="J851" s="31">
        <f t="shared" si="31"/>
        <v>0</v>
      </c>
    </row>
    <row r="852" spans="1:10" s="43" customFormat="1" x14ac:dyDescent="0.25">
      <c r="A852" s="12"/>
      <c r="B852" s="29"/>
      <c r="C852" s="32"/>
      <c r="D852" s="28"/>
      <c r="E852" s="33"/>
      <c r="F852" s="33"/>
      <c r="G852" s="33"/>
      <c r="H852" s="33"/>
      <c r="I852" s="31">
        <f t="shared" si="30"/>
        <v>0</v>
      </c>
      <c r="J852" s="31">
        <f t="shared" si="31"/>
        <v>0</v>
      </c>
    </row>
    <row r="853" spans="1:10" s="43" customFormat="1" x14ac:dyDescent="0.25">
      <c r="A853" s="12"/>
      <c r="B853" s="29"/>
      <c r="C853" s="32"/>
      <c r="D853" s="28"/>
      <c r="E853" s="33"/>
      <c r="F853" s="33"/>
      <c r="G853" s="33"/>
      <c r="H853" s="33"/>
      <c r="I853" s="31">
        <f t="shared" si="30"/>
        <v>0</v>
      </c>
      <c r="J853" s="31">
        <f t="shared" si="31"/>
        <v>0</v>
      </c>
    </row>
    <row r="854" spans="1:10" s="43" customFormat="1" x14ac:dyDescent="0.25">
      <c r="A854" s="12"/>
      <c r="B854" s="29"/>
      <c r="C854" s="32"/>
      <c r="D854" s="28"/>
      <c r="E854" s="33"/>
      <c r="F854" s="33"/>
      <c r="G854" s="33"/>
      <c r="H854" s="33"/>
      <c r="I854" s="31">
        <f t="shared" si="30"/>
        <v>0</v>
      </c>
      <c r="J854" s="31">
        <f t="shared" si="31"/>
        <v>0</v>
      </c>
    </row>
    <row r="855" spans="1:10" s="43" customFormat="1" x14ac:dyDescent="0.25">
      <c r="A855" s="12"/>
      <c r="B855" s="29"/>
      <c r="C855" s="32"/>
      <c r="D855" s="28"/>
      <c r="E855" s="33"/>
      <c r="F855" s="33"/>
      <c r="G855" s="33"/>
      <c r="H855" s="33"/>
      <c r="I855" s="31">
        <f t="shared" si="30"/>
        <v>0</v>
      </c>
      <c r="J855" s="31">
        <f t="shared" si="31"/>
        <v>0</v>
      </c>
    </row>
    <row r="856" spans="1:10" s="43" customFormat="1" x14ac:dyDescent="0.25">
      <c r="A856" s="12"/>
      <c r="B856" s="29"/>
      <c r="C856" s="32"/>
      <c r="D856" s="28"/>
      <c r="E856" s="33"/>
      <c r="F856" s="33"/>
      <c r="G856" s="33"/>
      <c r="H856" s="33"/>
      <c r="I856" s="31">
        <f t="shared" si="30"/>
        <v>0</v>
      </c>
      <c r="J856" s="31">
        <f t="shared" si="31"/>
        <v>0</v>
      </c>
    </row>
    <row r="857" spans="1:10" s="43" customFormat="1" x14ac:dyDescent="0.25">
      <c r="A857" s="12"/>
      <c r="B857" s="29"/>
      <c r="C857" s="32"/>
      <c r="D857" s="28"/>
      <c r="E857" s="33"/>
      <c r="F857" s="33"/>
      <c r="G857" s="33"/>
      <c r="H857" s="33"/>
      <c r="I857" s="31">
        <f t="shared" si="30"/>
        <v>0</v>
      </c>
      <c r="J857" s="31">
        <f t="shared" si="31"/>
        <v>0</v>
      </c>
    </row>
    <row r="858" spans="1:10" s="43" customFormat="1" x14ac:dyDescent="0.25">
      <c r="A858" s="12"/>
      <c r="B858" s="29"/>
      <c r="C858" s="32"/>
      <c r="D858" s="28"/>
      <c r="E858" s="33"/>
      <c r="F858" s="33"/>
      <c r="G858" s="33"/>
      <c r="H858" s="33"/>
      <c r="I858" s="31">
        <f t="shared" si="30"/>
        <v>0</v>
      </c>
      <c r="J858" s="31">
        <f t="shared" si="31"/>
        <v>0</v>
      </c>
    </row>
    <row r="859" spans="1:10" s="43" customFormat="1" x14ac:dyDescent="0.25">
      <c r="A859" s="12"/>
      <c r="B859" s="29"/>
      <c r="C859" s="32"/>
      <c r="D859" s="28"/>
      <c r="E859" s="33"/>
      <c r="F859" s="33"/>
      <c r="G859" s="33"/>
      <c r="H859" s="33"/>
      <c r="I859" s="31">
        <f t="shared" si="30"/>
        <v>0</v>
      </c>
      <c r="J859" s="31">
        <f t="shared" si="31"/>
        <v>0</v>
      </c>
    </row>
    <row r="860" spans="1:10" s="43" customFormat="1" x14ac:dyDescent="0.25">
      <c r="A860" s="12"/>
      <c r="B860" s="29"/>
      <c r="C860" s="32"/>
      <c r="D860" s="28"/>
      <c r="E860" s="33"/>
      <c r="F860" s="33"/>
      <c r="G860" s="33"/>
      <c r="H860" s="33"/>
      <c r="I860" s="31">
        <f t="shared" si="30"/>
        <v>0</v>
      </c>
      <c r="J860" s="31">
        <f t="shared" si="31"/>
        <v>0</v>
      </c>
    </row>
    <row r="861" spans="1:10" s="43" customFormat="1" x14ac:dyDescent="0.25">
      <c r="A861" s="12"/>
      <c r="B861" s="29"/>
      <c r="C861" s="32"/>
      <c r="D861" s="28"/>
      <c r="E861" s="33"/>
      <c r="F861" s="33"/>
      <c r="G861" s="33"/>
      <c r="H861" s="33"/>
      <c r="I861" s="31">
        <f t="shared" si="30"/>
        <v>0</v>
      </c>
      <c r="J861" s="31">
        <f t="shared" si="31"/>
        <v>0</v>
      </c>
    </row>
    <row r="862" spans="1:10" s="43" customFormat="1" x14ac:dyDescent="0.25">
      <c r="A862" s="12"/>
      <c r="B862" s="29"/>
      <c r="C862" s="32"/>
      <c r="D862" s="28"/>
      <c r="E862" s="33"/>
      <c r="F862" s="33"/>
      <c r="G862" s="33"/>
      <c r="H862" s="33"/>
      <c r="I862" s="31">
        <f t="shared" si="30"/>
        <v>0</v>
      </c>
      <c r="J862" s="31">
        <f t="shared" si="31"/>
        <v>0</v>
      </c>
    </row>
    <row r="863" spans="1:10" s="43" customFormat="1" x14ac:dyDescent="0.25">
      <c r="A863" s="12"/>
      <c r="B863" s="29"/>
      <c r="C863" s="32"/>
      <c r="D863" s="28"/>
      <c r="E863" s="33"/>
      <c r="F863" s="33"/>
      <c r="G863" s="33"/>
      <c r="H863" s="33"/>
      <c r="I863" s="31">
        <f t="shared" si="30"/>
        <v>0</v>
      </c>
      <c r="J863" s="31">
        <f t="shared" si="31"/>
        <v>0</v>
      </c>
    </row>
    <row r="864" spans="1:10" s="43" customFormat="1" x14ac:dyDescent="0.25">
      <c r="A864" s="12"/>
      <c r="B864" s="29"/>
      <c r="C864" s="32"/>
      <c r="D864" s="28"/>
      <c r="E864" s="33"/>
      <c r="F864" s="33"/>
      <c r="G864" s="33"/>
      <c r="H864" s="33"/>
      <c r="I864" s="31">
        <f t="shared" si="30"/>
        <v>0</v>
      </c>
      <c r="J864" s="31">
        <f t="shared" si="31"/>
        <v>0</v>
      </c>
    </row>
    <row r="865" spans="1:10" s="43" customFormat="1" x14ac:dyDescent="0.25">
      <c r="A865" s="12"/>
      <c r="B865" s="29"/>
      <c r="C865" s="32"/>
      <c r="D865" s="28"/>
      <c r="E865" s="33"/>
      <c r="F865" s="33"/>
      <c r="G865" s="33"/>
      <c r="H865" s="33"/>
      <c r="I865" s="31">
        <f t="shared" si="30"/>
        <v>0</v>
      </c>
      <c r="J865" s="31">
        <f t="shared" si="31"/>
        <v>0</v>
      </c>
    </row>
    <row r="866" spans="1:10" s="43" customFormat="1" x14ac:dyDescent="0.25">
      <c r="A866" s="12"/>
      <c r="B866" s="29"/>
      <c r="C866" s="32"/>
      <c r="D866" s="28"/>
      <c r="E866" s="33"/>
      <c r="F866" s="33"/>
      <c r="G866" s="33"/>
      <c r="H866" s="33"/>
      <c r="I866" s="31">
        <f t="shared" si="30"/>
        <v>0</v>
      </c>
      <c r="J866" s="31">
        <f t="shared" si="31"/>
        <v>0</v>
      </c>
    </row>
    <row r="867" spans="1:10" s="43" customFormat="1" x14ac:dyDescent="0.25">
      <c r="A867" s="12"/>
      <c r="B867" s="29"/>
      <c r="C867" s="32"/>
      <c r="D867" s="28"/>
      <c r="E867" s="33"/>
      <c r="F867" s="33"/>
      <c r="G867" s="33"/>
      <c r="H867" s="33"/>
      <c r="I867" s="31">
        <f t="shared" si="30"/>
        <v>0</v>
      </c>
      <c r="J867" s="31">
        <f t="shared" si="31"/>
        <v>0</v>
      </c>
    </row>
    <row r="868" spans="1:10" s="43" customFormat="1" x14ac:dyDescent="0.25">
      <c r="A868" s="12"/>
      <c r="B868" s="29"/>
      <c r="C868" s="32"/>
      <c r="D868" s="28"/>
      <c r="E868" s="33"/>
      <c r="F868" s="33"/>
      <c r="G868" s="33"/>
      <c r="H868" s="33"/>
      <c r="I868" s="31">
        <f t="shared" si="30"/>
        <v>0</v>
      </c>
      <c r="J868" s="31">
        <f t="shared" si="31"/>
        <v>0</v>
      </c>
    </row>
    <row r="869" spans="1:10" s="43" customFormat="1" x14ac:dyDescent="0.25">
      <c r="A869" s="12"/>
      <c r="B869" s="29"/>
      <c r="C869" s="32"/>
      <c r="D869" s="28"/>
      <c r="E869" s="33"/>
      <c r="F869" s="33"/>
      <c r="G869" s="33"/>
      <c r="H869" s="33"/>
      <c r="I869" s="31">
        <f t="shared" si="30"/>
        <v>0</v>
      </c>
      <c r="J869" s="31">
        <f t="shared" si="31"/>
        <v>0</v>
      </c>
    </row>
    <row r="870" spans="1:10" s="43" customFormat="1" x14ac:dyDescent="0.25">
      <c r="A870" s="12"/>
      <c r="B870" s="29"/>
      <c r="C870" s="32"/>
      <c r="D870" s="28"/>
      <c r="E870" s="33"/>
      <c r="F870" s="33"/>
      <c r="G870" s="33"/>
      <c r="H870" s="33"/>
      <c r="I870" s="31">
        <f t="shared" si="30"/>
        <v>0</v>
      </c>
      <c r="J870" s="31">
        <f t="shared" si="31"/>
        <v>0</v>
      </c>
    </row>
    <row r="871" spans="1:10" s="43" customFormat="1" x14ac:dyDescent="0.25">
      <c r="A871" s="12"/>
      <c r="B871" s="29"/>
      <c r="C871" s="32"/>
      <c r="D871" s="28"/>
      <c r="E871" s="33"/>
      <c r="F871" s="33"/>
      <c r="G871" s="33"/>
      <c r="H871" s="33"/>
      <c r="I871" s="31">
        <f t="shared" si="30"/>
        <v>0</v>
      </c>
      <c r="J871" s="31">
        <f t="shared" si="31"/>
        <v>0</v>
      </c>
    </row>
    <row r="872" spans="1:10" s="43" customFormat="1" x14ac:dyDescent="0.25">
      <c r="A872" s="12"/>
      <c r="B872" s="29"/>
      <c r="C872" s="32"/>
      <c r="D872" s="28"/>
      <c r="E872" s="33"/>
      <c r="F872" s="33"/>
      <c r="G872" s="33"/>
      <c r="H872" s="33"/>
      <c r="I872" s="31">
        <f t="shared" si="30"/>
        <v>0</v>
      </c>
      <c r="J872" s="31">
        <f t="shared" si="31"/>
        <v>0</v>
      </c>
    </row>
    <row r="873" spans="1:10" s="43" customFormat="1" x14ac:dyDescent="0.25">
      <c r="A873" s="12"/>
      <c r="B873" s="29"/>
      <c r="C873" s="32"/>
      <c r="D873" s="28"/>
      <c r="E873" s="33"/>
      <c r="F873" s="33"/>
      <c r="G873" s="33"/>
      <c r="H873" s="33"/>
      <c r="I873" s="31">
        <f t="shared" si="30"/>
        <v>0</v>
      </c>
      <c r="J873" s="31">
        <f t="shared" si="31"/>
        <v>0</v>
      </c>
    </row>
    <row r="874" spans="1:10" s="43" customFormat="1" x14ac:dyDescent="0.25">
      <c r="A874" s="12"/>
      <c r="B874" s="29"/>
      <c r="C874" s="32"/>
      <c r="D874" s="28"/>
      <c r="E874" s="33"/>
      <c r="F874" s="33"/>
      <c r="G874" s="33"/>
      <c r="H874" s="33"/>
      <c r="I874" s="31">
        <f t="shared" si="30"/>
        <v>0</v>
      </c>
      <c r="J874" s="31">
        <f t="shared" si="31"/>
        <v>0</v>
      </c>
    </row>
    <row r="875" spans="1:10" s="43" customFormat="1" x14ac:dyDescent="0.25">
      <c r="A875" s="12"/>
      <c r="B875" s="29"/>
      <c r="C875" s="32"/>
      <c r="D875" s="28"/>
      <c r="E875" s="33"/>
      <c r="F875" s="33"/>
      <c r="G875" s="33"/>
      <c r="H875" s="33"/>
      <c r="I875" s="31">
        <f t="shared" si="30"/>
        <v>0</v>
      </c>
      <c r="J875" s="31">
        <f t="shared" si="31"/>
        <v>0</v>
      </c>
    </row>
    <row r="876" spans="1:10" s="43" customFormat="1" x14ac:dyDescent="0.25">
      <c r="A876" s="12"/>
      <c r="B876" s="29"/>
      <c r="C876" s="32"/>
      <c r="D876" s="28"/>
      <c r="E876" s="33"/>
      <c r="F876" s="33"/>
      <c r="G876" s="33"/>
      <c r="H876" s="33"/>
      <c r="I876" s="31">
        <f t="shared" si="30"/>
        <v>0</v>
      </c>
      <c r="J876" s="31">
        <f t="shared" si="31"/>
        <v>0</v>
      </c>
    </row>
    <row r="877" spans="1:10" s="43" customFormat="1" x14ac:dyDescent="0.25">
      <c r="A877" s="12"/>
      <c r="B877" s="29"/>
      <c r="C877" s="32"/>
      <c r="D877" s="28"/>
      <c r="E877" s="33"/>
      <c r="F877" s="33"/>
      <c r="G877" s="33"/>
      <c r="H877" s="33"/>
      <c r="I877" s="31">
        <f t="shared" si="30"/>
        <v>0</v>
      </c>
      <c r="J877" s="31">
        <f t="shared" si="31"/>
        <v>0</v>
      </c>
    </row>
    <row r="878" spans="1:10" s="43" customFormat="1" x14ac:dyDescent="0.25">
      <c r="A878" s="12"/>
      <c r="B878" s="29"/>
      <c r="C878" s="32"/>
      <c r="D878" s="28"/>
      <c r="E878" s="33"/>
      <c r="F878" s="33"/>
      <c r="G878" s="33"/>
      <c r="H878" s="33"/>
      <c r="I878" s="31">
        <f t="shared" si="30"/>
        <v>0</v>
      </c>
      <c r="J878" s="31">
        <f t="shared" si="31"/>
        <v>0</v>
      </c>
    </row>
    <row r="879" spans="1:10" s="43" customFormat="1" x14ac:dyDescent="0.25">
      <c r="A879" s="12"/>
      <c r="B879" s="29"/>
      <c r="C879" s="32"/>
      <c r="D879" s="28"/>
      <c r="E879" s="33"/>
      <c r="F879" s="33"/>
      <c r="G879" s="33"/>
      <c r="H879" s="33"/>
      <c r="I879" s="31">
        <f t="shared" si="30"/>
        <v>0</v>
      </c>
      <c r="J879" s="31">
        <f t="shared" si="31"/>
        <v>0</v>
      </c>
    </row>
    <row r="880" spans="1:10" s="43" customFormat="1" x14ac:dyDescent="0.25">
      <c r="A880" s="12"/>
      <c r="B880" s="29"/>
      <c r="C880" s="32"/>
      <c r="D880" s="28"/>
      <c r="E880" s="33"/>
      <c r="F880" s="33"/>
      <c r="G880" s="33"/>
      <c r="H880" s="33"/>
      <c r="I880" s="31">
        <f t="shared" si="30"/>
        <v>0</v>
      </c>
      <c r="J880" s="31">
        <f t="shared" si="31"/>
        <v>0</v>
      </c>
    </row>
    <row r="881" spans="1:10" s="43" customFormat="1" x14ac:dyDescent="0.25">
      <c r="A881" s="12"/>
      <c r="B881" s="29"/>
      <c r="C881" s="32"/>
      <c r="D881" s="28"/>
      <c r="E881" s="33"/>
      <c r="F881" s="33"/>
      <c r="G881" s="33"/>
      <c r="H881" s="33"/>
      <c r="I881" s="31">
        <f t="shared" si="30"/>
        <v>0</v>
      </c>
      <c r="J881" s="31">
        <f t="shared" si="31"/>
        <v>0</v>
      </c>
    </row>
    <row r="882" spans="1:10" s="43" customFormat="1" x14ac:dyDescent="0.25">
      <c r="A882" s="12"/>
      <c r="B882" s="29"/>
      <c r="C882" s="32"/>
      <c r="D882" s="28"/>
      <c r="E882" s="33"/>
      <c r="F882" s="33"/>
      <c r="G882" s="33"/>
      <c r="H882" s="33"/>
      <c r="I882" s="31">
        <f t="shared" si="30"/>
        <v>0</v>
      </c>
      <c r="J882" s="31">
        <f t="shared" si="31"/>
        <v>0</v>
      </c>
    </row>
    <row r="883" spans="1:10" s="43" customFormat="1" x14ac:dyDescent="0.25">
      <c r="A883" s="12"/>
      <c r="B883" s="29"/>
      <c r="C883" s="32"/>
      <c r="D883" s="28"/>
      <c r="E883" s="33"/>
      <c r="F883" s="33"/>
      <c r="G883" s="33"/>
      <c r="H883" s="33"/>
      <c r="I883" s="31">
        <f t="shared" si="30"/>
        <v>0</v>
      </c>
      <c r="J883" s="31">
        <f t="shared" si="31"/>
        <v>0</v>
      </c>
    </row>
    <row r="884" spans="1:10" s="43" customFormat="1" x14ac:dyDescent="0.25">
      <c r="A884" s="12"/>
      <c r="B884" s="29"/>
      <c r="C884" s="32"/>
      <c r="D884" s="28"/>
      <c r="E884" s="33"/>
      <c r="F884" s="33"/>
      <c r="G884" s="33"/>
      <c r="H884" s="33"/>
      <c r="I884" s="31">
        <f t="shared" si="30"/>
        <v>0</v>
      </c>
      <c r="J884" s="31">
        <f t="shared" si="31"/>
        <v>0</v>
      </c>
    </row>
    <row r="885" spans="1:10" s="43" customFormat="1" x14ac:dyDescent="0.25">
      <c r="A885" s="12"/>
      <c r="B885" s="29"/>
      <c r="C885" s="32"/>
      <c r="D885" s="28"/>
      <c r="E885" s="33"/>
      <c r="F885" s="33"/>
      <c r="G885" s="33"/>
      <c r="H885" s="33"/>
      <c r="I885" s="31">
        <f t="shared" si="30"/>
        <v>0</v>
      </c>
      <c r="J885" s="31">
        <f t="shared" si="31"/>
        <v>0</v>
      </c>
    </row>
    <row r="886" spans="1:10" s="43" customFormat="1" x14ac:dyDescent="0.25">
      <c r="A886" s="12"/>
      <c r="B886" s="29"/>
      <c r="C886" s="32"/>
      <c r="D886" s="28"/>
      <c r="E886" s="33"/>
      <c r="F886" s="33"/>
      <c r="G886" s="33"/>
      <c r="H886" s="33"/>
      <c r="I886" s="31">
        <f t="shared" si="30"/>
        <v>0</v>
      </c>
      <c r="J886" s="31">
        <f t="shared" si="31"/>
        <v>0</v>
      </c>
    </row>
    <row r="887" spans="1:10" s="43" customFormat="1" x14ac:dyDescent="0.25">
      <c r="A887" s="12"/>
      <c r="B887" s="29"/>
      <c r="C887" s="32"/>
      <c r="D887" s="28"/>
      <c r="E887" s="33"/>
      <c r="F887" s="33"/>
      <c r="G887" s="33"/>
      <c r="H887" s="33"/>
      <c r="I887" s="31">
        <f t="shared" si="30"/>
        <v>0</v>
      </c>
      <c r="J887" s="31">
        <f t="shared" si="31"/>
        <v>0</v>
      </c>
    </row>
    <row r="888" spans="1:10" s="43" customFormat="1" x14ac:dyDescent="0.25">
      <c r="A888" s="12"/>
      <c r="B888" s="29"/>
      <c r="C888" s="32"/>
      <c r="D888" s="28"/>
      <c r="E888" s="33"/>
      <c r="F888" s="33"/>
      <c r="G888" s="33"/>
      <c r="H888" s="33"/>
      <c r="I888" s="31">
        <f t="shared" si="30"/>
        <v>0</v>
      </c>
      <c r="J888" s="31">
        <f t="shared" si="31"/>
        <v>0</v>
      </c>
    </row>
    <row r="889" spans="1:10" s="43" customFormat="1" x14ac:dyDescent="0.25">
      <c r="A889" s="12"/>
      <c r="B889" s="29"/>
      <c r="C889" s="32"/>
      <c r="D889" s="28"/>
      <c r="E889" s="33"/>
      <c r="F889" s="33"/>
      <c r="G889" s="33"/>
      <c r="H889" s="33"/>
      <c r="I889" s="31">
        <f t="shared" si="30"/>
        <v>0</v>
      </c>
      <c r="J889" s="31">
        <f t="shared" si="31"/>
        <v>0</v>
      </c>
    </row>
    <row r="890" spans="1:10" s="43" customFormat="1" x14ac:dyDescent="0.25">
      <c r="A890" s="12"/>
      <c r="B890" s="29"/>
      <c r="C890" s="32"/>
      <c r="D890" s="28"/>
      <c r="E890" s="33"/>
      <c r="F890" s="33"/>
      <c r="G890" s="33"/>
      <c r="H890" s="33"/>
      <c r="I890" s="31">
        <f t="shared" si="30"/>
        <v>0</v>
      </c>
      <c r="J890" s="31">
        <f t="shared" si="31"/>
        <v>0</v>
      </c>
    </row>
    <row r="891" spans="1:10" s="43" customFormat="1" x14ac:dyDescent="0.25">
      <c r="A891" s="12"/>
      <c r="B891" s="29"/>
      <c r="C891" s="32"/>
      <c r="D891" s="28"/>
      <c r="E891" s="33"/>
      <c r="F891" s="33"/>
      <c r="G891" s="33"/>
      <c r="H891" s="33"/>
      <c r="I891" s="31">
        <f t="shared" si="30"/>
        <v>0</v>
      </c>
      <c r="J891" s="31">
        <f t="shared" si="31"/>
        <v>0</v>
      </c>
    </row>
    <row r="892" spans="1:10" s="43" customFormat="1" x14ac:dyDescent="0.25">
      <c r="A892" s="12"/>
      <c r="B892" s="29"/>
      <c r="C892" s="32"/>
      <c r="D892" s="28"/>
      <c r="E892" s="33"/>
      <c r="F892" s="33"/>
      <c r="G892" s="33"/>
      <c r="H892" s="33"/>
      <c r="I892" s="31">
        <f t="shared" si="30"/>
        <v>0</v>
      </c>
      <c r="J892" s="31">
        <f t="shared" si="31"/>
        <v>0</v>
      </c>
    </row>
    <row r="893" spans="1:10" s="43" customFormat="1" x14ac:dyDescent="0.25">
      <c r="A893" s="12"/>
      <c r="B893" s="29"/>
      <c r="C893" s="32"/>
      <c r="D893" s="28"/>
      <c r="E893" s="33"/>
      <c r="F893" s="33"/>
      <c r="G893" s="33"/>
      <c r="H893" s="33"/>
      <c r="I893" s="31">
        <f t="shared" si="30"/>
        <v>0</v>
      </c>
      <c r="J893" s="31">
        <f t="shared" si="31"/>
        <v>0</v>
      </c>
    </row>
    <row r="894" spans="1:10" s="43" customFormat="1" x14ac:dyDescent="0.25">
      <c r="A894" s="12"/>
      <c r="B894" s="29"/>
      <c r="C894" s="32"/>
      <c r="D894" s="28"/>
      <c r="E894" s="33"/>
      <c r="F894" s="33"/>
      <c r="G894" s="33"/>
      <c r="H894" s="33"/>
      <c r="I894" s="31">
        <f t="shared" si="30"/>
        <v>0</v>
      </c>
      <c r="J894" s="31">
        <f t="shared" si="31"/>
        <v>0</v>
      </c>
    </row>
    <row r="895" spans="1:10" s="43" customFormat="1" x14ac:dyDescent="0.25">
      <c r="A895" s="12"/>
      <c r="B895" s="29"/>
      <c r="C895" s="32"/>
      <c r="D895" s="28"/>
      <c r="E895" s="33"/>
      <c r="F895" s="33"/>
      <c r="G895" s="33"/>
      <c r="H895" s="33"/>
      <c r="I895" s="31">
        <f t="shared" si="30"/>
        <v>0</v>
      </c>
      <c r="J895" s="31">
        <f t="shared" si="31"/>
        <v>0</v>
      </c>
    </row>
    <row r="896" spans="1:10" s="43" customFormat="1" x14ac:dyDescent="0.25">
      <c r="A896" s="12"/>
      <c r="B896" s="29"/>
      <c r="C896" s="32"/>
      <c r="D896" s="28"/>
      <c r="E896" s="33"/>
      <c r="F896" s="33"/>
      <c r="G896" s="33"/>
      <c r="H896" s="33"/>
      <c r="I896" s="31">
        <f t="shared" si="30"/>
        <v>0</v>
      </c>
      <c r="J896" s="31">
        <f t="shared" si="31"/>
        <v>0</v>
      </c>
    </row>
    <row r="897" spans="1:10" s="43" customFormat="1" x14ac:dyDescent="0.25">
      <c r="A897" s="12"/>
      <c r="B897" s="29"/>
      <c r="C897" s="32"/>
      <c r="D897" s="28"/>
      <c r="E897" s="33"/>
      <c r="F897" s="33"/>
      <c r="G897" s="33"/>
      <c r="H897" s="33"/>
      <c r="I897" s="31">
        <f t="shared" si="30"/>
        <v>0</v>
      </c>
      <c r="J897" s="31">
        <f t="shared" si="31"/>
        <v>0</v>
      </c>
    </row>
    <row r="898" spans="1:10" s="43" customFormat="1" x14ac:dyDescent="0.25">
      <c r="A898" s="12"/>
      <c r="B898" s="29"/>
      <c r="C898" s="32"/>
      <c r="D898" s="28"/>
      <c r="E898" s="33"/>
      <c r="F898" s="33"/>
      <c r="G898" s="33"/>
      <c r="H898" s="33"/>
      <c r="I898" s="31">
        <f t="shared" si="30"/>
        <v>0</v>
      </c>
      <c r="J898" s="31">
        <f t="shared" si="31"/>
        <v>0</v>
      </c>
    </row>
    <row r="899" spans="1:10" s="43" customFormat="1" x14ac:dyDescent="0.25">
      <c r="A899" s="12"/>
      <c r="B899" s="29"/>
      <c r="C899" s="32"/>
      <c r="D899" s="28"/>
      <c r="E899" s="33"/>
      <c r="F899" s="33"/>
      <c r="G899" s="33"/>
      <c r="H899" s="33"/>
      <c r="I899" s="31">
        <f t="shared" si="30"/>
        <v>0</v>
      </c>
      <c r="J899" s="31">
        <f t="shared" si="31"/>
        <v>0</v>
      </c>
    </row>
    <row r="900" spans="1:10" s="43" customFormat="1" x14ac:dyDescent="0.25">
      <c r="A900" s="12"/>
      <c r="B900" s="29"/>
      <c r="C900" s="32"/>
      <c r="D900" s="28"/>
      <c r="E900" s="33"/>
      <c r="F900" s="33"/>
      <c r="G900" s="33"/>
      <c r="H900" s="33"/>
      <c r="I900" s="31">
        <f t="shared" si="30"/>
        <v>0</v>
      </c>
      <c r="J900" s="31">
        <f t="shared" si="31"/>
        <v>0</v>
      </c>
    </row>
    <row r="901" spans="1:10" s="43" customFormat="1" x14ac:dyDescent="0.25">
      <c r="A901" s="12"/>
      <c r="B901" s="29"/>
      <c r="C901" s="32"/>
      <c r="D901" s="28"/>
      <c r="E901" s="33"/>
      <c r="F901" s="33"/>
      <c r="G901" s="33"/>
      <c r="H901" s="33"/>
      <c r="I901" s="31">
        <f t="shared" si="30"/>
        <v>0</v>
      </c>
      <c r="J901" s="31">
        <f t="shared" si="31"/>
        <v>0</v>
      </c>
    </row>
    <row r="902" spans="1:10" s="43" customFormat="1" x14ac:dyDescent="0.25">
      <c r="A902" s="12"/>
      <c r="B902" s="29"/>
      <c r="C902" s="32"/>
      <c r="D902" s="28"/>
      <c r="E902" s="33"/>
      <c r="F902" s="33"/>
      <c r="G902" s="33"/>
      <c r="H902" s="33"/>
      <c r="I902" s="31">
        <f t="shared" si="30"/>
        <v>0</v>
      </c>
      <c r="J902" s="31">
        <f t="shared" si="31"/>
        <v>0</v>
      </c>
    </row>
    <row r="903" spans="1:10" s="43" customFormat="1" x14ac:dyDescent="0.25">
      <c r="A903" s="12"/>
      <c r="B903" s="29"/>
      <c r="C903" s="32"/>
      <c r="D903" s="28"/>
      <c r="E903" s="33"/>
      <c r="F903" s="33"/>
      <c r="G903" s="33"/>
      <c r="H903" s="33"/>
      <c r="I903" s="31">
        <f t="shared" ref="I903:I966" si="32">E903+G903</f>
        <v>0</v>
      </c>
      <c r="J903" s="31">
        <f t="shared" ref="J903:J966" si="33">F903+H903</f>
        <v>0</v>
      </c>
    </row>
    <row r="904" spans="1:10" s="43" customFormat="1" x14ac:dyDescent="0.25">
      <c r="A904" s="12"/>
      <c r="B904" s="29"/>
      <c r="C904" s="32"/>
      <c r="D904" s="28"/>
      <c r="E904" s="33"/>
      <c r="F904" s="33"/>
      <c r="G904" s="33"/>
      <c r="H904" s="33"/>
      <c r="I904" s="31">
        <f t="shared" si="32"/>
        <v>0</v>
      </c>
      <c r="J904" s="31">
        <f t="shared" si="33"/>
        <v>0</v>
      </c>
    </row>
    <row r="905" spans="1:10" s="43" customFormat="1" x14ac:dyDescent="0.25">
      <c r="A905" s="12"/>
      <c r="B905" s="29"/>
      <c r="C905" s="32"/>
      <c r="D905" s="28"/>
      <c r="E905" s="33"/>
      <c r="F905" s="33"/>
      <c r="G905" s="33"/>
      <c r="H905" s="33"/>
      <c r="I905" s="31">
        <f t="shared" si="32"/>
        <v>0</v>
      </c>
      <c r="J905" s="31">
        <f t="shared" si="33"/>
        <v>0</v>
      </c>
    </row>
    <row r="906" spans="1:10" s="43" customFormat="1" x14ac:dyDescent="0.25">
      <c r="A906" s="12"/>
      <c r="B906" s="29"/>
      <c r="C906" s="32"/>
      <c r="D906" s="28"/>
      <c r="E906" s="33"/>
      <c r="F906" s="33"/>
      <c r="G906" s="33"/>
      <c r="H906" s="33"/>
      <c r="I906" s="31">
        <f t="shared" si="32"/>
        <v>0</v>
      </c>
      <c r="J906" s="31">
        <f t="shared" si="33"/>
        <v>0</v>
      </c>
    </row>
    <row r="907" spans="1:10" s="43" customFormat="1" x14ac:dyDescent="0.25">
      <c r="A907" s="12"/>
      <c r="B907" s="29"/>
      <c r="C907" s="32"/>
      <c r="D907" s="28"/>
      <c r="E907" s="33"/>
      <c r="F907" s="33"/>
      <c r="G907" s="33"/>
      <c r="H907" s="33"/>
      <c r="I907" s="31">
        <f t="shared" si="32"/>
        <v>0</v>
      </c>
      <c r="J907" s="31">
        <f t="shared" si="33"/>
        <v>0</v>
      </c>
    </row>
    <row r="908" spans="1:10" s="43" customFormat="1" x14ac:dyDescent="0.25">
      <c r="A908" s="12"/>
      <c r="B908" s="29"/>
      <c r="C908" s="32"/>
      <c r="D908" s="28"/>
      <c r="E908" s="33"/>
      <c r="F908" s="33"/>
      <c r="G908" s="33"/>
      <c r="H908" s="33"/>
      <c r="I908" s="31">
        <f t="shared" si="32"/>
        <v>0</v>
      </c>
      <c r="J908" s="31">
        <f t="shared" si="33"/>
        <v>0</v>
      </c>
    </row>
    <row r="909" spans="1:10" s="43" customFormat="1" x14ac:dyDescent="0.25">
      <c r="A909" s="12"/>
      <c r="B909" s="29"/>
      <c r="C909" s="32"/>
      <c r="D909" s="28"/>
      <c r="E909" s="33"/>
      <c r="F909" s="33"/>
      <c r="G909" s="33"/>
      <c r="H909" s="33"/>
      <c r="I909" s="31">
        <f t="shared" si="32"/>
        <v>0</v>
      </c>
      <c r="J909" s="31">
        <f t="shared" si="33"/>
        <v>0</v>
      </c>
    </row>
    <row r="910" spans="1:10" s="43" customFormat="1" x14ac:dyDescent="0.25">
      <c r="A910" s="12"/>
      <c r="B910" s="29"/>
      <c r="C910" s="32"/>
      <c r="D910" s="28"/>
      <c r="E910" s="33"/>
      <c r="F910" s="33"/>
      <c r="G910" s="33"/>
      <c r="H910" s="33"/>
      <c r="I910" s="31">
        <f t="shared" si="32"/>
        <v>0</v>
      </c>
      <c r="J910" s="31">
        <f t="shared" si="33"/>
        <v>0</v>
      </c>
    </row>
    <row r="911" spans="1:10" s="43" customFormat="1" x14ac:dyDescent="0.25">
      <c r="A911" s="12"/>
      <c r="B911" s="29"/>
      <c r="C911" s="32"/>
      <c r="D911" s="28"/>
      <c r="E911" s="33"/>
      <c r="F911" s="33"/>
      <c r="G911" s="33"/>
      <c r="H911" s="33"/>
      <c r="I911" s="31">
        <f t="shared" si="32"/>
        <v>0</v>
      </c>
      <c r="J911" s="31">
        <f t="shared" si="33"/>
        <v>0</v>
      </c>
    </row>
    <row r="912" spans="1:10" s="43" customFormat="1" x14ac:dyDescent="0.25">
      <c r="A912" s="12"/>
      <c r="B912" s="29"/>
      <c r="C912" s="32"/>
      <c r="D912" s="28"/>
      <c r="E912" s="33"/>
      <c r="F912" s="33"/>
      <c r="G912" s="33"/>
      <c r="H912" s="33"/>
      <c r="I912" s="31">
        <f t="shared" si="32"/>
        <v>0</v>
      </c>
      <c r="J912" s="31">
        <f t="shared" si="33"/>
        <v>0</v>
      </c>
    </row>
    <row r="913" spans="1:10" s="43" customFormat="1" x14ac:dyDescent="0.25">
      <c r="A913" s="12"/>
      <c r="B913" s="29"/>
      <c r="C913" s="32"/>
      <c r="D913" s="28"/>
      <c r="E913" s="33"/>
      <c r="F913" s="33"/>
      <c r="G913" s="33"/>
      <c r="H913" s="33"/>
      <c r="I913" s="31">
        <f t="shared" si="32"/>
        <v>0</v>
      </c>
      <c r="J913" s="31">
        <f t="shared" si="33"/>
        <v>0</v>
      </c>
    </row>
    <row r="914" spans="1:10" s="43" customFormat="1" x14ac:dyDescent="0.25">
      <c r="A914" s="12"/>
      <c r="B914" s="29"/>
      <c r="C914" s="32"/>
      <c r="D914" s="28"/>
      <c r="E914" s="33"/>
      <c r="F914" s="33"/>
      <c r="G914" s="33"/>
      <c r="H914" s="33"/>
      <c r="I914" s="31">
        <f t="shared" si="32"/>
        <v>0</v>
      </c>
      <c r="J914" s="31">
        <f t="shared" si="33"/>
        <v>0</v>
      </c>
    </row>
    <row r="915" spans="1:10" s="43" customFormat="1" x14ac:dyDescent="0.25">
      <c r="A915" s="12"/>
      <c r="B915" s="29"/>
      <c r="C915" s="32"/>
      <c r="D915" s="28"/>
      <c r="E915" s="33"/>
      <c r="F915" s="33"/>
      <c r="G915" s="33"/>
      <c r="H915" s="33"/>
      <c r="I915" s="31">
        <f t="shared" si="32"/>
        <v>0</v>
      </c>
      <c r="J915" s="31">
        <f t="shared" si="33"/>
        <v>0</v>
      </c>
    </row>
    <row r="916" spans="1:10" s="43" customFormat="1" x14ac:dyDescent="0.25">
      <c r="A916" s="12"/>
      <c r="B916" s="29"/>
      <c r="C916" s="32"/>
      <c r="D916" s="28"/>
      <c r="E916" s="33"/>
      <c r="F916" s="33"/>
      <c r="G916" s="33"/>
      <c r="H916" s="33"/>
      <c r="I916" s="31">
        <f t="shared" si="32"/>
        <v>0</v>
      </c>
      <c r="J916" s="31">
        <f t="shared" si="33"/>
        <v>0</v>
      </c>
    </row>
    <row r="917" spans="1:10" s="43" customFormat="1" x14ac:dyDescent="0.25">
      <c r="A917" s="12"/>
      <c r="B917" s="29"/>
      <c r="C917" s="32"/>
      <c r="D917" s="28"/>
      <c r="E917" s="33"/>
      <c r="F917" s="33"/>
      <c r="G917" s="33"/>
      <c r="H917" s="33"/>
      <c r="I917" s="31">
        <f t="shared" si="32"/>
        <v>0</v>
      </c>
      <c r="J917" s="31">
        <f t="shared" si="33"/>
        <v>0</v>
      </c>
    </row>
    <row r="918" spans="1:10" s="43" customFormat="1" x14ac:dyDescent="0.25">
      <c r="A918" s="12"/>
      <c r="B918" s="29"/>
      <c r="C918" s="32"/>
      <c r="D918" s="28"/>
      <c r="E918" s="33"/>
      <c r="F918" s="33"/>
      <c r="G918" s="33"/>
      <c r="H918" s="33"/>
      <c r="I918" s="31">
        <f t="shared" si="32"/>
        <v>0</v>
      </c>
      <c r="J918" s="31">
        <f t="shared" si="33"/>
        <v>0</v>
      </c>
    </row>
    <row r="919" spans="1:10" s="43" customFormat="1" x14ac:dyDescent="0.25">
      <c r="A919" s="12"/>
      <c r="B919" s="29"/>
      <c r="C919" s="32"/>
      <c r="D919" s="28"/>
      <c r="E919" s="33"/>
      <c r="F919" s="33"/>
      <c r="G919" s="33"/>
      <c r="H919" s="33"/>
      <c r="I919" s="31">
        <f t="shared" si="32"/>
        <v>0</v>
      </c>
      <c r="J919" s="31">
        <f t="shared" si="33"/>
        <v>0</v>
      </c>
    </row>
    <row r="920" spans="1:10" s="43" customFormat="1" x14ac:dyDescent="0.25">
      <c r="A920" s="12"/>
      <c r="B920" s="29"/>
      <c r="C920" s="32"/>
      <c r="D920" s="28"/>
      <c r="E920" s="33"/>
      <c r="F920" s="33"/>
      <c r="G920" s="33"/>
      <c r="H920" s="33"/>
      <c r="I920" s="31">
        <f t="shared" si="32"/>
        <v>0</v>
      </c>
      <c r="J920" s="31">
        <f t="shared" si="33"/>
        <v>0</v>
      </c>
    </row>
    <row r="921" spans="1:10" s="43" customFormat="1" x14ac:dyDescent="0.25">
      <c r="A921" s="12"/>
      <c r="B921" s="29"/>
      <c r="C921" s="32"/>
      <c r="D921" s="28"/>
      <c r="E921" s="33"/>
      <c r="F921" s="33"/>
      <c r="G921" s="33"/>
      <c r="H921" s="33"/>
      <c r="I921" s="31">
        <f t="shared" si="32"/>
        <v>0</v>
      </c>
      <c r="J921" s="31">
        <f t="shared" si="33"/>
        <v>0</v>
      </c>
    </row>
    <row r="922" spans="1:10" s="43" customFormat="1" x14ac:dyDescent="0.25">
      <c r="A922" s="12"/>
      <c r="B922" s="29"/>
      <c r="C922" s="32"/>
      <c r="D922" s="28"/>
      <c r="E922" s="33"/>
      <c r="F922" s="33"/>
      <c r="G922" s="33"/>
      <c r="H922" s="33"/>
      <c r="I922" s="31">
        <f t="shared" si="32"/>
        <v>0</v>
      </c>
      <c r="J922" s="31">
        <f t="shared" si="33"/>
        <v>0</v>
      </c>
    </row>
    <row r="923" spans="1:10" s="43" customFormat="1" x14ac:dyDescent="0.25">
      <c r="A923" s="12"/>
      <c r="B923" s="29"/>
      <c r="C923" s="32"/>
      <c r="D923" s="28"/>
      <c r="E923" s="33"/>
      <c r="F923" s="33"/>
      <c r="G923" s="33"/>
      <c r="H923" s="33"/>
      <c r="I923" s="31">
        <f t="shared" si="32"/>
        <v>0</v>
      </c>
      <c r="J923" s="31">
        <f t="shared" si="33"/>
        <v>0</v>
      </c>
    </row>
    <row r="924" spans="1:10" s="43" customFormat="1" x14ac:dyDescent="0.25">
      <c r="A924" s="12"/>
      <c r="B924" s="29"/>
      <c r="C924" s="32"/>
      <c r="D924" s="28"/>
      <c r="E924" s="33"/>
      <c r="F924" s="33"/>
      <c r="G924" s="33"/>
      <c r="H924" s="33"/>
      <c r="I924" s="31">
        <f t="shared" si="32"/>
        <v>0</v>
      </c>
      <c r="J924" s="31">
        <f t="shared" si="33"/>
        <v>0</v>
      </c>
    </row>
    <row r="925" spans="1:10" s="43" customFormat="1" x14ac:dyDescent="0.25">
      <c r="A925" s="12"/>
      <c r="B925" s="29"/>
      <c r="C925" s="32"/>
      <c r="D925" s="28"/>
      <c r="E925" s="33"/>
      <c r="F925" s="33"/>
      <c r="G925" s="33"/>
      <c r="H925" s="33"/>
      <c r="I925" s="31">
        <f t="shared" si="32"/>
        <v>0</v>
      </c>
      <c r="J925" s="31">
        <f t="shared" si="33"/>
        <v>0</v>
      </c>
    </row>
    <row r="926" spans="1:10" s="43" customFormat="1" x14ac:dyDescent="0.25">
      <c r="A926" s="12"/>
      <c r="B926" s="29"/>
      <c r="C926" s="32"/>
      <c r="D926" s="28"/>
      <c r="E926" s="33"/>
      <c r="F926" s="33"/>
      <c r="G926" s="33"/>
      <c r="H926" s="33"/>
      <c r="I926" s="31">
        <f t="shared" si="32"/>
        <v>0</v>
      </c>
      <c r="J926" s="31">
        <f t="shared" si="33"/>
        <v>0</v>
      </c>
    </row>
    <row r="927" spans="1:10" s="43" customFormat="1" x14ac:dyDescent="0.25">
      <c r="A927" s="12"/>
      <c r="B927" s="29"/>
      <c r="C927" s="32"/>
      <c r="D927" s="28"/>
      <c r="E927" s="33"/>
      <c r="F927" s="33"/>
      <c r="G927" s="33"/>
      <c r="H927" s="33"/>
      <c r="I927" s="31">
        <f t="shared" si="32"/>
        <v>0</v>
      </c>
      <c r="J927" s="31">
        <f t="shared" si="33"/>
        <v>0</v>
      </c>
    </row>
    <row r="928" spans="1:10" s="43" customFormat="1" x14ac:dyDescent="0.25">
      <c r="A928" s="12"/>
      <c r="B928" s="29"/>
      <c r="C928" s="32"/>
      <c r="D928" s="28"/>
      <c r="E928" s="33"/>
      <c r="F928" s="33"/>
      <c r="G928" s="33"/>
      <c r="H928" s="33"/>
      <c r="I928" s="31">
        <f t="shared" si="32"/>
        <v>0</v>
      </c>
      <c r="J928" s="31">
        <f t="shared" si="33"/>
        <v>0</v>
      </c>
    </row>
    <row r="929" spans="1:10" s="43" customFormat="1" x14ac:dyDescent="0.25">
      <c r="A929" s="12"/>
      <c r="B929" s="29"/>
      <c r="C929" s="32"/>
      <c r="D929" s="28"/>
      <c r="E929" s="33"/>
      <c r="F929" s="33"/>
      <c r="G929" s="33"/>
      <c r="H929" s="33"/>
      <c r="I929" s="31">
        <f t="shared" si="32"/>
        <v>0</v>
      </c>
      <c r="J929" s="31">
        <f t="shared" si="33"/>
        <v>0</v>
      </c>
    </row>
    <row r="930" spans="1:10" s="43" customFormat="1" x14ac:dyDescent="0.25">
      <c r="A930" s="12"/>
      <c r="B930" s="29"/>
      <c r="C930" s="32"/>
      <c r="D930" s="28"/>
      <c r="E930" s="33"/>
      <c r="F930" s="33"/>
      <c r="G930" s="33"/>
      <c r="H930" s="33"/>
      <c r="I930" s="31">
        <f t="shared" si="32"/>
        <v>0</v>
      </c>
      <c r="J930" s="31">
        <f t="shared" si="33"/>
        <v>0</v>
      </c>
    </row>
    <row r="931" spans="1:10" s="43" customFormat="1" x14ac:dyDescent="0.25">
      <c r="A931" s="12"/>
      <c r="B931" s="29"/>
      <c r="C931" s="32"/>
      <c r="D931" s="28"/>
      <c r="E931" s="33"/>
      <c r="F931" s="33"/>
      <c r="G931" s="33"/>
      <c r="H931" s="33"/>
      <c r="I931" s="31">
        <f t="shared" si="32"/>
        <v>0</v>
      </c>
      <c r="J931" s="31">
        <f t="shared" si="33"/>
        <v>0</v>
      </c>
    </row>
    <row r="932" spans="1:10" s="43" customFormat="1" x14ac:dyDescent="0.25">
      <c r="A932" s="12"/>
      <c r="B932" s="29"/>
      <c r="C932" s="32"/>
      <c r="D932" s="28"/>
      <c r="E932" s="33"/>
      <c r="F932" s="33"/>
      <c r="G932" s="33"/>
      <c r="H932" s="33"/>
      <c r="I932" s="31">
        <f t="shared" si="32"/>
        <v>0</v>
      </c>
      <c r="J932" s="31">
        <f t="shared" si="33"/>
        <v>0</v>
      </c>
    </row>
    <row r="933" spans="1:10" s="43" customFormat="1" x14ac:dyDescent="0.25">
      <c r="A933" s="12"/>
      <c r="B933" s="29"/>
      <c r="C933" s="32"/>
      <c r="D933" s="28"/>
      <c r="E933" s="33"/>
      <c r="F933" s="33"/>
      <c r="G933" s="33"/>
      <c r="H933" s="33"/>
      <c r="I933" s="31">
        <f t="shared" si="32"/>
        <v>0</v>
      </c>
      <c r="J933" s="31">
        <f t="shared" si="33"/>
        <v>0</v>
      </c>
    </row>
    <row r="934" spans="1:10" s="43" customFormat="1" x14ac:dyDescent="0.25">
      <c r="A934" s="12"/>
      <c r="B934" s="29"/>
      <c r="C934" s="32"/>
      <c r="D934" s="28"/>
      <c r="E934" s="33"/>
      <c r="F934" s="33"/>
      <c r="G934" s="33"/>
      <c r="H934" s="33"/>
      <c r="I934" s="31">
        <f t="shared" si="32"/>
        <v>0</v>
      </c>
      <c r="J934" s="31">
        <f t="shared" si="33"/>
        <v>0</v>
      </c>
    </row>
    <row r="935" spans="1:10" s="43" customFormat="1" x14ac:dyDescent="0.25">
      <c r="A935" s="12"/>
      <c r="B935" s="29"/>
      <c r="C935" s="32"/>
      <c r="D935" s="28"/>
      <c r="E935" s="33"/>
      <c r="F935" s="33"/>
      <c r="G935" s="33"/>
      <c r="H935" s="33"/>
      <c r="I935" s="31">
        <f t="shared" si="32"/>
        <v>0</v>
      </c>
      <c r="J935" s="31">
        <f t="shared" si="33"/>
        <v>0</v>
      </c>
    </row>
    <row r="936" spans="1:10" s="43" customFormat="1" x14ac:dyDescent="0.25">
      <c r="A936" s="12"/>
      <c r="B936" s="29"/>
      <c r="C936" s="32"/>
      <c r="D936" s="28"/>
      <c r="E936" s="33"/>
      <c r="F936" s="33"/>
      <c r="G936" s="33"/>
      <c r="H936" s="33"/>
      <c r="I936" s="31">
        <f t="shared" si="32"/>
        <v>0</v>
      </c>
      <c r="J936" s="31">
        <f t="shared" si="33"/>
        <v>0</v>
      </c>
    </row>
    <row r="937" spans="1:10" s="43" customFormat="1" x14ac:dyDescent="0.25">
      <c r="A937" s="12"/>
      <c r="B937" s="29"/>
      <c r="C937" s="32"/>
      <c r="D937" s="28"/>
      <c r="E937" s="33"/>
      <c r="F937" s="33"/>
      <c r="G937" s="33"/>
      <c r="H937" s="33"/>
      <c r="I937" s="31">
        <f t="shared" si="32"/>
        <v>0</v>
      </c>
      <c r="J937" s="31">
        <f t="shared" si="33"/>
        <v>0</v>
      </c>
    </row>
    <row r="938" spans="1:10" s="43" customFormat="1" x14ac:dyDescent="0.25">
      <c r="A938" s="12"/>
      <c r="B938" s="29"/>
      <c r="C938" s="32"/>
      <c r="D938" s="28"/>
      <c r="E938" s="33"/>
      <c r="F938" s="33"/>
      <c r="G938" s="33"/>
      <c r="H938" s="33"/>
      <c r="I938" s="31">
        <f t="shared" si="32"/>
        <v>0</v>
      </c>
      <c r="J938" s="31">
        <f t="shared" si="33"/>
        <v>0</v>
      </c>
    </row>
    <row r="939" spans="1:10" s="43" customFormat="1" x14ac:dyDescent="0.25">
      <c r="A939" s="12"/>
      <c r="B939" s="29"/>
      <c r="C939" s="32"/>
      <c r="D939" s="28"/>
      <c r="E939" s="33"/>
      <c r="F939" s="33"/>
      <c r="G939" s="33"/>
      <c r="H939" s="33"/>
      <c r="I939" s="31">
        <f t="shared" si="32"/>
        <v>0</v>
      </c>
      <c r="J939" s="31">
        <f t="shared" si="33"/>
        <v>0</v>
      </c>
    </row>
    <row r="940" spans="1:10" s="43" customFormat="1" x14ac:dyDescent="0.25">
      <c r="A940" s="12"/>
      <c r="B940" s="29"/>
      <c r="C940" s="32"/>
      <c r="D940" s="28"/>
      <c r="E940" s="33"/>
      <c r="F940" s="33"/>
      <c r="G940" s="33"/>
      <c r="H940" s="33"/>
      <c r="I940" s="31">
        <f t="shared" si="32"/>
        <v>0</v>
      </c>
      <c r="J940" s="31">
        <f t="shared" si="33"/>
        <v>0</v>
      </c>
    </row>
    <row r="941" spans="1:10" s="43" customFormat="1" x14ac:dyDescent="0.25">
      <c r="A941" s="12"/>
      <c r="B941" s="29"/>
      <c r="C941" s="32"/>
      <c r="D941" s="28"/>
      <c r="E941" s="33"/>
      <c r="F941" s="33"/>
      <c r="G941" s="33"/>
      <c r="H941" s="33"/>
      <c r="I941" s="31">
        <f t="shared" si="32"/>
        <v>0</v>
      </c>
      <c r="J941" s="31">
        <f t="shared" si="33"/>
        <v>0</v>
      </c>
    </row>
    <row r="942" spans="1:10" s="43" customFormat="1" x14ac:dyDescent="0.25">
      <c r="A942" s="12"/>
      <c r="B942" s="29"/>
      <c r="C942" s="32"/>
      <c r="D942" s="28"/>
      <c r="E942" s="33"/>
      <c r="F942" s="33"/>
      <c r="G942" s="33"/>
      <c r="H942" s="33"/>
      <c r="I942" s="31">
        <f t="shared" si="32"/>
        <v>0</v>
      </c>
      <c r="J942" s="31">
        <f t="shared" si="33"/>
        <v>0</v>
      </c>
    </row>
    <row r="943" spans="1:10" s="43" customFormat="1" x14ac:dyDescent="0.25">
      <c r="A943" s="12"/>
      <c r="B943" s="29"/>
      <c r="C943" s="32"/>
      <c r="D943" s="28"/>
      <c r="E943" s="33"/>
      <c r="F943" s="33"/>
      <c r="G943" s="33"/>
      <c r="H943" s="33"/>
      <c r="I943" s="31">
        <f t="shared" si="32"/>
        <v>0</v>
      </c>
      <c r="J943" s="31">
        <f t="shared" si="33"/>
        <v>0</v>
      </c>
    </row>
    <row r="944" spans="1:10" s="43" customFormat="1" x14ac:dyDescent="0.25">
      <c r="A944" s="12"/>
      <c r="B944" s="29"/>
      <c r="C944" s="32"/>
      <c r="D944" s="28"/>
      <c r="E944" s="33"/>
      <c r="F944" s="33"/>
      <c r="G944" s="33"/>
      <c r="H944" s="33"/>
      <c r="I944" s="31">
        <f t="shared" si="32"/>
        <v>0</v>
      </c>
      <c r="J944" s="31">
        <f t="shared" si="33"/>
        <v>0</v>
      </c>
    </row>
    <row r="945" spans="1:10" s="43" customFormat="1" x14ac:dyDescent="0.25">
      <c r="A945" s="12"/>
      <c r="B945" s="29"/>
      <c r="C945" s="32"/>
      <c r="D945" s="28"/>
      <c r="E945" s="33"/>
      <c r="F945" s="33"/>
      <c r="G945" s="33"/>
      <c r="H945" s="33"/>
      <c r="I945" s="31">
        <f t="shared" si="32"/>
        <v>0</v>
      </c>
      <c r="J945" s="31">
        <f t="shared" si="33"/>
        <v>0</v>
      </c>
    </row>
    <row r="946" spans="1:10" s="43" customFormat="1" x14ac:dyDescent="0.25">
      <c r="A946" s="12"/>
      <c r="B946" s="29"/>
      <c r="C946" s="32"/>
      <c r="D946" s="28"/>
      <c r="E946" s="33"/>
      <c r="F946" s="33"/>
      <c r="G946" s="33"/>
      <c r="H946" s="33"/>
      <c r="I946" s="31">
        <f t="shared" si="32"/>
        <v>0</v>
      </c>
      <c r="J946" s="31">
        <f t="shared" si="33"/>
        <v>0</v>
      </c>
    </row>
    <row r="947" spans="1:10" s="43" customFormat="1" x14ac:dyDescent="0.25">
      <c r="A947" s="12"/>
      <c r="B947" s="29"/>
      <c r="C947" s="32"/>
      <c r="D947" s="28"/>
      <c r="E947" s="33"/>
      <c r="F947" s="33"/>
      <c r="G947" s="33"/>
      <c r="H947" s="33"/>
      <c r="I947" s="31">
        <f t="shared" si="32"/>
        <v>0</v>
      </c>
      <c r="J947" s="31">
        <f t="shared" si="33"/>
        <v>0</v>
      </c>
    </row>
    <row r="948" spans="1:10" s="43" customFormat="1" x14ac:dyDescent="0.25">
      <c r="A948" s="12"/>
      <c r="B948" s="29"/>
      <c r="C948" s="32"/>
      <c r="D948" s="28"/>
      <c r="E948" s="33"/>
      <c r="F948" s="33"/>
      <c r="G948" s="33"/>
      <c r="H948" s="33"/>
      <c r="I948" s="31">
        <f t="shared" si="32"/>
        <v>0</v>
      </c>
      <c r="J948" s="31">
        <f t="shared" si="33"/>
        <v>0</v>
      </c>
    </row>
    <row r="949" spans="1:10" s="43" customFormat="1" x14ac:dyDescent="0.25">
      <c r="A949" s="12"/>
      <c r="B949" s="29"/>
      <c r="C949" s="32"/>
      <c r="D949" s="28"/>
      <c r="E949" s="33"/>
      <c r="F949" s="33"/>
      <c r="G949" s="33"/>
      <c r="H949" s="33"/>
      <c r="I949" s="31">
        <f t="shared" si="32"/>
        <v>0</v>
      </c>
      <c r="J949" s="31">
        <f t="shared" si="33"/>
        <v>0</v>
      </c>
    </row>
    <row r="950" spans="1:10" s="43" customFormat="1" x14ac:dyDescent="0.25">
      <c r="A950" s="12"/>
      <c r="B950" s="29"/>
      <c r="C950" s="32"/>
      <c r="D950" s="28"/>
      <c r="E950" s="33"/>
      <c r="F950" s="33"/>
      <c r="G950" s="33"/>
      <c r="H950" s="33"/>
      <c r="I950" s="31">
        <f t="shared" si="32"/>
        <v>0</v>
      </c>
      <c r="J950" s="31">
        <f t="shared" si="33"/>
        <v>0</v>
      </c>
    </row>
    <row r="951" spans="1:10" s="43" customFormat="1" x14ac:dyDescent="0.25">
      <c r="A951" s="12"/>
      <c r="B951" s="29"/>
      <c r="C951" s="32"/>
      <c r="D951" s="28"/>
      <c r="E951" s="33"/>
      <c r="F951" s="33"/>
      <c r="G951" s="33"/>
      <c r="H951" s="33"/>
      <c r="I951" s="31">
        <f t="shared" si="32"/>
        <v>0</v>
      </c>
      <c r="J951" s="31">
        <f t="shared" si="33"/>
        <v>0</v>
      </c>
    </row>
    <row r="952" spans="1:10" s="43" customFormat="1" x14ac:dyDescent="0.25">
      <c r="A952" s="12"/>
      <c r="B952" s="29"/>
      <c r="C952" s="32"/>
      <c r="D952" s="28"/>
      <c r="E952" s="33"/>
      <c r="F952" s="33"/>
      <c r="G952" s="33"/>
      <c r="H952" s="33"/>
      <c r="I952" s="31">
        <f t="shared" si="32"/>
        <v>0</v>
      </c>
      <c r="J952" s="31">
        <f t="shared" si="33"/>
        <v>0</v>
      </c>
    </row>
    <row r="953" spans="1:10" s="43" customFormat="1" x14ac:dyDescent="0.25">
      <c r="A953" s="12"/>
      <c r="B953" s="29"/>
      <c r="C953" s="32"/>
      <c r="D953" s="28"/>
      <c r="E953" s="33"/>
      <c r="F953" s="33"/>
      <c r="G953" s="33"/>
      <c r="H953" s="33"/>
      <c r="I953" s="31">
        <f t="shared" si="32"/>
        <v>0</v>
      </c>
      <c r="J953" s="31">
        <f t="shared" si="33"/>
        <v>0</v>
      </c>
    </row>
    <row r="954" spans="1:10" s="43" customFormat="1" x14ac:dyDescent="0.25">
      <c r="A954" s="12"/>
      <c r="B954" s="29"/>
      <c r="C954" s="32"/>
      <c r="D954" s="28"/>
      <c r="E954" s="33"/>
      <c r="F954" s="33"/>
      <c r="G954" s="33"/>
      <c r="H954" s="33"/>
      <c r="I954" s="31">
        <f t="shared" si="32"/>
        <v>0</v>
      </c>
      <c r="J954" s="31">
        <f t="shared" si="33"/>
        <v>0</v>
      </c>
    </row>
    <row r="955" spans="1:10" s="43" customFormat="1" x14ac:dyDescent="0.25">
      <c r="A955" s="12"/>
      <c r="B955" s="29"/>
      <c r="C955" s="32"/>
      <c r="D955" s="28"/>
      <c r="E955" s="33"/>
      <c r="F955" s="33"/>
      <c r="G955" s="33"/>
      <c r="H955" s="33"/>
      <c r="I955" s="31">
        <f t="shared" si="32"/>
        <v>0</v>
      </c>
      <c r="J955" s="31">
        <f t="shared" si="33"/>
        <v>0</v>
      </c>
    </row>
    <row r="956" spans="1:10" s="43" customFormat="1" x14ac:dyDescent="0.25">
      <c r="A956" s="12"/>
      <c r="B956" s="29"/>
      <c r="C956" s="32"/>
      <c r="D956" s="28"/>
      <c r="E956" s="33"/>
      <c r="F956" s="33"/>
      <c r="G956" s="33"/>
      <c r="H956" s="33"/>
      <c r="I956" s="31">
        <f t="shared" si="32"/>
        <v>0</v>
      </c>
      <c r="J956" s="31">
        <f t="shared" si="33"/>
        <v>0</v>
      </c>
    </row>
    <row r="957" spans="1:10" s="43" customFormat="1" x14ac:dyDescent="0.25">
      <c r="A957" s="12"/>
      <c r="B957" s="29"/>
      <c r="C957" s="32"/>
      <c r="D957" s="28"/>
      <c r="E957" s="33"/>
      <c r="F957" s="33"/>
      <c r="G957" s="33"/>
      <c r="H957" s="33"/>
      <c r="I957" s="31">
        <f t="shared" si="32"/>
        <v>0</v>
      </c>
      <c r="J957" s="31">
        <f t="shared" si="33"/>
        <v>0</v>
      </c>
    </row>
    <row r="958" spans="1:10" s="43" customFormat="1" x14ac:dyDescent="0.25">
      <c r="A958" s="12"/>
      <c r="B958" s="29"/>
      <c r="C958" s="32"/>
      <c r="D958" s="28"/>
      <c r="E958" s="33"/>
      <c r="F958" s="33"/>
      <c r="G958" s="33"/>
      <c r="H958" s="33"/>
      <c r="I958" s="31">
        <f t="shared" si="32"/>
        <v>0</v>
      </c>
      <c r="J958" s="31">
        <f t="shared" si="33"/>
        <v>0</v>
      </c>
    </row>
    <row r="959" spans="1:10" s="43" customFormat="1" x14ac:dyDescent="0.25">
      <c r="A959" s="12"/>
      <c r="B959" s="29"/>
      <c r="C959" s="32"/>
      <c r="D959" s="28"/>
      <c r="E959" s="33"/>
      <c r="F959" s="33"/>
      <c r="G959" s="33"/>
      <c r="H959" s="33"/>
      <c r="I959" s="31">
        <f t="shared" si="32"/>
        <v>0</v>
      </c>
      <c r="J959" s="31">
        <f t="shared" si="33"/>
        <v>0</v>
      </c>
    </row>
    <row r="960" spans="1:10" s="43" customFormat="1" x14ac:dyDescent="0.25">
      <c r="A960" s="12"/>
      <c r="B960" s="29"/>
      <c r="C960" s="32"/>
      <c r="D960" s="28"/>
      <c r="E960" s="33"/>
      <c r="F960" s="33"/>
      <c r="G960" s="33"/>
      <c r="H960" s="33"/>
      <c r="I960" s="31">
        <f t="shared" si="32"/>
        <v>0</v>
      </c>
      <c r="J960" s="31">
        <f t="shared" si="33"/>
        <v>0</v>
      </c>
    </row>
    <row r="961" spans="1:10" s="43" customFormat="1" x14ac:dyDescent="0.25">
      <c r="A961" s="12"/>
      <c r="B961" s="29"/>
      <c r="C961" s="32"/>
      <c r="D961" s="28"/>
      <c r="E961" s="33"/>
      <c r="F961" s="33"/>
      <c r="G961" s="33"/>
      <c r="H961" s="33"/>
      <c r="I961" s="31">
        <f t="shared" si="32"/>
        <v>0</v>
      </c>
      <c r="J961" s="31">
        <f t="shared" si="33"/>
        <v>0</v>
      </c>
    </row>
    <row r="962" spans="1:10" s="43" customFormat="1" x14ac:dyDescent="0.25">
      <c r="A962" s="12"/>
      <c r="B962" s="29"/>
      <c r="C962" s="32"/>
      <c r="D962" s="28"/>
      <c r="E962" s="33"/>
      <c r="F962" s="33"/>
      <c r="G962" s="33"/>
      <c r="H962" s="33"/>
      <c r="I962" s="31">
        <f t="shared" si="32"/>
        <v>0</v>
      </c>
      <c r="J962" s="31">
        <f t="shared" si="33"/>
        <v>0</v>
      </c>
    </row>
    <row r="963" spans="1:10" s="43" customFormat="1" x14ac:dyDescent="0.25">
      <c r="A963" s="12"/>
      <c r="B963" s="29"/>
      <c r="C963" s="32"/>
      <c r="D963" s="28"/>
      <c r="E963" s="33"/>
      <c r="F963" s="33"/>
      <c r="G963" s="33"/>
      <c r="H963" s="33"/>
      <c r="I963" s="31">
        <f t="shared" si="32"/>
        <v>0</v>
      </c>
      <c r="J963" s="31">
        <f t="shared" si="33"/>
        <v>0</v>
      </c>
    </row>
    <row r="964" spans="1:10" s="43" customFormat="1" x14ac:dyDescent="0.25">
      <c r="A964" s="12"/>
      <c r="B964" s="29"/>
      <c r="C964" s="32"/>
      <c r="D964" s="28"/>
      <c r="E964" s="33"/>
      <c r="F964" s="33"/>
      <c r="G964" s="33"/>
      <c r="H964" s="33"/>
      <c r="I964" s="31">
        <f t="shared" si="32"/>
        <v>0</v>
      </c>
      <c r="J964" s="31">
        <f t="shared" si="33"/>
        <v>0</v>
      </c>
    </row>
    <row r="965" spans="1:10" s="43" customFormat="1" x14ac:dyDescent="0.25">
      <c r="A965" s="12"/>
      <c r="B965" s="29"/>
      <c r="C965" s="32"/>
      <c r="D965" s="28"/>
      <c r="E965" s="33"/>
      <c r="F965" s="33"/>
      <c r="G965" s="33"/>
      <c r="H965" s="33"/>
      <c r="I965" s="31">
        <f t="shared" si="32"/>
        <v>0</v>
      </c>
      <c r="J965" s="31">
        <f t="shared" si="33"/>
        <v>0</v>
      </c>
    </row>
    <row r="966" spans="1:10" s="43" customFormat="1" x14ac:dyDescent="0.25">
      <c r="A966" s="12"/>
      <c r="B966" s="29"/>
      <c r="C966" s="32"/>
      <c r="D966" s="28"/>
      <c r="E966" s="33"/>
      <c r="F966" s="33"/>
      <c r="G966" s="33"/>
      <c r="H966" s="33"/>
      <c r="I966" s="31">
        <f t="shared" si="32"/>
        <v>0</v>
      </c>
      <c r="J966" s="31">
        <f t="shared" si="33"/>
        <v>0</v>
      </c>
    </row>
    <row r="967" spans="1:10" s="43" customFormat="1" x14ac:dyDescent="0.25">
      <c r="A967" s="12"/>
      <c r="B967" s="29"/>
      <c r="C967" s="32"/>
      <c r="D967" s="28"/>
      <c r="E967" s="33"/>
      <c r="F967" s="33"/>
      <c r="G967" s="33"/>
      <c r="H967" s="33"/>
      <c r="I967" s="31">
        <f t="shared" ref="I967:I1030" si="34">E967+G967</f>
        <v>0</v>
      </c>
      <c r="J967" s="31">
        <f t="shared" ref="J967:J1030" si="35">F967+H967</f>
        <v>0</v>
      </c>
    </row>
    <row r="968" spans="1:10" s="43" customFormat="1" x14ac:dyDescent="0.25">
      <c r="A968" s="12"/>
      <c r="B968" s="29"/>
      <c r="C968" s="32"/>
      <c r="D968" s="28"/>
      <c r="E968" s="33"/>
      <c r="F968" s="33"/>
      <c r="G968" s="33"/>
      <c r="H968" s="33"/>
      <c r="I968" s="31">
        <f t="shared" si="34"/>
        <v>0</v>
      </c>
      <c r="J968" s="31">
        <f t="shared" si="35"/>
        <v>0</v>
      </c>
    </row>
    <row r="969" spans="1:10" s="43" customFormat="1" x14ac:dyDescent="0.25">
      <c r="A969" s="12"/>
      <c r="B969" s="29"/>
      <c r="C969" s="32"/>
      <c r="D969" s="28"/>
      <c r="E969" s="33"/>
      <c r="F969" s="33"/>
      <c r="G969" s="33"/>
      <c r="H969" s="33"/>
      <c r="I969" s="31">
        <f t="shared" si="34"/>
        <v>0</v>
      </c>
      <c r="J969" s="31">
        <f t="shared" si="35"/>
        <v>0</v>
      </c>
    </row>
    <row r="970" spans="1:10" s="43" customFormat="1" x14ac:dyDescent="0.25">
      <c r="A970" s="12"/>
      <c r="B970" s="29"/>
      <c r="C970" s="32"/>
      <c r="D970" s="28"/>
      <c r="E970" s="33"/>
      <c r="F970" s="33"/>
      <c r="G970" s="33"/>
      <c r="H970" s="33"/>
      <c r="I970" s="31">
        <f t="shared" si="34"/>
        <v>0</v>
      </c>
      <c r="J970" s="31">
        <f t="shared" si="35"/>
        <v>0</v>
      </c>
    </row>
    <row r="971" spans="1:10" s="43" customFormat="1" x14ac:dyDescent="0.25">
      <c r="A971" s="12"/>
      <c r="B971" s="29"/>
      <c r="C971" s="32"/>
      <c r="D971" s="28"/>
      <c r="E971" s="33"/>
      <c r="F971" s="33"/>
      <c r="G971" s="33"/>
      <c r="H971" s="33"/>
      <c r="I971" s="31">
        <f t="shared" si="34"/>
        <v>0</v>
      </c>
      <c r="J971" s="31">
        <f t="shared" si="35"/>
        <v>0</v>
      </c>
    </row>
    <row r="972" spans="1:10" s="43" customFormat="1" x14ac:dyDescent="0.25">
      <c r="A972" s="12"/>
      <c r="B972" s="29"/>
      <c r="C972" s="32"/>
      <c r="D972" s="28"/>
      <c r="E972" s="33"/>
      <c r="F972" s="33"/>
      <c r="G972" s="33"/>
      <c r="H972" s="33"/>
      <c r="I972" s="31">
        <f t="shared" si="34"/>
        <v>0</v>
      </c>
      <c r="J972" s="31">
        <f t="shared" si="35"/>
        <v>0</v>
      </c>
    </row>
    <row r="973" spans="1:10" s="43" customFormat="1" x14ac:dyDescent="0.25">
      <c r="A973" s="12"/>
      <c r="B973" s="29"/>
      <c r="C973" s="32"/>
      <c r="D973" s="28"/>
      <c r="E973" s="33"/>
      <c r="F973" s="33"/>
      <c r="G973" s="33"/>
      <c r="H973" s="33"/>
      <c r="I973" s="31">
        <f t="shared" si="34"/>
        <v>0</v>
      </c>
      <c r="J973" s="31">
        <f t="shared" si="35"/>
        <v>0</v>
      </c>
    </row>
    <row r="974" spans="1:10" s="43" customFormat="1" x14ac:dyDescent="0.25">
      <c r="A974" s="12"/>
      <c r="B974" s="29"/>
      <c r="C974" s="32"/>
      <c r="D974" s="28"/>
      <c r="E974" s="33"/>
      <c r="F974" s="33"/>
      <c r="G974" s="33"/>
      <c r="H974" s="33"/>
      <c r="I974" s="31">
        <f t="shared" si="34"/>
        <v>0</v>
      </c>
      <c r="J974" s="31">
        <f t="shared" si="35"/>
        <v>0</v>
      </c>
    </row>
    <row r="975" spans="1:10" s="43" customFormat="1" x14ac:dyDescent="0.25">
      <c r="A975" s="12"/>
      <c r="B975" s="29"/>
      <c r="C975" s="32"/>
      <c r="D975" s="28"/>
      <c r="E975" s="33"/>
      <c r="F975" s="33"/>
      <c r="G975" s="33"/>
      <c r="H975" s="33"/>
      <c r="I975" s="31">
        <f t="shared" si="34"/>
        <v>0</v>
      </c>
      <c r="J975" s="31">
        <f t="shared" si="35"/>
        <v>0</v>
      </c>
    </row>
    <row r="976" spans="1:10" s="43" customFormat="1" x14ac:dyDescent="0.25">
      <c r="A976" s="12"/>
      <c r="B976" s="29"/>
      <c r="C976" s="32"/>
      <c r="D976" s="28"/>
      <c r="E976" s="33"/>
      <c r="F976" s="33"/>
      <c r="G976" s="33"/>
      <c r="H976" s="33"/>
      <c r="I976" s="31">
        <f t="shared" si="34"/>
        <v>0</v>
      </c>
      <c r="J976" s="31">
        <f t="shared" si="35"/>
        <v>0</v>
      </c>
    </row>
    <row r="977" spans="1:10" s="43" customFormat="1" x14ac:dyDescent="0.25">
      <c r="A977" s="12"/>
      <c r="B977" s="29"/>
      <c r="C977" s="32"/>
      <c r="D977" s="28"/>
      <c r="E977" s="33"/>
      <c r="F977" s="33"/>
      <c r="G977" s="33"/>
      <c r="H977" s="33"/>
      <c r="I977" s="31">
        <f t="shared" si="34"/>
        <v>0</v>
      </c>
      <c r="J977" s="31">
        <f t="shared" si="35"/>
        <v>0</v>
      </c>
    </row>
    <row r="978" spans="1:10" s="43" customFormat="1" x14ac:dyDescent="0.25">
      <c r="A978" s="12"/>
      <c r="B978" s="29"/>
      <c r="C978" s="32"/>
      <c r="D978" s="28"/>
      <c r="E978" s="33"/>
      <c r="F978" s="33"/>
      <c r="G978" s="33"/>
      <c r="H978" s="33"/>
      <c r="I978" s="31">
        <f t="shared" si="34"/>
        <v>0</v>
      </c>
      <c r="J978" s="31">
        <f t="shared" si="35"/>
        <v>0</v>
      </c>
    </row>
    <row r="979" spans="1:10" s="43" customFormat="1" x14ac:dyDescent="0.25">
      <c r="A979" s="12"/>
      <c r="B979" s="29"/>
      <c r="C979" s="32"/>
      <c r="D979" s="28"/>
      <c r="E979" s="33"/>
      <c r="F979" s="33"/>
      <c r="G979" s="33"/>
      <c r="H979" s="33"/>
      <c r="I979" s="31">
        <f t="shared" si="34"/>
        <v>0</v>
      </c>
      <c r="J979" s="31">
        <f t="shared" si="35"/>
        <v>0</v>
      </c>
    </row>
    <row r="980" spans="1:10" s="43" customFormat="1" x14ac:dyDescent="0.25">
      <c r="A980" s="12"/>
      <c r="B980" s="29"/>
      <c r="C980" s="32"/>
      <c r="D980" s="28"/>
      <c r="E980" s="33"/>
      <c r="F980" s="33"/>
      <c r="G980" s="33"/>
      <c r="H980" s="33"/>
      <c r="I980" s="31">
        <f t="shared" si="34"/>
        <v>0</v>
      </c>
      <c r="J980" s="31">
        <f t="shared" si="35"/>
        <v>0</v>
      </c>
    </row>
    <row r="981" spans="1:10" s="43" customFormat="1" x14ac:dyDescent="0.25">
      <c r="A981" s="12"/>
      <c r="B981" s="29"/>
      <c r="C981" s="32"/>
      <c r="D981" s="28"/>
      <c r="E981" s="33"/>
      <c r="F981" s="33"/>
      <c r="G981" s="33"/>
      <c r="H981" s="33"/>
      <c r="I981" s="31">
        <f t="shared" si="34"/>
        <v>0</v>
      </c>
      <c r="J981" s="31">
        <f t="shared" si="35"/>
        <v>0</v>
      </c>
    </row>
    <row r="982" spans="1:10" s="43" customFormat="1" x14ac:dyDescent="0.25">
      <c r="A982" s="12"/>
      <c r="B982" s="29"/>
      <c r="C982" s="32"/>
      <c r="D982" s="28"/>
      <c r="E982" s="33"/>
      <c r="F982" s="33"/>
      <c r="G982" s="33"/>
      <c r="H982" s="33"/>
      <c r="I982" s="31">
        <f t="shared" si="34"/>
        <v>0</v>
      </c>
      <c r="J982" s="31">
        <f t="shared" si="35"/>
        <v>0</v>
      </c>
    </row>
    <row r="983" spans="1:10" s="43" customFormat="1" x14ac:dyDescent="0.25">
      <c r="A983" s="12"/>
      <c r="B983" s="29"/>
      <c r="C983" s="32"/>
      <c r="D983" s="28"/>
      <c r="E983" s="33"/>
      <c r="F983" s="33"/>
      <c r="G983" s="33"/>
      <c r="H983" s="33"/>
      <c r="I983" s="31">
        <f t="shared" si="34"/>
        <v>0</v>
      </c>
      <c r="J983" s="31">
        <f t="shared" si="35"/>
        <v>0</v>
      </c>
    </row>
    <row r="984" spans="1:10" s="43" customFormat="1" x14ac:dyDescent="0.25">
      <c r="A984" s="12"/>
      <c r="B984" s="29"/>
      <c r="C984" s="32"/>
      <c r="D984" s="28"/>
      <c r="E984" s="33"/>
      <c r="F984" s="33"/>
      <c r="G984" s="33"/>
      <c r="H984" s="33"/>
      <c r="I984" s="31">
        <f t="shared" si="34"/>
        <v>0</v>
      </c>
      <c r="J984" s="31">
        <f t="shared" si="35"/>
        <v>0</v>
      </c>
    </row>
    <row r="985" spans="1:10" s="43" customFormat="1" x14ac:dyDescent="0.25">
      <c r="A985" s="12"/>
      <c r="B985" s="29"/>
      <c r="C985" s="32"/>
      <c r="D985" s="28"/>
      <c r="E985" s="33"/>
      <c r="F985" s="33"/>
      <c r="G985" s="33"/>
      <c r="H985" s="33"/>
      <c r="I985" s="31">
        <f t="shared" si="34"/>
        <v>0</v>
      </c>
      <c r="J985" s="31">
        <f t="shared" si="35"/>
        <v>0</v>
      </c>
    </row>
    <row r="986" spans="1:10" s="43" customFormat="1" x14ac:dyDescent="0.25">
      <c r="A986" s="12"/>
      <c r="B986" s="29"/>
      <c r="C986" s="32"/>
      <c r="D986" s="28"/>
      <c r="E986" s="33"/>
      <c r="F986" s="33"/>
      <c r="G986" s="33"/>
      <c r="H986" s="33"/>
      <c r="I986" s="31">
        <f t="shared" si="34"/>
        <v>0</v>
      </c>
      <c r="J986" s="31">
        <f t="shared" si="35"/>
        <v>0</v>
      </c>
    </row>
    <row r="987" spans="1:10" s="43" customFormat="1" x14ac:dyDescent="0.25">
      <c r="A987" s="12"/>
      <c r="B987" s="29"/>
      <c r="C987" s="32"/>
      <c r="D987" s="28"/>
      <c r="E987" s="33"/>
      <c r="F987" s="33"/>
      <c r="G987" s="33"/>
      <c r="H987" s="33"/>
      <c r="I987" s="31">
        <f t="shared" si="34"/>
        <v>0</v>
      </c>
      <c r="J987" s="31">
        <f t="shared" si="35"/>
        <v>0</v>
      </c>
    </row>
    <row r="988" spans="1:10" s="43" customFormat="1" x14ac:dyDescent="0.25">
      <c r="A988" s="12"/>
      <c r="B988" s="29"/>
      <c r="C988" s="32"/>
      <c r="D988" s="28"/>
      <c r="E988" s="33"/>
      <c r="F988" s="33"/>
      <c r="G988" s="33"/>
      <c r="H988" s="33"/>
      <c r="I988" s="31">
        <f t="shared" si="34"/>
        <v>0</v>
      </c>
      <c r="J988" s="31">
        <f t="shared" si="35"/>
        <v>0</v>
      </c>
    </row>
    <row r="989" spans="1:10" s="43" customFormat="1" x14ac:dyDescent="0.25">
      <c r="A989" s="12"/>
      <c r="B989" s="29"/>
      <c r="C989" s="32"/>
      <c r="D989" s="28"/>
      <c r="E989" s="33"/>
      <c r="F989" s="33"/>
      <c r="G989" s="33"/>
      <c r="H989" s="33"/>
      <c r="I989" s="31">
        <f t="shared" si="34"/>
        <v>0</v>
      </c>
      <c r="J989" s="31">
        <f t="shared" si="35"/>
        <v>0</v>
      </c>
    </row>
    <row r="990" spans="1:10" s="43" customFormat="1" x14ac:dyDescent="0.25">
      <c r="A990" s="12"/>
      <c r="B990" s="29"/>
      <c r="C990" s="32"/>
      <c r="D990" s="28"/>
      <c r="E990" s="33"/>
      <c r="F990" s="33"/>
      <c r="G990" s="33"/>
      <c r="H990" s="33"/>
      <c r="I990" s="31">
        <f t="shared" si="34"/>
        <v>0</v>
      </c>
      <c r="J990" s="31">
        <f t="shared" si="35"/>
        <v>0</v>
      </c>
    </row>
    <row r="991" spans="1:10" s="43" customFormat="1" x14ac:dyDescent="0.25">
      <c r="A991" s="12"/>
      <c r="B991" s="29"/>
      <c r="C991" s="32"/>
      <c r="D991" s="28"/>
      <c r="E991" s="33"/>
      <c r="F991" s="33"/>
      <c r="G991" s="33"/>
      <c r="H991" s="33"/>
      <c r="I991" s="31">
        <f t="shared" si="34"/>
        <v>0</v>
      </c>
      <c r="J991" s="31">
        <f t="shared" si="35"/>
        <v>0</v>
      </c>
    </row>
    <row r="992" spans="1:10" s="43" customFormat="1" x14ac:dyDescent="0.25">
      <c r="A992" s="12"/>
      <c r="B992" s="29"/>
      <c r="C992" s="32"/>
      <c r="D992" s="28"/>
      <c r="E992" s="33"/>
      <c r="F992" s="33"/>
      <c r="G992" s="33"/>
      <c r="H992" s="33"/>
      <c r="I992" s="31">
        <f t="shared" si="34"/>
        <v>0</v>
      </c>
      <c r="J992" s="31">
        <f t="shared" si="35"/>
        <v>0</v>
      </c>
    </row>
    <row r="993" spans="1:10" s="43" customFormat="1" x14ac:dyDescent="0.25">
      <c r="A993" s="12"/>
      <c r="B993" s="29"/>
      <c r="C993" s="32"/>
      <c r="D993" s="28"/>
      <c r="E993" s="33"/>
      <c r="F993" s="33"/>
      <c r="G993" s="33"/>
      <c r="H993" s="33"/>
      <c r="I993" s="31">
        <f t="shared" si="34"/>
        <v>0</v>
      </c>
      <c r="J993" s="31">
        <f t="shared" si="35"/>
        <v>0</v>
      </c>
    </row>
    <row r="994" spans="1:10" s="43" customFormat="1" x14ac:dyDescent="0.25">
      <c r="A994" s="12"/>
      <c r="B994" s="29"/>
      <c r="C994" s="32"/>
      <c r="D994" s="28"/>
      <c r="E994" s="33"/>
      <c r="F994" s="33"/>
      <c r="G994" s="33"/>
      <c r="H994" s="33"/>
      <c r="I994" s="31">
        <f t="shared" si="34"/>
        <v>0</v>
      </c>
      <c r="J994" s="31">
        <f t="shared" si="35"/>
        <v>0</v>
      </c>
    </row>
    <row r="995" spans="1:10" s="43" customFormat="1" x14ac:dyDescent="0.25">
      <c r="A995" s="12"/>
      <c r="B995" s="29"/>
      <c r="C995" s="32"/>
      <c r="D995" s="28"/>
      <c r="E995" s="33"/>
      <c r="F995" s="33"/>
      <c r="G995" s="33"/>
      <c r="H995" s="33"/>
      <c r="I995" s="31">
        <f t="shared" si="34"/>
        <v>0</v>
      </c>
      <c r="J995" s="31">
        <f t="shared" si="35"/>
        <v>0</v>
      </c>
    </row>
    <row r="996" spans="1:10" s="43" customFormat="1" x14ac:dyDescent="0.25">
      <c r="A996" s="12"/>
      <c r="B996" s="29"/>
      <c r="C996" s="32"/>
      <c r="D996" s="28"/>
      <c r="E996" s="33"/>
      <c r="F996" s="33"/>
      <c r="G996" s="33"/>
      <c r="H996" s="33"/>
      <c r="I996" s="31">
        <f t="shared" si="34"/>
        <v>0</v>
      </c>
      <c r="J996" s="31">
        <f t="shared" si="35"/>
        <v>0</v>
      </c>
    </row>
    <row r="997" spans="1:10" s="43" customFormat="1" x14ac:dyDescent="0.25">
      <c r="A997" s="12"/>
      <c r="B997" s="29"/>
      <c r="C997" s="32"/>
      <c r="D997" s="28"/>
      <c r="E997" s="33"/>
      <c r="F997" s="33"/>
      <c r="G997" s="33"/>
      <c r="H997" s="33"/>
      <c r="I997" s="31">
        <f t="shared" si="34"/>
        <v>0</v>
      </c>
      <c r="J997" s="31">
        <f t="shared" si="35"/>
        <v>0</v>
      </c>
    </row>
    <row r="998" spans="1:10" s="43" customFormat="1" x14ac:dyDescent="0.25">
      <c r="A998" s="12"/>
      <c r="B998" s="29"/>
      <c r="C998" s="32"/>
      <c r="D998" s="28"/>
      <c r="E998" s="33"/>
      <c r="F998" s="33"/>
      <c r="G998" s="33"/>
      <c r="H998" s="33"/>
      <c r="I998" s="31">
        <f t="shared" si="34"/>
        <v>0</v>
      </c>
      <c r="J998" s="31">
        <f t="shared" si="35"/>
        <v>0</v>
      </c>
    </row>
    <row r="999" spans="1:10" s="43" customFormat="1" x14ac:dyDescent="0.25">
      <c r="A999" s="12"/>
      <c r="B999" s="29"/>
      <c r="C999" s="32"/>
      <c r="D999" s="28"/>
      <c r="E999" s="33"/>
      <c r="F999" s="33"/>
      <c r="G999" s="33"/>
      <c r="H999" s="33"/>
      <c r="I999" s="31">
        <f t="shared" si="34"/>
        <v>0</v>
      </c>
      <c r="J999" s="31">
        <f t="shared" si="35"/>
        <v>0</v>
      </c>
    </row>
    <row r="1000" spans="1:10" s="43" customFormat="1" x14ac:dyDescent="0.25">
      <c r="A1000" s="12"/>
      <c r="B1000" s="29"/>
      <c r="C1000" s="32"/>
      <c r="D1000" s="28"/>
      <c r="E1000" s="33"/>
      <c r="F1000" s="33"/>
      <c r="G1000" s="33"/>
      <c r="H1000" s="33"/>
      <c r="I1000" s="31">
        <f t="shared" si="34"/>
        <v>0</v>
      </c>
      <c r="J1000" s="31">
        <f t="shared" si="35"/>
        <v>0</v>
      </c>
    </row>
    <row r="1001" spans="1:10" s="43" customFormat="1" x14ac:dyDescent="0.25">
      <c r="A1001" s="12"/>
      <c r="B1001" s="29"/>
      <c r="C1001" s="32"/>
      <c r="D1001" s="28"/>
      <c r="E1001" s="33"/>
      <c r="F1001" s="33"/>
      <c r="G1001" s="33"/>
      <c r="H1001" s="33"/>
      <c r="I1001" s="31">
        <f t="shared" si="34"/>
        <v>0</v>
      </c>
      <c r="J1001" s="31">
        <f t="shared" si="35"/>
        <v>0</v>
      </c>
    </row>
    <row r="1002" spans="1:10" s="43" customFormat="1" x14ac:dyDescent="0.25">
      <c r="A1002" s="12"/>
      <c r="B1002" s="29"/>
      <c r="C1002" s="32"/>
      <c r="D1002" s="28"/>
      <c r="E1002" s="33"/>
      <c r="F1002" s="33"/>
      <c r="G1002" s="33"/>
      <c r="H1002" s="33"/>
      <c r="I1002" s="31">
        <f t="shared" si="34"/>
        <v>0</v>
      </c>
      <c r="J1002" s="31">
        <f t="shared" si="35"/>
        <v>0</v>
      </c>
    </row>
    <row r="1003" spans="1:10" s="43" customFormat="1" x14ac:dyDescent="0.25">
      <c r="A1003" s="12"/>
      <c r="B1003" s="29"/>
      <c r="C1003" s="32"/>
      <c r="D1003" s="28"/>
      <c r="E1003" s="33"/>
      <c r="F1003" s="33"/>
      <c r="G1003" s="33"/>
      <c r="H1003" s="33"/>
      <c r="I1003" s="31">
        <f t="shared" si="34"/>
        <v>0</v>
      </c>
      <c r="J1003" s="31">
        <f t="shared" si="35"/>
        <v>0</v>
      </c>
    </row>
    <row r="1004" spans="1:10" s="43" customFormat="1" x14ac:dyDescent="0.25">
      <c r="A1004" s="12"/>
      <c r="B1004" s="29"/>
      <c r="C1004" s="32"/>
      <c r="D1004" s="28"/>
      <c r="E1004" s="33"/>
      <c r="F1004" s="33"/>
      <c r="G1004" s="33"/>
      <c r="H1004" s="33"/>
      <c r="I1004" s="31">
        <f t="shared" si="34"/>
        <v>0</v>
      </c>
      <c r="J1004" s="31">
        <f t="shared" si="35"/>
        <v>0</v>
      </c>
    </row>
    <row r="1005" spans="1:10" s="43" customFormat="1" x14ac:dyDescent="0.25">
      <c r="A1005" s="12"/>
      <c r="B1005" s="29"/>
      <c r="C1005" s="32"/>
      <c r="D1005" s="28"/>
      <c r="E1005" s="33"/>
      <c r="F1005" s="33"/>
      <c r="G1005" s="33"/>
      <c r="H1005" s="33"/>
      <c r="I1005" s="31">
        <f t="shared" si="34"/>
        <v>0</v>
      </c>
      <c r="J1005" s="31">
        <f t="shared" si="35"/>
        <v>0</v>
      </c>
    </row>
    <row r="1006" spans="1:10" s="43" customFormat="1" x14ac:dyDescent="0.25">
      <c r="A1006" s="12"/>
      <c r="B1006" s="29"/>
      <c r="C1006" s="32"/>
      <c r="D1006" s="28"/>
      <c r="E1006" s="33"/>
      <c r="F1006" s="33"/>
      <c r="G1006" s="33"/>
      <c r="H1006" s="33"/>
      <c r="I1006" s="31">
        <f t="shared" si="34"/>
        <v>0</v>
      </c>
      <c r="J1006" s="31">
        <f t="shared" si="35"/>
        <v>0</v>
      </c>
    </row>
    <row r="1007" spans="1:10" s="43" customFormat="1" x14ac:dyDescent="0.25">
      <c r="A1007" s="12"/>
      <c r="B1007" s="29"/>
      <c r="C1007" s="32"/>
      <c r="D1007" s="28"/>
      <c r="E1007" s="33"/>
      <c r="F1007" s="33"/>
      <c r="G1007" s="33"/>
      <c r="H1007" s="33"/>
      <c r="I1007" s="31">
        <f t="shared" si="34"/>
        <v>0</v>
      </c>
      <c r="J1007" s="31">
        <f t="shared" si="35"/>
        <v>0</v>
      </c>
    </row>
    <row r="1008" spans="1:10" s="43" customFormat="1" x14ac:dyDescent="0.25">
      <c r="A1008" s="12"/>
      <c r="B1008" s="29"/>
      <c r="C1008" s="32"/>
      <c r="D1008" s="28"/>
      <c r="E1008" s="33"/>
      <c r="F1008" s="33"/>
      <c r="G1008" s="33"/>
      <c r="H1008" s="33"/>
      <c r="I1008" s="31">
        <f t="shared" si="34"/>
        <v>0</v>
      </c>
      <c r="J1008" s="31">
        <f t="shared" si="35"/>
        <v>0</v>
      </c>
    </row>
    <row r="1009" spans="1:10" s="43" customFormat="1" x14ac:dyDescent="0.25">
      <c r="A1009" s="12"/>
      <c r="B1009" s="29"/>
      <c r="C1009" s="32"/>
      <c r="D1009" s="28"/>
      <c r="E1009" s="33"/>
      <c r="F1009" s="33"/>
      <c r="G1009" s="33"/>
      <c r="H1009" s="33"/>
      <c r="I1009" s="31">
        <f t="shared" si="34"/>
        <v>0</v>
      </c>
      <c r="J1009" s="31">
        <f t="shared" si="35"/>
        <v>0</v>
      </c>
    </row>
    <row r="1010" spans="1:10" s="43" customFormat="1" x14ac:dyDescent="0.25">
      <c r="A1010" s="12"/>
      <c r="B1010" s="29"/>
      <c r="C1010" s="32"/>
      <c r="D1010" s="28"/>
      <c r="E1010" s="33"/>
      <c r="F1010" s="33"/>
      <c r="G1010" s="33"/>
      <c r="H1010" s="33"/>
      <c r="I1010" s="31">
        <f t="shared" si="34"/>
        <v>0</v>
      </c>
      <c r="J1010" s="31">
        <f t="shared" si="35"/>
        <v>0</v>
      </c>
    </row>
    <row r="1011" spans="1:10" s="43" customFormat="1" x14ac:dyDescent="0.25">
      <c r="A1011" s="12"/>
      <c r="B1011" s="29"/>
      <c r="C1011" s="32"/>
      <c r="D1011" s="28"/>
      <c r="E1011" s="33"/>
      <c r="F1011" s="33"/>
      <c r="G1011" s="33"/>
      <c r="H1011" s="33"/>
      <c r="I1011" s="31">
        <f t="shared" si="34"/>
        <v>0</v>
      </c>
      <c r="J1011" s="31">
        <f t="shared" si="35"/>
        <v>0</v>
      </c>
    </row>
    <row r="1012" spans="1:10" s="43" customFormat="1" x14ac:dyDescent="0.25">
      <c r="A1012" s="12"/>
      <c r="B1012" s="29"/>
      <c r="C1012" s="32"/>
      <c r="D1012" s="28"/>
      <c r="E1012" s="33"/>
      <c r="F1012" s="33"/>
      <c r="G1012" s="33"/>
      <c r="H1012" s="33"/>
      <c r="I1012" s="31">
        <f t="shared" si="34"/>
        <v>0</v>
      </c>
      <c r="J1012" s="31">
        <f t="shared" si="35"/>
        <v>0</v>
      </c>
    </row>
    <row r="1013" spans="1:10" s="43" customFormat="1" x14ac:dyDescent="0.25">
      <c r="A1013" s="12"/>
      <c r="B1013" s="29"/>
      <c r="C1013" s="32"/>
      <c r="D1013" s="28"/>
      <c r="E1013" s="33"/>
      <c r="F1013" s="33"/>
      <c r="G1013" s="33"/>
      <c r="H1013" s="33"/>
      <c r="I1013" s="31">
        <f t="shared" si="34"/>
        <v>0</v>
      </c>
      <c r="J1013" s="31">
        <f t="shared" si="35"/>
        <v>0</v>
      </c>
    </row>
    <row r="1014" spans="1:10" s="43" customFormat="1" x14ac:dyDescent="0.25">
      <c r="A1014" s="12"/>
      <c r="B1014" s="29"/>
      <c r="C1014" s="32"/>
      <c r="D1014" s="28"/>
      <c r="E1014" s="33"/>
      <c r="F1014" s="33"/>
      <c r="G1014" s="33"/>
      <c r="H1014" s="33"/>
      <c r="I1014" s="31">
        <f t="shared" si="34"/>
        <v>0</v>
      </c>
      <c r="J1014" s="31">
        <f t="shared" si="35"/>
        <v>0</v>
      </c>
    </row>
    <row r="1015" spans="1:10" s="43" customFormat="1" x14ac:dyDescent="0.25">
      <c r="A1015" s="12"/>
      <c r="B1015" s="29"/>
      <c r="C1015" s="32"/>
      <c r="D1015" s="28"/>
      <c r="E1015" s="33"/>
      <c r="F1015" s="33"/>
      <c r="G1015" s="33"/>
      <c r="H1015" s="33"/>
      <c r="I1015" s="31">
        <f t="shared" si="34"/>
        <v>0</v>
      </c>
      <c r="J1015" s="31">
        <f t="shared" si="35"/>
        <v>0</v>
      </c>
    </row>
    <row r="1016" spans="1:10" s="43" customFormat="1" x14ac:dyDescent="0.25">
      <c r="A1016" s="12"/>
      <c r="B1016" s="29"/>
      <c r="C1016" s="32"/>
      <c r="D1016" s="28"/>
      <c r="E1016" s="33"/>
      <c r="F1016" s="33"/>
      <c r="G1016" s="33"/>
      <c r="H1016" s="33"/>
      <c r="I1016" s="31">
        <f t="shared" si="34"/>
        <v>0</v>
      </c>
      <c r="J1016" s="31">
        <f t="shared" si="35"/>
        <v>0</v>
      </c>
    </row>
    <row r="1017" spans="1:10" s="43" customFormat="1" x14ac:dyDescent="0.25">
      <c r="A1017" s="12"/>
      <c r="B1017" s="29"/>
      <c r="C1017" s="32"/>
      <c r="D1017" s="28"/>
      <c r="E1017" s="33"/>
      <c r="F1017" s="33"/>
      <c r="G1017" s="33"/>
      <c r="H1017" s="33"/>
      <c r="I1017" s="31">
        <f t="shared" si="34"/>
        <v>0</v>
      </c>
      <c r="J1017" s="31">
        <f t="shared" si="35"/>
        <v>0</v>
      </c>
    </row>
    <row r="1018" spans="1:10" s="43" customFormat="1" x14ac:dyDescent="0.25">
      <c r="A1018" s="12"/>
      <c r="B1018" s="29"/>
      <c r="C1018" s="32"/>
      <c r="D1018" s="28"/>
      <c r="E1018" s="33"/>
      <c r="F1018" s="33"/>
      <c r="G1018" s="33"/>
      <c r="H1018" s="33"/>
      <c r="I1018" s="31">
        <f t="shared" si="34"/>
        <v>0</v>
      </c>
      <c r="J1018" s="31">
        <f t="shared" si="35"/>
        <v>0</v>
      </c>
    </row>
    <row r="1019" spans="1:10" s="43" customFormat="1" x14ac:dyDescent="0.25">
      <c r="A1019" s="12"/>
      <c r="B1019" s="29"/>
      <c r="C1019" s="32"/>
      <c r="D1019" s="28"/>
      <c r="E1019" s="33"/>
      <c r="F1019" s="33"/>
      <c r="G1019" s="33"/>
      <c r="H1019" s="33"/>
      <c r="I1019" s="31">
        <f t="shared" si="34"/>
        <v>0</v>
      </c>
      <c r="J1019" s="31">
        <f t="shared" si="35"/>
        <v>0</v>
      </c>
    </row>
    <row r="1020" spans="1:10" s="43" customFormat="1" x14ac:dyDescent="0.25">
      <c r="A1020" s="12"/>
      <c r="B1020" s="29"/>
      <c r="C1020" s="32"/>
      <c r="D1020" s="28"/>
      <c r="E1020" s="33"/>
      <c r="F1020" s="33"/>
      <c r="G1020" s="33"/>
      <c r="H1020" s="33"/>
      <c r="I1020" s="31">
        <f t="shared" si="34"/>
        <v>0</v>
      </c>
      <c r="J1020" s="31">
        <f t="shared" si="35"/>
        <v>0</v>
      </c>
    </row>
    <row r="1021" spans="1:10" s="43" customFormat="1" x14ac:dyDescent="0.25">
      <c r="A1021" s="12"/>
      <c r="B1021" s="29"/>
      <c r="C1021" s="32"/>
      <c r="D1021" s="28"/>
      <c r="E1021" s="33"/>
      <c r="F1021" s="33"/>
      <c r="G1021" s="33"/>
      <c r="H1021" s="33"/>
      <c r="I1021" s="31">
        <f t="shared" si="34"/>
        <v>0</v>
      </c>
      <c r="J1021" s="31">
        <f t="shared" si="35"/>
        <v>0</v>
      </c>
    </row>
    <row r="1022" spans="1:10" s="43" customFormat="1" x14ac:dyDescent="0.25">
      <c r="A1022" s="12"/>
      <c r="B1022" s="29"/>
      <c r="C1022" s="32"/>
      <c r="D1022" s="28"/>
      <c r="E1022" s="33"/>
      <c r="F1022" s="33"/>
      <c r="G1022" s="33"/>
      <c r="H1022" s="33"/>
      <c r="I1022" s="31">
        <f t="shared" si="34"/>
        <v>0</v>
      </c>
      <c r="J1022" s="31">
        <f t="shared" si="35"/>
        <v>0</v>
      </c>
    </row>
    <row r="1023" spans="1:10" s="43" customFormat="1" x14ac:dyDescent="0.25">
      <c r="A1023" s="12"/>
      <c r="B1023" s="29"/>
      <c r="C1023" s="32"/>
      <c r="D1023" s="28"/>
      <c r="E1023" s="33"/>
      <c r="F1023" s="33"/>
      <c r="G1023" s="33"/>
      <c r="H1023" s="33"/>
      <c r="I1023" s="31">
        <f t="shared" si="34"/>
        <v>0</v>
      </c>
      <c r="J1023" s="31">
        <f t="shared" si="35"/>
        <v>0</v>
      </c>
    </row>
    <row r="1024" spans="1:10" s="43" customFormat="1" x14ac:dyDescent="0.25">
      <c r="A1024" s="12"/>
      <c r="B1024" s="29"/>
      <c r="C1024" s="32"/>
      <c r="D1024" s="28"/>
      <c r="E1024" s="33"/>
      <c r="F1024" s="33"/>
      <c r="G1024" s="33"/>
      <c r="H1024" s="33"/>
      <c r="I1024" s="31">
        <f t="shared" si="34"/>
        <v>0</v>
      </c>
      <c r="J1024" s="31">
        <f t="shared" si="35"/>
        <v>0</v>
      </c>
    </row>
    <row r="1025" spans="1:10" s="43" customFormat="1" x14ac:dyDescent="0.25">
      <c r="A1025" s="12"/>
      <c r="B1025" s="29"/>
      <c r="C1025" s="32"/>
      <c r="D1025" s="28"/>
      <c r="E1025" s="33"/>
      <c r="F1025" s="33"/>
      <c r="G1025" s="33"/>
      <c r="H1025" s="33"/>
      <c r="I1025" s="31">
        <f t="shared" si="34"/>
        <v>0</v>
      </c>
      <c r="J1025" s="31">
        <f t="shared" si="35"/>
        <v>0</v>
      </c>
    </row>
    <row r="1026" spans="1:10" s="43" customFormat="1" x14ac:dyDescent="0.25">
      <c r="A1026" s="12"/>
      <c r="B1026" s="29"/>
      <c r="C1026" s="32"/>
      <c r="D1026" s="28"/>
      <c r="E1026" s="33"/>
      <c r="F1026" s="33"/>
      <c r="G1026" s="33"/>
      <c r="H1026" s="33"/>
      <c r="I1026" s="31">
        <f t="shared" si="34"/>
        <v>0</v>
      </c>
      <c r="J1026" s="31">
        <f t="shared" si="35"/>
        <v>0</v>
      </c>
    </row>
    <row r="1027" spans="1:10" s="43" customFormat="1" x14ac:dyDescent="0.25">
      <c r="A1027" s="12"/>
      <c r="B1027" s="29"/>
      <c r="C1027" s="32"/>
      <c r="D1027" s="28"/>
      <c r="E1027" s="33"/>
      <c r="F1027" s="33"/>
      <c r="G1027" s="33"/>
      <c r="H1027" s="33"/>
      <c r="I1027" s="31">
        <f t="shared" si="34"/>
        <v>0</v>
      </c>
      <c r="J1027" s="31">
        <f t="shared" si="35"/>
        <v>0</v>
      </c>
    </row>
    <row r="1028" spans="1:10" s="43" customFormat="1" x14ac:dyDescent="0.25">
      <c r="A1028" s="12"/>
      <c r="B1028" s="29"/>
      <c r="C1028" s="32"/>
      <c r="D1028" s="28"/>
      <c r="E1028" s="33"/>
      <c r="F1028" s="33"/>
      <c r="G1028" s="33"/>
      <c r="H1028" s="33"/>
      <c r="I1028" s="31">
        <f t="shared" si="34"/>
        <v>0</v>
      </c>
      <c r="J1028" s="31">
        <f t="shared" si="35"/>
        <v>0</v>
      </c>
    </row>
    <row r="1029" spans="1:10" s="43" customFormat="1" x14ac:dyDescent="0.25">
      <c r="A1029" s="12"/>
      <c r="B1029" s="29"/>
      <c r="C1029" s="32"/>
      <c r="D1029" s="28"/>
      <c r="E1029" s="33"/>
      <c r="F1029" s="33"/>
      <c r="G1029" s="33"/>
      <c r="H1029" s="33"/>
      <c r="I1029" s="31">
        <f t="shared" si="34"/>
        <v>0</v>
      </c>
      <c r="J1029" s="31">
        <f t="shared" si="35"/>
        <v>0</v>
      </c>
    </row>
    <row r="1030" spans="1:10" s="43" customFormat="1" x14ac:dyDescent="0.25">
      <c r="A1030" s="12"/>
      <c r="B1030" s="29"/>
      <c r="C1030" s="32"/>
      <c r="D1030" s="28"/>
      <c r="E1030" s="33"/>
      <c r="F1030" s="33"/>
      <c r="G1030" s="33"/>
      <c r="H1030" s="33"/>
      <c r="I1030" s="31">
        <f t="shared" si="34"/>
        <v>0</v>
      </c>
      <c r="J1030" s="31">
        <f t="shared" si="35"/>
        <v>0</v>
      </c>
    </row>
    <row r="1031" spans="1:10" s="43" customFormat="1" x14ac:dyDescent="0.25">
      <c r="A1031" s="12"/>
      <c r="B1031" s="29"/>
      <c r="C1031" s="32"/>
      <c r="D1031" s="28"/>
      <c r="E1031" s="33"/>
      <c r="F1031" s="33"/>
      <c r="G1031" s="33"/>
      <c r="H1031" s="33"/>
      <c r="I1031" s="31">
        <f t="shared" ref="I1031:I1094" si="36">E1031+G1031</f>
        <v>0</v>
      </c>
      <c r="J1031" s="31">
        <f t="shared" ref="J1031:J1094" si="37">F1031+H1031</f>
        <v>0</v>
      </c>
    </row>
    <row r="1032" spans="1:10" s="43" customFormat="1" x14ac:dyDescent="0.25">
      <c r="A1032" s="12"/>
      <c r="B1032" s="29"/>
      <c r="C1032" s="32"/>
      <c r="D1032" s="28"/>
      <c r="E1032" s="33"/>
      <c r="F1032" s="33"/>
      <c r="G1032" s="33"/>
      <c r="H1032" s="33"/>
      <c r="I1032" s="31">
        <f t="shared" si="36"/>
        <v>0</v>
      </c>
      <c r="J1032" s="31">
        <f t="shared" si="37"/>
        <v>0</v>
      </c>
    </row>
    <row r="1033" spans="1:10" s="43" customFormat="1" x14ac:dyDescent="0.25">
      <c r="A1033" s="12"/>
      <c r="B1033" s="29"/>
      <c r="C1033" s="32"/>
      <c r="D1033" s="28"/>
      <c r="E1033" s="33"/>
      <c r="F1033" s="33"/>
      <c r="G1033" s="33"/>
      <c r="H1033" s="33"/>
      <c r="I1033" s="31">
        <f t="shared" si="36"/>
        <v>0</v>
      </c>
      <c r="J1033" s="31">
        <f t="shared" si="37"/>
        <v>0</v>
      </c>
    </row>
    <row r="1034" spans="1:10" s="43" customFormat="1" x14ac:dyDescent="0.25">
      <c r="A1034" s="12"/>
      <c r="B1034" s="29"/>
      <c r="C1034" s="32"/>
      <c r="D1034" s="28"/>
      <c r="E1034" s="33"/>
      <c r="F1034" s="33"/>
      <c r="G1034" s="33"/>
      <c r="H1034" s="33"/>
      <c r="I1034" s="31">
        <f t="shared" si="36"/>
        <v>0</v>
      </c>
      <c r="J1034" s="31">
        <f t="shared" si="37"/>
        <v>0</v>
      </c>
    </row>
    <row r="1035" spans="1:10" s="43" customFormat="1" x14ac:dyDescent="0.25">
      <c r="A1035" s="12"/>
      <c r="B1035" s="29"/>
      <c r="C1035" s="32"/>
      <c r="D1035" s="28"/>
      <c r="E1035" s="33"/>
      <c r="F1035" s="33"/>
      <c r="G1035" s="33"/>
      <c r="H1035" s="33"/>
      <c r="I1035" s="31">
        <f t="shared" si="36"/>
        <v>0</v>
      </c>
      <c r="J1035" s="31">
        <f t="shared" si="37"/>
        <v>0</v>
      </c>
    </row>
    <row r="1036" spans="1:10" s="43" customFormat="1" x14ac:dyDescent="0.25">
      <c r="A1036" s="12"/>
      <c r="B1036" s="29"/>
      <c r="C1036" s="32"/>
      <c r="D1036" s="28"/>
      <c r="E1036" s="33"/>
      <c r="F1036" s="33"/>
      <c r="G1036" s="33"/>
      <c r="H1036" s="33"/>
      <c r="I1036" s="31">
        <f t="shared" si="36"/>
        <v>0</v>
      </c>
      <c r="J1036" s="31">
        <f t="shared" si="37"/>
        <v>0</v>
      </c>
    </row>
    <row r="1037" spans="1:10" s="43" customFormat="1" x14ac:dyDescent="0.25">
      <c r="A1037" s="12"/>
      <c r="B1037" s="29"/>
      <c r="C1037" s="32"/>
      <c r="D1037" s="28"/>
      <c r="E1037" s="33"/>
      <c r="F1037" s="33"/>
      <c r="G1037" s="33"/>
      <c r="H1037" s="33"/>
      <c r="I1037" s="31">
        <f t="shared" si="36"/>
        <v>0</v>
      </c>
      <c r="J1037" s="31">
        <f t="shared" si="37"/>
        <v>0</v>
      </c>
    </row>
    <row r="1038" spans="1:10" s="43" customFormat="1" x14ac:dyDescent="0.25">
      <c r="A1038" s="12"/>
      <c r="B1038" s="29"/>
      <c r="C1038" s="32"/>
      <c r="D1038" s="28"/>
      <c r="E1038" s="33"/>
      <c r="F1038" s="33"/>
      <c r="G1038" s="33"/>
      <c r="H1038" s="33"/>
      <c r="I1038" s="31">
        <f t="shared" si="36"/>
        <v>0</v>
      </c>
      <c r="J1038" s="31">
        <f t="shared" si="37"/>
        <v>0</v>
      </c>
    </row>
    <row r="1039" spans="1:10" s="43" customFormat="1" x14ac:dyDescent="0.25">
      <c r="A1039" s="12"/>
      <c r="B1039" s="29"/>
      <c r="C1039" s="32"/>
      <c r="D1039" s="28"/>
      <c r="E1039" s="33"/>
      <c r="F1039" s="33"/>
      <c r="G1039" s="33"/>
      <c r="H1039" s="33"/>
      <c r="I1039" s="31">
        <f t="shared" si="36"/>
        <v>0</v>
      </c>
      <c r="J1039" s="31">
        <f t="shared" si="37"/>
        <v>0</v>
      </c>
    </row>
    <row r="1040" spans="1:10" s="43" customFormat="1" x14ac:dyDescent="0.25">
      <c r="A1040" s="12"/>
      <c r="B1040" s="29"/>
      <c r="C1040" s="32"/>
      <c r="D1040" s="28"/>
      <c r="E1040" s="33"/>
      <c r="F1040" s="33"/>
      <c r="G1040" s="33"/>
      <c r="H1040" s="33"/>
      <c r="I1040" s="31">
        <f t="shared" si="36"/>
        <v>0</v>
      </c>
      <c r="J1040" s="31">
        <f t="shared" si="37"/>
        <v>0</v>
      </c>
    </row>
    <row r="1041" spans="1:10" s="43" customFormat="1" x14ac:dyDescent="0.25">
      <c r="A1041" s="12"/>
      <c r="B1041" s="29"/>
      <c r="C1041" s="32"/>
      <c r="D1041" s="28"/>
      <c r="E1041" s="33"/>
      <c r="F1041" s="33"/>
      <c r="G1041" s="33"/>
      <c r="H1041" s="33"/>
      <c r="I1041" s="31">
        <f t="shared" si="36"/>
        <v>0</v>
      </c>
      <c r="J1041" s="31">
        <f t="shared" si="37"/>
        <v>0</v>
      </c>
    </row>
    <row r="1042" spans="1:10" s="43" customFormat="1" x14ac:dyDescent="0.25">
      <c r="A1042" s="12"/>
      <c r="B1042" s="29"/>
      <c r="C1042" s="32"/>
      <c r="D1042" s="28"/>
      <c r="E1042" s="33"/>
      <c r="F1042" s="33"/>
      <c r="G1042" s="33"/>
      <c r="H1042" s="33"/>
      <c r="I1042" s="31">
        <f t="shared" si="36"/>
        <v>0</v>
      </c>
      <c r="J1042" s="31">
        <f t="shared" si="37"/>
        <v>0</v>
      </c>
    </row>
    <row r="1043" spans="1:10" s="43" customFormat="1" x14ac:dyDescent="0.25">
      <c r="A1043" s="12"/>
      <c r="B1043" s="29"/>
      <c r="C1043" s="32"/>
      <c r="D1043" s="28"/>
      <c r="E1043" s="33"/>
      <c r="F1043" s="33"/>
      <c r="G1043" s="33"/>
      <c r="H1043" s="33"/>
      <c r="I1043" s="31">
        <f t="shared" si="36"/>
        <v>0</v>
      </c>
      <c r="J1043" s="31">
        <f t="shared" si="37"/>
        <v>0</v>
      </c>
    </row>
    <row r="1044" spans="1:10" s="43" customFormat="1" x14ac:dyDescent="0.25">
      <c r="A1044" s="12"/>
      <c r="B1044" s="29"/>
      <c r="C1044" s="32"/>
      <c r="D1044" s="28"/>
      <c r="E1044" s="33"/>
      <c r="F1044" s="33"/>
      <c r="G1044" s="33"/>
      <c r="H1044" s="33"/>
      <c r="I1044" s="31">
        <f t="shared" si="36"/>
        <v>0</v>
      </c>
      <c r="J1044" s="31">
        <f t="shared" si="37"/>
        <v>0</v>
      </c>
    </row>
    <row r="1045" spans="1:10" s="43" customFormat="1" x14ac:dyDescent="0.25">
      <c r="A1045" s="12"/>
      <c r="B1045" s="29"/>
      <c r="C1045" s="32"/>
      <c r="D1045" s="28"/>
      <c r="E1045" s="33"/>
      <c r="F1045" s="33"/>
      <c r="G1045" s="33"/>
      <c r="H1045" s="33"/>
      <c r="I1045" s="31">
        <f t="shared" si="36"/>
        <v>0</v>
      </c>
      <c r="J1045" s="31">
        <f t="shared" si="37"/>
        <v>0</v>
      </c>
    </row>
    <row r="1046" spans="1:10" s="43" customFormat="1" x14ac:dyDescent="0.25">
      <c r="A1046" s="12"/>
      <c r="B1046" s="29"/>
      <c r="C1046" s="32"/>
      <c r="D1046" s="28"/>
      <c r="E1046" s="33"/>
      <c r="F1046" s="33"/>
      <c r="G1046" s="33"/>
      <c r="H1046" s="33"/>
      <c r="I1046" s="31">
        <f t="shared" si="36"/>
        <v>0</v>
      </c>
      <c r="J1046" s="31">
        <f t="shared" si="37"/>
        <v>0</v>
      </c>
    </row>
    <row r="1047" spans="1:10" s="43" customFormat="1" x14ac:dyDescent="0.25">
      <c r="A1047" s="12"/>
      <c r="B1047" s="29"/>
      <c r="C1047" s="32"/>
      <c r="D1047" s="28"/>
      <c r="E1047" s="33"/>
      <c r="F1047" s="33"/>
      <c r="G1047" s="33"/>
      <c r="H1047" s="33"/>
      <c r="I1047" s="31">
        <f t="shared" si="36"/>
        <v>0</v>
      </c>
      <c r="J1047" s="31">
        <f t="shared" si="37"/>
        <v>0</v>
      </c>
    </row>
    <row r="1048" spans="1:10" s="43" customFormat="1" x14ac:dyDescent="0.25">
      <c r="A1048" s="12"/>
      <c r="B1048" s="29"/>
      <c r="C1048" s="32"/>
      <c r="D1048" s="28"/>
      <c r="E1048" s="33"/>
      <c r="F1048" s="33"/>
      <c r="G1048" s="33"/>
      <c r="H1048" s="33"/>
      <c r="I1048" s="31">
        <f t="shared" si="36"/>
        <v>0</v>
      </c>
      <c r="J1048" s="31">
        <f t="shared" si="37"/>
        <v>0</v>
      </c>
    </row>
    <row r="1049" spans="1:10" s="43" customFormat="1" x14ac:dyDescent="0.25">
      <c r="A1049" s="12"/>
      <c r="B1049" s="29"/>
      <c r="C1049" s="32"/>
      <c r="D1049" s="28"/>
      <c r="E1049" s="33"/>
      <c r="F1049" s="33"/>
      <c r="G1049" s="33"/>
      <c r="H1049" s="33"/>
      <c r="I1049" s="31">
        <f t="shared" si="36"/>
        <v>0</v>
      </c>
      <c r="J1049" s="31">
        <f t="shared" si="37"/>
        <v>0</v>
      </c>
    </row>
    <row r="1050" spans="1:10" s="43" customFormat="1" x14ac:dyDescent="0.25">
      <c r="A1050" s="12"/>
      <c r="B1050" s="29"/>
      <c r="C1050" s="32"/>
      <c r="D1050" s="28"/>
      <c r="E1050" s="33"/>
      <c r="F1050" s="33"/>
      <c r="G1050" s="33"/>
      <c r="H1050" s="33"/>
      <c r="I1050" s="31">
        <f t="shared" si="36"/>
        <v>0</v>
      </c>
      <c r="J1050" s="31">
        <f t="shared" si="37"/>
        <v>0</v>
      </c>
    </row>
    <row r="1051" spans="1:10" s="43" customFormat="1" x14ac:dyDescent="0.25">
      <c r="A1051" s="12"/>
      <c r="B1051" s="29"/>
      <c r="C1051" s="32"/>
      <c r="D1051" s="28"/>
      <c r="E1051" s="33"/>
      <c r="F1051" s="33"/>
      <c r="G1051" s="33"/>
      <c r="H1051" s="33"/>
      <c r="I1051" s="31">
        <f t="shared" si="36"/>
        <v>0</v>
      </c>
      <c r="J1051" s="31">
        <f t="shared" si="37"/>
        <v>0</v>
      </c>
    </row>
    <row r="1052" spans="1:10" s="43" customFormat="1" x14ac:dyDescent="0.25">
      <c r="A1052" s="12"/>
      <c r="B1052" s="29"/>
      <c r="C1052" s="32"/>
      <c r="D1052" s="28"/>
      <c r="E1052" s="33"/>
      <c r="F1052" s="33"/>
      <c r="G1052" s="33"/>
      <c r="H1052" s="33"/>
      <c r="I1052" s="31">
        <f t="shared" si="36"/>
        <v>0</v>
      </c>
      <c r="J1052" s="31">
        <f t="shared" si="37"/>
        <v>0</v>
      </c>
    </row>
    <row r="1053" spans="1:10" s="43" customFormat="1" x14ac:dyDescent="0.25">
      <c r="A1053" s="12"/>
      <c r="B1053" s="29"/>
      <c r="C1053" s="32"/>
      <c r="D1053" s="28"/>
      <c r="E1053" s="33"/>
      <c r="F1053" s="33"/>
      <c r="G1053" s="33"/>
      <c r="H1053" s="33"/>
      <c r="I1053" s="31">
        <f t="shared" si="36"/>
        <v>0</v>
      </c>
      <c r="J1053" s="31">
        <f t="shared" si="37"/>
        <v>0</v>
      </c>
    </row>
    <row r="1054" spans="1:10" s="43" customFormat="1" x14ac:dyDescent="0.25">
      <c r="A1054" s="12"/>
      <c r="B1054" s="29"/>
      <c r="C1054" s="32"/>
      <c r="D1054" s="28"/>
      <c r="E1054" s="33"/>
      <c r="F1054" s="33"/>
      <c r="G1054" s="33"/>
      <c r="H1054" s="33"/>
      <c r="I1054" s="31">
        <f t="shared" si="36"/>
        <v>0</v>
      </c>
      <c r="J1054" s="31">
        <f t="shared" si="37"/>
        <v>0</v>
      </c>
    </row>
    <row r="1055" spans="1:10" s="43" customFormat="1" x14ac:dyDescent="0.25">
      <c r="A1055" s="12"/>
      <c r="B1055" s="29"/>
      <c r="C1055" s="32"/>
      <c r="D1055" s="28"/>
      <c r="E1055" s="33"/>
      <c r="F1055" s="33"/>
      <c r="G1055" s="33"/>
      <c r="H1055" s="33"/>
      <c r="I1055" s="31">
        <f t="shared" si="36"/>
        <v>0</v>
      </c>
      <c r="J1055" s="31">
        <f t="shared" si="37"/>
        <v>0</v>
      </c>
    </row>
    <row r="1056" spans="1:10" s="43" customFormat="1" x14ac:dyDescent="0.25">
      <c r="A1056" s="12"/>
      <c r="B1056" s="29"/>
      <c r="C1056" s="32"/>
      <c r="D1056" s="28"/>
      <c r="E1056" s="33"/>
      <c r="F1056" s="33"/>
      <c r="G1056" s="33"/>
      <c r="H1056" s="33"/>
      <c r="I1056" s="31">
        <f t="shared" si="36"/>
        <v>0</v>
      </c>
      <c r="J1056" s="31">
        <f t="shared" si="37"/>
        <v>0</v>
      </c>
    </row>
    <row r="1057" spans="1:10" s="43" customFormat="1" x14ac:dyDescent="0.25">
      <c r="A1057" s="12"/>
      <c r="B1057" s="29"/>
      <c r="C1057" s="32"/>
      <c r="D1057" s="28"/>
      <c r="E1057" s="33"/>
      <c r="F1057" s="33"/>
      <c r="G1057" s="33"/>
      <c r="H1057" s="33"/>
      <c r="I1057" s="31">
        <f t="shared" si="36"/>
        <v>0</v>
      </c>
      <c r="J1057" s="31">
        <f t="shared" si="37"/>
        <v>0</v>
      </c>
    </row>
    <row r="1058" spans="1:10" s="43" customFormat="1" x14ac:dyDescent="0.25">
      <c r="A1058" s="12"/>
      <c r="B1058" s="29"/>
      <c r="C1058" s="32"/>
      <c r="D1058" s="28"/>
      <c r="E1058" s="33"/>
      <c r="F1058" s="33"/>
      <c r="G1058" s="33"/>
      <c r="H1058" s="33"/>
      <c r="I1058" s="31">
        <f t="shared" si="36"/>
        <v>0</v>
      </c>
      <c r="J1058" s="31">
        <f t="shared" si="37"/>
        <v>0</v>
      </c>
    </row>
    <row r="1059" spans="1:10" s="43" customFormat="1" x14ac:dyDescent="0.25">
      <c r="A1059" s="12"/>
      <c r="B1059" s="29"/>
      <c r="C1059" s="32"/>
      <c r="D1059" s="28"/>
      <c r="E1059" s="33"/>
      <c r="F1059" s="33"/>
      <c r="G1059" s="33"/>
      <c r="H1059" s="33"/>
      <c r="I1059" s="31">
        <f t="shared" si="36"/>
        <v>0</v>
      </c>
      <c r="J1059" s="31">
        <f t="shared" si="37"/>
        <v>0</v>
      </c>
    </row>
    <row r="1060" spans="1:10" s="43" customFormat="1" x14ac:dyDescent="0.25">
      <c r="A1060" s="12"/>
      <c r="B1060" s="29"/>
      <c r="C1060" s="32"/>
      <c r="D1060" s="28"/>
      <c r="E1060" s="33"/>
      <c r="F1060" s="33"/>
      <c r="G1060" s="33"/>
      <c r="H1060" s="33"/>
      <c r="I1060" s="31">
        <f t="shared" si="36"/>
        <v>0</v>
      </c>
      <c r="J1060" s="31">
        <f t="shared" si="37"/>
        <v>0</v>
      </c>
    </row>
    <row r="1061" spans="1:10" s="43" customFormat="1" x14ac:dyDescent="0.25">
      <c r="A1061" s="12"/>
      <c r="B1061" s="29"/>
      <c r="C1061" s="32"/>
      <c r="D1061" s="28"/>
      <c r="E1061" s="33"/>
      <c r="F1061" s="33"/>
      <c r="G1061" s="33"/>
      <c r="H1061" s="33"/>
      <c r="I1061" s="31">
        <f t="shared" si="36"/>
        <v>0</v>
      </c>
      <c r="J1061" s="31">
        <f t="shared" si="37"/>
        <v>0</v>
      </c>
    </row>
    <row r="1062" spans="1:10" s="43" customFormat="1" x14ac:dyDescent="0.25">
      <c r="A1062" s="12"/>
      <c r="B1062" s="29"/>
      <c r="C1062" s="32"/>
      <c r="D1062" s="28"/>
      <c r="E1062" s="33"/>
      <c r="F1062" s="33"/>
      <c r="G1062" s="33"/>
      <c r="H1062" s="33"/>
      <c r="I1062" s="31">
        <f t="shared" si="36"/>
        <v>0</v>
      </c>
      <c r="J1062" s="31">
        <f t="shared" si="37"/>
        <v>0</v>
      </c>
    </row>
    <row r="1063" spans="1:10" s="43" customFormat="1" x14ac:dyDescent="0.25">
      <c r="A1063" s="12"/>
      <c r="B1063" s="29"/>
      <c r="C1063" s="32"/>
      <c r="D1063" s="28"/>
      <c r="E1063" s="33"/>
      <c r="F1063" s="33"/>
      <c r="G1063" s="33"/>
      <c r="H1063" s="33"/>
      <c r="I1063" s="31">
        <f t="shared" si="36"/>
        <v>0</v>
      </c>
      <c r="J1063" s="31">
        <f t="shared" si="37"/>
        <v>0</v>
      </c>
    </row>
    <row r="1064" spans="1:10" s="43" customFormat="1" x14ac:dyDescent="0.25">
      <c r="A1064" s="12"/>
      <c r="B1064" s="29"/>
      <c r="C1064" s="32"/>
      <c r="D1064" s="28"/>
      <c r="E1064" s="33"/>
      <c r="F1064" s="33"/>
      <c r="G1064" s="33"/>
      <c r="H1064" s="33"/>
      <c r="I1064" s="31">
        <f t="shared" si="36"/>
        <v>0</v>
      </c>
      <c r="J1064" s="31">
        <f t="shared" si="37"/>
        <v>0</v>
      </c>
    </row>
    <row r="1065" spans="1:10" s="43" customFormat="1" x14ac:dyDescent="0.25">
      <c r="A1065" s="12"/>
      <c r="B1065" s="29"/>
      <c r="C1065" s="32"/>
      <c r="D1065" s="28"/>
      <c r="E1065" s="33"/>
      <c r="F1065" s="33"/>
      <c r="G1065" s="33"/>
      <c r="H1065" s="33"/>
      <c r="I1065" s="31">
        <f t="shared" si="36"/>
        <v>0</v>
      </c>
      <c r="J1065" s="31">
        <f t="shared" si="37"/>
        <v>0</v>
      </c>
    </row>
    <row r="1066" spans="1:10" s="43" customFormat="1" x14ac:dyDescent="0.25">
      <c r="A1066" s="12"/>
      <c r="B1066" s="29"/>
      <c r="C1066" s="32"/>
      <c r="D1066" s="28"/>
      <c r="E1066" s="33"/>
      <c r="F1066" s="33"/>
      <c r="G1066" s="33"/>
      <c r="H1066" s="33"/>
      <c r="I1066" s="31">
        <f t="shared" si="36"/>
        <v>0</v>
      </c>
      <c r="J1066" s="31">
        <f t="shared" si="37"/>
        <v>0</v>
      </c>
    </row>
    <row r="1067" spans="1:10" s="43" customFormat="1" x14ac:dyDescent="0.25">
      <c r="A1067" s="12"/>
      <c r="B1067" s="29"/>
      <c r="C1067" s="32"/>
      <c r="D1067" s="28"/>
      <c r="E1067" s="33"/>
      <c r="F1067" s="33"/>
      <c r="G1067" s="33"/>
      <c r="H1067" s="33"/>
      <c r="I1067" s="31">
        <f t="shared" si="36"/>
        <v>0</v>
      </c>
      <c r="J1067" s="31">
        <f t="shared" si="37"/>
        <v>0</v>
      </c>
    </row>
    <row r="1068" spans="1:10" s="43" customFormat="1" x14ac:dyDescent="0.25">
      <c r="A1068" s="12"/>
      <c r="B1068" s="29"/>
      <c r="C1068" s="32"/>
      <c r="D1068" s="28"/>
      <c r="E1068" s="33"/>
      <c r="F1068" s="33"/>
      <c r="G1068" s="33"/>
      <c r="H1068" s="33"/>
      <c r="I1068" s="31">
        <f t="shared" si="36"/>
        <v>0</v>
      </c>
      <c r="J1068" s="31">
        <f t="shared" si="37"/>
        <v>0</v>
      </c>
    </row>
    <row r="1069" spans="1:10" s="43" customFormat="1" x14ac:dyDescent="0.25">
      <c r="A1069" s="12"/>
      <c r="B1069" s="29"/>
      <c r="C1069" s="32"/>
      <c r="D1069" s="28"/>
      <c r="E1069" s="33"/>
      <c r="F1069" s="33"/>
      <c r="G1069" s="33"/>
      <c r="H1069" s="33"/>
      <c r="I1069" s="31">
        <f t="shared" si="36"/>
        <v>0</v>
      </c>
      <c r="J1069" s="31">
        <f t="shared" si="37"/>
        <v>0</v>
      </c>
    </row>
    <row r="1070" spans="1:10" s="43" customFormat="1" x14ac:dyDescent="0.25">
      <c r="A1070" s="12"/>
      <c r="B1070" s="29"/>
      <c r="C1070" s="32"/>
      <c r="D1070" s="28"/>
      <c r="E1070" s="33"/>
      <c r="F1070" s="33"/>
      <c r="G1070" s="33"/>
      <c r="H1070" s="33"/>
      <c r="I1070" s="31">
        <f t="shared" si="36"/>
        <v>0</v>
      </c>
      <c r="J1070" s="31">
        <f t="shared" si="37"/>
        <v>0</v>
      </c>
    </row>
    <row r="1071" spans="1:10" s="43" customFormat="1" x14ac:dyDescent="0.25">
      <c r="A1071" s="12"/>
      <c r="B1071" s="29"/>
      <c r="C1071" s="32"/>
      <c r="D1071" s="28"/>
      <c r="E1071" s="33"/>
      <c r="F1071" s="33"/>
      <c r="G1071" s="33"/>
      <c r="H1071" s="33"/>
      <c r="I1071" s="31">
        <f t="shared" si="36"/>
        <v>0</v>
      </c>
      <c r="J1071" s="31">
        <f t="shared" si="37"/>
        <v>0</v>
      </c>
    </row>
    <row r="1072" spans="1:10" s="43" customFormat="1" x14ac:dyDescent="0.25">
      <c r="A1072" s="12"/>
      <c r="B1072" s="29"/>
      <c r="C1072" s="32"/>
      <c r="D1072" s="28"/>
      <c r="E1072" s="33"/>
      <c r="F1072" s="33"/>
      <c r="G1072" s="33"/>
      <c r="H1072" s="33"/>
      <c r="I1072" s="31">
        <f t="shared" si="36"/>
        <v>0</v>
      </c>
      <c r="J1072" s="31">
        <f t="shared" si="37"/>
        <v>0</v>
      </c>
    </row>
    <row r="1073" spans="1:10" s="43" customFormat="1" x14ac:dyDescent="0.25">
      <c r="A1073" s="12"/>
      <c r="B1073" s="29"/>
      <c r="C1073" s="32"/>
      <c r="D1073" s="28"/>
      <c r="E1073" s="33"/>
      <c r="F1073" s="33"/>
      <c r="G1073" s="33"/>
      <c r="H1073" s="33"/>
      <c r="I1073" s="31">
        <f t="shared" si="36"/>
        <v>0</v>
      </c>
      <c r="J1073" s="31">
        <f t="shared" si="37"/>
        <v>0</v>
      </c>
    </row>
    <row r="1074" spans="1:10" s="43" customFormat="1" x14ac:dyDescent="0.25">
      <c r="A1074" s="12"/>
      <c r="B1074" s="29"/>
      <c r="C1074" s="32"/>
      <c r="D1074" s="28"/>
      <c r="E1074" s="33"/>
      <c r="F1074" s="33"/>
      <c r="G1074" s="33"/>
      <c r="H1074" s="33"/>
      <c r="I1074" s="31">
        <f t="shared" si="36"/>
        <v>0</v>
      </c>
      <c r="J1074" s="31">
        <f t="shared" si="37"/>
        <v>0</v>
      </c>
    </row>
    <row r="1075" spans="1:10" s="43" customFormat="1" x14ac:dyDescent="0.25">
      <c r="A1075" s="12"/>
      <c r="B1075" s="29"/>
      <c r="C1075" s="32"/>
      <c r="D1075" s="28"/>
      <c r="E1075" s="33"/>
      <c r="F1075" s="33"/>
      <c r="G1075" s="33"/>
      <c r="H1075" s="33"/>
      <c r="I1075" s="31">
        <f t="shared" si="36"/>
        <v>0</v>
      </c>
      <c r="J1075" s="31">
        <f t="shared" si="37"/>
        <v>0</v>
      </c>
    </row>
    <row r="1076" spans="1:10" s="43" customFormat="1" x14ac:dyDescent="0.25">
      <c r="A1076" s="12"/>
      <c r="B1076" s="29"/>
      <c r="C1076" s="32"/>
      <c r="D1076" s="28"/>
      <c r="E1076" s="33"/>
      <c r="F1076" s="33"/>
      <c r="G1076" s="33"/>
      <c r="H1076" s="33"/>
      <c r="I1076" s="31">
        <f t="shared" si="36"/>
        <v>0</v>
      </c>
      <c r="J1076" s="31">
        <f t="shared" si="37"/>
        <v>0</v>
      </c>
    </row>
    <row r="1077" spans="1:10" s="43" customFormat="1" x14ac:dyDescent="0.25">
      <c r="A1077" s="12"/>
      <c r="B1077" s="29"/>
      <c r="C1077" s="32"/>
      <c r="D1077" s="28"/>
      <c r="E1077" s="33"/>
      <c r="F1077" s="33"/>
      <c r="G1077" s="33"/>
      <c r="H1077" s="33"/>
      <c r="I1077" s="31">
        <f t="shared" si="36"/>
        <v>0</v>
      </c>
      <c r="J1077" s="31">
        <f t="shared" si="37"/>
        <v>0</v>
      </c>
    </row>
    <row r="1078" spans="1:10" s="43" customFormat="1" x14ac:dyDescent="0.25">
      <c r="A1078" s="12"/>
      <c r="B1078" s="29"/>
      <c r="C1078" s="32"/>
      <c r="D1078" s="28"/>
      <c r="E1078" s="33"/>
      <c r="F1078" s="33"/>
      <c r="G1078" s="33"/>
      <c r="H1078" s="33"/>
      <c r="I1078" s="31">
        <f t="shared" si="36"/>
        <v>0</v>
      </c>
      <c r="J1078" s="31">
        <f t="shared" si="37"/>
        <v>0</v>
      </c>
    </row>
    <row r="1079" spans="1:10" s="43" customFormat="1" x14ac:dyDescent="0.25">
      <c r="A1079" s="12"/>
      <c r="B1079" s="29"/>
      <c r="C1079" s="32"/>
      <c r="D1079" s="28"/>
      <c r="E1079" s="33"/>
      <c r="F1079" s="33"/>
      <c r="G1079" s="33"/>
      <c r="H1079" s="33"/>
      <c r="I1079" s="31">
        <f t="shared" si="36"/>
        <v>0</v>
      </c>
      <c r="J1079" s="31">
        <f t="shared" si="37"/>
        <v>0</v>
      </c>
    </row>
    <row r="1080" spans="1:10" s="43" customFormat="1" x14ac:dyDescent="0.25">
      <c r="A1080" s="12"/>
      <c r="B1080" s="29"/>
      <c r="C1080" s="32"/>
      <c r="D1080" s="28"/>
      <c r="E1080" s="33"/>
      <c r="F1080" s="33"/>
      <c r="G1080" s="33"/>
      <c r="H1080" s="33"/>
      <c r="I1080" s="31">
        <f t="shared" si="36"/>
        <v>0</v>
      </c>
      <c r="J1080" s="31">
        <f t="shared" si="37"/>
        <v>0</v>
      </c>
    </row>
    <row r="1081" spans="1:10" s="43" customFormat="1" x14ac:dyDescent="0.25">
      <c r="A1081" s="12"/>
      <c r="B1081" s="29"/>
      <c r="C1081" s="32"/>
      <c r="D1081" s="28"/>
      <c r="E1081" s="33"/>
      <c r="F1081" s="33"/>
      <c r="G1081" s="33"/>
      <c r="H1081" s="33"/>
      <c r="I1081" s="31">
        <f t="shared" si="36"/>
        <v>0</v>
      </c>
      <c r="J1081" s="31">
        <f t="shared" si="37"/>
        <v>0</v>
      </c>
    </row>
    <row r="1082" spans="1:10" s="43" customFormat="1" x14ac:dyDescent="0.25">
      <c r="A1082" s="12"/>
      <c r="B1082" s="29"/>
      <c r="C1082" s="32"/>
      <c r="D1082" s="28"/>
      <c r="E1082" s="33"/>
      <c r="F1082" s="33"/>
      <c r="G1082" s="33"/>
      <c r="H1082" s="33"/>
      <c r="I1082" s="31">
        <f t="shared" si="36"/>
        <v>0</v>
      </c>
      <c r="J1082" s="31">
        <f t="shared" si="37"/>
        <v>0</v>
      </c>
    </row>
    <row r="1083" spans="1:10" s="43" customFormat="1" x14ac:dyDescent="0.25">
      <c r="A1083" s="12"/>
      <c r="B1083" s="29"/>
      <c r="C1083" s="32"/>
      <c r="D1083" s="28"/>
      <c r="E1083" s="33"/>
      <c r="F1083" s="33"/>
      <c r="G1083" s="33"/>
      <c r="H1083" s="33"/>
      <c r="I1083" s="31">
        <f t="shared" si="36"/>
        <v>0</v>
      </c>
      <c r="J1083" s="31">
        <f t="shared" si="37"/>
        <v>0</v>
      </c>
    </row>
    <row r="1084" spans="1:10" s="43" customFormat="1" x14ac:dyDescent="0.25">
      <c r="A1084" s="12"/>
      <c r="B1084" s="29"/>
      <c r="C1084" s="32"/>
      <c r="D1084" s="28"/>
      <c r="E1084" s="33"/>
      <c r="F1084" s="33"/>
      <c r="G1084" s="33"/>
      <c r="H1084" s="33"/>
      <c r="I1084" s="31">
        <f t="shared" si="36"/>
        <v>0</v>
      </c>
      <c r="J1084" s="31">
        <f t="shared" si="37"/>
        <v>0</v>
      </c>
    </row>
    <row r="1085" spans="1:10" s="43" customFormat="1" x14ac:dyDescent="0.25">
      <c r="A1085" s="12"/>
      <c r="B1085" s="29"/>
      <c r="C1085" s="32"/>
      <c r="D1085" s="28"/>
      <c r="E1085" s="33"/>
      <c r="F1085" s="33"/>
      <c r="G1085" s="33"/>
      <c r="H1085" s="33"/>
      <c r="I1085" s="31">
        <f t="shared" si="36"/>
        <v>0</v>
      </c>
      <c r="J1085" s="31">
        <f t="shared" si="37"/>
        <v>0</v>
      </c>
    </row>
    <row r="1086" spans="1:10" s="43" customFormat="1" x14ac:dyDescent="0.25">
      <c r="A1086" s="12"/>
      <c r="B1086" s="29"/>
      <c r="C1086" s="32"/>
      <c r="D1086" s="28"/>
      <c r="E1086" s="33"/>
      <c r="F1086" s="33"/>
      <c r="G1086" s="33"/>
      <c r="H1086" s="33"/>
      <c r="I1086" s="31">
        <f t="shared" si="36"/>
        <v>0</v>
      </c>
      <c r="J1086" s="31">
        <f t="shared" si="37"/>
        <v>0</v>
      </c>
    </row>
    <row r="1087" spans="1:10" s="43" customFormat="1" x14ac:dyDescent="0.25">
      <c r="A1087" s="12"/>
      <c r="B1087" s="29"/>
      <c r="C1087" s="32"/>
      <c r="D1087" s="28"/>
      <c r="E1087" s="33"/>
      <c r="F1087" s="33"/>
      <c r="G1087" s="33"/>
      <c r="H1087" s="33"/>
      <c r="I1087" s="31">
        <f t="shared" si="36"/>
        <v>0</v>
      </c>
      <c r="J1087" s="31">
        <f t="shared" si="37"/>
        <v>0</v>
      </c>
    </row>
    <row r="1088" spans="1:10" s="43" customFormat="1" x14ac:dyDescent="0.25">
      <c r="A1088" s="12"/>
      <c r="B1088" s="29"/>
      <c r="C1088" s="32"/>
      <c r="D1088" s="28"/>
      <c r="E1088" s="33"/>
      <c r="F1088" s="33"/>
      <c r="G1088" s="33"/>
      <c r="H1088" s="33"/>
      <c r="I1088" s="31">
        <f t="shared" si="36"/>
        <v>0</v>
      </c>
      <c r="J1088" s="31">
        <f t="shared" si="37"/>
        <v>0</v>
      </c>
    </row>
    <row r="1089" spans="1:10" s="43" customFormat="1" x14ac:dyDescent="0.25">
      <c r="A1089" s="12"/>
      <c r="B1089" s="29"/>
      <c r="C1089" s="32"/>
      <c r="D1089" s="28"/>
      <c r="E1089" s="33"/>
      <c r="F1089" s="33"/>
      <c r="G1089" s="33"/>
      <c r="H1089" s="33"/>
      <c r="I1089" s="31">
        <f t="shared" si="36"/>
        <v>0</v>
      </c>
      <c r="J1089" s="31">
        <f t="shared" si="37"/>
        <v>0</v>
      </c>
    </row>
    <row r="1090" spans="1:10" s="43" customFormat="1" x14ac:dyDescent="0.25">
      <c r="A1090" s="12"/>
      <c r="B1090" s="29"/>
      <c r="C1090" s="32"/>
      <c r="D1090" s="28"/>
      <c r="E1090" s="33"/>
      <c r="F1090" s="33"/>
      <c r="G1090" s="33"/>
      <c r="H1090" s="33"/>
      <c r="I1090" s="31">
        <f t="shared" si="36"/>
        <v>0</v>
      </c>
      <c r="J1090" s="31">
        <f t="shared" si="37"/>
        <v>0</v>
      </c>
    </row>
    <row r="1091" spans="1:10" s="43" customFormat="1" x14ac:dyDescent="0.25">
      <c r="A1091" s="12"/>
      <c r="B1091" s="29"/>
      <c r="C1091" s="32"/>
      <c r="D1091" s="28"/>
      <c r="E1091" s="33"/>
      <c r="F1091" s="33"/>
      <c r="G1091" s="33"/>
      <c r="H1091" s="33"/>
      <c r="I1091" s="31">
        <f t="shared" si="36"/>
        <v>0</v>
      </c>
      <c r="J1091" s="31">
        <f t="shared" si="37"/>
        <v>0</v>
      </c>
    </row>
    <row r="1092" spans="1:10" s="43" customFormat="1" x14ac:dyDescent="0.25">
      <c r="A1092" s="12"/>
      <c r="B1092" s="29"/>
      <c r="C1092" s="32"/>
      <c r="D1092" s="28"/>
      <c r="E1092" s="33"/>
      <c r="F1092" s="33"/>
      <c r="G1092" s="33"/>
      <c r="H1092" s="33"/>
      <c r="I1092" s="31">
        <f t="shared" si="36"/>
        <v>0</v>
      </c>
      <c r="J1092" s="31">
        <f t="shared" si="37"/>
        <v>0</v>
      </c>
    </row>
    <row r="1093" spans="1:10" s="43" customFormat="1" x14ac:dyDescent="0.25">
      <c r="A1093" s="12"/>
      <c r="B1093" s="29"/>
      <c r="C1093" s="32"/>
      <c r="D1093" s="28"/>
      <c r="E1093" s="33"/>
      <c r="F1093" s="33"/>
      <c r="G1093" s="33"/>
      <c r="H1093" s="33"/>
      <c r="I1093" s="31">
        <f t="shared" si="36"/>
        <v>0</v>
      </c>
      <c r="J1093" s="31">
        <f t="shared" si="37"/>
        <v>0</v>
      </c>
    </row>
    <row r="1094" spans="1:10" s="43" customFormat="1" x14ac:dyDescent="0.25">
      <c r="A1094" s="12"/>
      <c r="B1094" s="29"/>
      <c r="C1094" s="32"/>
      <c r="D1094" s="28"/>
      <c r="E1094" s="33"/>
      <c r="F1094" s="33"/>
      <c r="G1094" s="33"/>
      <c r="H1094" s="33"/>
      <c r="I1094" s="31">
        <f t="shared" si="36"/>
        <v>0</v>
      </c>
      <c r="J1094" s="31">
        <f t="shared" si="37"/>
        <v>0</v>
      </c>
    </row>
    <row r="1095" spans="1:10" s="43" customFormat="1" x14ac:dyDescent="0.25">
      <c r="A1095" s="12"/>
      <c r="B1095" s="29"/>
      <c r="C1095" s="32"/>
      <c r="D1095" s="28"/>
      <c r="E1095" s="33"/>
      <c r="F1095" s="33"/>
      <c r="G1095" s="33"/>
      <c r="H1095" s="33"/>
      <c r="I1095" s="31">
        <f t="shared" ref="I1095:I1158" si="38">E1095+G1095</f>
        <v>0</v>
      </c>
      <c r="J1095" s="31">
        <f t="shared" ref="J1095:J1158" si="39">F1095+H1095</f>
        <v>0</v>
      </c>
    </row>
    <row r="1096" spans="1:10" s="43" customFormat="1" x14ac:dyDescent="0.25">
      <c r="A1096" s="12"/>
      <c r="B1096" s="29"/>
      <c r="C1096" s="32"/>
      <c r="D1096" s="28"/>
      <c r="E1096" s="33"/>
      <c r="F1096" s="33"/>
      <c r="G1096" s="33"/>
      <c r="H1096" s="33"/>
      <c r="I1096" s="31">
        <f t="shared" si="38"/>
        <v>0</v>
      </c>
      <c r="J1096" s="31">
        <f t="shared" si="39"/>
        <v>0</v>
      </c>
    </row>
    <row r="1097" spans="1:10" s="43" customFormat="1" x14ac:dyDescent="0.25">
      <c r="A1097" s="12"/>
      <c r="B1097" s="29"/>
      <c r="C1097" s="32"/>
      <c r="D1097" s="28"/>
      <c r="E1097" s="33"/>
      <c r="F1097" s="33"/>
      <c r="G1097" s="33"/>
      <c r="H1097" s="33"/>
      <c r="I1097" s="31">
        <f t="shared" si="38"/>
        <v>0</v>
      </c>
      <c r="J1097" s="31">
        <f t="shared" si="39"/>
        <v>0</v>
      </c>
    </row>
    <row r="1098" spans="1:10" s="43" customFormat="1" x14ac:dyDescent="0.25">
      <c r="A1098" s="12"/>
      <c r="B1098" s="29"/>
      <c r="C1098" s="32"/>
      <c r="D1098" s="28"/>
      <c r="E1098" s="33"/>
      <c r="F1098" s="33"/>
      <c r="G1098" s="33"/>
      <c r="H1098" s="33"/>
      <c r="I1098" s="31">
        <f t="shared" si="38"/>
        <v>0</v>
      </c>
      <c r="J1098" s="31">
        <f t="shared" si="39"/>
        <v>0</v>
      </c>
    </row>
    <row r="1099" spans="1:10" s="43" customFormat="1" x14ac:dyDescent="0.25">
      <c r="A1099" s="12"/>
      <c r="B1099" s="29"/>
      <c r="C1099" s="32"/>
      <c r="D1099" s="28"/>
      <c r="E1099" s="33"/>
      <c r="F1099" s="33"/>
      <c r="G1099" s="33"/>
      <c r="H1099" s="33"/>
      <c r="I1099" s="31">
        <f t="shared" si="38"/>
        <v>0</v>
      </c>
      <c r="J1099" s="31">
        <f t="shared" si="39"/>
        <v>0</v>
      </c>
    </row>
    <row r="1100" spans="1:10" s="43" customFormat="1" x14ac:dyDescent="0.25">
      <c r="A1100" s="12"/>
      <c r="B1100" s="29"/>
      <c r="C1100" s="32"/>
      <c r="D1100" s="28"/>
      <c r="E1100" s="33"/>
      <c r="F1100" s="33"/>
      <c r="G1100" s="33"/>
      <c r="H1100" s="33"/>
      <c r="I1100" s="31">
        <f t="shared" si="38"/>
        <v>0</v>
      </c>
      <c r="J1100" s="31">
        <f t="shared" si="39"/>
        <v>0</v>
      </c>
    </row>
    <row r="1101" spans="1:10" s="43" customFormat="1" x14ac:dyDescent="0.25">
      <c r="A1101" s="12"/>
      <c r="B1101" s="29"/>
      <c r="C1101" s="32"/>
      <c r="D1101" s="28"/>
      <c r="E1101" s="33"/>
      <c r="F1101" s="33"/>
      <c r="G1101" s="33"/>
      <c r="H1101" s="33"/>
      <c r="I1101" s="31">
        <f t="shared" si="38"/>
        <v>0</v>
      </c>
      <c r="J1101" s="31">
        <f t="shared" si="39"/>
        <v>0</v>
      </c>
    </row>
    <row r="1102" spans="1:10" s="43" customFormat="1" x14ac:dyDescent="0.25">
      <c r="A1102" s="12"/>
      <c r="B1102" s="29"/>
      <c r="C1102" s="32"/>
      <c r="D1102" s="28"/>
      <c r="E1102" s="33"/>
      <c r="F1102" s="33"/>
      <c r="G1102" s="33"/>
      <c r="H1102" s="33"/>
      <c r="I1102" s="31">
        <f t="shared" si="38"/>
        <v>0</v>
      </c>
      <c r="J1102" s="31">
        <f t="shared" si="39"/>
        <v>0</v>
      </c>
    </row>
    <row r="1103" spans="1:10" s="43" customFormat="1" x14ac:dyDescent="0.25">
      <c r="A1103" s="12"/>
      <c r="B1103" s="29"/>
      <c r="C1103" s="32"/>
      <c r="D1103" s="28"/>
      <c r="E1103" s="33"/>
      <c r="F1103" s="33"/>
      <c r="G1103" s="33"/>
      <c r="H1103" s="33"/>
      <c r="I1103" s="31">
        <f t="shared" si="38"/>
        <v>0</v>
      </c>
      <c r="J1103" s="31">
        <f t="shared" si="39"/>
        <v>0</v>
      </c>
    </row>
    <row r="1104" spans="1:10" s="43" customFormat="1" x14ac:dyDescent="0.25">
      <c r="A1104" s="12"/>
      <c r="B1104" s="29"/>
      <c r="C1104" s="32"/>
      <c r="D1104" s="28"/>
      <c r="E1104" s="33"/>
      <c r="F1104" s="33"/>
      <c r="G1104" s="33"/>
      <c r="H1104" s="33"/>
      <c r="I1104" s="31">
        <f t="shared" si="38"/>
        <v>0</v>
      </c>
      <c r="J1104" s="31">
        <f t="shared" si="39"/>
        <v>0</v>
      </c>
    </row>
    <row r="1105" spans="1:10" s="43" customFormat="1" x14ac:dyDescent="0.25">
      <c r="A1105" s="12"/>
      <c r="B1105" s="29"/>
      <c r="C1105" s="32"/>
      <c r="D1105" s="28"/>
      <c r="E1105" s="33"/>
      <c r="F1105" s="33"/>
      <c r="G1105" s="33"/>
      <c r="H1105" s="33"/>
      <c r="I1105" s="31">
        <f t="shared" si="38"/>
        <v>0</v>
      </c>
      <c r="J1105" s="31">
        <f t="shared" si="39"/>
        <v>0</v>
      </c>
    </row>
    <row r="1106" spans="1:10" s="43" customFormat="1" x14ac:dyDescent="0.25">
      <c r="A1106" s="12"/>
      <c r="B1106" s="29"/>
      <c r="C1106" s="32"/>
      <c r="D1106" s="28"/>
      <c r="E1106" s="33"/>
      <c r="F1106" s="33"/>
      <c r="G1106" s="33"/>
      <c r="H1106" s="33"/>
      <c r="I1106" s="31">
        <f t="shared" si="38"/>
        <v>0</v>
      </c>
      <c r="J1106" s="31">
        <f t="shared" si="39"/>
        <v>0</v>
      </c>
    </row>
    <row r="1107" spans="1:10" s="43" customFormat="1" x14ac:dyDescent="0.25">
      <c r="A1107" s="12"/>
      <c r="B1107" s="29"/>
      <c r="C1107" s="32"/>
      <c r="D1107" s="28"/>
      <c r="E1107" s="33"/>
      <c r="F1107" s="33"/>
      <c r="G1107" s="33"/>
      <c r="H1107" s="33"/>
      <c r="I1107" s="31">
        <f t="shared" si="38"/>
        <v>0</v>
      </c>
      <c r="J1107" s="31">
        <f t="shared" si="39"/>
        <v>0</v>
      </c>
    </row>
    <row r="1108" spans="1:10" s="43" customFormat="1" x14ac:dyDescent="0.25">
      <c r="A1108" s="12"/>
      <c r="B1108" s="29"/>
      <c r="C1108" s="32"/>
      <c r="D1108" s="28"/>
      <c r="E1108" s="33"/>
      <c r="F1108" s="33"/>
      <c r="G1108" s="33"/>
      <c r="H1108" s="33"/>
      <c r="I1108" s="31">
        <f t="shared" si="38"/>
        <v>0</v>
      </c>
      <c r="J1108" s="31">
        <f t="shared" si="39"/>
        <v>0</v>
      </c>
    </row>
    <row r="1109" spans="1:10" s="43" customFormat="1" x14ac:dyDescent="0.25">
      <c r="A1109" s="12"/>
      <c r="B1109" s="29"/>
      <c r="C1109" s="32"/>
      <c r="D1109" s="28"/>
      <c r="E1109" s="33"/>
      <c r="F1109" s="33"/>
      <c r="G1109" s="33"/>
      <c r="H1109" s="33"/>
      <c r="I1109" s="31">
        <f t="shared" si="38"/>
        <v>0</v>
      </c>
      <c r="J1109" s="31">
        <f t="shared" si="39"/>
        <v>0</v>
      </c>
    </row>
    <row r="1110" spans="1:10" s="43" customFormat="1" x14ac:dyDescent="0.25">
      <c r="A1110" s="12"/>
      <c r="B1110" s="29"/>
      <c r="C1110" s="32"/>
      <c r="D1110" s="28"/>
      <c r="E1110" s="33"/>
      <c r="F1110" s="33"/>
      <c r="G1110" s="33"/>
      <c r="H1110" s="33"/>
      <c r="I1110" s="31">
        <f t="shared" si="38"/>
        <v>0</v>
      </c>
      <c r="J1110" s="31">
        <f t="shared" si="39"/>
        <v>0</v>
      </c>
    </row>
    <row r="1111" spans="1:10" s="43" customFormat="1" x14ac:dyDescent="0.25">
      <c r="A1111" s="12"/>
      <c r="B1111" s="29"/>
      <c r="C1111" s="32"/>
      <c r="D1111" s="28"/>
      <c r="E1111" s="33"/>
      <c r="F1111" s="33"/>
      <c r="G1111" s="33"/>
      <c r="H1111" s="33"/>
      <c r="I1111" s="31">
        <f t="shared" si="38"/>
        <v>0</v>
      </c>
      <c r="J1111" s="31">
        <f t="shared" si="39"/>
        <v>0</v>
      </c>
    </row>
    <row r="1112" spans="1:10" s="43" customFormat="1" x14ac:dyDescent="0.25">
      <c r="A1112" s="12"/>
      <c r="B1112" s="29"/>
      <c r="C1112" s="32"/>
      <c r="D1112" s="28"/>
      <c r="E1112" s="33"/>
      <c r="F1112" s="33"/>
      <c r="G1112" s="33"/>
      <c r="H1112" s="33"/>
      <c r="I1112" s="31">
        <f t="shared" si="38"/>
        <v>0</v>
      </c>
      <c r="J1112" s="31">
        <f t="shared" si="39"/>
        <v>0</v>
      </c>
    </row>
    <row r="1113" spans="1:10" s="43" customFormat="1" x14ac:dyDescent="0.25">
      <c r="A1113" s="12"/>
      <c r="B1113" s="29"/>
      <c r="C1113" s="32"/>
      <c r="D1113" s="28"/>
      <c r="E1113" s="33"/>
      <c r="F1113" s="33"/>
      <c r="G1113" s="33"/>
      <c r="H1113" s="33"/>
      <c r="I1113" s="31">
        <f t="shared" si="38"/>
        <v>0</v>
      </c>
      <c r="J1113" s="31">
        <f t="shared" si="39"/>
        <v>0</v>
      </c>
    </row>
    <row r="1114" spans="1:10" s="43" customFormat="1" x14ac:dyDescent="0.25">
      <c r="A1114" s="12"/>
      <c r="B1114" s="29"/>
      <c r="C1114" s="32"/>
      <c r="D1114" s="28"/>
      <c r="E1114" s="33"/>
      <c r="F1114" s="33"/>
      <c r="G1114" s="33"/>
      <c r="H1114" s="33"/>
      <c r="I1114" s="31">
        <f t="shared" si="38"/>
        <v>0</v>
      </c>
      <c r="J1114" s="31">
        <f t="shared" si="39"/>
        <v>0</v>
      </c>
    </row>
    <row r="1115" spans="1:10" s="43" customFormat="1" x14ac:dyDescent="0.25">
      <c r="A1115" s="12"/>
      <c r="B1115" s="29"/>
      <c r="C1115" s="32"/>
      <c r="D1115" s="28"/>
      <c r="E1115" s="33"/>
      <c r="F1115" s="33"/>
      <c r="G1115" s="33"/>
      <c r="H1115" s="33"/>
      <c r="I1115" s="31">
        <f t="shared" si="38"/>
        <v>0</v>
      </c>
      <c r="J1115" s="31">
        <f t="shared" si="39"/>
        <v>0</v>
      </c>
    </row>
    <row r="1116" spans="1:10" s="43" customFormat="1" x14ac:dyDescent="0.25">
      <c r="A1116" s="12"/>
      <c r="B1116" s="29"/>
      <c r="C1116" s="32"/>
      <c r="D1116" s="28"/>
      <c r="E1116" s="33"/>
      <c r="F1116" s="33"/>
      <c r="G1116" s="33"/>
      <c r="H1116" s="33"/>
      <c r="I1116" s="31">
        <f t="shared" si="38"/>
        <v>0</v>
      </c>
      <c r="J1116" s="31">
        <f t="shared" si="39"/>
        <v>0</v>
      </c>
    </row>
    <row r="1117" spans="1:10" s="43" customFormat="1" x14ac:dyDescent="0.25">
      <c r="A1117" s="12"/>
      <c r="B1117" s="29"/>
      <c r="C1117" s="32"/>
      <c r="D1117" s="28"/>
      <c r="E1117" s="33"/>
      <c r="F1117" s="33"/>
      <c r="G1117" s="33"/>
      <c r="H1117" s="33"/>
      <c r="I1117" s="31">
        <f t="shared" si="38"/>
        <v>0</v>
      </c>
      <c r="J1117" s="31">
        <f t="shared" si="39"/>
        <v>0</v>
      </c>
    </row>
    <row r="1118" spans="1:10" s="43" customFormat="1" x14ac:dyDescent="0.25">
      <c r="A1118" s="12"/>
      <c r="B1118" s="29"/>
      <c r="C1118" s="32"/>
      <c r="D1118" s="28"/>
      <c r="E1118" s="33"/>
      <c r="F1118" s="33"/>
      <c r="G1118" s="33"/>
      <c r="H1118" s="33"/>
      <c r="I1118" s="31">
        <f t="shared" si="38"/>
        <v>0</v>
      </c>
      <c r="J1118" s="31">
        <f t="shared" si="39"/>
        <v>0</v>
      </c>
    </row>
    <row r="1119" spans="1:10" s="43" customFormat="1" x14ac:dyDescent="0.25">
      <c r="A1119" s="12"/>
      <c r="B1119" s="29"/>
      <c r="C1119" s="32"/>
      <c r="D1119" s="28"/>
      <c r="E1119" s="33"/>
      <c r="F1119" s="33"/>
      <c r="G1119" s="33"/>
      <c r="H1119" s="33"/>
      <c r="I1119" s="31">
        <f t="shared" si="38"/>
        <v>0</v>
      </c>
      <c r="J1119" s="31">
        <f t="shared" si="39"/>
        <v>0</v>
      </c>
    </row>
    <row r="1120" spans="1:10" s="43" customFormat="1" x14ac:dyDescent="0.25">
      <c r="A1120" s="12"/>
      <c r="B1120" s="29"/>
      <c r="C1120" s="32"/>
      <c r="D1120" s="28"/>
      <c r="E1120" s="33"/>
      <c r="F1120" s="33"/>
      <c r="G1120" s="33"/>
      <c r="H1120" s="33"/>
      <c r="I1120" s="31">
        <f t="shared" si="38"/>
        <v>0</v>
      </c>
      <c r="J1120" s="31">
        <f t="shared" si="39"/>
        <v>0</v>
      </c>
    </row>
    <row r="1121" spans="1:10" s="43" customFormat="1" x14ac:dyDescent="0.25">
      <c r="A1121" s="12"/>
      <c r="B1121" s="29"/>
      <c r="C1121" s="32"/>
      <c r="D1121" s="28"/>
      <c r="E1121" s="33"/>
      <c r="F1121" s="33"/>
      <c r="G1121" s="33"/>
      <c r="H1121" s="33"/>
      <c r="I1121" s="31">
        <f t="shared" si="38"/>
        <v>0</v>
      </c>
      <c r="J1121" s="31">
        <f t="shared" si="39"/>
        <v>0</v>
      </c>
    </row>
    <row r="1122" spans="1:10" s="43" customFormat="1" x14ac:dyDescent="0.25">
      <c r="A1122" s="12"/>
      <c r="B1122" s="29"/>
      <c r="C1122" s="32"/>
      <c r="D1122" s="28"/>
      <c r="E1122" s="33"/>
      <c r="F1122" s="33"/>
      <c r="G1122" s="33"/>
      <c r="H1122" s="33"/>
      <c r="I1122" s="31">
        <f t="shared" si="38"/>
        <v>0</v>
      </c>
      <c r="J1122" s="31">
        <f t="shared" si="39"/>
        <v>0</v>
      </c>
    </row>
    <row r="1123" spans="1:10" s="43" customFormat="1" x14ac:dyDescent="0.25">
      <c r="A1123" s="12"/>
      <c r="B1123" s="29"/>
      <c r="C1123" s="32"/>
      <c r="D1123" s="28"/>
      <c r="E1123" s="33"/>
      <c r="F1123" s="33"/>
      <c r="G1123" s="33"/>
      <c r="H1123" s="33"/>
      <c r="I1123" s="31">
        <f t="shared" si="38"/>
        <v>0</v>
      </c>
      <c r="J1123" s="31">
        <f t="shared" si="39"/>
        <v>0</v>
      </c>
    </row>
    <row r="1124" spans="1:10" s="43" customFormat="1" x14ac:dyDescent="0.25">
      <c r="A1124" s="12"/>
      <c r="B1124" s="29"/>
      <c r="C1124" s="32"/>
      <c r="D1124" s="28"/>
      <c r="E1124" s="33"/>
      <c r="F1124" s="33"/>
      <c r="G1124" s="33"/>
      <c r="H1124" s="33"/>
      <c r="I1124" s="31">
        <f t="shared" si="38"/>
        <v>0</v>
      </c>
      <c r="J1124" s="31">
        <f t="shared" si="39"/>
        <v>0</v>
      </c>
    </row>
    <row r="1125" spans="1:10" s="43" customFormat="1" x14ac:dyDescent="0.25">
      <c r="A1125" s="12"/>
      <c r="B1125" s="29"/>
      <c r="C1125" s="32"/>
      <c r="D1125" s="28"/>
      <c r="E1125" s="33"/>
      <c r="F1125" s="33"/>
      <c r="G1125" s="33"/>
      <c r="H1125" s="33"/>
      <c r="I1125" s="31">
        <f t="shared" si="38"/>
        <v>0</v>
      </c>
      <c r="J1125" s="31">
        <f t="shared" si="39"/>
        <v>0</v>
      </c>
    </row>
    <row r="1126" spans="1:10" s="43" customFormat="1" x14ac:dyDescent="0.25">
      <c r="A1126" s="12"/>
      <c r="B1126" s="29"/>
      <c r="C1126" s="32"/>
      <c r="D1126" s="28"/>
      <c r="E1126" s="33"/>
      <c r="F1126" s="33"/>
      <c r="G1126" s="33"/>
      <c r="H1126" s="33"/>
      <c r="I1126" s="31">
        <f t="shared" si="38"/>
        <v>0</v>
      </c>
      <c r="J1126" s="31">
        <f t="shared" si="39"/>
        <v>0</v>
      </c>
    </row>
    <row r="1127" spans="1:10" s="43" customFormat="1" x14ac:dyDescent="0.25">
      <c r="A1127" s="12"/>
      <c r="B1127" s="29"/>
      <c r="C1127" s="32"/>
      <c r="D1127" s="28"/>
      <c r="E1127" s="33"/>
      <c r="F1127" s="33"/>
      <c r="G1127" s="33"/>
      <c r="H1127" s="33"/>
      <c r="I1127" s="31">
        <f t="shared" si="38"/>
        <v>0</v>
      </c>
      <c r="J1127" s="31">
        <f t="shared" si="39"/>
        <v>0</v>
      </c>
    </row>
    <row r="1128" spans="1:10" s="43" customFormat="1" x14ac:dyDescent="0.25">
      <c r="A1128" s="12"/>
      <c r="B1128" s="29"/>
      <c r="C1128" s="32"/>
      <c r="D1128" s="28"/>
      <c r="E1128" s="33"/>
      <c r="F1128" s="33"/>
      <c r="G1128" s="33"/>
      <c r="H1128" s="33"/>
      <c r="I1128" s="31">
        <f t="shared" si="38"/>
        <v>0</v>
      </c>
      <c r="J1128" s="31">
        <f t="shared" si="39"/>
        <v>0</v>
      </c>
    </row>
    <row r="1129" spans="1:10" s="43" customFormat="1" x14ac:dyDescent="0.25">
      <c r="A1129" s="12"/>
      <c r="B1129" s="29"/>
      <c r="C1129" s="32"/>
      <c r="D1129" s="28"/>
      <c r="E1129" s="33"/>
      <c r="F1129" s="33"/>
      <c r="G1129" s="33"/>
      <c r="H1129" s="33"/>
      <c r="I1129" s="31">
        <f t="shared" si="38"/>
        <v>0</v>
      </c>
      <c r="J1129" s="31">
        <f t="shared" si="39"/>
        <v>0</v>
      </c>
    </row>
    <row r="1130" spans="1:10" s="43" customFormat="1" x14ac:dyDescent="0.25">
      <c r="A1130" s="12"/>
      <c r="B1130" s="29"/>
      <c r="C1130" s="32"/>
      <c r="D1130" s="28"/>
      <c r="E1130" s="33"/>
      <c r="F1130" s="33"/>
      <c r="G1130" s="33"/>
      <c r="H1130" s="33"/>
      <c r="I1130" s="31">
        <f t="shared" si="38"/>
        <v>0</v>
      </c>
      <c r="J1130" s="31">
        <f t="shared" si="39"/>
        <v>0</v>
      </c>
    </row>
    <row r="1131" spans="1:10" s="43" customFormat="1" x14ac:dyDescent="0.25">
      <c r="A1131" s="12"/>
      <c r="B1131" s="29"/>
      <c r="C1131" s="32"/>
      <c r="D1131" s="28"/>
      <c r="E1131" s="33"/>
      <c r="F1131" s="33"/>
      <c r="G1131" s="33"/>
      <c r="H1131" s="33"/>
      <c r="I1131" s="31">
        <f t="shared" si="38"/>
        <v>0</v>
      </c>
      <c r="J1131" s="31">
        <f t="shared" si="39"/>
        <v>0</v>
      </c>
    </row>
    <row r="1132" spans="1:10" s="43" customFormat="1" x14ac:dyDescent="0.25">
      <c r="A1132" s="12"/>
      <c r="B1132" s="29"/>
      <c r="C1132" s="32"/>
      <c r="D1132" s="28"/>
      <c r="E1132" s="33"/>
      <c r="F1132" s="33"/>
      <c r="G1132" s="33"/>
      <c r="H1132" s="33"/>
      <c r="I1132" s="31">
        <f t="shared" si="38"/>
        <v>0</v>
      </c>
      <c r="J1132" s="31">
        <f t="shared" si="39"/>
        <v>0</v>
      </c>
    </row>
    <row r="1133" spans="1:10" s="43" customFormat="1" x14ac:dyDescent="0.25">
      <c r="A1133" s="12"/>
      <c r="B1133" s="29"/>
      <c r="C1133" s="32"/>
      <c r="D1133" s="28"/>
      <c r="E1133" s="33"/>
      <c r="F1133" s="33"/>
      <c r="G1133" s="33"/>
      <c r="H1133" s="33"/>
      <c r="I1133" s="31">
        <f t="shared" si="38"/>
        <v>0</v>
      </c>
      <c r="J1133" s="31">
        <f t="shared" si="39"/>
        <v>0</v>
      </c>
    </row>
    <row r="1134" spans="1:10" s="43" customFormat="1" x14ac:dyDescent="0.25">
      <c r="A1134" s="12"/>
      <c r="B1134" s="29"/>
      <c r="C1134" s="32"/>
      <c r="D1134" s="28"/>
      <c r="E1134" s="33"/>
      <c r="F1134" s="33"/>
      <c r="G1134" s="33"/>
      <c r="H1134" s="33"/>
      <c r="I1134" s="31">
        <f t="shared" si="38"/>
        <v>0</v>
      </c>
      <c r="J1134" s="31">
        <f t="shared" si="39"/>
        <v>0</v>
      </c>
    </row>
    <row r="1135" spans="1:10" s="43" customFormat="1" x14ac:dyDescent="0.25">
      <c r="A1135" s="12"/>
      <c r="B1135" s="29"/>
      <c r="C1135" s="32"/>
      <c r="D1135" s="28"/>
      <c r="E1135" s="33"/>
      <c r="F1135" s="33"/>
      <c r="G1135" s="33"/>
      <c r="H1135" s="33"/>
      <c r="I1135" s="31">
        <f t="shared" si="38"/>
        <v>0</v>
      </c>
      <c r="J1135" s="31">
        <f t="shared" si="39"/>
        <v>0</v>
      </c>
    </row>
    <row r="1136" spans="1:10" s="43" customFormat="1" x14ac:dyDescent="0.25">
      <c r="A1136" s="12"/>
      <c r="B1136" s="29"/>
      <c r="C1136" s="32"/>
      <c r="D1136" s="28"/>
      <c r="E1136" s="33"/>
      <c r="F1136" s="33"/>
      <c r="G1136" s="33"/>
      <c r="H1136" s="33"/>
      <c r="I1136" s="31">
        <f t="shared" si="38"/>
        <v>0</v>
      </c>
      <c r="J1136" s="31">
        <f t="shared" si="39"/>
        <v>0</v>
      </c>
    </row>
    <row r="1137" spans="1:10" s="43" customFormat="1" x14ac:dyDescent="0.25">
      <c r="A1137" s="12"/>
      <c r="B1137" s="29"/>
      <c r="C1137" s="32"/>
      <c r="D1137" s="28"/>
      <c r="E1137" s="33"/>
      <c r="F1137" s="33"/>
      <c r="G1137" s="33"/>
      <c r="H1137" s="33"/>
      <c r="I1137" s="31">
        <f t="shared" si="38"/>
        <v>0</v>
      </c>
      <c r="J1137" s="31">
        <f t="shared" si="39"/>
        <v>0</v>
      </c>
    </row>
    <row r="1138" spans="1:10" s="43" customFormat="1" x14ac:dyDescent="0.25">
      <c r="A1138" s="12"/>
      <c r="B1138" s="29"/>
      <c r="C1138" s="32"/>
      <c r="D1138" s="28"/>
      <c r="E1138" s="33"/>
      <c r="F1138" s="33"/>
      <c r="G1138" s="33"/>
      <c r="H1138" s="33"/>
      <c r="I1138" s="31">
        <f t="shared" si="38"/>
        <v>0</v>
      </c>
      <c r="J1138" s="31">
        <f t="shared" si="39"/>
        <v>0</v>
      </c>
    </row>
    <row r="1139" spans="1:10" s="43" customFormat="1" x14ac:dyDescent="0.25">
      <c r="A1139" s="12"/>
      <c r="B1139" s="29"/>
      <c r="C1139" s="32"/>
      <c r="D1139" s="28"/>
      <c r="E1139" s="33"/>
      <c r="F1139" s="33"/>
      <c r="G1139" s="33"/>
      <c r="H1139" s="33"/>
      <c r="I1139" s="31">
        <f t="shared" si="38"/>
        <v>0</v>
      </c>
      <c r="J1139" s="31">
        <f t="shared" si="39"/>
        <v>0</v>
      </c>
    </row>
    <row r="1140" spans="1:10" s="43" customFormat="1" x14ac:dyDescent="0.25">
      <c r="A1140" s="12"/>
      <c r="B1140" s="29"/>
      <c r="C1140" s="32"/>
      <c r="D1140" s="28"/>
      <c r="E1140" s="33"/>
      <c r="F1140" s="33"/>
      <c r="G1140" s="33"/>
      <c r="H1140" s="33"/>
      <c r="I1140" s="31">
        <f t="shared" si="38"/>
        <v>0</v>
      </c>
      <c r="J1140" s="31">
        <f t="shared" si="39"/>
        <v>0</v>
      </c>
    </row>
    <row r="1141" spans="1:10" s="43" customFormat="1" x14ac:dyDescent="0.25">
      <c r="A1141" s="12"/>
      <c r="B1141" s="29"/>
      <c r="C1141" s="32"/>
      <c r="D1141" s="28"/>
      <c r="E1141" s="33"/>
      <c r="F1141" s="33"/>
      <c r="G1141" s="33"/>
      <c r="H1141" s="33"/>
      <c r="I1141" s="31">
        <f t="shared" si="38"/>
        <v>0</v>
      </c>
      <c r="J1141" s="31">
        <f t="shared" si="39"/>
        <v>0</v>
      </c>
    </row>
    <row r="1142" spans="1:10" s="43" customFormat="1" x14ac:dyDescent="0.25">
      <c r="A1142" s="12"/>
      <c r="B1142" s="29"/>
      <c r="C1142" s="32"/>
      <c r="D1142" s="28"/>
      <c r="E1142" s="33"/>
      <c r="F1142" s="33"/>
      <c r="G1142" s="33"/>
      <c r="H1142" s="33"/>
      <c r="I1142" s="31">
        <f t="shared" si="38"/>
        <v>0</v>
      </c>
      <c r="J1142" s="31">
        <f t="shared" si="39"/>
        <v>0</v>
      </c>
    </row>
    <row r="1143" spans="1:10" s="43" customFormat="1" x14ac:dyDescent="0.25">
      <c r="A1143" s="12"/>
      <c r="B1143" s="29"/>
      <c r="C1143" s="32"/>
      <c r="D1143" s="28"/>
      <c r="E1143" s="33"/>
      <c r="F1143" s="33"/>
      <c r="G1143" s="33"/>
      <c r="H1143" s="33"/>
      <c r="I1143" s="31">
        <f t="shared" si="38"/>
        <v>0</v>
      </c>
      <c r="J1143" s="31">
        <f t="shared" si="39"/>
        <v>0</v>
      </c>
    </row>
    <row r="1144" spans="1:10" s="43" customFormat="1" x14ac:dyDescent="0.25">
      <c r="A1144" s="12"/>
      <c r="B1144" s="29"/>
      <c r="C1144" s="32"/>
      <c r="D1144" s="28"/>
      <c r="E1144" s="33"/>
      <c r="F1144" s="33"/>
      <c r="G1144" s="33"/>
      <c r="H1144" s="33"/>
      <c r="I1144" s="31">
        <f t="shared" si="38"/>
        <v>0</v>
      </c>
      <c r="J1144" s="31">
        <f t="shared" si="39"/>
        <v>0</v>
      </c>
    </row>
    <row r="1145" spans="1:10" s="43" customFormat="1" x14ac:dyDescent="0.25">
      <c r="A1145" s="12"/>
      <c r="B1145" s="29"/>
      <c r="C1145" s="32"/>
      <c r="D1145" s="28"/>
      <c r="E1145" s="33"/>
      <c r="F1145" s="33"/>
      <c r="G1145" s="33"/>
      <c r="H1145" s="33"/>
      <c r="I1145" s="31">
        <f t="shared" si="38"/>
        <v>0</v>
      </c>
      <c r="J1145" s="31">
        <f t="shared" si="39"/>
        <v>0</v>
      </c>
    </row>
    <row r="1146" spans="1:10" s="43" customFormat="1" x14ac:dyDescent="0.25">
      <c r="A1146" s="12"/>
      <c r="B1146" s="29"/>
      <c r="C1146" s="32"/>
      <c r="D1146" s="28"/>
      <c r="E1146" s="33"/>
      <c r="F1146" s="33"/>
      <c r="G1146" s="33"/>
      <c r="H1146" s="33"/>
      <c r="I1146" s="31">
        <f t="shared" si="38"/>
        <v>0</v>
      </c>
      <c r="J1146" s="31">
        <f t="shared" si="39"/>
        <v>0</v>
      </c>
    </row>
    <row r="1147" spans="1:10" s="43" customFormat="1" x14ac:dyDescent="0.25">
      <c r="A1147" s="12"/>
      <c r="B1147" s="29"/>
      <c r="C1147" s="32"/>
      <c r="D1147" s="28"/>
      <c r="E1147" s="33"/>
      <c r="F1147" s="33"/>
      <c r="G1147" s="33"/>
      <c r="H1147" s="33"/>
      <c r="I1147" s="31">
        <f t="shared" si="38"/>
        <v>0</v>
      </c>
      <c r="J1147" s="31">
        <f t="shared" si="39"/>
        <v>0</v>
      </c>
    </row>
    <row r="1148" spans="1:10" s="43" customFormat="1" x14ac:dyDescent="0.25">
      <c r="A1148" s="12"/>
      <c r="B1148" s="29"/>
      <c r="C1148" s="32"/>
      <c r="D1148" s="28"/>
      <c r="E1148" s="33"/>
      <c r="F1148" s="33"/>
      <c r="G1148" s="33"/>
      <c r="H1148" s="33"/>
      <c r="I1148" s="31">
        <f t="shared" si="38"/>
        <v>0</v>
      </c>
      <c r="J1148" s="31">
        <f t="shared" si="39"/>
        <v>0</v>
      </c>
    </row>
    <row r="1149" spans="1:10" s="43" customFormat="1" x14ac:dyDescent="0.25">
      <c r="A1149" s="12"/>
      <c r="B1149" s="29"/>
      <c r="C1149" s="32"/>
      <c r="D1149" s="28"/>
      <c r="E1149" s="33"/>
      <c r="F1149" s="33"/>
      <c r="G1149" s="33"/>
      <c r="H1149" s="33"/>
      <c r="I1149" s="31">
        <f t="shared" si="38"/>
        <v>0</v>
      </c>
      <c r="J1149" s="31">
        <f t="shared" si="39"/>
        <v>0</v>
      </c>
    </row>
    <row r="1150" spans="1:10" s="43" customFormat="1" x14ac:dyDescent="0.25">
      <c r="A1150" s="12"/>
      <c r="B1150" s="29"/>
      <c r="C1150" s="32"/>
      <c r="D1150" s="28"/>
      <c r="E1150" s="33"/>
      <c r="F1150" s="33"/>
      <c r="G1150" s="33"/>
      <c r="H1150" s="33"/>
      <c r="I1150" s="31">
        <f t="shared" si="38"/>
        <v>0</v>
      </c>
      <c r="J1150" s="31">
        <f t="shared" si="39"/>
        <v>0</v>
      </c>
    </row>
    <row r="1151" spans="1:10" s="43" customFormat="1" x14ac:dyDescent="0.25">
      <c r="A1151" s="12"/>
      <c r="B1151" s="29"/>
      <c r="C1151" s="32"/>
      <c r="D1151" s="28"/>
      <c r="E1151" s="33"/>
      <c r="F1151" s="33"/>
      <c r="G1151" s="33"/>
      <c r="H1151" s="33"/>
      <c r="I1151" s="31">
        <f t="shared" si="38"/>
        <v>0</v>
      </c>
      <c r="J1151" s="31">
        <f t="shared" si="39"/>
        <v>0</v>
      </c>
    </row>
    <row r="1152" spans="1:10" s="43" customFormat="1" x14ac:dyDescent="0.25">
      <c r="A1152" s="12"/>
      <c r="B1152" s="29"/>
      <c r="C1152" s="32"/>
      <c r="D1152" s="28"/>
      <c r="E1152" s="33"/>
      <c r="F1152" s="33"/>
      <c r="G1152" s="33"/>
      <c r="H1152" s="33"/>
      <c r="I1152" s="31">
        <f t="shared" si="38"/>
        <v>0</v>
      </c>
      <c r="J1152" s="31">
        <f t="shared" si="39"/>
        <v>0</v>
      </c>
    </row>
    <row r="1153" spans="1:10" s="43" customFormat="1" x14ac:dyDescent="0.25">
      <c r="A1153" s="12"/>
      <c r="B1153" s="29"/>
      <c r="C1153" s="32"/>
      <c r="D1153" s="28"/>
      <c r="E1153" s="33"/>
      <c r="F1153" s="33"/>
      <c r="G1153" s="33"/>
      <c r="H1153" s="33"/>
      <c r="I1153" s="31">
        <f t="shared" si="38"/>
        <v>0</v>
      </c>
      <c r="J1153" s="31">
        <f t="shared" si="39"/>
        <v>0</v>
      </c>
    </row>
    <row r="1154" spans="1:10" s="43" customFormat="1" x14ac:dyDescent="0.25">
      <c r="A1154" s="12"/>
      <c r="B1154" s="29"/>
      <c r="C1154" s="32"/>
      <c r="D1154" s="28"/>
      <c r="E1154" s="33"/>
      <c r="F1154" s="33"/>
      <c r="G1154" s="33"/>
      <c r="H1154" s="33"/>
      <c r="I1154" s="31">
        <f t="shared" si="38"/>
        <v>0</v>
      </c>
      <c r="J1154" s="31">
        <f t="shared" si="39"/>
        <v>0</v>
      </c>
    </row>
    <row r="1155" spans="1:10" s="43" customFormat="1" x14ac:dyDescent="0.25">
      <c r="A1155" s="12"/>
      <c r="B1155" s="29"/>
      <c r="C1155" s="32"/>
      <c r="D1155" s="28"/>
      <c r="E1155" s="33"/>
      <c r="F1155" s="33"/>
      <c r="G1155" s="33"/>
      <c r="H1155" s="33"/>
      <c r="I1155" s="31">
        <f t="shared" si="38"/>
        <v>0</v>
      </c>
      <c r="J1155" s="31">
        <f t="shared" si="39"/>
        <v>0</v>
      </c>
    </row>
    <row r="1156" spans="1:10" s="43" customFormat="1" x14ac:dyDescent="0.25">
      <c r="A1156" s="12"/>
      <c r="B1156" s="29"/>
      <c r="C1156" s="32"/>
      <c r="D1156" s="28"/>
      <c r="E1156" s="33"/>
      <c r="F1156" s="33"/>
      <c r="G1156" s="33"/>
      <c r="H1156" s="33"/>
      <c r="I1156" s="31">
        <f t="shared" si="38"/>
        <v>0</v>
      </c>
      <c r="J1156" s="31">
        <f t="shared" si="39"/>
        <v>0</v>
      </c>
    </row>
    <row r="1157" spans="1:10" s="43" customFormat="1" x14ac:dyDescent="0.25">
      <c r="A1157" s="12"/>
      <c r="B1157" s="29"/>
      <c r="C1157" s="32"/>
      <c r="D1157" s="28"/>
      <c r="E1157" s="33"/>
      <c r="F1157" s="33"/>
      <c r="G1157" s="33"/>
      <c r="H1157" s="33"/>
      <c r="I1157" s="31">
        <f t="shared" si="38"/>
        <v>0</v>
      </c>
      <c r="J1157" s="31">
        <f t="shared" si="39"/>
        <v>0</v>
      </c>
    </row>
    <row r="1158" spans="1:10" s="43" customFormat="1" x14ac:dyDescent="0.25">
      <c r="A1158" s="12"/>
      <c r="B1158" s="29"/>
      <c r="C1158" s="32"/>
      <c r="D1158" s="28"/>
      <c r="E1158" s="33"/>
      <c r="F1158" s="33"/>
      <c r="G1158" s="33"/>
      <c r="H1158" s="33"/>
      <c r="I1158" s="31">
        <f t="shared" si="38"/>
        <v>0</v>
      </c>
      <c r="J1158" s="31">
        <f t="shared" si="39"/>
        <v>0</v>
      </c>
    </row>
    <row r="1159" spans="1:10" s="43" customFormat="1" x14ac:dyDescent="0.25">
      <c r="A1159" s="12"/>
      <c r="B1159" s="29"/>
      <c r="C1159" s="32"/>
      <c r="D1159" s="28"/>
      <c r="E1159" s="33"/>
      <c r="F1159" s="33"/>
      <c r="G1159" s="33"/>
      <c r="H1159" s="33"/>
      <c r="I1159" s="31">
        <f t="shared" ref="I1159:I1222" si="40">E1159+G1159</f>
        <v>0</v>
      </c>
      <c r="J1159" s="31">
        <f t="shared" ref="J1159:J1222" si="41">F1159+H1159</f>
        <v>0</v>
      </c>
    </row>
    <row r="1160" spans="1:10" s="43" customFormat="1" x14ac:dyDescent="0.25">
      <c r="A1160" s="12"/>
      <c r="B1160" s="29"/>
      <c r="C1160" s="32"/>
      <c r="D1160" s="28"/>
      <c r="E1160" s="33"/>
      <c r="F1160" s="33"/>
      <c r="G1160" s="33"/>
      <c r="H1160" s="33"/>
      <c r="I1160" s="31">
        <f t="shared" si="40"/>
        <v>0</v>
      </c>
      <c r="J1160" s="31">
        <f t="shared" si="41"/>
        <v>0</v>
      </c>
    </row>
    <row r="1161" spans="1:10" s="43" customFormat="1" x14ac:dyDescent="0.25">
      <c r="A1161" s="12"/>
      <c r="B1161" s="29"/>
      <c r="C1161" s="32"/>
      <c r="D1161" s="28"/>
      <c r="E1161" s="33"/>
      <c r="F1161" s="33"/>
      <c r="G1161" s="33"/>
      <c r="H1161" s="33"/>
      <c r="I1161" s="31">
        <f t="shared" si="40"/>
        <v>0</v>
      </c>
      <c r="J1161" s="31">
        <f t="shared" si="41"/>
        <v>0</v>
      </c>
    </row>
    <row r="1162" spans="1:10" s="43" customFormat="1" x14ac:dyDescent="0.25">
      <c r="A1162" s="12"/>
      <c r="B1162" s="29"/>
      <c r="C1162" s="32"/>
      <c r="D1162" s="28"/>
      <c r="E1162" s="33"/>
      <c r="F1162" s="33"/>
      <c r="G1162" s="33"/>
      <c r="H1162" s="33"/>
      <c r="I1162" s="31">
        <f t="shared" si="40"/>
        <v>0</v>
      </c>
      <c r="J1162" s="31">
        <f t="shared" si="41"/>
        <v>0</v>
      </c>
    </row>
    <row r="1163" spans="1:10" s="43" customFormat="1" x14ac:dyDescent="0.25">
      <c r="A1163" s="12"/>
      <c r="B1163" s="29"/>
      <c r="C1163" s="32"/>
      <c r="D1163" s="28"/>
      <c r="E1163" s="33"/>
      <c r="F1163" s="33"/>
      <c r="G1163" s="33"/>
      <c r="H1163" s="33"/>
      <c r="I1163" s="31">
        <f t="shared" si="40"/>
        <v>0</v>
      </c>
      <c r="J1163" s="31">
        <f t="shared" si="41"/>
        <v>0</v>
      </c>
    </row>
    <row r="1164" spans="1:10" s="43" customFormat="1" x14ac:dyDescent="0.25">
      <c r="A1164" s="12"/>
      <c r="B1164" s="29"/>
      <c r="C1164" s="32"/>
      <c r="D1164" s="28"/>
      <c r="E1164" s="33"/>
      <c r="F1164" s="33"/>
      <c r="G1164" s="33"/>
      <c r="H1164" s="33"/>
      <c r="I1164" s="31">
        <f t="shared" si="40"/>
        <v>0</v>
      </c>
      <c r="J1164" s="31">
        <f t="shared" si="41"/>
        <v>0</v>
      </c>
    </row>
    <row r="1165" spans="1:10" s="43" customFormat="1" x14ac:dyDescent="0.25">
      <c r="A1165" s="12"/>
      <c r="B1165" s="29"/>
      <c r="C1165" s="32"/>
      <c r="D1165" s="28"/>
      <c r="E1165" s="33"/>
      <c r="F1165" s="33"/>
      <c r="G1165" s="33"/>
      <c r="H1165" s="33"/>
      <c r="I1165" s="31">
        <f t="shared" si="40"/>
        <v>0</v>
      </c>
      <c r="J1165" s="31">
        <f t="shared" si="41"/>
        <v>0</v>
      </c>
    </row>
    <row r="1166" spans="1:10" s="43" customFormat="1" x14ac:dyDescent="0.25">
      <c r="A1166" s="12"/>
      <c r="B1166" s="29"/>
      <c r="C1166" s="32"/>
      <c r="D1166" s="28"/>
      <c r="E1166" s="33"/>
      <c r="F1166" s="33"/>
      <c r="G1166" s="33"/>
      <c r="H1166" s="33"/>
      <c r="I1166" s="31">
        <f t="shared" si="40"/>
        <v>0</v>
      </c>
      <c r="J1166" s="31">
        <f t="shared" si="41"/>
        <v>0</v>
      </c>
    </row>
    <row r="1167" spans="1:10" s="43" customFormat="1" x14ac:dyDescent="0.25">
      <c r="A1167" s="12"/>
      <c r="B1167" s="29"/>
      <c r="C1167" s="32"/>
      <c r="D1167" s="28"/>
      <c r="E1167" s="33"/>
      <c r="F1167" s="33"/>
      <c r="G1167" s="33"/>
      <c r="H1167" s="33"/>
      <c r="I1167" s="31">
        <f t="shared" si="40"/>
        <v>0</v>
      </c>
      <c r="J1167" s="31">
        <f t="shared" si="41"/>
        <v>0</v>
      </c>
    </row>
    <row r="1168" spans="1:10" s="43" customFormat="1" x14ac:dyDescent="0.25">
      <c r="A1168" s="12"/>
      <c r="B1168" s="29"/>
      <c r="C1168" s="32"/>
      <c r="D1168" s="28"/>
      <c r="E1168" s="33"/>
      <c r="F1168" s="33"/>
      <c r="G1168" s="33"/>
      <c r="H1168" s="33"/>
      <c r="I1168" s="31">
        <f t="shared" si="40"/>
        <v>0</v>
      </c>
      <c r="J1168" s="31">
        <f t="shared" si="41"/>
        <v>0</v>
      </c>
    </row>
    <row r="1169" spans="1:10" s="43" customFormat="1" x14ac:dyDescent="0.25">
      <c r="A1169" s="12"/>
      <c r="B1169" s="29"/>
      <c r="C1169" s="32"/>
      <c r="D1169" s="28"/>
      <c r="E1169" s="33"/>
      <c r="F1169" s="33"/>
      <c r="G1169" s="33"/>
      <c r="H1169" s="33"/>
      <c r="I1169" s="31">
        <f t="shared" si="40"/>
        <v>0</v>
      </c>
      <c r="J1169" s="31">
        <f t="shared" si="41"/>
        <v>0</v>
      </c>
    </row>
    <row r="1170" spans="1:10" s="43" customFormat="1" x14ac:dyDescent="0.25">
      <c r="A1170" s="12"/>
      <c r="B1170" s="29"/>
      <c r="C1170" s="32"/>
      <c r="D1170" s="28"/>
      <c r="E1170" s="33"/>
      <c r="F1170" s="33"/>
      <c r="G1170" s="33"/>
      <c r="H1170" s="33"/>
      <c r="I1170" s="31">
        <f t="shared" si="40"/>
        <v>0</v>
      </c>
      <c r="J1170" s="31">
        <f t="shared" si="41"/>
        <v>0</v>
      </c>
    </row>
    <row r="1171" spans="1:10" s="43" customFormat="1" x14ac:dyDescent="0.25">
      <c r="A1171" s="12"/>
      <c r="B1171" s="29"/>
      <c r="C1171" s="32"/>
      <c r="D1171" s="28"/>
      <c r="E1171" s="33"/>
      <c r="F1171" s="33"/>
      <c r="G1171" s="33"/>
      <c r="H1171" s="33"/>
      <c r="I1171" s="31">
        <f t="shared" si="40"/>
        <v>0</v>
      </c>
      <c r="J1171" s="31">
        <f t="shared" si="41"/>
        <v>0</v>
      </c>
    </row>
    <row r="1172" spans="1:10" s="43" customFormat="1" x14ac:dyDescent="0.25">
      <c r="A1172" s="12"/>
      <c r="B1172" s="29"/>
      <c r="C1172" s="32"/>
      <c r="D1172" s="28"/>
      <c r="E1172" s="33"/>
      <c r="F1172" s="33"/>
      <c r="G1172" s="33"/>
      <c r="H1172" s="33"/>
      <c r="I1172" s="31">
        <f t="shared" si="40"/>
        <v>0</v>
      </c>
      <c r="J1172" s="31">
        <f t="shared" si="41"/>
        <v>0</v>
      </c>
    </row>
    <row r="1173" spans="1:10" s="43" customFormat="1" x14ac:dyDescent="0.25">
      <c r="A1173" s="12"/>
      <c r="B1173" s="29"/>
      <c r="C1173" s="32"/>
      <c r="D1173" s="28"/>
      <c r="E1173" s="33"/>
      <c r="F1173" s="33"/>
      <c r="G1173" s="33"/>
      <c r="H1173" s="33"/>
      <c r="I1173" s="31">
        <f t="shared" si="40"/>
        <v>0</v>
      </c>
      <c r="J1173" s="31">
        <f t="shared" si="41"/>
        <v>0</v>
      </c>
    </row>
    <row r="1174" spans="1:10" s="43" customFormat="1" x14ac:dyDescent="0.25">
      <c r="A1174" s="12"/>
      <c r="B1174" s="29"/>
      <c r="C1174" s="32"/>
      <c r="D1174" s="28"/>
      <c r="E1174" s="33"/>
      <c r="F1174" s="33"/>
      <c r="G1174" s="33"/>
      <c r="H1174" s="33"/>
      <c r="I1174" s="31">
        <f t="shared" si="40"/>
        <v>0</v>
      </c>
      <c r="J1174" s="31">
        <f t="shared" si="41"/>
        <v>0</v>
      </c>
    </row>
    <row r="1175" spans="1:10" s="43" customFormat="1" x14ac:dyDescent="0.25">
      <c r="A1175" s="12"/>
      <c r="B1175" s="29"/>
      <c r="C1175" s="32"/>
      <c r="D1175" s="28"/>
      <c r="E1175" s="33"/>
      <c r="F1175" s="33"/>
      <c r="G1175" s="33"/>
      <c r="H1175" s="33"/>
      <c r="I1175" s="31">
        <f t="shared" si="40"/>
        <v>0</v>
      </c>
      <c r="J1175" s="31">
        <f t="shared" si="41"/>
        <v>0</v>
      </c>
    </row>
    <row r="1176" spans="1:10" s="43" customFormat="1" x14ac:dyDescent="0.25">
      <c r="A1176" s="12"/>
      <c r="B1176" s="29"/>
      <c r="C1176" s="32"/>
      <c r="D1176" s="28"/>
      <c r="E1176" s="33"/>
      <c r="F1176" s="33"/>
      <c r="G1176" s="33"/>
      <c r="H1176" s="33"/>
      <c r="I1176" s="31">
        <f t="shared" si="40"/>
        <v>0</v>
      </c>
      <c r="J1176" s="31">
        <f t="shared" si="41"/>
        <v>0</v>
      </c>
    </row>
    <row r="1177" spans="1:10" s="43" customFormat="1" x14ac:dyDescent="0.25">
      <c r="A1177" s="12"/>
      <c r="B1177" s="29"/>
      <c r="C1177" s="32"/>
      <c r="D1177" s="28"/>
      <c r="E1177" s="33"/>
      <c r="F1177" s="33"/>
      <c r="G1177" s="33"/>
      <c r="H1177" s="33"/>
      <c r="I1177" s="31">
        <f t="shared" si="40"/>
        <v>0</v>
      </c>
      <c r="J1177" s="31">
        <f t="shared" si="41"/>
        <v>0</v>
      </c>
    </row>
    <row r="1178" spans="1:10" s="43" customFormat="1" x14ac:dyDescent="0.25">
      <c r="A1178" s="12"/>
      <c r="B1178" s="29"/>
      <c r="C1178" s="32"/>
      <c r="D1178" s="28"/>
      <c r="E1178" s="33"/>
      <c r="F1178" s="33"/>
      <c r="G1178" s="33"/>
      <c r="H1178" s="33"/>
      <c r="I1178" s="31">
        <f t="shared" si="40"/>
        <v>0</v>
      </c>
      <c r="J1178" s="31">
        <f t="shared" si="41"/>
        <v>0</v>
      </c>
    </row>
    <row r="1179" spans="1:10" s="43" customFormat="1" x14ac:dyDescent="0.25">
      <c r="A1179" s="12"/>
      <c r="B1179" s="29"/>
      <c r="C1179" s="32"/>
      <c r="D1179" s="28"/>
      <c r="E1179" s="33"/>
      <c r="F1179" s="33"/>
      <c r="G1179" s="33"/>
      <c r="H1179" s="33"/>
      <c r="I1179" s="31">
        <f t="shared" si="40"/>
        <v>0</v>
      </c>
      <c r="J1179" s="31">
        <f t="shared" si="41"/>
        <v>0</v>
      </c>
    </row>
    <row r="1180" spans="1:10" s="43" customFormat="1" x14ac:dyDescent="0.25">
      <c r="A1180" s="12"/>
      <c r="B1180" s="29"/>
      <c r="C1180" s="32"/>
      <c r="D1180" s="28"/>
      <c r="E1180" s="33"/>
      <c r="F1180" s="33"/>
      <c r="G1180" s="33"/>
      <c r="H1180" s="33"/>
      <c r="I1180" s="31">
        <f t="shared" si="40"/>
        <v>0</v>
      </c>
      <c r="J1180" s="31">
        <f t="shared" si="41"/>
        <v>0</v>
      </c>
    </row>
    <row r="1181" spans="1:10" s="43" customFormat="1" x14ac:dyDescent="0.25">
      <c r="A1181" s="12"/>
      <c r="B1181" s="29"/>
      <c r="C1181" s="32"/>
      <c r="D1181" s="28"/>
      <c r="E1181" s="33"/>
      <c r="F1181" s="33"/>
      <c r="G1181" s="33"/>
      <c r="H1181" s="33"/>
      <c r="I1181" s="31">
        <f t="shared" si="40"/>
        <v>0</v>
      </c>
      <c r="J1181" s="31">
        <f t="shared" si="41"/>
        <v>0</v>
      </c>
    </row>
    <row r="1182" spans="1:10" s="43" customFormat="1" x14ac:dyDescent="0.25">
      <c r="A1182" s="12"/>
      <c r="B1182" s="29"/>
      <c r="C1182" s="32"/>
      <c r="D1182" s="28"/>
      <c r="E1182" s="33"/>
      <c r="F1182" s="33"/>
      <c r="G1182" s="33"/>
      <c r="H1182" s="33"/>
      <c r="I1182" s="31">
        <f t="shared" si="40"/>
        <v>0</v>
      </c>
      <c r="J1182" s="31">
        <f t="shared" si="41"/>
        <v>0</v>
      </c>
    </row>
    <row r="1183" spans="1:10" s="43" customFormat="1" x14ac:dyDescent="0.25">
      <c r="A1183" s="12"/>
      <c r="B1183" s="29"/>
      <c r="C1183" s="32"/>
      <c r="D1183" s="28"/>
      <c r="E1183" s="33"/>
      <c r="F1183" s="33"/>
      <c r="G1183" s="33"/>
      <c r="H1183" s="33"/>
      <c r="I1183" s="31">
        <f t="shared" si="40"/>
        <v>0</v>
      </c>
      <c r="J1183" s="31">
        <f t="shared" si="41"/>
        <v>0</v>
      </c>
    </row>
    <row r="1184" spans="1:10" s="43" customFormat="1" x14ac:dyDescent="0.25">
      <c r="A1184" s="12"/>
      <c r="B1184" s="29"/>
      <c r="C1184" s="32"/>
      <c r="D1184" s="28"/>
      <c r="E1184" s="33"/>
      <c r="F1184" s="33"/>
      <c r="G1184" s="33"/>
      <c r="H1184" s="33"/>
      <c r="I1184" s="31">
        <f t="shared" si="40"/>
        <v>0</v>
      </c>
      <c r="J1184" s="31">
        <f t="shared" si="41"/>
        <v>0</v>
      </c>
    </row>
    <row r="1185" spans="1:10" s="43" customFormat="1" x14ac:dyDescent="0.25">
      <c r="A1185" s="12"/>
      <c r="B1185" s="29"/>
      <c r="C1185" s="32"/>
      <c r="D1185" s="28"/>
      <c r="E1185" s="33"/>
      <c r="F1185" s="33"/>
      <c r="G1185" s="33"/>
      <c r="H1185" s="33"/>
      <c r="I1185" s="31">
        <f t="shared" si="40"/>
        <v>0</v>
      </c>
      <c r="J1185" s="31">
        <f t="shared" si="41"/>
        <v>0</v>
      </c>
    </row>
    <row r="1186" spans="1:10" s="43" customFormat="1" x14ac:dyDescent="0.25">
      <c r="A1186" s="12"/>
      <c r="B1186" s="29"/>
      <c r="C1186" s="32"/>
      <c r="D1186" s="28"/>
      <c r="E1186" s="33"/>
      <c r="F1186" s="33"/>
      <c r="G1186" s="33"/>
      <c r="H1186" s="33"/>
      <c r="I1186" s="31">
        <f t="shared" si="40"/>
        <v>0</v>
      </c>
      <c r="J1186" s="31">
        <f t="shared" si="41"/>
        <v>0</v>
      </c>
    </row>
    <row r="1187" spans="1:10" s="43" customFormat="1" x14ac:dyDescent="0.25">
      <c r="A1187" s="12"/>
      <c r="B1187" s="29"/>
      <c r="C1187" s="32"/>
      <c r="D1187" s="28"/>
      <c r="E1187" s="33"/>
      <c r="F1187" s="33"/>
      <c r="G1187" s="33"/>
      <c r="H1187" s="33"/>
      <c r="I1187" s="31">
        <f t="shared" si="40"/>
        <v>0</v>
      </c>
      <c r="J1187" s="31">
        <f t="shared" si="41"/>
        <v>0</v>
      </c>
    </row>
    <row r="1188" spans="1:10" s="43" customFormat="1" x14ac:dyDescent="0.25">
      <c r="A1188" s="12"/>
      <c r="B1188" s="29"/>
      <c r="C1188" s="32"/>
      <c r="D1188" s="28"/>
      <c r="E1188" s="33"/>
      <c r="F1188" s="33"/>
      <c r="G1188" s="33"/>
      <c r="H1188" s="33"/>
      <c r="I1188" s="31">
        <f t="shared" si="40"/>
        <v>0</v>
      </c>
      <c r="J1188" s="31">
        <f t="shared" si="41"/>
        <v>0</v>
      </c>
    </row>
    <row r="1189" spans="1:10" s="43" customFormat="1" x14ac:dyDescent="0.25">
      <c r="A1189" s="12"/>
      <c r="B1189" s="29"/>
      <c r="C1189" s="32"/>
      <c r="D1189" s="28"/>
      <c r="E1189" s="33"/>
      <c r="F1189" s="33"/>
      <c r="G1189" s="33"/>
      <c r="H1189" s="33"/>
      <c r="I1189" s="31">
        <f t="shared" si="40"/>
        <v>0</v>
      </c>
      <c r="J1189" s="31">
        <f t="shared" si="41"/>
        <v>0</v>
      </c>
    </row>
    <row r="1190" spans="1:10" s="43" customFormat="1" x14ac:dyDescent="0.25">
      <c r="A1190" s="12"/>
      <c r="B1190" s="29"/>
      <c r="C1190" s="32"/>
      <c r="D1190" s="28"/>
      <c r="E1190" s="33"/>
      <c r="F1190" s="33"/>
      <c r="G1190" s="33"/>
      <c r="H1190" s="33"/>
      <c r="I1190" s="31">
        <f t="shared" si="40"/>
        <v>0</v>
      </c>
      <c r="J1190" s="31">
        <f t="shared" si="41"/>
        <v>0</v>
      </c>
    </row>
    <row r="1191" spans="1:10" s="43" customFormat="1" x14ac:dyDescent="0.25">
      <c r="A1191" s="12"/>
      <c r="B1191" s="29"/>
      <c r="C1191" s="32"/>
      <c r="D1191" s="28"/>
      <c r="E1191" s="33"/>
      <c r="F1191" s="33"/>
      <c r="G1191" s="33"/>
      <c r="H1191" s="33"/>
      <c r="I1191" s="31">
        <f t="shared" si="40"/>
        <v>0</v>
      </c>
      <c r="J1191" s="31">
        <f t="shared" si="41"/>
        <v>0</v>
      </c>
    </row>
    <row r="1192" spans="1:10" s="43" customFormat="1" x14ac:dyDescent="0.25">
      <c r="A1192" s="12"/>
      <c r="B1192" s="29"/>
      <c r="C1192" s="32"/>
      <c r="D1192" s="28"/>
      <c r="E1192" s="33"/>
      <c r="F1192" s="33"/>
      <c r="G1192" s="33"/>
      <c r="H1192" s="33"/>
      <c r="I1192" s="31">
        <f t="shared" si="40"/>
        <v>0</v>
      </c>
      <c r="J1192" s="31">
        <f t="shared" si="41"/>
        <v>0</v>
      </c>
    </row>
    <row r="1193" spans="1:10" s="43" customFormat="1" x14ac:dyDescent="0.25">
      <c r="A1193" s="12"/>
      <c r="B1193" s="29"/>
      <c r="C1193" s="32"/>
      <c r="D1193" s="28"/>
      <c r="E1193" s="33"/>
      <c r="F1193" s="33"/>
      <c r="G1193" s="33"/>
      <c r="H1193" s="33"/>
      <c r="I1193" s="31">
        <f t="shared" si="40"/>
        <v>0</v>
      </c>
      <c r="J1193" s="31">
        <f t="shared" si="41"/>
        <v>0</v>
      </c>
    </row>
    <row r="1194" spans="1:10" s="43" customFormat="1" x14ac:dyDescent="0.25">
      <c r="A1194" s="12"/>
      <c r="B1194" s="29"/>
      <c r="C1194" s="32"/>
      <c r="D1194" s="28"/>
      <c r="E1194" s="33"/>
      <c r="F1194" s="33"/>
      <c r="G1194" s="33"/>
      <c r="H1194" s="33"/>
      <c r="I1194" s="31">
        <f t="shared" si="40"/>
        <v>0</v>
      </c>
      <c r="J1194" s="31">
        <f t="shared" si="41"/>
        <v>0</v>
      </c>
    </row>
    <row r="1195" spans="1:10" s="43" customFormat="1" x14ac:dyDescent="0.25">
      <c r="A1195" s="12"/>
      <c r="B1195" s="29"/>
      <c r="C1195" s="32"/>
      <c r="D1195" s="28"/>
      <c r="E1195" s="33"/>
      <c r="F1195" s="33"/>
      <c r="G1195" s="33"/>
      <c r="H1195" s="33"/>
      <c r="I1195" s="31">
        <f t="shared" si="40"/>
        <v>0</v>
      </c>
      <c r="J1195" s="31">
        <f t="shared" si="41"/>
        <v>0</v>
      </c>
    </row>
    <row r="1196" spans="1:10" s="43" customFormat="1" x14ac:dyDescent="0.25">
      <c r="A1196" s="12"/>
      <c r="B1196" s="29"/>
      <c r="C1196" s="32"/>
      <c r="D1196" s="28"/>
      <c r="E1196" s="33"/>
      <c r="F1196" s="33"/>
      <c r="G1196" s="33"/>
      <c r="H1196" s="33"/>
      <c r="I1196" s="31">
        <f t="shared" si="40"/>
        <v>0</v>
      </c>
      <c r="J1196" s="31">
        <f t="shared" si="41"/>
        <v>0</v>
      </c>
    </row>
    <row r="1197" spans="1:10" s="43" customFormat="1" x14ac:dyDescent="0.25">
      <c r="A1197" s="12"/>
      <c r="B1197" s="29"/>
      <c r="C1197" s="32"/>
      <c r="D1197" s="28"/>
      <c r="E1197" s="33"/>
      <c r="F1197" s="33"/>
      <c r="G1197" s="33"/>
      <c r="H1197" s="33"/>
      <c r="I1197" s="31">
        <f t="shared" si="40"/>
        <v>0</v>
      </c>
      <c r="J1197" s="31">
        <f t="shared" si="41"/>
        <v>0</v>
      </c>
    </row>
    <row r="1198" spans="1:10" s="43" customFormat="1" x14ac:dyDescent="0.25">
      <c r="A1198" s="12"/>
      <c r="B1198" s="29"/>
      <c r="C1198" s="32"/>
      <c r="D1198" s="28"/>
      <c r="E1198" s="33"/>
      <c r="F1198" s="33"/>
      <c r="G1198" s="33"/>
      <c r="H1198" s="33"/>
      <c r="I1198" s="31">
        <f t="shared" si="40"/>
        <v>0</v>
      </c>
      <c r="J1198" s="31">
        <f t="shared" si="41"/>
        <v>0</v>
      </c>
    </row>
    <row r="1199" spans="1:10" s="43" customFormat="1" x14ac:dyDescent="0.25">
      <c r="A1199" s="12"/>
      <c r="B1199" s="29"/>
      <c r="C1199" s="32"/>
      <c r="D1199" s="28"/>
      <c r="E1199" s="33"/>
      <c r="F1199" s="33"/>
      <c r="G1199" s="33"/>
      <c r="H1199" s="33"/>
      <c r="I1199" s="31">
        <f t="shared" si="40"/>
        <v>0</v>
      </c>
      <c r="J1199" s="31">
        <f t="shared" si="41"/>
        <v>0</v>
      </c>
    </row>
    <row r="1200" spans="1:10" s="43" customFormat="1" x14ac:dyDescent="0.25">
      <c r="A1200" s="12"/>
      <c r="B1200" s="29"/>
      <c r="C1200" s="32"/>
      <c r="D1200" s="28"/>
      <c r="E1200" s="33"/>
      <c r="F1200" s="33"/>
      <c r="G1200" s="33"/>
      <c r="H1200" s="33"/>
      <c r="I1200" s="31">
        <f t="shared" si="40"/>
        <v>0</v>
      </c>
      <c r="J1200" s="31">
        <f t="shared" si="41"/>
        <v>0</v>
      </c>
    </row>
    <row r="1201" spans="1:10" s="43" customFormat="1" x14ac:dyDescent="0.25">
      <c r="A1201" s="12"/>
      <c r="B1201" s="29"/>
      <c r="C1201" s="32"/>
      <c r="D1201" s="28"/>
      <c r="E1201" s="33"/>
      <c r="F1201" s="33"/>
      <c r="G1201" s="33"/>
      <c r="H1201" s="33"/>
      <c r="I1201" s="31">
        <f t="shared" si="40"/>
        <v>0</v>
      </c>
      <c r="J1201" s="31">
        <f t="shared" si="41"/>
        <v>0</v>
      </c>
    </row>
    <row r="1202" spans="1:10" s="43" customFormat="1" x14ac:dyDescent="0.25">
      <c r="A1202" s="12"/>
      <c r="B1202" s="29"/>
      <c r="C1202" s="32"/>
      <c r="D1202" s="28"/>
      <c r="E1202" s="33"/>
      <c r="F1202" s="33"/>
      <c r="G1202" s="33"/>
      <c r="H1202" s="33"/>
      <c r="I1202" s="31">
        <f t="shared" si="40"/>
        <v>0</v>
      </c>
      <c r="J1202" s="31">
        <f t="shared" si="41"/>
        <v>0</v>
      </c>
    </row>
    <row r="1203" spans="1:10" s="43" customFormat="1" x14ac:dyDescent="0.25">
      <c r="A1203" s="12"/>
      <c r="B1203" s="29"/>
      <c r="C1203" s="32"/>
      <c r="D1203" s="28"/>
      <c r="E1203" s="33"/>
      <c r="F1203" s="33"/>
      <c r="G1203" s="33"/>
      <c r="H1203" s="33"/>
      <c r="I1203" s="31">
        <f t="shared" si="40"/>
        <v>0</v>
      </c>
      <c r="J1203" s="31">
        <f t="shared" si="41"/>
        <v>0</v>
      </c>
    </row>
    <row r="1204" spans="1:10" s="43" customFormat="1" x14ac:dyDescent="0.25">
      <c r="A1204" s="12"/>
      <c r="B1204" s="29"/>
      <c r="C1204" s="32"/>
      <c r="D1204" s="28"/>
      <c r="E1204" s="33"/>
      <c r="F1204" s="33"/>
      <c r="G1204" s="33"/>
      <c r="H1204" s="33"/>
      <c r="I1204" s="31">
        <f t="shared" si="40"/>
        <v>0</v>
      </c>
      <c r="J1204" s="31">
        <f t="shared" si="41"/>
        <v>0</v>
      </c>
    </row>
    <row r="1205" spans="1:10" s="43" customFormat="1" x14ac:dyDescent="0.25">
      <c r="A1205" s="12"/>
      <c r="B1205" s="29"/>
      <c r="C1205" s="32"/>
      <c r="D1205" s="28"/>
      <c r="E1205" s="33"/>
      <c r="F1205" s="33"/>
      <c r="G1205" s="33"/>
      <c r="H1205" s="33"/>
      <c r="I1205" s="31">
        <f t="shared" si="40"/>
        <v>0</v>
      </c>
      <c r="J1205" s="31">
        <f t="shared" si="41"/>
        <v>0</v>
      </c>
    </row>
    <row r="1206" spans="1:10" s="43" customFormat="1" x14ac:dyDescent="0.25">
      <c r="A1206" s="12"/>
      <c r="B1206" s="29"/>
      <c r="C1206" s="32"/>
      <c r="D1206" s="28"/>
      <c r="E1206" s="33"/>
      <c r="F1206" s="33"/>
      <c r="G1206" s="33"/>
      <c r="H1206" s="33"/>
      <c r="I1206" s="31">
        <f t="shared" si="40"/>
        <v>0</v>
      </c>
      <c r="J1206" s="31">
        <f t="shared" si="41"/>
        <v>0</v>
      </c>
    </row>
    <row r="1207" spans="1:10" s="43" customFormat="1" x14ac:dyDescent="0.25">
      <c r="A1207" s="12"/>
      <c r="B1207" s="29"/>
      <c r="C1207" s="32"/>
      <c r="D1207" s="28"/>
      <c r="E1207" s="33"/>
      <c r="F1207" s="33"/>
      <c r="G1207" s="33"/>
      <c r="H1207" s="33"/>
      <c r="I1207" s="31">
        <f t="shared" si="40"/>
        <v>0</v>
      </c>
      <c r="J1207" s="31">
        <f t="shared" si="41"/>
        <v>0</v>
      </c>
    </row>
    <row r="1208" spans="1:10" s="43" customFormat="1" x14ac:dyDescent="0.25">
      <c r="A1208" s="12"/>
      <c r="B1208" s="29"/>
      <c r="C1208" s="32"/>
      <c r="D1208" s="28"/>
      <c r="E1208" s="33"/>
      <c r="F1208" s="33"/>
      <c r="G1208" s="33"/>
      <c r="H1208" s="33"/>
      <c r="I1208" s="31">
        <f t="shared" si="40"/>
        <v>0</v>
      </c>
      <c r="J1208" s="31">
        <f t="shared" si="41"/>
        <v>0</v>
      </c>
    </row>
    <row r="1209" spans="1:10" s="43" customFormat="1" x14ac:dyDescent="0.25">
      <c r="A1209" s="12"/>
      <c r="B1209" s="29"/>
      <c r="C1209" s="32"/>
      <c r="D1209" s="28"/>
      <c r="E1209" s="33"/>
      <c r="F1209" s="33"/>
      <c r="G1209" s="33"/>
      <c r="H1209" s="33"/>
      <c r="I1209" s="31">
        <f t="shared" si="40"/>
        <v>0</v>
      </c>
      <c r="J1209" s="31">
        <f t="shared" si="41"/>
        <v>0</v>
      </c>
    </row>
    <row r="1210" spans="1:10" s="43" customFormat="1" x14ac:dyDescent="0.25">
      <c r="A1210" s="12"/>
      <c r="B1210" s="29"/>
      <c r="C1210" s="32"/>
      <c r="D1210" s="28"/>
      <c r="E1210" s="33"/>
      <c r="F1210" s="33"/>
      <c r="G1210" s="33"/>
      <c r="H1210" s="33"/>
      <c r="I1210" s="31">
        <f t="shared" si="40"/>
        <v>0</v>
      </c>
      <c r="J1210" s="31">
        <f t="shared" si="41"/>
        <v>0</v>
      </c>
    </row>
    <row r="1211" spans="1:10" s="43" customFormat="1" x14ac:dyDescent="0.25">
      <c r="A1211" s="12"/>
      <c r="B1211" s="29"/>
      <c r="C1211" s="32"/>
      <c r="D1211" s="28"/>
      <c r="E1211" s="33"/>
      <c r="F1211" s="33"/>
      <c r="G1211" s="33"/>
      <c r="H1211" s="33"/>
      <c r="I1211" s="31">
        <f t="shared" si="40"/>
        <v>0</v>
      </c>
      <c r="J1211" s="31">
        <f t="shared" si="41"/>
        <v>0</v>
      </c>
    </row>
    <row r="1212" spans="1:10" s="43" customFormat="1" x14ac:dyDescent="0.25">
      <c r="A1212" s="12"/>
      <c r="B1212" s="29"/>
      <c r="C1212" s="32"/>
      <c r="D1212" s="28"/>
      <c r="E1212" s="33"/>
      <c r="F1212" s="33"/>
      <c r="G1212" s="33"/>
      <c r="H1212" s="33"/>
      <c r="I1212" s="31">
        <f t="shared" si="40"/>
        <v>0</v>
      </c>
      <c r="J1212" s="31">
        <f t="shared" si="41"/>
        <v>0</v>
      </c>
    </row>
    <row r="1213" spans="1:10" s="43" customFormat="1" x14ac:dyDescent="0.25">
      <c r="A1213" s="12"/>
      <c r="B1213" s="29"/>
      <c r="C1213" s="32"/>
      <c r="D1213" s="28"/>
      <c r="E1213" s="33"/>
      <c r="F1213" s="33"/>
      <c r="G1213" s="33"/>
      <c r="H1213" s="33"/>
      <c r="I1213" s="31">
        <f t="shared" si="40"/>
        <v>0</v>
      </c>
      <c r="J1213" s="31">
        <f t="shared" si="41"/>
        <v>0</v>
      </c>
    </row>
    <row r="1214" spans="1:10" s="43" customFormat="1" x14ac:dyDescent="0.25">
      <c r="A1214" s="12"/>
      <c r="B1214" s="29"/>
      <c r="C1214" s="32"/>
      <c r="D1214" s="28"/>
      <c r="E1214" s="33"/>
      <c r="F1214" s="33"/>
      <c r="G1214" s="33"/>
      <c r="H1214" s="33"/>
      <c r="I1214" s="31">
        <f t="shared" si="40"/>
        <v>0</v>
      </c>
      <c r="J1214" s="31">
        <f t="shared" si="41"/>
        <v>0</v>
      </c>
    </row>
    <row r="1215" spans="1:10" s="43" customFormat="1" x14ac:dyDescent="0.25">
      <c r="A1215" s="12"/>
      <c r="B1215" s="29"/>
      <c r="C1215" s="32"/>
      <c r="D1215" s="28"/>
      <c r="E1215" s="33"/>
      <c r="F1215" s="33"/>
      <c r="G1215" s="33"/>
      <c r="H1215" s="33"/>
      <c r="I1215" s="31">
        <f t="shared" si="40"/>
        <v>0</v>
      </c>
      <c r="J1215" s="31">
        <f t="shared" si="41"/>
        <v>0</v>
      </c>
    </row>
    <row r="1216" spans="1:10" s="43" customFormat="1" x14ac:dyDescent="0.25">
      <c r="A1216" s="12"/>
      <c r="B1216" s="29"/>
      <c r="C1216" s="32"/>
      <c r="D1216" s="28"/>
      <c r="E1216" s="33"/>
      <c r="F1216" s="33"/>
      <c r="G1216" s="33"/>
      <c r="H1216" s="33"/>
      <c r="I1216" s="31">
        <f t="shared" si="40"/>
        <v>0</v>
      </c>
      <c r="J1216" s="31">
        <f t="shared" si="41"/>
        <v>0</v>
      </c>
    </row>
    <row r="1217" spans="1:10" s="43" customFormat="1" x14ac:dyDescent="0.25">
      <c r="A1217" s="12"/>
      <c r="B1217" s="29"/>
      <c r="C1217" s="32"/>
      <c r="D1217" s="28"/>
      <c r="E1217" s="33"/>
      <c r="F1217" s="33"/>
      <c r="G1217" s="33"/>
      <c r="H1217" s="33"/>
      <c r="I1217" s="31">
        <f t="shared" si="40"/>
        <v>0</v>
      </c>
      <c r="J1217" s="31">
        <f t="shared" si="41"/>
        <v>0</v>
      </c>
    </row>
    <row r="1218" spans="1:10" s="43" customFormat="1" x14ac:dyDescent="0.25">
      <c r="A1218" s="12"/>
      <c r="B1218" s="29"/>
      <c r="C1218" s="32"/>
      <c r="D1218" s="28"/>
      <c r="E1218" s="33"/>
      <c r="F1218" s="33"/>
      <c r="G1218" s="33"/>
      <c r="H1218" s="33"/>
      <c r="I1218" s="31">
        <f t="shared" si="40"/>
        <v>0</v>
      </c>
      <c r="J1218" s="31">
        <f t="shared" si="41"/>
        <v>0</v>
      </c>
    </row>
    <row r="1219" spans="1:10" s="43" customFormat="1" x14ac:dyDescent="0.25">
      <c r="A1219" s="12"/>
      <c r="B1219" s="29"/>
      <c r="C1219" s="32"/>
      <c r="D1219" s="28"/>
      <c r="E1219" s="33"/>
      <c r="F1219" s="33"/>
      <c r="G1219" s="33"/>
      <c r="H1219" s="33"/>
      <c r="I1219" s="31">
        <f t="shared" si="40"/>
        <v>0</v>
      </c>
      <c r="J1219" s="31">
        <f t="shared" si="41"/>
        <v>0</v>
      </c>
    </row>
    <row r="1220" spans="1:10" s="43" customFormat="1" x14ac:dyDescent="0.25">
      <c r="A1220" s="12"/>
      <c r="B1220" s="29"/>
      <c r="C1220" s="32"/>
      <c r="D1220" s="28"/>
      <c r="E1220" s="33"/>
      <c r="F1220" s="33"/>
      <c r="G1220" s="33"/>
      <c r="H1220" s="33"/>
      <c r="I1220" s="31">
        <f t="shared" si="40"/>
        <v>0</v>
      </c>
      <c r="J1220" s="31">
        <f t="shared" si="41"/>
        <v>0</v>
      </c>
    </row>
    <row r="1221" spans="1:10" s="43" customFormat="1" x14ac:dyDescent="0.25">
      <c r="A1221" s="12"/>
      <c r="B1221" s="29"/>
      <c r="C1221" s="32"/>
      <c r="D1221" s="28"/>
      <c r="E1221" s="33"/>
      <c r="F1221" s="33"/>
      <c r="G1221" s="33"/>
      <c r="H1221" s="33"/>
      <c r="I1221" s="31">
        <f t="shared" si="40"/>
        <v>0</v>
      </c>
      <c r="J1221" s="31">
        <f t="shared" si="41"/>
        <v>0</v>
      </c>
    </row>
    <row r="1222" spans="1:10" s="43" customFormat="1" x14ac:dyDescent="0.25">
      <c r="A1222" s="12"/>
      <c r="B1222" s="29"/>
      <c r="C1222" s="32"/>
      <c r="D1222" s="28"/>
      <c r="E1222" s="33"/>
      <c r="F1222" s="33"/>
      <c r="G1222" s="33"/>
      <c r="H1222" s="33"/>
      <c r="I1222" s="31">
        <f t="shared" si="40"/>
        <v>0</v>
      </c>
      <c r="J1222" s="31">
        <f t="shared" si="41"/>
        <v>0</v>
      </c>
    </row>
    <row r="1223" spans="1:10" s="43" customFormat="1" x14ac:dyDescent="0.25">
      <c r="A1223" s="12"/>
      <c r="B1223" s="29"/>
      <c r="C1223" s="32"/>
      <c r="D1223" s="28"/>
      <c r="E1223" s="33"/>
      <c r="F1223" s="33"/>
      <c r="G1223" s="33"/>
      <c r="H1223" s="33"/>
      <c r="I1223" s="31">
        <f t="shared" ref="I1223:I1286" si="42">E1223+G1223</f>
        <v>0</v>
      </c>
      <c r="J1223" s="31">
        <f t="shared" ref="J1223:J1286" si="43">F1223+H1223</f>
        <v>0</v>
      </c>
    </row>
    <row r="1224" spans="1:10" s="43" customFormat="1" x14ac:dyDescent="0.25">
      <c r="A1224" s="12"/>
      <c r="B1224" s="29"/>
      <c r="C1224" s="32"/>
      <c r="D1224" s="28"/>
      <c r="E1224" s="33"/>
      <c r="F1224" s="33"/>
      <c r="G1224" s="33"/>
      <c r="H1224" s="33"/>
      <c r="I1224" s="31">
        <f t="shared" si="42"/>
        <v>0</v>
      </c>
      <c r="J1224" s="31">
        <f t="shared" si="43"/>
        <v>0</v>
      </c>
    </row>
    <row r="1225" spans="1:10" s="43" customFormat="1" x14ac:dyDescent="0.25">
      <c r="A1225" s="12"/>
      <c r="B1225" s="29"/>
      <c r="C1225" s="32"/>
      <c r="D1225" s="28"/>
      <c r="E1225" s="33"/>
      <c r="F1225" s="33"/>
      <c r="G1225" s="33"/>
      <c r="H1225" s="33"/>
      <c r="I1225" s="31">
        <f t="shared" si="42"/>
        <v>0</v>
      </c>
      <c r="J1225" s="31">
        <f t="shared" si="43"/>
        <v>0</v>
      </c>
    </row>
    <row r="1226" spans="1:10" s="43" customFormat="1" x14ac:dyDescent="0.25">
      <c r="A1226" s="12"/>
      <c r="B1226" s="29"/>
      <c r="C1226" s="32"/>
      <c r="D1226" s="28"/>
      <c r="E1226" s="33"/>
      <c r="F1226" s="33"/>
      <c r="G1226" s="33"/>
      <c r="H1226" s="33"/>
      <c r="I1226" s="31">
        <f t="shared" si="42"/>
        <v>0</v>
      </c>
      <c r="J1226" s="31">
        <f t="shared" si="43"/>
        <v>0</v>
      </c>
    </row>
    <row r="1227" spans="1:10" s="43" customFormat="1" x14ac:dyDescent="0.25">
      <c r="A1227" s="12"/>
      <c r="B1227" s="29"/>
      <c r="C1227" s="32"/>
      <c r="D1227" s="28"/>
      <c r="E1227" s="33"/>
      <c r="F1227" s="33"/>
      <c r="G1227" s="33"/>
      <c r="H1227" s="33"/>
      <c r="I1227" s="31">
        <f t="shared" si="42"/>
        <v>0</v>
      </c>
      <c r="J1227" s="31">
        <f t="shared" si="43"/>
        <v>0</v>
      </c>
    </row>
    <row r="1228" spans="1:10" s="43" customFormat="1" x14ac:dyDescent="0.25">
      <c r="A1228" s="12"/>
      <c r="B1228" s="29"/>
      <c r="C1228" s="32"/>
      <c r="D1228" s="28"/>
      <c r="E1228" s="33"/>
      <c r="F1228" s="33"/>
      <c r="G1228" s="33"/>
      <c r="H1228" s="33"/>
      <c r="I1228" s="31">
        <f t="shared" si="42"/>
        <v>0</v>
      </c>
      <c r="J1228" s="31">
        <f t="shared" si="43"/>
        <v>0</v>
      </c>
    </row>
    <row r="1229" spans="1:10" s="43" customFormat="1" x14ac:dyDescent="0.25">
      <c r="A1229" s="12"/>
      <c r="B1229" s="29"/>
      <c r="C1229" s="32"/>
      <c r="D1229" s="28"/>
      <c r="E1229" s="33"/>
      <c r="F1229" s="33"/>
      <c r="G1229" s="33"/>
      <c r="H1229" s="33"/>
      <c r="I1229" s="31">
        <f t="shared" si="42"/>
        <v>0</v>
      </c>
      <c r="J1229" s="31">
        <f t="shared" si="43"/>
        <v>0</v>
      </c>
    </row>
    <row r="1230" spans="1:10" s="43" customFormat="1" x14ac:dyDescent="0.25">
      <c r="A1230" s="12"/>
      <c r="B1230" s="29"/>
      <c r="C1230" s="32"/>
      <c r="D1230" s="28"/>
      <c r="E1230" s="33"/>
      <c r="F1230" s="33"/>
      <c r="G1230" s="33"/>
      <c r="H1230" s="33"/>
      <c r="I1230" s="31">
        <f t="shared" si="42"/>
        <v>0</v>
      </c>
      <c r="J1230" s="31">
        <f t="shared" si="43"/>
        <v>0</v>
      </c>
    </row>
    <row r="1231" spans="1:10" s="43" customFormat="1" x14ac:dyDescent="0.25">
      <c r="A1231" s="12"/>
      <c r="B1231" s="29"/>
      <c r="C1231" s="32"/>
      <c r="D1231" s="28"/>
      <c r="E1231" s="33"/>
      <c r="F1231" s="33"/>
      <c r="G1231" s="33"/>
      <c r="H1231" s="33"/>
      <c r="I1231" s="31">
        <f t="shared" si="42"/>
        <v>0</v>
      </c>
      <c r="J1231" s="31">
        <f t="shared" si="43"/>
        <v>0</v>
      </c>
    </row>
    <row r="1232" spans="1:10" s="43" customFormat="1" x14ac:dyDescent="0.25">
      <c r="A1232" s="12"/>
      <c r="B1232" s="29"/>
      <c r="C1232" s="32"/>
      <c r="D1232" s="28"/>
      <c r="E1232" s="33"/>
      <c r="F1232" s="33"/>
      <c r="G1232" s="33"/>
      <c r="H1232" s="33"/>
      <c r="I1232" s="31">
        <f t="shared" si="42"/>
        <v>0</v>
      </c>
      <c r="J1232" s="31">
        <f t="shared" si="43"/>
        <v>0</v>
      </c>
    </row>
    <row r="1233" spans="1:10" s="43" customFormat="1" x14ac:dyDescent="0.25">
      <c r="A1233" s="12"/>
      <c r="B1233" s="29"/>
      <c r="C1233" s="32"/>
      <c r="D1233" s="28"/>
      <c r="E1233" s="33"/>
      <c r="F1233" s="33"/>
      <c r="G1233" s="33"/>
      <c r="H1233" s="33"/>
      <c r="I1233" s="31">
        <f t="shared" si="42"/>
        <v>0</v>
      </c>
      <c r="J1233" s="31">
        <f t="shared" si="43"/>
        <v>0</v>
      </c>
    </row>
    <row r="1234" spans="1:10" s="43" customFormat="1" x14ac:dyDescent="0.25">
      <c r="A1234" s="12"/>
      <c r="B1234" s="29"/>
      <c r="C1234" s="32"/>
      <c r="D1234" s="28"/>
      <c r="E1234" s="33"/>
      <c r="F1234" s="33"/>
      <c r="G1234" s="33"/>
      <c r="H1234" s="33"/>
      <c r="I1234" s="31">
        <f t="shared" si="42"/>
        <v>0</v>
      </c>
      <c r="J1234" s="31">
        <f t="shared" si="43"/>
        <v>0</v>
      </c>
    </row>
    <row r="1235" spans="1:10" s="43" customFormat="1" x14ac:dyDescent="0.25">
      <c r="A1235" s="12"/>
      <c r="B1235" s="29"/>
      <c r="C1235" s="32"/>
      <c r="D1235" s="28"/>
      <c r="E1235" s="33"/>
      <c r="F1235" s="33"/>
      <c r="G1235" s="33"/>
      <c r="H1235" s="33"/>
      <c r="I1235" s="31">
        <f t="shared" si="42"/>
        <v>0</v>
      </c>
      <c r="J1235" s="31">
        <f t="shared" si="43"/>
        <v>0</v>
      </c>
    </row>
    <row r="1236" spans="1:10" s="43" customFormat="1" x14ac:dyDescent="0.25">
      <c r="A1236" s="12"/>
      <c r="B1236" s="29"/>
      <c r="C1236" s="32"/>
      <c r="D1236" s="28"/>
      <c r="E1236" s="33"/>
      <c r="F1236" s="33"/>
      <c r="G1236" s="33"/>
      <c r="H1236" s="33"/>
      <c r="I1236" s="31">
        <f t="shared" si="42"/>
        <v>0</v>
      </c>
      <c r="J1236" s="31">
        <f t="shared" si="43"/>
        <v>0</v>
      </c>
    </row>
    <row r="1237" spans="1:10" s="43" customFormat="1" x14ac:dyDescent="0.25">
      <c r="A1237" s="12"/>
      <c r="B1237" s="29"/>
      <c r="C1237" s="32"/>
      <c r="D1237" s="28"/>
      <c r="E1237" s="33"/>
      <c r="F1237" s="33"/>
      <c r="G1237" s="33"/>
      <c r="H1237" s="33"/>
      <c r="I1237" s="31">
        <f t="shared" si="42"/>
        <v>0</v>
      </c>
      <c r="J1237" s="31">
        <f t="shared" si="43"/>
        <v>0</v>
      </c>
    </row>
    <row r="1238" spans="1:10" s="43" customFormat="1" x14ac:dyDescent="0.25">
      <c r="A1238" s="12"/>
      <c r="B1238" s="29"/>
      <c r="C1238" s="32"/>
      <c r="D1238" s="28"/>
      <c r="E1238" s="33"/>
      <c r="F1238" s="33"/>
      <c r="G1238" s="33"/>
      <c r="H1238" s="33"/>
      <c r="I1238" s="31">
        <f t="shared" si="42"/>
        <v>0</v>
      </c>
      <c r="J1238" s="31">
        <f t="shared" si="43"/>
        <v>0</v>
      </c>
    </row>
    <row r="1239" spans="1:10" s="43" customFormat="1" x14ac:dyDescent="0.25">
      <c r="A1239" s="12"/>
      <c r="B1239" s="29"/>
      <c r="C1239" s="32"/>
      <c r="D1239" s="28"/>
      <c r="E1239" s="33"/>
      <c r="F1239" s="33"/>
      <c r="G1239" s="33"/>
      <c r="H1239" s="33"/>
      <c r="I1239" s="31">
        <f t="shared" si="42"/>
        <v>0</v>
      </c>
      <c r="J1239" s="31">
        <f t="shared" si="43"/>
        <v>0</v>
      </c>
    </row>
    <row r="1240" spans="1:10" s="43" customFormat="1" x14ac:dyDescent="0.25">
      <c r="A1240" s="12"/>
      <c r="B1240" s="29"/>
      <c r="C1240" s="32"/>
      <c r="D1240" s="28"/>
      <c r="E1240" s="33"/>
      <c r="F1240" s="33"/>
      <c r="G1240" s="33"/>
      <c r="H1240" s="33"/>
      <c r="I1240" s="31">
        <f t="shared" si="42"/>
        <v>0</v>
      </c>
      <c r="J1240" s="31">
        <f t="shared" si="43"/>
        <v>0</v>
      </c>
    </row>
    <row r="1241" spans="1:10" s="43" customFormat="1" x14ac:dyDescent="0.25">
      <c r="A1241" s="12"/>
      <c r="B1241" s="29"/>
      <c r="C1241" s="32"/>
      <c r="D1241" s="28"/>
      <c r="E1241" s="33"/>
      <c r="F1241" s="33"/>
      <c r="G1241" s="33"/>
      <c r="H1241" s="33"/>
      <c r="I1241" s="31">
        <f t="shared" si="42"/>
        <v>0</v>
      </c>
      <c r="J1241" s="31">
        <f t="shared" si="43"/>
        <v>0</v>
      </c>
    </row>
    <row r="1242" spans="1:10" s="43" customFormat="1" x14ac:dyDescent="0.25">
      <c r="A1242" s="12"/>
      <c r="B1242" s="29"/>
      <c r="C1242" s="32"/>
      <c r="D1242" s="28"/>
      <c r="E1242" s="33"/>
      <c r="F1242" s="33"/>
      <c r="G1242" s="33"/>
      <c r="H1242" s="33"/>
      <c r="I1242" s="31">
        <f t="shared" si="42"/>
        <v>0</v>
      </c>
      <c r="J1242" s="31">
        <f t="shared" si="43"/>
        <v>0</v>
      </c>
    </row>
    <row r="1243" spans="1:10" s="43" customFormat="1" x14ac:dyDescent="0.25">
      <c r="A1243" s="12"/>
      <c r="B1243" s="29"/>
      <c r="C1243" s="32"/>
      <c r="D1243" s="28"/>
      <c r="E1243" s="33"/>
      <c r="F1243" s="33"/>
      <c r="G1243" s="33"/>
      <c r="H1243" s="33"/>
      <c r="I1243" s="31">
        <f t="shared" si="42"/>
        <v>0</v>
      </c>
      <c r="J1243" s="31">
        <f t="shared" si="43"/>
        <v>0</v>
      </c>
    </row>
    <row r="1244" spans="1:10" s="43" customFormat="1" x14ac:dyDescent="0.25">
      <c r="A1244" s="12"/>
      <c r="B1244" s="29"/>
      <c r="C1244" s="32"/>
      <c r="D1244" s="28"/>
      <c r="E1244" s="33"/>
      <c r="F1244" s="33"/>
      <c r="G1244" s="33"/>
      <c r="H1244" s="33"/>
      <c r="I1244" s="31">
        <f t="shared" si="42"/>
        <v>0</v>
      </c>
      <c r="J1244" s="31">
        <f t="shared" si="43"/>
        <v>0</v>
      </c>
    </row>
    <row r="1245" spans="1:10" s="43" customFormat="1" x14ac:dyDescent="0.25">
      <c r="A1245" s="12"/>
      <c r="B1245" s="29"/>
      <c r="C1245" s="32"/>
      <c r="D1245" s="28"/>
      <c r="E1245" s="33"/>
      <c r="F1245" s="33"/>
      <c r="G1245" s="33"/>
      <c r="H1245" s="33"/>
      <c r="I1245" s="31">
        <f t="shared" si="42"/>
        <v>0</v>
      </c>
      <c r="J1245" s="31">
        <f t="shared" si="43"/>
        <v>0</v>
      </c>
    </row>
    <row r="1246" spans="1:10" s="43" customFormat="1" x14ac:dyDescent="0.25">
      <c r="A1246" s="12"/>
      <c r="B1246" s="29"/>
      <c r="C1246" s="32"/>
      <c r="D1246" s="28"/>
      <c r="E1246" s="33"/>
      <c r="F1246" s="33"/>
      <c r="G1246" s="33"/>
      <c r="H1246" s="33"/>
      <c r="I1246" s="31">
        <f t="shared" si="42"/>
        <v>0</v>
      </c>
      <c r="J1246" s="31">
        <f t="shared" si="43"/>
        <v>0</v>
      </c>
    </row>
    <row r="1247" spans="1:10" s="43" customFormat="1" x14ac:dyDescent="0.25">
      <c r="A1247" s="12"/>
      <c r="B1247" s="29"/>
      <c r="C1247" s="32"/>
      <c r="D1247" s="28"/>
      <c r="E1247" s="33"/>
      <c r="F1247" s="33"/>
      <c r="G1247" s="33"/>
      <c r="H1247" s="33"/>
      <c r="I1247" s="31">
        <f t="shared" si="42"/>
        <v>0</v>
      </c>
      <c r="J1247" s="31">
        <f t="shared" si="43"/>
        <v>0</v>
      </c>
    </row>
    <row r="1248" spans="1:10" s="43" customFormat="1" x14ac:dyDescent="0.25">
      <c r="A1248" s="12"/>
      <c r="B1248" s="29"/>
      <c r="C1248" s="32"/>
      <c r="D1248" s="28"/>
      <c r="E1248" s="33"/>
      <c r="F1248" s="33"/>
      <c r="G1248" s="33"/>
      <c r="H1248" s="33"/>
      <c r="I1248" s="31">
        <f t="shared" si="42"/>
        <v>0</v>
      </c>
      <c r="J1248" s="31">
        <f t="shared" si="43"/>
        <v>0</v>
      </c>
    </row>
    <row r="1249" spans="1:10" s="43" customFormat="1" x14ac:dyDescent="0.25">
      <c r="A1249" s="12"/>
      <c r="B1249" s="29"/>
      <c r="C1249" s="32"/>
      <c r="D1249" s="28"/>
      <c r="E1249" s="33"/>
      <c r="F1249" s="33"/>
      <c r="G1249" s="33"/>
      <c r="H1249" s="33"/>
      <c r="I1249" s="31">
        <f t="shared" si="42"/>
        <v>0</v>
      </c>
      <c r="J1249" s="31">
        <f t="shared" si="43"/>
        <v>0</v>
      </c>
    </row>
    <row r="1250" spans="1:10" s="43" customFormat="1" x14ac:dyDescent="0.25">
      <c r="A1250" s="12"/>
      <c r="B1250" s="29"/>
      <c r="C1250" s="32"/>
      <c r="D1250" s="28"/>
      <c r="E1250" s="33"/>
      <c r="F1250" s="33"/>
      <c r="G1250" s="33"/>
      <c r="H1250" s="33"/>
      <c r="I1250" s="31">
        <f t="shared" si="42"/>
        <v>0</v>
      </c>
      <c r="J1250" s="31">
        <f t="shared" si="43"/>
        <v>0</v>
      </c>
    </row>
    <row r="1251" spans="1:10" s="43" customFormat="1" x14ac:dyDescent="0.25">
      <c r="A1251" s="12"/>
      <c r="B1251" s="29"/>
      <c r="C1251" s="32"/>
      <c r="D1251" s="28"/>
      <c r="E1251" s="33"/>
      <c r="F1251" s="33"/>
      <c r="G1251" s="33"/>
      <c r="H1251" s="33"/>
      <c r="I1251" s="31">
        <f t="shared" si="42"/>
        <v>0</v>
      </c>
      <c r="J1251" s="31">
        <f t="shared" si="43"/>
        <v>0</v>
      </c>
    </row>
    <row r="1252" spans="1:10" s="43" customFormat="1" x14ac:dyDescent="0.25">
      <c r="A1252" s="12"/>
      <c r="B1252" s="29"/>
      <c r="C1252" s="32"/>
      <c r="D1252" s="28"/>
      <c r="E1252" s="33"/>
      <c r="F1252" s="33"/>
      <c r="G1252" s="33"/>
      <c r="H1252" s="33"/>
      <c r="I1252" s="31">
        <f t="shared" si="42"/>
        <v>0</v>
      </c>
      <c r="J1252" s="31">
        <f t="shared" si="43"/>
        <v>0</v>
      </c>
    </row>
    <row r="1253" spans="1:10" s="43" customFormat="1" x14ac:dyDescent="0.25">
      <c r="A1253" s="12"/>
      <c r="B1253" s="29"/>
      <c r="C1253" s="32"/>
      <c r="D1253" s="28"/>
      <c r="E1253" s="33"/>
      <c r="F1253" s="33"/>
      <c r="G1253" s="33"/>
      <c r="H1253" s="33"/>
      <c r="I1253" s="31">
        <f t="shared" si="42"/>
        <v>0</v>
      </c>
      <c r="J1253" s="31">
        <f t="shared" si="43"/>
        <v>0</v>
      </c>
    </row>
    <row r="1254" spans="1:10" s="43" customFormat="1" x14ac:dyDescent="0.25">
      <c r="A1254" s="12"/>
      <c r="B1254" s="29"/>
      <c r="C1254" s="32"/>
      <c r="D1254" s="28"/>
      <c r="E1254" s="33"/>
      <c r="F1254" s="33"/>
      <c r="G1254" s="33"/>
      <c r="H1254" s="33"/>
      <c r="I1254" s="31">
        <f t="shared" si="42"/>
        <v>0</v>
      </c>
      <c r="J1254" s="31">
        <f t="shared" si="43"/>
        <v>0</v>
      </c>
    </row>
    <row r="1255" spans="1:10" s="43" customFormat="1" x14ac:dyDescent="0.25">
      <c r="A1255" s="12"/>
      <c r="B1255" s="29"/>
      <c r="C1255" s="32"/>
      <c r="D1255" s="28"/>
      <c r="E1255" s="33"/>
      <c r="F1255" s="33"/>
      <c r="G1255" s="33"/>
      <c r="H1255" s="33"/>
      <c r="I1255" s="31">
        <f t="shared" si="42"/>
        <v>0</v>
      </c>
      <c r="J1255" s="31">
        <f t="shared" si="43"/>
        <v>0</v>
      </c>
    </row>
    <row r="1256" spans="1:10" s="43" customFormat="1" x14ac:dyDescent="0.25">
      <c r="A1256" s="12"/>
      <c r="B1256" s="29"/>
      <c r="C1256" s="32"/>
      <c r="D1256" s="28"/>
      <c r="E1256" s="33"/>
      <c r="F1256" s="33"/>
      <c r="G1256" s="33"/>
      <c r="H1256" s="33"/>
      <c r="I1256" s="31">
        <f t="shared" si="42"/>
        <v>0</v>
      </c>
      <c r="J1256" s="31">
        <f t="shared" si="43"/>
        <v>0</v>
      </c>
    </row>
    <row r="1257" spans="1:10" s="43" customFormat="1" x14ac:dyDescent="0.25">
      <c r="A1257" s="12"/>
      <c r="B1257" s="29"/>
      <c r="C1257" s="32"/>
      <c r="D1257" s="28"/>
      <c r="E1257" s="33"/>
      <c r="F1257" s="33"/>
      <c r="G1257" s="33"/>
      <c r="H1257" s="33"/>
      <c r="I1257" s="31">
        <f t="shared" si="42"/>
        <v>0</v>
      </c>
      <c r="J1257" s="31">
        <f t="shared" si="43"/>
        <v>0</v>
      </c>
    </row>
    <row r="1258" spans="1:10" s="43" customFormat="1" x14ac:dyDescent="0.25">
      <c r="A1258" s="12"/>
      <c r="B1258" s="29"/>
      <c r="C1258" s="32"/>
      <c r="D1258" s="28"/>
      <c r="E1258" s="33"/>
      <c r="F1258" s="33"/>
      <c r="G1258" s="33"/>
      <c r="H1258" s="33"/>
      <c r="I1258" s="31">
        <f t="shared" si="42"/>
        <v>0</v>
      </c>
      <c r="J1258" s="31">
        <f t="shared" si="43"/>
        <v>0</v>
      </c>
    </row>
    <row r="1259" spans="1:10" s="43" customFormat="1" x14ac:dyDescent="0.25">
      <c r="A1259" s="12"/>
      <c r="B1259" s="29"/>
      <c r="C1259" s="32"/>
      <c r="D1259" s="28"/>
      <c r="E1259" s="33"/>
      <c r="F1259" s="33"/>
      <c r="G1259" s="33"/>
      <c r="H1259" s="33"/>
      <c r="I1259" s="31">
        <f t="shared" si="42"/>
        <v>0</v>
      </c>
      <c r="J1259" s="31">
        <f t="shared" si="43"/>
        <v>0</v>
      </c>
    </row>
    <row r="1260" spans="1:10" s="43" customFormat="1" x14ac:dyDescent="0.25">
      <c r="A1260" s="12"/>
      <c r="B1260" s="29"/>
      <c r="C1260" s="32"/>
      <c r="D1260" s="28"/>
      <c r="E1260" s="33"/>
      <c r="F1260" s="33"/>
      <c r="G1260" s="33"/>
      <c r="H1260" s="33"/>
      <c r="I1260" s="31">
        <f t="shared" si="42"/>
        <v>0</v>
      </c>
      <c r="J1260" s="31">
        <f t="shared" si="43"/>
        <v>0</v>
      </c>
    </row>
    <row r="1261" spans="1:10" s="43" customFormat="1" x14ac:dyDescent="0.25">
      <c r="A1261" s="12"/>
      <c r="B1261" s="29"/>
      <c r="C1261" s="32"/>
      <c r="D1261" s="28"/>
      <c r="E1261" s="33"/>
      <c r="F1261" s="33"/>
      <c r="G1261" s="33"/>
      <c r="H1261" s="33"/>
      <c r="I1261" s="31">
        <f t="shared" si="42"/>
        <v>0</v>
      </c>
      <c r="J1261" s="31">
        <f t="shared" si="43"/>
        <v>0</v>
      </c>
    </row>
    <row r="1262" spans="1:10" s="43" customFormat="1" x14ac:dyDescent="0.25">
      <c r="A1262" s="12"/>
      <c r="B1262" s="29"/>
      <c r="C1262" s="32"/>
      <c r="D1262" s="28"/>
      <c r="E1262" s="33"/>
      <c r="F1262" s="33"/>
      <c r="G1262" s="33"/>
      <c r="H1262" s="33"/>
      <c r="I1262" s="31">
        <f t="shared" si="42"/>
        <v>0</v>
      </c>
      <c r="J1262" s="31">
        <f t="shared" si="43"/>
        <v>0</v>
      </c>
    </row>
    <row r="1263" spans="1:10" s="43" customFormat="1" x14ac:dyDescent="0.25">
      <c r="A1263" s="12"/>
      <c r="B1263" s="29"/>
      <c r="C1263" s="32"/>
      <c r="D1263" s="28"/>
      <c r="E1263" s="33"/>
      <c r="F1263" s="33"/>
      <c r="G1263" s="33"/>
      <c r="H1263" s="33"/>
      <c r="I1263" s="31">
        <f t="shared" si="42"/>
        <v>0</v>
      </c>
      <c r="J1263" s="31">
        <f t="shared" si="43"/>
        <v>0</v>
      </c>
    </row>
    <row r="1264" spans="1:10" s="43" customFormat="1" x14ac:dyDescent="0.25">
      <c r="A1264" s="12"/>
      <c r="B1264" s="29"/>
      <c r="C1264" s="32"/>
      <c r="D1264" s="28"/>
      <c r="E1264" s="33"/>
      <c r="F1264" s="33"/>
      <c r="G1264" s="33"/>
      <c r="H1264" s="33"/>
      <c r="I1264" s="31">
        <f t="shared" si="42"/>
        <v>0</v>
      </c>
      <c r="J1264" s="31">
        <f t="shared" si="43"/>
        <v>0</v>
      </c>
    </row>
    <row r="1265" spans="1:10" s="43" customFormat="1" x14ac:dyDescent="0.25">
      <c r="A1265" s="12"/>
      <c r="B1265" s="29"/>
      <c r="C1265" s="32"/>
      <c r="D1265" s="28"/>
      <c r="E1265" s="33"/>
      <c r="F1265" s="33"/>
      <c r="G1265" s="33"/>
      <c r="H1265" s="33"/>
      <c r="I1265" s="31">
        <f t="shared" si="42"/>
        <v>0</v>
      </c>
      <c r="J1265" s="31">
        <f t="shared" si="43"/>
        <v>0</v>
      </c>
    </row>
    <row r="1266" spans="1:10" s="43" customFormat="1" x14ac:dyDescent="0.25">
      <c r="A1266" s="12"/>
      <c r="B1266" s="29"/>
      <c r="C1266" s="32"/>
      <c r="D1266" s="28"/>
      <c r="E1266" s="33"/>
      <c r="F1266" s="33"/>
      <c r="G1266" s="33"/>
      <c r="H1266" s="33"/>
      <c r="I1266" s="31">
        <f t="shared" si="42"/>
        <v>0</v>
      </c>
      <c r="J1266" s="31">
        <f t="shared" si="43"/>
        <v>0</v>
      </c>
    </row>
    <row r="1267" spans="1:10" s="43" customFormat="1" x14ac:dyDescent="0.25">
      <c r="A1267" s="12"/>
      <c r="B1267" s="29"/>
      <c r="C1267" s="32"/>
      <c r="D1267" s="28"/>
      <c r="E1267" s="33"/>
      <c r="F1267" s="33"/>
      <c r="G1267" s="33"/>
      <c r="H1267" s="33"/>
      <c r="I1267" s="31">
        <f t="shared" si="42"/>
        <v>0</v>
      </c>
      <c r="J1267" s="31">
        <f t="shared" si="43"/>
        <v>0</v>
      </c>
    </row>
    <row r="1268" spans="1:10" s="43" customFormat="1" x14ac:dyDescent="0.25">
      <c r="A1268" s="12"/>
      <c r="B1268" s="29"/>
      <c r="C1268" s="32"/>
      <c r="D1268" s="28"/>
      <c r="E1268" s="33"/>
      <c r="F1268" s="33"/>
      <c r="G1268" s="33"/>
      <c r="H1268" s="33"/>
      <c r="I1268" s="31">
        <f t="shared" si="42"/>
        <v>0</v>
      </c>
      <c r="J1268" s="31">
        <f t="shared" si="43"/>
        <v>0</v>
      </c>
    </row>
    <row r="1269" spans="1:10" s="43" customFormat="1" x14ac:dyDescent="0.25">
      <c r="A1269" s="12"/>
      <c r="B1269" s="29"/>
      <c r="C1269" s="32"/>
      <c r="D1269" s="28"/>
      <c r="E1269" s="33"/>
      <c r="F1269" s="33"/>
      <c r="G1269" s="33"/>
      <c r="H1269" s="33"/>
      <c r="I1269" s="31">
        <f t="shared" si="42"/>
        <v>0</v>
      </c>
      <c r="J1269" s="31">
        <f t="shared" si="43"/>
        <v>0</v>
      </c>
    </row>
    <row r="1270" spans="1:10" s="43" customFormat="1" x14ac:dyDescent="0.25">
      <c r="A1270" s="12"/>
      <c r="B1270" s="29"/>
      <c r="C1270" s="32"/>
      <c r="D1270" s="28"/>
      <c r="E1270" s="33"/>
      <c r="F1270" s="33"/>
      <c r="G1270" s="33"/>
      <c r="H1270" s="33"/>
      <c r="I1270" s="31">
        <f t="shared" si="42"/>
        <v>0</v>
      </c>
      <c r="J1270" s="31">
        <f t="shared" si="43"/>
        <v>0</v>
      </c>
    </row>
    <row r="1271" spans="1:10" s="43" customFormat="1" x14ac:dyDescent="0.25">
      <c r="A1271" s="12"/>
      <c r="B1271" s="29"/>
      <c r="C1271" s="32"/>
      <c r="D1271" s="28"/>
      <c r="E1271" s="33"/>
      <c r="F1271" s="33"/>
      <c r="G1271" s="33"/>
      <c r="H1271" s="33"/>
      <c r="I1271" s="31">
        <f t="shared" si="42"/>
        <v>0</v>
      </c>
      <c r="J1271" s="31">
        <f t="shared" si="43"/>
        <v>0</v>
      </c>
    </row>
    <row r="1272" spans="1:10" s="43" customFormat="1" x14ac:dyDescent="0.25">
      <c r="A1272" s="12"/>
      <c r="B1272" s="29"/>
      <c r="C1272" s="32"/>
      <c r="D1272" s="28"/>
      <c r="E1272" s="33"/>
      <c r="F1272" s="33"/>
      <c r="G1272" s="33"/>
      <c r="H1272" s="33"/>
      <c r="I1272" s="31">
        <f t="shared" si="42"/>
        <v>0</v>
      </c>
      <c r="J1272" s="31">
        <f t="shared" si="43"/>
        <v>0</v>
      </c>
    </row>
    <row r="1273" spans="1:10" s="43" customFormat="1" x14ac:dyDescent="0.25">
      <c r="A1273" s="12"/>
      <c r="B1273" s="29"/>
      <c r="C1273" s="32"/>
      <c r="D1273" s="28"/>
      <c r="E1273" s="33"/>
      <c r="F1273" s="33"/>
      <c r="G1273" s="33"/>
      <c r="H1273" s="33"/>
      <c r="I1273" s="31">
        <f t="shared" si="42"/>
        <v>0</v>
      </c>
      <c r="J1273" s="31">
        <f t="shared" si="43"/>
        <v>0</v>
      </c>
    </row>
    <row r="1274" spans="1:10" s="43" customFormat="1" x14ac:dyDescent="0.25">
      <c r="A1274" s="12"/>
      <c r="B1274" s="29"/>
      <c r="C1274" s="32"/>
      <c r="D1274" s="28"/>
      <c r="E1274" s="33"/>
      <c r="F1274" s="33"/>
      <c r="G1274" s="33"/>
      <c r="H1274" s="33"/>
      <c r="I1274" s="31">
        <f t="shared" si="42"/>
        <v>0</v>
      </c>
      <c r="J1274" s="31">
        <f t="shared" si="43"/>
        <v>0</v>
      </c>
    </row>
    <row r="1275" spans="1:10" s="43" customFormat="1" x14ac:dyDescent="0.25">
      <c r="A1275" s="12"/>
      <c r="B1275" s="29"/>
      <c r="C1275" s="32"/>
      <c r="D1275" s="28"/>
      <c r="E1275" s="33"/>
      <c r="F1275" s="33"/>
      <c r="G1275" s="33"/>
      <c r="H1275" s="33"/>
      <c r="I1275" s="31">
        <f t="shared" si="42"/>
        <v>0</v>
      </c>
      <c r="J1275" s="31">
        <f t="shared" si="43"/>
        <v>0</v>
      </c>
    </row>
    <row r="1276" spans="1:10" s="43" customFormat="1" x14ac:dyDescent="0.25">
      <c r="A1276" s="12"/>
      <c r="B1276" s="29"/>
      <c r="C1276" s="32"/>
      <c r="D1276" s="28"/>
      <c r="E1276" s="33"/>
      <c r="F1276" s="33"/>
      <c r="G1276" s="33"/>
      <c r="H1276" s="33"/>
      <c r="I1276" s="31">
        <f t="shared" si="42"/>
        <v>0</v>
      </c>
      <c r="J1276" s="31">
        <f t="shared" si="43"/>
        <v>0</v>
      </c>
    </row>
    <row r="1277" spans="1:10" s="43" customFormat="1" x14ac:dyDescent="0.25">
      <c r="A1277" s="12"/>
      <c r="B1277" s="29"/>
      <c r="C1277" s="32"/>
      <c r="D1277" s="28"/>
      <c r="E1277" s="33"/>
      <c r="F1277" s="33"/>
      <c r="G1277" s="33"/>
      <c r="H1277" s="33"/>
      <c r="I1277" s="31">
        <f t="shared" si="42"/>
        <v>0</v>
      </c>
      <c r="J1277" s="31">
        <f t="shared" si="43"/>
        <v>0</v>
      </c>
    </row>
    <row r="1278" spans="1:10" s="43" customFormat="1" x14ac:dyDescent="0.25">
      <c r="A1278" s="12"/>
      <c r="B1278" s="29"/>
      <c r="C1278" s="32"/>
      <c r="D1278" s="28"/>
      <c r="E1278" s="33"/>
      <c r="F1278" s="33"/>
      <c r="G1278" s="33"/>
      <c r="H1278" s="33"/>
      <c r="I1278" s="31">
        <f t="shared" si="42"/>
        <v>0</v>
      </c>
      <c r="J1278" s="31">
        <f t="shared" si="43"/>
        <v>0</v>
      </c>
    </row>
    <row r="1279" spans="1:10" s="43" customFormat="1" x14ac:dyDescent="0.25">
      <c r="A1279" s="12"/>
      <c r="B1279" s="29"/>
      <c r="C1279" s="32"/>
      <c r="D1279" s="28"/>
      <c r="E1279" s="33"/>
      <c r="F1279" s="33"/>
      <c r="G1279" s="33"/>
      <c r="H1279" s="33"/>
      <c r="I1279" s="31">
        <f t="shared" si="42"/>
        <v>0</v>
      </c>
      <c r="J1279" s="31">
        <f t="shared" si="43"/>
        <v>0</v>
      </c>
    </row>
    <row r="1280" spans="1:10" s="43" customFormat="1" x14ac:dyDescent="0.25">
      <c r="A1280" s="12"/>
      <c r="B1280" s="29"/>
      <c r="C1280" s="32"/>
      <c r="D1280" s="28"/>
      <c r="E1280" s="33"/>
      <c r="F1280" s="33"/>
      <c r="G1280" s="33"/>
      <c r="H1280" s="33"/>
      <c r="I1280" s="31">
        <f t="shared" si="42"/>
        <v>0</v>
      </c>
      <c r="J1280" s="31">
        <f t="shared" si="43"/>
        <v>0</v>
      </c>
    </row>
    <row r="1281" spans="1:10" s="43" customFormat="1" x14ac:dyDescent="0.25">
      <c r="A1281" s="12"/>
      <c r="B1281" s="29"/>
      <c r="C1281" s="32"/>
      <c r="D1281" s="28"/>
      <c r="E1281" s="33"/>
      <c r="F1281" s="33"/>
      <c r="G1281" s="33"/>
      <c r="H1281" s="33"/>
      <c r="I1281" s="31">
        <f t="shared" si="42"/>
        <v>0</v>
      </c>
      <c r="J1281" s="31">
        <f t="shared" si="43"/>
        <v>0</v>
      </c>
    </row>
    <row r="1282" spans="1:10" s="43" customFormat="1" x14ac:dyDescent="0.25">
      <c r="A1282" s="12"/>
      <c r="B1282" s="29"/>
      <c r="C1282" s="32"/>
      <c r="D1282" s="28"/>
      <c r="E1282" s="33"/>
      <c r="F1282" s="33"/>
      <c r="G1282" s="33"/>
      <c r="H1282" s="33"/>
      <c r="I1282" s="31">
        <f t="shared" si="42"/>
        <v>0</v>
      </c>
      <c r="J1282" s="31">
        <f t="shared" si="43"/>
        <v>0</v>
      </c>
    </row>
    <row r="1283" spans="1:10" s="43" customFormat="1" x14ac:dyDescent="0.25">
      <c r="A1283" s="12"/>
      <c r="B1283" s="29"/>
      <c r="C1283" s="32"/>
      <c r="D1283" s="28"/>
      <c r="E1283" s="33"/>
      <c r="F1283" s="33"/>
      <c r="G1283" s="33"/>
      <c r="H1283" s="33"/>
      <c r="I1283" s="31">
        <f t="shared" si="42"/>
        <v>0</v>
      </c>
      <c r="J1283" s="31">
        <f t="shared" si="43"/>
        <v>0</v>
      </c>
    </row>
    <row r="1284" spans="1:10" s="43" customFormat="1" x14ac:dyDescent="0.25">
      <c r="A1284" s="12"/>
      <c r="B1284" s="29"/>
      <c r="C1284" s="32"/>
      <c r="D1284" s="28"/>
      <c r="E1284" s="33"/>
      <c r="F1284" s="33"/>
      <c r="G1284" s="33"/>
      <c r="H1284" s="33"/>
      <c r="I1284" s="31">
        <f t="shared" si="42"/>
        <v>0</v>
      </c>
      <c r="J1284" s="31">
        <f t="shared" si="43"/>
        <v>0</v>
      </c>
    </row>
    <row r="1285" spans="1:10" s="43" customFormat="1" x14ac:dyDescent="0.25">
      <c r="A1285" s="12"/>
      <c r="B1285" s="29"/>
      <c r="C1285" s="32"/>
      <c r="D1285" s="28"/>
      <c r="E1285" s="33"/>
      <c r="F1285" s="33"/>
      <c r="G1285" s="33"/>
      <c r="H1285" s="33"/>
      <c r="I1285" s="31">
        <f t="shared" si="42"/>
        <v>0</v>
      </c>
      <c r="J1285" s="31">
        <f t="shared" si="43"/>
        <v>0</v>
      </c>
    </row>
    <row r="1286" spans="1:10" s="43" customFormat="1" x14ac:dyDescent="0.25">
      <c r="A1286" s="12"/>
      <c r="B1286" s="29"/>
      <c r="C1286" s="32"/>
      <c r="D1286" s="28"/>
      <c r="E1286" s="33"/>
      <c r="F1286" s="33"/>
      <c r="G1286" s="33"/>
      <c r="H1286" s="33"/>
      <c r="I1286" s="31">
        <f t="shared" si="42"/>
        <v>0</v>
      </c>
      <c r="J1286" s="31">
        <f t="shared" si="43"/>
        <v>0</v>
      </c>
    </row>
    <row r="1287" spans="1:10" s="43" customFormat="1" x14ac:dyDescent="0.25">
      <c r="A1287" s="12"/>
      <c r="B1287" s="29"/>
      <c r="C1287" s="32"/>
      <c r="D1287" s="28"/>
      <c r="E1287" s="33"/>
      <c r="F1287" s="33"/>
      <c r="G1287" s="33"/>
      <c r="H1287" s="33"/>
      <c r="I1287" s="31">
        <f t="shared" ref="I1287:I1350" si="44">E1287+G1287</f>
        <v>0</v>
      </c>
      <c r="J1287" s="31">
        <f t="shared" ref="J1287:J1350" si="45">F1287+H1287</f>
        <v>0</v>
      </c>
    </row>
    <row r="1288" spans="1:10" s="43" customFormat="1" x14ac:dyDescent="0.25">
      <c r="A1288" s="12"/>
      <c r="B1288" s="29"/>
      <c r="C1288" s="32"/>
      <c r="D1288" s="28"/>
      <c r="E1288" s="33"/>
      <c r="F1288" s="33"/>
      <c r="G1288" s="33"/>
      <c r="H1288" s="33"/>
      <c r="I1288" s="31">
        <f t="shared" si="44"/>
        <v>0</v>
      </c>
      <c r="J1288" s="31">
        <f t="shared" si="45"/>
        <v>0</v>
      </c>
    </row>
    <row r="1289" spans="1:10" s="43" customFormat="1" x14ac:dyDescent="0.25">
      <c r="A1289" s="12"/>
      <c r="B1289" s="29"/>
      <c r="C1289" s="32"/>
      <c r="D1289" s="28"/>
      <c r="E1289" s="33"/>
      <c r="F1289" s="33"/>
      <c r="G1289" s="33"/>
      <c r="H1289" s="33"/>
      <c r="I1289" s="31">
        <f t="shared" si="44"/>
        <v>0</v>
      </c>
      <c r="J1289" s="31">
        <f t="shared" si="45"/>
        <v>0</v>
      </c>
    </row>
    <row r="1290" spans="1:10" s="43" customFormat="1" x14ac:dyDescent="0.25">
      <c r="A1290" s="12"/>
      <c r="B1290" s="29"/>
      <c r="C1290" s="32"/>
      <c r="D1290" s="28"/>
      <c r="E1290" s="33"/>
      <c r="F1290" s="33"/>
      <c r="G1290" s="33"/>
      <c r="H1290" s="33"/>
      <c r="I1290" s="31">
        <f t="shared" si="44"/>
        <v>0</v>
      </c>
      <c r="J1290" s="31">
        <f t="shared" si="45"/>
        <v>0</v>
      </c>
    </row>
    <row r="1291" spans="1:10" s="43" customFormat="1" x14ac:dyDescent="0.25">
      <c r="A1291" s="12"/>
      <c r="B1291" s="29"/>
      <c r="C1291" s="32"/>
      <c r="D1291" s="28"/>
      <c r="E1291" s="33"/>
      <c r="F1291" s="33"/>
      <c r="G1291" s="33"/>
      <c r="H1291" s="33"/>
      <c r="I1291" s="31">
        <f t="shared" si="44"/>
        <v>0</v>
      </c>
      <c r="J1291" s="31">
        <f t="shared" si="45"/>
        <v>0</v>
      </c>
    </row>
    <row r="1292" spans="1:10" s="43" customFormat="1" x14ac:dyDescent="0.25">
      <c r="A1292" s="12"/>
      <c r="B1292" s="29"/>
      <c r="C1292" s="32"/>
      <c r="D1292" s="28"/>
      <c r="E1292" s="33"/>
      <c r="F1292" s="33"/>
      <c r="G1292" s="33"/>
      <c r="H1292" s="33"/>
      <c r="I1292" s="31">
        <f t="shared" si="44"/>
        <v>0</v>
      </c>
      <c r="J1292" s="31">
        <f t="shared" si="45"/>
        <v>0</v>
      </c>
    </row>
    <row r="1293" spans="1:10" s="43" customFormat="1" x14ac:dyDescent="0.25">
      <c r="A1293" s="12"/>
      <c r="B1293" s="29"/>
      <c r="C1293" s="32"/>
      <c r="D1293" s="28"/>
      <c r="E1293" s="33"/>
      <c r="F1293" s="33"/>
      <c r="G1293" s="33"/>
      <c r="H1293" s="33"/>
      <c r="I1293" s="31">
        <f t="shared" si="44"/>
        <v>0</v>
      </c>
      <c r="J1293" s="31">
        <f t="shared" si="45"/>
        <v>0</v>
      </c>
    </row>
    <row r="1294" spans="1:10" s="43" customFormat="1" x14ac:dyDescent="0.25">
      <c r="A1294" s="12"/>
      <c r="B1294" s="29"/>
      <c r="C1294" s="32"/>
      <c r="D1294" s="28"/>
      <c r="E1294" s="33"/>
      <c r="F1294" s="33"/>
      <c r="G1294" s="33"/>
      <c r="H1294" s="33"/>
      <c r="I1294" s="31">
        <f t="shared" si="44"/>
        <v>0</v>
      </c>
      <c r="J1294" s="31">
        <f t="shared" si="45"/>
        <v>0</v>
      </c>
    </row>
    <row r="1295" spans="1:10" s="43" customFormat="1" x14ac:dyDescent="0.25">
      <c r="A1295" s="12"/>
      <c r="B1295" s="29"/>
      <c r="C1295" s="32"/>
      <c r="D1295" s="28"/>
      <c r="E1295" s="33"/>
      <c r="F1295" s="33"/>
      <c r="G1295" s="33"/>
      <c r="H1295" s="33"/>
      <c r="I1295" s="31">
        <f t="shared" si="44"/>
        <v>0</v>
      </c>
      <c r="J1295" s="31">
        <f t="shared" si="45"/>
        <v>0</v>
      </c>
    </row>
    <row r="1296" spans="1:10" s="43" customFormat="1" x14ac:dyDescent="0.25">
      <c r="A1296" s="12"/>
      <c r="B1296" s="29"/>
      <c r="C1296" s="32"/>
      <c r="D1296" s="28"/>
      <c r="E1296" s="33"/>
      <c r="F1296" s="33"/>
      <c r="G1296" s="33"/>
      <c r="H1296" s="33"/>
      <c r="I1296" s="31">
        <f t="shared" si="44"/>
        <v>0</v>
      </c>
      <c r="J1296" s="31">
        <f t="shared" si="45"/>
        <v>0</v>
      </c>
    </row>
    <row r="1297" spans="1:10" s="43" customFormat="1" x14ac:dyDescent="0.25">
      <c r="A1297" s="12"/>
      <c r="B1297" s="29"/>
      <c r="C1297" s="32"/>
      <c r="D1297" s="28"/>
      <c r="E1297" s="33"/>
      <c r="F1297" s="33"/>
      <c r="G1297" s="33"/>
      <c r="H1297" s="33"/>
      <c r="I1297" s="31">
        <f t="shared" si="44"/>
        <v>0</v>
      </c>
      <c r="J1297" s="31">
        <f t="shared" si="45"/>
        <v>0</v>
      </c>
    </row>
    <row r="1298" spans="1:10" s="43" customFormat="1" x14ac:dyDescent="0.25">
      <c r="A1298" s="12"/>
      <c r="B1298" s="29"/>
      <c r="C1298" s="32"/>
      <c r="D1298" s="28"/>
      <c r="E1298" s="33"/>
      <c r="F1298" s="33"/>
      <c r="G1298" s="33"/>
      <c r="H1298" s="33"/>
      <c r="I1298" s="31">
        <f t="shared" si="44"/>
        <v>0</v>
      </c>
      <c r="J1298" s="31">
        <f t="shared" si="45"/>
        <v>0</v>
      </c>
    </row>
    <row r="1299" spans="1:10" s="43" customFormat="1" x14ac:dyDescent="0.25">
      <c r="A1299" s="12"/>
      <c r="B1299" s="29"/>
      <c r="C1299" s="32"/>
      <c r="D1299" s="28"/>
      <c r="E1299" s="33"/>
      <c r="F1299" s="33"/>
      <c r="G1299" s="33"/>
      <c r="H1299" s="33"/>
      <c r="I1299" s="31">
        <f t="shared" si="44"/>
        <v>0</v>
      </c>
      <c r="J1299" s="31">
        <f t="shared" si="45"/>
        <v>0</v>
      </c>
    </row>
    <row r="1300" spans="1:10" s="43" customFormat="1" x14ac:dyDescent="0.25">
      <c r="A1300" s="12"/>
      <c r="B1300" s="29"/>
      <c r="C1300" s="32"/>
      <c r="D1300" s="28"/>
      <c r="E1300" s="33"/>
      <c r="F1300" s="33"/>
      <c r="G1300" s="33"/>
      <c r="H1300" s="33"/>
      <c r="I1300" s="31">
        <f t="shared" si="44"/>
        <v>0</v>
      </c>
      <c r="J1300" s="31">
        <f t="shared" si="45"/>
        <v>0</v>
      </c>
    </row>
    <row r="1301" spans="1:10" s="43" customFormat="1" x14ac:dyDescent="0.25">
      <c r="A1301" s="12"/>
      <c r="B1301" s="29"/>
      <c r="C1301" s="32"/>
      <c r="D1301" s="28"/>
      <c r="E1301" s="33"/>
      <c r="F1301" s="33"/>
      <c r="G1301" s="33"/>
      <c r="H1301" s="33"/>
      <c r="I1301" s="31">
        <f t="shared" si="44"/>
        <v>0</v>
      </c>
      <c r="J1301" s="31">
        <f t="shared" si="45"/>
        <v>0</v>
      </c>
    </row>
    <row r="1302" spans="1:10" s="43" customFormat="1" x14ac:dyDescent="0.25">
      <c r="A1302" s="12"/>
      <c r="B1302" s="29"/>
      <c r="C1302" s="32"/>
      <c r="D1302" s="28"/>
      <c r="E1302" s="33"/>
      <c r="F1302" s="33"/>
      <c r="G1302" s="33"/>
      <c r="H1302" s="33"/>
      <c r="I1302" s="31">
        <f t="shared" si="44"/>
        <v>0</v>
      </c>
      <c r="J1302" s="31">
        <f t="shared" si="45"/>
        <v>0</v>
      </c>
    </row>
    <row r="1303" spans="1:10" s="43" customFormat="1" x14ac:dyDescent="0.25">
      <c r="A1303" s="12"/>
      <c r="B1303" s="29"/>
      <c r="C1303" s="32"/>
      <c r="D1303" s="28"/>
      <c r="E1303" s="33"/>
      <c r="F1303" s="33"/>
      <c r="G1303" s="33"/>
      <c r="H1303" s="33"/>
      <c r="I1303" s="31">
        <f t="shared" si="44"/>
        <v>0</v>
      </c>
      <c r="J1303" s="31">
        <f t="shared" si="45"/>
        <v>0</v>
      </c>
    </row>
    <row r="1304" spans="1:10" s="43" customFormat="1" x14ac:dyDescent="0.25">
      <c r="A1304" s="12"/>
      <c r="B1304" s="29"/>
      <c r="C1304" s="32"/>
      <c r="D1304" s="28"/>
      <c r="E1304" s="33"/>
      <c r="F1304" s="33"/>
      <c r="G1304" s="33"/>
      <c r="H1304" s="33"/>
      <c r="I1304" s="31">
        <f t="shared" si="44"/>
        <v>0</v>
      </c>
      <c r="J1304" s="31">
        <f t="shared" si="45"/>
        <v>0</v>
      </c>
    </row>
    <row r="1305" spans="1:10" s="43" customFormat="1" x14ac:dyDescent="0.25">
      <c r="A1305" s="12"/>
      <c r="B1305" s="29"/>
      <c r="C1305" s="32"/>
      <c r="D1305" s="28"/>
      <c r="E1305" s="33"/>
      <c r="F1305" s="33"/>
      <c r="G1305" s="33"/>
      <c r="H1305" s="33"/>
      <c r="I1305" s="31">
        <f t="shared" si="44"/>
        <v>0</v>
      </c>
      <c r="J1305" s="31">
        <f t="shared" si="45"/>
        <v>0</v>
      </c>
    </row>
    <row r="1306" spans="1:10" s="43" customFormat="1" x14ac:dyDescent="0.25">
      <c r="A1306" s="12"/>
      <c r="B1306" s="29"/>
      <c r="C1306" s="32"/>
      <c r="D1306" s="28"/>
      <c r="E1306" s="33"/>
      <c r="F1306" s="33"/>
      <c r="G1306" s="33"/>
      <c r="H1306" s="33"/>
      <c r="I1306" s="31">
        <f t="shared" si="44"/>
        <v>0</v>
      </c>
      <c r="J1306" s="31">
        <f t="shared" si="45"/>
        <v>0</v>
      </c>
    </row>
    <row r="1307" spans="1:10" s="43" customFormat="1" x14ac:dyDescent="0.25">
      <c r="A1307" s="12"/>
      <c r="B1307" s="29"/>
      <c r="C1307" s="32"/>
      <c r="D1307" s="28"/>
      <c r="E1307" s="33"/>
      <c r="F1307" s="33"/>
      <c r="G1307" s="33"/>
      <c r="H1307" s="33"/>
      <c r="I1307" s="31">
        <f t="shared" si="44"/>
        <v>0</v>
      </c>
      <c r="J1307" s="31">
        <f t="shared" si="45"/>
        <v>0</v>
      </c>
    </row>
    <row r="1308" spans="1:10" s="43" customFormat="1" x14ac:dyDescent="0.25">
      <c r="A1308" s="12"/>
      <c r="B1308" s="29"/>
      <c r="C1308" s="32"/>
      <c r="D1308" s="28"/>
      <c r="E1308" s="33"/>
      <c r="F1308" s="33"/>
      <c r="G1308" s="33"/>
      <c r="H1308" s="33"/>
      <c r="I1308" s="31">
        <f t="shared" si="44"/>
        <v>0</v>
      </c>
      <c r="J1308" s="31">
        <f t="shared" si="45"/>
        <v>0</v>
      </c>
    </row>
    <row r="1309" spans="1:10" s="43" customFormat="1" x14ac:dyDescent="0.25">
      <c r="A1309" s="12"/>
      <c r="B1309" s="29"/>
      <c r="C1309" s="32"/>
      <c r="D1309" s="28"/>
      <c r="E1309" s="33"/>
      <c r="F1309" s="33"/>
      <c r="G1309" s="33"/>
      <c r="H1309" s="33"/>
      <c r="I1309" s="31">
        <f t="shared" si="44"/>
        <v>0</v>
      </c>
      <c r="J1309" s="31">
        <f t="shared" si="45"/>
        <v>0</v>
      </c>
    </row>
    <row r="1310" spans="1:10" s="43" customFormat="1" x14ac:dyDescent="0.25">
      <c r="A1310" s="12"/>
      <c r="B1310" s="29"/>
      <c r="C1310" s="32"/>
      <c r="D1310" s="28"/>
      <c r="E1310" s="33"/>
      <c r="F1310" s="33"/>
      <c r="G1310" s="33"/>
      <c r="H1310" s="33"/>
      <c r="I1310" s="31">
        <f t="shared" si="44"/>
        <v>0</v>
      </c>
      <c r="J1310" s="31">
        <f t="shared" si="45"/>
        <v>0</v>
      </c>
    </row>
    <row r="1311" spans="1:10" s="43" customFormat="1" x14ac:dyDescent="0.25">
      <c r="A1311" s="12"/>
      <c r="B1311" s="29"/>
      <c r="C1311" s="32"/>
      <c r="D1311" s="28"/>
      <c r="E1311" s="33"/>
      <c r="F1311" s="33"/>
      <c r="G1311" s="33"/>
      <c r="H1311" s="33"/>
      <c r="I1311" s="31">
        <f t="shared" si="44"/>
        <v>0</v>
      </c>
      <c r="J1311" s="31">
        <f t="shared" si="45"/>
        <v>0</v>
      </c>
    </row>
    <row r="1312" spans="1:10" s="43" customFormat="1" x14ac:dyDescent="0.25">
      <c r="A1312" s="12"/>
      <c r="B1312" s="29"/>
      <c r="C1312" s="32"/>
      <c r="D1312" s="28"/>
      <c r="E1312" s="33"/>
      <c r="F1312" s="33"/>
      <c r="G1312" s="33"/>
      <c r="H1312" s="33"/>
      <c r="I1312" s="31">
        <f t="shared" si="44"/>
        <v>0</v>
      </c>
      <c r="J1312" s="31">
        <f t="shared" si="45"/>
        <v>0</v>
      </c>
    </row>
    <row r="1313" spans="1:10" s="43" customFormat="1" x14ac:dyDescent="0.25">
      <c r="A1313" s="12"/>
      <c r="B1313" s="29"/>
      <c r="C1313" s="32"/>
      <c r="D1313" s="28"/>
      <c r="E1313" s="33"/>
      <c r="F1313" s="33"/>
      <c r="G1313" s="33"/>
      <c r="H1313" s="33"/>
      <c r="I1313" s="31">
        <f t="shared" si="44"/>
        <v>0</v>
      </c>
      <c r="J1313" s="31">
        <f t="shared" si="45"/>
        <v>0</v>
      </c>
    </row>
    <row r="1314" spans="1:10" s="43" customFormat="1" x14ac:dyDescent="0.25">
      <c r="A1314" s="12"/>
      <c r="B1314" s="29"/>
      <c r="C1314" s="32"/>
      <c r="D1314" s="28"/>
      <c r="E1314" s="33"/>
      <c r="F1314" s="33"/>
      <c r="G1314" s="33"/>
      <c r="H1314" s="33"/>
      <c r="I1314" s="31">
        <f t="shared" si="44"/>
        <v>0</v>
      </c>
      <c r="J1314" s="31">
        <f t="shared" si="45"/>
        <v>0</v>
      </c>
    </row>
    <row r="1315" spans="1:10" s="43" customFormat="1" x14ac:dyDescent="0.25">
      <c r="A1315" s="12"/>
      <c r="B1315" s="29"/>
      <c r="C1315" s="32"/>
      <c r="D1315" s="28"/>
      <c r="E1315" s="33"/>
      <c r="F1315" s="33"/>
      <c r="G1315" s="33"/>
      <c r="H1315" s="33"/>
      <c r="I1315" s="31">
        <f t="shared" si="44"/>
        <v>0</v>
      </c>
      <c r="J1315" s="31">
        <f t="shared" si="45"/>
        <v>0</v>
      </c>
    </row>
    <row r="1316" spans="1:10" s="43" customFormat="1" x14ac:dyDescent="0.25">
      <c r="A1316" s="12"/>
      <c r="B1316" s="29"/>
      <c r="C1316" s="32"/>
      <c r="D1316" s="28"/>
      <c r="E1316" s="33"/>
      <c r="F1316" s="33"/>
      <c r="G1316" s="33"/>
      <c r="H1316" s="33"/>
      <c r="I1316" s="31">
        <f t="shared" si="44"/>
        <v>0</v>
      </c>
      <c r="J1316" s="31">
        <f t="shared" si="45"/>
        <v>0</v>
      </c>
    </row>
    <row r="1317" spans="1:10" s="43" customFormat="1" x14ac:dyDescent="0.25">
      <c r="A1317" s="12"/>
      <c r="B1317" s="29"/>
      <c r="C1317" s="32"/>
      <c r="D1317" s="28"/>
      <c r="E1317" s="33"/>
      <c r="F1317" s="33"/>
      <c r="G1317" s="33"/>
      <c r="H1317" s="33"/>
      <c r="I1317" s="31">
        <f t="shared" si="44"/>
        <v>0</v>
      </c>
      <c r="J1317" s="31">
        <f t="shared" si="45"/>
        <v>0</v>
      </c>
    </row>
    <row r="1318" spans="1:10" s="43" customFormat="1" x14ac:dyDescent="0.25">
      <c r="A1318" s="12"/>
      <c r="B1318" s="29"/>
      <c r="C1318" s="32"/>
      <c r="D1318" s="28"/>
      <c r="E1318" s="33"/>
      <c r="F1318" s="33"/>
      <c r="G1318" s="33"/>
      <c r="H1318" s="33"/>
      <c r="I1318" s="31">
        <f t="shared" si="44"/>
        <v>0</v>
      </c>
      <c r="J1318" s="31">
        <f t="shared" si="45"/>
        <v>0</v>
      </c>
    </row>
    <row r="1319" spans="1:10" s="43" customFormat="1" x14ac:dyDescent="0.25">
      <c r="A1319" s="12"/>
      <c r="B1319" s="29"/>
      <c r="C1319" s="32"/>
      <c r="D1319" s="28"/>
      <c r="E1319" s="33"/>
      <c r="F1319" s="33"/>
      <c r="G1319" s="33"/>
      <c r="H1319" s="33"/>
      <c r="I1319" s="31">
        <f t="shared" si="44"/>
        <v>0</v>
      </c>
      <c r="J1319" s="31">
        <f t="shared" si="45"/>
        <v>0</v>
      </c>
    </row>
    <row r="1320" spans="1:10" s="43" customFormat="1" x14ac:dyDescent="0.25">
      <c r="A1320" s="12"/>
      <c r="B1320" s="29"/>
      <c r="C1320" s="32"/>
      <c r="D1320" s="28"/>
      <c r="E1320" s="33"/>
      <c r="F1320" s="33"/>
      <c r="G1320" s="33"/>
      <c r="H1320" s="33"/>
      <c r="I1320" s="31">
        <f t="shared" si="44"/>
        <v>0</v>
      </c>
      <c r="J1320" s="31">
        <f t="shared" si="45"/>
        <v>0</v>
      </c>
    </row>
    <row r="1321" spans="1:10" s="43" customFormat="1" x14ac:dyDescent="0.25">
      <c r="A1321" s="12"/>
      <c r="B1321" s="29"/>
      <c r="C1321" s="32"/>
      <c r="D1321" s="28"/>
      <c r="E1321" s="33"/>
      <c r="F1321" s="33"/>
      <c r="G1321" s="33"/>
      <c r="H1321" s="33"/>
      <c r="I1321" s="31">
        <f t="shared" si="44"/>
        <v>0</v>
      </c>
      <c r="J1321" s="31">
        <f t="shared" si="45"/>
        <v>0</v>
      </c>
    </row>
    <row r="1322" spans="1:10" s="43" customFormat="1" x14ac:dyDescent="0.25">
      <c r="A1322" s="12"/>
      <c r="B1322" s="29"/>
      <c r="C1322" s="32"/>
      <c r="D1322" s="28"/>
      <c r="E1322" s="33"/>
      <c r="F1322" s="33"/>
      <c r="G1322" s="33"/>
      <c r="H1322" s="33"/>
      <c r="I1322" s="31">
        <f t="shared" si="44"/>
        <v>0</v>
      </c>
      <c r="J1322" s="31">
        <f t="shared" si="45"/>
        <v>0</v>
      </c>
    </row>
    <row r="1323" spans="1:10" s="43" customFormat="1" x14ac:dyDescent="0.25">
      <c r="A1323" s="12"/>
      <c r="B1323" s="29"/>
      <c r="C1323" s="32"/>
      <c r="D1323" s="28"/>
      <c r="E1323" s="33"/>
      <c r="F1323" s="33"/>
      <c r="G1323" s="33"/>
      <c r="H1323" s="33"/>
      <c r="I1323" s="31">
        <f t="shared" si="44"/>
        <v>0</v>
      </c>
      <c r="J1323" s="31">
        <f t="shared" si="45"/>
        <v>0</v>
      </c>
    </row>
    <row r="1324" spans="1:10" s="43" customFormat="1" x14ac:dyDescent="0.25">
      <c r="A1324" s="12"/>
      <c r="B1324" s="29"/>
      <c r="C1324" s="32"/>
      <c r="D1324" s="28"/>
      <c r="E1324" s="33"/>
      <c r="F1324" s="33"/>
      <c r="G1324" s="33"/>
      <c r="H1324" s="33"/>
      <c r="I1324" s="31">
        <f t="shared" si="44"/>
        <v>0</v>
      </c>
      <c r="J1324" s="31">
        <f t="shared" si="45"/>
        <v>0</v>
      </c>
    </row>
    <row r="1325" spans="1:10" s="43" customFormat="1" x14ac:dyDescent="0.25">
      <c r="A1325" s="12"/>
      <c r="B1325" s="29"/>
      <c r="C1325" s="32"/>
      <c r="D1325" s="28"/>
      <c r="E1325" s="33"/>
      <c r="F1325" s="33"/>
      <c r="G1325" s="33"/>
      <c r="H1325" s="33"/>
      <c r="I1325" s="31">
        <f t="shared" si="44"/>
        <v>0</v>
      </c>
      <c r="J1325" s="31">
        <f t="shared" si="45"/>
        <v>0</v>
      </c>
    </row>
    <row r="1326" spans="1:10" s="43" customFormat="1" x14ac:dyDescent="0.25">
      <c r="A1326" s="12"/>
      <c r="B1326" s="29"/>
      <c r="C1326" s="32"/>
      <c r="D1326" s="28"/>
      <c r="E1326" s="33"/>
      <c r="F1326" s="33"/>
      <c r="G1326" s="33"/>
      <c r="H1326" s="33"/>
      <c r="I1326" s="31">
        <f t="shared" si="44"/>
        <v>0</v>
      </c>
      <c r="J1326" s="31">
        <f t="shared" si="45"/>
        <v>0</v>
      </c>
    </row>
    <row r="1327" spans="1:10" s="43" customFormat="1" x14ac:dyDescent="0.25">
      <c r="A1327" s="12"/>
      <c r="B1327" s="29"/>
      <c r="C1327" s="32"/>
      <c r="D1327" s="28"/>
      <c r="E1327" s="33"/>
      <c r="F1327" s="33"/>
      <c r="G1327" s="33"/>
      <c r="H1327" s="33"/>
      <c r="I1327" s="31">
        <f t="shared" si="44"/>
        <v>0</v>
      </c>
      <c r="J1327" s="31">
        <f t="shared" si="45"/>
        <v>0</v>
      </c>
    </row>
    <row r="1328" spans="1:10" s="43" customFormat="1" x14ac:dyDescent="0.25">
      <c r="A1328" s="12"/>
      <c r="B1328" s="29"/>
      <c r="C1328" s="32"/>
      <c r="D1328" s="28"/>
      <c r="E1328" s="33"/>
      <c r="F1328" s="33"/>
      <c r="G1328" s="33"/>
      <c r="H1328" s="33"/>
      <c r="I1328" s="31">
        <f t="shared" si="44"/>
        <v>0</v>
      </c>
      <c r="J1328" s="31">
        <f t="shared" si="45"/>
        <v>0</v>
      </c>
    </row>
    <row r="1329" spans="1:10" s="43" customFormat="1" x14ac:dyDescent="0.25">
      <c r="A1329" s="12"/>
      <c r="B1329" s="29"/>
      <c r="C1329" s="32"/>
      <c r="D1329" s="28"/>
      <c r="E1329" s="33"/>
      <c r="F1329" s="33"/>
      <c r="G1329" s="33"/>
      <c r="H1329" s="33"/>
      <c r="I1329" s="31">
        <f t="shared" si="44"/>
        <v>0</v>
      </c>
      <c r="J1329" s="31">
        <f t="shared" si="45"/>
        <v>0</v>
      </c>
    </row>
    <row r="1330" spans="1:10" s="43" customFormat="1" x14ac:dyDescent="0.25">
      <c r="A1330" s="12"/>
      <c r="B1330" s="29"/>
      <c r="C1330" s="32"/>
      <c r="D1330" s="28"/>
      <c r="E1330" s="33"/>
      <c r="F1330" s="33"/>
      <c r="G1330" s="33"/>
      <c r="H1330" s="33"/>
      <c r="I1330" s="31">
        <f t="shared" si="44"/>
        <v>0</v>
      </c>
      <c r="J1330" s="31">
        <f t="shared" si="45"/>
        <v>0</v>
      </c>
    </row>
    <row r="1331" spans="1:10" s="43" customFormat="1" x14ac:dyDescent="0.25">
      <c r="A1331" s="12"/>
      <c r="B1331" s="29"/>
      <c r="C1331" s="32"/>
      <c r="D1331" s="28"/>
      <c r="E1331" s="33"/>
      <c r="F1331" s="33"/>
      <c r="G1331" s="33"/>
      <c r="H1331" s="33"/>
      <c r="I1331" s="31">
        <f t="shared" si="44"/>
        <v>0</v>
      </c>
      <c r="J1331" s="31">
        <f t="shared" si="45"/>
        <v>0</v>
      </c>
    </row>
    <row r="1332" spans="1:10" s="43" customFormat="1" x14ac:dyDescent="0.25">
      <c r="A1332" s="12"/>
      <c r="B1332" s="29"/>
      <c r="C1332" s="32"/>
      <c r="D1332" s="28"/>
      <c r="E1332" s="33"/>
      <c r="F1332" s="33"/>
      <c r="G1332" s="33"/>
      <c r="H1332" s="33"/>
      <c r="I1332" s="31">
        <f t="shared" si="44"/>
        <v>0</v>
      </c>
      <c r="J1332" s="31">
        <f t="shared" si="45"/>
        <v>0</v>
      </c>
    </row>
    <row r="1333" spans="1:10" s="43" customFormat="1" x14ac:dyDescent="0.25">
      <c r="A1333" s="12"/>
      <c r="B1333" s="29"/>
      <c r="C1333" s="32"/>
      <c r="D1333" s="28"/>
      <c r="E1333" s="33"/>
      <c r="F1333" s="33"/>
      <c r="G1333" s="33"/>
      <c r="H1333" s="33"/>
      <c r="I1333" s="31">
        <f t="shared" si="44"/>
        <v>0</v>
      </c>
      <c r="J1333" s="31">
        <f t="shared" si="45"/>
        <v>0</v>
      </c>
    </row>
    <row r="1334" spans="1:10" s="43" customFormat="1" x14ac:dyDescent="0.25">
      <c r="A1334" s="12"/>
      <c r="B1334" s="29"/>
      <c r="C1334" s="32"/>
      <c r="D1334" s="28"/>
      <c r="E1334" s="33"/>
      <c r="F1334" s="33"/>
      <c r="G1334" s="33"/>
      <c r="H1334" s="33"/>
      <c r="I1334" s="31">
        <f t="shared" si="44"/>
        <v>0</v>
      </c>
      <c r="J1334" s="31">
        <f t="shared" si="45"/>
        <v>0</v>
      </c>
    </row>
    <row r="1335" spans="1:10" s="43" customFormat="1" x14ac:dyDescent="0.25">
      <c r="A1335" s="12"/>
      <c r="B1335" s="29"/>
      <c r="C1335" s="32"/>
      <c r="D1335" s="28"/>
      <c r="E1335" s="33"/>
      <c r="F1335" s="33"/>
      <c r="G1335" s="33"/>
      <c r="H1335" s="33"/>
      <c r="I1335" s="31">
        <f t="shared" si="44"/>
        <v>0</v>
      </c>
      <c r="J1335" s="31">
        <f t="shared" si="45"/>
        <v>0</v>
      </c>
    </row>
    <row r="1336" spans="1:10" s="43" customFormat="1" x14ac:dyDescent="0.25">
      <c r="A1336" s="12"/>
      <c r="B1336" s="29"/>
      <c r="C1336" s="32"/>
      <c r="D1336" s="28"/>
      <c r="E1336" s="33"/>
      <c r="F1336" s="33"/>
      <c r="G1336" s="33"/>
      <c r="H1336" s="33"/>
      <c r="I1336" s="31">
        <f t="shared" si="44"/>
        <v>0</v>
      </c>
      <c r="J1336" s="31">
        <f t="shared" si="45"/>
        <v>0</v>
      </c>
    </row>
    <row r="1337" spans="1:10" s="43" customFormat="1" x14ac:dyDescent="0.25">
      <c r="A1337" s="12"/>
      <c r="B1337" s="29"/>
      <c r="C1337" s="32"/>
      <c r="D1337" s="28"/>
      <c r="E1337" s="33"/>
      <c r="F1337" s="33"/>
      <c r="G1337" s="33"/>
      <c r="H1337" s="33"/>
      <c r="I1337" s="31">
        <f t="shared" si="44"/>
        <v>0</v>
      </c>
      <c r="J1337" s="31">
        <f t="shared" si="45"/>
        <v>0</v>
      </c>
    </row>
    <row r="1338" spans="1:10" s="43" customFormat="1" x14ac:dyDescent="0.25">
      <c r="A1338" s="12"/>
      <c r="B1338" s="29"/>
      <c r="C1338" s="32"/>
      <c r="D1338" s="28"/>
      <c r="E1338" s="33"/>
      <c r="F1338" s="33"/>
      <c r="G1338" s="33"/>
      <c r="H1338" s="33"/>
      <c r="I1338" s="31">
        <f t="shared" si="44"/>
        <v>0</v>
      </c>
      <c r="J1338" s="31">
        <f t="shared" si="45"/>
        <v>0</v>
      </c>
    </row>
    <row r="1339" spans="1:10" s="43" customFormat="1" x14ac:dyDescent="0.25">
      <c r="A1339" s="12"/>
      <c r="B1339" s="29"/>
      <c r="C1339" s="32"/>
      <c r="D1339" s="28"/>
      <c r="E1339" s="33"/>
      <c r="F1339" s="33"/>
      <c r="G1339" s="33"/>
      <c r="H1339" s="33"/>
      <c r="I1339" s="31">
        <f t="shared" si="44"/>
        <v>0</v>
      </c>
      <c r="J1339" s="31">
        <f t="shared" si="45"/>
        <v>0</v>
      </c>
    </row>
    <row r="1340" spans="1:10" s="43" customFormat="1" x14ac:dyDescent="0.25">
      <c r="A1340" s="12"/>
      <c r="B1340" s="29"/>
      <c r="C1340" s="32"/>
      <c r="D1340" s="28"/>
      <c r="E1340" s="33"/>
      <c r="F1340" s="33"/>
      <c r="G1340" s="33"/>
      <c r="H1340" s="33"/>
      <c r="I1340" s="31">
        <f t="shared" si="44"/>
        <v>0</v>
      </c>
      <c r="J1340" s="31">
        <f t="shared" si="45"/>
        <v>0</v>
      </c>
    </row>
    <row r="1341" spans="1:10" s="43" customFormat="1" x14ac:dyDescent="0.25">
      <c r="A1341" s="12"/>
      <c r="B1341" s="29"/>
      <c r="C1341" s="32"/>
      <c r="D1341" s="28"/>
      <c r="E1341" s="33"/>
      <c r="F1341" s="33"/>
      <c r="G1341" s="33"/>
      <c r="H1341" s="33"/>
      <c r="I1341" s="31">
        <f t="shared" si="44"/>
        <v>0</v>
      </c>
      <c r="J1341" s="31">
        <f t="shared" si="45"/>
        <v>0</v>
      </c>
    </row>
    <row r="1342" spans="1:10" s="43" customFormat="1" x14ac:dyDescent="0.25">
      <c r="A1342" s="12"/>
      <c r="B1342" s="29"/>
      <c r="C1342" s="32"/>
      <c r="D1342" s="28"/>
      <c r="E1342" s="33"/>
      <c r="F1342" s="33"/>
      <c r="G1342" s="33"/>
      <c r="H1342" s="33"/>
      <c r="I1342" s="31">
        <f t="shared" si="44"/>
        <v>0</v>
      </c>
      <c r="J1342" s="31">
        <f t="shared" si="45"/>
        <v>0</v>
      </c>
    </row>
    <row r="1343" spans="1:10" s="43" customFormat="1" x14ac:dyDescent="0.25">
      <c r="A1343" s="12"/>
      <c r="B1343" s="29"/>
      <c r="C1343" s="32"/>
      <c r="D1343" s="28"/>
      <c r="E1343" s="33"/>
      <c r="F1343" s="33"/>
      <c r="G1343" s="33"/>
      <c r="H1343" s="33"/>
      <c r="I1343" s="31">
        <f t="shared" si="44"/>
        <v>0</v>
      </c>
      <c r="J1343" s="31">
        <f t="shared" si="45"/>
        <v>0</v>
      </c>
    </row>
    <row r="1344" spans="1:10" s="43" customFormat="1" x14ac:dyDescent="0.25">
      <c r="A1344" s="12"/>
      <c r="B1344" s="29"/>
      <c r="C1344" s="32"/>
      <c r="D1344" s="28"/>
      <c r="E1344" s="33"/>
      <c r="F1344" s="33"/>
      <c r="G1344" s="33"/>
      <c r="H1344" s="33"/>
      <c r="I1344" s="31">
        <f t="shared" si="44"/>
        <v>0</v>
      </c>
      <c r="J1344" s="31">
        <f t="shared" si="45"/>
        <v>0</v>
      </c>
    </row>
    <row r="1345" spans="1:10" s="43" customFormat="1" x14ac:dyDescent="0.25">
      <c r="A1345" s="12"/>
      <c r="B1345" s="29"/>
      <c r="C1345" s="32"/>
      <c r="D1345" s="28"/>
      <c r="E1345" s="33"/>
      <c r="F1345" s="33"/>
      <c r="G1345" s="33"/>
      <c r="H1345" s="33"/>
      <c r="I1345" s="31">
        <f t="shared" si="44"/>
        <v>0</v>
      </c>
      <c r="J1345" s="31">
        <f t="shared" si="45"/>
        <v>0</v>
      </c>
    </row>
    <row r="1346" spans="1:10" s="43" customFormat="1" x14ac:dyDescent="0.25">
      <c r="A1346" s="12"/>
      <c r="B1346" s="29"/>
      <c r="C1346" s="32"/>
      <c r="D1346" s="28"/>
      <c r="E1346" s="33"/>
      <c r="F1346" s="33"/>
      <c r="G1346" s="33"/>
      <c r="H1346" s="33"/>
      <c r="I1346" s="31">
        <f t="shared" si="44"/>
        <v>0</v>
      </c>
      <c r="J1346" s="31">
        <f t="shared" si="45"/>
        <v>0</v>
      </c>
    </row>
    <row r="1347" spans="1:10" s="43" customFormat="1" x14ac:dyDescent="0.25">
      <c r="A1347" s="12"/>
      <c r="B1347" s="29"/>
      <c r="C1347" s="32"/>
      <c r="D1347" s="28"/>
      <c r="E1347" s="33"/>
      <c r="F1347" s="33"/>
      <c r="G1347" s="33"/>
      <c r="H1347" s="33"/>
      <c r="I1347" s="31">
        <f t="shared" si="44"/>
        <v>0</v>
      </c>
      <c r="J1347" s="31">
        <f t="shared" si="45"/>
        <v>0</v>
      </c>
    </row>
    <row r="1348" spans="1:10" s="43" customFormat="1" x14ac:dyDescent="0.25">
      <c r="A1348" s="12"/>
      <c r="B1348" s="29"/>
      <c r="C1348" s="32"/>
      <c r="D1348" s="28"/>
      <c r="E1348" s="33"/>
      <c r="F1348" s="33"/>
      <c r="G1348" s="33"/>
      <c r="H1348" s="33"/>
      <c r="I1348" s="31">
        <f t="shared" si="44"/>
        <v>0</v>
      </c>
      <c r="J1348" s="31">
        <f t="shared" si="45"/>
        <v>0</v>
      </c>
    </row>
    <row r="1349" spans="1:10" s="43" customFormat="1" x14ac:dyDescent="0.25">
      <c r="A1349" s="12"/>
      <c r="B1349" s="29"/>
      <c r="C1349" s="32"/>
      <c r="D1349" s="28"/>
      <c r="E1349" s="33"/>
      <c r="F1349" s="33"/>
      <c r="G1349" s="33"/>
      <c r="H1349" s="33"/>
      <c r="I1349" s="31">
        <f t="shared" si="44"/>
        <v>0</v>
      </c>
      <c r="J1349" s="31">
        <f t="shared" si="45"/>
        <v>0</v>
      </c>
    </row>
    <row r="1350" spans="1:10" s="43" customFormat="1" x14ac:dyDescent="0.25">
      <c r="A1350" s="12"/>
      <c r="B1350" s="29"/>
      <c r="C1350" s="32"/>
      <c r="D1350" s="28"/>
      <c r="E1350" s="33"/>
      <c r="F1350" s="33"/>
      <c r="G1350" s="33"/>
      <c r="H1350" s="33"/>
      <c r="I1350" s="31">
        <f t="shared" si="44"/>
        <v>0</v>
      </c>
      <c r="J1350" s="31">
        <f t="shared" si="45"/>
        <v>0</v>
      </c>
    </row>
    <row r="1351" spans="1:10" s="43" customFormat="1" x14ac:dyDescent="0.25">
      <c r="A1351" s="12"/>
      <c r="B1351" s="29"/>
      <c r="C1351" s="32"/>
      <c r="D1351" s="28"/>
      <c r="E1351" s="33"/>
      <c r="F1351" s="33"/>
      <c r="G1351" s="33"/>
      <c r="H1351" s="33"/>
      <c r="I1351" s="31">
        <f t="shared" ref="I1351:I1414" si="46">E1351+G1351</f>
        <v>0</v>
      </c>
      <c r="J1351" s="31">
        <f t="shared" ref="J1351:J1414" si="47">F1351+H1351</f>
        <v>0</v>
      </c>
    </row>
    <row r="1352" spans="1:10" s="43" customFormat="1" x14ac:dyDescent="0.25">
      <c r="A1352" s="12"/>
      <c r="B1352" s="29"/>
      <c r="C1352" s="32"/>
      <c r="D1352" s="28"/>
      <c r="E1352" s="33"/>
      <c r="F1352" s="33"/>
      <c r="G1352" s="33"/>
      <c r="H1352" s="33"/>
      <c r="I1352" s="31">
        <f t="shared" si="46"/>
        <v>0</v>
      </c>
      <c r="J1352" s="31">
        <f t="shared" si="47"/>
        <v>0</v>
      </c>
    </row>
    <row r="1353" spans="1:10" s="43" customFormat="1" x14ac:dyDescent="0.25">
      <c r="A1353" s="12"/>
      <c r="B1353" s="29"/>
      <c r="C1353" s="32"/>
      <c r="D1353" s="28"/>
      <c r="E1353" s="33"/>
      <c r="F1353" s="33"/>
      <c r="G1353" s="33"/>
      <c r="H1353" s="33"/>
      <c r="I1353" s="31">
        <f t="shared" si="46"/>
        <v>0</v>
      </c>
      <c r="J1353" s="31">
        <f t="shared" si="47"/>
        <v>0</v>
      </c>
    </row>
    <row r="1354" spans="1:10" s="43" customFormat="1" x14ac:dyDescent="0.25">
      <c r="A1354" s="12"/>
      <c r="B1354" s="29"/>
      <c r="C1354" s="32"/>
      <c r="D1354" s="28"/>
      <c r="E1354" s="33"/>
      <c r="F1354" s="33"/>
      <c r="G1354" s="33"/>
      <c r="H1354" s="33"/>
      <c r="I1354" s="31">
        <f t="shared" si="46"/>
        <v>0</v>
      </c>
      <c r="J1354" s="31">
        <f t="shared" si="47"/>
        <v>0</v>
      </c>
    </row>
    <row r="1355" spans="1:10" s="43" customFormat="1" x14ac:dyDescent="0.25">
      <c r="A1355" s="12"/>
      <c r="B1355" s="29"/>
      <c r="C1355" s="32"/>
      <c r="D1355" s="28"/>
      <c r="E1355" s="33"/>
      <c r="F1355" s="33"/>
      <c r="G1355" s="33"/>
      <c r="H1355" s="33"/>
      <c r="I1355" s="31">
        <f t="shared" si="46"/>
        <v>0</v>
      </c>
      <c r="J1355" s="31">
        <f t="shared" si="47"/>
        <v>0</v>
      </c>
    </row>
    <row r="1356" spans="1:10" s="43" customFormat="1" x14ac:dyDescent="0.25">
      <c r="A1356" s="12"/>
      <c r="B1356" s="29"/>
      <c r="C1356" s="32"/>
      <c r="D1356" s="28"/>
      <c r="E1356" s="33"/>
      <c r="F1356" s="33"/>
      <c r="G1356" s="33"/>
      <c r="H1356" s="33"/>
      <c r="I1356" s="31">
        <f t="shared" si="46"/>
        <v>0</v>
      </c>
      <c r="J1356" s="31">
        <f t="shared" si="47"/>
        <v>0</v>
      </c>
    </row>
    <row r="1357" spans="1:10" s="43" customFormat="1" x14ac:dyDescent="0.25">
      <c r="A1357" s="12"/>
      <c r="B1357" s="29"/>
      <c r="C1357" s="32"/>
      <c r="D1357" s="28"/>
      <c r="E1357" s="33"/>
      <c r="F1357" s="33"/>
      <c r="G1357" s="33"/>
      <c r="H1357" s="33"/>
      <c r="I1357" s="31">
        <f t="shared" si="46"/>
        <v>0</v>
      </c>
      <c r="J1357" s="31">
        <f t="shared" si="47"/>
        <v>0</v>
      </c>
    </row>
    <row r="1358" spans="1:10" s="43" customFormat="1" x14ac:dyDescent="0.25">
      <c r="A1358" s="12"/>
      <c r="B1358" s="29"/>
      <c r="C1358" s="32"/>
      <c r="D1358" s="28"/>
      <c r="E1358" s="33"/>
      <c r="F1358" s="33"/>
      <c r="G1358" s="33"/>
      <c r="H1358" s="33"/>
      <c r="I1358" s="31">
        <f t="shared" si="46"/>
        <v>0</v>
      </c>
      <c r="J1358" s="31">
        <f t="shared" si="47"/>
        <v>0</v>
      </c>
    </row>
    <row r="1359" spans="1:10" s="43" customFormat="1" x14ac:dyDescent="0.25">
      <c r="A1359" s="12"/>
      <c r="B1359" s="29"/>
      <c r="C1359" s="32"/>
      <c r="D1359" s="28"/>
      <c r="E1359" s="33"/>
      <c r="F1359" s="33"/>
      <c r="G1359" s="33"/>
      <c r="H1359" s="33"/>
      <c r="I1359" s="31">
        <f t="shared" si="46"/>
        <v>0</v>
      </c>
      <c r="J1359" s="31">
        <f t="shared" si="47"/>
        <v>0</v>
      </c>
    </row>
    <row r="1360" spans="1:10" s="43" customFormat="1" x14ac:dyDescent="0.25">
      <c r="A1360" s="12"/>
      <c r="B1360" s="29"/>
      <c r="C1360" s="32"/>
      <c r="D1360" s="28"/>
      <c r="E1360" s="33"/>
      <c r="F1360" s="33"/>
      <c r="G1360" s="33"/>
      <c r="H1360" s="33"/>
      <c r="I1360" s="31">
        <f t="shared" si="46"/>
        <v>0</v>
      </c>
      <c r="J1360" s="31">
        <f t="shared" si="47"/>
        <v>0</v>
      </c>
    </row>
    <row r="1361" spans="1:10" s="43" customFormat="1" x14ac:dyDescent="0.25">
      <c r="A1361" s="12"/>
      <c r="B1361" s="29"/>
      <c r="C1361" s="32"/>
      <c r="D1361" s="28"/>
      <c r="E1361" s="33"/>
      <c r="F1361" s="33"/>
      <c r="G1361" s="33"/>
      <c r="H1361" s="33"/>
      <c r="I1361" s="31">
        <f t="shared" si="46"/>
        <v>0</v>
      </c>
      <c r="J1361" s="31">
        <f t="shared" si="47"/>
        <v>0</v>
      </c>
    </row>
    <row r="1362" spans="1:10" s="43" customFormat="1" x14ac:dyDescent="0.25">
      <c r="A1362" s="12"/>
      <c r="B1362" s="29"/>
      <c r="C1362" s="32"/>
      <c r="D1362" s="28"/>
      <c r="E1362" s="33"/>
      <c r="F1362" s="33"/>
      <c r="G1362" s="33"/>
      <c r="H1362" s="33"/>
      <c r="I1362" s="31">
        <f t="shared" si="46"/>
        <v>0</v>
      </c>
      <c r="J1362" s="31">
        <f t="shared" si="47"/>
        <v>0</v>
      </c>
    </row>
    <row r="1363" spans="1:10" s="43" customFormat="1" x14ac:dyDescent="0.25">
      <c r="A1363" s="12"/>
      <c r="B1363" s="29"/>
      <c r="C1363" s="32"/>
      <c r="D1363" s="28"/>
      <c r="E1363" s="33"/>
      <c r="F1363" s="33"/>
      <c r="G1363" s="33"/>
      <c r="H1363" s="33"/>
      <c r="I1363" s="31">
        <f t="shared" si="46"/>
        <v>0</v>
      </c>
      <c r="J1363" s="31">
        <f t="shared" si="47"/>
        <v>0</v>
      </c>
    </row>
    <row r="1364" spans="1:10" s="43" customFormat="1" x14ac:dyDescent="0.25">
      <c r="A1364" s="12"/>
      <c r="B1364" s="29"/>
      <c r="C1364" s="32"/>
      <c r="D1364" s="28"/>
      <c r="E1364" s="33"/>
      <c r="F1364" s="33"/>
      <c r="G1364" s="33"/>
      <c r="H1364" s="33"/>
      <c r="I1364" s="31">
        <f t="shared" si="46"/>
        <v>0</v>
      </c>
      <c r="J1364" s="31">
        <f t="shared" si="47"/>
        <v>0</v>
      </c>
    </row>
    <row r="1365" spans="1:10" s="43" customFormat="1" x14ac:dyDescent="0.25">
      <c r="A1365" s="12"/>
      <c r="B1365" s="29"/>
      <c r="C1365" s="32"/>
      <c r="D1365" s="28"/>
      <c r="E1365" s="33"/>
      <c r="F1365" s="33"/>
      <c r="G1365" s="33"/>
      <c r="H1365" s="33"/>
      <c r="I1365" s="31">
        <f t="shared" si="46"/>
        <v>0</v>
      </c>
      <c r="J1365" s="31">
        <f t="shared" si="47"/>
        <v>0</v>
      </c>
    </row>
    <row r="1366" spans="1:10" s="43" customFormat="1" x14ac:dyDescent="0.25">
      <c r="A1366" s="12"/>
      <c r="B1366" s="29"/>
      <c r="C1366" s="32"/>
      <c r="D1366" s="28"/>
      <c r="E1366" s="33"/>
      <c r="F1366" s="33"/>
      <c r="G1366" s="33"/>
      <c r="H1366" s="33"/>
      <c r="I1366" s="31">
        <f t="shared" si="46"/>
        <v>0</v>
      </c>
      <c r="J1366" s="31">
        <f t="shared" si="47"/>
        <v>0</v>
      </c>
    </row>
    <row r="1367" spans="1:10" s="43" customFormat="1" x14ac:dyDescent="0.25">
      <c r="A1367" s="12"/>
      <c r="B1367" s="29"/>
      <c r="C1367" s="32"/>
      <c r="D1367" s="28"/>
      <c r="E1367" s="33"/>
      <c r="F1367" s="33"/>
      <c r="G1367" s="33"/>
      <c r="H1367" s="33"/>
      <c r="I1367" s="31">
        <f t="shared" si="46"/>
        <v>0</v>
      </c>
      <c r="J1367" s="31">
        <f t="shared" si="47"/>
        <v>0</v>
      </c>
    </row>
    <row r="1368" spans="1:10" s="43" customFormat="1" x14ac:dyDescent="0.25">
      <c r="A1368" s="12"/>
      <c r="B1368" s="29"/>
      <c r="C1368" s="32"/>
      <c r="D1368" s="28"/>
      <c r="E1368" s="33"/>
      <c r="F1368" s="33"/>
      <c r="G1368" s="33"/>
      <c r="H1368" s="33"/>
      <c r="I1368" s="31">
        <f t="shared" si="46"/>
        <v>0</v>
      </c>
      <c r="J1368" s="31">
        <f t="shared" si="47"/>
        <v>0</v>
      </c>
    </row>
    <row r="1369" spans="1:10" s="43" customFormat="1" x14ac:dyDescent="0.25">
      <c r="A1369" s="12"/>
      <c r="B1369" s="29"/>
      <c r="C1369" s="32"/>
      <c r="D1369" s="28"/>
      <c r="E1369" s="33"/>
      <c r="F1369" s="33"/>
      <c r="G1369" s="33"/>
      <c r="H1369" s="33"/>
      <c r="I1369" s="31">
        <f t="shared" si="46"/>
        <v>0</v>
      </c>
      <c r="J1369" s="31">
        <f t="shared" si="47"/>
        <v>0</v>
      </c>
    </row>
    <row r="1370" spans="1:10" s="43" customFormat="1" x14ac:dyDescent="0.25">
      <c r="A1370" s="12"/>
      <c r="B1370" s="29"/>
      <c r="C1370" s="32"/>
      <c r="D1370" s="28"/>
      <c r="E1370" s="33"/>
      <c r="F1370" s="33"/>
      <c r="G1370" s="33"/>
      <c r="H1370" s="33"/>
      <c r="I1370" s="31">
        <f t="shared" si="46"/>
        <v>0</v>
      </c>
      <c r="J1370" s="31">
        <f t="shared" si="47"/>
        <v>0</v>
      </c>
    </row>
    <row r="1371" spans="1:10" s="43" customFormat="1" x14ac:dyDescent="0.25">
      <c r="A1371" s="12"/>
      <c r="B1371" s="29"/>
      <c r="C1371" s="32"/>
      <c r="D1371" s="28"/>
      <c r="E1371" s="33"/>
      <c r="F1371" s="33"/>
      <c r="G1371" s="33"/>
      <c r="H1371" s="33"/>
      <c r="I1371" s="31">
        <f t="shared" si="46"/>
        <v>0</v>
      </c>
      <c r="J1371" s="31">
        <f t="shared" si="47"/>
        <v>0</v>
      </c>
    </row>
    <row r="1372" spans="1:10" s="43" customFormat="1" x14ac:dyDescent="0.25">
      <c r="A1372" s="12"/>
      <c r="B1372" s="29"/>
      <c r="C1372" s="32"/>
      <c r="D1372" s="28"/>
      <c r="E1372" s="33"/>
      <c r="F1372" s="33"/>
      <c r="G1372" s="33"/>
      <c r="H1372" s="33"/>
      <c r="I1372" s="31">
        <f t="shared" si="46"/>
        <v>0</v>
      </c>
      <c r="J1372" s="31">
        <f t="shared" si="47"/>
        <v>0</v>
      </c>
    </row>
    <row r="1373" spans="1:10" s="43" customFormat="1" x14ac:dyDescent="0.25">
      <c r="A1373" s="12"/>
      <c r="B1373" s="29"/>
      <c r="C1373" s="32"/>
      <c r="D1373" s="28"/>
      <c r="E1373" s="33"/>
      <c r="F1373" s="33"/>
      <c r="G1373" s="33"/>
      <c r="H1373" s="33"/>
      <c r="I1373" s="31">
        <f t="shared" si="46"/>
        <v>0</v>
      </c>
      <c r="J1373" s="31">
        <f t="shared" si="47"/>
        <v>0</v>
      </c>
    </row>
    <row r="1374" spans="1:10" s="43" customFormat="1" x14ac:dyDescent="0.25">
      <c r="A1374" s="12"/>
      <c r="B1374" s="29"/>
      <c r="C1374" s="32"/>
      <c r="D1374" s="28"/>
      <c r="E1374" s="33"/>
      <c r="F1374" s="33"/>
      <c r="G1374" s="33"/>
      <c r="H1374" s="33"/>
      <c r="I1374" s="31">
        <f t="shared" si="46"/>
        <v>0</v>
      </c>
      <c r="J1374" s="31">
        <f t="shared" si="47"/>
        <v>0</v>
      </c>
    </row>
    <row r="1375" spans="1:10" s="43" customFormat="1" x14ac:dyDescent="0.25">
      <c r="A1375" s="12"/>
      <c r="B1375" s="29"/>
      <c r="C1375" s="32"/>
      <c r="D1375" s="28"/>
      <c r="E1375" s="33"/>
      <c r="F1375" s="33"/>
      <c r="G1375" s="33"/>
      <c r="H1375" s="33"/>
      <c r="I1375" s="31">
        <f t="shared" si="46"/>
        <v>0</v>
      </c>
      <c r="J1375" s="31">
        <f t="shared" si="47"/>
        <v>0</v>
      </c>
    </row>
    <row r="1376" spans="1:10" s="43" customFormat="1" x14ac:dyDescent="0.25">
      <c r="A1376" s="12"/>
      <c r="B1376" s="29"/>
      <c r="C1376" s="32"/>
      <c r="D1376" s="28"/>
      <c r="E1376" s="33"/>
      <c r="F1376" s="33"/>
      <c r="G1376" s="33"/>
      <c r="H1376" s="33"/>
      <c r="I1376" s="31">
        <f t="shared" si="46"/>
        <v>0</v>
      </c>
      <c r="J1376" s="31">
        <f t="shared" si="47"/>
        <v>0</v>
      </c>
    </row>
    <row r="1377" spans="1:10" s="43" customFormat="1" x14ac:dyDescent="0.25">
      <c r="A1377" s="12"/>
      <c r="B1377" s="29"/>
      <c r="C1377" s="32"/>
      <c r="D1377" s="28"/>
      <c r="E1377" s="33"/>
      <c r="F1377" s="33"/>
      <c r="G1377" s="33"/>
      <c r="H1377" s="33"/>
      <c r="I1377" s="31">
        <f t="shared" si="46"/>
        <v>0</v>
      </c>
      <c r="J1377" s="31">
        <f t="shared" si="47"/>
        <v>0</v>
      </c>
    </row>
    <row r="1378" spans="1:10" s="43" customFormat="1" x14ac:dyDescent="0.25">
      <c r="A1378" s="12"/>
      <c r="B1378" s="29"/>
      <c r="C1378" s="32"/>
      <c r="D1378" s="28"/>
      <c r="E1378" s="33"/>
      <c r="F1378" s="33"/>
      <c r="G1378" s="33"/>
      <c r="H1378" s="33"/>
      <c r="I1378" s="31">
        <f t="shared" si="46"/>
        <v>0</v>
      </c>
      <c r="J1378" s="31">
        <f t="shared" si="47"/>
        <v>0</v>
      </c>
    </row>
    <row r="1379" spans="1:10" s="43" customFormat="1" x14ac:dyDescent="0.25">
      <c r="A1379" s="12"/>
      <c r="B1379" s="29"/>
      <c r="C1379" s="32"/>
      <c r="D1379" s="28"/>
      <c r="E1379" s="33"/>
      <c r="F1379" s="33"/>
      <c r="G1379" s="33"/>
      <c r="H1379" s="33"/>
      <c r="I1379" s="31">
        <f t="shared" si="46"/>
        <v>0</v>
      </c>
      <c r="J1379" s="31">
        <f t="shared" si="47"/>
        <v>0</v>
      </c>
    </row>
    <row r="1380" spans="1:10" s="43" customFormat="1" x14ac:dyDescent="0.25">
      <c r="A1380" s="12"/>
      <c r="B1380" s="29"/>
      <c r="C1380" s="32"/>
      <c r="D1380" s="28"/>
      <c r="E1380" s="33"/>
      <c r="F1380" s="33"/>
      <c r="G1380" s="33"/>
      <c r="H1380" s="33"/>
      <c r="I1380" s="31">
        <f t="shared" si="46"/>
        <v>0</v>
      </c>
      <c r="J1380" s="31">
        <f t="shared" si="47"/>
        <v>0</v>
      </c>
    </row>
    <row r="1381" spans="1:10" s="43" customFormat="1" x14ac:dyDescent="0.25">
      <c r="A1381" s="12"/>
      <c r="B1381" s="29"/>
      <c r="C1381" s="32"/>
      <c r="D1381" s="28"/>
      <c r="E1381" s="33"/>
      <c r="F1381" s="33"/>
      <c r="G1381" s="33"/>
      <c r="H1381" s="33"/>
      <c r="I1381" s="31">
        <f t="shared" si="46"/>
        <v>0</v>
      </c>
      <c r="J1381" s="31">
        <f t="shared" si="47"/>
        <v>0</v>
      </c>
    </row>
    <row r="1382" spans="1:10" s="43" customFormat="1" x14ac:dyDescent="0.25">
      <c r="A1382" s="12"/>
      <c r="B1382" s="29"/>
      <c r="C1382" s="32"/>
      <c r="D1382" s="28"/>
      <c r="E1382" s="33"/>
      <c r="F1382" s="33"/>
      <c r="G1382" s="33"/>
      <c r="H1382" s="33"/>
      <c r="I1382" s="31">
        <f t="shared" si="46"/>
        <v>0</v>
      </c>
      <c r="J1382" s="31">
        <f t="shared" si="47"/>
        <v>0</v>
      </c>
    </row>
    <row r="1383" spans="1:10" s="43" customFormat="1" x14ac:dyDescent="0.25">
      <c r="A1383" s="12"/>
      <c r="B1383" s="29"/>
      <c r="C1383" s="32"/>
      <c r="D1383" s="28"/>
      <c r="E1383" s="33"/>
      <c r="F1383" s="33"/>
      <c r="G1383" s="33"/>
      <c r="H1383" s="33"/>
      <c r="I1383" s="31">
        <f t="shared" si="46"/>
        <v>0</v>
      </c>
      <c r="J1383" s="31">
        <f t="shared" si="47"/>
        <v>0</v>
      </c>
    </row>
    <row r="1384" spans="1:10" s="43" customFormat="1" x14ac:dyDescent="0.25">
      <c r="A1384" s="12"/>
      <c r="B1384" s="29"/>
      <c r="C1384" s="32"/>
      <c r="D1384" s="28"/>
      <c r="E1384" s="33"/>
      <c r="F1384" s="33"/>
      <c r="G1384" s="33"/>
      <c r="H1384" s="33"/>
      <c r="I1384" s="31">
        <f t="shared" si="46"/>
        <v>0</v>
      </c>
      <c r="J1384" s="31">
        <f t="shared" si="47"/>
        <v>0</v>
      </c>
    </row>
    <row r="1385" spans="1:10" s="43" customFormat="1" x14ac:dyDescent="0.25">
      <c r="A1385" s="12"/>
      <c r="B1385" s="29"/>
      <c r="C1385" s="32"/>
      <c r="D1385" s="28"/>
      <c r="E1385" s="33"/>
      <c r="F1385" s="33"/>
      <c r="G1385" s="33"/>
      <c r="H1385" s="33"/>
      <c r="I1385" s="31">
        <f t="shared" si="46"/>
        <v>0</v>
      </c>
      <c r="J1385" s="31">
        <f t="shared" si="47"/>
        <v>0</v>
      </c>
    </row>
    <row r="1386" spans="1:10" s="43" customFormat="1" x14ac:dyDescent="0.25">
      <c r="A1386" s="12"/>
      <c r="B1386" s="29"/>
      <c r="C1386" s="32"/>
      <c r="D1386" s="28"/>
      <c r="E1386" s="33"/>
      <c r="F1386" s="33"/>
      <c r="G1386" s="33"/>
      <c r="H1386" s="33"/>
      <c r="I1386" s="31">
        <f t="shared" si="46"/>
        <v>0</v>
      </c>
      <c r="J1386" s="31">
        <f t="shared" si="47"/>
        <v>0</v>
      </c>
    </row>
    <row r="1387" spans="1:10" s="43" customFormat="1" x14ac:dyDescent="0.25">
      <c r="A1387" s="12"/>
      <c r="B1387" s="29"/>
      <c r="C1387" s="32"/>
      <c r="D1387" s="28"/>
      <c r="E1387" s="33"/>
      <c r="F1387" s="33"/>
      <c r="G1387" s="33"/>
      <c r="H1387" s="33"/>
      <c r="I1387" s="31">
        <f t="shared" si="46"/>
        <v>0</v>
      </c>
      <c r="J1387" s="31">
        <f t="shared" si="47"/>
        <v>0</v>
      </c>
    </row>
    <row r="1388" spans="1:10" s="43" customFormat="1" x14ac:dyDescent="0.25">
      <c r="A1388" s="12"/>
      <c r="B1388" s="29"/>
      <c r="C1388" s="32"/>
      <c r="D1388" s="28"/>
      <c r="E1388" s="33"/>
      <c r="F1388" s="33"/>
      <c r="G1388" s="33"/>
      <c r="H1388" s="33"/>
      <c r="I1388" s="31">
        <f t="shared" si="46"/>
        <v>0</v>
      </c>
      <c r="J1388" s="31">
        <f t="shared" si="47"/>
        <v>0</v>
      </c>
    </row>
    <row r="1389" spans="1:10" s="43" customFormat="1" x14ac:dyDescent="0.25">
      <c r="A1389" s="12"/>
      <c r="B1389" s="29"/>
      <c r="C1389" s="32"/>
      <c r="D1389" s="28"/>
      <c r="E1389" s="33"/>
      <c r="F1389" s="33"/>
      <c r="G1389" s="33"/>
      <c r="H1389" s="33"/>
      <c r="I1389" s="31">
        <f t="shared" si="46"/>
        <v>0</v>
      </c>
      <c r="J1389" s="31">
        <f t="shared" si="47"/>
        <v>0</v>
      </c>
    </row>
    <row r="1390" spans="1:10" s="43" customFormat="1" x14ac:dyDescent="0.25">
      <c r="A1390" s="12"/>
      <c r="B1390" s="29"/>
      <c r="C1390" s="32"/>
      <c r="D1390" s="28"/>
      <c r="E1390" s="33"/>
      <c r="F1390" s="33"/>
      <c r="G1390" s="33"/>
      <c r="H1390" s="33"/>
      <c r="I1390" s="31">
        <f t="shared" si="46"/>
        <v>0</v>
      </c>
      <c r="J1390" s="31">
        <f t="shared" si="47"/>
        <v>0</v>
      </c>
    </row>
    <row r="1391" spans="1:10" s="43" customFormat="1" x14ac:dyDescent="0.25">
      <c r="A1391" s="12"/>
      <c r="B1391" s="29"/>
      <c r="C1391" s="32"/>
      <c r="D1391" s="28"/>
      <c r="E1391" s="33"/>
      <c r="F1391" s="33"/>
      <c r="G1391" s="33"/>
      <c r="H1391" s="33"/>
      <c r="I1391" s="31">
        <f t="shared" si="46"/>
        <v>0</v>
      </c>
      <c r="J1391" s="31">
        <f t="shared" si="47"/>
        <v>0</v>
      </c>
    </row>
    <row r="1392" spans="1:10" s="43" customFormat="1" x14ac:dyDescent="0.25">
      <c r="A1392" s="12"/>
      <c r="B1392" s="29"/>
      <c r="C1392" s="32"/>
      <c r="D1392" s="28"/>
      <c r="E1392" s="33"/>
      <c r="F1392" s="33"/>
      <c r="G1392" s="33"/>
      <c r="H1392" s="33"/>
      <c r="I1392" s="31">
        <f t="shared" si="46"/>
        <v>0</v>
      </c>
      <c r="J1392" s="31">
        <f t="shared" si="47"/>
        <v>0</v>
      </c>
    </row>
    <row r="1393" spans="1:10" s="43" customFormat="1" x14ac:dyDescent="0.25">
      <c r="A1393" s="12"/>
      <c r="B1393" s="29"/>
      <c r="C1393" s="32"/>
      <c r="D1393" s="28"/>
      <c r="E1393" s="33"/>
      <c r="F1393" s="33"/>
      <c r="G1393" s="33"/>
      <c r="H1393" s="33"/>
      <c r="I1393" s="31">
        <f t="shared" si="46"/>
        <v>0</v>
      </c>
      <c r="J1393" s="31">
        <f t="shared" si="47"/>
        <v>0</v>
      </c>
    </row>
    <row r="1394" spans="1:10" s="43" customFormat="1" x14ac:dyDescent="0.25">
      <c r="A1394" s="12"/>
      <c r="B1394" s="29"/>
      <c r="C1394" s="32"/>
      <c r="D1394" s="28"/>
      <c r="E1394" s="33"/>
      <c r="F1394" s="33"/>
      <c r="G1394" s="33"/>
      <c r="H1394" s="33"/>
      <c r="I1394" s="31">
        <f t="shared" si="46"/>
        <v>0</v>
      </c>
      <c r="J1394" s="31">
        <f t="shared" si="47"/>
        <v>0</v>
      </c>
    </row>
    <row r="1395" spans="1:10" s="43" customFormat="1" x14ac:dyDescent="0.25">
      <c r="A1395" s="12"/>
      <c r="B1395" s="29"/>
      <c r="C1395" s="32"/>
      <c r="D1395" s="28"/>
      <c r="E1395" s="33"/>
      <c r="F1395" s="33"/>
      <c r="G1395" s="33"/>
      <c r="H1395" s="33"/>
      <c r="I1395" s="31">
        <f t="shared" si="46"/>
        <v>0</v>
      </c>
      <c r="J1395" s="31">
        <f t="shared" si="47"/>
        <v>0</v>
      </c>
    </row>
    <row r="1396" spans="1:10" s="43" customFormat="1" x14ac:dyDescent="0.25">
      <c r="A1396" s="12"/>
      <c r="B1396" s="29"/>
      <c r="C1396" s="32"/>
      <c r="D1396" s="28"/>
      <c r="E1396" s="33"/>
      <c r="F1396" s="33"/>
      <c r="G1396" s="33"/>
      <c r="H1396" s="33"/>
      <c r="I1396" s="31">
        <f t="shared" si="46"/>
        <v>0</v>
      </c>
      <c r="J1396" s="31">
        <f t="shared" si="47"/>
        <v>0</v>
      </c>
    </row>
    <row r="1397" spans="1:10" s="43" customFormat="1" x14ac:dyDescent="0.25">
      <c r="A1397" s="12"/>
      <c r="B1397" s="29"/>
      <c r="C1397" s="32"/>
      <c r="D1397" s="28"/>
      <c r="E1397" s="33"/>
      <c r="F1397" s="33"/>
      <c r="G1397" s="33"/>
      <c r="H1397" s="33"/>
      <c r="I1397" s="31">
        <f t="shared" si="46"/>
        <v>0</v>
      </c>
      <c r="J1397" s="31">
        <f t="shared" si="47"/>
        <v>0</v>
      </c>
    </row>
    <row r="1398" spans="1:10" s="43" customFormat="1" x14ac:dyDescent="0.25">
      <c r="A1398" s="12"/>
      <c r="B1398" s="29"/>
      <c r="C1398" s="32"/>
      <c r="D1398" s="28"/>
      <c r="E1398" s="33"/>
      <c r="F1398" s="33"/>
      <c r="G1398" s="33"/>
      <c r="H1398" s="33"/>
      <c r="I1398" s="31">
        <f t="shared" si="46"/>
        <v>0</v>
      </c>
      <c r="J1398" s="31">
        <f t="shared" si="47"/>
        <v>0</v>
      </c>
    </row>
    <row r="1399" spans="1:10" s="43" customFormat="1" x14ac:dyDescent="0.25">
      <c r="A1399" s="12"/>
      <c r="B1399" s="29"/>
      <c r="C1399" s="32"/>
      <c r="D1399" s="28"/>
      <c r="E1399" s="33"/>
      <c r="F1399" s="33"/>
      <c r="G1399" s="33"/>
      <c r="H1399" s="33"/>
      <c r="I1399" s="31">
        <f t="shared" si="46"/>
        <v>0</v>
      </c>
      <c r="J1399" s="31">
        <f t="shared" si="47"/>
        <v>0</v>
      </c>
    </row>
    <row r="1400" spans="1:10" s="43" customFormat="1" x14ac:dyDescent="0.25">
      <c r="A1400" s="12"/>
      <c r="B1400" s="29"/>
      <c r="C1400" s="32"/>
      <c r="D1400" s="28"/>
      <c r="E1400" s="33"/>
      <c r="F1400" s="33"/>
      <c r="G1400" s="33"/>
      <c r="H1400" s="33"/>
      <c r="I1400" s="31">
        <f t="shared" si="46"/>
        <v>0</v>
      </c>
      <c r="J1400" s="31">
        <f t="shared" si="47"/>
        <v>0</v>
      </c>
    </row>
    <row r="1401" spans="1:10" s="43" customFormat="1" x14ac:dyDescent="0.25">
      <c r="A1401" s="12"/>
      <c r="B1401" s="29"/>
      <c r="C1401" s="32"/>
      <c r="D1401" s="28"/>
      <c r="E1401" s="33"/>
      <c r="F1401" s="33"/>
      <c r="G1401" s="33"/>
      <c r="H1401" s="33"/>
      <c r="I1401" s="31">
        <f t="shared" si="46"/>
        <v>0</v>
      </c>
      <c r="J1401" s="31">
        <f t="shared" si="47"/>
        <v>0</v>
      </c>
    </row>
    <row r="1402" spans="1:10" s="43" customFormat="1" x14ac:dyDescent="0.25">
      <c r="A1402" s="12"/>
      <c r="B1402" s="29"/>
      <c r="C1402" s="32"/>
      <c r="D1402" s="28"/>
      <c r="E1402" s="33"/>
      <c r="F1402" s="33"/>
      <c r="G1402" s="33"/>
      <c r="H1402" s="33"/>
      <c r="I1402" s="31">
        <f t="shared" si="46"/>
        <v>0</v>
      </c>
      <c r="J1402" s="31">
        <f t="shared" si="47"/>
        <v>0</v>
      </c>
    </row>
    <row r="1403" spans="1:10" s="43" customFormat="1" x14ac:dyDescent="0.25">
      <c r="A1403" s="12"/>
      <c r="B1403" s="29"/>
      <c r="C1403" s="32"/>
      <c r="D1403" s="28"/>
      <c r="E1403" s="33"/>
      <c r="F1403" s="33"/>
      <c r="G1403" s="33"/>
      <c r="H1403" s="33"/>
      <c r="I1403" s="31">
        <f t="shared" si="46"/>
        <v>0</v>
      </c>
      <c r="J1403" s="31">
        <f t="shared" si="47"/>
        <v>0</v>
      </c>
    </row>
    <row r="1404" spans="1:10" s="43" customFormat="1" x14ac:dyDescent="0.25">
      <c r="A1404" s="12"/>
      <c r="B1404" s="29"/>
      <c r="C1404" s="32"/>
      <c r="D1404" s="28"/>
      <c r="E1404" s="33"/>
      <c r="F1404" s="33"/>
      <c r="G1404" s="33"/>
      <c r="H1404" s="33"/>
      <c r="I1404" s="31">
        <f t="shared" si="46"/>
        <v>0</v>
      </c>
      <c r="J1404" s="31">
        <f t="shared" si="47"/>
        <v>0</v>
      </c>
    </row>
    <row r="1405" spans="1:10" s="43" customFormat="1" x14ac:dyDescent="0.25">
      <c r="A1405" s="12"/>
      <c r="B1405" s="29"/>
      <c r="C1405" s="32"/>
      <c r="D1405" s="28"/>
      <c r="E1405" s="33"/>
      <c r="F1405" s="33"/>
      <c r="G1405" s="33"/>
      <c r="H1405" s="33"/>
      <c r="I1405" s="31">
        <f t="shared" si="46"/>
        <v>0</v>
      </c>
      <c r="J1405" s="31">
        <f t="shared" si="47"/>
        <v>0</v>
      </c>
    </row>
    <row r="1406" spans="1:10" s="43" customFormat="1" x14ac:dyDescent="0.25">
      <c r="A1406" s="12"/>
      <c r="B1406" s="29"/>
      <c r="C1406" s="32"/>
      <c r="D1406" s="28"/>
      <c r="E1406" s="33"/>
      <c r="F1406" s="33"/>
      <c r="G1406" s="33"/>
      <c r="H1406" s="33"/>
      <c r="I1406" s="31">
        <f t="shared" si="46"/>
        <v>0</v>
      </c>
      <c r="J1406" s="31">
        <f t="shared" si="47"/>
        <v>0</v>
      </c>
    </row>
    <row r="1407" spans="1:10" s="43" customFormat="1" x14ac:dyDescent="0.25">
      <c r="A1407" s="12"/>
      <c r="B1407" s="29"/>
      <c r="C1407" s="32"/>
      <c r="D1407" s="28"/>
      <c r="E1407" s="33"/>
      <c r="F1407" s="33"/>
      <c r="G1407" s="33"/>
      <c r="H1407" s="33"/>
      <c r="I1407" s="31">
        <f t="shared" si="46"/>
        <v>0</v>
      </c>
      <c r="J1407" s="31">
        <f t="shared" si="47"/>
        <v>0</v>
      </c>
    </row>
    <row r="1408" spans="1:10" s="43" customFormat="1" x14ac:dyDescent="0.25">
      <c r="A1408" s="12"/>
      <c r="B1408" s="29"/>
      <c r="C1408" s="32"/>
      <c r="D1408" s="28"/>
      <c r="E1408" s="33"/>
      <c r="F1408" s="33"/>
      <c r="G1408" s="33"/>
      <c r="H1408" s="33"/>
      <c r="I1408" s="31">
        <f t="shared" si="46"/>
        <v>0</v>
      </c>
      <c r="J1408" s="31">
        <f t="shared" si="47"/>
        <v>0</v>
      </c>
    </row>
    <row r="1409" spans="1:10" s="43" customFormat="1" x14ac:dyDescent="0.25">
      <c r="A1409" s="12"/>
      <c r="B1409" s="29"/>
      <c r="C1409" s="32"/>
      <c r="D1409" s="28"/>
      <c r="E1409" s="33"/>
      <c r="F1409" s="33"/>
      <c r="G1409" s="33"/>
      <c r="H1409" s="33"/>
      <c r="I1409" s="31">
        <f t="shared" si="46"/>
        <v>0</v>
      </c>
      <c r="J1409" s="31">
        <f t="shared" si="47"/>
        <v>0</v>
      </c>
    </row>
    <row r="1410" spans="1:10" s="43" customFormat="1" x14ac:dyDescent="0.25">
      <c r="A1410" s="12"/>
      <c r="B1410" s="29"/>
      <c r="C1410" s="32"/>
      <c r="D1410" s="28"/>
      <c r="E1410" s="33"/>
      <c r="F1410" s="33"/>
      <c r="G1410" s="33"/>
      <c r="H1410" s="33"/>
      <c r="I1410" s="31">
        <f t="shared" si="46"/>
        <v>0</v>
      </c>
      <c r="J1410" s="31">
        <f t="shared" si="47"/>
        <v>0</v>
      </c>
    </row>
    <row r="1411" spans="1:10" s="43" customFormat="1" x14ac:dyDescent="0.25">
      <c r="A1411" s="12"/>
      <c r="B1411" s="29"/>
      <c r="C1411" s="32"/>
      <c r="D1411" s="28"/>
      <c r="E1411" s="33"/>
      <c r="F1411" s="33"/>
      <c r="G1411" s="33"/>
      <c r="H1411" s="33"/>
      <c r="I1411" s="31">
        <f t="shared" si="46"/>
        <v>0</v>
      </c>
      <c r="J1411" s="31">
        <f t="shared" si="47"/>
        <v>0</v>
      </c>
    </row>
    <row r="1412" spans="1:10" s="43" customFormat="1" x14ac:dyDescent="0.25">
      <c r="A1412" s="12"/>
      <c r="B1412" s="29"/>
      <c r="C1412" s="32"/>
      <c r="D1412" s="28"/>
      <c r="E1412" s="33"/>
      <c r="F1412" s="33"/>
      <c r="G1412" s="33"/>
      <c r="H1412" s="33"/>
      <c r="I1412" s="31">
        <f t="shared" si="46"/>
        <v>0</v>
      </c>
      <c r="J1412" s="31">
        <f t="shared" si="47"/>
        <v>0</v>
      </c>
    </row>
    <row r="1413" spans="1:10" s="43" customFormat="1" x14ac:dyDescent="0.25">
      <c r="A1413" s="12"/>
      <c r="B1413" s="29"/>
      <c r="C1413" s="32"/>
      <c r="D1413" s="28"/>
      <c r="E1413" s="33"/>
      <c r="F1413" s="33"/>
      <c r="G1413" s="33"/>
      <c r="H1413" s="33"/>
      <c r="I1413" s="31">
        <f t="shared" si="46"/>
        <v>0</v>
      </c>
      <c r="J1413" s="31">
        <f t="shared" si="47"/>
        <v>0</v>
      </c>
    </row>
    <row r="1414" spans="1:10" s="43" customFormat="1" x14ac:dyDescent="0.25">
      <c r="A1414" s="12"/>
      <c r="B1414" s="29"/>
      <c r="C1414" s="32"/>
      <c r="D1414" s="28"/>
      <c r="E1414" s="33"/>
      <c r="F1414" s="33"/>
      <c r="G1414" s="33"/>
      <c r="H1414" s="33"/>
      <c r="I1414" s="31">
        <f t="shared" si="46"/>
        <v>0</v>
      </c>
      <c r="J1414" s="31">
        <f t="shared" si="47"/>
        <v>0</v>
      </c>
    </row>
    <row r="1415" spans="1:10" s="43" customFormat="1" x14ac:dyDescent="0.25">
      <c r="A1415" s="12"/>
      <c r="B1415" s="29"/>
      <c r="C1415" s="32"/>
      <c r="D1415" s="28"/>
      <c r="E1415" s="33"/>
      <c r="F1415" s="33"/>
      <c r="G1415" s="33"/>
      <c r="H1415" s="33"/>
      <c r="I1415" s="31">
        <f t="shared" ref="I1415:I1478" si="48">E1415+G1415</f>
        <v>0</v>
      </c>
      <c r="J1415" s="31">
        <f t="shared" ref="J1415:J1478" si="49">F1415+H1415</f>
        <v>0</v>
      </c>
    </row>
    <row r="1416" spans="1:10" s="43" customFormat="1" x14ac:dyDescent="0.25">
      <c r="A1416" s="12"/>
      <c r="B1416" s="29"/>
      <c r="C1416" s="32"/>
      <c r="D1416" s="28"/>
      <c r="E1416" s="33"/>
      <c r="F1416" s="33"/>
      <c r="G1416" s="33"/>
      <c r="H1416" s="33"/>
      <c r="I1416" s="31">
        <f t="shared" si="48"/>
        <v>0</v>
      </c>
      <c r="J1416" s="31">
        <f t="shared" si="49"/>
        <v>0</v>
      </c>
    </row>
    <row r="1417" spans="1:10" s="43" customFormat="1" x14ac:dyDescent="0.25">
      <c r="A1417" s="12"/>
      <c r="B1417" s="29"/>
      <c r="C1417" s="32"/>
      <c r="D1417" s="28"/>
      <c r="E1417" s="33"/>
      <c r="F1417" s="33"/>
      <c r="G1417" s="33"/>
      <c r="H1417" s="33"/>
      <c r="I1417" s="31">
        <f t="shared" si="48"/>
        <v>0</v>
      </c>
      <c r="J1417" s="31">
        <f t="shared" si="49"/>
        <v>0</v>
      </c>
    </row>
    <row r="1418" spans="1:10" s="43" customFormat="1" x14ac:dyDescent="0.25">
      <c r="A1418" s="12"/>
      <c r="B1418" s="29"/>
      <c r="C1418" s="32"/>
      <c r="D1418" s="28"/>
      <c r="E1418" s="33"/>
      <c r="F1418" s="33"/>
      <c r="G1418" s="33"/>
      <c r="H1418" s="33"/>
      <c r="I1418" s="31">
        <f t="shared" si="48"/>
        <v>0</v>
      </c>
      <c r="J1418" s="31">
        <f t="shared" si="49"/>
        <v>0</v>
      </c>
    </row>
    <row r="1419" spans="1:10" s="43" customFormat="1" x14ac:dyDescent="0.25">
      <c r="A1419" s="12"/>
      <c r="B1419" s="29"/>
      <c r="C1419" s="32"/>
      <c r="D1419" s="28"/>
      <c r="E1419" s="33"/>
      <c r="F1419" s="33"/>
      <c r="G1419" s="33"/>
      <c r="H1419" s="33"/>
      <c r="I1419" s="31">
        <f t="shared" si="48"/>
        <v>0</v>
      </c>
      <c r="J1419" s="31">
        <f t="shared" si="49"/>
        <v>0</v>
      </c>
    </row>
    <row r="1420" spans="1:10" s="43" customFormat="1" x14ac:dyDescent="0.25">
      <c r="A1420" s="12"/>
      <c r="B1420" s="29"/>
      <c r="C1420" s="32"/>
      <c r="D1420" s="28"/>
      <c r="E1420" s="33"/>
      <c r="F1420" s="33"/>
      <c r="G1420" s="33"/>
      <c r="H1420" s="33"/>
      <c r="I1420" s="31">
        <f t="shared" si="48"/>
        <v>0</v>
      </c>
      <c r="J1420" s="31">
        <f t="shared" si="49"/>
        <v>0</v>
      </c>
    </row>
    <row r="1421" spans="1:10" s="43" customFormat="1" x14ac:dyDescent="0.25">
      <c r="A1421" s="12"/>
      <c r="B1421" s="29"/>
      <c r="C1421" s="32"/>
      <c r="D1421" s="28"/>
      <c r="E1421" s="33"/>
      <c r="F1421" s="33"/>
      <c r="G1421" s="33"/>
      <c r="H1421" s="33"/>
      <c r="I1421" s="31">
        <f t="shared" si="48"/>
        <v>0</v>
      </c>
      <c r="J1421" s="31">
        <f t="shared" si="49"/>
        <v>0</v>
      </c>
    </row>
    <row r="1422" spans="1:10" s="43" customFormat="1" x14ac:dyDescent="0.25">
      <c r="A1422" s="12"/>
      <c r="B1422" s="29"/>
      <c r="C1422" s="32"/>
      <c r="D1422" s="28"/>
      <c r="E1422" s="33"/>
      <c r="F1422" s="33"/>
      <c r="G1422" s="33"/>
      <c r="H1422" s="33"/>
      <c r="I1422" s="31">
        <f t="shared" si="48"/>
        <v>0</v>
      </c>
      <c r="J1422" s="31">
        <f t="shared" si="49"/>
        <v>0</v>
      </c>
    </row>
    <row r="1423" spans="1:10" s="43" customFormat="1" x14ac:dyDescent="0.25">
      <c r="A1423" s="12"/>
      <c r="B1423" s="29"/>
      <c r="C1423" s="32"/>
      <c r="D1423" s="28"/>
      <c r="E1423" s="33"/>
      <c r="F1423" s="33"/>
      <c r="G1423" s="33"/>
      <c r="H1423" s="33"/>
      <c r="I1423" s="31">
        <f t="shared" si="48"/>
        <v>0</v>
      </c>
      <c r="J1423" s="31">
        <f t="shared" si="49"/>
        <v>0</v>
      </c>
    </row>
    <row r="1424" spans="1:10" s="43" customFormat="1" x14ac:dyDescent="0.25">
      <c r="A1424" s="12"/>
      <c r="B1424" s="29"/>
      <c r="C1424" s="32"/>
      <c r="D1424" s="28"/>
      <c r="E1424" s="33"/>
      <c r="F1424" s="33"/>
      <c r="G1424" s="33"/>
      <c r="H1424" s="33"/>
      <c r="I1424" s="31">
        <f t="shared" si="48"/>
        <v>0</v>
      </c>
      <c r="J1424" s="31">
        <f t="shared" si="49"/>
        <v>0</v>
      </c>
    </row>
    <row r="1425" spans="1:10" s="43" customFormat="1" x14ac:dyDescent="0.25">
      <c r="A1425" s="12"/>
      <c r="B1425" s="29"/>
      <c r="C1425" s="32"/>
      <c r="D1425" s="28"/>
      <c r="E1425" s="33"/>
      <c r="F1425" s="33"/>
      <c r="G1425" s="33"/>
      <c r="H1425" s="33"/>
      <c r="I1425" s="31">
        <f t="shared" si="48"/>
        <v>0</v>
      </c>
      <c r="J1425" s="31">
        <f t="shared" si="49"/>
        <v>0</v>
      </c>
    </row>
    <row r="1426" spans="1:10" s="43" customFormat="1" x14ac:dyDescent="0.25">
      <c r="A1426" s="12"/>
      <c r="B1426" s="29"/>
      <c r="C1426" s="32"/>
      <c r="D1426" s="28"/>
      <c r="E1426" s="33"/>
      <c r="F1426" s="33"/>
      <c r="G1426" s="33"/>
      <c r="H1426" s="33"/>
      <c r="I1426" s="31">
        <f t="shared" si="48"/>
        <v>0</v>
      </c>
      <c r="J1426" s="31">
        <f t="shared" si="49"/>
        <v>0</v>
      </c>
    </row>
    <row r="1427" spans="1:10" s="43" customFormat="1" x14ac:dyDescent="0.25">
      <c r="A1427" s="12"/>
      <c r="B1427" s="29"/>
      <c r="C1427" s="32"/>
      <c r="D1427" s="28"/>
      <c r="E1427" s="33"/>
      <c r="F1427" s="33"/>
      <c r="G1427" s="33"/>
      <c r="H1427" s="33"/>
      <c r="I1427" s="31">
        <f t="shared" si="48"/>
        <v>0</v>
      </c>
      <c r="J1427" s="31">
        <f t="shared" si="49"/>
        <v>0</v>
      </c>
    </row>
    <row r="1428" spans="1:10" s="43" customFormat="1" x14ac:dyDescent="0.25">
      <c r="A1428" s="12"/>
      <c r="B1428" s="29"/>
      <c r="C1428" s="32"/>
      <c r="D1428" s="28"/>
      <c r="E1428" s="33"/>
      <c r="F1428" s="33"/>
      <c r="G1428" s="33"/>
      <c r="H1428" s="33"/>
      <c r="I1428" s="31">
        <f t="shared" si="48"/>
        <v>0</v>
      </c>
      <c r="J1428" s="31">
        <f t="shared" si="49"/>
        <v>0</v>
      </c>
    </row>
    <row r="1429" spans="1:10" s="43" customFormat="1" x14ac:dyDescent="0.25">
      <c r="A1429" s="12"/>
      <c r="B1429" s="29"/>
      <c r="C1429" s="32"/>
      <c r="D1429" s="28"/>
      <c r="E1429" s="33"/>
      <c r="F1429" s="33"/>
      <c r="G1429" s="33"/>
      <c r="H1429" s="33"/>
      <c r="I1429" s="31">
        <f t="shared" si="48"/>
        <v>0</v>
      </c>
      <c r="J1429" s="31">
        <f t="shared" si="49"/>
        <v>0</v>
      </c>
    </row>
    <row r="1430" spans="1:10" s="43" customFormat="1" x14ac:dyDescent="0.25">
      <c r="A1430" s="12"/>
      <c r="B1430" s="29"/>
      <c r="C1430" s="32"/>
      <c r="D1430" s="28"/>
      <c r="E1430" s="33"/>
      <c r="F1430" s="33"/>
      <c r="G1430" s="33"/>
      <c r="H1430" s="33"/>
      <c r="I1430" s="31">
        <f t="shared" si="48"/>
        <v>0</v>
      </c>
      <c r="J1430" s="31">
        <f t="shared" si="49"/>
        <v>0</v>
      </c>
    </row>
    <row r="1431" spans="1:10" s="43" customFormat="1" x14ac:dyDescent="0.25">
      <c r="A1431" s="12"/>
      <c r="B1431" s="29"/>
      <c r="C1431" s="32"/>
      <c r="D1431" s="28"/>
      <c r="E1431" s="33"/>
      <c r="F1431" s="33"/>
      <c r="G1431" s="33"/>
      <c r="H1431" s="33"/>
      <c r="I1431" s="31">
        <f t="shared" si="48"/>
        <v>0</v>
      </c>
      <c r="J1431" s="31">
        <f t="shared" si="49"/>
        <v>0</v>
      </c>
    </row>
    <row r="1432" spans="1:10" s="43" customFormat="1" x14ac:dyDescent="0.25">
      <c r="A1432" s="12"/>
      <c r="B1432" s="29"/>
      <c r="C1432" s="32"/>
      <c r="D1432" s="28"/>
      <c r="E1432" s="33"/>
      <c r="F1432" s="33"/>
      <c r="G1432" s="33"/>
      <c r="H1432" s="33"/>
      <c r="I1432" s="31">
        <f t="shared" si="48"/>
        <v>0</v>
      </c>
      <c r="J1432" s="31">
        <f t="shared" si="49"/>
        <v>0</v>
      </c>
    </row>
    <row r="1433" spans="1:10" s="43" customFormat="1" x14ac:dyDescent="0.25">
      <c r="A1433" s="12"/>
      <c r="B1433" s="29"/>
      <c r="C1433" s="32"/>
      <c r="D1433" s="28"/>
      <c r="E1433" s="33"/>
      <c r="F1433" s="33"/>
      <c r="G1433" s="33"/>
      <c r="H1433" s="33"/>
      <c r="I1433" s="31">
        <f t="shared" si="48"/>
        <v>0</v>
      </c>
      <c r="J1433" s="31">
        <f t="shared" si="49"/>
        <v>0</v>
      </c>
    </row>
    <row r="1434" spans="1:10" s="43" customFormat="1" x14ac:dyDescent="0.25">
      <c r="A1434" s="12"/>
      <c r="B1434" s="29"/>
      <c r="C1434" s="32"/>
      <c r="D1434" s="28"/>
      <c r="E1434" s="33"/>
      <c r="F1434" s="33"/>
      <c r="G1434" s="33"/>
      <c r="H1434" s="33"/>
      <c r="I1434" s="31">
        <f t="shared" si="48"/>
        <v>0</v>
      </c>
      <c r="J1434" s="31">
        <f t="shared" si="49"/>
        <v>0</v>
      </c>
    </row>
    <row r="1435" spans="1:10" s="43" customFormat="1" x14ac:dyDescent="0.25">
      <c r="A1435" s="12"/>
      <c r="B1435" s="29"/>
      <c r="C1435" s="32"/>
      <c r="D1435" s="28"/>
      <c r="E1435" s="33"/>
      <c r="F1435" s="33"/>
      <c r="G1435" s="33"/>
      <c r="H1435" s="33"/>
      <c r="I1435" s="31">
        <f t="shared" si="48"/>
        <v>0</v>
      </c>
      <c r="J1435" s="31">
        <f t="shared" si="49"/>
        <v>0</v>
      </c>
    </row>
    <row r="1436" spans="1:10" s="43" customFormat="1" x14ac:dyDescent="0.25">
      <c r="A1436" s="12"/>
      <c r="B1436" s="29"/>
      <c r="C1436" s="32"/>
      <c r="D1436" s="28"/>
      <c r="E1436" s="33"/>
      <c r="F1436" s="33"/>
      <c r="G1436" s="33"/>
      <c r="H1436" s="33"/>
      <c r="I1436" s="31">
        <f t="shared" si="48"/>
        <v>0</v>
      </c>
      <c r="J1436" s="31">
        <f t="shared" si="49"/>
        <v>0</v>
      </c>
    </row>
    <row r="1437" spans="1:10" s="43" customFormat="1" x14ac:dyDescent="0.25">
      <c r="A1437" s="12"/>
      <c r="B1437" s="29"/>
      <c r="C1437" s="32"/>
      <c r="D1437" s="28"/>
      <c r="E1437" s="33"/>
      <c r="F1437" s="33"/>
      <c r="G1437" s="33"/>
      <c r="H1437" s="33"/>
      <c r="I1437" s="31">
        <f t="shared" si="48"/>
        <v>0</v>
      </c>
      <c r="J1437" s="31">
        <f t="shared" si="49"/>
        <v>0</v>
      </c>
    </row>
    <row r="1438" spans="1:10" s="43" customFormat="1" x14ac:dyDescent="0.25">
      <c r="A1438" s="12"/>
      <c r="B1438" s="29"/>
      <c r="C1438" s="32"/>
      <c r="D1438" s="28"/>
      <c r="E1438" s="33"/>
      <c r="F1438" s="33"/>
      <c r="G1438" s="33"/>
      <c r="H1438" s="33"/>
      <c r="I1438" s="31">
        <f t="shared" si="48"/>
        <v>0</v>
      </c>
      <c r="J1438" s="31">
        <f t="shared" si="49"/>
        <v>0</v>
      </c>
    </row>
    <row r="1439" spans="1:10" s="43" customFormat="1" x14ac:dyDescent="0.25">
      <c r="A1439" s="12"/>
      <c r="B1439" s="29"/>
      <c r="C1439" s="32"/>
      <c r="D1439" s="28"/>
      <c r="E1439" s="33"/>
      <c r="F1439" s="33"/>
      <c r="G1439" s="33"/>
      <c r="H1439" s="33"/>
      <c r="I1439" s="31">
        <f t="shared" si="48"/>
        <v>0</v>
      </c>
      <c r="J1439" s="31">
        <f t="shared" si="49"/>
        <v>0</v>
      </c>
    </row>
    <row r="1440" spans="1:10" s="43" customFormat="1" x14ac:dyDescent="0.25">
      <c r="A1440" s="12"/>
      <c r="B1440" s="29"/>
      <c r="C1440" s="32"/>
      <c r="D1440" s="28"/>
      <c r="E1440" s="33"/>
      <c r="F1440" s="33"/>
      <c r="G1440" s="33"/>
      <c r="H1440" s="33"/>
      <c r="I1440" s="31">
        <f t="shared" si="48"/>
        <v>0</v>
      </c>
      <c r="J1440" s="31">
        <f t="shared" si="49"/>
        <v>0</v>
      </c>
    </row>
    <row r="1441" spans="1:10" s="43" customFormat="1" x14ac:dyDescent="0.25">
      <c r="A1441" s="12"/>
      <c r="B1441" s="29"/>
      <c r="C1441" s="32"/>
      <c r="D1441" s="28"/>
      <c r="E1441" s="33"/>
      <c r="F1441" s="33"/>
      <c r="G1441" s="33"/>
      <c r="H1441" s="33"/>
      <c r="I1441" s="31">
        <f t="shared" si="48"/>
        <v>0</v>
      </c>
      <c r="J1441" s="31">
        <f t="shared" si="49"/>
        <v>0</v>
      </c>
    </row>
    <row r="1442" spans="1:10" s="43" customFormat="1" x14ac:dyDescent="0.25">
      <c r="A1442" s="12"/>
      <c r="B1442" s="29"/>
      <c r="C1442" s="32"/>
      <c r="D1442" s="28"/>
      <c r="E1442" s="33"/>
      <c r="F1442" s="33"/>
      <c r="G1442" s="33"/>
      <c r="H1442" s="33"/>
      <c r="I1442" s="31">
        <f t="shared" si="48"/>
        <v>0</v>
      </c>
      <c r="J1442" s="31">
        <f t="shared" si="49"/>
        <v>0</v>
      </c>
    </row>
    <row r="1443" spans="1:10" s="43" customFormat="1" x14ac:dyDescent="0.25">
      <c r="A1443" s="12"/>
      <c r="B1443" s="29"/>
      <c r="C1443" s="32"/>
      <c r="D1443" s="28"/>
      <c r="E1443" s="33"/>
      <c r="F1443" s="33"/>
      <c r="G1443" s="33"/>
      <c r="H1443" s="33"/>
      <c r="I1443" s="31">
        <f t="shared" si="48"/>
        <v>0</v>
      </c>
      <c r="J1443" s="31">
        <f t="shared" si="49"/>
        <v>0</v>
      </c>
    </row>
    <row r="1444" spans="1:10" s="43" customFormat="1" x14ac:dyDescent="0.25">
      <c r="A1444" s="12"/>
      <c r="B1444" s="29"/>
      <c r="C1444" s="32"/>
      <c r="D1444" s="28"/>
      <c r="E1444" s="33"/>
      <c r="F1444" s="33"/>
      <c r="G1444" s="33"/>
      <c r="H1444" s="33"/>
      <c r="I1444" s="31">
        <f t="shared" si="48"/>
        <v>0</v>
      </c>
      <c r="J1444" s="31">
        <f t="shared" si="49"/>
        <v>0</v>
      </c>
    </row>
    <row r="1445" spans="1:10" s="43" customFormat="1" x14ac:dyDescent="0.25">
      <c r="A1445" s="12"/>
      <c r="B1445" s="29"/>
      <c r="C1445" s="32"/>
      <c r="D1445" s="28"/>
      <c r="E1445" s="33"/>
      <c r="F1445" s="33"/>
      <c r="G1445" s="33"/>
      <c r="H1445" s="33"/>
      <c r="I1445" s="31">
        <f t="shared" si="48"/>
        <v>0</v>
      </c>
      <c r="J1445" s="31">
        <f t="shared" si="49"/>
        <v>0</v>
      </c>
    </row>
    <row r="1446" spans="1:10" s="43" customFormat="1" x14ac:dyDescent="0.25">
      <c r="A1446" s="12"/>
      <c r="B1446" s="29"/>
      <c r="C1446" s="32"/>
      <c r="D1446" s="28"/>
      <c r="E1446" s="33"/>
      <c r="F1446" s="33"/>
      <c r="G1446" s="33"/>
      <c r="H1446" s="33"/>
      <c r="I1446" s="31">
        <f t="shared" si="48"/>
        <v>0</v>
      </c>
      <c r="J1446" s="31">
        <f t="shared" si="49"/>
        <v>0</v>
      </c>
    </row>
    <row r="1447" spans="1:10" s="43" customFormat="1" x14ac:dyDescent="0.25">
      <c r="A1447" s="12"/>
      <c r="B1447" s="29"/>
      <c r="C1447" s="32"/>
      <c r="D1447" s="28"/>
      <c r="E1447" s="33"/>
      <c r="F1447" s="33"/>
      <c r="G1447" s="33"/>
      <c r="H1447" s="33"/>
      <c r="I1447" s="31">
        <f t="shared" si="48"/>
        <v>0</v>
      </c>
      <c r="J1447" s="31">
        <f t="shared" si="49"/>
        <v>0</v>
      </c>
    </row>
    <row r="1448" spans="1:10" s="43" customFormat="1" x14ac:dyDescent="0.25">
      <c r="A1448" s="12"/>
      <c r="B1448" s="29"/>
      <c r="C1448" s="32"/>
      <c r="D1448" s="28"/>
      <c r="E1448" s="33"/>
      <c r="F1448" s="33"/>
      <c r="G1448" s="33"/>
      <c r="H1448" s="33"/>
      <c r="I1448" s="31">
        <f t="shared" si="48"/>
        <v>0</v>
      </c>
      <c r="J1448" s="31">
        <f t="shared" si="49"/>
        <v>0</v>
      </c>
    </row>
    <row r="1449" spans="1:10" s="43" customFormat="1" x14ac:dyDescent="0.25">
      <c r="A1449" s="12"/>
      <c r="B1449" s="29"/>
      <c r="C1449" s="32"/>
      <c r="D1449" s="28"/>
      <c r="E1449" s="33"/>
      <c r="F1449" s="33"/>
      <c r="G1449" s="33"/>
      <c r="H1449" s="33"/>
      <c r="I1449" s="31">
        <f t="shared" si="48"/>
        <v>0</v>
      </c>
      <c r="J1449" s="31">
        <f t="shared" si="49"/>
        <v>0</v>
      </c>
    </row>
    <row r="1450" spans="1:10" s="43" customFormat="1" x14ac:dyDescent="0.25">
      <c r="A1450" s="12"/>
      <c r="B1450" s="29"/>
      <c r="C1450" s="32"/>
      <c r="D1450" s="28"/>
      <c r="E1450" s="33"/>
      <c r="F1450" s="33"/>
      <c r="G1450" s="33"/>
      <c r="H1450" s="33"/>
      <c r="I1450" s="31">
        <f t="shared" si="48"/>
        <v>0</v>
      </c>
      <c r="J1450" s="31">
        <f t="shared" si="49"/>
        <v>0</v>
      </c>
    </row>
    <row r="1451" spans="1:10" s="43" customFormat="1" x14ac:dyDescent="0.25">
      <c r="A1451" s="12"/>
      <c r="B1451" s="29"/>
      <c r="C1451" s="32"/>
      <c r="D1451" s="28"/>
      <c r="E1451" s="33"/>
      <c r="F1451" s="33"/>
      <c r="G1451" s="33"/>
      <c r="H1451" s="33"/>
      <c r="I1451" s="31">
        <f t="shared" si="48"/>
        <v>0</v>
      </c>
      <c r="J1451" s="31">
        <f t="shared" si="49"/>
        <v>0</v>
      </c>
    </row>
    <row r="1452" spans="1:10" s="43" customFormat="1" x14ac:dyDescent="0.25">
      <c r="A1452" s="12"/>
      <c r="B1452" s="29"/>
      <c r="C1452" s="32"/>
      <c r="D1452" s="28"/>
      <c r="E1452" s="33"/>
      <c r="F1452" s="33"/>
      <c r="G1452" s="33"/>
      <c r="H1452" s="33"/>
      <c r="I1452" s="31">
        <f t="shared" si="48"/>
        <v>0</v>
      </c>
      <c r="J1452" s="31">
        <f t="shared" si="49"/>
        <v>0</v>
      </c>
    </row>
    <row r="1453" spans="1:10" s="43" customFormat="1" x14ac:dyDescent="0.25">
      <c r="A1453" s="12"/>
      <c r="B1453" s="29"/>
      <c r="C1453" s="32"/>
      <c r="D1453" s="28"/>
      <c r="E1453" s="33"/>
      <c r="F1453" s="33"/>
      <c r="G1453" s="33"/>
      <c r="H1453" s="33"/>
      <c r="I1453" s="31">
        <f t="shared" si="48"/>
        <v>0</v>
      </c>
      <c r="J1453" s="31">
        <f t="shared" si="49"/>
        <v>0</v>
      </c>
    </row>
    <row r="1454" spans="1:10" s="43" customFormat="1" x14ac:dyDescent="0.25">
      <c r="A1454" s="12"/>
      <c r="B1454" s="29"/>
      <c r="C1454" s="32"/>
      <c r="D1454" s="28"/>
      <c r="E1454" s="33"/>
      <c r="F1454" s="33"/>
      <c r="G1454" s="33"/>
      <c r="H1454" s="33"/>
      <c r="I1454" s="31">
        <f t="shared" si="48"/>
        <v>0</v>
      </c>
      <c r="J1454" s="31">
        <f t="shared" si="49"/>
        <v>0</v>
      </c>
    </row>
    <row r="1455" spans="1:10" s="43" customFormat="1" x14ac:dyDescent="0.25">
      <c r="A1455" s="12"/>
      <c r="B1455" s="29"/>
      <c r="C1455" s="32"/>
      <c r="D1455" s="28"/>
      <c r="E1455" s="33"/>
      <c r="F1455" s="33"/>
      <c r="G1455" s="33"/>
      <c r="H1455" s="33"/>
      <c r="I1455" s="31">
        <f t="shared" si="48"/>
        <v>0</v>
      </c>
      <c r="J1455" s="31">
        <f t="shared" si="49"/>
        <v>0</v>
      </c>
    </row>
    <row r="1456" spans="1:10" s="43" customFormat="1" x14ac:dyDescent="0.25">
      <c r="A1456" s="12"/>
      <c r="B1456" s="29"/>
      <c r="C1456" s="32"/>
      <c r="D1456" s="28"/>
      <c r="E1456" s="33"/>
      <c r="F1456" s="33"/>
      <c r="G1456" s="33"/>
      <c r="H1456" s="33"/>
      <c r="I1456" s="31">
        <f t="shared" si="48"/>
        <v>0</v>
      </c>
      <c r="J1456" s="31">
        <f t="shared" si="49"/>
        <v>0</v>
      </c>
    </row>
    <row r="1457" spans="1:10" s="43" customFormat="1" x14ac:dyDescent="0.25">
      <c r="A1457" s="12"/>
      <c r="B1457" s="29"/>
      <c r="C1457" s="32"/>
      <c r="D1457" s="28"/>
      <c r="E1457" s="33"/>
      <c r="F1457" s="33"/>
      <c r="G1457" s="33"/>
      <c r="H1457" s="33"/>
      <c r="I1457" s="31">
        <f t="shared" si="48"/>
        <v>0</v>
      </c>
      <c r="J1457" s="31">
        <f t="shared" si="49"/>
        <v>0</v>
      </c>
    </row>
    <row r="1458" spans="1:10" s="43" customFormat="1" x14ac:dyDescent="0.25">
      <c r="A1458" s="12"/>
      <c r="B1458" s="29"/>
      <c r="C1458" s="32"/>
      <c r="D1458" s="28"/>
      <c r="E1458" s="33"/>
      <c r="F1458" s="33"/>
      <c r="G1458" s="33"/>
      <c r="H1458" s="33"/>
      <c r="I1458" s="31">
        <f t="shared" si="48"/>
        <v>0</v>
      </c>
      <c r="J1458" s="31">
        <f t="shared" si="49"/>
        <v>0</v>
      </c>
    </row>
    <row r="1459" spans="1:10" s="43" customFormat="1" x14ac:dyDescent="0.25">
      <c r="A1459" s="12"/>
      <c r="B1459" s="29"/>
      <c r="C1459" s="32"/>
      <c r="D1459" s="28"/>
      <c r="E1459" s="33"/>
      <c r="F1459" s="33"/>
      <c r="G1459" s="33"/>
      <c r="H1459" s="33"/>
      <c r="I1459" s="31">
        <f t="shared" si="48"/>
        <v>0</v>
      </c>
      <c r="J1459" s="31">
        <f t="shared" si="49"/>
        <v>0</v>
      </c>
    </row>
    <row r="1460" spans="1:10" s="43" customFormat="1" x14ac:dyDescent="0.25">
      <c r="A1460" s="12"/>
      <c r="B1460" s="29"/>
      <c r="C1460" s="32"/>
      <c r="D1460" s="28"/>
      <c r="E1460" s="33"/>
      <c r="F1460" s="33"/>
      <c r="G1460" s="33"/>
      <c r="H1460" s="33"/>
      <c r="I1460" s="31">
        <f t="shared" si="48"/>
        <v>0</v>
      </c>
      <c r="J1460" s="31">
        <f t="shared" si="49"/>
        <v>0</v>
      </c>
    </row>
    <row r="1461" spans="1:10" s="43" customFormat="1" x14ac:dyDescent="0.25">
      <c r="A1461" s="12"/>
      <c r="B1461" s="29"/>
      <c r="C1461" s="32"/>
      <c r="D1461" s="28"/>
      <c r="E1461" s="33"/>
      <c r="F1461" s="33"/>
      <c r="G1461" s="33"/>
      <c r="H1461" s="33"/>
      <c r="I1461" s="31">
        <f t="shared" si="48"/>
        <v>0</v>
      </c>
      <c r="J1461" s="31">
        <f t="shared" si="49"/>
        <v>0</v>
      </c>
    </row>
    <row r="1462" spans="1:10" s="43" customFormat="1" x14ac:dyDescent="0.25">
      <c r="A1462" s="12"/>
      <c r="B1462" s="29"/>
      <c r="C1462" s="32"/>
      <c r="D1462" s="28"/>
      <c r="E1462" s="33"/>
      <c r="F1462" s="33"/>
      <c r="G1462" s="33"/>
      <c r="H1462" s="33"/>
      <c r="I1462" s="31">
        <f t="shared" si="48"/>
        <v>0</v>
      </c>
      <c r="J1462" s="31">
        <f t="shared" si="49"/>
        <v>0</v>
      </c>
    </row>
    <row r="1463" spans="1:10" s="43" customFormat="1" x14ac:dyDescent="0.25">
      <c r="A1463" s="12"/>
      <c r="B1463" s="29"/>
      <c r="C1463" s="32"/>
      <c r="D1463" s="28"/>
      <c r="E1463" s="33"/>
      <c r="F1463" s="33"/>
      <c r="G1463" s="33"/>
      <c r="H1463" s="33"/>
      <c r="I1463" s="31">
        <f t="shared" si="48"/>
        <v>0</v>
      </c>
      <c r="J1463" s="31">
        <f t="shared" si="49"/>
        <v>0</v>
      </c>
    </row>
    <row r="1464" spans="1:10" s="43" customFormat="1" x14ac:dyDescent="0.25">
      <c r="A1464" s="12"/>
      <c r="B1464" s="29"/>
      <c r="C1464" s="32"/>
      <c r="D1464" s="28"/>
      <c r="E1464" s="33"/>
      <c r="F1464" s="33"/>
      <c r="G1464" s="33"/>
      <c r="H1464" s="33"/>
      <c r="I1464" s="31">
        <f t="shared" si="48"/>
        <v>0</v>
      </c>
      <c r="J1464" s="31">
        <f t="shared" si="49"/>
        <v>0</v>
      </c>
    </row>
    <row r="1465" spans="1:10" s="43" customFormat="1" x14ac:dyDescent="0.25">
      <c r="A1465" s="12"/>
      <c r="B1465" s="29"/>
      <c r="C1465" s="32"/>
      <c r="D1465" s="28"/>
      <c r="E1465" s="33"/>
      <c r="F1465" s="33"/>
      <c r="G1465" s="33"/>
      <c r="H1465" s="33"/>
      <c r="I1465" s="31">
        <f t="shared" si="48"/>
        <v>0</v>
      </c>
      <c r="J1465" s="31">
        <f t="shared" si="49"/>
        <v>0</v>
      </c>
    </row>
    <row r="1466" spans="1:10" s="43" customFormat="1" x14ac:dyDescent="0.25">
      <c r="A1466" s="12"/>
      <c r="B1466" s="29"/>
      <c r="C1466" s="32"/>
      <c r="D1466" s="28"/>
      <c r="E1466" s="33"/>
      <c r="F1466" s="33"/>
      <c r="G1466" s="33"/>
      <c r="H1466" s="33"/>
      <c r="I1466" s="31">
        <f t="shared" si="48"/>
        <v>0</v>
      </c>
      <c r="J1466" s="31">
        <f t="shared" si="49"/>
        <v>0</v>
      </c>
    </row>
    <row r="1467" spans="1:10" s="43" customFormat="1" x14ac:dyDescent="0.25">
      <c r="A1467" s="12"/>
      <c r="B1467" s="29"/>
      <c r="C1467" s="32"/>
      <c r="D1467" s="28"/>
      <c r="E1467" s="33"/>
      <c r="F1467" s="33"/>
      <c r="G1467" s="33"/>
      <c r="H1467" s="33"/>
      <c r="I1467" s="31">
        <f t="shared" si="48"/>
        <v>0</v>
      </c>
      <c r="J1467" s="31">
        <f t="shared" si="49"/>
        <v>0</v>
      </c>
    </row>
    <row r="1468" spans="1:10" s="43" customFormat="1" x14ac:dyDescent="0.25">
      <c r="A1468" s="12"/>
      <c r="B1468" s="29"/>
      <c r="C1468" s="32"/>
      <c r="D1468" s="28"/>
      <c r="E1468" s="33"/>
      <c r="F1468" s="33"/>
      <c r="G1468" s="33"/>
      <c r="H1468" s="33"/>
      <c r="I1468" s="31">
        <f t="shared" si="48"/>
        <v>0</v>
      </c>
      <c r="J1468" s="31">
        <f t="shared" si="49"/>
        <v>0</v>
      </c>
    </row>
    <row r="1469" spans="1:10" s="43" customFormat="1" x14ac:dyDescent="0.25">
      <c r="A1469" s="12"/>
      <c r="B1469" s="29"/>
      <c r="C1469" s="32"/>
      <c r="D1469" s="28"/>
      <c r="E1469" s="33"/>
      <c r="F1469" s="33"/>
      <c r="G1469" s="33"/>
      <c r="H1469" s="33"/>
      <c r="I1469" s="31">
        <f t="shared" si="48"/>
        <v>0</v>
      </c>
      <c r="J1469" s="31">
        <f t="shared" si="49"/>
        <v>0</v>
      </c>
    </row>
    <row r="1470" spans="1:10" s="43" customFormat="1" x14ac:dyDescent="0.25">
      <c r="A1470" s="12"/>
      <c r="B1470" s="29"/>
      <c r="C1470" s="32"/>
      <c r="D1470" s="28"/>
      <c r="E1470" s="33"/>
      <c r="F1470" s="33"/>
      <c r="G1470" s="33"/>
      <c r="H1470" s="33"/>
      <c r="I1470" s="31">
        <f t="shared" si="48"/>
        <v>0</v>
      </c>
      <c r="J1470" s="31">
        <f t="shared" si="49"/>
        <v>0</v>
      </c>
    </row>
    <row r="1471" spans="1:10" s="43" customFormat="1" x14ac:dyDescent="0.25">
      <c r="A1471" s="12"/>
      <c r="B1471" s="29"/>
      <c r="C1471" s="32"/>
      <c r="D1471" s="28"/>
      <c r="E1471" s="33"/>
      <c r="F1471" s="33"/>
      <c r="G1471" s="33"/>
      <c r="H1471" s="33"/>
      <c r="I1471" s="31">
        <f t="shared" si="48"/>
        <v>0</v>
      </c>
      <c r="J1471" s="31">
        <f t="shared" si="49"/>
        <v>0</v>
      </c>
    </row>
    <row r="1472" spans="1:10" s="43" customFormat="1" x14ac:dyDescent="0.25">
      <c r="A1472" s="12"/>
      <c r="B1472" s="29"/>
      <c r="C1472" s="32"/>
      <c r="D1472" s="28"/>
      <c r="E1472" s="33"/>
      <c r="F1472" s="33"/>
      <c r="G1472" s="33"/>
      <c r="H1472" s="33"/>
      <c r="I1472" s="31">
        <f t="shared" si="48"/>
        <v>0</v>
      </c>
      <c r="J1472" s="31">
        <f t="shared" si="49"/>
        <v>0</v>
      </c>
    </row>
    <row r="1473" spans="1:10" s="43" customFormat="1" x14ac:dyDescent="0.25">
      <c r="A1473" s="12"/>
      <c r="B1473" s="29"/>
      <c r="C1473" s="32"/>
      <c r="D1473" s="28"/>
      <c r="E1473" s="33"/>
      <c r="F1473" s="33"/>
      <c r="G1473" s="33"/>
      <c r="H1473" s="33"/>
      <c r="I1473" s="31">
        <f t="shared" si="48"/>
        <v>0</v>
      </c>
      <c r="J1473" s="31">
        <f t="shared" si="49"/>
        <v>0</v>
      </c>
    </row>
    <row r="1474" spans="1:10" s="43" customFormat="1" x14ac:dyDescent="0.25">
      <c r="A1474" s="12"/>
      <c r="B1474" s="29"/>
      <c r="C1474" s="32"/>
      <c r="D1474" s="28"/>
      <c r="E1474" s="33"/>
      <c r="F1474" s="33"/>
      <c r="G1474" s="33"/>
      <c r="H1474" s="33"/>
      <c r="I1474" s="31">
        <f t="shared" si="48"/>
        <v>0</v>
      </c>
      <c r="J1474" s="31">
        <f t="shared" si="49"/>
        <v>0</v>
      </c>
    </row>
    <row r="1475" spans="1:10" s="43" customFormat="1" x14ac:dyDescent="0.25">
      <c r="A1475" s="12"/>
      <c r="B1475" s="29"/>
      <c r="C1475" s="32"/>
      <c r="D1475" s="28"/>
      <c r="E1475" s="33"/>
      <c r="F1475" s="33"/>
      <c r="G1475" s="33"/>
      <c r="H1475" s="33"/>
      <c r="I1475" s="31">
        <f t="shared" si="48"/>
        <v>0</v>
      </c>
      <c r="J1475" s="31">
        <f t="shared" si="49"/>
        <v>0</v>
      </c>
    </row>
    <row r="1476" spans="1:10" s="43" customFormat="1" x14ac:dyDescent="0.25">
      <c r="A1476" s="12"/>
      <c r="B1476" s="29"/>
      <c r="C1476" s="32"/>
      <c r="D1476" s="28"/>
      <c r="E1476" s="33"/>
      <c r="F1476" s="33"/>
      <c r="G1476" s="33"/>
      <c r="H1476" s="33"/>
      <c r="I1476" s="31">
        <f t="shared" si="48"/>
        <v>0</v>
      </c>
      <c r="J1476" s="31">
        <f t="shared" si="49"/>
        <v>0</v>
      </c>
    </row>
    <row r="1477" spans="1:10" s="43" customFormat="1" x14ac:dyDescent="0.25">
      <c r="A1477" s="12"/>
      <c r="B1477" s="29"/>
      <c r="C1477" s="32"/>
      <c r="D1477" s="28"/>
      <c r="E1477" s="33"/>
      <c r="F1477" s="33"/>
      <c r="G1477" s="33"/>
      <c r="H1477" s="33"/>
      <c r="I1477" s="31">
        <f t="shared" si="48"/>
        <v>0</v>
      </c>
      <c r="J1477" s="31">
        <f t="shared" si="49"/>
        <v>0</v>
      </c>
    </row>
    <row r="1478" spans="1:10" s="43" customFormat="1" x14ac:dyDescent="0.25">
      <c r="A1478" s="12"/>
      <c r="B1478" s="29"/>
      <c r="C1478" s="32"/>
      <c r="D1478" s="28"/>
      <c r="E1478" s="33"/>
      <c r="F1478" s="33"/>
      <c r="G1478" s="33"/>
      <c r="H1478" s="33"/>
      <c r="I1478" s="31">
        <f t="shared" si="48"/>
        <v>0</v>
      </c>
      <c r="J1478" s="31">
        <f t="shared" si="49"/>
        <v>0</v>
      </c>
    </row>
    <row r="1479" spans="1:10" s="43" customFormat="1" x14ac:dyDescent="0.25">
      <c r="A1479" s="12"/>
      <c r="B1479" s="29"/>
      <c r="C1479" s="32"/>
      <c r="D1479" s="28"/>
      <c r="E1479" s="33"/>
      <c r="F1479" s="33"/>
      <c r="G1479" s="33"/>
      <c r="H1479" s="33"/>
      <c r="I1479" s="31">
        <f t="shared" ref="I1479:I1542" si="50">E1479+G1479</f>
        <v>0</v>
      </c>
      <c r="J1479" s="31">
        <f t="shared" ref="J1479:J1542" si="51">F1479+H1479</f>
        <v>0</v>
      </c>
    </row>
    <row r="1480" spans="1:10" s="43" customFormat="1" x14ac:dyDescent="0.25">
      <c r="A1480" s="12"/>
      <c r="B1480" s="29"/>
      <c r="C1480" s="32"/>
      <c r="D1480" s="28"/>
      <c r="E1480" s="33"/>
      <c r="F1480" s="33"/>
      <c r="G1480" s="33"/>
      <c r="H1480" s="33"/>
      <c r="I1480" s="31">
        <f t="shared" si="50"/>
        <v>0</v>
      </c>
      <c r="J1480" s="31">
        <f t="shared" si="51"/>
        <v>0</v>
      </c>
    </row>
    <row r="1481" spans="1:10" s="43" customFormat="1" x14ac:dyDescent="0.25">
      <c r="A1481" s="12"/>
      <c r="B1481" s="29"/>
      <c r="C1481" s="32"/>
      <c r="D1481" s="28"/>
      <c r="E1481" s="33"/>
      <c r="F1481" s="33"/>
      <c r="G1481" s="33"/>
      <c r="H1481" s="33"/>
      <c r="I1481" s="31">
        <f t="shared" si="50"/>
        <v>0</v>
      </c>
      <c r="J1481" s="31">
        <f t="shared" si="51"/>
        <v>0</v>
      </c>
    </row>
    <row r="1482" spans="1:10" s="43" customFormat="1" x14ac:dyDescent="0.25">
      <c r="A1482" s="12"/>
      <c r="B1482" s="29"/>
      <c r="C1482" s="32"/>
      <c r="D1482" s="28"/>
      <c r="E1482" s="33"/>
      <c r="F1482" s="33"/>
      <c r="G1482" s="33"/>
      <c r="H1482" s="33"/>
      <c r="I1482" s="31">
        <f t="shared" si="50"/>
        <v>0</v>
      </c>
      <c r="J1482" s="31">
        <f t="shared" si="51"/>
        <v>0</v>
      </c>
    </row>
    <row r="1483" spans="1:10" s="43" customFormat="1" x14ac:dyDescent="0.25">
      <c r="A1483" s="12"/>
      <c r="B1483" s="29"/>
      <c r="C1483" s="32"/>
      <c r="D1483" s="28"/>
      <c r="E1483" s="33"/>
      <c r="F1483" s="33"/>
      <c r="G1483" s="33"/>
      <c r="H1483" s="33"/>
      <c r="I1483" s="31">
        <f t="shared" si="50"/>
        <v>0</v>
      </c>
      <c r="J1483" s="31">
        <f t="shared" si="51"/>
        <v>0</v>
      </c>
    </row>
    <row r="1484" spans="1:10" s="43" customFormat="1" x14ac:dyDescent="0.25">
      <c r="A1484" s="12"/>
      <c r="B1484" s="29"/>
      <c r="C1484" s="32"/>
      <c r="D1484" s="28"/>
      <c r="E1484" s="33"/>
      <c r="F1484" s="33"/>
      <c r="G1484" s="33"/>
      <c r="H1484" s="33"/>
      <c r="I1484" s="31">
        <f t="shared" si="50"/>
        <v>0</v>
      </c>
      <c r="J1484" s="31">
        <f t="shared" si="51"/>
        <v>0</v>
      </c>
    </row>
    <row r="1485" spans="1:10" s="43" customFormat="1" x14ac:dyDescent="0.25">
      <c r="A1485" s="12"/>
      <c r="B1485" s="29"/>
      <c r="C1485" s="32"/>
      <c r="D1485" s="28"/>
      <c r="E1485" s="33"/>
      <c r="F1485" s="33"/>
      <c r="G1485" s="33"/>
      <c r="H1485" s="33"/>
      <c r="I1485" s="31">
        <f t="shared" si="50"/>
        <v>0</v>
      </c>
      <c r="J1485" s="31">
        <f t="shared" si="51"/>
        <v>0</v>
      </c>
    </row>
    <row r="1486" spans="1:10" s="43" customFormat="1" x14ac:dyDescent="0.25">
      <c r="A1486" s="12"/>
      <c r="B1486" s="29"/>
      <c r="C1486" s="32"/>
      <c r="D1486" s="28"/>
      <c r="E1486" s="33"/>
      <c r="F1486" s="33"/>
      <c r="G1486" s="33"/>
      <c r="H1486" s="33"/>
      <c r="I1486" s="31">
        <f t="shared" si="50"/>
        <v>0</v>
      </c>
      <c r="J1486" s="31">
        <f t="shared" si="51"/>
        <v>0</v>
      </c>
    </row>
    <row r="1487" spans="1:10" s="43" customFormat="1" x14ac:dyDescent="0.25">
      <c r="A1487" s="12"/>
      <c r="B1487" s="29"/>
      <c r="C1487" s="32"/>
      <c r="D1487" s="28"/>
      <c r="E1487" s="33"/>
      <c r="F1487" s="33"/>
      <c r="G1487" s="33"/>
      <c r="H1487" s="33"/>
      <c r="I1487" s="31">
        <f t="shared" si="50"/>
        <v>0</v>
      </c>
      <c r="J1487" s="31">
        <f t="shared" si="51"/>
        <v>0</v>
      </c>
    </row>
    <row r="1488" spans="1:10" s="43" customFormat="1" x14ac:dyDescent="0.25">
      <c r="A1488" s="12"/>
      <c r="B1488" s="29"/>
      <c r="C1488" s="32"/>
      <c r="D1488" s="28"/>
      <c r="E1488" s="33"/>
      <c r="F1488" s="33"/>
      <c r="G1488" s="33"/>
      <c r="H1488" s="33"/>
      <c r="I1488" s="31">
        <f t="shared" si="50"/>
        <v>0</v>
      </c>
      <c r="J1488" s="31">
        <f t="shared" si="51"/>
        <v>0</v>
      </c>
    </row>
    <row r="1489" spans="1:10" s="43" customFormat="1" x14ac:dyDescent="0.25">
      <c r="A1489" s="12"/>
      <c r="B1489" s="29"/>
      <c r="C1489" s="32"/>
      <c r="D1489" s="28"/>
      <c r="E1489" s="33"/>
      <c r="F1489" s="33"/>
      <c r="G1489" s="33"/>
      <c r="H1489" s="33"/>
      <c r="I1489" s="31">
        <f t="shared" si="50"/>
        <v>0</v>
      </c>
      <c r="J1489" s="31">
        <f t="shared" si="51"/>
        <v>0</v>
      </c>
    </row>
    <row r="1490" spans="1:10" s="43" customFormat="1" x14ac:dyDescent="0.25">
      <c r="A1490" s="12"/>
      <c r="B1490" s="29"/>
      <c r="C1490" s="32"/>
      <c r="D1490" s="28"/>
      <c r="E1490" s="33"/>
      <c r="F1490" s="33"/>
      <c r="G1490" s="33"/>
      <c r="H1490" s="33"/>
      <c r="I1490" s="31">
        <f t="shared" si="50"/>
        <v>0</v>
      </c>
      <c r="J1490" s="31">
        <f t="shared" si="51"/>
        <v>0</v>
      </c>
    </row>
    <row r="1491" spans="1:10" s="43" customFormat="1" x14ac:dyDescent="0.25">
      <c r="A1491" s="12"/>
      <c r="B1491" s="29"/>
      <c r="C1491" s="32"/>
      <c r="D1491" s="28"/>
      <c r="E1491" s="33"/>
      <c r="F1491" s="33"/>
      <c r="G1491" s="33"/>
      <c r="H1491" s="33"/>
      <c r="I1491" s="31">
        <f t="shared" si="50"/>
        <v>0</v>
      </c>
      <c r="J1491" s="31">
        <f t="shared" si="51"/>
        <v>0</v>
      </c>
    </row>
    <row r="1492" spans="1:10" s="43" customFormat="1" x14ac:dyDescent="0.25">
      <c r="A1492" s="12"/>
      <c r="B1492" s="29"/>
      <c r="C1492" s="32"/>
      <c r="D1492" s="28"/>
      <c r="E1492" s="33"/>
      <c r="F1492" s="33"/>
      <c r="G1492" s="33"/>
      <c r="H1492" s="33"/>
      <c r="I1492" s="31">
        <f t="shared" si="50"/>
        <v>0</v>
      </c>
      <c r="J1492" s="31">
        <f t="shared" si="51"/>
        <v>0</v>
      </c>
    </row>
    <row r="1493" spans="1:10" s="43" customFormat="1" x14ac:dyDescent="0.25">
      <c r="A1493" s="12"/>
      <c r="B1493" s="29"/>
      <c r="C1493" s="32"/>
      <c r="D1493" s="28"/>
      <c r="E1493" s="33"/>
      <c r="F1493" s="33"/>
      <c r="G1493" s="33"/>
      <c r="H1493" s="33"/>
      <c r="I1493" s="31">
        <f t="shared" si="50"/>
        <v>0</v>
      </c>
      <c r="J1493" s="31">
        <f t="shared" si="51"/>
        <v>0</v>
      </c>
    </row>
    <row r="1494" spans="1:10" s="43" customFormat="1" x14ac:dyDescent="0.25">
      <c r="A1494" s="12"/>
      <c r="B1494" s="29"/>
      <c r="C1494" s="32"/>
      <c r="D1494" s="28"/>
      <c r="E1494" s="33"/>
      <c r="F1494" s="33"/>
      <c r="G1494" s="33"/>
      <c r="H1494" s="33"/>
      <c r="I1494" s="31">
        <f t="shared" si="50"/>
        <v>0</v>
      </c>
      <c r="J1494" s="31">
        <f t="shared" si="51"/>
        <v>0</v>
      </c>
    </row>
    <row r="1495" spans="1:10" s="43" customFormat="1" x14ac:dyDescent="0.25">
      <c r="A1495" s="12"/>
      <c r="B1495" s="29"/>
      <c r="C1495" s="32"/>
      <c r="D1495" s="28"/>
      <c r="E1495" s="33"/>
      <c r="F1495" s="33"/>
      <c r="G1495" s="33"/>
      <c r="H1495" s="33"/>
      <c r="I1495" s="31">
        <f t="shared" si="50"/>
        <v>0</v>
      </c>
      <c r="J1495" s="31">
        <f t="shared" si="51"/>
        <v>0</v>
      </c>
    </row>
    <row r="1496" spans="1:10" s="43" customFormat="1" x14ac:dyDescent="0.25">
      <c r="A1496" s="12"/>
      <c r="B1496" s="29"/>
      <c r="C1496" s="32"/>
      <c r="D1496" s="28"/>
      <c r="E1496" s="33"/>
      <c r="F1496" s="33"/>
      <c r="G1496" s="33"/>
      <c r="H1496" s="33"/>
      <c r="I1496" s="31">
        <f t="shared" si="50"/>
        <v>0</v>
      </c>
      <c r="J1496" s="31">
        <f t="shared" si="51"/>
        <v>0</v>
      </c>
    </row>
    <row r="1497" spans="1:10" s="43" customFormat="1" x14ac:dyDescent="0.25">
      <c r="A1497" s="12"/>
      <c r="B1497" s="29"/>
      <c r="C1497" s="32"/>
      <c r="D1497" s="28"/>
      <c r="E1497" s="33"/>
      <c r="F1497" s="33"/>
      <c r="G1497" s="33"/>
      <c r="H1497" s="33"/>
      <c r="I1497" s="31">
        <f t="shared" si="50"/>
        <v>0</v>
      </c>
      <c r="J1497" s="31">
        <f t="shared" si="51"/>
        <v>0</v>
      </c>
    </row>
    <row r="1498" spans="1:10" s="43" customFormat="1" x14ac:dyDescent="0.25">
      <c r="A1498" s="12"/>
      <c r="B1498" s="29"/>
      <c r="C1498" s="32"/>
      <c r="D1498" s="28"/>
      <c r="E1498" s="33"/>
      <c r="F1498" s="33"/>
      <c r="G1498" s="33"/>
      <c r="H1498" s="33"/>
      <c r="I1498" s="31">
        <f t="shared" si="50"/>
        <v>0</v>
      </c>
      <c r="J1498" s="31">
        <f t="shared" si="51"/>
        <v>0</v>
      </c>
    </row>
    <row r="1499" spans="1:10" s="43" customFormat="1" x14ac:dyDescent="0.25">
      <c r="A1499" s="12"/>
      <c r="B1499" s="29"/>
      <c r="C1499" s="32"/>
      <c r="D1499" s="28"/>
      <c r="E1499" s="33"/>
      <c r="F1499" s="33"/>
      <c r="G1499" s="33"/>
      <c r="H1499" s="33"/>
      <c r="I1499" s="31">
        <f t="shared" si="50"/>
        <v>0</v>
      </c>
      <c r="J1499" s="31">
        <f t="shared" si="51"/>
        <v>0</v>
      </c>
    </row>
    <row r="1500" spans="1:10" s="43" customFormat="1" x14ac:dyDescent="0.25">
      <c r="A1500" s="12"/>
      <c r="B1500" s="29"/>
      <c r="C1500" s="32"/>
      <c r="D1500" s="28"/>
      <c r="E1500" s="33"/>
      <c r="F1500" s="33"/>
      <c r="G1500" s="33"/>
      <c r="H1500" s="33"/>
      <c r="I1500" s="31">
        <f t="shared" si="50"/>
        <v>0</v>
      </c>
      <c r="J1500" s="31">
        <f t="shared" si="51"/>
        <v>0</v>
      </c>
    </row>
    <row r="1501" spans="1:10" s="43" customFormat="1" x14ac:dyDescent="0.25">
      <c r="A1501" s="12"/>
      <c r="B1501" s="29"/>
      <c r="C1501" s="32"/>
      <c r="D1501" s="28"/>
      <c r="E1501" s="33"/>
      <c r="F1501" s="33"/>
      <c r="G1501" s="33"/>
      <c r="H1501" s="33"/>
      <c r="I1501" s="31">
        <f t="shared" si="50"/>
        <v>0</v>
      </c>
      <c r="J1501" s="31">
        <f t="shared" si="51"/>
        <v>0</v>
      </c>
    </row>
    <row r="1502" spans="1:10" s="43" customFormat="1" x14ac:dyDescent="0.25">
      <c r="A1502" s="12"/>
      <c r="B1502" s="29"/>
      <c r="C1502" s="32"/>
      <c r="D1502" s="28"/>
      <c r="E1502" s="33"/>
      <c r="F1502" s="33"/>
      <c r="G1502" s="33"/>
      <c r="H1502" s="33"/>
      <c r="I1502" s="31">
        <f t="shared" si="50"/>
        <v>0</v>
      </c>
      <c r="J1502" s="31">
        <f t="shared" si="51"/>
        <v>0</v>
      </c>
    </row>
    <row r="1503" spans="1:10" s="43" customFormat="1" x14ac:dyDescent="0.25">
      <c r="A1503" s="12"/>
      <c r="B1503" s="29"/>
      <c r="C1503" s="32"/>
      <c r="D1503" s="28"/>
      <c r="E1503" s="33"/>
      <c r="F1503" s="33"/>
      <c r="G1503" s="33"/>
      <c r="H1503" s="33"/>
      <c r="I1503" s="31">
        <f t="shared" si="50"/>
        <v>0</v>
      </c>
      <c r="J1503" s="31">
        <f t="shared" si="51"/>
        <v>0</v>
      </c>
    </row>
    <row r="1504" spans="1:10" s="43" customFormat="1" x14ac:dyDescent="0.25">
      <c r="A1504" s="12"/>
      <c r="B1504" s="29"/>
      <c r="C1504" s="32"/>
      <c r="D1504" s="28"/>
      <c r="E1504" s="33"/>
      <c r="F1504" s="33"/>
      <c r="G1504" s="33"/>
      <c r="H1504" s="33"/>
      <c r="I1504" s="31">
        <f t="shared" si="50"/>
        <v>0</v>
      </c>
      <c r="J1504" s="31">
        <f t="shared" si="51"/>
        <v>0</v>
      </c>
    </row>
    <row r="1505" spans="1:10" s="43" customFormat="1" x14ac:dyDescent="0.25">
      <c r="A1505" s="12"/>
      <c r="B1505" s="29"/>
      <c r="C1505" s="32"/>
      <c r="D1505" s="28"/>
      <c r="E1505" s="33"/>
      <c r="F1505" s="33"/>
      <c r="G1505" s="33"/>
      <c r="H1505" s="33"/>
      <c r="I1505" s="31">
        <f t="shared" si="50"/>
        <v>0</v>
      </c>
      <c r="J1505" s="31">
        <f t="shared" si="51"/>
        <v>0</v>
      </c>
    </row>
    <row r="1506" spans="1:10" s="43" customFormat="1" x14ac:dyDescent="0.25">
      <c r="A1506" s="12"/>
      <c r="B1506" s="29"/>
      <c r="C1506" s="32"/>
      <c r="D1506" s="28"/>
      <c r="E1506" s="33"/>
      <c r="F1506" s="33"/>
      <c r="G1506" s="33"/>
      <c r="H1506" s="33"/>
      <c r="I1506" s="31">
        <f t="shared" si="50"/>
        <v>0</v>
      </c>
      <c r="J1506" s="31">
        <f t="shared" si="51"/>
        <v>0</v>
      </c>
    </row>
    <row r="1507" spans="1:10" s="43" customFormat="1" x14ac:dyDescent="0.25">
      <c r="A1507" s="12"/>
      <c r="B1507" s="29"/>
      <c r="C1507" s="32"/>
      <c r="D1507" s="28"/>
      <c r="E1507" s="33"/>
      <c r="F1507" s="33"/>
      <c r="G1507" s="33"/>
      <c r="H1507" s="33"/>
      <c r="I1507" s="31">
        <f t="shared" si="50"/>
        <v>0</v>
      </c>
      <c r="J1507" s="31">
        <f t="shared" si="51"/>
        <v>0</v>
      </c>
    </row>
    <row r="1508" spans="1:10" s="43" customFormat="1" x14ac:dyDescent="0.25">
      <c r="A1508" s="12"/>
      <c r="B1508" s="29"/>
      <c r="C1508" s="32"/>
      <c r="D1508" s="28"/>
      <c r="E1508" s="33"/>
      <c r="F1508" s="33"/>
      <c r="G1508" s="33"/>
      <c r="H1508" s="33"/>
      <c r="I1508" s="31">
        <f t="shared" si="50"/>
        <v>0</v>
      </c>
      <c r="J1508" s="31">
        <f t="shared" si="51"/>
        <v>0</v>
      </c>
    </row>
    <row r="1509" spans="1:10" s="43" customFormat="1" x14ac:dyDescent="0.25">
      <c r="A1509" s="12"/>
      <c r="B1509" s="29"/>
      <c r="C1509" s="32"/>
      <c r="D1509" s="28"/>
      <c r="E1509" s="33"/>
      <c r="F1509" s="33"/>
      <c r="G1509" s="33"/>
      <c r="H1509" s="33"/>
      <c r="I1509" s="31">
        <f t="shared" si="50"/>
        <v>0</v>
      </c>
      <c r="J1509" s="31">
        <f t="shared" si="51"/>
        <v>0</v>
      </c>
    </row>
    <row r="1510" spans="1:10" s="43" customFormat="1" x14ac:dyDescent="0.25">
      <c r="A1510" s="12"/>
      <c r="B1510" s="29"/>
      <c r="C1510" s="32"/>
      <c r="D1510" s="28"/>
      <c r="E1510" s="33"/>
      <c r="F1510" s="33"/>
      <c r="G1510" s="33"/>
      <c r="H1510" s="33"/>
      <c r="I1510" s="31">
        <f t="shared" si="50"/>
        <v>0</v>
      </c>
      <c r="J1510" s="31">
        <f t="shared" si="51"/>
        <v>0</v>
      </c>
    </row>
    <row r="1511" spans="1:10" s="43" customFormat="1" x14ac:dyDescent="0.25">
      <c r="A1511" s="12"/>
      <c r="B1511" s="29"/>
      <c r="C1511" s="32"/>
      <c r="D1511" s="28"/>
      <c r="E1511" s="33"/>
      <c r="F1511" s="33"/>
      <c r="G1511" s="33"/>
      <c r="H1511" s="33"/>
      <c r="I1511" s="31">
        <f t="shared" si="50"/>
        <v>0</v>
      </c>
      <c r="J1511" s="31">
        <f t="shared" si="51"/>
        <v>0</v>
      </c>
    </row>
    <row r="1512" spans="1:10" s="43" customFormat="1" x14ac:dyDescent="0.25">
      <c r="A1512" s="12"/>
      <c r="B1512" s="29"/>
      <c r="C1512" s="32"/>
      <c r="D1512" s="28"/>
      <c r="E1512" s="33"/>
      <c r="F1512" s="33"/>
      <c r="G1512" s="33"/>
      <c r="H1512" s="33"/>
      <c r="I1512" s="31">
        <f t="shared" si="50"/>
        <v>0</v>
      </c>
      <c r="J1512" s="31">
        <f t="shared" si="51"/>
        <v>0</v>
      </c>
    </row>
    <row r="1513" spans="1:10" s="43" customFormat="1" x14ac:dyDescent="0.25">
      <c r="A1513" s="12"/>
      <c r="B1513" s="29"/>
      <c r="C1513" s="32"/>
      <c r="D1513" s="28"/>
      <c r="E1513" s="33"/>
      <c r="F1513" s="33"/>
      <c r="G1513" s="33"/>
      <c r="H1513" s="33"/>
      <c r="I1513" s="31">
        <f t="shared" si="50"/>
        <v>0</v>
      </c>
      <c r="J1513" s="31">
        <f t="shared" si="51"/>
        <v>0</v>
      </c>
    </row>
    <row r="1514" spans="1:10" s="43" customFormat="1" x14ac:dyDescent="0.25">
      <c r="A1514" s="12"/>
      <c r="B1514" s="29"/>
      <c r="C1514" s="32"/>
      <c r="D1514" s="28"/>
      <c r="E1514" s="33"/>
      <c r="F1514" s="33"/>
      <c r="G1514" s="33"/>
      <c r="H1514" s="33"/>
      <c r="I1514" s="31">
        <f t="shared" si="50"/>
        <v>0</v>
      </c>
      <c r="J1514" s="31">
        <f t="shared" si="51"/>
        <v>0</v>
      </c>
    </row>
    <row r="1515" spans="1:10" s="43" customFormat="1" x14ac:dyDescent="0.25">
      <c r="A1515" s="12"/>
      <c r="B1515" s="29"/>
      <c r="C1515" s="32"/>
      <c r="D1515" s="28"/>
      <c r="E1515" s="33"/>
      <c r="F1515" s="33"/>
      <c r="G1515" s="33"/>
      <c r="H1515" s="33"/>
      <c r="I1515" s="31">
        <f t="shared" si="50"/>
        <v>0</v>
      </c>
      <c r="J1515" s="31">
        <f t="shared" si="51"/>
        <v>0</v>
      </c>
    </row>
    <row r="1516" spans="1:10" s="43" customFormat="1" x14ac:dyDescent="0.25">
      <c r="A1516" s="12"/>
      <c r="B1516" s="29"/>
      <c r="C1516" s="32"/>
      <c r="D1516" s="28"/>
      <c r="E1516" s="33"/>
      <c r="F1516" s="33"/>
      <c r="G1516" s="33"/>
      <c r="H1516" s="33"/>
      <c r="I1516" s="31">
        <f t="shared" si="50"/>
        <v>0</v>
      </c>
      <c r="J1516" s="31">
        <f t="shared" si="51"/>
        <v>0</v>
      </c>
    </row>
    <row r="1517" spans="1:10" s="43" customFormat="1" x14ac:dyDescent="0.25">
      <c r="A1517" s="12"/>
      <c r="B1517" s="29"/>
      <c r="C1517" s="32"/>
      <c r="D1517" s="28"/>
      <c r="E1517" s="33"/>
      <c r="F1517" s="33"/>
      <c r="G1517" s="33"/>
      <c r="H1517" s="33"/>
      <c r="I1517" s="31">
        <f t="shared" si="50"/>
        <v>0</v>
      </c>
      <c r="J1517" s="31">
        <f t="shared" si="51"/>
        <v>0</v>
      </c>
    </row>
    <row r="1518" spans="1:10" s="43" customFormat="1" x14ac:dyDescent="0.25">
      <c r="A1518" s="12"/>
      <c r="B1518" s="29"/>
      <c r="C1518" s="32"/>
      <c r="D1518" s="28"/>
      <c r="E1518" s="33"/>
      <c r="F1518" s="33"/>
      <c r="G1518" s="33"/>
      <c r="H1518" s="33"/>
      <c r="I1518" s="31">
        <f t="shared" si="50"/>
        <v>0</v>
      </c>
      <c r="J1518" s="31">
        <f t="shared" si="51"/>
        <v>0</v>
      </c>
    </row>
    <row r="1519" spans="1:10" s="43" customFormat="1" x14ac:dyDescent="0.25">
      <c r="A1519" s="12"/>
      <c r="B1519" s="29"/>
      <c r="C1519" s="32"/>
      <c r="D1519" s="28"/>
      <c r="E1519" s="33"/>
      <c r="F1519" s="33"/>
      <c r="G1519" s="33"/>
      <c r="H1519" s="33"/>
      <c r="I1519" s="31">
        <f t="shared" si="50"/>
        <v>0</v>
      </c>
      <c r="J1519" s="31">
        <f t="shared" si="51"/>
        <v>0</v>
      </c>
    </row>
    <row r="1520" spans="1:10" s="43" customFormat="1" x14ac:dyDescent="0.25">
      <c r="A1520" s="12"/>
      <c r="B1520" s="29"/>
      <c r="C1520" s="32"/>
      <c r="D1520" s="28"/>
      <c r="E1520" s="33"/>
      <c r="F1520" s="33"/>
      <c r="G1520" s="33"/>
      <c r="H1520" s="33"/>
      <c r="I1520" s="31">
        <f t="shared" si="50"/>
        <v>0</v>
      </c>
      <c r="J1520" s="31">
        <f t="shared" si="51"/>
        <v>0</v>
      </c>
    </row>
    <row r="1521" spans="1:10" s="43" customFormat="1" x14ac:dyDescent="0.25">
      <c r="A1521" s="12"/>
      <c r="B1521" s="29"/>
      <c r="C1521" s="32"/>
      <c r="D1521" s="28"/>
      <c r="E1521" s="33"/>
      <c r="F1521" s="33"/>
      <c r="G1521" s="33"/>
      <c r="H1521" s="33"/>
      <c r="I1521" s="31">
        <f t="shared" si="50"/>
        <v>0</v>
      </c>
      <c r="J1521" s="31">
        <f t="shared" si="51"/>
        <v>0</v>
      </c>
    </row>
    <row r="1522" spans="1:10" s="43" customFormat="1" x14ac:dyDescent="0.25">
      <c r="A1522" s="12"/>
      <c r="B1522" s="29"/>
      <c r="C1522" s="32"/>
      <c r="D1522" s="28"/>
      <c r="E1522" s="33"/>
      <c r="F1522" s="33"/>
      <c r="G1522" s="33"/>
      <c r="H1522" s="33"/>
      <c r="I1522" s="31">
        <f t="shared" si="50"/>
        <v>0</v>
      </c>
      <c r="J1522" s="31">
        <f t="shared" si="51"/>
        <v>0</v>
      </c>
    </row>
    <row r="1523" spans="1:10" s="43" customFormat="1" x14ac:dyDescent="0.25">
      <c r="A1523" s="12"/>
      <c r="B1523" s="29"/>
      <c r="C1523" s="32"/>
      <c r="D1523" s="28"/>
      <c r="E1523" s="33"/>
      <c r="F1523" s="33"/>
      <c r="G1523" s="33"/>
      <c r="H1523" s="33"/>
      <c r="I1523" s="31">
        <f t="shared" si="50"/>
        <v>0</v>
      </c>
      <c r="J1523" s="31">
        <f t="shared" si="51"/>
        <v>0</v>
      </c>
    </row>
    <row r="1524" spans="1:10" s="43" customFormat="1" x14ac:dyDescent="0.25">
      <c r="A1524" s="12"/>
      <c r="B1524" s="29"/>
      <c r="C1524" s="32"/>
      <c r="D1524" s="28"/>
      <c r="E1524" s="33"/>
      <c r="F1524" s="33"/>
      <c r="G1524" s="33"/>
      <c r="H1524" s="33"/>
      <c r="I1524" s="31">
        <f t="shared" si="50"/>
        <v>0</v>
      </c>
      <c r="J1524" s="31">
        <f t="shared" si="51"/>
        <v>0</v>
      </c>
    </row>
    <row r="1525" spans="1:10" s="43" customFormat="1" x14ac:dyDescent="0.25">
      <c r="A1525" s="12"/>
      <c r="B1525" s="29"/>
      <c r="C1525" s="32"/>
      <c r="D1525" s="28"/>
      <c r="E1525" s="33"/>
      <c r="F1525" s="33"/>
      <c r="G1525" s="33"/>
      <c r="H1525" s="33"/>
      <c r="I1525" s="31">
        <f t="shared" si="50"/>
        <v>0</v>
      </c>
      <c r="J1525" s="31">
        <f t="shared" si="51"/>
        <v>0</v>
      </c>
    </row>
    <row r="1526" spans="1:10" s="43" customFormat="1" x14ac:dyDescent="0.25">
      <c r="A1526" s="12"/>
      <c r="B1526" s="29"/>
      <c r="C1526" s="32"/>
      <c r="D1526" s="28"/>
      <c r="E1526" s="33"/>
      <c r="F1526" s="33"/>
      <c r="G1526" s="33"/>
      <c r="H1526" s="33"/>
      <c r="I1526" s="31">
        <f t="shared" si="50"/>
        <v>0</v>
      </c>
      <c r="J1526" s="31">
        <f t="shared" si="51"/>
        <v>0</v>
      </c>
    </row>
    <row r="1527" spans="1:10" s="43" customFormat="1" x14ac:dyDescent="0.25">
      <c r="A1527" s="12"/>
      <c r="B1527" s="29"/>
      <c r="C1527" s="32"/>
      <c r="D1527" s="28"/>
      <c r="E1527" s="33"/>
      <c r="F1527" s="33"/>
      <c r="G1527" s="33"/>
      <c r="H1527" s="33"/>
      <c r="I1527" s="31">
        <f t="shared" si="50"/>
        <v>0</v>
      </c>
      <c r="J1527" s="31">
        <f t="shared" si="51"/>
        <v>0</v>
      </c>
    </row>
    <row r="1528" spans="1:10" s="43" customFormat="1" x14ac:dyDescent="0.25">
      <c r="A1528" s="12"/>
      <c r="B1528" s="29"/>
      <c r="C1528" s="32"/>
      <c r="D1528" s="28"/>
      <c r="E1528" s="33"/>
      <c r="F1528" s="33"/>
      <c r="G1528" s="33"/>
      <c r="H1528" s="33"/>
      <c r="I1528" s="31">
        <f t="shared" si="50"/>
        <v>0</v>
      </c>
      <c r="J1528" s="31">
        <f t="shared" si="51"/>
        <v>0</v>
      </c>
    </row>
    <row r="1529" spans="1:10" s="43" customFormat="1" x14ac:dyDescent="0.25">
      <c r="A1529" s="12"/>
      <c r="B1529" s="29"/>
      <c r="C1529" s="32"/>
      <c r="D1529" s="28"/>
      <c r="E1529" s="33"/>
      <c r="F1529" s="33"/>
      <c r="G1529" s="33"/>
      <c r="H1529" s="33"/>
      <c r="I1529" s="31">
        <f t="shared" si="50"/>
        <v>0</v>
      </c>
      <c r="J1529" s="31">
        <f t="shared" si="51"/>
        <v>0</v>
      </c>
    </row>
    <row r="1530" spans="1:10" s="43" customFormat="1" x14ac:dyDescent="0.25">
      <c r="A1530" s="12"/>
      <c r="B1530" s="29"/>
      <c r="C1530" s="32"/>
      <c r="D1530" s="28"/>
      <c r="E1530" s="33"/>
      <c r="F1530" s="33"/>
      <c r="G1530" s="33"/>
      <c r="H1530" s="33"/>
      <c r="I1530" s="31">
        <f t="shared" si="50"/>
        <v>0</v>
      </c>
      <c r="J1530" s="31">
        <f t="shared" si="51"/>
        <v>0</v>
      </c>
    </row>
    <row r="1531" spans="1:10" s="43" customFormat="1" x14ac:dyDescent="0.25">
      <c r="A1531" s="12"/>
      <c r="B1531" s="29"/>
      <c r="C1531" s="32"/>
      <c r="D1531" s="28"/>
      <c r="E1531" s="33"/>
      <c r="F1531" s="33"/>
      <c r="G1531" s="33"/>
      <c r="H1531" s="33"/>
      <c r="I1531" s="31">
        <f t="shared" si="50"/>
        <v>0</v>
      </c>
      <c r="J1531" s="31">
        <f t="shared" si="51"/>
        <v>0</v>
      </c>
    </row>
    <row r="1532" spans="1:10" s="43" customFormat="1" x14ac:dyDescent="0.25">
      <c r="A1532" s="12"/>
      <c r="B1532" s="29"/>
      <c r="C1532" s="32"/>
      <c r="D1532" s="28"/>
      <c r="E1532" s="33"/>
      <c r="F1532" s="33"/>
      <c r="G1532" s="33"/>
      <c r="H1532" s="33"/>
      <c r="I1532" s="31">
        <f t="shared" si="50"/>
        <v>0</v>
      </c>
      <c r="J1532" s="31">
        <f t="shared" si="51"/>
        <v>0</v>
      </c>
    </row>
    <row r="1533" spans="1:10" s="43" customFormat="1" x14ac:dyDescent="0.25">
      <c r="A1533" s="12"/>
      <c r="B1533" s="29"/>
      <c r="C1533" s="32"/>
      <c r="D1533" s="28"/>
      <c r="E1533" s="33"/>
      <c r="F1533" s="33"/>
      <c r="G1533" s="33"/>
      <c r="H1533" s="33"/>
      <c r="I1533" s="31">
        <f t="shared" si="50"/>
        <v>0</v>
      </c>
      <c r="J1533" s="31">
        <f t="shared" si="51"/>
        <v>0</v>
      </c>
    </row>
    <row r="1534" spans="1:10" s="43" customFormat="1" x14ac:dyDescent="0.25">
      <c r="A1534" s="12"/>
      <c r="B1534" s="29"/>
      <c r="C1534" s="32"/>
      <c r="D1534" s="28"/>
      <c r="E1534" s="33"/>
      <c r="F1534" s="33"/>
      <c r="G1534" s="33"/>
      <c r="H1534" s="33"/>
      <c r="I1534" s="31">
        <f t="shared" si="50"/>
        <v>0</v>
      </c>
      <c r="J1534" s="31">
        <f t="shared" si="51"/>
        <v>0</v>
      </c>
    </row>
    <row r="1535" spans="1:10" s="43" customFormat="1" x14ac:dyDescent="0.25">
      <c r="A1535" s="12"/>
      <c r="B1535" s="29"/>
      <c r="C1535" s="32"/>
      <c r="D1535" s="28"/>
      <c r="E1535" s="33"/>
      <c r="F1535" s="33"/>
      <c r="G1535" s="33"/>
      <c r="H1535" s="33"/>
      <c r="I1535" s="31">
        <f t="shared" si="50"/>
        <v>0</v>
      </c>
      <c r="J1535" s="31">
        <f t="shared" si="51"/>
        <v>0</v>
      </c>
    </row>
    <row r="1536" spans="1:10" s="43" customFormat="1" x14ac:dyDescent="0.25">
      <c r="A1536" s="12"/>
      <c r="B1536" s="29"/>
      <c r="C1536" s="32"/>
      <c r="D1536" s="28"/>
      <c r="E1536" s="33"/>
      <c r="F1536" s="33"/>
      <c r="G1536" s="33"/>
      <c r="H1536" s="33"/>
      <c r="I1536" s="31">
        <f t="shared" si="50"/>
        <v>0</v>
      </c>
      <c r="J1536" s="31">
        <f t="shared" si="51"/>
        <v>0</v>
      </c>
    </row>
    <row r="1537" spans="1:10" s="43" customFormat="1" x14ac:dyDescent="0.25">
      <c r="A1537" s="12"/>
      <c r="B1537" s="29"/>
      <c r="C1537" s="32"/>
      <c r="D1537" s="28"/>
      <c r="E1537" s="33"/>
      <c r="F1537" s="33"/>
      <c r="G1537" s="33"/>
      <c r="H1537" s="33"/>
      <c r="I1537" s="31">
        <f t="shared" si="50"/>
        <v>0</v>
      </c>
      <c r="J1537" s="31">
        <f t="shared" si="51"/>
        <v>0</v>
      </c>
    </row>
    <row r="1538" spans="1:10" s="43" customFormat="1" x14ac:dyDescent="0.25">
      <c r="A1538" s="12"/>
      <c r="B1538" s="29"/>
      <c r="C1538" s="32"/>
      <c r="D1538" s="28"/>
      <c r="E1538" s="33"/>
      <c r="F1538" s="33"/>
      <c r="G1538" s="33"/>
      <c r="H1538" s="33"/>
      <c r="I1538" s="31">
        <f t="shared" si="50"/>
        <v>0</v>
      </c>
      <c r="J1538" s="31">
        <f t="shared" si="51"/>
        <v>0</v>
      </c>
    </row>
    <row r="1539" spans="1:10" s="43" customFormat="1" x14ac:dyDescent="0.25">
      <c r="A1539" s="12"/>
      <c r="B1539" s="29"/>
      <c r="C1539" s="32"/>
      <c r="D1539" s="28"/>
      <c r="E1539" s="33"/>
      <c r="F1539" s="33"/>
      <c r="G1539" s="33"/>
      <c r="H1539" s="33"/>
      <c r="I1539" s="31">
        <f t="shared" si="50"/>
        <v>0</v>
      </c>
      <c r="J1539" s="31">
        <f t="shared" si="51"/>
        <v>0</v>
      </c>
    </row>
    <row r="1540" spans="1:10" s="43" customFormat="1" x14ac:dyDescent="0.25">
      <c r="A1540" s="12"/>
      <c r="B1540" s="29"/>
      <c r="C1540" s="32"/>
      <c r="D1540" s="28"/>
      <c r="E1540" s="33"/>
      <c r="F1540" s="33"/>
      <c r="G1540" s="33"/>
      <c r="H1540" s="33"/>
      <c r="I1540" s="31">
        <f t="shared" si="50"/>
        <v>0</v>
      </c>
      <c r="J1540" s="31">
        <f t="shared" si="51"/>
        <v>0</v>
      </c>
    </row>
    <row r="1541" spans="1:10" s="43" customFormat="1" x14ac:dyDescent="0.25">
      <c r="A1541" s="12"/>
      <c r="B1541" s="29"/>
      <c r="C1541" s="32"/>
      <c r="D1541" s="28"/>
      <c r="E1541" s="33"/>
      <c r="F1541" s="33"/>
      <c r="G1541" s="33"/>
      <c r="H1541" s="33"/>
      <c r="I1541" s="31">
        <f t="shared" si="50"/>
        <v>0</v>
      </c>
      <c r="J1541" s="31">
        <f t="shared" si="51"/>
        <v>0</v>
      </c>
    </row>
    <row r="1542" spans="1:10" s="43" customFormat="1" x14ac:dyDescent="0.25">
      <c r="A1542" s="12"/>
      <c r="B1542" s="29"/>
      <c r="C1542" s="32"/>
      <c r="D1542" s="28"/>
      <c r="E1542" s="33"/>
      <c r="F1542" s="33"/>
      <c r="G1542" s="33"/>
      <c r="H1542" s="33"/>
      <c r="I1542" s="31">
        <f t="shared" si="50"/>
        <v>0</v>
      </c>
      <c r="J1542" s="31">
        <f t="shared" si="51"/>
        <v>0</v>
      </c>
    </row>
    <row r="1543" spans="1:10" s="43" customFormat="1" x14ac:dyDescent="0.25">
      <c r="A1543" s="12"/>
      <c r="B1543" s="29"/>
      <c r="C1543" s="32"/>
      <c r="D1543" s="28"/>
      <c r="E1543" s="33"/>
      <c r="F1543" s="33"/>
      <c r="G1543" s="33"/>
      <c r="H1543" s="33"/>
      <c r="I1543" s="31">
        <f t="shared" ref="I1543:I1606" si="52">E1543+G1543</f>
        <v>0</v>
      </c>
      <c r="J1543" s="31">
        <f t="shared" ref="J1543:J1606" si="53">F1543+H1543</f>
        <v>0</v>
      </c>
    </row>
    <row r="1544" spans="1:10" s="43" customFormat="1" x14ac:dyDescent="0.25">
      <c r="A1544" s="12"/>
      <c r="B1544" s="29"/>
      <c r="C1544" s="32"/>
      <c r="D1544" s="28"/>
      <c r="E1544" s="33"/>
      <c r="F1544" s="33"/>
      <c r="G1544" s="33"/>
      <c r="H1544" s="33"/>
      <c r="I1544" s="31">
        <f t="shared" si="52"/>
        <v>0</v>
      </c>
      <c r="J1544" s="31">
        <f t="shared" si="53"/>
        <v>0</v>
      </c>
    </row>
    <row r="1545" spans="1:10" s="43" customFormat="1" x14ac:dyDescent="0.25">
      <c r="A1545" s="12"/>
      <c r="B1545" s="29"/>
      <c r="C1545" s="32"/>
      <c r="D1545" s="28"/>
      <c r="E1545" s="33"/>
      <c r="F1545" s="33"/>
      <c r="G1545" s="33"/>
      <c r="H1545" s="33"/>
      <c r="I1545" s="31">
        <f t="shared" si="52"/>
        <v>0</v>
      </c>
      <c r="J1545" s="31">
        <f t="shared" si="53"/>
        <v>0</v>
      </c>
    </row>
    <row r="1546" spans="1:10" s="43" customFormat="1" x14ac:dyDescent="0.25">
      <c r="A1546" s="12"/>
      <c r="B1546" s="29"/>
      <c r="C1546" s="32"/>
      <c r="D1546" s="28"/>
      <c r="E1546" s="33"/>
      <c r="F1546" s="33"/>
      <c r="G1546" s="33"/>
      <c r="H1546" s="33"/>
      <c r="I1546" s="31">
        <f t="shared" si="52"/>
        <v>0</v>
      </c>
      <c r="J1546" s="31">
        <f t="shared" si="53"/>
        <v>0</v>
      </c>
    </row>
    <row r="1547" spans="1:10" s="43" customFormat="1" x14ac:dyDescent="0.25">
      <c r="A1547" s="12"/>
      <c r="B1547" s="29"/>
      <c r="C1547" s="32"/>
      <c r="D1547" s="28"/>
      <c r="E1547" s="33"/>
      <c r="F1547" s="33"/>
      <c r="G1547" s="33"/>
      <c r="H1547" s="33"/>
      <c r="I1547" s="31">
        <f t="shared" si="52"/>
        <v>0</v>
      </c>
      <c r="J1547" s="31">
        <f t="shared" si="53"/>
        <v>0</v>
      </c>
    </row>
    <row r="1548" spans="1:10" s="43" customFormat="1" x14ac:dyDescent="0.25">
      <c r="A1548" s="12"/>
      <c r="B1548" s="29"/>
      <c r="C1548" s="32"/>
      <c r="D1548" s="28"/>
      <c r="E1548" s="33"/>
      <c r="F1548" s="33"/>
      <c r="G1548" s="33"/>
      <c r="H1548" s="33"/>
      <c r="I1548" s="31">
        <f t="shared" si="52"/>
        <v>0</v>
      </c>
      <c r="J1548" s="31">
        <f t="shared" si="53"/>
        <v>0</v>
      </c>
    </row>
    <row r="1549" spans="1:10" s="43" customFormat="1" x14ac:dyDescent="0.25">
      <c r="A1549" s="12"/>
      <c r="B1549" s="29"/>
      <c r="C1549" s="32"/>
      <c r="D1549" s="28"/>
      <c r="E1549" s="33"/>
      <c r="F1549" s="33"/>
      <c r="G1549" s="33"/>
      <c r="H1549" s="33"/>
      <c r="I1549" s="31">
        <f t="shared" si="52"/>
        <v>0</v>
      </c>
      <c r="J1549" s="31">
        <f t="shared" si="53"/>
        <v>0</v>
      </c>
    </row>
    <row r="1550" spans="1:10" s="43" customFormat="1" x14ac:dyDescent="0.25">
      <c r="A1550" s="12"/>
      <c r="B1550" s="29"/>
      <c r="C1550" s="32"/>
      <c r="D1550" s="28"/>
      <c r="E1550" s="33"/>
      <c r="F1550" s="33"/>
      <c r="G1550" s="33"/>
      <c r="H1550" s="33"/>
      <c r="I1550" s="31">
        <f t="shared" si="52"/>
        <v>0</v>
      </c>
      <c r="J1550" s="31">
        <f t="shared" si="53"/>
        <v>0</v>
      </c>
    </row>
    <row r="1551" spans="1:10" s="43" customFormat="1" x14ac:dyDescent="0.25">
      <c r="A1551" s="12"/>
      <c r="B1551" s="29"/>
      <c r="C1551" s="32"/>
      <c r="D1551" s="28"/>
      <c r="E1551" s="33"/>
      <c r="F1551" s="33"/>
      <c r="G1551" s="33"/>
      <c r="H1551" s="33"/>
      <c r="I1551" s="31">
        <f t="shared" si="52"/>
        <v>0</v>
      </c>
      <c r="J1551" s="31">
        <f t="shared" si="53"/>
        <v>0</v>
      </c>
    </row>
    <row r="1552" spans="1:10" s="43" customFormat="1" x14ac:dyDescent="0.25">
      <c r="A1552" s="12"/>
      <c r="B1552" s="29"/>
      <c r="C1552" s="32"/>
      <c r="D1552" s="28"/>
      <c r="E1552" s="33"/>
      <c r="F1552" s="33"/>
      <c r="G1552" s="33"/>
      <c r="H1552" s="33"/>
      <c r="I1552" s="31">
        <f t="shared" si="52"/>
        <v>0</v>
      </c>
      <c r="J1552" s="31">
        <f t="shared" si="53"/>
        <v>0</v>
      </c>
    </row>
    <row r="1553" spans="1:10" s="43" customFormat="1" x14ac:dyDescent="0.25">
      <c r="A1553" s="12"/>
      <c r="B1553" s="29"/>
      <c r="C1553" s="32"/>
      <c r="D1553" s="28"/>
      <c r="E1553" s="33"/>
      <c r="F1553" s="33"/>
      <c r="G1553" s="33"/>
      <c r="H1553" s="33"/>
      <c r="I1553" s="31">
        <f t="shared" si="52"/>
        <v>0</v>
      </c>
      <c r="J1553" s="31">
        <f t="shared" si="53"/>
        <v>0</v>
      </c>
    </row>
    <row r="1554" spans="1:10" s="43" customFormat="1" x14ac:dyDescent="0.25">
      <c r="A1554" s="12"/>
      <c r="B1554" s="29"/>
      <c r="C1554" s="32"/>
      <c r="D1554" s="28"/>
      <c r="E1554" s="33"/>
      <c r="F1554" s="33"/>
      <c r="G1554" s="33"/>
      <c r="H1554" s="33"/>
      <c r="I1554" s="31">
        <f t="shared" si="52"/>
        <v>0</v>
      </c>
      <c r="J1554" s="31">
        <f t="shared" si="53"/>
        <v>0</v>
      </c>
    </row>
    <row r="1555" spans="1:10" s="43" customFormat="1" x14ac:dyDescent="0.25">
      <c r="A1555" s="12"/>
      <c r="B1555" s="29"/>
      <c r="C1555" s="32"/>
      <c r="D1555" s="28"/>
      <c r="E1555" s="33"/>
      <c r="F1555" s="33"/>
      <c r="G1555" s="33"/>
      <c r="H1555" s="33"/>
      <c r="I1555" s="31">
        <f t="shared" si="52"/>
        <v>0</v>
      </c>
      <c r="J1555" s="31">
        <f t="shared" si="53"/>
        <v>0</v>
      </c>
    </row>
    <row r="1556" spans="1:10" s="43" customFormat="1" x14ac:dyDescent="0.25">
      <c r="A1556" s="12"/>
      <c r="B1556" s="29"/>
      <c r="C1556" s="32"/>
      <c r="D1556" s="28"/>
      <c r="E1556" s="33"/>
      <c r="F1556" s="33"/>
      <c r="G1556" s="33"/>
      <c r="H1556" s="33"/>
      <c r="I1556" s="31">
        <f t="shared" si="52"/>
        <v>0</v>
      </c>
      <c r="J1556" s="31">
        <f t="shared" si="53"/>
        <v>0</v>
      </c>
    </row>
    <row r="1557" spans="1:10" s="43" customFormat="1" x14ac:dyDescent="0.25">
      <c r="A1557" s="12"/>
      <c r="B1557" s="29"/>
      <c r="C1557" s="32"/>
      <c r="D1557" s="28"/>
      <c r="E1557" s="33"/>
      <c r="F1557" s="33"/>
      <c r="G1557" s="33"/>
      <c r="H1557" s="33"/>
      <c r="I1557" s="31">
        <f t="shared" si="52"/>
        <v>0</v>
      </c>
      <c r="J1557" s="31">
        <f t="shared" si="53"/>
        <v>0</v>
      </c>
    </row>
    <row r="1558" spans="1:10" s="43" customFormat="1" x14ac:dyDescent="0.25">
      <c r="A1558" s="12"/>
      <c r="B1558" s="29"/>
      <c r="C1558" s="32"/>
      <c r="D1558" s="28"/>
      <c r="E1558" s="33"/>
      <c r="F1558" s="33"/>
      <c r="G1558" s="33"/>
      <c r="H1558" s="33"/>
      <c r="I1558" s="31">
        <f t="shared" si="52"/>
        <v>0</v>
      </c>
      <c r="J1558" s="31">
        <f t="shared" si="53"/>
        <v>0</v>
      </c>
    </row>
    <row r="1559" spans="1:10" s="43" customFormat="1" x14ac:dyDescent="0.25">
      <c r="A1559" s="12"/>
      <c r="B1559" s="29"/>
      <c r="C1559" s="32"/>
      <c r="D1559" s="28"/>
      <c r="E1559" s="33"/>
      <c r="F1559" s="33"/>
      <c r="G1559" s="33"/>
      <c r="H1559" s="33"/>
      <c r="I1559" s="31">
        <f t="shared" si="52"/>
        <v>0</v>
      </c>
      <c r="J1559" s="31">
        <f t="shared" si="53"/>
        <v>0</v>
      </c>
    </row>
    <row r="1560" spans="1:10" s="43" customFormat="1" x14ac:dyDescent="0.25">
      <c r="A1560" s="12"/>
      <c r="B1560" s="29"/>
      <c r="C1560" s="32"/>
      <c r="D1560" s="28"/>
      <c r="E1560" s="33"/>
      <c r="F1560" s="33"/>
      <c r="G1560" s="33"/>
      <c r="H1560" s="33"/>
      <c r="I1560" s="31">
        <f t="shared" si="52"/>
        <v>0</v>
      </c>
      <c r="J1560" s="31">
        <f t="shared" si="53"/>
        <v>0</v>
      </c>
    </row>
    <row r="1561" spans="1:10" s="43" customFormat="1" x14ac:dyDescent="0.25">
      <c r="A1561" s="12"/>
      <c r="B1561" s="29"/>
      <c r="C1561" s="32"/>
      <c r="D1561" s="28"/>
      <c r="E1561" s="33"/>
      <c r="F1561" s="33"/>
      <c r="G1561" s="33"/>
      <c r="H1561" s="33"/>
      <c r="I1561" s="31">
        <f t="shared" si="52"/>
        <v>0</v>
      </c>
      <c r="J1561" s="31">
        <f t="shared" si="53"/>
        <v>0</v>
      </c>
    </row>
    <row r="1562" spans="1:10" s="43" customFormat="1" x14ac:dyDescent="0.25">
      <c r="A1562" s="12"/>
      <c r="B1562" s="29"/>
      <c r="C1562" s="32"/>
      <c r="D1562" s="28"/>
      <c r="E1562" s="33"/>
      <c r="F1562" s="33"/>
      <c r="G1562" s="33"/>
      <c r="H1562" s="33"/>
      <c r="I1562" s="31">
        <f t="shared" si="52"/>
        <v>0</v>
      </c>
      <c r="J1562" s="31">
        <f t="shared" si="53"/>
        <v>0</v>
      </c>
    </row>
    <row r="1563" spans="1:10" s="43" customFormat="1" x14ac:dyDescent="0.25">
      <c r="A1563" s="12"/>
      <c r="B1563" s="29"/>
      <c r="C1563" s="32"/>
      <c r="D1563" s="28"/>
      <c r="E1563" s="33"/>
      <c r="F1563" s="33"/>
      <c r="G1563" s="33"/>
      <c r="H1563" s="33"/>
      <c r="I1563" s="31">
        <f t="shared" si="52"/>
        <v>0</v>
      </c>
      <c r="J1563" s="31">
        <f t="shared" si="53"/>
        <v>0</v>
      </c>
    </row>
    <row r="1564" spans="1:10" s="43" customFormat="1" x14ac:dyDescent="0.25">
      <c r="A1564" s="12"/>
      <c r="B1564" s="29"/>
      <c r="C1564" s="32"/>
      <c r="D1564" s="28"/>
      <c r="E1564" s="33"/>
      <c r="F1564" s="33"/>
      <c r="G1564" s="33"/>
      <c r="H1564" s="33"/>
      <c r="I1564" s="31">
        <f t="shared" si="52"/>
        <v>0</v>
      </c>
      <c r="J1564" s="31">
        <f t="shared" si="53"/>
        <v>0</v>
      </c>
    </row>
    <row r="1565" spans="1:10" s="43" customFormat="1" x14ac:dyDescent="0.25">
      <c r="A1565" s="12"/>
      <c r="B1565" s="29"/>
      <c r="C1565" s="32"/>
      <c r="D1565" s="28"/>
      <c r="E1565" s="33"/>
      <c r="F1565" s="33"/>
      <c r="G1565" s="33"/>
      <c r="H1565" s="33"/>
      <c r="I1565" s="31">
        <f t="shared" si="52"/>
        <v>0</v>
      </c>
      <c r="J1565" s="31">
        <f t="shared" si="53"/>
        <v>0</v>
      </c>
    </row>
    <row r="1566" spans="1:10" s="43" customFormat="1" x14ac:dyDescent="0.25">
      <c r="A1566" s="12"/>
      <c r="B1566" s="29"/>
      <c r="C1566" s="32"/>
      <c r="D1566" s="28"/>
      <c r="E1566" s="33"/>
      <c r="F1566" s="33"/>
      <c r="G1566" s="33"/>
      <c r="H1566" s="33"/>
      <c r="I1566" s="31">
        <f t="shared" si="52"/>
        <v>0</v>
      </c>
      <c r="J1566" s="31">
        <f t="shared" si="53"/>
        <v>0</v>
      </c>
    </row>
    <row r="1567" spans="1:10" s="43" customFormat="1" x14ac:dyDescent="0.25">
      <c r="A1567" s="12"/>
      <c r="B1567" s="29"/>
      <c r="C1567" s="32"/>
      <c r="D1567" s="28"/>
      <c r="E1567" s="33"/>
      <c r="F1567" s="33"/>
      <c r="G1567" s="33"/>
      <c r="H1567" s="33"/>
      <c r="I1567" s="31">
        <f t="shared" si="52"/>
        <v>0</v>
      </c>
      <c r="J1567" s="31">
        <f t="shared" si="53"/>
        <v>0</v>
      </c>
    </row>
    <row r="1568" spans="1:10" s="43" customFormat="1" x14ac:dyDescent="0.25">
      <c r="A1568" s="12"/>
      <c r="B1568" s="29"/>
      <c r="C1568" s="32"/>
      <c r="D1568" s="28"/>
      <c r="E1568" s="33"/>
      <c r="F1568" s="33"/>
      <c r="G1568" s="33"/>
      <c r="H1568" s="33"/>
      <c r="I1568" s="31">
        <f t="shared" si="52"/>
        <v>0</v>
      </c>
      <c r="J1568" s="31">
        <f t="shared" si="53"/>
        <v>0</v>
      </c>
    </row>
    <row r="1569" spans="1:10" s="43" customFormat="1" x14ac:dyDescent="0.25">
      <c r="A1569" s="12"/>
      <c r="B1569" s="29"/>
      <c r="C1569" s="32"/>
      <c r="D1569" s="28"/>
      <c r="E1569" s="33"/>
      <c r="F1569" s="33"/>
      <c r="G1569" s="33"/>
      <c r="H1569" s="33"/>
      <c r="I1569" s="31">
        <f t="shared" si="52"/>
        <v>0</v>
      </c>
      <c r="J1569" s="31">
        <f t="shared" si="53"/>
        <v>0</v>
      </c>
    </row>
    <row r="1570" spans="1:10" s="43" customFormat="1" x14ac:dyDescent="0.25">
      <c r="A1570" s="12"/>
      <c r="B1570" s="29"/>
      <c r="C1570" s="32"/>
      <c r="D1570" s="28"/>
      <c r="E1570" s="33"/>
      <c r="F1570" s="33"/>
      <c r="G1570" s="33"/>
      <c r="H1570" s="33"/>
      <c r="I1570" s="31">
        <f t="shared" si="52"/>
        <v>0</v>
      </c>
      <c r="J1570" s="31">
        <f t="shared" si="53"/>
        <v>0</v>
      </c>
    </row>
    <row r="1571" spans="1:10" s="43" customFormat="1" x14ac:dyDescent="0.25">
      <c r="A1571" s="12"/>
      <c r="B1571" s="29"/>
      <c r="C1571" s="32"/>
      <c r="D1571" s="28"/>
      <c r="E1571" s="33"/>
      <c r="F1571" s="33"/>
      <c r="G1571" s="33"/>
      <c r="H1571" s="33"/>
      <c r="I1571" s="31">
        <f t="shared" si="52"/>
        <v>0</v>
      </c>
      <c r="J1571" s="31">
        <f t="shared" si="53"/>
        <v>0</v>
      </c>
    </row>
    <row r="1572" spans="1:10" s="43" customFormat="1" x14ac:dyDescent="0.25">
      <c r="A1572" s="12"/>
      <c r="B1572" s="29"/>
      <c r="C1572" s="32"/>
      <c r="D1572" s="28"/>
      <c r="E1572" s="33"/>
      <c r="F1572" s="33"/>
      <c r="G1572" s="33"/>
      <c r="H1572" s="33"/>
      <c r="I1572" s="31">
        <f t="shared" si="52"/>
        <v>0</v>
      </c>
      <c r="J1572" s="31">
        <f t="shared" si="53"/>
        <v>0</v>
      </c>
    </row>
    <row r="1573" spans="1:10" s="43" customFormat="1" x14ac:dyDescent="0.25">
      <c r="A1573" s="12"/>
      <c r="B1573" s="29"/>
      <c r="C1573" s="32"/>
      <c r="D1573" s="28"/>
      <c r="E1573" s="33"/>
      <c r="F1573" s="33"/>
      <c r="G1573" s="33"/>
      <c r="H1573" s="33"/>
      <c r="I1573" s="31">
        <f t="shared" si="52"/>
        <v>0</v>
      </c>
      <c r="J1573" s="31">
        <f t="shared" si="53"/>
        <v>0</v>
      </c>
    </row>
    <row r="1574" spans="1:10" s="43" customFormat="1" x14ac:dyDescent="0.25">
      <c r="A1574" s="12"/>
      <c r="B1574" s="29"/>
      <c r="C1574" s="32"/>
      <c r="D1574" s="28"/>
      <c r="E1574" s="33"/>
      <c r="F1574" s="33"/>
      <c r="G1574" s="33"/>
      <c r="H1574" s="33"/>
      <c r="I1574" s="31">
        <f t="shared" si="52"/>
        <v>0</v>
      </c>
      <c r="J1574" s="31">
        <f t="shared" si="53"/>
        <v>0</v>
      </c>
    </row>
    <row r="1575" spans="1:10" s="43" customFormat="1" x14ac:dyDescent="0.25">
      <c r="A1575" s="12"/>
      <c r="B1575" s="29"/>
      <c r="C1575" s="32"/>
      <c r="D1575" s="28"/>
      <c r="E1575" s="33"/>
      <c r="F1575" s="33"/>
      <c r="G1575" s="33"/>
      <c r="H1575" s="33"/>
      <c r="I1575" s="31">
        <f t="shared" si="52"/>
        <v>0</v>
      </c>
      <c r="J1575" s="31">
        <f t="shared" si="53"/>
        <v>0</v>
      </c>
    </row>
    <row r="1576" spans="1:10" s="43" customFormat="1" x14ac:dyDescent="0.25">
      <c r="A1576" s="12"/>
      <c r="B1576" s="29"/>
      <c r="C1576" s="32"/>
      <c r="D1576" s="28"/>
      <c r="E1576" s="33"/>
      <c r="F1576" s="33"/>
      <c r="G1576" s="33"/>
      <c r="H1576" s="33"/>
      <c r="I1576" s="31">
        <f t="shared" si="52"/>
        <v>0</v>
      </c>
      <c r="J1576" s="31">
        <f t="shared" si="53"/>
        <v>0</v>
      </c>
    </row>
    <row r="1577" spans="1:10" s="43" customFormat="1" x14ac:dyDescent="0.25">
      <c r="A1577" s="12"/>
      <c r="B1577" s="29"/>
      <c r="C1577" s="32"/>
      <c r="D1577" s="28"/>
      <c r="E1577" s="33"/>
      <c r="F1577" s="33"/>
      <c r="G1577" s="33"/>
      <c r="H1577" s="33"/>
      <c r="I1577" s="31">
        <f t="shared" si="52"/>
        <v>0</v>
      </c>
      <c r="J1577" s="31">
        <f t="shared" si="53"/>
        <v>0</v>
      </c>
    </row>
    <row r="1578" spans="1:10" s="43" customFormat="1" x14ac:dyDescent="0.25">
      <c r="A1578" s="12"/>
      <c r="B1578" s="29"/>
      <c r="C1578" s="32"/>
      <c r="D1578" s="28"/>
      <c r="E1578" s="33"/>
      <c r="F1578" s="33"/>
      <c r="G1578" s="33"/>
      <c r="H1578" s="33"/>
      <c r="I1578" s="31">
        <f t="shared" si="52"/>
        <v>0</v>
      </c>
      <c r="J1578" s="31">
        <f t="shared" si="53"/>
        <v>0</v>
      </c>
    </row>
    <row r="1579" spans="1:10" s="43" customFormat="1" x14ac:dyDescent="0.25">
      <c r="A1579" s="12"/>
      <c r="B1579" s="29"/>
      <c r="C1579" s="32"/>
      <c r="D1579" s="28"/>
      <c r="E1579" s="33"/>
      <c r="F1579" s="33"/>
      <c r="G1579" s="33"/>
      <c r="H1579" s="33"/>
      <c r="I1579" s="31">
        <f t="shared" si="52"/>
        <v>0</v>
      </c>
      <c r="J1579" s="31">
        <f t="shared" si="53"/>
        <v>0</v>
      </c>
    </row>
    <row r="1580" spans="1:10" s="43" customFormat="1" x14ac:dyDescent="0.25">
      <c r="A1580" s="12"/>
      <c r="B1580" s="29"/>
      <c r="C1580" s="32"/>
      <c r="D1580" s="28"/>
      <c r="E1580" s="33"/>
      <c r="F1580" s="33"/>
      <c r="G1580" s="33"/>
      <c r="H1580" s="33"/>
      <c r="I1580" s="31">
        <f t="shared" si="52"/>
        <v>0</v>
      </c>
      <c r="J1580" s="31">
        <f t="shared" si="53"/>
        <v>0</v>
      </c>
    </row>
    <row r="1581" spans="1:10" s="43" customFormat="1" x14ac:dyDescent="0.25">
      <c r="A1581" s="12"/>
      <c r="B1581" s="29"/>
      <c r="C1581" s="32"/>
      <c r="D1581" s="28"/>
      <c r="E1581" s="33"/>
      <c r="F1581" s="33"/>
      <c r="G1581" s="33"/>
      <c r="H1581" s="33"/>
      <c r="I1581" s="31">
        <f t="shared" si="52"/>
        <v>0</v>
      </c>
      <c r="J1581" s="31">
        <f t="shared" si="53"/>
        <v>0</v>
      </c>
    </row>
    <row r="1582" spans="1:10" s="43" customFormat="1" x14ac:dyDescent="0.25">
      <c r="A1582" s="12"/>
      <c r="B1582" s="29"/>
      <c r="C1582" s="32"/>
      <c r="D1582" s="28"/>
      <c r="E1582" s="33"/>
      <c r="F1582" s="33"/>
      <c r="G1582" s="33"/>
      <c r="H1582" s="33"/>
      <c r="I1582" s="31">
        <f t="shared" si="52"/>
        <v>0</v>
      </c>
      <c r="J1582" s="31">
        <f t="shared" si="53"/>
        <v>0</v>
      </c>
    </row>
    <row r="1583" spans="1:10" s="43" customFormat="1" x14ac:dyDescent="0.25">
      <c r="A1583" s="12"/>
      <c r="B1583" s="29"/>
      <c r="C1583" s="32"/>
      <c r="D1583" s="28"/>
      <c r="E1583" s="33"/>
      <c r="F1583" s="33"/>
      <c r="G1583" s="33"/>
      <c r="H1583" s="33"/>
      <c r="I1583" s="31">
        <f t="shared" si="52"/>
        <v>0</v>
      </c>
      <c r="J1583" s="31">
        <f t="shared" si="53"/>
        <v>0</v>
      </c>
    </row>
    <row r="1584" spans="1:10" s="43" customFormat="1" x14ac:dyDescent="0.25">
      <c r="A1584" s="12"/>
      <c r="B1584" s="29"/>
      <c r="C1584" s="32"/>
      <c r="D1584" s="28"/>
      <c r="E1584" s="33"/>
      <c r="F1584" s="33"/>
      <c r="G1584" s="33"/>
      <c r="H1584" s="33"/>
      <c r="I1584" s="31">
        <f t="shared" si="52"/>
        <v>0</v>
      </c>
      <c r="J1584" s="31">
        <f t="shared" si="53"/>
        <v>0</v>
      </c>
    </row>
    <row r="1585" spans="1:10" s="43" customFormat="1" x14ac:dyDescent="0.25">
      <c r="A1585" s="12"/>
      <c r="B1585" s="29"/>
      <c r="C1585" s="32"/>
      <c r="D1585" s="28"/>
      <c r="E1585" s="33"/>
      <c r="F1585" s="33"/>
      <c r="G1585" s="33"/>
      <c r="H1585" s="33"/>
      <c r="I1585" s="31">
        <f t="shared" si="52"/>
        <v>0</v>
      </c>
      <c r="J1585" s="31">
        <f t="shared" si="53"/>
        <v>0</v>
      </c>
    </row>
    <row r="1586" spans="1:10" s="43" customFormat="1" x14ac:dyDescent="0.25">
      <c r="A1586" s="12"/>
      <c r="B1586" s="29"/>
      <c r="C1586" s="32"/>
      <c r="D1586" s="28"/>
      <c r="E1586" s="33"/>
      <c r="F1586" s="33"/>
      <c r="G1586" s="33"/>
      <c r="H1586" s="33"/>
      <c r="I1586" s="31">
        <f t="shared" si="52"/>
        <v>0</v>
      </c>
      <c r="J1586" s="31">
        <f t="shared" si="53"/>
        <v>0</v>
      </c>
    </row>
    <row r="1587" spans="1:10" s="43" customFormat="1" x14ac:dyDescent="0.25">
      <c r="A1587" s="12"/>
      <c r="B1587" s="29"/>
      <c r="C1587" s="32"/>
      <c r="D1587" s="28"/>
      <c r="E1587" s="33"/>
      <c r="F1587" s="33"/>
      <c r="G1587" s="33"/>
      <c r="H1587" s="33"/>
      <c r="I1587" s="31">
        <f t="shared" si="52"/>
        <v>0</v>
      </c>
      <c r="J1587" s="31">
        <f t="shared" si="53"/>
        <v>0</v>
      </c>
    </row>
    <row r="1588" spans="1:10" s="43" customFormat="1" x14ac:dyDescent="0.25">
      <c r="A1588" s="12"/>
      <c r="B1588" s="29"/>
      <c r="C1588" s="32"/>
      <c r="D1588" s="28"/>
      <c r="E1588" s="33"/>
      <c r="F1588" s="33"/>
      <c r="G1588" s="33"/>
      <c r="H1588" s="33"/>
      <c r="I1588" s="31">
        <f t="shared" si="52"/>
        <v>0</v>
      </c>
      <c r="J1588" s="31">
        <f t="shared" si="53"/>
        <v>0</v>
      </c>
    </row>
    <row r="1589" spans="1:10" s="43" customFormat="1" x14ac:dyDescent="0.25">
      <c r="A1589" s="12"/>
      <c r="B1589" s="29"/>
      <c r="C1589" s="32"/>
      <c r="D1589" s="28"/>
      <c r="E1589" s="33"/>
      <c r="F1589" s="33"/>
      <c r="G1589" s="33"/>
      <c r="H1589" s="33"/>
      <c r="I1589" s="31">
        <f t="shared" si="52"/>
        <v>0</v>
      </c>
      <c r="J1589" s="31">
        <f t="shared" si="53"/>
        <v>0</v>
      </c>
    </row>
    <row r="1590" spans="1:10" s="43" customFormat="1" x14ac:dyDescent="0.25">
      <c r="A1590" s="12"/>
      <c r="B1590" s="29"/>
      <c r="C1590" s="32"/>
      <c r="D1590" s="28"/>
      <c r="E1590" s="33"/>
      <c r="F1590" s="33"/>
      <c r="G1590" s="33"/>
      <c r="H1590" s="33"/>
      <c r="I1590" s="31">
        <f t="shared" si="52"/>
        <v>0</v>
      </c>
      <c r="J1590" s="31">
        <f t="shared" si="53"/>
        <v>0</v>
      </c>
    </row>
    <row r="1591" spans="1:10" s="43" customFormat="1" x14ac:dyDescent="0.25">
      <c r="A1591" s="12"/>
      <c r="B1591" s="29"/>
      <c r="C1591" s="32"/>
      <c r="D1591" s="28"/>
      <c r="E1591" s="33"/>
      <c r="F1591" s="33"/>
      <c r="G1591" s="33"/>
      <c r="H1591" s="33"/>
      <c r="I1591" s="31">
        <f t="shared" si="52"/>
        <v>0</v>
      </c>
      <c r="J1591" s="31">
        <f t="shared" si="53"/>
        <v>0</v>
      </c>
    </row>
    <row r="1592" spans="1:10" s="43" customFormat="1" x14ac:dyDescent="0.25">
      <c r="A1592" s="12"/>
      <c r="B1592" s="29"/>
      <c r="C1592" s="32"/>
      <c r="D1592" s="28"/>
      <c r="E1592" s="33"/>
      <c r="F1592" s="33"/>
      <c r="G1592" s="33"/>
      <c r="H1592" s="33"/>
      <c r="I1592" s="31">
        <f t="shared" si="52"/>
        <v>0</v>
      </c>
      <c r="J1592" s="31">
        <f t="shared" si="53"/>
        <v>0</v>
      </c>
    </row>
    <row r="1593" spans="1:10" s="43" customFormat="1" x14ac:dyDescent="0.25">
      <c r="A1593" s="12"/>
      <c r="B1593" s="29"/>
      <c r="C1593" s="32"/>
      <c r="D1593" s="28"/>
      <c r="E1593" s="33"/>
      <c r="F1593" s="33"/>
      <c r="G1593" s="33"/>
      <c r="H1593" s="33"/>
      <c r="I1593" s="31">
        <f t="shared" si="52"/>
        <v>0</v>
      </c>
      <c r="J1593" s="31">
        <f t="shared" si="53"/>
        <v>0</v>
      </c>
    </row>
    <row r="1594" spans="1:10" s="43" customFormat="1" x14ac:dyDescent="0.25">
      <c r="A1594" s="12"/>
      <c r="B1594" s="29"/>
      <c r="C1594" s="32"/>
      <c r="D1594" s="28"/>
      <c r="E1594" s="33"/>
      <c r="F1594" s="33"/>
      <c r="G1594" s="33"/>
      <c r="H1594" s="33"/>
      <c r="I1594" s="31">
        <f t="shared" si="52"/>
        <v>0</v>
      </c>
      <c r="J1594" s="31">
        <f t="shared" si="53"/>
        <v>0</v>
      </c>
    </row>
    <row r="1595" spans="1:10" s="43" customFormat="1" x14ac:dyDescent="0.25">
      <c r="A1595" s="12"/>
      <c r="B1595" s="29"/>
      <c r="C1595" s="32"/>
      <c r="D1595" s="28"/>
      <c r="E1595" s="33"/>
      <c r="F1595" s="33"/>
      <c r="G1595" s="33"/>
      <c r="H1595" s="33"/>
      <c r="I1595" s="31">
        <f t="shared" si="52"/>
        <v>0</v>
      </c>
      <c r="J1595" s="31">
        <f t="shared" si="53"/>
        <v>0</v>
      </c>
    </row>
    <row r="1596" spans="1:10" s="43" customFormat="1" x14ac:dyDescent="0.25">
      <c r="A1596" s="12"/>
      <c r="B1596" s="29"/>
      <c r="C1596" s="32"/>
      <c r="D1596" s="28"/>
      <c r="E1596" s="33"/>
      <c r="F1596" s="33"/>
      <c r="G1596" s="33"/>
      <c r="H1596" s="33"/>
      <c r="I1596" s="31">
        <f t="shared" si="52"/>
        <v>0</v>
      </c>
      <c r="J1596" s="31">
        <f t="shared" si="53"/>
        <v>0</v>
      </c>
    </row>
    <row r="1597" spans="1:10" s="43" customFormat="1" x14ac:dyDescent="0.25">
      <c r="A1597" s="12"/>
      <c r="B1597" s="29"/>
      <c r="C1597" s="32"/>
      <c r="D1597" s="28"/>
      <c r="E1597" s="33"/>
      <c r="F1597" s="33"/>
      <c r="G1597" s="33"/>
      <c r="H1597" s="33"/>
      <c r="I1597" s="31">
        <f t="shared" si="52"/>
        <v>0</v>
      </c>
      <c r="J1597" s="31">
        <f t="shared" si="53"/>
        <v>0</v>
      </c>
    </row>
    <row r="1598" spans="1:10" s="43" customFormat="1" x14ac:dyDescent="0.25">
      <c r="A1598" s="12"/>
      <c r="B1598" s="29"/>
      <c r="C1598" s="32"/>
      <c r="D1598" s="28"/>
      <c r="E1598" s="33"/>
      <c r="F1598" s="33"/>
      <c r="G1598" s="33"/>
      <c r="H1598" s="33"/>
      <c r="I1598" s="31">
        <f t="shared" si="52"/>
        <v>0</v>
      </c>
      <c r="J1598" s="31">
        <f t="shared" si="53"/>
        <v>0</v>
      </c>
    </row>
    <row r="1599" spans="1:10" s="43" customFormat="1" x14ac:dyDescent="0.25">
      <c r="A1599" s="12"/>
      <c r="B1599" s="29"/>
      <c r="C1599" s="32"/>
      <c r="D1599" s="28"/>
      <c r="E1599" s="33"/>
      <c r="F1599" s="33"/>
      <c r="G1599" s="33"/>
      <c r="H1599" s="33"/>
      <c r="I1599" s="31">
        <f t="shared" si="52"/>
        <v>0</v>
      </c>
      <c r="J1599" s="31">
        <f t="shared" si="53"/>
        <v>0</v>
      </c>
    </row>
    <row r="1600" spans="1:10" s="43" customFormat="1" x14ac:dyDescent="0.25">
      <c r="A1600" s="12"/>
      <c r="B1600" s="29"/>
      <c r="C1600" s="32"/>
      <c r="D1600" s="28"/>
      <c r="E1600" s="33"/>
      <c r="F1600" s="33"/>
      <c r="G1600" s="33"/>
      <c r="H1600" s="33"/>
      <c r="I1600" s="31">
        <f t="shared" si="52"/>
        <v>0</v>
      </c>
      <c r="J1600" s="31">
        <f t="shared" si="53"/>
        <v>0</v>
      </c>
    </row>
    <row r="1601" spans="1:10" s="43" customFormat="1" x14ac:dyDescent="0.25">
      <c r="A1601" s="12"/>
      <c r="B1601" s="29"/>
      <c r="C1601" s="32"/>
      <c r="D1601" s="28"/>
      <c r="E1601" s="33"/>
      <c r="F1601" s="33"/>
      <c r="G1601" s="33"/>
      <c r="H1601" s="33"/>
      <c r="I1601" s="31">
        <f t="shared" si="52"/>
        <v>0</v>
      </c>
      <c r="J1601" s="31">
        <f t="shared" si="53"/>
        <v>0</v>
      </c>
    </row>
    <row r="1602" spans="1:10" s="43" customFormat="1" x14ac:dyDescent="0.25">
      <c r="A1602" s="12"/>
      <c r="B1602" s="29"/>
      <c r="C1602" s="32"/>
      <c r="D1602" s="28"/>
      <c r="E1602" s="33"/>
      <c r="F1602" s="33"/>
      <c r="G1602" s="33"/>
      <c r="H1602" s="33"/>
      <c r="I1602" s="31">
        <f t="shared" si="52"/>
        <v>0</v>
      </c>
      <c r="J1602" s="31">
        <f t="shared" si="53"/>
        <v>0</v>
      </c>
    </row>
    <row r="1603" spans="1:10" s="43" customFormat="1" x14ac:dyDescent="0.25">
      <c r="A1603" s="12"/>
      <c r="B1603" s="29"/>
      <c r="C1603" s="32"/>
      <c r="D1603" s="28"/>
      <c r="E1603" s="33"/>
      <c r="F1603" s="33"/>
      <c r="G1603" s="33"/>
      <c r="H1603" s="33"/>
      <c r="I1603" s="31">
        <f t="shared" si="52"/>
        <v>0</v>
      </c>
      <c r="J1603" s="31">
        <f t="shared" si="53"/>
        <v>0</v>
      </c>
    </row>
    <row r="1604" spans="1:10" s="43" customFormat="1" x14ac:dyDescent="0.25">
      <c r="A1604" s="12"/>
      <c r="B1604" s="29"/>
      <c r="C1604" s="32"/>
      <c r="D1604" s="28"/>
      <c r="E1604" s="33"/>
      <c r="F1604" s="33"/>
      <c r="G1604" s="33"/>
      <c r="H1604" s="33"/>
      <c r="I1604" s="31">
        <f t="shared" si="52"/>
        <v>0</v>
      </c>
      <c r="J1604" s="31">
        <f t="shared" si="53"/>
        <v>0</v>
      </c>
    </row>
    <row r="1605" spans="1:10" s="43" customFormat="1" x14ac:dyDescent="0.25">
      <c r="A1605" s="12"/>
      <c r="B1605" s="29"/>
      <c r="C1605" s="32"/>
      <c r="D1605" s="28"/>
      <c r="E1605" s="33"/>
      <c r="F1605" s="33"/>
      <c r="G1605" s="33"/>
      <c r="H1605" s="33"/>
      <c r="I1605" s="31">
        <f t="shared" si="52"/>
        <v>0</v>
      </c>
      <c r="J1605" s="31">
        <f t="shared" si="53"/>
        <v>0</v>
      </c>
    </row>
    <row r="1606" spans="1:10" s="43" customFormat="1" x14ac:dyDescent="0.25">
      <c r="A1606" s="12"/>
      <c r="B1606" s="29"/>
      <c r="C1606" s="32"/>
      <c r="D1606" s="28"/>
      <c r="E1606" s="33"/>
      <c r="F1606" s="33"/>
      <c r="G1606" s="33"/>
      <c r="H1606" s="33"/>
      <c r="I1606" s="31">
        <f t="shared" si="52"/>
        <v>0</v>
      </c>
      <c r="J1606" s="31">
        <f t="shared" si="53"/>
        <v>0</v>
      </c>
    </row>
    <row r="1607" spans="1:10" s="43" customFormat="1" x14ac:dyDescent="0.25">
      <c r="A1607" s="12"/>
      <c r="B1607" s="29"/>
      <c r="C1607" s="32"/>
      <c r="D1607" s="28"/>
      <c r="E1607" s="33"/>
      <c r="F1607" s="33"/>
      <c r="G1607" s="33"/>
      <c r="H1607" s="33"/>
      <c r="I1607" s="31">
        <f t="shared" ref="I1607:I1665" si="54">E1607+G1607</f>
        <v>0</v>
      </c>
      <c r="J1607" s="31">
        <f t="shared" ref="J1607:J1665" si="55">F1607+H1607</f>
        <v>0</v>
      </c>
    </row>
    <row r="1608" spans="1:10" s="43" customFormat="1" x14ac:dyDescent="0.25">
      <c r="A1608" s="12"/>
      <c r="B1608" s="29"/>
      <c r="C1608" s="32"/>
      <c r="D1608" s="28"/>
      <c r="E1608" s="33"/>
      <c r="F1608" s="33"/>
      <c r="G1608" s="33"/>
      <c r="H1608" s="33"/>
      <c r="I1608" s="31">
        <f t="shared" si="54"/>
        <v>0</v>
      </c>
      <c r="J1608" s="31">
        <f t="shared" si="55"/>
        <v>0</v>
      </c>
    </row>
    <row r="1609" spans="1:10" s="43" customFormat="1" x14ac:dyDescent="0.25">
      <c r="A1609" s="12"/>
      <c r="B1609" s="29"/>
      <c r="C1609" s="32"/>
      <c r="D1609" s="28"/>
      <c r="E1609" s="33"/>
      <c r="F1609" s="33"/>
      <c r="G1609" s="33"/>
      <c r="H1609" s="33"/>
      <c r="I1609" s="31">
        <f t="shared" si="54"/>
        <v>0</v>
      </c>
      <c r="J1609" s="31">
        <f t="shared" si="55"/>
        <v>0</v>
      </c>
    </row>
    <row r="1610" spans="1:10" s="43" customFormat="1" x14ac:dyDescent="0.25">
      <c r="A1610" s="12"/>
      <c r="B1610" s="29"/>
      <c r="C1610" s="32"/>
      <c r="D1610" s="28"/>
      <c r="E1610" s="33"/>
      <c r="F1610" s="33"/>
      <c r="G1610" s="33"/>
      <c r="H1610" s="33"/>
      <c r="I1610" s="31">
        <f t="shared" si="54"/>
        <v>0</v>
      </c>
      <c r="J1610" s="31">
        <f t="shared" si="55"/>
        <v>0</v>
      </c>
    </row>
    <row r="1611" spans="1:10" s="43" customFormat="1" x14ac:dyDescent="0.25">
      <c r="A1611" s="12"/>
      <c r="B1611" s="29"/>
      <c r="C1611" s="32"/>
      <c r="D1611" s="28"/>
      <c r="E1611" s="33"/>
      <c r="F1611" s="33"/>
      <c r="G1611" s="33"/>
      <c r="H1611" s="33"/>
      <c r="I1611" s="31">
        <f t="shared" si="54"/>
        <v>0</v>
      </c>
      <c r="J1611" s="31">
        <f t="shared" si="55"/>
        <v>0</v>
      </c>
    </row>
    <row r="1612" spans="1:10" s="43" customFormat="1" x14ac:dyDescent="0.25">
      <c r="A1612" s="12"/>
      <c r="B1612" s="29"/>
      <c r="C1612" s="32"/>
      <c r="D1612" s="28"/>
      <c r="E1612" s="33"/>
      <c r="F1612" s="33"/>
      <c r="G1612" s="33"/>
      <c r="H1612" s="33"/>
      <c r="I1612" s="31">
        <f t="shared" si="54"/>
        <v>0</v>
      </c>
      <c r="J1612" s="31">
        <f t="shared" si="55"/>
        <v>0</v>
      </c>
    </row>
    <row r="1613" spans="1:10" s="43" customFormat="1" x14ac:dyDescent="0.25">
      <c r="A1613" s="12"/>
      <c r="B1613" s="29"/>
      <c r="C1613" s="32"/>
      <c r="D1613" s="28"/>
      <c r="E1613" s="33"/>
      <c r="F1613" s="33"/>
      <c r="G1613" s="33"/>
      <c r="H1613" s="33"/>
      <c r="I1613" s="31">
        <f t="shared" si="54"/>
        <v>0</v>
      </c>
      <c r="J1613" s="31">
        <f t="shared" si="55"/>
        <v>0</v>
      </c>
    </row>
    <row r="1614" spans="1:10" s="43" customFormat="1" x14ac:dyDescent="0.25">
      <c r="A1614" s="12"/>
      <c r="B1614" s="29"/>
      <c r="C1614" s="32"/>
      <c r="D1614" s="28"/>
      <c r="E1614" s="33"/>
      <c r="F1614" s="33"/>
      <c r="G1614" s="33"/>
      <c r="H1614" s="33"/>
      <c r="I1614" s="31">
        <f t="shared" si="54"/>
        <v>0</v>
      </c>
      <c r="J1614" s="31">
        <f t="shared" si="55"/>
        <v>0</v>
      </c>
    </row>
    <row r="1615" spans="1:10" s="43" customFormat="1" x14ac:dyDescent="0.25">
      <c r="A1615" s="12"/>
      <c r="B1615" s="29"/>
      <c r="C1615" s="32"/>
      <c r="D1615" s="28"/>
      <c r="E1615" s="33"/>
      <c r="F1615" s="33"/>
      <c r="G1615" s="33"/>
      <c r="H1615" s="33"/>
      <c r="I1615" s="31">
        <f t="shared" si="54"/>
        <v>0</v>
      </c>
      <c r="J1615" s="31">
        <f t="shared" si="55"/>
        <v>0</v>
      </c>
    </row>
    <row r="1616" spans="1:10" s="43" customFormat="1" x14ac:dyDescent="0.25">
      <c r="A1616" s="12"/>
      <c r="B1616" s="29"/>
      <c r="C1616" s="32"/>
      <c r="D1616" s="28"/>
      <c r="E1616" s="33"/>
      <c r="F1616" s="33"/>
      <c r="G1616" s="33"/>
      <c r="H1616" s="33"/>
      <c r="I1616" s="31">
        <f t="shared" si="54"/>
        <v>0</v>
      </c>
      <c r="J1616" s="31">
        <f t="shared" si="55"/>
        <v>0</v>
      </c>
    </row>
    <row r="1617" spans="1:10" s="43" customFormat="1" x14ac:dyDescent="0.25">
      <c r="A1617" s="12"/>
      <c r="B1617" s="29"/>
      <c r="C1617" s="32"/>
      <c r="D1617" s="28"/>
      <c r="E1617" s="33"/>
      <c r="F1617" s="33"/>
      <c r="G1617" s="33"/>
      <c r="H1617" s="33"/>
      <c r="I1617" s="31">
        <f t="shared" si="54"/>
        <v>0</v>
      </c>
      <c r="J1617" s="31">
        <f t="shared" si="55"/>
        <v>0</v>
      </c>
    </row>
    <row r="1618" spans="1:10" s="43" customFormat="1" x14ac:dyDescent="0.25">
      <c r="A1618" s="12"/>
      <c r="B1618" s="29"/>
      <c r="C1618" s="32"/>
      <c r="D1618" s="28"/>
      <c r="E1618" s="33"/>
      <c r="F1618" s="33"/>
      <c r="G1618" s="33"/>
      <c r="H1618" s="33"/>
      <c r="I1618" s="31">
        <f t="shared" si="54"/>
        <v>0</v>
      </c>
      <c r="J1618" s="31">
        <f t="shared" si="55"/>
        <v>0</v>
      </c>
    </row>
    <row r="1619" spans="1:10" s="43" customFormat="1" x14ac:dyDescent="0.25">
      <c r="A1619" s="12"/>
      <c r="B1619" s="29"/>
      <c r="C1619" s="32"/>
      <c r="D1619" s="28"/>
      <c r="E1619" s="33"/>
      <c r="F1619" s="33"/>
      <c r="G1619" s="33"/>
      <c r="H1619" s="33"/>
      <c r="I1619" s="31">
        <f t="shared" si="54"/>
        <v>0</v>
      </c>
      <c r="J1619" s="31">
        <f t="shared" si="55"/>
        <v>0</v>
      </c>
    </row>
    <row r="1620" spans="1:10" s="43" customFormat="1" x14ac:dyDescent="0.25">
      <c r="A1620" s="12"/>
      <c r="B1620" s="29"/>
      <c r="C1620" s="32"/>
      <c r="D1620" s="28"/>
      <c r="E1620" s="33"/>
      <c r="F1620" s="33"/>
      <c r="G1620" s="33"/>
      <c r="H1620" s="33"/>
      <c r="I1620" s="31">
        <f t="shared" si="54"/>
        <v>0</v>
      </c>
      <c r="J1620" s="31">
        <f t="shared" si="55"/>
        <v>0</v>
      </c>
    </row>
    <row r="1621" spans="1:10" s="43" customFormat="1" x14ac:dyDescent="0.25">
      <c r="A1621" s="12"/>
      <c r="B1621" s="29"/>
      <c r="C1621" s="32"/>
      <c r="D1621" s="28"/>
      <c r="E1621" s="33"/>
      <c r="F1621" s="33"/>
      <c r="G1621" s="33"/>
      <c r="H1621" s="33"/>
      <c r="I1621" s="31">
        <f t="shared" si="54"/>
        <v>0</v>
      </c>
      <c r="J1621" s="31">
        <f t="shared" si="55"/>
        <v>0</v>
      </c>
    </row>
    <row r="1622" spans="1:10" s="43" customFormat="1" x14ac:dyDescent="0.25">
      <c r="A1622" s="12"/>
      <c r="B1622" s="29"/>
      <c r="C1622" s="32"/>
      <c r="D1622" s="28"/>
      <c r="E1622" s="33"/>
      <c r="F1622" s="33"/>
      <c r="G1622" s="33"/>
      <c r="H1622" s="33"/>
      <c r="I1622" s="31">
        <f t="shared" si="54"/>
        <v>0</v>
      </c>
      <c r="J1622" s="31">
        <f t="shared" si="55"/>
        <v>0</v>
      </c>
    </row>
    <row r="1623" spans="1:10" s="43" customFormat="1" x14ac:dyDescent="0.25">
      <c r="A1623" s="12"/>
      <c r="B1623" s="29"/>
      <c r="C1623" s="32"/>
      <c r="D1623" s="28"/>
      <c r="E1623" s="33"/>
      <c r="F1623" s="33"/>
      <c r="G1623" s="33"/>
      <c r="H1623" s="33"/>
      <c r="I1623" s="31">
        <f t="shared" si="54"/>
        <v>0</v>
      </c>
      <c r="J1623" s="31">
        <f t="shared" si="55"/>
        <v>0</v>
      </c>
    </row>
    <row r="1624" spans="1:10" s="43" customFormat="1" x14ac:dyDescent="0.25">
      <c r="A1624" s="12"/>
      <c r="B1624" s="29"/>
      <c r="C1624" s="32"/>
      <c r="D1624" s="28"/>
      <c r="E1624" s="33"/>
      <c r="F1624" s="33"/>
      <c r="G1624" s="33"/>
      <c r="H1624" s="33"/>
      <c r="I1624" s="31">
        <f t="shared" si="54"/>
        <v>0</v>
      </c>
      <c r="J1624" s="31">
        <f t="shared" si="55"/>
        <v>0</v>
      </c>
    </row>
    <row r="1625" spans="1:10" s="43" customFormat="1" x14ac:dyDescent="0.25">
      <c r="A1625" s="12"/>
      <c r="B1625" s="29"/>
      <c r="C1625" s="32"/>
      <c r="D1625" s="28"/>
      <c r="E1625" s="33"/>
      <c r="F1625" s="33"/>
      <c r="G1625" s="33"/>
      <c r="H1625" s="33"/>
      <c r="I1625" s="31">
        <f t="shared" si="54"/>
        <v>0</v>
      </c>
      <c r="J1625" s="31">
        <f t="shared" si="55"/>
        <v>0</v>
      </c>
    </row>
    <row r="1626" spans="1:10" s="43" customFormat="1" x14ac:dyDescent="0.25">
      <c r="A1626" s="12"/>
      <c r="B1626" s="29"/>
      <c r="C1626" s="32"/>
      <c r="D1626" s="28"/>
      <c r="E1626" s="33"/>
      <c r="F1626" s="33"/>
      <c r="G1626" s="33"/>
      <c r="H1626" s="33"/>
      <c r="I1626" s="31">
        <f t="shared" si="54"/>
        <v>0</v>
      </c>
      <c r="J1626" s="31">
        <f t="shared" si="55"/>
        <v>0</v>
      </c>
    </row>
    <row r="1627" spans="1:10" s="43" customFormat="1" x14ac:dyDescent="0.25">
      <c r="A1627" s="12"/>
      <c r="B1627" s="29"/>
      <c r="C1627" s="32"/>
      <c r="D1627" s="28"/>
      <c r="E1627" s="33"/>
      <c r="F1627" s="33"/>
      <c r="G1627" s="33"/>
      <c r="H1627" s="33"/>
      <c r="I1627" s="31">
        <f t="shared" si="54"/>
        <v>0</v>
      </c>
      <c r="J1627" s="31">
        <f t="shared" si="55"/>
        <v>0</v>
      </c>
    </row>
    <row r="1628" spans="1:10" s="43" customFormat="1" x14ac:dyDescent="0.25">
      <c r="A1628" s="12"/>
      <c r="B1628" s="29"/>
      <c r="C1628" s="32"/>
      <c r="D1628" s="28"/>
      <c r="E1628" s="33"/>
      <c r="F1628" s="33"/>
      <c r="G1628" s="33"/>
      <c r="H1628" s="33"/>
      <c r="I1628" s="31">
        <f t="shared" si="54"/>
        <v>0</v>
      </c>
      <c r="J1628" s="31">
        <f t="shared" si="55"/>
        <v>0</v>
      </c>
    </row>
    <row r="1629" spans="1:10" s="43" customFormat="1" x14ac:dyDescent="0.25">
      <c r="A1629" s="12"/>
      <c r="B1629" s="29"/>
      <c r="C1629" s="32"/>
      <c r="D1629" s="28"/>
      <c r="E1629" s="33"/>
      <c r="F1629" s="33"/>
      <c r="G1629" s="33"/>
      <c r="H1629" s="33"/>
      <c r="I1629" s="31">
        <f t="shared" si="54"/>
        <v>0</v>
      </c>
      <c r="J1629" s="31">
        <f t="shared" si="55"/>
        <v>0</v>
      </c>
    </row>
    <row r="1630" spans="1:10" s="43" customFormat="1" x14ac:dyDescent="0.25">
      <c r="A1630" s="12"/>
      <c r="B1630" s="29"/>
      <c r="C1630" s="32"/>
      <c r="D1630" s="28"/>
      <c r="E1630" s="33"/>
      <c r="F1630" s="33"/>
      <c r="G1630" s="33"/>
      <c r="H1630" s="33"/>
      <c r="I1630" s="31">
        <f t="shared" si="54"/>
        <v>0</v>
      </c>
      <c r="J1630" s="31">
        <f t="shared" si="55"/>
        <v>0</v>
      </c>
    </row>
    <row r="1631" spans="1:10" s="43" customFormat="1" x14ac:dyDescent="0.25">
      <c r="A1631" s="12"/>
      <c r="B1631" s="29"/>
      <c r="C1631" s="32"/>
      <c r="D1631" s="28"/>
      <c r="E1631" s="33"/>
      <c r="F1631" s="33"/>
      <c r="G1631" s="33"/>
      <c r="H1631" s="33"/>
      <c r="I1631" s="31">
        <f t="shared" si="54"/>
        <v>0</v>
      </c>
      <c r="J1631" s="31">
        <f t="shared" si="55"/>
        <v>0</v>
      </c>
    </row>
    <row r="1632" spans="1:10" s="43" customFormat="1" x14ac:dyDescent="0.25">
      <c r="A1632" s="12"/>
      <c r="B1632" s="29"/>
      <c r="C1632" s="32"/>
      <c r="D1632" s="28"/>
      <c r="E1632" s="33"/>
      <c r="F1632" s="33"/>
      <c r="G1632" s="33"/>
      <c r="H1632" s="33"/>
      <c r="I1632" s="31">
        <f t="shared" si="54"/>
        <v>0</v>
      </c>
      <c r="J1632" s="31">
        <f t="shared" si="55"/>
        <v>0</v>
      </c>
    </row>
    <row r="1633" spans="1:10" s="43" customFormat="1" x14ac:dyDescent="0.25">
      <c r="A1633" s="12"/>
      <c r="B1633" s="29"/>
      <c r="C1633" s="32"/>
      <c r="D1633" s="28"/>
      <c r="E1633" s="33"/>
      <c r="F1633" s="33"/>
      <c r="G1633" s="33"/>
      <c r="H1633" s="33"/>
      <c r="I1633" s="31">
        <f t="shared" si="54"/>
        <v>0</v>
      </c>
      <c r="J1633" s="31">
        <f t="shared" si="55"/>
        <v>0</v>
      </c>
    </row>
    <row r="1634" spans="1:10" s="43" customFormat="1" x14ac:dyDescent="0.25">
      <c r="A1634" s="12"/>
      <c r="B1634" s="29"/>
      <c r="C1634" s="32"/>
      <c r="D1634" s="28"/>
      <c r="E1634" s="33"/>
      <c r="F1634" s="33"/>
      <c r="G1634" s="33"/>
      <c r="H1634" s="33"/>
      <c r="I1634" s="31">
        <f t="shared" si="54"/>
        <v>0</v>
      </c>
      <c r="J1634" s="31">
        <f t="shared" si="55"/>
        <v>0</v>
      </c>
    </row>
    <row r="1635" spans="1:10" s="43" customFormat="1" x14ac:dyDescent="0.25">
      <c r="A1635" s="12"/>
      <c r="B1635" s="29"/>
      <c r="C1635" s="32"/>
      <c r="D1635" s="28"/>
      <c r="E1635" s="33"/>
      <c r="F1635" s="33"/>
      <c r="G1635" s="33"/>
      <c r="H1635" s="33"/>
      <c r="I1635" s="31">
        <f t="shared" si="54"/>
        <v>0</v>
      </c>
      <c r="J1635" s="31">
        <f t="shared" si="55"/>
        <v>0</v>
      </c>
    </row>
    <row r="1636" spans="1:10" s="43" customFormat="1" x14ac:dyDescent="0.25">
      <c r="A1636" s="12"/>
      <c r="B1636" s="29"/>
      <c r="C1636" s="32"/>
      <c r="D1636" s="28"/>
      <c r="E1636" s="33"/>
      <c r="F1636" s="33"/>
      <c r="G1636" s="33"/>
      <c r="H1636" s="33"/>
      <c r="I1636" s="31">
        <f t="shared" si="54"/>
        <v>0</v>
      </c>
      <c r="J1636" s="31">
        <f t="shared" si="55"/>
        <v>0</v>
      </c>
    </row>
    <row r="1637" spans="1:10" s="43" customFormat="1" x14ac:dyDescent="0.25">
      <c r="A1637" s="12"/>
      <c r="B1637" s="29"/>
      <c r="C1637" s="32"/>
      <c r="D1637" s="28"/>
      <c r="E1637" s="33"/>
      <c r="F1637" s="33"/>
      <c r="G1637" s="33"/>
      <c r="H1637" s="33"/>
      <c r="I1637" s="31">
        <f t="shared" si="54"/>
        <v>0</v>
      </c>
      <c r="J1637" s="31">
        <f t="shared" si="55"/>
        <v>0</v>
      </c>
    </row>
    <row r="1638" spans="1:10" s="43" customFormat="1" x14ac:dyDescent="0.25">
      <c r="A1638" s="12"/>
      <c r="B1638" s="29"/>
      <c r="C1638" s="32"/>
      <c r="D1638" s="28"/>
      <c r="E1638" s="33"/>
      <c r="F1638" s="33"/>
      <c r="G1638" s="33"/>
      <c r="H1638" s="33"/>
      <c r="I1638" s="31">
        <f t="shared" si="54"/>
        <v>0</v>
      </c>
      <c r="J1638" s="31">
        <f t="shared" si="55"/>
        <v>0</v>
      </c>
    </row>
    <row r="1639" spans="1:10" s="43" customFormat="1" x14ac:dyDescent="0.25">
      <c r="A1639" s="12"/>
      <c r="B1639" s="29"/>
      <c r="C1639" s="32"/>
      <c r="D1639" s="28"/>
      <c r="E1639" s="33"/>
      <c r="F1639" s="33"/>
      <c r="G1639" s="33"/>
      <c r="H1639" s="33"/>
      <c r="I1639" s="31">
        <f t="shared" si="54"/>
        <v>0</v>
      </c>
      <c r="J1639" s="31">
        <f t="shared" si="55"/>
        <v>0</v>
      </c>
    </row>
    <row r="1640" spans="1:10" s="43" customFormat="1" x14ac:dyDescent="0.25">
      <c r="A1640" s="12"/>
      <c r="B1640" s="29"/>
      <c r="C1640" s="32"/>
      <c r="D1640" s="28"/>
      <c r="E1640" s="33"/>
      <c r="F1640" s="33"/>
      <c r="G1640" s="33"/>
      <c r="H1640" s="33"/>
      <c r="I1640" s="31">
        <f t="shared" si="54"/>
        <v>0</v>
      </c>
      <c r="J1640" s="31">
        <f t="shared" si="55"/>
        <v>0</v>
      </c>
    </row>
    <row r="1641" spans="1:10" s="43" customFormat="1" x14ac:dyDescent="0.25">
      <c r="A1641" s="12"/>
      <c r="B1641" s="29"/>
      <c r="C1641" s="32"/>
      <c r="D1641" s="28"/>
      <c r="E1641" s="33"/>
      <c r="F1641" s="33"/>
      <c r="G1641" s="33"/>
      <c r="H1641" s="33"/>
      <c r="I1641" s="31">
        <f t="shared" si="54"/>
        <v>0</v>
      </c>
      <c r="J1641" s="31">
        <f t="shared" si="55"/>
        <v>0</v>
      </c>
    </row>
    <row r="1642" spans="1:10" s="43" customFormat="1" x14ac:dyDescent="0.25">
      <c r="A1642" s="12"/>
      <c r="B1642" s="29"/>
      <c r="C1642" s="32"/>
      <c r="D1642" s="28"/>
      <c r="E1642" s="33"/>
      <c r="F1642" s="33"/>
      <c r="G1642" s="33"/>
      <c r="H1642" s="33"/>
      <c r="I1642" s="31">
        <f t="shared" si="54"/>
        <v>0</v>
      </c>
      <c r="J1642" s="31">
        <f t="shared" si="55"/>
        <v>0</v>
      </c>
    </row>
    <row r="1643" spans="1:10" s="43" customFormat="1" x14ac:dyDescent="0.25">
      <c r="A1643" s="12"/>
      <c r="B1643" s="29"/>
      <c r="C1643" s="32"/>
      <c r="D1643" s="28"/>
      <c r="E1643" s="33"/>
      <c r="F1643" s="33"/>
      <c r="G1643" s="33"/>
      <c r="H1643" s="33"/>
      <c r="I1643" s="31">
        <f t="shared" si="54"/>
        <v>0</v>
      </c>
      <c r="J1643" s="31">
        <f t="shared" si="55"/>
        <v>0</v>
      </c>
    </row>
    <row r="1644" spans="1:10" s="43" customFormat="1" x14ac:dyDescent="0.25">
      <c r="A1644" s="12"/>
      <c r="B1644" s="29"/>
      <c r="C1644" s="32"/>
      <c r="D1644" s="28"/>
      <c r="E1644" s="33"/>
      <c r="F1644" s="33"/>
      <c r="G1644" s="33"/>
      <c r="H1644" s="33"/>
      <c r="I1644" s="31">
        <f t="shared" si="54"/>
        <v>0</v>
      </c>
      <c r="J1644" s="31">
        <f t="shared" si="55"/>
        <v>0</v>
      </c>
    </row>
    <row r="1645" spans="1:10" s="43" customFormat="1" x14ac:dyDescent="0.25">
      <c r="A1645" s="12"/>
      <c r="B1645" s="29"/>
      <c r="C1645" s="32"/>
      <c r="D1645" s="28"/>
      <c r="E1645" s="33"/>
      <c r="F1645" s="33"/>
      <c r="G1645" s="33"/>
      <c r="H1645" s="33"/>
      <c r="I1645" s="31">
        <f t="shared" si="54"/>
        <v>0</v>
      </c>
      <c r="J1645" s="31">
        <f t="shared" si="55"/>
        <v>0</v>
      </c>
    </row>
    <row r="1646" spans="1:10" s="43" customFormat="1" x14ac:dyDescent="0.25">
      <c r="A1646" s="12"/>
      <c r="B1646" s="29"/>
      <c r="C1646" s="32"/>
      <c r="D1646" s="28"/>
      <c r="E1646" s="33"/>
      <c r="F1646" s="33"/>
      <c r="G1646" s="33"/>
      <c r="H1646" s="33"/>
      <c r="I1646" s="31">
        <f t="shared" si="54"/>
        <v>0</v>
      </c>
      <c r="J1646" s="31">
        <f t="shared" si="55"/>
        <v>0</v>
      </c>
    </row>
    <row r="1647" spans="1:10" s="43" customFormat="1" x14ac:dyDescent="0.25">
      <c r="A1647" s="12"/>
      <c r="B1647" s="29"/>
      <c r="C1647" s="32"/>
      <c r="D1647" s="28"/>
      <c r="E1647" s="33"/>
      <c r="F1647" s="33"/>
      <c r="G1647" s="33"/>
      <c r="H1647" s="33"/>
      <c r="I1647" s="31">
        <f t="shared" si="54"/>
        <v>0</v>
      </c>
      <c r="J1647" s="31">
        <f t="shared" si="55"/>
        <v>0</v>
      </c>
    </row>
    <row r="1648" spans="1:10" s="43" customFormat="1" x14ac:dyDescent="0.25">
      <c r="A1648" s="12"/>
      <c r="B1648" s="29"/>
      <c r="C1648" s="32"/>
      <c r="D1648" s="28"/>
      <c r="E1648" s="33"/>
      <c r="F1648" s="33"/>
      <c r="G1648" s="33"/>
      <c r="H1648" s="33"/>
      <c r="I1648" s="31">
        <f t="shared" si="54"/>
        <v>0</v>
      </c>
      <c r="J1648" s="31">
        <f t="shared" si="55"/>
        <v>0</v>
      </c>
    </row>
    <row r="1649" spans="1:10" s="43" customFormat="1" x14ac:dyDescent="0.25">
      <c r="A1649" s="12"/>
      <c r="B1649" s="29"/>
      <c r="C1649" s="32"/>
      <c r="D1649" s="28"/>
      <c r="E1649" s="33"/>
      <c r="F1649" s="33"/>
      <c r="G1649" s="33"/>
      <c r="H1649" s="33"/>
      <c r="I1649" s="31">
        <f t="shared" si="54"/>
        <v>0</v>
      </c>
      <c r="J1649" s="31">
        <f t="shared" si="55"/>
        <v>0</v>
      </c>
    </row>
    <row r="1650" spans="1:10" s="43" customFormat="1" x14ac:dyDescent="0.25">
      <c r="A1650" s="12"/>
      <c r="B1650" s="29"/>
      <c r="C1650" s="32"/>
      <c r="D1650" s="28"/>
      <c r="E1650" s="33"/>
      <c r="F1650" s="33"/>
      <c r="G1650" s="33"/>
      <c r="H1650" s="33"/>
      <c r="I1650" s="31">
        <f t="shared" si="54"/>
        <v>0</v>
      </c>
      <c r="J1650" s="31">
        <f t="shared" si="55"/>
        <v>0</v>
      </c>
    </row>
    <row r="1651" spans="1:10" s="43" customFormat="1" x14ac:dyDescent="0.25">
      <c r="A1651" s="12"/>
      <c r="B1651" s="29"/>
      <c r="C1651" s="32"/>
      <c r="D1651" s="28"/>
      <c r="E1651" s="33"/>
      <c r="F1651" s="33"/>
      <c r="G1651" s="33"/>
      <c r="H1651" s="33"/>
      <c r="I1651" s="31">
        <f t="shared" si="54"/>
        <v>0</v>
      </c>
      <c r="J1651" s="31">
        <f t="shared" si="55"/>
        <v>0</v>
      </c>
    </row>
    <row r="1652" spans="1:10" s="43" customFormat="1" x14ac:dyDescent="0.25">
      <c r="A1652" s="12"/>
      <c r="B1652" s="29"/>
      <c r="C1652" s="32"/>
      <c r="D1652" s="28"/>
      <c r="E1652" s="33"/>
      <c r="F1652" s="33"/>
      <c r="G1652" s="33"/>
      <c r="H1652" s="33"/>
      <c r="I1652" s="31">
        <f t="shared" si="54"/>
        <v>0</v>
      </c>
      <c r="J1652" s="31">
        <f t="shared" si="55"/>
        <v>0</v>
      </c>
    </row>
    <row r="1653" spans="1:10" s="43" customFormat="1" x14ac:dyDescent="0.25">
      <c r="A1653" s="12"/>
      <c r="B1653" s="29"/>
      <c r="C1653" s="32"/>
      <c r="D1653" s="28"/>
      <c r="E1653" s="33"/>
      <c r="F1653" s="33"/>
      <c r="G1653" s="33"/>
      <c r="H1653" s="33"/>
      <c r="I1653" s="31">
        <f t="shared" si="54"/>
        <v>0</v>
      </c>
      <c r="J1653" s="31">
        <f t="shared" si="55"/>
        <v>0</v>
      </c>
    </row>
    <row r="1654" spans="1:10" s="43" customFormat="1" x14ac:dyDescent="0.25">
      <c r="A1654" s="12"/>
      <c r="B1654" s="29"/>
      <c r="C1654" s="32"/>
      <c r="D1654" s="28"/>
      <c r="E1654" s="33"/>
      <c r="F1654" s="33"/>
      <c r="G1654" s="33"/>
      <c r="H1654" s="33"/>
      <c r="I1654" s="31">
        <f t="shared" si="54"/>
        <v>0</v>
      </c>
      <c r="J1654" s="31">
        <f t="shared" si="55"/>
        <v>0</v>
      </c>
    </row>
    <row r="1655" spans="1:10" s="43" customFormat="1" x14ac:dyDescent="0.25">
      <c r="A1655" s="12"/>
      <c r="B1655" s="29"/>
      <c r="C1655" s="32"/>
      <c r="D1655" s="28"/>
      <c r="E1655" s="33"/>
      <c r="F1655" s="33"/>
      <c r="G1655" s="33"/>
      <c r="H1655" s="33"/>
      <c r="I1655" s="31">
        <f t="shared" si="54"/>
        <v>0</v>
      </c>
      <c r="J1655" s="31">
        <f t="shared" si="55"/>
        <v>0</v>
      </c>
    </row>
    <row r="1656" spans="1:10" s="43" customFormat="1" x14ac:dyDescent="0.25">
      <c r="A1656" s="12"/>
      <c r="B1656" s="29"/>
      <c r="C1656" s="32"/>
      <c r="D1656" s="28"/>
      <c r="E1656" s="33"/>
      <c r="F1656" s="33"/>
      <c r="G1656" s="33"/>
      <c r="H1656" s="33"/>
      <c r="I1656" s="31">
        <f t="shared" si="54"/>
        <v>0</v>
      </c>
      <c r="J1656" s="31">
        <f t="shared" si="55"/>
        <v>0</v>
      </c>
    </row>
    <row r="1657" spans="1:10" s="43" customFormat="1" x14ac:dyDescent="0.25">
      <c r="A1657" s="12"/>
      <c r="B1657" s="29"/>
      <c r="C1657" s="32"/>
      <c r="D1657" s="28"/>
      <c r="E1657" s="33"/>
      <c r="F1657" s="33"/>
      <c r="G1657" s="33"/>
      <c r="H1657" s="33"/>
      <c r="I1657" s="31">
        <f t="shared" si="54"/>
        <v>0</v>
      </c>
      <c r="J1657" s="31">
        <f t="shared" si="55"/>
        <v>0</v>
      </c>
    </row>
    <row r="1658" spans="1:10" s="43" customFormat="1" x14ac:dyDescent="0.25">
      <c r="A1658" s="12"/>
      <c r="B1658" s="29"/>
      <c r="C1658" s="32"/>
      <c r="D1658" s="28"/>
      <c r="E1658" s="33"/>
      <c r="F1658" s="33"/>
      <c r="G1658" s="33"/>
      <c r="H1658" s="33"/>
      <c r="I1658" s="31">
        <f t="shared" si="54"/>
        <v>0</v>
      </c>
      <c r="J1658" s="31">
        <f t="shared" si="55"/>
        <v>0</v>
      </c>
    </row>
    <row r="1659" spans="1:10" s="43" customFormat="1" x14ac:dyDescent="0.25">
      <c r="A1659" s="12"/>
      <c r="B1659" s="29"/>
      <c r="C1659" s="32"/>
      <c r="D1659" s="28"/>
      <c r="E1659" s="33"/>
      <c r="F1659" s="33"/>
      <c r="G1659" s="33"/>
      <c r="H1659" s="33"/>
      <c r="I1659" s="31">
        <f t="shared" si="54"/>
        <v>0</v>
      </c>
      <c r="J1659" s="31">
        <f t="shared" si="55"/>
        <v>0</v>
      </c>
    </row>
    <row r="1660" spans="1:10" s="43" customFormat="1" x14ac:dyDescent="0.25">
      <c r="A1660" s="12"/>
      <c r="B1660" s="29"/>
      <c r="C1660" s="32"/>
      <c r="D1660" s="28"/>
      <c r="E1660" s="33"/>
      <c r="F1660" s="33"/>
      <c r="G1660" s="33"/>
      <c r="H1660" s="33"/>
      <c r="I1660" s="31">
        <f t="shared" si="54"/>
        <v>0</v>
      </c>
      <c r="J1660" s="31">
        <f t="shared" si="55"/>
        <v>0</v>
      </c>
    </row>
    <row r="1661" spans="1:10" s="43" customFormat="1" x14ac:dyDescent="0.25">
      <c r="A1661" s="12"/>
      <c r="B1661" s="29"/>
      <c r="C1661" s="32"/>
      <c r="D1661" s="28"/>
      <c r="E1661" s="33"/>
      <c r="F1661" s="33"/>
      <c r="G1661" s="33"/>
      <c r="H1661" s="33"/>
      <c r="I1661" s="31">
        <f t="shared" si="54"/>
        <v>0</v>
      </c>
      <c r="J1661" s="31">
        <f t="shared" si="55"/>
        <v>0</v>
      </c>
    </row>
    <row r="1662" spans="1:10" s="43" customFormat="1" x14ac:dyDescent="0.25">
      <c r="A1662" s="12"/>
      <c r="B1662" s="29"/>
      <c r="C1662" s="32"/>
      <c r="D1662" s="28"/>
      <c r="E1662" s="33"/>
      <c r="F1662" s="33"/>
      <c r="G1662" s="33"/>
      <c r="H1662" s="33"/>
      <c r="I1662" s="31">
        <f t="shared" si="54"/>
        <v>0</v>
      </c>
      <c r="J1662" s="31">
        <f t="shared" si="55"/>
        <v>0</v>
      </c>
    </row>
    <row r="1663" spans="1:10" s="43" customFormat="1" x14ac:dyDescent="0.25">
      <c r="A1663" s="12"/>
      <c r="B1663" s="29"/>
      <c r="C1663" s="32"/>
      <c r="D1663" s="28"/>
      <c r="E1663" s="33"/>
      <c r="F1663" s="33"/>
      <c r="G1663" s="33"/>
      <c r="H1663" s="33"/>
      <c r="I1663" s="31">
        <f t="shared" si="54"/>
        <v>0</v>
      </c>
      <c r="J1663" s="31">
        <f t="shared" si="55"/>
        <v>0</v>
      </c>
    </row>
    <row r="1664" spans="1:10" s="43" customFormat="1" x14ac:dyDescent="0.25">
      <c r="A1664" s="12"/>
      <c r="B1664" s="29"/>
      <c r="C1664" s="32"/>
      <c r="D1664" s="28"/>
      <c r="E1664" s="33"/>
      <c r="F1664" s="33"/>
      <c r="G1664" s="33"/>
      <c r="H1664" s="33"/>
      <c r="I1664" s="31">
        <f t="shared" si="54"/>
        <v>0</v>
      </c>
      <c r="J1664" s="31">
        <f t="shared" si="55"/>
        <v>0</v>
      </c>
    </row>
    <row r="1665" spans="1:10" s="43" customFormat="1" x14ac:dyDescent="0.25">
      <c r="A1665" s="12"/>
      <c r="B1665" s="29"/>
      <c r="C1665" s="32"/>
      <c r="D1665" s="28"/>
      <c r="E1665" s="33"/>
      <c r="F1665" s="33"/>
      <c r="G1665" s="33"/>
      <c r="H1665" s="33"/>
      <c r="I1665" s="31">
        <f t="shared" si="54"/>
        <v>0</v>
      </c>
      <c r="J1665" s="31">
        <f t="shared" si="55"/>
        <v>0</v>
      </c>
    </row>
    <row r="1666" spans="1:10" x14ac:dyDescent="0.25">
      <c r="A1666" s="1"/>
      <c r="B1666" s="1"/>
      <c r="C1666" s="22"/>
      <c r="D1666" s="1"/>
      <c r="E1666" s="22"/>
      <c r="F1666" s="1"/>
      <c r="G1666" s="1"/>
      <c r="H1666" s="1"/>
      <c r="I1666" s="1"/>
      <c r="J1666" s="1"/>
    </row>
    <row r="1667" spans="1:10" x14ac:dyDescent="0.25">
      <c r="A1667" s="1"/>
      <c r="B1667" s="1"/>
      <c r="C1667" s="22"/>
      <c r="D1667" s="1"/>
      <c r="E1667" s="22"/>
      <c r="F1667" s="1"/>
      <c r="G1667" s="1"/>
      <c r="H1667" s="1"/>
      <c r="I1667" s="1"/>
      <c r="J1667" s="1"/>
    </row>
    <row r="1668" spans="1:10" x14ac:dyDescent="0.25">
      <c r="A1668" s="1"/>
      <c r="B1668" s="1"/>
      <c r="C1668" s="22"/>
      <c r="D1668" s="1"/>
      <c r="E1668" s="22"/>
      <c r="F1668" s="1"/>
      <c r="G1668" s="1"/>
      <c r="H1668" s="1"/>
      <c r="I1668" s="1"/>
      <c r="J1668" s="1"/>
    </row>
    <row r="1669" spans="1:10" x14ac:dyDescent="0.25">
      <c r="A1669" s="1"/>
      <c r="B1669" s="1"/>
      <c r="C1669" s="22"/>
      <c r="D1669" s="1"/>
      <c r="E1669" s="22"/>
      <c r="F1669" s="1"/>
      <c r="G1669" s="1"/>
      <c r="H1669" s="1"/>
      <c r="I1669" s="1"/>
      <c r="J1669" s="1"/>
    </row>
    <row r="1670" spans="1:10" x14ac:dyDescent="0.25">
      <c r="A1670" s="1"/>
      <c r="B1670" s="1"/>
      <c r="C1670" s="22"/>
      <c r="D1670" s="1"/>
      <c r="E1670" s="22"/>
      <c r="F1670" s="1"/>
      <c r="G1670" s="1"/>
      <c r="H1670" s="1"/>
      <c r="I1670" s="1"/>
      <c r="J1670" s="1"/>
    </row>
    <row r="1671" spans="1:10" x14ac:dyDescent="0.25">
      <c r="A1671" s="1"/>
      <c r="B1671" s="1"/>
      <c r="C1671" s="22"/>
      <c r="D1671" s="1"/>
      <c r="E1671" s="22"/>
      <c r="F1671" s="1"/>
      <c r="G1671" s="1"/>
      <c r="H1671" s="1"/>
      <c r="I1671" s="1"/>
      <c r="J1671" s="1"/>
    </row>
    <row r="1672" spans="1:10" x14ac:dyDescent="0.25">
      <c r="A1672" s="1"/>
      <c r="B1672" s="1"/>
      <c r="C1672" s="22"/>
      <c r="D1672" s="1"/>
      <c r="E1672" s="22"/>
      <c r="F1672" s="1"/>
      <c r="G1672" s="1"/>
      <c r="H1672" s="1"/>
      <c r="I1672" s="1"/>
      <c r="J1672" s="1"/>
    </row>
    <row r="1673" spans="1:10" x14ac:dyDescent="0.25">
      <c r="A1673" s="1"/>
      <c r="B1673" s="1"/>
      <c r="C1673" s="22"/>
      <c r="D1673" s="1"/>
      <c r="E1673" s="22"/>
      <c r="F1673" s="1"/>
      <c r="G1673" s="1"/>
      <c r="H1673" s="1"/>
      <c r="I1673" s="1"/>
      <c r="J1673" s="1"/>
    </row>
    <row r="1674" spans="1:10" x14ac:dyDescent="0.25">
      <c r="A1674" s="1"/>
      <c r="B1674" s="1"/>
      <c r="C1674" s="22"/>
      <c r="D1674" s="1"/>
      <c r="E1674" s="22"/>
      <c r="F1674" s="1"/>
      <c r="G1674" s="1"/>
      <c r="H1674" s="1"/>
      <c r="I1674" s="1"/>
      <c r="J1674" s="1"/>
    </row>
    <row r="1675" spans="1:10" x14ac:dyDescent="0.25">
      <c r="A1675" s="1"/>
      <c r="B1675" s="1"/>
      <c r="C1675" s="22"/>
      <c r="D1675" s="1"/>
      <c r="E1675" s="22"/>
      <c r="F1675" s="1"/>
      <c r="G1675" s="1"/>
      <c r="H1675" s="1"/>
      <c r="I1675" s="1"/>
      <c r="J1675" s="1"/>
    </row>
    <row r="1676" spans="1:10" x14ac:dyDescent="0.25">
      <c r="A1676" s="1"/>
      <c r="B1676" s="1"/>
      <c r="C1676" s="22"/>
      <c r="D1676" s="1"/>
      <c r="E1676" s="22"/>
      <c r="F1676" s="1"/>
      <c r="G1676" s="1"/>
      <c r="H1676" s="1"/>
      <c r="I1676" s="1"/>
      <c r="J1676" s="1"/>
    </row>
    <row r="1677" spans="1:10" x14ac:dyDescent="0.25">
      <c r="A1677" s="1"/>
      <c r="B1677" s="1"/>
      <c r="C1677" s="22"/>
      <c r="D1677" s="1"/>
      <c r="E1677" s="22"/>
      <c r="F1677" s="1"/>
      <c r="G1677" s="1"/>
      <c r="H1677" s="1"/>
      <c r="I1677" s="1"/>
      <c r="J1677" s="1"/>
    </row>
    <row r="1678" spans="1:10" x14ac:dyDescent="0.25">
      <c r="A1678" s="1"/>
      <c r="B1678" s="1"/>
      <c r="C1678" s="22"/>
      <c r="D1678" s="1"/>
      <c r="E1678" s="22"/>
      <c r="F1678" s="1"/>
      <c r="G1678" s="1"/>
      <c r="H1678" s="1"/>
      <c r="I1678" s="1"/>
      <c r="J1678" s="1"/>
    </row>
    <row r="1679" spans="1:10" x14ac:dyDescent="0.25">
      <c r="A1679" s="1"/>
      <c r="B1679" s="1"/>
      <c r="C1679" s="22"/>
      <c r="D1679" s="1"/>
      <c r="E1679" s="22"/>
      <c r="F1679" s="1"/>
      <c r="G1679" s="1"/>
      <c r="H1679" s="1"/>
      <c r="I1679" s="1"/>
      <c r="J1679" s="1"/>
    </row>
    <row r="1680" spans="1:10" x14ac:dyDescent="0.25">
      <c r="A1680" s="1"/>
      <c r="B1680" s="1"/>
      <c r="C1680" s="22"/>
      <c r="D1680" s="1"/>
      <c r="E1680" s="22"/>
      <c r="F1680" s="1"/>
      <c r="G1680" s="1"/>
      <c r="H1680" s="1"/>
      <c r="I1680" s="1"/>
      <c r="J1680" s="1"/>
    </row>
    <row r="1681" spans="1:10" x14ac:dyDescent="0.25">
      <c r="A1681" s="1"/>
      <c r="B1681" s="1"/>
      <c r="C1681" s="22"/>
      <c r="D1681" s="1"/>
      <c r="E1681" s="22"/>
      <c r="F1681" s="1"/>
      <c r="G1681" s="1"/>
      <c r="H1681" s="1"/>
      <c r="I1681" s="1"/>
      <c r="J1681" s="1"/>
    </row>
    <row r="1682" spans="1:10" x14ac:dyDescent="0.25">
      <c r="A1682" s="1"/>
      <c r="B1682" s="1"/>
      <c r="C1682" s="22"/>
      <c r="D1682" s="1"/>
      <c r="E1682" s="22"/>
      <c r="F1682" s="1"/>
      <c r="G1682" s="1"/>
      <c r="H1682" s="1"/>
      <c r="I1682" s="1"/>
      <c r="J1682" s="1"/>
    </row>
    <row r="1683" spans="1:10" x14ac:dyDescent="0.25">
      <c r="A1683" s="1"/>
      <c r="B1683" s="1"/>
      <c r="C1683" s="22"/>
      <c r="D1683" s="1"/>
      <c r="E1683" s="22"/>
      <c r="F1683" s="1"/>
      <c r="G1683" s="1"/>
      <c r="H1683" s="1"/>
      <c r="I1683" s="1"/>
      <c r="J1683" s="1"/>
    </row>
    <row r="1684" spans="1:10" x14ac:dyDescent="0.25">
      <c r="A1684" s="1"/>
      <c r="B1684" s="1"/>
      <c r="C1684" s="22"/>
      <c r="D1684" s="1"/>
      <c r="E1684" s="44"/>
      <c r="F1684" s="1"/>
      <c r="G1684" s="1"/>
      <c r="H1684" s="1"/>
      <c r="I1684" s="1"/>
      <c r="J1684" s="1"/>
    </row>
    <row r="1685" spans="1:10" x14ac:dyDescent="0.25">
      <c r="A1685" s="1"/>
      <c r="B1685" s="1"/>
      <c r="C1685" s="22"/>
      <c r="D1685" s="1"/>
      <c r="E1685" s="44"/>
      <c r="F1685" s="1"/>
      <c r="G1685" s="1"/>
      <c r="H1685" s="1"/>
      <c r="I1685" s="1"/>
      <c r="J1685" s="1"/>
    </row>
    <row r="1686" spans="1:10" x14ac:dyDescent="0.25">
      <c r="A1686" s="1"/>
      <c r="B1686" s="1"/>
      <c r="C1686" s="22"/>
      <c r="D1686" s="1"/>
      <c r="E1686" s="44"/>
      <c r="F1686" s="1"/>
      <c r="G1686" s="1"/>
      <c r="H1686" s="1"/>
      <c r="I1686" s="1"/>
      <c r="J1686" s="1"/>
    </row>
    <row r="1687" spans="1:10" x14ac:dyDescent="0.25">
      <c r="A1687" s="1"/>
      <c r="B1687" s="1"/>
      <c r="C1687" s="22"/>
      <c r="D1687" s="1"/>
      <c r="E1687" s="44"/>
      <c r="F1687" s="1"/>
      <c r="G1687" s="1"/>
      <c r="H1687" s="1"/>
      <c r="I1687" s="1"/>
      <c r="J1687" s="1"/>
    </row>
    <row r="1688" spans="1:10" x14ac:dyDescent="0.25">
      <c r="A1688" s="1"/>
      <c r="B1688" s="1"/>
      <c r="C1688" s="22"/>
      <c r="D1688" s="1"/>
      <c r="E1688" s="44"/>
      <c r="F1688" s="1"/>
      <c r="G1688" s="1"/>
      <c r="H1688" s="1"/>
      <c r="I1688" s="1"/>
      <c r="J1688" s="1"/>
    </row>
    <row r="1689" spans="1:10" x14ac:dyDescent="0.25">
      <c r="A1689" s="1"/>
      <c r="B1689" s="1"/>
      <c r="C1689" s="22"/>
      <c r="D1689" s="1"/>
      <c r="E1689" s="45"/>
      <c r="F1689" s="45"/>
      <c r="G1689" s="1"/>
      <c r="H1689" s="1"/>
      <c r="I1689" s="1"/>
      <c r="J1689" s="1"/>
    </row>
    <row r="1690" spans="1:10" x14ac:dyDescent="0.25">
      <c r="A1690" s="1"/>
      <c r="B1690" s="1"/>
      <c r="C1690" s="22"/>
      <c r="D1690" s="1"/>
      <c r="E1690" s="44"/>
      <c r="F1690" s="1"/>
      <c r="G1690" s="1"/>
      <c r="H1690" s="1"/>
      <c r="I1690" s="1"/>
      <c r="J1690" s="1"/>
    </row>
    <row r="1691" spans="1:10" x14ac:dyDescent="0.25">
      <c r="A1691" s="1"/>
      <c r="B1691" s="1"/>
      <c r="C1691" s="22"/>
      <c r="D1691" s="1"/>
      <c r="E1691" s="44"/>
      <c r="F1691" s="1"/>
      <c r="G1691" s="1"/>
      <c r="H1691" s="1"/>
      <c r="I1691" s="1"/>
      <c r="J1691" s="1"/>
    </row>
    <row r="1692" spans="1:10" x14ac:dyDescent="0.25">
      <c r="A1692" s="1"/>
      <c r="B1692" s="1"/>
      <c r="C1692" s="22"/>
      <c r="D1692" s="1"/>
      <c r="E1692" s="44"/>
      <c r="F1692" s="1"/>
      <c r="G1692" s="1"/>
      <c r="H1692" s="1"/>
      <c r="I1692" s="1"/>
      <c r="J1692" s="1"/>
    </row>
    <row r="1693" spans="1:10" x14ac:dyDescent="0.25">
      <c r="A1693" s="1"/>
      <c r="B1693" s="1"/>
      <c r="C1693" s="22"/>
      <c r="D1693" s="1"/>
      <c r="E1693" s="44"/>
      <c r="F1693" s="1"/>
      <c r="G1693" s="1"/>
      <c r="H1693" s="1"/>
      <c r="I1693" s="1"/>
      <c r="J1693" s="1"/>
    </row>
    <row r="1694" spans="1:10" x14ac:dyDescent="0.25">
      <c r="A1694" s="1"/>
      <c r="B1694" s="1"/>
      <c r="C1694" s="22"/>
      <c r="D1694" s="1"/>
      <c r="E1694" s="44"/>
      <c r="F1694" s="1"/>
      <c r="G1694" s="1"/>
      <c r="H1694" s="1"/>
      <c r="I1694" s="1"/>
      <c r="J1694" s="1"/>
    </row>
    <row r="1695" spans="1:10" x14ac:dyDescent="0.25">
      <c r="A1695" s="1"/>
      <c r="B1695" s="1"/>
      <c r="C1695" s="22"/>
      <c r="D1695" s="1"/>
      <c r="E1695" s="22"/>
      <c r="F1695" s="1"/>
      <c r="G1695" s="1"/>
      <c r="H1695" s="1"/>
      <c r="I1695" s="1"/>
      <c r="J1695" s="1"/>
    </row>
    <row r="1696" spans="1:10" x14ac:dyDescent="0.25">
      <c r="A1696" s="1"/>
      <c r="B1696" s="1"/>
      <c r="C1696" s="22"/>
      <c r="D1696" s="1"/>
      <c r="E1696" s="44"/>
      <c r="F1696" s="1"/>
      <c r="G1696" s="1"/>
      <c r="H1696" s="1"/>
      <c r="I1696" s="1"/>
      <c r="J1696" s="1"/>
    </row>
    <row r="1697" spans="1:10" x14ac:dyDescent="0.25">
      <c r="A1697" s="1"/>
      <c r="B1697" s="1"/>
      <c r="C1697" s="22"/>
      <c r="D1697" s="1"/>
      <c r="E1697" s="44"/>
      <c r="F1697" s="1"/>
      <c r="G1697" s="1"/>
      <c r="H1697" s="1"/>
      <c r="I1697" s="1"/>
      <c r="J1697" s="1"/>
    </row>
    <row r="1698" spans="1:10" x14ac:dyDescent="0.25">
      <c r="A1698" s="1"/>
      <c r="B1698" s="1"/>
      <c r="C1698" s="22"/>
      <c r="D1698" s="1"/>
      <c r="E1698" s="44"/>
      <c r="F1698" s="1"/>
      <c r="G1698" s="1"/>
      <c r="H1698" s="1"/>
      <c r="I1698" s="1"/>
      <c r="J1698" s="1"/>
    </row>
    <row r="1699" spans="1:10" x14ac:dyDescent="0.25">
      <c r="A1699" s="1"/>
      <c r="B1699" s="1"/>
      <c r="C1699" s="22"/>
      <c r="D1699" s="1"/>
      <c r="E1699" s="44"/>
      <c r="F1699" s="1"/>
      <c r="G1699" s="1"/>
      <c r="H1699" s="1"/>
      <c r="I1699" s="1"/>
      <c r="J1699" s="1"/>
    </row>
    <row r="1700" spans="1:10" x14ac:dyDescent="0.25">
      <c r="A1700" s="1"/>
      <c r="B1700" s="1"/>
      <c r="C1700" s="22"/>
      <c r="D1700" s="1"/>
      <c r="E1700" s="44"/>
      <c r="F1700" s="1"/>
      <c r="G1700" s="1"/>
      <c r="H1700" s="1"/>
      <c r="I1700" s="1"/>
      <c r="J1700" s="1"/>
    </row>
    <row r="1701" spans="1:10" x14ac:dyDescent="0.25">
      <c r="A1701" s="1"/>
      <c r="B1701" s="1"/>
      <c r="C1701" s="22"/>
      <c r="D1701" s="1"/>
      <c r="E1701" s="44"/>
      <c r="F1701" s="1"/>
      <c r="G1701" s="1"/>
      <c r="H1701" s="1"/>
      <c r="I1701" s="1"/>
      <c r="J1701" s="1"/>
    </row>
    <row r="1702" spans="1:10" x14ac:dyDescent="0.25">
      <c r="A1702" s="1"/>
      <c r="B1702" s="1"/>
      <c r="C1702" s="22"/>
      <c r="D1702" s="1"/>
      <c r="E1702" s="44"/>
      <c r="F1702" s="44"/>
      <c r="G1702" s="1"/>
      <c r="H1702" s="1"/>
      <c r="I1702" s="1"/>
      <c r="J1702" s="1"/>
    </row>
    <row r="1703" spans="1:10" x14ac:dyDescent="0.25">
      <c r="A1703" s="1"/>
      <c r="B1703" s="1"/>
      <c r="C1703" s="22"/>
      <c r="D1703" s="1"/>
      <c r="E1703" s="44"/>
      <c r="F1703" s="44"/>
      <c r="G1703" s="1"/>
      <c r="H1703" s="1"/>
      <c r="I1703" s="1"/>
      <c r="J1703" s="1"/>
    </row>
    <row r="1704" spans="1:10" x14ac:dyDescent="0.25">
      <c r="A1704" s="1"/>
      <c r="B1704" s="1"/>
      <c r="C1704" s="22"/>
      <c r="D1704" s="1"/>
      <c r="E1704" s="44"/>
      <c r="F1704" s="1"/>
      <c r="G1704" s="1"/>
      <c r="H1704" s="1"/>
      <c r="I1704" s="1"/>
      <c r="J1704" s="1"/>
    </row>
    <row r="1705" spans="1:10" x14ac:dyDescent="0.25">
      <c r="A1705" s="1"/>
      <c r="B1705" s="1"/>
      <c r="C1705" s="22"/>
      <c r="D1705" s="1"/>
      <c r="E1705" s="44"/>
      <c r="F1705" s="1"/>
      <c r="G1705" s="1"/>
      <c r="H1705" s="1"/>
      <c r="I1705" s="1"/>
      <c r="J1705" s="1"/>
    </row>
    <row r="1706" spans="1:10" x14ac:dyDescent="0.25">
      <c r="A1706" s="1"/>
      <c r="B1706" s="1"/>
      <c r="C1706" s="22"/>
      <c r="D1706" s="1"/>
      <c r="E1706" s="44"/>
      <c r="F1706" s="1"/>
      <c r="G1706" s="1"/>
      <c r="H1706" s="1"/>
      <c r="I1706" s="1"/>
      <c r="J1706" s="1"/>
    </row>
    <row r="1707" spans="1:10" x14ac:dyDescent="0.25">
      <c r="A1707" s="1"/>
      <c r="B1707" s="1"/>
      <c r="C1707" s="22"/>
      <c r="D1707" s="1"/>
      <c r="E1707" s="44"/>
      <c r="F1707" s="1"/>
      <c r="G1707" s="1"/>
      <c r="H1707" s="1"/>
      <c r="I1707" s="1"/>
      <c r="J1707" s="1"/>
    </row>
    <row r="1708" spans="1:10" x14ac:dyDescent="0.25">
      <c r="A1708" s="1"/>
      <c r="B1708" s="1"/>
      <c r="C1708" s="22"/>
      <c r="D1708" s="1"/>
      <c r="E1708" s="44"/>
      <c r="F1708" s="1"/>
      <c r="G1708" s="1"/>
      <c r="H1708" s="1"/>
      <c r="I1708" s="1"/>
      <c r="J1708" s="1"/>
    </row>
    <row r="1709" spans="1:10" x14ac:dyDescent="0.25">
      <c r="A1709" s="1"/>
      <c r="B1709" s="1"/>
      <c r="C1709" s="22"/>
      <c r="D1709" s="1"/>
      <c r="E1709" s="44"/>
      <c r="F1709" s="1"/>
      <c r="G1709" s="1"/>
      <c r="H1709" s="1"/>
      <c r="I1709" s="1"/>
      <c r="J1709" s="1"/>
    </row>
    <row r="1710" spans="1:10" x14ac:dyDescent="0.25">
      <c r="A1710" s="1"/>
      <c r="B1710" s="1"/>
      <c r="C1710" s="22"/>
      <c r="D1710" s="1"/>
      <c r="E1710" s="22"/>
      <c r="F1710" s="1"/>
      <c r="G1710" s="1"/>
      <c r="H1710" s="1"/>
      <c r="I1710" s="1"/>
      <c r="J1710" s="1"/>
    </row>
    <row r="1711" spans="1:10" x14ac:dyDescent="0.25">
      <c r="A1711" s="1"/>
      <c r="B1711" s="1"/>
      <c r="C1711" s="22"/>
      <c r="D1711" s="1"/>
      <c r="E1711" s="22"/>
      <c r="F1711" s="1"/>
      <c r="G1711" s="1"/>
      <c r="H1711" s="1"/>
      <c r="I1711" s="1"/>
      <c r="J1711" s="1"/>
    </row>
    <row r="1712" spans="1:10" x14ac:dyDescent="0.25">
      <c r="A1712" s="1"/>
      <c r="B1712" s="1"/>
      <c r="C1712" s="22"/>
      <c r="D1712" s="1"/>
      <c r="E1712" s="22"/>
      <c r="F1712" s="1"/>
      <c r="G1712" s="1"/>
      <c r="H1712" s="1"/>
      <c r="I1712" s="1"/>
      <c r="J1712" s="1"/>
    </row>
    <row r="1713" spans="1:10" x14ac:dyDescent="0.25">
      <c r="A1713" s="1"/>
      <c r="B1713" s="1"/>
      <c r="C1713" s="22"/>
      <c r="D1713" s="1"/>
      <c r="E1713" s="22"/>
      <c r="F1713" s="1"/>
      <c r="G1713" s="1"/>
      <c r="H1713" s="1"/>
      <c r="I1713" s="1"/>
      <c r="J1713" s="1"/>
    </row>
    <row r="1714" spans="1:10" x14ac:dyDescent="0.25">
      <c r="A1714" s="1"/>
      <c r="B1714" s="1"/>
      <c r="C1714" s="22"/>
      <c r="D1714" s="1"/>
      <c r="E1714" s="22"/>
      <c r="F1714" s="1"/>
      <c r="G1714" s="1"/>
      <c r="H1714" s="1"/>
      <c r="I1714" s="1"/>
      <c r="J1714" s="1"/>
    </row>
    <row r="1715" spans="1:10" x14ac:dyDescent="0.25">
      <c r="A1715" s="1"/>
      <c r="B1715" s="1"/>
      <c r="C1715" s="22"/>
      <c r="D1715" s="1"/>
      <c r="E1715" s="22"/>
      <c r="F1715" s="1"/>
      <c r="G1715" s="1"/>
      <c r="H1715" s="1"/>
      <c r="I1715" s="1"/>
      <c r="J1715" s="1"/>
    </row>
    <row r="1716" spans="1:10" x14ac:dyDescent="0.25">
      <c r="A1716" s="1"/>
      <c r="B1716" s="1"/>
      <c r="C1716" s="22"/>
      <c r="D1716" s="1"/>
      <c r="E1716" s="22"/>
      <c r="F1716" s="1"/>
      <c r="G1716" s="1"/>
      <c r="H1716" s="1"/>
      <c r="I1716" s="1"/>
      <c r="J1716" s="1"/>
    </row>
    <row r="1717" spans="1:10" x14ac:dyDescent="0.25">
      <c r="A1717" s="1"/>
      <c r="B1717" s="1"/>
      <c r="C1717" s="22"/>
      <c r="D1717" s="1"/>
      <c r="E1717" s="22"/>
      <c r="F1717" s="1"/>
      <c r="G1717" s="1"/>
      <c r="H1717" s="1"/>
      <c r="I1717" s="1"/>
      <c r="J1717" s="1"/>
    </row>
    <row r="1718" spans="1:10" x14ac:dyDescent="0.25">
      <c r="A1718" s="1"/>
      <c r="B1718" s="1"/>
      <c r="C1718" s="22"/>
      <c r="D1718" s="1"/>
      <c r="E1718" s="22"/>
      <c r="F1718" s="1"/>
      <c r="G1718" s="1"/>
      <c r="H1718" s="1"/>
      <c r="I1718" s="1"/>
      <c r="J1718" s="1"/>
    </row>
    <row r="1719" spans="1:10" x14ac:dyDescent="0.25">
      <c r="A1719" s="1"/>
      <c r="B1719" s="1"/>
      <c r="C1719" s="22"/>
      <c r="D1719" s="1"/>
      <c r="E1719" s="22"/>
      <c r="F1719" s="1"/>
      <c r="G1719" s="1"/>
      <c r="H1719" s="1"/>
      <c r="I1719" s="1"/>
      <c r="J1719" s="1"/>
    </row>
    <row r="1720" spans="1:10" x14ac:dyDescent="0.25">
      <c r="A1720" s="1"/>
      <c r="B1720" s="1"/>
      <c r="C1720" s="22"/>
      <c r="D1720" s="1"/>
      <c r="E1720" s="22"/>
      <c r="F1720" s="1"/>
      <c r="G1720" s="1"/>
      <c r="H1720" s="1"/>
      <c r="I1720" s="1"/>
      <c r="J1720" s="1"/>
    </row>
    <row r="1721" spans="1:10" x14ac:dyDescent="0.25">
      <c r="A1721" s="1"/>
      <c r="B1721" s="1"/>
      <c r="C1721" s="22"/>
      <c r="D1721" s="1"/>
      <c r="E1721" s="22"/>
      <c r="F1721" s="1"/>
      <c r="G1721" s="1"/>
      <c r="H1721" s="1"/>
      <c r="I1721" s="1"/>
      <c r="J1721" s="1"/>
    </row>
    <row r="1722" spans="1:10" x14ac:dyDescent="0.25">
      <c r="A1722" s="1"/>
      <c r="B1722" s="1"/>
      <c r="C1722" s="22"/>
      <c r="D1722" s="1"/>
      <c r="E1722" s="22"/>
      <c r="F1722" s="1"/>
      <c r="G1722" s="1"/>
      <c r="H1722" s="1"/>
      <c r="I1722" s="1"/>
      <c r="J1722" s="1"/>
    </row>
    <row r="1723" spans="1:10" x14ac:dyDescent="0.25">
      <c r="A1723" s="1"/>
      <c r="B1723" s="1"/>
      <c r="C1723" s="22"/>
      <c r="D1723" s="1"/>
      <c r="E1723" s="22"/>
      <c r="F1723" s="1"/>
      <c r="G1723" s="1"/>
      <c r="H1723" s="1"/>
      <c r="I1723" s="1"/>
      <c r="J1723" s="1"/>
    </row>
    <row r="1724" spans="1:10" x14ac:dyDescent="0.25">
      <c r="A1724" s="1"/>
      <c r="B1724" s="1"/>
      <c r="C1724" s="22"/>
      <c r="D1724" s="1"/>
      <c r="E1724" s="22"/>
      <c r="F1724" s="1"/>
      <c r="G1724" s="1"/>
      <c r="H1724" s="1"/>
      <c r="I1724" s="1"/>
      <c r="J1724" s="1"/>
    </row>
    <row r="1725" spans="1:10" x14ac:dyDescent="0.25">
      <c r="A1725" s="1"/>
      <c r="B1725" s="1"/>
      <c r="C1725" s="22"/>
      <c r="D1725" s="1"/>
      <c r="E1725" s="22"/>
      <c r="F1725" s="1"/>
      <c r="G1725" s="1"/>
      <c r="H1725" s="1"/>
      <c r="I1725" s="1"/>
      <c r="J1725" s="1"/>
    </row>
    <row r="1726" spans="1:10" x14ac:dyDescent="0.25">
      <c r="A1726" s="1"/>
      <c r="B1726" s="1"/>
      <c r="C1726" s="22"/>
      <c r="D1726" s="1"/>
      <c r="E1726" s="22"/>
      <c r="F1726" s="1"/>
      <c r="G1726" s="1"/>
      <c r="H1726" s="1"/>
      <c r="I1726" s="1"/>
      <c r="J1726" s="1"/>
    </row>
    <row r="1727" spans="1:10" x14ac:dyDescent="0.25">
      <c r="A1727" s="1"/>
      <c r="B1727" s="1"/>
      <c r="C1727" s="22"/>
      <c r="D1727" s="1"/>
      <c r="E1727" s="22"/>
      <c r="F1727" s="1"/>
      <c r="G1727" s="1"/>
      <c r="H1727" s="1"/>
      <c r="I1727" s="1"/>
      <c r="J1727" s="1"/>
    </row>
    <row r="1728" spans="1:10" x14ac:dyDescent="0.25">
      <c r="A1728" s="1"/>
      <c r="B1728" s="1"/>
      <c r="C1728" s="22"/>
      <c r="D1728" s="1"/>
      <c r="E1728" s="22"/>
      <c r="F1728" s="1"/>
      <c r="G1728" s="1"/>
      <c r="H1728" s="1"/>
      <c r="I1728" s="1"/>
      <c r="J1728" s="1"/>
    </row>
    <row r="1729" spans="1:10" x14ac:dyDescent="0.25">
      <c r="A1729" s="1"/>
      <c r="B1729" s="1"/>
      <c r="C1729" s="22"/>
      <c r="D1729" s="1"/>
      <c r="E1729" s="22"/>
      <c r="F1729" s="1"/>
      <c r="G1729" s="1"/>
      <c r="H1729" s="1"/>
      <c r="I1729" s="1"/>
      <c r="J1729" s="1"/>
    </row>
    <row r="1730" spans="1:10" x14ac:dyDescent="0.25">
      <c r="A1730" s="1"/>
      <c r="B1730" s="1"/>
      <c r="C1730" s="22"/>
      <c r="D1730" s="1"/>
      <c r="E1730" s="22"/>
      <c r="F1730" s="1"/>
      <c r="G1730" s="1"/>
      <c r="H1730" s="1"/>
      <c r="I1730" s="1"/>
      <c r="J1730" s="1"/>
    </row>
    <row r="1731" spans="1:10" x14ac:dyDescent="0.25">
      <c r="A1731" s="1"/>
      <c r="B1731" s="1"/>
      <c r="C1731" s="22"/>
      <c r="D1731" s="1"/>
      <c r="E1731" s="22"/>
      <c r="F1731" s="1"/>
      <c r="G1731" s="1"/>
      <c r="H1731" s="1"/>
      <c r="I1731" s="1"/>
      <c r="J1731" s="1"/>
    </row>
    <row r="1732" spans="1:10" x14ac:dyDescent="0.25">
      <c r="A1732" s="1"/>
      <c r="B1732" s="1"/>
      <c r="C1732" s="22"/>
      <c r="D1732" s="1"/>
      <c r="E1732" s="22"/>
      <c r="F1732" s="1"/>
      <c r="G1732" s="1"/>
      <c r="H1732" s="1"/>
      <c r="I1732" s="1"/>
      <c r="J1732" s="1"/>
    </row>
    <row r="1733" spans="1:10" x14ac:dyDescent="0.25">
      <c r="A1733" s="1"/>
      <c r="B1733" s="1"/>
      <c r="C1733" s="22"/>
      <c r="D1733" s="1"/>
      <c r="E1733" s="22"/>
      <c r="F1733" s="1"/>
      <c r="G1733" s="1"/>
      <c r="H1733" s="1"/>
      <c r="I1733" s="1"/>
      <c r="J1733" s="1"/>
    </row>
    <row r="1734" spans="1:10" x14ac:dyDescent="0.25">
      <c r="A1734" s="1"/>
      <c r="B1734" s="1"/>
      <c r="C1734" s="22"/>
      <c r="D1734" s="1"/>
      <c r="E1734" s="22"/>
      <c r="F1734" s="1"/>
      <c r="G1734" s="1"/>
      <c r="H1734" s="1"/>
      <c r="I1734" s="1"/>
      <c r="J1734" s="1"/>
    </row>
    <row r="1735" spans="1:10" x14ac:dyDescent="0.25">
      <c r="A1735" s="1"/>
      <c r="B1735" s="1"/>
      <c r="C1735" s="22"/>
      <c r="D1735" s="1"/>
      <c r="E1735" s="22"/>
      <c r="F1735" s="1"/>
      <c r="G1735" s="1"/>
      <c r="H1735" s="1"/>
      <c r="I1735" s="1"/>
      <c r="J1735" s="1"/>
    </row>
    <row r="1736" spans="1:10" x14ac:dyDescent="0.25">
      <c r="A1736" s="1"/>
      <c r="B1736" s="1"/>
      <c r="C1736" s="22"/>
      <c r="D1736" s="1"/>
      <c r="E1736" s="22"/>
      <c r="F1736" s="1"/>
      <c r="G1736" s="1"/>
      <c r="H1736" s="1"/>
      <c r="I1736" s="1"/>
      <c r="J1736" s="1"/>
    </row>
    <row r="1737" spans="1:10" x14ac:dyDescent="0.25">
      <c r="A1737" s="1"/>
      <c r="B1737" s="1"/>
      <c r="C1737" s="22"/>
      <c r="D1737" s="1"/>
      <c r="E1737" s="22"/>
      <c r="F1737" s="1"/>
      <c r="G1737" s="1"/>
      <c r="H1737" s="1"/>
      <c r="I1737" s="1"/>
      <c r="J1737" s="1"/>
    </row>
    <row r="1738" spans="1:10" x14ac:dyDescent="0.25">
      <c r="A1738" s="1"/>
      <c r="B1738" s="1"/>
      <c r="C1738" s="22"/>
      <c r="D1738" s="1"/>
      <c r="E1738" s="22"/>
      <c r="F1738" s="1"/>
      <c r="G1738" s="1"/>
      <c r="H1738" s="1"/>
      <c r="I1738" s="1"/>
      <c r="J1738" s="1"/>
    </row>
    <row r="1739" spans="1:10" x14ac:dyDescent="0.25">
      <c r="A1739" s="1"/>
      <c r="B1739" s="1"/>
      <c r="C1739" s="22"/>
      <c r="D1739" s="1"/>
      <c r="E1739" s="22"/>
      <c r="F1739" s="1"/>
      <c r="G1739" s="1"/>
      <c r="H1739" s="1"/>
      <c r="I1739" s="1"/>
      <c r="J1739" s="1"/>
    </row>
    <row r="1740" spans="1:10" x14ac:dyDescent="0.25">
      <c r="A1740" s="1"/>
      <c r="B1740" s="1"/>
      <c r="C1740" s="22"/>
      <c r="D1740" s="1"/>
      <c r="E1740" s="22"/>
      <c r="F1740" s="1"/>
      <c r="G1740" s="1"/>
      <c r="H1740" s="1"/>
      <c r="I1740" s="1"/>
      <c r="J1740" s="1"/>
    </row>
    <row r="1741" spans="1:10" x14ac:dyDescent="0.25">
      <c r="A1741" s="1"/>
      <c r="B1741" s="1"/>
      <c r="C1741" s="22"/>
      <c r="D1741" s="1"/>
      <c r="E1741" s="22"/>
      <c r="F1741" s="1"/>
      <c r="G1741" s="1"/>
      <c r="H1741" s="1"/>
      <c r="I1741" s="1"/>
      <c r="J1741" s="1"/>
    </row>
    <row r="1742" spans="1:10" x14ac:dyDescent="0.25">
      <c r="A1742" s="1"/>
      <c r="B1742" s="1"/>
      <c r="C1742" s="22"/>
      <c r="D1742" s="1"/>
      <c r="E1742" s="22"/>
      <c r="F1742" s="1"/>
      <c r="G1742" s="1"/>
      <c r="H1742" s="1"/>
      <c r="I1742" s="1"/>
      <c r="J1742" s="1"/>
    </row>
    <row r="1743" spans="1:10" x14ac:dyDescent="0.25">
      <c r="A1743" s="1"/>
      <c r="B1743" s="1"/>
      <c r="C1743" s="22"/>
      <c r="D1743" s="1"/>
      <c r="E1743" s="22"/>
      <c r="F1743" s="1"/>
      <c r="G1743" s="1"/>
      <c r="H1743" s="1"/>
      <c r="I1743" s="1"/>
      <c r="J1743" s="1"/>
    </row>
    <row r="1744" spans="1:10" x14ac:dyDescent="0.25">
      <c r="A1744" s="1"/>
      <c r="B1744" s="1"/>
      <c r="C1744" s="22"/>
      <c r="D1744" s="1"/>
      <c r="E1744" s="22"/>
      <c r="F1744" s="1"/>
      <c r="G1744" s="1"/>
      <c r="H1744" s="1"/>
      <c r="I1744" s="1"/>
      <c r="J1744" s="1"/>
    </row>
    <row r="1745" spans="1:10" x14ac:dyDescent="0.25">
      <c r="A1745" s="1"/>
      <c r="B1745" s="1"/>
      <c r="C1745" s="22"/>
      <c r="D1745" s="1"/>
      <c r="E1745" s="22"/>
      <c r="F1745" s="1"/>
      <c r="G1745" s="1"/>
      <c r="H1745" s="1"/>
      <c r="I1745" s="1"/>
      <c r="J1745" s="1"/>
    </row>
    <row r="1746" spans="1:10" x14ac:dyDescent="0.25">
      <c r="A1746" s="1"/>
      <c r="B1746" s="1"/>
      <c r="C1746" s="22"/>
      <c r="D1746" s="1"/>
      <c r="E1746" s="22"/>
      <c r="F1746" s="1"/>
      <c r="G1746" s="1"/>
      <c r="H1746" s="1"/>
      <c r="I1746" s="1"/>
      <c r="J1746" s="1"/>
    </row>
    <row r="1747" spans="1:10" x14ac:dyDescent="0.25">
      <c r="A1747" s="1"/>
      <c r="B1747" s="1"/>
      <c r="C1747" s="22"/>
      <c r="D1747" s="1"/>
      <c r="E1747" s="22"/>
      <c r="F1747" s="1"/>
      <c r="G1747" s="1"/>
      <c r="H1747" s="1"/>
      <c r="I1747" s="1"/>
      <c r="J1747" s="1"/>
    </row>
    <row r="1748" spans="1:10" x14ac:dyDescent="0.25">
      <c r="A1748" s="1"/>
      <c r="B1748" s="1"/>
      <c r="C1748" s="22"/>
      <c r="D1748" s="1"/>
      <c r="E1748" s="22"/>
      <c r="F1748" s="1"/>
      <c r="G1748" s="1"/>
      <c r="H1748" s="1"/>
      <c r="I1748" s="1"/>
      <c r="J1748" s="1"/>
    </row>
    <row r="1749" spans="1:10" x14ac:dyDescent="0.25">
      <c r="A1749" s="1"/>
      <c r="B1749" s="1"/>
      <c r="C1749" s="22"/>
      <c r="D1749" s="1"/>
      <c r="E1749" s="22"/>
      <c r="F1749" s="1"/>
      <c r="G1749" s="1"/>
      <c r="H1749" s="1"/>
      <c r="I1749" s="1"/>
      <c r="J1749" s="1"/>
    </row>
    <row r="1750" spans="1:10" x14ac:dyDescent="0.25">
      <c r="A1750" s="1"/>
      <c r="B1750" s="1"/>
      <c r="C1750" s="22"/>
      <c r="D1750" s="1"/>
      <c r="E1750" s="22"/>
      <c r="F1750" s="1"/>
      <c r="G1750" s="1"/>
      <c r="H1750" s="1"/>
      <c r="I1750" s="1"/>
      <c r="J1750" s="1"/>
    </row>
    <row r="1751" spans="1:10" x14ac:dyDescent="0.25">
      <c r="A1751" s="1"/>
      <c r="B1751" s="1"/>
      <c r="C1751" s="22"/>
      <c r="D1751" s="1"/>
      <c r="E1751" s="22"/>
      <c r="F1751" s="1"/>
      <c r="G1751" s="1"/>
      <c r="H1751" s="1"/>
      <c r="I1751" s="1"/>
      <c r="J1751" s="1"/>
    </row>
    <row r="1752" spans="1:10" x14ac:dyDescent="0.25">
      <c r="A1752" s="1"/>
      <c r="B1752" s="1"/>
      <c r="C1752" s="22"/>
      <c r="D1752" s="1"/>
      <c r="E1752" s="22"/>
      <c r="F1752" s="1"/>
      <c r="G1752" s="1"/>
      <c r="H1752" s="1"/>
      <c r="I1752" s="1"/>
      <c r="J1752" s="1"/>
    </row>
    <row r="1753" spans="1:10" x14ac:dyDescent="0.25">
      <c r="A1753" s="1"/>
      <c r="B1753" s="1"/>
      <c r="C1753" s="22"/>
      <c r="D1753" s="1"/>
      <c r="E1753" s="22"/>
      <c r="F1753" s="1"/>
      <c r="G1753" s="1"/>
      <c r="H1753" s="1"/>
      <c r="I1753" s="1"/>
      <c r="J1753" s="1"/>
    </row>
    <row r="1754" spans="1:10" x14ac:dyDescent="0.25">
      <c r="A1754" s="1"/>
      <c r="B1754" s="1"/>
      <c r="C1754" s="22"/>
      <c r="D1754" s="1"/>
      <c r="E1754" s="22"/>
      <c r="F1754" s="1"/>
      <c r="G1754" s="1"/>
      <c r="H1754" s="1"/>
      <c r="I1754" s="1"/>
      <c r="J1754" s="1"/>
    </row>
    <row r="1755" spans="1:10" x14ac:dyDescent="0.25">
      <c r="A1755" s="1"/>
      <c r="B1755" s="1"/>
      <c r="C1755" s="22"/>
      <c r="D1755" s="1"/>
      <c r="E1755" s="22"/>
      <c r="F1755" s="1"/>
      <c r="G1755" s="1"/>
      <c r="H1755" s="1"/>
      <c r="I1755" s="1"/>
      <c r="J1755" s="1"/>
    </row>
    <row r="1756" spans="1:10" x14ac:dyDescent="0.25">
      <c r="A1756" s="1"/>
      <c r="B1756" s="1"/>
      <c r="C1756" s="22"/>
      <c r="D1756" s="1"/>
      <c r="E1756" s="22"/>
      <c r="F1756" s="1"/>
      <c r="G1756" s="1"/>
      <c r="H1756" s="1"/>
      <c r="I1756" s="1"/>
      <c r="J1756" s="1"/>
    </row>
    <row r="1757" spans="1:10" x14ac:dyDescent="0.25">
      <c r="A1757" s="1"/>
      <c r="B1757" s="1"/>
      <c r="C1757" s="22"/>
      <c r="D1757" s="1"/>
      <c r="E1757" s="22"/>
      <c r="F1757" s="1"/>
      <c r="G1757" s="1"/>
      <c r="H1757" s="1"/>
      <c r="I1757" s="1"/>
      <c r="J1757" s="1"/>
    </row>
    <row r="1758" spans="1:10" x14ac:dyDescent="0.25">
      <c r="A1758" s="1"/>
      <c r="B1758" s="1"/>
      <c r="C1758" s="22"/>
      <c r="D1758" s="1"/>
      <c r="E1758" s="22"/>
      <c r="F1758" s="1"/>
      <c r="G1758" s="1"/>
      <c r="H1758" s="1"/>
      <c r="I1758" s="1"/>
      <c r="J1758" s="1"/>
    </row>
    <row r="1759" spans="1:10" x14ac:dyDescent="0.25">
      <c r="A1759" s="1"/>
      <c r="B1759" s="1"/>
      <c r="C1759" s="22"/>
      <c r="D1759" s="1"/>
      <c r="E1759" s="22"/>
      <c r="F1759" s="1"/>
      <c r="G1759" s="1"/>
      <c r="H1759" s="1"/>
      <c r="I1759" s="1"/>
      <c r="J1759" s="1"/>
    </row>
    <row r="1760" spans="1:10" x14ac:dyDescent="0.25">
      <c r="A1760" s="1"/>
      <c r="B1760" s="1"/>
      <c r="C1760" s="22"/>
      <c r="D1760" s="1"/>
      <c r="E1760" s="22"/>
      <c r="F1760" s="1"/>
      <c r="G1760" s="1"/>
      <c r="H1760" s="1"/>
      <c r="I1760" s="1"/>
      <c r="J1760" s="1"/>
    </row>
    <row r="1761" spans="1:10" x14ac:dyDescent="0.25">
      <c r="A1761" s="1"/>
      <c r="B1761" s="1"/>
      <c r="C1761" s="22"/>
      <c r="D1761" s="1"/>
      <c r="E1761" s="22"/>
      <c r="F1761" s="1"/>
      <c r="G1761" s="1"/>
      <c r="H1761" s="1"/>
      <c r="I1761" s="1"/>
      <c r="J1761" s="1"/>
    </row>
    <row r="1762" spans="1:10" x14ac:dyDescent="0.25">
      <c r="A1762" s="1"/>
      <c r="B1762" s="1"/>
      <c r="C1762" s="22"/>
      <c r="D1762" s="1"/>
      <c r="E1762" s="22"/>
      <c r="F1762" s="1"/>
      <c r="G1762" s="1"/>
      <c r="H1762" s="1"/>
      <c r="I1762" s="1"/>
      <c r="J1762" s="1"/>
    </row>
    <row r="1763" spans="1:10" x14ac:dyDescent="0.25">
      <c r="A1763" s="1"/>
      <c r="B1763" s="1"/>
      <c r="C1763" s="22"/>
      <c r="D1763" s="1"/>
      <c r="E1763" s="22"/>
      <c r="F1763" s="1"/>
      <c r="G1763" s="1"/>
      <c r="H1763" s="1"/>
      <c r="I1763" s="1"/>
      <c r="J1763" s="1"/>
    </row>
    <row r="1764" spans="1:10" x14ac:dyDescent="0.25">
      <c r="A1764" s="1"/>
      <c r="B1764" s="1"/>
      <c r="C1764" s="22"/>
      <c r="D1764" s="1"/>
      <c r="E1764" s="22"/>
      <c r="F1764" s="1"/>
      <c r="G1764" s="1"/>
      <c r="H1764" s="1"/>
      <c r="I1764" s="1"/>
      <c r="J1764" s="1"/>
    </row>
    <row r="1765" spans="1:10" x14ac:dyDescent="0.25">
      <c r="A1765" s="1"/>
      <c r="B1765" s="1"/>
      <c r="C1765" s="22"/>
      <c r="D1765" s="1"/>
      <c r="E1765" s="22"/>
      <c r="F1765" s="1"/>
      <c r="G1765" s="1"/>
      <c r="H1765" s="1"/>
      <c r="I1765" s="1"/>
      <c r="J1765" s="1"/>
    </row>
    <row r="1766" spans="1:10" x14ac:dyDescent="0.25">
      <c r="A1766" s="1"/>
      <c r="B1766" s="1"/>
      <c r="C1766" s="22"/>
      <c r="D1766" s="1"/>
      <c r="E1766" s="22"/>
      <c r="F1766" s="1"/>
      <c r="G1766" s="1"/>
      <c r="H1766" s="1"/>
      <c r="I1766" s="1"/>
      <c r="J1766" s="1"/>
    </row>
    <row r="1767" spans="1:10" x14ac:dyDescent="0.25">
      <c r="A1767" s="1"/>
      <c r="B1767" s="1"/>
      <c r="C1767" s="22"/>
      <c r="D1767" s="1"/>
      <c r="E1767" s="22"/>
      <c r="F1767" s="1"/>
      <c r="G1767" s="1"/>
      <c r="H1767" s="1"/>
      <c r="I1767" s="1"/>
      <c r="J1767" s="1"/>
    </row>
    <row r="1768" spans="1:10" x14ac:dyDescent="0.25">
      <c r="A1768" s="1"/>
      <c r="B1768" s="1"/>
      <c r="C1768" s="22"/>
      <c r="D1768" s="1"/>
      <c r="E1768" s="22"/>
      <c r="F1768" s="1"/>
      <c r="G1768" s="1"/>
      <c r="H1768" s="1"/>
      <c r="I1768" s="1"/>
      <c r="J1768" s="1"/>
    </row>
    <row r="1769" spans="1:10" x14ac:dyDescent="0.25">
      <c r="A1769" s="1"/>
      <c r="B1769" s="1"/>
      <c r="C1769" s="22"/>
      <c r="D1769" s="1"/>
      <c r="E1769" s="22"/>
      <c r="F1769" s="1"/>
      <c r="G1769" s="1"/>
      <c r="H1769" s="1"/>
      <c r="I1769" s="1"/>
      <c r="J1769" s="1"/>
    </row>
    <row r="1770" spans="1:10" x14ac:dyDescent="0.25">
      <c r="A1770" s="1"/>
      <c r="B1770" s="1"/>
      <c r="C1770" s="22"/>
      <c r="D1770" s="1"/>
      <c r="E1770" s="22"/>
      <c r="F1770" s="1"/>
      <c r="G1770" s="1"/>
      <c r="H1770" s="1"/>
      <c r="I1770" s="1"/>
      <c r="J1770" s="1"/>
    </row>
    <row r="1771" spans="1:10" x14ac:dyDescent="0.25">
      <c r="A1771" s="1"/>
      <c r="B1771" s="1"/>
      <c r="C1771" s="22"/>
      <c r="D1771" s="1"/>
      <c r="E1771" s="22"/>
      <c r="F1771" s="1"/>
      <c r="G1771" s="1"/>
      <c r="H1771" s="1"/>
      <c r="I1771" s="1"/>
      <c r="J1771" s="1"/>
    </row>
    <row r="1772" spans="1:10" x14ac:dyDescent="0.25">
      <c r="A1772" s="1"/>
      <c r="B1772" s="1"/>
      <c r="C1772" s="22"/>
      <c r="D1772" s="1"/>
      <c r="E1772" s="22"/>
      <c r="F1772" s="1"/>
      <c r="G1772" s="1"/>
      <c r="H1772" s="1"/>
      <c r="I1772" s="1"/>
      <c r="J1772" s="1"/>
    </row>
    <row r="1773" spans="1:10" x14ac:dyDescent="0.25">
      <c r="A1773" s="1"/>
      <c r="B1773" s="1"/>
      <c r="C1773" s="22"/>
      <c r="D1773" s="1"/>
      <c r="E1773" s="22"/>
      <c r="F1773" s="1"/>
      <c r="G1773" s="1"/>
      <c r="H1773" s="1"/>
      <c r="I1773" s="1"/>
      <c r="J1773" s="1"/>
    </row>
    <row r="1774" spans="1:10" x14ac:dyDescent="0.25">
      <c r="A1774" s="1"/>
      <c r="B1774" s="1"/>
      <c r="C1774" s="22"/>
      <c r="D1774" s="1"/>
      <c r="E1774" s="22"/>
      <c r="F1774" s="1"/>
      <c r="G1774" s="1"/>
      <c r="H1774" s="1"/>
      <c r="I1774" s="1"/>
      <c r="J1774" s="1"/>
    </row>
    <row r="1775" spans="1:10" x14ac:dyDescent="0.25">
      <c r="A1775" s="1"/>
      <c r="B1775" s="1"/>
      <c r="C1775" s="22"/>
      <c r="D1775" s="1"/>
      <c r="E1775" s="22"/>
      <c r="F1775" s="1"/>
      <c r="G1775" s="1"/>
      <c r="H1775" s="1"/>
      <c r="I1775" s="1"/>
      <c r="J1775" s="1"/>
    </row>
    <row r="1776" spans="1:10" x14ac:dyDescent="0.25">
      <c r="A1776" s="1"/>
      <c r="B1776" s="1"/>
      <c r="C1776" s="22"/>
      <c r="D1776" s="1"/>
      <c r="E1776" s="22"/>
      <c r="F1776" s="1"/>
      <c r="G1776" s="1"/>
      <c r="H1776" s="1"/>
      <c r="I1776" s="1"/>
      <c r="J1776" s="1"/>
    </row>
    <row r="1777" spans="1:10" x14ac:dyDescent="0.25">
      <c r="A1777" s="1"/>
      <c r="B1777" s="1"/>
      <c r="C1777" s="22"/>
      <c r="D1777" s="1"/>
      <c r="E1777" s="22"/>
      <c r="F1777" s="1"/>
      <c r="G1777" s="1"/>
      <c r="H1777" s="1"/>
      <c r="I1777" s="1"/>
      <c r="J1777" s="1"/>
    </row>
    <row r="1778" spans="1:10" x14ac:dyDescent="0.25">
      <c r="A1778" s="1"/>
      <c r="B1778" s="1"/>
      <c r="C1778" s="22"/>
      <c r="D1778" s="1"/>
      <c r="E1778" s="22"/>
      <c r="F1778" s="1"/>
      <c r="G1778" s="1"/>
      <c r="H1778" s="1"/>
      <c r="I1778" s="1"/>
      <c r="J1778" s="1"/>
    </row>
    <row r="1779" spans="1:10" x14ac:dyDescent="0.25">
      <c r="A1779" s="1"/>
      <c r="B1779" s="1"/>
      <c r="C1779" s="22"/>
      <c r="D1779" s="1"/>
      <c r="E1779" s="22"/>
      <c r="F1779" s="1"/>
      <c r="G1779" s="1"/>
      <c r="H1779" s="1"/>
      <c r="I1779" s="1"/>
      <c r="J1779" s="1"/>
    </row>
    <row r="1780" spans="1:10" x14ac:dyDescent="0.25">
      <c r="A1780" s="1"/>
      <c r="B1780" s="1"/>
      <c r="C1780" s="22"/>
      <c r="D1780" s="1"/>
      <c r="E1780" s="22"/>
      <c r="F1780" s="1"/>
      <c r="G1780" s="1"/>
      <c r="H1780" s="1"/>
      <c r="I1780" s="1"/>
      <c r="J1780" s="1"/>
    </row>
    <row r="1781" spans="1:10" x14ac:dyDescent="0.25">
      <c r="A1781" s="1"/>
      <c r="B1781" s="1"/>
      <c r="C1781" s="22"/>
      <c r="D1781" s="1"/>
      <c r="E1781" s="22"/>
      <c r="F1781" s="1"/>
      <c r="G1781" s="1"/>
      <c r="H1781" s="1"/>
      <c r="I1781" s="1"/>
      <c r="J1781" s="1"/>
    </row>
    <row r="1782" spans="1:10" x14ac:dyDescent="0.25">
      <c r="A1782" s="1"/>
      <c r="B1782" s="1"/>
      <c r="C1782" s="22"/>
      <c r="D1782" s="1"/>
      <c r="E1782" s="22"/>
      <c r="F1782" s="1"/>
      <c r="G1782" s="1"/>
      <c r="H1782" s="1"/>
      <c r="I1782" s="1"/>
      <c r="J1782" s="1"/>
    </row>
    <row r="1783" spans="1:10" x14ac:dyDescent="0.25">
      <c r="A1783" s="1"/>
      <c r="B1783" s="1"/>
      <c r="C1783" s="22"/>
      <c r="D1783" s="1"/>
      <c r="E1783" s="22"/>
      <c r="F1783" s="1"/>
      <c r="G1783" s="1"/>
      <c r="H1783" s="1"/>
      <c r="I1783" s="1"/>
      <c r="J1783" s="1"/>
    </row>
    <row r="1784" spans="1:10" x14ac:dyDescent="0.25">
      <c r="A1784" s="1"/>
      <c r="B1784" s="1"/>
      <c r="C1784" s="22"/>
      <c r="D1784" s="1"/>
      <c r="E1784" s="22"/>
      <c r="F1784" s="1"/>
      <c r="G1784" s="1"/>
      <c r="H1784" s="1"/>
      <c r="I1784" s="1"/>
      <c r="J1784" s="1"/>
    </row>
    <row r="1785" spans="1:10" x14ac:dyDescent="0.25">
      <c r="A1785" s="1"/>
      <c r="B1785" s="1"/>
      <c r="C1785" s="22"/>
      <c r="D1785" s="1"/>
      <c r="E1785" s="22"/>
      <c r="F1785" s="1"/>
      <c r="G1785" s="1"/>
      <c r="H1785" s="1"/>
      <c r="I1785" s="1"/>
      <c r="J1785" s="1"/>
    </row>
    <row r="1786" spans="1:10" x14ac:dyDescent="0.25">
      <c r="A1786" s="1"/>
      <c r="B1786" s="1"/>
      <c r="C1786" s="22"/>
      <c r="D1786" s="1"/>
      <c r="E1786" s="22"/>
      <c r="F1786" s="1"/>
      <c r="G1786" s="1"/>
      <c r="H1786" s="1"/>
      <c r="I1786" s="1"/>
      <c r="J1786" s="1"/>
    </row>
    <row r="1787" spans="1:10" x14ac:dyDescent="0.25">
      <c r="A1787" s="1"/>
      <c r="B1787" s="1"/>
      <c r="C1787" s="22"/>
      <c r="D1787" s="1"/>
      <c r="E1787" s="22"/>
      <c r="F1787" s="1"/>
      <c r="G1787" s="1"/>
      <c r="H1787" s="1"/>
      <c r="I1787" s="1"/>
      <c r="J1787" s="1"/>
    </row>
    <row r="1788" spans="1:10" x14ac:dyDescent="0.25">
      <c r="A1788" s="1"/>
      <c r="B1788" s="1"/>
      <c r="C1788" s="22"/>
      <c r="D1788" s="1"/>
      <c r="E1788" s="22"/>
      <c r="F1788" s="1"/>
      <c r="G1788" s="1"/>
      <c r="H1788" s="1"/>
      <c r="I1788" s="1"/>
      <c r="J1788" s="1"/>
    </row>
    <row r="1789" spans="1:10" x14ac:dyDescent="0.25">
      <c r="A1789" s="1"/>
      <c r="B1789" s="1"/>
      <c r="C1789" s="22"/>
      <c r="D1789" s="1"/>
      <c r="E1789" s="22"/>
      <c r="F1789" s="1"/>
      <c r="G1789" s="1"/>
      <c r="H1789" s="1"/>
      <c r="I1789" s="1"/>
      <c r="J1789" s="1"/>
    </row>
    <row r="1790" spans="1:10" x14ac:dyDescent="0.25">
      <c r="A1790" s="1"/>
      <c r="B1790" s="1"/>
      <c r="C1790" s="22"/>
      <c r="D1790" s="1"/>
      <c r="E1790" s="22"/>
      <c r="F1790" s="1"/>
      <c r="G1790" s="1"/>
      <c r="H1790" s="1"/>
      <c r="I1790" s="1"/>
      <c r="J1790" s="1"/>
    </row>
    <row r="1791" spans="1:10" x14ac:dyDescent="0.25">
      <c r="A1791" s="1"/>
      <c r="B1791" s="1"/>
      <c r="C1791" s="22"/>
      <c r="D1791" s="1"/>
      <c r="E1791" s="22"/>
      <c r="F1791" s="1"/>
      <c r="G1791" s="1"/>
      <c r="H1791" s="1"/>
      <c r="I1791" s="1"/>
      <c r="J1791" s="1"/>
    </row>
    <row r="1792" spans="1:10" x14ac:dyDescent="0.25">
      <c r="A1792" s="1"/>
      <c r="B1792" s="1"/>
      <c r="C1792" s="22"/>
      <c r="D1792" s="1"/>
      <c r="E1792" s="22"/>
      <c r="F1792" s="1"/>
      <c r="G1792" s="1"/>
      <c r="H1792" s="1"/>
      <c r="I1792" s="1"/>
      <c r="J1792" s="1"/>
    </row>
    <row r="1793" spans="1:10" x14ac:dyDescent="0.25">
      <c r="A1793" s="1"/>
      <c r="B1793" s="1"/>
      <c r="C1793" s="22"/>
      <c r="D1793" s="1"/>
      <c r="E1793" s="22"/>
      <c r="F1793" s="1"/>
      <c r="G1793" s="1"/>
      <c r="H1793" s="1"/>
      <c r="I1793" s="1"/>
      <c r="J1793" s="1"/>
    </row>
    <row r="1794" spans="1:10" x14ac:dyDescent="0.25">
      <c r="A1794" s="1"/>
      <c r="B1794" s="1"/>
      <c r="C1794" s="22"/>
      <c r="D1794" s="1"/>
      <c r="E1794" s="22"/>
      <c r="F1794" s="1"/>
      <c r="G1794" s="1"/>
      <c r="H1794" s="1"/>
      <c r="I1794" s="1"/>
      <c r="J1794" s="1"/>
    </row>
    <row r="1795" spans="1:10" x14ac:dyDescent="0.25">
      <c r="A1795" s="1"/>
      <c r="B1795" s="1"/>
      <c r="C1795" s="22"/>
      <c r="D1795" s="1"/>
      <c r="E1795" s="22"/>
      <c r="F1795" s="1"/>
      <c r="G1795" s="1"/>
      <c r="H1795" s="1"/>
      <c r="I1795" s="1"/>
      <c r="J1795" s="1"/>
    </row>
    <row r="1796" spans="1:10" x14ac:dyDescent="0.25">
      <c r="A1796" s="1"/>
      <c r="B1796" s="1"/>
      <c r="C1796" s="22"/>
      <c r="D1796" s="1"/>
      <c r="E1796" s="22"/>
      <c r="F1796" s="1"/>
      <c r="G1796" s="1"/>
      <c r="H1796" s="1"/>
      <c r="I1796" s="1"/>
      <c r="J1796" s="1"/>
    </row>
    <row r="1797" spans="1:10" x14ac:dyDescent="0.25">
      <c r="A1797" s="1"/>
      <c r="B1797" s="1"/>
      <c r="C1797" s="22"/>
      <c r="D1797" s="1"/>
      <c r="E1797" s="22"/>
      <c r="F1797" s="1"/>
      <c r="G1797" s="1"/>
      <c r="H1797" s="1"/>
      <c r="I1797" s="1"/>
      <c r="J1797" s="1"/>
    </row>
    <row r="1798" spans="1:10" x14ac:dyDescent="0.25">
      <c r="A1798" s="1"/>
      <c r="B1798" s="1"/>
      <c r="C1798" s="22"/>
      <c r="D1798" s="1"/>
      <c r="E1798" s="22"/>
      <c r="F1798" s="1"/>
      <c r="G1798" s="1"/>
      <c r="H1798" s="1"/>
      <c r="I1798" s="1"/>
      <c r="J1798" s="1"/>
    </row>
    <row r="1799" spans="1:10" x14ac:dyDescent="0.25">
      <c r="A1799" s="1"/>
      <c r="B1799" s="1"/>
      <c r="C1799" s="22"/>
      <c r="D1799" s="1"/>
      <c r="E1799" s="22"/>
      <c r="F1799" s="1"/>
      <c r="G1799" s="1"/>
      <c r="H1799" s="1"/>
      <c r="I1799" s="1"/>
      <c r="J1799" s="1"/>
    </row>
    <row r="1800" spans="1:10" x14ac:dyDescent="0.25">
      <c r="A1800" s="1"/>
      <c r="B1800" s="1"/>
      <c r="C1800" s="22"/>
      <c r="D1800" s="1"/>
      <c r="E1800" s="22"/>
      <c r="F1800" s="1"/>
      <c r="G1800" s="1"/>
      <c r="H1800" s="1"/>
      <c r="I1800" s="1"/>
      <c r="J1800" s="1"/>
    </row>
    <row r="1801" spans="1:10" x14ac:dyDescent="0.25">
      <c r="A1801" s="1"/>
      <c r="B1801" s="1"/>
      <c r="C1801" s="22"/>
      <c r="D1801" s="1"/>
      <c r="E1801" s="22"/>
      <c r="F1801" s="1"/>
      <c r="G1801" s="1"/>
      <c r="H1801" s="1"/>
      <c r="I1801" s="1"/>
      <c r="J1801" s="1"/>
    </row>
    <row r="1802" spans="1:10" x14ac:dyDescent="0.25">
      <c r="A1802" s="1"/>
      <c r="B1802" s="1"/>
      <c r="C1802" s="22"/>
      <c r="D1802" s="1"/>
      <c r="E1802" s="22"/>
      <c r="F1802" s="1"/>
      <c r="G1802" s="1"/>
      <c r="H1802" s="1"/>
      <c r="I1802" s="1"/>
      <c r="J1802" s="1"/>
    </row>
    <row r="1803" spans="1:10" x14ac:dyDescent="0.25">
      <c r="A1803" s="1"/>
      <c r="B1803" s="1"/>
      <c r="C1803" s="22"/>
      <c r="D1803" s="1"/>
      <c r="E1803" s="22"/>
      <c r="F1803" s="1"/>
      <c r="G1803" s="1"/>
      <c r="H1803" s="1"/>
      <c r="I1803" s="1"/>
      <c r="J1803" s="1"/>
    </row>
    <row r="1804" spans="1:10" x14ac:dyDescent="0.25">
      <c r="A1804" s="1"/>
      <c r="B1804" s="1"/>
      <c r="C1804" s="22"/>
      <c r="D1804" s="1"/>
      <c r="E1804" s="22"/>
      <c r="F1804" s="1"/>
      <c r="G1804" s="1"/>
      <c r="H1804" s="1"/>
      <c r="I1804" s="1"/>
      <c r="J1804" s="1"/>
    </row>
    <row r="1805" spans="1:10" x14ac:dyDescent="0.25">
      <c r="A1805" s="1"/>
      <c r="B1805" s="1"/>
      <c r="C1805" s="22"/>
      <c r="D1805" s="1"/>
      <c r="E1805" s="22"/>
      <c r="F1805" s="1"/>
      <c r="G1805" s="1"/>
      <c r="H1805" s="1"/>
      <c r="I1805" s="1"/>
      <c r="J1805" s="1"/>
    </row>
    <row r="1806" spans="1:10" x14ac:dyDescent="0.25">
      <c r="A1806" s="1"/>
      <c r="B1806" s="1"/>
      <c r="C1806" s="22"/>
      <c r="D1806" s="1"/>
      <c r="E1806" s="22"/>
      <c r="F1806" s="1"/>
      <c r="G1806" s="1"/>
      <c r="H1806" s="1"/>
      <c r="I1806" s="1"/>
      <c r="J1806" s="1"/>
    </row>
  </sheetData>
  <autoFilter ref="A9:J1665" xr:uid="{405A9D15-7E0A-403D-8DFC-3549E32D8D71}"/>
  <sortState ref="A10:J507">
    <sortCondition ref="A10:A507"/>
  </sortState>
  <mergeCells count="15">
    <mergeCell ref="I1:J1"/>
    <mergeCell ref="C4:C5"/>
    <mergeCell ref="E4:E5"/>
    <mergeCell ref="F4:F5"/>
    <mergeCell ref="G4:G5"/>
    <mergeCell ref="H4:H5"/>
    <mergeCell ref="A2:J2"/>
    <mergeCell ref="A3:A5"/>
    <mergeCell ref="B3:C3"/>
    <mergeCell ref="D3:D5"/>
    <mergeCell ref="E3:F3"/>
    <mergeCell ref="G3:H3"/>
    <mergeCell ref="I3:I5"/>
    <mergeCell ref="J3:J5"/>
    <mergeCell ref="B4:B5"/>
  </mergeCells>
  <conditionalFormatting sqref="A10:H1665">
    <cfRule type="containsBlanks" dxfId="9" priority="1">
      <formula>LEN(TRIM(A10))=0</formula>
    </cfRule>
  </conditionalFormatting>
  <dataValidations count="7">
    <dataValidation allowBlank="1" prompt="сумма считается автоматически" sqref="A6:J9" xr:uid="{E0EFF233-B009-4A47-B3D3-543228AF26D2}"/>
    <dataValidation errorStyle="warning" allowBlank="1" showInputMessage="1" showErrorMessage="1" sqref="C95" xr:uid="{863A4034-38F8-43CF-AB22-7848E1F82AA3}">
      <formula1>0</formula1>
      <formula2>0</formula2>
    </dataValidation>
    <dataValidation type="whole" errorStyle="warning" operator="greaterThanOrEqual" allowBlank="1" showInputMessage="1" showErrorMessage="1" sqref="E95:H95" xr:uid="{8591FA8A-34BB-4F47-B557-8AD0924610AF}">
      <formula1>0</formula1>
      <formula2>0</formula2>
    </dataValidation>
    <dataValidation type="whole" errorStyle="warning" operator="greaterThanOrEqual" allowBlank="1" showInputMessage="1" showErrorMessage="1" sqref="E15:H15 E19:H19 E28:H28 E35:H94 E96:H1665" xr:uid="{9F0205B5-4C0F-478C-90FB-EE653E8EC189}">
      <formula1>0</formula1>
    </dataValidation>
    <dataValidation errorStyle="warning" allowBlank="1" showInputMessage="1" showErrorMessage="1" sqref="C19 C28 C15 C35:C94 C96:C1665" xr:uid="{63E9555A-218F-4CAF-A6FB-11F12C64F5C8}"/>
    <dataValidation type="decimal" operator="greaterThanOrEqual" allowBlank="1" sqref="E10:H14 E16:H18 E20:H27 E29:H34" xr:uid="{B90A6EDC-D9B7-400D-A78F-72CFA73EC08E}">
      <formula1>0</formula1>
    </dataValidation>
    <dataValidation allowBlank="1" showInputMessage="1" showErrorMessage="1" prompt="сумма считается автоматически" sqref="I31:J1665" xr:uid="{E8F0A5DA-5216-4509-9D04-992FD057A3B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выбрать из выпадающего списка" xr:uid="{10E82314-7E7A-40EB-A2AC-9295A0C80666}">
          <x14:formula1>
            <xm:f>Ответственный!$L$3:$L$10</xm:f>
          </x14:formula1>
          <xm:sqref>B10:B1665</xm:sqref>
        </x14:dataValidation>
        <x14:dataValidation type="list" allowBlank="1" showInputMessage="1" showErrorMessage="1" prompt="выбрать из выпадающего списка" xr:uid="{DF1564B4-2FC8-4D3E-A7F4-98D54BE40DC0}">
          <x14:formula1>
            <xm:f>Ответственный!$J$3:$J$46</xm:f>
          </x14:formula1>
          <xm:sqref>A10:A1665</xm:sqref>
        </x14:dataValidation>
        <x14:dataValidation type="list" allowBlank="1" showInputMessage="1" showErrorMessage="1" prompt="выбрать из выпадающего списка" xr:uid="{0891E523-1CD5-415E-B605-55DAFA728AC8}">
          <x14:formula1>
            <xm:f>Ответственный!$H$37:$H$43</xm:f>
          </x14:formula1>
          <xm:sqref>D10:D1665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2855-EA9B-4D1A-8905-7B5AE54C5B1C}">
  <dimension ref="A1:L1731"/>
  <sheetViews>
    <sheetView zoomScale="80" zoomScaleNormal="80" workbookViewId="0">
      <pane ySplit="9" topLeftCell="A10" activePane="bottomLeft" state="frozen"/>
      <selection pane="bottomLeft" activeCell="A11" sqref="A11"/>
    </sheetView>
  </sheetViews>
  <sheetFormatPr defaultColWidth="14.42578125" defaultRowHeight="15" x14ac:dyDescent="0.25"/>
  <cols>
    <col min="1" max="1" width="31" style="82" bestFit="1" customWidth="1"/>
    <col min="2" max="2" width="22.7109375" style="82" customWidth="1"/>
    <col min="3" max="3" width="29" style="82" customWidth="1"/>
    <col min="4" max="4" width="36.5703125" style="82" customWidth="1"/>
    <col min="5" max="5" width="19" style="82" customWidth="1"/>
    <col min="6" max="6" width="21.28515625" style="82" customWidth="1"/>
    <col min="7" max="7" width="19" style="82" customWidth="1"/>
    <col min="8" max="8" width="21.28515625" style="82" customWidth="1"/>
    <col min="9" max="9" width="18.140625" style="82" customWidth="1"/>
    <col min="10" max="10" width="22" style="82" customWidth="1"/>
    <col min="11" max="11" width="21.140625" style="82" customWidth="1"/>
    <col min="12" max="12" width="21.28515625" style="82" customWidth="1"/>
    <col min="13" max="16384" width="14.42578125" style="82"/>
  </cols>
  <sheetData>
    <row r="1" spans="1:12" ht="60" customHeight="1" x14ac:dyDescent="0.25">
      <c r="A1" s="1"/>
      <c r="B1" s="1"/>
      <c r="C1" s="1"/>
      <c r="D1" s="1"/>
      <c r="E1" s="1"/>
      <c r="F1" s="1"/>
      <c r="G1" s="1"/>
      <c r="H1" s="1"/>
      <c r="J1" s="104"/>
      <c r="K1" s="205" t="s">
        <v>180</v>
      </c>
      <c r="L1" s="205"/>
    </row>
    <row r="2" spans="1:12" ht="49.5" customHeight="1" x14ac:dyDescent="0.25">
      <c r="A2" s="208" t="s">
        <v>154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</row>
    <row r="3" spans="1:12" ht="45.75" customHeight="1" x14ac:dyDescent="0.25">
      <c r="A3" s="211" t="s">
        <v>106</v>
      </c>
      <c r="B3" s="209" t="s">
        <v>156</v>
      </c>
      <c r="C3" s="210"/>
      <c r="D3" s="209" t="s">
        <v>155</v>
      </c>
      <c r="E3" s="206" t="s">
        <v>122</v>
      </c>
      <c r="F3" s="206"/>
      <c r="G3" s="206" t="s">
        <v>123</v>
      </c>
      <c r="H3" s="206"/>
      <c r="I3" s="206" t="s">
        <v>124</v>
      </c>
      <c r="J3" s="206"/>
      <c r="K3" s="206" t="s">
        <v>152</v>
      </c>
      <c r="L3" s="206" t="s">
        <v>153</v>
      </c>
    </row>
    <row r="4" spans="1:12" ht="50.25" customHeight="1" x14ac:dyDescent="0.25">
      <c r="A4" s="212"/>
      <c r="B4" s="206" t="s">
        <v>108</v>
      </c>
      <c r="C4" s="206" t="s">
        <v>104</v>
      </c>
      <c r="D4" s="213"/>
      <c r="E4" s="215" t="s">
        <v>148</v>
      </c>
      <c r="F4" s="215" t="s">
        <v>149</v>
      </c>
      <c r="G4" s="215" t="s">
        <v>148</v>
      </c>
      <c r="H4" s="215" t="s">
        <v>149</v>
      </c>
      <c r="I4" s="215" t="s">
        <v>148</v>
      </c>
      <c r="J4" s="215" t="s">
        <v>149</v>
      </c>
      <c r="K4" s="207"/>
      <c r="L4" s="207"/>
    </row>
    <row r="5" spans="1:12" ht="30.75" customHeight="1" x14ac:dyDescent="0.25">
      <c r="A5" s="212"/>
      <c r="B5" s="206"/>
      <c r="C5" s="206"/>
      <c r="D5" s="213"/>
      <c r="E5" s="215"/>
      <c r="F5" s="215"/>
      <c r="G5" s="215"/>
      <c r="H5" s="215"/>
      <c r="I5" s="215"/>
      <c r="J5" s="215"/>
      <c r="K5" s="207"/>
      <c r="L5" s="207"/>
    </row>
    <row r="6" spans="1:12" s="22" customFormat="1" x14ac:dyDescent="0.25">
      <c r="A6" s="23"/>
      <c r="B6" s="24" t="s">
        <v>79</v>
      </c>
      <c r="C6" s="24">
        <f>COUNTA(C10:C1005)</f>
        <v>839</v>
      </c>
      <c r="D6" s="24">
        <f>COUNTA(D10:D1005)</f>
        <v>839</v>
      </c>
      <c r="E6" s="24">
        <f t="shared" ref="E6:L6" si="0">SUM(E10:E1005)</f>
        <v>979</v>
      </c>
      <c r="F6" s="24">
        <f t="shared" si="0"/>
        <v>23791</v>
      </c>
      <c r="G6" s="24">
        <f t="shared" si="0"/>
        <v>528</v>
      </c>
      <c r="H6" s="24">
        <f t="shared" si="0"/>
        <v>13830</v>
      </c>
      <c r="I6" s="24">
        <f t="shared" si="0"/>
        <v>18</v>
      </c>
      <c r="J6" s="24">
        <f t="shared" si="0"/>
        <v>454</v>
      </c>
      <c r="K6" s="24">
        <f t="shared" si="0"/>
        <v>1525</v>
      </c>
      <c r="L6" s="24">
        <f t="shared" si="0"/>
        <v>38075</v>
      </c>
    </row>
    <row r="7" spans="1:12" s="22" customFormat="1" x14ac:dyDescent="0.25">
      <c r="A7" s="23"/>
      <c r="B7" s="24" t="s">
        <v>83</v>
      </c>
      <c r="C7" s="24">
        <f>SUBTOTAL(3,C10:C1005)</f>
        <v>839</v>
      </c>
      <c r="D7" s="24">
        <f>SUBTOTAL(3,D10:D1005)</f>
        <v>839</v>
      </c>
      <c r="E7" s="24">
        <f t="shared" ref="E7:L7" si="1">SUBTOTAL(9,E10:E1005)</f>
        <v>979</v>
      </c>
      <c r="F7" s="24">
        <f t="shared" si="1"/>
        <v>23791</v>
      </c>
      <c r="G7" s="24">
        <f t="shared" si="1"/>
        <v>528</v>
      </c>
      <c r="H7" s="24">
        <f t="shared" si="1"/>
        <v>13830</v>
      </c>
      <c r="I7" s="24">
        <f t="shared" si="1"/>
        <v>18</v>
      </c>
      <c r="J7" s="24">
        <f t="shared" si="1"/>
        <v>454</v>
      </c>
      <c r="K7" s="24">
        <f t="shared" si="1"/>
        <v>1525</v>
      </c>
      <c r="L7" s="24">
        <f t="shared" si="1"/>
        <v>38075</v>
      </c>
    </row>
    <row r="8" spans="1:12" s="26" customFormat="1" ht="15.75" customHeight="1" x14ac:dyDescent="0.2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</row>
    <row r="9" spans="1:12" s="26" customFormat="1" ht="14.2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 s="123" customFormat="1" x14ac:dyDescent="0.25">
      <c r="A10" s="124" t="s">
        <v>15</v>
      </c>
      <c r="B10" s="29" t="s">
        <v>97</v>
      </c>
      <c r="C10" s="29">
        <v>3</v>
      </c>
      <c r="D10" s="28" t="s">
        <v>117</v>
      </c>
      <c r="E10" s="30">
        <v>1</v>
      </c>
      <c r="F10" s="30">
        <v>32</v>
      </c>
      <c r="G10" s="30">
        <v>2</v>
      </c>
      <c r="H10" s="30">
        <v>56</v>
      </c>
      <c r="I10" s="30"/>
      <c r="J10" s="30"/>
      <c r="K10" s="31">
        <f t="shared" ref="K10:K73" si="2">E10+G10+I10</f>
        <v>3</v>
      </c>
      <c r="L10" s="31">
        <f t="shared" ref="L10:L73" si="3">F10+H10+J10</f>
        <v>88</v>
      </c>
    </row>
    <row r="11" spans="1:12" s="123" customFormat="1" x14ac:dyDescent="0.25">
      <c r="A11" s="124" t="s">
        <v>15</v>
      </c>
      <c r="B11" s="29" t="s">
        <v>97</v>
      </c>
      <c r="C11" s="29">
        <v>4</v>
      </c>
      <c r="D11" s="28" t="s">
        <v>144</v>
      </c>
      <c r="E11" s="30"/>
      <c r="F11" s="30"/>
      <c r="G11" s="30">
        <v>1</v>
      </c>
      <c r="H11" s="30">
        <v>34</v>
      </c>
      <c r="I11" s="30"/>
      <c r="J11" s="30"/>
      <c r="K11" s="31">
        <f t="shared" si="2"/>
        <v>1</v>
      </c>
      <c r="L11" s="31">
        <f t="shared" si="3"/>
        <v>34</v>
      </c>
    </row>
    <row r="12" spans="1:12" s="123" customFormat="1" x14ac:dyDescent="0.25">
      <c r="A12" s="124" t="s">
        <v>15</v>
      </c>
      <c r="B12" s="29" t="s">
        <v>97</v>
      </c>
      <c r="C12" s="29">
        <v>6</v>
      </c>
      <c r="D12" s="28" t="s">
        <v>118</v>
      </c>
      <c r="E12" s="30">
        <v>1</v>
      </c>
      <c r="F12" s="30">
        <v>20</v>
      </c>
      <c r="G12" s="30"/>
      <c r="H12" s="30"/>
      <c r="I12" s="30"/>
      <c r="J12" s="30"/>
      <c r="K12" s="31">
        <f t="shared" si="2"/>
        <v>1</v>
      </c>
      <c r="L12" s="31">
        <f t="shared" si="3"/>
        <v>20</v>
      </c>
    </row>
    <row r="13" spans="1:12" s="123" customFormat="1" x14ac:dyDescent="0.25">
      <c r="A13" s="124" t="s">
        <v>15</v>
      </c>
      <c r="B13" s="29" t="s">
        <v>97</v>
      </c>
      <c r="C13" s="29">
        <v>10</v>
      </c>
      <c r="D13" s="28" t="s">
        <v>118</v>
      </c>
      <c r="E13" s="30">
        <v>1</v>
      </c>
      <c r="F13" s="30">
        <v>29</v>
      </c>
      <c r="G13" s="30"/>
      <c r="H13" s="30"/>
      <c r="I13" s="30"/>
      <c r="J13" s="30"/>
      <c r="K13" s="31">
        <f t="shared" si="2"/>
        <v>1</v>
      </c>
      <c r="L13" s="31">
        <f t="shared" si="3"/>
        <v>29</v>
      </c>
    </row>
    <row r="14" spans="1:12" s="123" customFormat="1" x14ac:dyDescent="0.25">
      <c r="A14" s="124" t="s">
        <v>15</v>
      </c>
      <c r="B14" s="29" t="s">
        <v>97</v>
      </c>
      <c r="C14" s="29">
        <v>10</v>
      </c>
      <c r="D14" s="28" t="s">
        <v>144</v>
      </c>
      <c r="E14" s="30"/>
      <c r="F14" s="30"/>
      <c r="G14" s="30">
        <v>2</v>
      </c>
      <c r="H14" s="30">
        <v>44</v>
      </c>
      <c r="I14" s="30"/>
      <c r="J14" s="30"/>
      <c r="K14" s="31">
        <f t="shared" si="2"/>
        <v>2</v>
      </c>
      <c r="L14" s="31">
        <f t="shared" si="3"/>
        <v>44</v>
      </c>
    </row>
    <row r="15" spans="1:12" s="123" customFormat="1" x14ac:dyDescent="0.25">
      <c r="A15" s="125" t="s">
        <v>15</v>
      </c>
      <c r="B15" s="29" t="s">
        <v>97</v>
      </c>
      <c r="C15" s="32">
        <v>17</v>
      </c>
      <c r="D15" s="28" t="s">
        <v>116</v>
      </c>
      <c r="E15" s="33"/>
      <c r="F15" s="33"/>
      <c r="G15" s="33">
        <v>1</v>
      </c>
      <c r="H15" s="33">
        <v>29</v>
      </c>
      <c r="I15" s="33"/>
      <c r="J15" s="33"/>
      <c r="K15" s="31">
        <f t="shared" si="2"/>
        <v>1</v>
      </c>
      <c r="L15" s="31">
        <f t="shared" si="3"/>
        <v>29</v>
      </c>
    </row>
    <row r="16" spans="1:12" s="123" customFormat="1" x14ac:dyDescent="0.25">
      <c r="A16" s="126" t="s">
        <v>15</v>
      </c>
      <c r="B16" s="29" t="s">
        <v>97</v>
      </c>
      <c r="C16" s="32">
        <v>20</v>
      </c>
      <c r="D16" s="28" t="s">
        <v>116</v>
      </c>
      <c r="E16" s="33">
        <v>1</v>
      </c>
      <c r="F16" s="33">
        <v>11</v>
      </c>
      <c r="G16" s="33"/>
      <c r="H16" s="33"/>
      <c r="I16" s="33"/>
      <c r="J16" s="33"/>
      <c r="K16" s="31">
        <f t="shared" si="2"/>
        <v>1</v>
      </c>
      <c r="L16" s="31">
        <f t="shared" si="3"/>
        <v>11</v>
      </c>
    </row>
    <row r="17" spans="1:12" s="123" customFormat="1" x14ac:dyDescent="0.25">
      <c r="A17" s="124" t="s">
        <v>15</v>
      </c>
      <c r="B17" s="29" t="s">
        <v>97</v>
      </c>
      <c r="C17" s="29">
        <v>30</v>
      </c>
      <c r="D17" s="28" t="s">
        <v>115</v>
      </c>
      <c r="E17" s="30">
        <v>1</v>
      </c>
      <c r="F17" s="30">
        <v>25</v>
      </c>
      <c r="G17" s="30">
        <v>1</v>
      </c>
      <c r="H17" s="30">
        <v>22</v>
      </c>
      <c r="I17" s="30"/>
      <c r="J17" s="30"/>
      <c r="K17" s="31">
        <f t="shared" si="2"/>
        <v>2</v>
      </c>
      <c r="L17" s="31">
        <f t="shared" si="3"/>
        <v>47</v>
      </c>
    </row>
    <row r="18" spans="1:12" s="123" customFormat="1" x14ac:dyDescent="0.25">
      <c r="A18" s="124" t="s">
        <v>15</v>
      </c>
      <c r="B18" s="29" t="s">
        <v>97</v>
      </c>
      <c r="C18" s="29">
        <v>30</v>
      </c>
      <c r="D18" s="28" t="s">
        <v>144</v>
      </c>
      <c r="E18" s="30">
        <v>1</v>
      </c>
      <c r="F18" s="30">
        <v>15</v>
      </c>
      <c r="G18" s="30">
        <v>1</v>
      </c>
      <c r="H18" s="30">
        <v>17</v>
      </c>
      <c r="I18" s="30"/>
      <c r="J18" s="30"/>
      <c r="K18" s="31">
        <f t="shared" si="2"/>
        <v>2</v>
      </c>
      <c r="L18" s="31">
        <f t="shared" si="3"/>
        <v>32</v>
      </c>
    </row>
    <row r="19" spans="1:12" s="123" customFormat="1" x14ac:dyDescent="0.25">
      <c r="A19" s="124" t="s">
        <v>15</v>
      </c>
      <c r="B19" s="29" t="s">
        <v>97</v>
      </c>
      <c r="C19" s="29">
        <v>38</v>
      </c>
      <c r="D19" s="28" t="s">
        <v>116</v>
      </c>
      <c r="E19" s="30"/>
      <c r="F19" s="30"/>
      <c r="G19" s="30">
        <v>1</v>
      </c>
      <c r="H19" s="30">
        <v>33</v>
      </c>
      <c r="I19" s="30"/>
      <c r="J19" s="30"/>
      <c r="K19" s="31">
        <f t="shared" si="2"/>
        <v>1</v>
      </c>
      <c r="L19" s="31">
        <f t="shared" si="3"/>
        <v>33</v>
      </c>
    </row>
    <row r="20" spans="1:12" s="123" customFormat="1" x14ac:dyDescent="0.25">
      <c r="A20" s="124" t="s">
        <v>15</v>
      </c>
      <c r="B20" s="29" t="s">
        <v>97</v>
      </c>
      <c r="C20" s="29">
        <v>38</v>
      </c>
      <c r="D20" s="28" t="s">
        <v>144</v>
      </c>
      <c r="E20" s="30">
        <v>1</v>
      </c>
      <c r="F20" s="30">
        <v>30</v>
      </c>
      <c r="G20" s="30"/>
      <c r="H20" s="30"/>
      <c r="I20" s="30"/>
      <c r="J20" s="30"/>
      <c r="K20" s="31">
        <f t="shared" si="2"/>
        <v>1</v>
      </c>
      <c r="L20" s="31">
        <f t="shared" si="3"/>
        <v>30</v>
      </c>
    </row>
    <row r="21" spans="1:12" s="123" customFormat="1" x14ac:dyDescent="0.25">
      <c r="A21" s="124" t="s">
        <v>15</v>
      </c>
      <c r="B21" s="29" t="s">
        <v>97</v>
      </c>
      <c r="C21" s="29">
        <v>42</v>
      </c>
      <c r="D21" s="28" t="s">
        <v>144</v>
      </c>
      <c r="E21" s="34"/>
      <c r="F21" s="34"/>
      <c r="G21" s="34">
        <v>1</v>
      </c>
      <c r="H21" s="34">
        <v>28</v>
      </c>
      <c r="I21" s="30"/>
      <c r="J21" s="30"/>
      <c r="K21" s="31">
        <f t="shared" si="2"/>
        <v>1</v>
      </c>
      <c r="L21" s="31">
        <f t="shared" si="3"/>
        <v>28</v>
      </c>
    </row>
    <row r="22" spans="1:12" s="123" customFormat="1" x14ac:dyDescent="0.25">
      <c r="A22" s="124" t="s">
        <v>15</v>
      </c>
      <c r="B22" s="29" t="s">
        <v>97</v>
      </c>
      <c r="C22" s="29">
        <v>43</v>
      </c>
      <c r="D22" s="28" t="s">
        <v>144</v>
      </c>
      <c r="E22" s="34"/>
      <c r="F22" s="34"/>
      <c r="G22" s="34">
        <v>3</v>
      </c>
      <c r="H22" s="34">
        <v>76</v>
      </c>
      <c r="I22" s="30"/>
      <c r="J22" s="30"/>
      <c r="K22" s="31">
        <f t="shared" si="2"/>
        <v>3</v>
      </c>
      <c r="L22" s="31">
        <f t="shared" si="3"/>
        <v>76</v>
      </c>
    </row>
    <row r="23" spans="1:12" s="43" customFormat="1" x14ac:dyDescent="0.25">
      <c r="A23" s="12" t="s">
        <v>90</v>
      </c>
      <c r="B23" s="29" t="s">
        <v>97</v>
      </c>
      <c r="C23" s="32">
        <v>1</v>
      </c>
      <c r="D23" s="28" t="s">
        <v>118</v>
      </c>
      <c r="E23" s="33">
        <v>1</v>
      </c>
      <c r="F23" s="33">
        <v>30</v>
      </c>
      <c r="G23" s="33"/>
      <c r="H23" s="33"/>
      <c r="I23" s="33"/>
      <c r="J23" s="33"/>
      <c r="K23" s="31">
        <f t="shared" si="2"/>
        <v>1</v>
      </c>
      <c r="L23" s="31">
        <f t="shared" si="3"/>
        <v>30</v>
      </c>
    </row>
    <row r="24" spans="1:12" s="43" customFormat="1" x14ac:dyDescent="0.25">
      <c r="A24" s="12" t="s">
        <v>90</v>
      </c>
      <c r="B24" s="29" t="s">
        <v>97</v>
      </c>
      <c r="C24" s="32">
        <v>2</v>
      </c>
      <c r="D24" s="28" t="s">
        <v>116</v>
      </c>
      <c r="E24" s="33">
        <v>1</v>
      </c>
      <c r="F24" s="33">
        <v>34</v>
      </c>
      <c r="G24" s="33"/>
      <c r="H24" s="33"/>
      <c r="I24" s="33"/>
      <c r="J24" s="33"/>
      <c r="K24" s="31">
        <f t="shared" si="2"/>
        <v>1</v>
      </c>
      <c r="L24" s="31">
        <f t="shared" si="3"/>
        <v>34</v>
      </c>
    </row>
    <row r="25" spans="1:12" s="43" customFormat="1" x14ac:dyDescent="0.25">
      <c r="A25" s="12" t="s">
        <v>90</v>
      </c>
      <c r="B25" s="29" t="s">
        <v>97</v>
      </c>
      <c r="C25" s="32">
        <v>2</v>
      </c>
      <c r="D25" s="28" t="s">
        <v>115</v>
      </c>
      <c r="E25" s="33">
        <v>1</v>
      </c>
      <c r="F25" s="33">
        <v>32</v>
      </c>
      <c r="G25" s="33">
        <v>1</v>
      </c>
      <c r="H25" s="33">
        <v>37</v>
      </c>
      <c r="I25" s="33"/>
      <c r="J25" s="33"/>
      <c r="K25" s="31">
        <f t="shared" si="2"/>
        <v>2</v>
      </c>
      <c r="L25" s="31">
        <f t="shared" si="3"/>
        <v>69</v>
      </c>
    </row>
    <row r="26" spans="1:12" s="43" customFormat="1" x14ac:dyDescent="0.25">
      <c r="A26" s="12" t="s">
        <v>90</v>
      </c>
      <c r="B26" s="29" t="s">
        <v>97</v>
      </c>
      <c r="C26" s="32">
        <v>2</v>
      </c>
      <c r="D26" s="28" t="s">
        <v>117</v>
      </c>
      <c r="E26" s="33">
        <v>1</v>
      </c>
      <c r="F26" s="33">
        <v>34</v>
      </c>
      <c r="G26" s="33"/>
      <c r="H26" s="33"/>
      <c r="I26" s="33"/>
      <c r="J26" s="33"/>
      <c r="K26" s="31">
        <f t="shared" si="2"/>
        <v>1</v>
      </c>
      <c r="L26" s="31">
        <f t="shared" si="3"/>
        <v>34</v>
      </c>
    </row>
    <row r="27" spans="1:12" s="43" customFormat="1" x14ac:dyDescent="0.25">
      <c r="A27" s="12" t="s">
        <v>90</v>
      </c>
      <c r="B27" s="29" t="s">
        <v>97</v>
      </c>
      <c r="C27" s="32">
        <v>2</v>
      </c>
      <c r="D27" s="28" t="s">
        <v>118</v>
      </c>
      <c r="E27" s="33"/>
      <c r="F27" s="33"/>
      <c r="G27" s="33">
        <v>1</v>
      </c>
      <c r="H27" s="33">
        <v>34</v>
      </c>
      <c r="I27" s="33"/>
      <c r="J27" s="33"/>
      <c r="K27" s="31">
        <f t="shared" si="2"/>
        <v>1</v>
      </c>
      <c r="L27" s="31">
        <f t="shared" si="3"/>
        <v>34</v>
      </c>
    </row>
    <row r="28" spans="1:12" s="43" customFormat="1" x14ac:dyDescent="0.25">
      <c r="A28" s="12" t="s">
        <v>90</v>
      </c>
      <c r="B28" s="29" t="s">
        <v>97</v>
      </c>
      <c r="C28" s="32">
        <v>4</v>
      </c>
      <c r="D28" s="28" t="s">
        <v>116</v>
      </c>
      <c r="E28" s="33">
        <v>1</v>
      </c>
      <c r="F28" s="33">
        <v>38</v>
      </c>
      <c r="G28" s="33">
        <v>1</v>
      </c>
      <c r="H28" s="33">
        <v>38</v>
      </c>
      <c r="I28" s="33"/>
      <c r="J28" s="33"/>
      <c r="K28" s="31">
        <f t="shared" si="2"/>
        <v>2</v>
      </c>
      <c r="L28" s="31">
        <f t="shared" si="3"/>
        <v>76</v>
      </c>
    </row>
    <row r="29" spans="1:12" s="43" customFormat="1" x14ac:dyDescent="0.25">
      <c r="A29" s="12" t="s">
        <v>90</v>
      </c>
      <c r="B29" s="29" t="s">
        <v>97</v>
      </c>
      <c r="C29" s="32">
        <v>4</v>
      </c>
      <c r="D29" s="28" t="s">
        <v>115</v>
      </c>
      <c r="E29" s="33">
        <v>1</v>
      </c>
      <c r="F29" s="33">
        <v>39</v>
      </c>
      <c r="G29" s="33">
        <v>1</v>
      </c>
      <c r="H29" s="33">
        <v>37</v>
      </c>
      <c r="I29" s="33"/>
      <c r="J29" s="33"/>
      <c r="K29" s="31">
        <f t="shared" si="2"/>
        <v>2</v>
      </c>
      <c r="L29" s="31">
        <f t="shared" si="3"/>
        <v>76</v>
      </c>
    </row>
    <row r="30" spans="1:12" s="43" customFormat="1" x14ac:dyDescent="0.25">
      <c r="A30" s="12" t="s">
        <v>90</v>
      </c>
      <c r="B30" s="29" t="s">
        <v>97</v>
      </c>
      <c r="C30" s="32">
        <v>7</v>
      </c>
      <c r="D30" s="28" t="s">
        <v>116</v>
      </c>
      <c r="E30" s="33">
        <v>1</v>
      </c>
      <c r="F30" s="33">
        <v>38</v>
      </c>
      <c r="G30" s="33">
        <v>2</v>
      </c>
      <c r="H30" s="33">
        <v>61</v>
      </c>
      <c r="I30" s="33"/>
      <c r="J30" s="33"/>
      <c r="K30" s="31">
        <f t="shared" si="2"/>
        <v>3</v>
      </c>
      <c r="L30" s="31">
        <f t="shared" si="3"/>
        <v>99</v>
      </c>
    </row>
    <row r="31" spans="1:12" s="43" customFormat="1" x14ac:dyDescent="0.25">
      <c r="A31" s="12" t="s">
        <v>90</v>
      </c>
      <c r="B31" s="29" t="s">
        <v>97</v>
      </c>
      <c r="C31" s="32">
        <v>7</v>
      </c>
      <c r="D31" s="28" t="s">
        <v>115</v>
      </c>
      <c r="E31" s="33">
        <v>1</v>
      </c>
      <c r="F31" s="33">
        <v>38</v>
      </c>
      <c r="G31" s="33">
        <v>2</v>
      </c>
      <c r="H31" s="33">
        <v>71</v>
      </c>
      <c r="I31" s="33"/>
      <c r="J31" s="33"/>
      <c r="K31" s="31">
        <f t="shared" si="2"/>
        <v>3</v>
      </c>
      <c r="L31" s="31">
        <f t="shared" si="3"/>
        <v>109</v>
      </c>
    </row>
    <row r="32" spans="1:12" s="43" customFormat="1" x14ac:dyDescent="0.25">
      <c r="A32" s="12" t="s">
        <v>90</v>
      </c>
      <c r="B32" s="29" t="s">
        <v>97</v>
      </c>
      <c r="C32" s="32">
        <v>7</v>
      </c>
      <c r="D32" s="28" t="s">
        <v>117</v>
      </c>
      <c r="E32" s="33">
        <v>1</v>
      </c>
      <c r="F32" s="33">
        <v>36</v>
      </c>
      <c r="G32" s="33">
        <v>2</v>
      </c>
      <c r="H32" s="33">
        <v>70</v>
      </c>
      <c r="I32" s="33"/>
      <c r="J32" s="33"/>
      <c r="K32" s="31">
        <f t="shared" si="2"/>
        <v>3</v>
      </c>
      <c r="L32" s="31">
        <f t="shared" si="3"/>
        <v>106</v>
      </c>
    </row>
    <row r="33" spans="1:12" s="43" customFormat="1" x14ac:dyDescent="0.25">
      <c r="A33" s="12" t="s">
        <v>90</v>
      </c>
      <c r="B33" s="29" t="s">
        <v>97</v>
      </c>
      <c r="C33" s="32">
        <v>7</v>
      </c>
      <c r="D33" s="28" t="s">
        <v>118</v>
      </c>
      <c r="E33" s="33">
        <v>2</v>
      </c>
      <c r="F33" s="33">
        <v>73</v>
      </c>
      <c r="G33" s="33">
        <v>2</v>
      </c>
      <c r="H33" s="33">
        <v>71</v>
      </c>
      <c r="I33" s="33"/>
      <c r="J33" s="33"/>
      <c r="K33" s="31">
        <f t="shared" si="2"/>
        <v>4</v>
      </c>
      <c r="L33" s="31">
        <f t="shared" si="3"/>
        <v>144</v>
      </c>
    </row>
    <row r="34" spans="1:12" s="43" customFormat="1" x14ac:dyDescent="0.25">
      <c r="A34" s="12" t="s">
        <v>90</v>
      </c>
      <c r="B34" s="29" t="s">
        <v>97</v>
      </c>
      <c r="C34" s="32">
        <v>7</v>
      </c>
      <c r="D34" s="28" t="s">
        <v>144</v>
      </c>
      <c r="E34" s="33">
        <v>1</v>
      </c>
      <c r="F34" s="33">
        <v>36</v>
      </c>
      <c r="G34" s="33"/>
      <c r="H34" s="33"/>
      <c r="I34" s="33"/>
      <c r="J34" s="33"/>
      <c r="K34" s="31">
        <f t="shared" si="2"/>
        <v>1</v>
      </c>
      <c r="L34" s="31">
        <f t="shared" si="3"/>
        <v>36</v>
      </c>
    </row>
    <row r="35" spans="1:12" s="43" customFormat="1" x14ac:dyDescent="0.25">
      <c r="A35" s="12" t="s">
        <v>90</v>
      </c>
      <c r="B35" s="29" t="s">
        <v>97</v>
      </c>
      <c r="C35" s="32">
        <v>8</v>
      </c>
      <c r="D35" s="28" t="s">
        <v>116</v>
      </c>
      <c r="E35" s="33">
        <v>1</v>
      </c>
      <c r="F35" s="33">
        <v>17</v>
      </c>
      <c r="G35" s="33"/>
      <c r="H35" s="33"/>
      <c r="I35" s="33"/>
      <c r="J35" s="33"/>
      <c r="K35" s="31">
        <f t="shared" si="2"/>
        <v>1</v>
      </c>
      <c r="L35" s="31">
        <f t="shared" si="3"/>
        <v>17</v>
      </c>
    </row>
    <row r="36" spans="1:12" s="43" customFormat="1" x14ac:dyDescent="0.25">
      <c r="A36" s="12" t="s">
        <v>90</v>
      </c>
      <c r="B36" s="29" t="s">
        <v>97</v>
      </c>
      <c r="C36" s="32">
        <v>9</v>
      </c>
      <c r="D36" s="28" t="s">
        <v>117</v>
      </c>
      <c r="E36" s="33">
        <v>1</v>
      </c>
      <c r="F36" s="33">
        <v>23</v>
      </c>
      <c r="G36" s="33">
        <v>1</v>
      </c>
      <c r="H36" s="33">
        <v>21</v>
      </c>
      <c r="I36" s="33"/>
      <c r="J36" s="33"/>
      <c r="K36" s="31">
        <f t="shared" si="2"/>
        <v>2</v>
      </c>
      <c r="L36" s="31">
        <f t="shared" si="3"/>
        <v>44</v>
      </c>
    </row>
    <row r="37" spans="1:12" s="43" customFormat="1" x14ac:dyDescent="0.25">
      <c r="A37" s="12" t="s">
        <v>90</v>
      </c>
      <c r="B37" s="29" t="s">
        <v>97</v>
      </c>
      <c r="C37" s="32">
        <v>9</v>
      </c>
      <c r="D37" s="28" t="s">
        <v>144</v>
      </c>
      <c r="E37" s="33">
        <v>1</v>
      </c>
      <c r="F37" s="33">
        <v>23</v>
      </c>
      <c r="G37" s="33">
        <v>1</v>
      </c>
      <c r="H37" s="33">
        <v>25</v>
      </c>
      <c r="I37" s="33"/>
      <c r="J37" s="33"/>
      <c r="K37" s="31">
        <f t="shared" si="2"/>
        <v>2</v>
      </c>
      <c r="L37" s="31">
        <f t="shared" si="3"/>
        <v>48</v>
      </c>
    </row>
    <row r="38" spans="1:12" s="43" customFormat="1" x14ac:dyDescent="0.25">
      <c r="A38" s="12" t="s">
        <v>90</v>
      </c>
      <c r="B38" s="29" t="s">
        <v>98</v>
      </c>
      <c r="C38" s="32">
        <v>10</v>
      </c>
      <c r="D38" s="28" t="s">
        <v>117</v>
      </c>
      <c r="E38" s="33"/>
      <c r="F38" s="33"/>
      <c r="G38" s="33">
        <v>1</v>
      </c>
      <c r="H38" s="33">
        <v>10</v>
      </c>
      <c r="I38" s="33">
        <v>1</v>
      </c>
      <c r="J38" s="33">
        <v>10</v>
      </c>
      <c r="K38" s="31">
        <f t="shared" si="2"/>
        <v>2</v>
      </c>
      <c r="L38" s="31">
        <f t="shared" si="3"/>
        <v>20</v>
      </c>
    </row>
    <row r="39" spans="1:12" s="43" customFormat="1" x14ac:dyDescent="0.25">
      <c r="A39" s="12" t="s">
        <v>90</v>
      </c>
      <c r="B39" s="29" t="s">
        <v>97</v>
      </c>
      <c r="C39" s="32">
        <v>11</v>
      </c>
      <c r="D39" s="28" t="s">
        <v>117</v>
      </c>
      <c r="E39" s="33">
        <v>1</v>
      </c>
      <c r="F39" s="33">
        <v>36</v>
      </c>
      <c r="G39" s="33">
        <v>1</v>
      </c>
      <c r="H39" s="33">
        <v>40</v>
      </c>
      <c r="I39" s="33"/>
      <c r="J39" s="33"/>
      <c r="K39" s="31">
        <f t="shared" si="2"/>
        <v>2</v>
      </c>
      <c r="L39" s="31">
        <f t="shared" si="3"/>
        <v>76</v>
      </c>
    </row>
    <row r="40" spans="1:12" s="43" customFormat="1" x14ac:dyDescent="0.25">
      <c r="A40" s="12" t="s">
        <v>90</v>
      </c>
      <c r="B40" s="29" t="s">
        <v>97</v>
      </c>
      <c r="C40" s="32">
        <v>11</v>
      </c>
      <c r="D40" s="28" t="s">
        <v>118</v>
      </c>
      <c r="E40" s="33">
        <v>1</v>
      </c>
      <c r="F40" s="33">
        <v>35</v>
      </c>
      <c r="G40" s="33">
        <v>1</v>
      </c>
      <c r="H40" s="33">
        <v>39</v>
      </c>
      <c r="I40" s="33"/>
      <c r="J40" s="33"/>
      <c r="K40" s="31">
        <f t="shared" si="2"/>
        <v>2</v>
      </c>
      <c r="L40" s="31">
        <f t="shared" si="3"/>
        <v>74</v>
      </c>
    </row>
    <row r="41" spans="1:12" s="43" customFormat="1" x14ac:dyDescent="0.25">
      <c r="A41" s="12" t="s">
        <v>90</v>
      </c>
      <c r="B41" s="29" t="s">
        <v>97</v>
      </c>
      <c r="C41" s="32">
        <v>12</v>
      </c>
      <c r="D41" s="28" t="s">
        <v>144</v>
      </c>
      <c r="E41" s="33">
        <v>1</v>
      </c>
      <c r="F41" s="33">
        <v>35</v>
      </c>
      <c r="G41" s="33">
        <v>1</v>
      </c>
      <c r="H41" s="33">
        <v>34</v>
      </c>
      <c r="I41" s="33"/>
      <c r="J41" s="33"/>
      <c r="K41" s="31">
        <f t="shared" si="2"/>
        <v>2</v>
      </c>
      <c r="L41" s="31">
        <f t="shared" si="3"/>
        <v>69</v>
      </c>
    </row>
    <row r="42" spans="1:12" s="43" customFormat="1" x14ac:dyDescent="0.25">
      <c r="A42" s="12" t="s">
        <v>90</v>
      </c>
      <c r="B42" s="29" t="s">
        <v>97</v>
      </c>
      <c r="C42" s="32">
        <v>14</v>
      </c>
      <c r="D42" s="28" t="s">
        <v>118</v>
      </c>
      <c r="E42" s="33"/>
      <c r="F42" s="33"/>
      <c r="G42" s="33">
        <v>1</v>
      </c>
      <c r="H42" s="33">
        <v>31</v>
      </c>
      <c r="I42" s="33"/>
      <c r="J42" s="33"/>
      <c r="K42" s="31">
        <f t="shared" si="2"/>
        <v>1</v>
      </c>
      <c r="L42" s="31">
        <f t="shared" si="3"/>
        <v>31</v>
      </c>
    </row>
    <row r="43" spans="1:12" s="43" customFormat="1" x14ac:dyDescent="0.25">
      <c r="A43" s="12" t="s">
        <v>90</v>
      </c>
      <c r="B43" s="29" t="s">
        <v>97</v>
      </c>
      <c r="C43" s="32">
        <v>15</v>
      </c>
      <c r="D43" s="28" t="s">
        <v>117</v>
      </c>
      <c r="E43" s="33">
        <v>1</v>
      </c>
      <c r="F43" s="33">
        <v>32</v>
      </c>
      <c r="G43" s="33">
        <v>1</v>
      </c>
      <c r="H43" s="33">
        <v>28</v>
      </c>
      <c r="I43" s="33"/>
      <c r="J43" s="33"/>
      <c r="K43" s="31">
        <f t="shared" si="2"/>
        <v>2</v>
      </c>
      <c r="L43" s="31">
        <f t="shared" si="3"/>
        <v>60</v>
      </c>
    </row>
    <row r="44" spans="1:12" s="43" customFormat="1" x14ac:dyDescent="0.25">
      <c r="A44" s="12" t="s">
        <v>90</v>
      </c>
      <c r="B44" s="29" t="s">
        <v>97</v>
      </c>
      <c r="C44" s="32">
        <v>16</v>
      </c>
      <c r="D44" s="28" t="s">
        <v>144</v>
      </c>
      <c r="E44" s="33">
        <v>1</v>
      </c>
      <c r="F44" s="33">
        <v>36</v>
      </c>
      <c r="G44" s="33">
        <v>1</v>
      </c>
      <c r="H44" s="33">
        <v>36</v>
      </c>
      <c r="I44" s="33"/>
      <c r="J44" s="33"/>
      <c r="K44" s="31">
        <f t="shared" si="2"/>
        <v>2</v>
      </c>
      <c r="L44" s="31">
        <f t="shared" si="3"/>
        <v>72</v>
      </c>
    </row>
    <row r="45" spans="1:12" s="43" customFormat="1" x14ac:dyDescent="0.25">
      <c r="A45" s="12" t="s">
        <v>90</v>
      </c>
      <c r="B45" s="29" t="s">
        <v>97</v>
      </c>
      <c r="C45" s="32">
        <v>16</v>
      </c>
      <c r="D45" s="28" t="s">
        <v>117</v>
      </c>
      <c r="E45" s="33">
        <v>2</v>
      </c>
      <c r="F45" s="33">
        <v>63</v>
      </c>
      <c r="G45" s="33"/>
      <c r="H45" s="33"/>
      <c r="I45" s="33"/>
      <c r="J45" s="33"/>
      <c r="K45" s="31">
        <f t="shared" si="2"/>
        <v>2</v>
      </c>
      <c r="L45" s="31">
        <f t="shared" si="3"/>
        <v>63</v>
      </c>
    </row>
    <row r="46" spans="1:12" s="43" customFormat="1" x14ac:dyDescent="0.25">
      <c r="A46" s="12" t="s">
        <v>90</v>
      </c>
      <c r="B46" s="29" t="s">
        <v>98</v>
      </c>
      <c r="C46" s="32">
        <v>17</v>
      </c>
      <c r="D46" s="28" t="s">
        <v>117</v>
      </c>
      <c r="E46" s="33">
        <v>1</v>
      </c>
      <c r="F46" s="33">
        <v>29</v>
      </c>
      <c r="G46" s="33"/>
      <c r="H46" s="33"/>
      <c r="I46" s="33"/>
      <c r="J46" s="33"/>
      <c r="K46" s="31">
        <f t="shared" si="2"/>
        <v>1</v>
      </c>
      <c r="L46" s="31">
        <f t="shared" si="3"/>
        <v>29</v>
      </c>
    </row>
    <row r="47" spans="1:12" s="43" customFormat="1" x14ac:dyDescent="0.25">
      <c r="A47" s="12" t="s">
        <v>90</v>
      </c>
      <c r="B47" s="29" t="s">
        <v>97</v>
      </c>
      <c r="C47" s="32">
        <v>18</v>
      </c>
      <c r="D47" s="28" t="s">
        <v>117</v>
      </c>
      <c r="E47" s="33">
        <v>1</v>
      </c>
      <c r="F47" s="33">
        <v>27</v>
      </c>
      <c r="G47" s="33">
        <v>1</v>
      </c>
      <c r="H47" s="33">
        <v>32</v>
      </c>
      <c r="I47" s="33"/>
      <c r="J47" s="33"/>
      <c r="K47" s="31">
        <f t="shared" si="2"/>
        <v>2</v>
      </c>
      <c r="L47" s="31">
        <f t="shared" si="3"/>
        <v>59</v>
      </c>
    </row>
    <row r="48" spans="1:12" s="43" customFormat="1" x14ac:dyDescent="0.25">
      <c r="A48" s="12" t="s">
        <v>90</v>
      </c>
      <c r="B48" s="29" t="s">
        <v>97</v>
      </c>
      <c r="C48" s="32">
        <v>19</v>
      </c>
      <c r="D48" s="28" t="s">
        <v>117</v>
      </c>
      <c r="E48" s="33">
        <v>3</v>
      </c>
      <c r="F48" s="33">
        <v>71</v>
      </c>
      <c r="G48" s="33">
        <v>3</v>
      </c>
      <c r="H48" s="33">
        <v>71</v>
      </c>
      <c r="I48" s="33"/>
      <c r="J48" s="33"/>
      <c r="K48" s="31">
        <f t="shared" si="2"/>
        <v>6</v>
      </c>
      <c r="L48" s="31">
        <f t="shared" si="3"/>
        <v>142</v>
      </c>
    </row>
    <row r="49" spans="1:12" s="43" customFormat="1" x14ac:dyDescent="0.25">
      <c r="A49" s="12" t="s">
        <v>90</v>
      </c>
      <c r="B49" s="29" t="s">
        <v>98</v>
      </c>
      <c r="C49" s="32">
        <v>20</v>
      </c>
      <c r="D49" s="28" t="s">
        <v>117</v>
      </c>
      <c r="E49" s="33">
        <v>1</v>
      </c>
      <c r="F49" s="33">
        <v>27</v>
      </c>
      <c r="G49" s="33"/>
      <c r="H49" s="33"/>
      <c r="I49" s="33"/>
      <c r="J49" s="33"/>
      <c r="K49" s="31">
        <f t="shared" si="2"/>
        <v>1</v>
      </c>
      <c r="L49" s="31">
        <f t="shared" si="3"/>
        <v>27</v>
      </c>
    </row>
    <row r="50" spans="1:12" s="43" customFormat="1" x14ac:dyDescent="0.25">
      <c r="A50" s="12" t="s">
        <v>90</v>
      </c>
      <c r="B50" s="29" t="s">
        <v>98</v>
      </c>
      <c r="C50" s="32">
        <v>20</v>
      </c>
      <c r="D50" s="28" t="s">
        <v>144</v>
      </c>
      <c r="E50" s="33">
        <v>1</v>
      </c>
      <c r="F50" s="33">
        <v>18</v>
      </c>
      <c r="G50" s="33"/>
      <c r="H50" s="33"/>
      <c r="I50" s="33"/>
      <c r="J50" s="33"/>
      <c r="K50" s="31">
        <f t="shared" si="2"/>
        <v>1</v>
      </c>
      <c r="L50" s="31">
        <f t="shared" si="3"/>
        <v>18</v>
      </c>
    </row>
    <row r="51" spans="1:12" s="43" customFormat="1" x14ac:dyDescent="0.25">
      <c r="A51" s="12" t="s">
        <v>90</v>
      </c>
      <c r="B51" s="29" t="s">
        <v>98</v>
      </c>
      <c r="C51" s="32">
        <v>21</v>
      </c>
      <c r="D51" s="28" t="s">
        <v>117</v>
      </c>
      <c r="E51" s="33">
        <v>1</v>
      </c>
      <c r="F51" s="33">
        <v>30</v>
      </c>
      <c r="G51" s="33"/>
      <c r="H51" s="33"/>
      <c r="I51" s="33"/>
      <c r="J51" s="33"/>
      <c r="K51" s="31">
        <f t="shared" si="2"/>
        <v>1</v>
      </c>
      <c r="L51" s="31">
        <f t="shared" si="3"/>
        <v>30</v>
      </c>
    </row>
    <row r="52" spans="1:12" s="43" customFormat="1" x14ac:dyDescent="0.25">
      <c r="A52" s="12" t="s">
        <v>90</v>
      </c>
      <c r="B52" s="29" t="s">
        <v>98</v>
      </c>
      <c r="C52" s="32">
        <v>21</v>
      </c>
      <c r="D52" s="28" t="s">
        <v>118</v>
      </c>
      <c r="E52" s="33">
        <v>1</v>
      </c>
      <c r="F52" s="33">
        <v>29</v>
      </c>
      <c r="G52" s="33"/>
      <c r="H52" s="33"/>
      <c r="I52" s="33"/>
      <c r="J52" s="33"/>
      <c r="K52" s="31">
        <f t="shared" si="2"/>
        <v>1</v>
      </c>
      <c r="L52" s="31">
        <f t="shared" si="3"/>
        <v>29</v>
      </c>
    </row>
    <row r="53" spans="1:12" s="43" customFormat="1" x14ac:dyDescent="0.25">
      <c r="A53" s="12" t="s">
        <v>90</v>
      </c>
      <c r="B53" s="29" t="s">
        <v>98</v>
      </c>
      <c r="C53" s="32">
        <v>23</v>
      </c>
      <c r="D53" s="28" t="s">
        <v>117</v>
      </c>
      <c r="E53" s="33">
        <v>1</v>
      </c>
      <c r="F53" s="33">
        <v>31</v>
      </c>
      <c r="G53" s="33"/>
      <c r="H53" s="33"/>
      <c r="I53" s="33"/>
      <c r="J53" s="33"/>
      <c r="K53" s="31">
        <f t="shared" si="2"/>
        <v>1</v>
      </c>
      <c r="L53" s="31">
        <f t="shared" si="3"/>
        <v>31</v>
      </c>
    </row>
    <row r="54" spans="1:12" s="43" customFormat="1" x14ac:dyDescent="0.25">
      <c r="A54" s="12" t="s">
        <v>90</v>
      </c>
      <c r="B54" s="29" t="s">
        <v>98</v>
      </c>
      <c r="C54" s="32">
        <v>24</v>
      </c>
      <c r="D54" s="28" t="s">
        <v>117</v>
      </c>
      <c r="E54" s="33">
        <v>1</v>
      </c>
      <c r="F54" s="33">
        <v>15</v>
      </c>
      <c r="G54" s="33"/>
      <c r="H54" s="33"/>
      <c r="I54" s="33"/>
      <c r="J54" s="33"/>
      <c r="K54" s="31">
        <f t="shared" si="2"/>
        <v>1</v>
      </c>
      <c r="L54" s="31">
        <f t="shared" si="3"/>
        <v>15</v>
      </c>
    </row>
    <row r="55" spans="1:12" s="43" customFormat="1" x14ac:dyDescent="0.25">
      <c r="A55" s="12" t="s">
        <v>90</v>
      </c>
      <c r="B55" s="29" t="s">
        <v>98</v>
      </c>
      <c r="C55" s="32">
        <v>31</v>
      </c>
      <c r="D55" s="28" t="s">
        <v>117</v>
      </c>
      <c r="E55" s="33">
        <v>3</v>
      </c>
      <c r="F55" s="33">
        <v>58</v>
      </c>
      <c r="G55" s="33"/>
      <c r="H55" s="33"/>
      <c r="I55" s="33"/>
      <c r="J55" s="33"/>
      <c r="K55" s="31">
        <f t="shared" si="2"/>
        <v>3</v>
      </c>
      <c r="L55" s="31">
        <f t="shared" si="3"/>
        <v>58</v>
      </c>
    </row>
    <row r="56" spans="1:12" s="43" customFormat="1" x14ac:dyDescent="0.25">
      <c r="A56" s="12" t="s">
        <v>90</v>
      </c>
      <c r="B56" s="29" t="s">
        <v>99</v>
      </c>
      <c r="C56" s="32" t="s">
        <v>232</v>
      </c>
      <c r="D56" s="28" t="s">
        <v>115</v>
      </c>
      <c r="E56" s="33">
        <v>1</v>
      </c>
      <c r="F56" s="33">
        <v>21</v>
      </c>
      <c r="G56" s="33"/>
      <c r="H56" s="33"/>
      <c r="I56" s="33"/>
      <c r="J56" s="33"/>
      <c r="K56" s="31">
        <f t="shared" si="2"/>
        <v>1</v>
      </c>
      <c r="L56" s="31">
        <f t="shared" si="3"/>
        <v>21</v>
      </c>
    </row>
    <row r="57" spans="1:12" s="43" customFormat="1" x14ac:dyDescent="0.25">
      <c r="A57" s="12" t="s">
        <v>90</v>
      </c>
      <c r="B57" s="29" t="s">
        <v>99</v>
      </c>
      <c r="C57" s="32" t="s">
        <v>232</v>
      </c>
      <c r="D57" s="28" t="s">
        <v>117</v>
      </c>
      <c r="E57" s="33"/>
      <c r="F57" s="33"/>
      <c r="G57" s="33">
        <v>1</v>
      </c>
      <c r="H57" s="33">
        <v>36</v>
      </c>
      <c r="I57" s="33"/>
      <c r="J57" s="33"/>
      <c r="K57" s="31">
        <f t="shared" si="2"/>
        <v>1</v>
      </c>
      <c r="L57" s="31">
        <f t="shared" si="3"/>
        <v>36</v>
      </c>
    </row>
    <row r="58" spans="1:12" s="43" customFormat="1" x14ac:dyDescent="0.25">
      <c r="A58" s="12" t="s">
        <v>90</v>
      </c>
      <c r="B58" s="29" t="s">
        <v>99</v>
      </c>
      <c r="C58" s="32" t="s">
        <v>232</v>
      </c>
      <c r="D58" s="28" t="s">
        <v>118</v>
      </c>
      <c r="E58" s="33"/>
      <c r="F58" s="33"/>
      <c r="G58" s="33">
        <v>1</v>
      </c>
      <c r="H58" s="33">
        <v>24</v>
      </c>
      <c r="I58" s="33"/>
      <c r="J58" s="33"/>
      <c r="K58" s="31">
        <f t="shared" si="2"/>
        <v>1</v>
      </c>
      <c r="L58" s="31">
        <f t="shared" si="3"/>
        <v>24</v>
      </c>
    </row>
    <row r="59" spans="1:12" s="43" customFormat="1" x14ac:dyDescent="0.25">
      <c r="A59" s="12" t="s">
        <v>90</v>
      </c>
      <c r="B59" s="29" t="s">
        <v>82</v>
      </c>
      <c r="C59" s="32" t="s">
        <v>230</v>
      </c>
      <c r="D59" s="28" t="s">
        <v>116</v>
      </c>
      <c r="E59" s="33">
        <v>1</v>
      </c>
      <c r="F59" s="33">
        <v>30</v>
      </c>
      <c r="G59" s="33">
        <v>1</v>
      </c>
      <c r="H59" s="33">
        <v>30</v>
      </c>
      <c r="I59" s="33"/>
      <c r="J59" s="33"/>
      <c r="K59" s="31">
        <f t="shared" si="2"/>
        <v>2</v>
      </c>
      <c r="L59" s="31">
        <f t="shared" si="3"/>
        <v>60</v>
      </c>
    </row>
    <row r="60" spans="1:12" s="43" customFormat="1" x14ac:dyDescent="0.25">
      <c r="A60" s="12" t="s">
        <v>90</v>
      </c>
      <c r="B60" s="29" t="s">
        <v>82</v>
      </c>
      <c r="C60" s="32" t="s">
        <v>230</v>
      </c>
      <c r="D60" s="28" t="s">
        <v>115</v>
      </c>
      <c r="E60" s="33">
        <v>1</v>
      </c>
      <c r="F60" s="33">
        <v>31</v>
      </c>
      <c r="G60" s="33">
        <v>1</v>
      </c>
      <c r="H60" s="33">
        <v>28</v>
      </c>
      <c r="I60" s="33"/>
      <c r="J60" s="33"/>
      <c r="K60" s="31">
        <f t="shared" si="2"/>
        <v>2</v>
      </c>
      <c r="L60" s="31">
        <f t="shared" si="3"/>
        <v>59</v>
      </c>
    </row>
    <row r="61" spans="1:12" s="43" customFormat="1" x14ac:dyDescent="0.25">
      <c r="A61" s="12" t="s">
        <v>90</v>
      </c>
      <c r="B61" s="29" t="s">
        <v>82</v>
      </c>
      <c r="C61" s="32" t="s">
        <v>230</v>
      </c>
      <c r="D61" s="28" t="s">
        <v>144</v>
      </c>
      <c r="E61" s="33">
        <v>1</v>
      </c>
      <c r="F61" s="33">
        <v>29</v>
      </c>
      <c r="G61" s="33"/>
      <c r="H61" s="33"/>
      <c r="I61" s="33"/>
      <c r="J61" s="33"/>
      <c r="K61" s="31">
        <f t="shared" si="2"/>
        <v>1</v>
      </c>
      <c r="L61" s="31">
        <f t="shared" si="3"/>
        <v>29</v>
      </c>
    </row>
    <row r="62" spans="1:12" s="43" customFormat="1" x14ac:dyDescent="0.25">
      <c r="A62" s="12" t="s">
        <v>90</v>
      </c>
      <c r="B62" s="29" t="s">
        <v>82</v>
      </c>
      <c r="C62" s="32" t="s">
        <v>229</v>
      </c>
      <c r="D62" s="28" t="s">
        <v>118</v>
      </c>
      <c r="E62" s="33">
        <v>1</v>
      </c>
      <c r="F62" s="33">
        <v>25</v>
      </c>
      <c r="G62" s="33">
        <v>1</v>
      </c>
      <c r="H62" s="33">
        <v>25</v>
      </c>
      <c r="I62" s="33"/>
      <c r="J62" s="33"/>
      <c r="K62" s="31">
        <f t="shared" si="2"/>
        <v>2</v>
      </c>
      <c r="L62" s="31">
        <f t="shared" si="3"/>
        <v>50</v>
      </c>
    </row>
    <row r="63" spans="1:12" s="43" customFormat="1" x14ac:dyDescent="0.25">
      <c r="A63" s="12" t="s">
        <v>90</v>
      </c>
      <c r="B63" s="29" t="s">
        <v>102</v>
      </c>
      <c r="C63" s="32" t="s">
        <v>235</v>
      </c>
      <c r="D63" s="28" t="s">
        <v>116</v>
      </c>
      <c r="E63" s="33">
        <v>1</v>
      </c>
      <c r="F63" s="33">
        <v>24</v>
      </c>
      <c r="G63" s="33"/>
      <c r="H63" s="33"/>
      <c r="I63" s="33"/>
      <c r="J63" s="33"/>
      <c r="K63" s="31">
        <f t="shared" si="2"/>
        <v>1</v>
      </c>
      <c r="L63" s="31">
        <f t="shared" si="3"/>
        <v>24</v>
      </c>
    </row>
    <row r="64" spans="1:12" x14ac:dyDescent="0.25">
      <c r="A64" s="12" t="s">
        <v>17</v>
      </c>
      <c r="B64" s="29" t="s">
        <v>99</v>
      </c>
      <c r="C64" s="32">
        <v>1</v>
      </c>
      <c r="D64" s="28" t="s">
        <v>116</v>
      </c>
      <c r="E64" s="33">
        <v>4</v>
      </c>
      <c r="F64" s="33">
        <v>111</v>
      </c>
      <c r="G64" s="33">
        <v>4</v>
      </c>
      <c r="H64" s="33">
        <v>103</v>
      </c>
      <c r="I64" s="33"/>
      <c r="J64" s="33"/>
      <c r="K64" s="31">
        <f t="shared" si="2"/>
        <v>8</v>
      </c>
      <c r="L64" s="31">
        <f t="shared" si="3"/>
        <v>214</v>
      </c>
    </row>
    <row r="65" spans="1:12" x14ac:dyDescent="0.25">
      <c r="A65" s="12" t="s">
        <v>17</v>
      </c>
      <c r="B65" s="29" t="s">
        <v>97</v>
      </c>
      <c r="C65" s="32">
        <v>2</v>
      </c>
      <c r="D65" s="28" t="s">
        <v>118</v>
      </c>
      <c r="E65" s="33">
        <v>3</v>
      </c>
      <c r="F65" s="33">
        <v>101</v>
      </c>
      <c r="G65" s="33">
        <v>3</v>
      </c>
      <c r="H65" s="33">
        <v>102</v>
      </c>
      <c r="I65" s="33"/>
      <c r="J65" s="33"/>
      <c r="K65" s="31">
        <f t="shared" si="2"/>
        <v>6</v>
      </c>
      <c r="L65" s="31">
        <f t="shared" si="3"/>
        <v>203</v>
      </c>
    </row>
    <row r="66" spans="1:12" x14ac:dyDescent="0.25">
      <c r="A66" s="12" t="s">
        <v>17</v>
      </c>
      <c r="B66" s="29" t="s">
        <v>97</v>
      </c>
      <c r="C66" s="32">
        <v>3</v>
      </c>
      <c r="D66" s="28" t="s">
        <v>115</v>
      </c>
      <c r="E66" s="33">
        <v>2</v>
      </c>
      <c r="F66" s="33">
        <v>50</v>
      </c>
      <c r="G66" s="33"/>
      <c r="H66" s="33"/>
      <c r="I66" s="33"/>
      <c r="J66" s="33"/>
      <c r="K66" s="31">
        <f t="shared" si="2"/>
        <v>2</v>
      </c>
      <c r="L66" s="31">
        <f t="shared" si="3"/>
        <v>50</v>
      </c>
    </row>
    <row r="67" spans="1:12" x14ac:dyDescent="0.25">
      <c r="A67" s="12" t="s">
        <v>17</v>
      </c>
      <c r="B67" s="29" t="s">
        <v>97</v>
      </c>
      <c r="C67" s="32">
        <v>4</v>
      </c>
      <c r="D67" s="28" t="s">
        <v>116</v>
      </c>
      <c r="E67" s="33">
        <v>3</v>
      </c>
      <c r="F67" s="33">
        <v>114</v>
      </c>
      <c r="G67" s="33">
        <v>3</v>
      </c>
      <c r="H67" s="33">
        <v>99</v>
      </c>
      <c r="I67" s="33"/>
      <c r="J67" s="33"/>
      <c r="K67" s="31">
        <f t="shared" si="2"/>
        <v>6</v>
      </c>
      <c r="L67" s="31">
        <f t="shared" si="3"/>
        <v>213</v>
      </c>
    </row>
    <row r="68" spans="1:12" x14ac:dyDescent="0.25">
      <c r="A68" s="12" t="s">
        <v>17</v>
      </c>
      <c r="B68" s="29" t="s">
        <v>97</v>
      </c>
      <c r="C68" s="32">
        <v>7</v>
      </c>
      <c r="D68" s="28" t="s">
        <v>118</v>
      </c>
      <c r="E68" s="33">
        <v>3</v>
      </c>
      <c r="F68" s="33">
        <v>75</v>
      </c>
      <c r="G68" s="33">
        <v>3</v>
      </c>
      <c r="H68" s="33">
        <v>83</v>
      </c>
      <c r="I68" s="33"/>
      <c r="J68" s="33"/>
      <c r="K68" s="31">
        <f t="shared" si="2"/>
        <v>6</v>
      </c>
      <c r="L68" s="31">
        <f t="shared" si="3"/>
        <v>158</v>
      </c>
    </row>
    <row r="69" spans="1:12" x14ac:dyDescent="0.25">
      <c r="A69" s="12" t="s">
        <v>17</v>
      </c>
      <c r="B69" s="29" t="s">
        <v>98</v>
      </c>
      <c r="C69" s="32">
        <v>9</v>
      </c>
      <c r="D69" s="28" t="s">
        <v>117</v>
      </c>
      <c r="E69" s="33">
        <v>1</v>
      </c>
      <c r="F69" s="33">
        <v>19</v>
      </c>
      <c r="G69" s="33"/>
      <c r="H69" s="33"/>
      <c r="I69" s="33"/>
      <c r="J69" s="33"/>
      <c r="K69" s="31">
        <f t="shared" si="2"/>
        <v>1</v>
      </c>
      <c r="L69" s="31">
        <f t="shared" si="3"/>
        <v>19</v>
      </c>
    </row>
    <row r="70" spans="1:12" x14ac:dyDescent="0.25">
      <c r="A70" s="12" t="s">
        <v>17</v>
      </c>
      <c r="B70" s="29" t="s">
        <v>97</v>
      </c>
      <c r="C70" s="32">
        <v>10</v>
      </c>
      <c r="D70" s="28" t="s">
        <v>117</v>
      </c>
      <c r="E70" s="33">
        <v>3</v>
      </c>
      <c r="F70" s="33">
        <v>37</v>
      </c>
      <c r="G70" s="33"/>
      <c r="H70" s="33"/>
      <c r="I70" s="33"/>
      <c r="J70" s="33"/>
      <c r="K70" s="31">
        <f t="shared" si="2"/>
        <v>3</v>
      </c>
      <c r="L70" s="31">
        <f t="shared" si="3"/>
        <v>37</v>
      </c>
    </row>
    <row r="71" spans="1:12" x14ac:dyDescent="0.25">
      <c r="A71" s="12" t="s">
        <v>17</v>
      </c>
      <c r="B71" s="29" t="s">
        <v>97</v>
      </c>
      <c r="C71" s="32">
        <v>11</v>
      </c>
      <c r="D71" s="28" t="s">
        <v>117</v>
      </c>
      <c r="E71" s="33">
        <v>2</v>
      </c>
      <c r="F71" s="33">
        <v>29</v>
      </c>
      <c r="G71" s="33">
        <v>2</v>
      </c>
      <c r="H71" s="33">
        <v>38</v>
      </c>
      <c r="I71" s="33"/>
      <c r="J71" s="33"/>
      <c r="K71" s="31">
        <f t="shared" si="2"/>
        <v>4</v>
      </c>
      <c r="L71" s="31">
        <f t="shared" si="3"/>
        <v>67</v>
      </c>
    </row>
    <row r="72" spans="1:12" x14ac:dyDescent="0.25">
      <c r="A72" s="12" t="s">
        <v>17</v>
      </c>
      <c r="B72" s="29" t="s">
        <v>97</v>
      </c>
      <c r="C72" s="32">
        <v>13</v>
      </c>
      <c r="D72" s="28" t="s">
        <v>116</v>
      </c>
      <c r="E72" s="33">
        <v>2</v>
      </c>
      <c r="F72" s="33">
        <v>40</v>
      </c>
      <c r="G72" s="33"/>
      <c r="H72" s="33"/>
      <c r="I72" s="33"/>
      <c r="J72" s="33"/>
      <c r="K72" s="31">
        <f t="shared" si="2"/>
        <v>2</v>
      </c>
      <c r="L72" s="31">
        <f t="shared" si="3"/>
        <v>40</v>
      </c>
    </row>
    <row r="73" spans="1:12" x14ac:dyDescent="0.25">
      <c r="A73" s="12" t="s">
        <v>17</v>
      </c>
      <c r="B73" s="29" t="s">
        <v>97</v>
      </c>
      <c r="C73" s="32">
        <v>15</v>
      </c>
      <c r="D73" s="28" t="s">
        <v>117</v>
      </c>
      <c r="E73" s="33">
        <v>3</v>
      </c>
      <c r="F73" s="33">
        <v>61</v>
      </c>
      <c r="G73" s="33">
        <v>3</v>
      </c>
      <c r="H73" s="33">
        <v>65</v>
      </c>
      <c r="I73" s="33"/>
      <c r="J73" s="33"/>
      <c r="K73" s="31">
        <f t="shared" si="2"/>
        <v>6</v>
      </c>
      <c r="L73" s="31">
        <f t="shared" si="3"/>
        <v>126</v>
      </c>
    </row>
    <row r="74" spans="1:12" x14ac:dyDescent="0.25">
      <c r="A74" s="12" t="s">
        <v>17</v>
      </c>
      <c r="B74" s="29" t="s">
        <v>97</v>
      </c>
      <c r="C74" s="32">
        <v>17</v>
      </c>
      <c r="D74" s="28" t="s">
        <v>117</v>
      </c>
      <c r="E74" s="33">
        <v>2</v>
      </c>
      <c r="F74" s="33">
        <v>34</v>
      </c>
      <c r="G74" s="33"/>
      <c r="H74" s="33"/>
      <c r="I74" s="33"/>
      <c r="J74" s="33"/>
      <c r="K74" s="31">
        <f t="shared" ref="K74:K137" si="4">E74+G74+I74</f>
        <v>2</v>
      </c>
      <c r="L74" s="31">
        <f t="shared" ref="L74:L137" si="5">F74+H74+J74</f>
        <v>34</v>
      </c>
    </row>
    <row r="75" spans="1:12" x14ac:dyDescent="0.25">
      <c r="A75" s="12" t="s">
        <v>17</v>
      </c>
      <c r="B75" s="29" t="s">
        <v>97</v>
      </c>
      <c r="C75" s="32">
        <v>18</v>
      </c>
      <c r="D75" s="28" t="s">
        <v>115</v>
      </c>
      <c r="E75" s="33">
        <v>3</v>
      </c>
      <c r="F75" s="37">
        <v>123</v>
      </c>
      <c r="G75" s="33"/>
      <c r="H75" s="37"/>
      <c r="I75" s="33"/>
      <c r="J75" s="33"/>
      <c r="K75" s="31">
        <f t="shared" si="4"/>
        <v>3</v>
      </c>
      <c r="L75" s="31">
        <f t="shared" si="5"/>
        <v>123</v>
      </c>
    </row>
    <row r="76" spans="1:12" x14ac:dyDescent="0.25">
      <c r="A76" s="12" t="s">
        <v>17</v>
      </c>
      <c r="B76" s="29" t="s">
        <v>97</v>
      </c>
      <c r="C76" s="32">
        <v>20</v>
      </c>
      <c r="D76" s="28" t="s">
        <v>144</v>
      </c>
      <c r="E76" s="33">
        <v>2</v>
      </c>
      <c r="F76" s="37">
        <v>36</v>
      </c>
      <c r="G76" s="33"/>
      <c r="H76" s="37"/>
      <c r="I76" s="33"/>
      <c r="J76" s="33"/>
      <c r="K76" s="31">
        <f t="shared" si="4"/>
        <v>2</v>
      </c>
      <c r="L76" s="31">
        <f t="shared" si="5"/>
        <v>36</v>
      </c>
    </row>
    <row r="77" spans="1:12" x14ac:dyDescent="0.25">
      <c r="A77" s="12" t="s">
        <v>17</v>
      </c>
      <c r="B77" s="29" t="s">
        <v>98</v>
      </c>
      <c r="C77" s="32">
        <v>23</v>
      </c>
      <c r="D77" s="28" t="s">
        <v>144</v>
      </c>
      <c r="E77" s="33">
        <v>1</v>
      </c>
      <c r="F77" s="37">
        <v>19</v>
      </c>
      <c r="G77" s="33"/>
      <c r="H77" s="37"/>
      <c r="I77" s="38"/>
      <c r="J77" s="38"/>
      <c r="K77" s="31">
        <f t="shared" si="4"/>
        <v>1</v>
      </c>
      <c r="L77" s="31">
        <f t="shared" si="5"/>
        <v>19</v>
      </c>
    </row>
    <row r="78" spans="1:12" x14ac:dyDescent="0.25">
      <c r="A78" s="12" t="s">
        <v>17</v>
      </c>
      <c r="B78" s="29" t="s">
        <v>97</v>
      </c>
      <c r="C78" s="32">
        <v>24</v>
      </c>
      <c r="D78" s="28" t="s">
        <v>117</v>
      </c>
      <c r="E78" s="33">
        <v>2</v>
      </c>
      <c r="F78" s="33">
        <v>39</v>
      </c>
      <c r="G78" s="33"/>
      <c r="H78" s="33"/>
      <c r="I78" s="33"/>
      <c r="J78" s="33"/>
      <c r="K78" s="31">
        <f t="shared" si="4"/>
        <v>2</v>
      </c>
      <c r="L78" s="31">
        <f t="shared" si="5"/>
        <v>39</v>
      </c>
    </row>
    <row r="79" spans="1:12" x14ac:dyDescent="0.25">
      <c r="A79" s="12" t="s">
        <v>17</v>
      </c>
      <c r="B79" s="29" t="s">
        <v>97</v>
      </c>
      <c r="C79" s="32">
        <v>25</v>
      </c>
      <c r="D79" s="28" t="s">
        <v>118</v>
      </c>
      <c r="E79" s="33">
        <v>1</v>
      </c>
      <c r="F79" s="33">
        <v>22</v>
      </c>
      <c r="G79" s="33"/>
      <c r="H79" s="33"/>
      <c r="I79" s="33"/>
      <c r="J79" s="33"/>
      <c r="K79" s="31">
        <f t="shared" si="4"/>
        <v>1</v>
      </c>
      <c r="L79" s="31">
        <f t="shared" si="5"/>
        <v>22</v>
      </c>
    </row>
    <row r="80" spans="1:12" x14ac:dyDescent="0.25">
      <c r="A80" s="12" t="s">
        <v>17</v>
      </c>
      <c r="B80" s="29" t="s">
        <v>97</v>
      </c>
      <c r="C80" s="32">
        <v>27</v>
      </c>
      <c r="D80" s="28" t="s">
        <v>118</v>
      </c>
      <c r="E80" s="33">
        <v>1</v>
      </c>
      <c r="F80" s="33">
        <v>9</v>
      </c>
      <c r="G80" s="33"/>
      <c r="H80" s="33"/>
      <c r="I80" s="33"/>
      <c r="J80" s="33"/>
      <c r="K80" s="31">
        <f t="shared" si="4"/>
        <v>1</v>
      </c>
      <c r="L80" s="31">
        <f t="shared" si="5"/>
        <v>9</v>
      </c>
    </row>
    <row r="81" spans="1:12" x14ac:dyDescent="0.25">
      <c r="A81" s="12" t="s">
        <v>17</v>
      </c>
      <c r="B81" s="29" t="s">
        <v>97</v>
      </c>
      <c r="C81" s="32">
        <v>28</v>
      </c>
      <c r="D81" s="28" t="s">
        <v>118</v>
      </c>
      <c r="E81" s="33">
        <v>2</v>
      </c>
      <c r="F81" s="33">
        <v>37</v>
      </c>
      <c r="G81" s="33">
        <v>1</v>
      </c>
      <c r="H81" s="33">
        <v>27</v>
      </c>
      <c r="I81" s="33"/>
      <c r="J81" s="33"/>
      <c r="K81" s="31">
        <f t="shared" si="4"/>
        <v>3</v>
      </c>
      <c r="L81" s="31">
        <f t="shared" si="5"/>
        <v>64</v>
      </c>
    </row>
    <row r="82" spans="1:12" x14ac:dyDescent="0.25">
      <c r="A82" s="12" t="s">
        <v>17</v>
      </c>
      <c r="B82" s="29" t="s">
        <v>97</v>
      </c>
      <c r="C82" s="32">
        <v>30</v>
      </c>
      <c r="D82" s="28" t="s">
        <v>118</v>
      </c>
      <c r="E82" s="33">
        <v>1</v>
      </c>
      <c r="F82" s="33">
        <v>19</v>
      </c>
      <c r="G82" s="33"/>
      <c r="H82" s="33"/>
      <c r="I82" s="33"/>
      <c r="J82" s="33"/>
      <c r="K82" s="31">
        <f t="shared" si="4"/>
        <v>1</v>
      </c>
      <c r="L82" s="31">
        <f t="shared" si="5"/>
        <v>19</v>
      </c>
    </row>
    <row r="83" spans="1:12" x14ac:dyDescent="0.25">
      <c r="A83" s="12" t="s">
        <v>17</v>
      </c>
      <c r="B83" s="29" t="s">
        <v>98</v>
      </c>
      <c r="C83" s="32">
        <v>37</v>
      </c>
      <c r="D83" s="28" t="s">
        <v>117</v>
      </c>
      <c r="E83" s="33">
        <v>1</v>
      </c>
      <c r="F83" s="33">
        <v>29</v>
      </c>
      <c r="G83" s="33"/>
      <c r="H83" s="33"/>
      <c r="I83" s="33"/>
      <c r="J83" s="33"/>
      <c r="K83" s="31">
        <f t="shared" si="4"/>
        <v>1</v>
      </c>
      <c r="L83" s="31">
        <f t="shared" si="5"/>
        <v>29</v>
      </c>
    </row>
    <row r="84" spans="1:12" x14ac:dyDescent="0.25">
      <c r="A84" s="12" t="s">
        <v>91</v>
      </c>
      <c r="B84" s="29" t="s">
        <v>82</v>
      </c>
      <c r="C84" s="32">
        <v>1</v>
      </c>
      <c r="D84" s="28" t="s">
        <v>144</v>
      </c>
      <c r="E84" s="33">
        <v>1</v>
      </c>
      <c r="F84" s="33">
        <v>27</v>
      </c>
      <c r="G84" s="33">
        <v>1</v>
      </c>
      <c r="H84" s="33">
        <v>25</v>
      </c>
      <c r="I84" s="33"/>
      <c r="J84" s="33"/>
      <c r="K84" s="31">
        <f t="shared" si="4"/>
        <v>2</v>
      </c>
      <c r="L84" s="31">
        <f t="shared" si="5"/>
        <v>52</v>
      </c>
    </row>
    <row r="85" spans="1:12" x14ac:dyDescent="0.25">
      <c r="A85" s="12" t="s">
        <v>91</v>
      </c>
      <c r="B85" s="29" t="s">
        <v>97</v>
      </c>
      <c r="C85" s="32">
        <v>2</v>
      </c>
      <c r="D85" s="28" t="s">
        <v>144</v>
      </c>
      <c r="E85" s="33">
        <v>1</v>
      </c>
      <c r="F85" s="33">
        <v>26</v>
      </c>
      <c r="G85" s="33">
        <v>1</v>
      </c>
      <c r="H85" s="33">
        <v>22</v>
      </c>
      <c r="I85" s="33"/>
      <c r="J85" s="33"/>
      <c r="K85" s="31">
        <f t="shared" si="4"/>
        <v>2</v>
      </c>
      <c r="L85" s="31">
        <f t="shared" si="5"/>
        <v>48</v>
      </c>
    </row>
    <row r="86" spans="1:12" x14ac:dyDescent="0.25">
      <c r="A86" s="12" t="s">
        <v>91</v>
      </c>
      <c r="B86" s="36" t="s">
        <v>97</v>
      </c>
      <c r="C86" s="32">
        <v>3</v>
      </c>
      <c r="D86" s="28" t="s">
        <v>116</v>
      </c>
      <c r="E86" s="33">
        <v>1</v>
      </c>
      <c r="F86" s="33">
        <v>30</v>
      </c>
      <c r="G86" s="33"/>
      <c r="H86" s="33"/>
      <c r="I86" s="33"/>
      <c r="J86" s="33"/>
      <c r="K86" s="31">
        <f t="shared" si="4"/>
        <v>1</v>
      </c>
      <c r="L86" s="31">
        <f t="shared" si="5"/>
        <v>30</v>
      </c>
    </row>
    <row r="87" spans="1:12" x14ac:dyDescent="0.25">
      <c r="A87" s="12" t="s">
        <v>91</v>
      </c>
      <c r="B87" s="29" t="s">
        <v>97</v>
      </c>
      <c r="C87" s="32">
        <v>3</v>
      </c>
      <c r="D87" s="28" t="s">
        <v>118</v>
      </c>
      <c r="E87" s="33"/>
      <c r="F87" s="33"/>
      <c r="G87" s="33">
        <v>1</v>
      </c>
      <c r="H87" s="33">
        <v>31</v>
      </c>
      <c r="I87" s="33"/>
      <c r="J87" s="33"/>
      <c r="K87" s="31">
        <f t="shared" si="4"/>
        <v>1</v>
      </c>
      <c r="L87" s="31">
        <f t="shared" si="5"/>
        <v>31</v>
      </c>
    </row>
    <row r="88" spans="1:12" x14ac:dyDescent="0.25">
      <c r="A88" s="12" t="s">
        <v>91</v>
      </c>
      <c r="B88" s="29" t="s">
        <v>97</v>
      </c>
      <c r="C88" s="32">
        <v>4</v>
      </c>
      <c r="D88" s="28" t="s">
        <v>118</v>
      </c>
      <c r="E88" s="33">
        <v>1</v>
      </c>
      <c r="F88" s="33">
        <v>26</v>
      </c>
      <c r="G88" s="33"/>
      <c r="H88" s="33"/>
      <c r="I88" s="33"/>
      <c r="J88" s="33"/>
      <c r="K88" s="31">
        <f t="shared" si="4"/>
        <v>1</v>
      </c>
      <c r="L88" s="31">
        <f t="shared" si="5"/>
        <v>26</v>
      </c>
    </row>
    <row r="89" spans="1:12" x14ac:dyDescent="0.25">
      <c r="A89" s="12" t="s">
        <v>91</v>
      </c>
      <c r="B89" s="29" t="s">
        <v>97</v>
      </c>
      <c r="C89" s="32">
        <v>5</v>
      </c>
      <c r="D89" s="28" t="s">
        <v>116</v>
      </c>
      <c r="E89" s="33">
        <v>1</v>
      </c>
      <c r="F89" s="33">
        <v>18</v>
      </c>
      <c r="G89" s="33"/>
      <c r="H89" s="33"/>
      <c r="I89" s="33"/>
      <c r="J89" s="33"/>
      <c r="K89" s="31">
        <f t="shared" si="4"/>
        <v>1</v>
      </c>
      <c r="L89" s="31">
        <f t="shared" si="5"/>
        <v>18</v>
      </c>
    </row>
    <row r="90" spans="1:12" x14ac:dyDescent="0.25">
      <c r="A90" s="12" t="s">
        <v>91</v>
      </c>
      <c r="B90" s="36" t="s">
        <v>97</v>
      </c>
      <c r="C90" s="32">
        <v>6</v>
      </c>
      <c r="D90" s="28" t="s">
        <v>118</v>
      </c>
      <c r="E90" s="33">
        <v>1</v>
      </c>
      <c r="F90" s="33">
        <v>19</v>
      </c>
      <c r="G90" s="33"/>
      <c r="H90" s="33"/>
      <c r="I90" s="33"/>
      <c r="J90" s="33"/>
      <c r="K90" s="31">
        <f t="shared" si="4"/>
        <v>1</v>
      </c>
      <c r="L90" s="31">
        <f t="shared" si="5"/>
        <v>19</v>
      </c>
    </row>
    <row r="91" spans="1:12" x14ac:dyDescent="0.25">
      <c r="A91" s="39" t="s">
        <v>91</v>
      </c>
      <c r="B91" s="29" t="s">
        <v>97</v>
      </c>
      <c r="C91" s="40">
        <v>7</v>
      </c>
      <c r="D91" s="28" t="s">
        <v>115</v>
      </c>
      <c r="E91" s="41">
        <v>1</v>
      </c>
      <c r="F91" s="41">
        <v>30</v>
      </c>
      <c r="G91" s="41"/>
      <c r="H91" s="41"/>
      <c r="I91" s="41"/>
      <c r="J91" s="41"/>
      <c r="K91" s="31">
        <f t="shared" si="4"/>
        <v>1</v>
      </c>
      <c r="L91" s="31">
        <f t="shared" si="5"/>
        <v>30</v>
      </c>
    </row>
    <row r="92" spans="1:12" x14ac:dyDescent="0.25">
      <c r="A92" s="12" t="s">
        <v>91</v>
      </c>
      <c r="B92" s="29" t="s">
        <v>97</v>
      </c>
      <c r="C92" s="32">
        <v>7</v>
      </c>
      <c r="D92" s="28" t="s">
        <v>144</v>
      </c>
      <c r="E92" s="33"/>
      <c r="F92" s="33"/>
      <c r="G92" s="33">
        <v>1</v>
      </c>
      <c r="H92" s="33">
        <v>22</v>
      </c>
      <c r="I92" s="33"/>
      <c r="J92" s="33"/>
      <c r="K92" s="31">
        <f t="shared" si="4"/>
        <v>1</v>
      </c>
      <c r="L92" s="31">
        <f t="shared" si="5"/>
        <v>22</v>
      </c>
    </row>
    <row r="93" spans="1:12" x14ac:dyDescent="0.25">
      <c r="A93" s="12" t="s">
        <v>91</v>
      </c>
      <c r="B93" s="29" t="s">
        <v>97</v>
      </c>
      <c r="C93" s="32">
        <v>8</v>
      </c>
      <c r="D93" s="28" t="s">
        <v>118</v>
      </c>
      <c r="E93" s="33">
        <v>1</v>
      </c>
      <c r="F93" s="33">
        <v>27</v>
      </c>
      <c r="G93" s="33">
        <v>3</v>
      </c>
      <c r="H93" s="33">
        <v>69</v>
      </c>
      <c r="I93" s="33"/>
      <c r="J93" s="33"/>
      <c r="K93" s="31">
        <f t="shared" si="4"/>
        <v>4</v>
      </c>
      <c r="L93" s="31">
        <f t="shared" si="5"/>
        <v>96</v>
      </c>
    </row>
    <row r="94" spans="1:12" x14ac:dyDescent="0.25">
      <c r="A94" s="12" t="s">
        <v>91</v>
      </c>
      <c r="B94" s="29" t="s">
        <v>97</v>
      </c>
      <c r="C94" s="32">
        <v>9</v>
      </c>
      <c r="D94" s="28" t="s">
        <v>117</v>
      </c>
      <c r="E94" s="33">
        <v>1</v>
      </c>
      <c r="F94" s="33">
        <v>25</v>
      </c>
      <c r="G94" s="33">
        <v>1</v>
      </c>
      <c r="H94" s="33">
        <v>26</v>
      </c>
      <c r="I94" s="33"/>
      <c r="J94" s="33"/>
      <c r="K94" s="31">
        <f t="shared" si="4"/>
        <v>2</v>
      </c>
      <c r="L94" s="31">
        <f t="shared" si="5"/>
        <v>51</v>
      </c>
    </row>
    <row r="95" spans="1:12" x14ac:dyDescent="0.25">
      <c r="A95" s="12" t="s">
        <v>91</v>
      </c>
      <c r="B95" s="29" t="s">
        <v>97</v>
      </c>
      <c r="C95" s="32">
        <v>9</v>
      </c>
      <c r="D95" s="28" t="s">
        <v>116</v>
      </c>
      <c r="E95" s="33">
        <v>1</v>
      </c>
      <c r="F95" s="33">
        <v>26</v>
      </c>
      <c r="G95" s="33">
        <v>1</v>
      </c>
      <c r="H95" s="33">
        <v>23</v>
      </c>
      <c r="I95" s="33"/>
      <c r="J95" s="33"/>
      <c r="K95" s="31">
        <f t="shared" si="4"/>
        <v>2</v>
      </c>
      <c r="L95" s="31">
        <f t="shared" si="5"/>
        <v>49</v>
      </c>
    </row>
    <row r="96" spans="1:12" x14ac:dyDescent="0.25">
      <c r="A96" s="12" t="s">
        <v>91</v>
      </c>
      <c r="B96" s="29" t="s">
        <v>97</v>
      </c>
      <c r="C96" s="32">
        <v>10</v>
      </c>
      <c r="D96" s="28" t="s">
        <v>115</v>
      </c>
      <c r="E96" s="33">
        <v>1</v>
      </c>
      <c r="F96" s="33">
        <v>30</v>
      </c>
      <c r="G96" s="33">
        <v>1</v>
      </c>
      <c r="H96" s="33">
        <v>23</v>
      </c>
      <c r="I96" s="33"/>
      <c r="J96" s="33"/>
      <c r="K96" s="31">
        <f t="shared" si="4"/>
        <v>2</v>
      </c>
      <c r="L96" s="31">
        <f t="shared" si="5"/>
        <v>53</v>
      </c>
    </row>
    <row r="97" spans="1:12" x14ac:dyDescent="0.25">
      <c r="A97" s="12" t="s">
        <v>91</v>
      </c>
      <c r="B97" s="29" t="s">
        <v>99</v>
      </c>
      <c r="C97" s="32">
        <v>11</v>
      </c>
      <c r="D97" s="28" t="s">
        <v>116</v>
      </c>
      <c r="E97" s="33">
        <v>1</v>
      </c>
      <c r="F97" s="33">
        <v>28</v>
      </c>
      <c r="G97" s="33">
        <v>1</v>
      </c>
      <c r="H97" s="33">
        <v>24</v>
      </c>
      <c r="I97" s="33"/>
      <c r="J97" s="33"/>
      <c r="K97" s="31">
        <f t="shared" si="4"/>
        <v>2</v>
      </c>
      <c r="L97" s="31">
        <f t="shared" si="5"/>
        <v>52</v>
      </c>
    </row>
    <row r="98" spans="1:12" x14ac:dyDescent="0.25">
      <c r="A98" s="12" t="s">
        <v>91</v>
      </c>
      <c r="B98" s="29" t="s">
        <v>99</v>
      </c>
      <c r="C98" s="32">
        <v>11</v>
      </c>
      <c r="D98" s="28" t="s">
        <v>115</v>
      </c>
      <c r="E98" s="33">
        <v>1</v>
      </c>
      <c r="F98" s="33">
        <v>24</v>
      </c>
      <c r="G98" s="33">
        <v>1</v>
      </c>
      <c r="H98" s="33">
        <v>27</v>
      </c>
      <c r="I98" s="33"/>
      <c r="J98" s="33"/>
      <c r="K98" s="31">
        <f t="shared" si="4"/>
        <v>2</v>
      </c>
      <c r="L98" s="31">
        <f t="shared" si="5"/>
        <v>51</v>
      </c>
    </row>
    <row r="99" spans="1:12" x14ac:dyDescent="0.25">
      <c r="A99" s="12" t="s">
        <v>91</v>
      </c>
      <c r="B99" s="29" t="s">
        <v>97</v>
      </c>
      <c r="C99" s="32">
        <v>12</v>
      </c>
      <c r="D99" s="28" t="s">
        <v>144</v>
      </c>
      <c r="E99" s="33">
        <v>2</v>
      </c>
      <c r="F99" s="33">
        <v>50</v>
      </c>
      <c r="G99" s="33"/>
      <c r="H99" s="33"/>
      <c r="I99" s="33"/>
      <c r="J99" s="33"/>
      <c r="K99" s="31">
        <f t="shared" si="4"/>
        <v>2</v>
      </c>
      <c r="L99" s="31">
        <f t="shared" si="5"/>
        <v>50</v>
      </c>
    </row>
    <row r="100" spans="1:12" s="43" customFormat="1" x14ac:dyDescent="0.25">
      <c r="A100" s="12" t="s">
        <v>91</v>
      </c>
      <c r="B100" s="29" t="s">
        <v>97</v>
      </c>
      <c r="C100" s="32">
        <v>12</v>
      </c>
      <c r="D100" s="28" t="s">
        <v>118</v>
      </c>
      <c r="E100" s="33"/>
      <c r="F100" s="33"/>
      <c r="G100" s="33">
        <v>1</v>
      </c>
      <c r="H100" s="33">
        <v>22</v>
      </c>
      <c r="I100" s="33"/>
      <c r="J100" s="33"/>
      <c r="K100" s="31">
        <f t="shared" si="4"/>
        <v>1</v>
      </c>
      <c r="L100" s="31">
        <f t="shared" si="5"/>
        <v>22</v>
      </c>
    </row>
    <row r="101" spans="1:12" s="43" customFormat="1" x14ac:dyDescent="0.25">
      <c r="A101" s="12" t="s">
        <v>91</v>
      </c>
      <c r="B101" s="29" t="s">
        <v>97</v>
      </c>
      <c r="C101" s="32">
        <v>13</v>
      </c>
      <c r="D101" s="28" t="s">
        <v>118</v>
      </c>
      <c r="E101" s="33">
        <v>1</v>
      </c>
      <c r="F101" s="33">
        <v>23</v>
      </c>
      <c r="G101" s="33"/>
      <c r="H101" s="33"/>
      <c r="I101" s="33"/>
      <c r="J101" s="33"/>
      <c r="K101" s="31">
        <f t="shared" si="4"/>
        <v>1</v>
      </c>
      <c r="L101" s="31">
        <f t="shared" si="5"/>
        <v>23</v>
      </c>
    </row>
    <row r="102" spans="1:12" s="43" customFormat="1" x14ac:dyDescent="0.25">
      <c r="A102" s="12" t="s">
        <v>91</v>
      </c>
      <c r="B102" s="29" t="s">
        <v>97</v>
      </c>
      <c r="C102" s="32">
        <v>14</v>
      </c>
      <c r="D102" s="28" t="s">
        <v>116</v>
      </c>
      <c r="E102" s="33">
        <v>2</v>
      </c>
      <c r="F102" s="33">
        <v>48</v>
      </c>
      <c r="G102" s="33"/>
      <c r="H102" s="33"/>
      <c r="I102" s="33"/>
      <c r="J102" s="33"/>
      <c r="K102" s="31">
        <f t="shared" si="4"/>
        <v>2</v>
      </c>
      <c r="L102" s="31">
        <f t="shared" si="5"/>
        <v>48</v>
      </c>
    </row>
    <row r="103" spans="1:12" s="43" customFormat="1" x14ac:dyDescent="0.25">
      <c r="A103" s="12" t="s">
        <v>91</v>
      </c>
      <c r="B103" s="29" t="s">
        <v>97</v>
      </c>
      <c r="C103" s="32">
        <v>14</v>
      </c>
      <c r="D103" s="28" t="s">
        <v>144</v>
      </c>
      <c r="E103" s="33">
        <v>1</v>
      </c>
      <c r="F103" s="33">
        <v>26</v>
      </c>
      <c r="G103" s="33">
        <v>3</v>
      </c>
      <c r="H103" s="33">
        <v>72</v>
      </c>
      <c r="I103" s="33"/>
      <c r="J103" s="33"/>
      <c r="K103" s="31">
        <f t="shared" si="4"/>
        <v>4</v>
      </c>
      <c r="L103" s="31">
        <f t="shared" si="5"/>
        <v>98</v>
      </c>
    </row>
    <row r="104" spans="1:12" s="43" customFormat="1" x14ac:dyDescent="0.25">
      <c r="A104" s="12" t="s">
        <v>91</v>
      </c>
      <c r="B104" s="29" t="s">
        <v>97</v>
      </c>
      <c r="C104" s="32">
        <v>15</v>
      </c>
      <c r="D104" s="28" t="s">
        <v>118</v>
      </c>
      <c r="E104" s="33">
        <v>2</v>
      </c>
      <c r="F104" s="33">
        <v>39</v>
      </c>
      <c r="G104" s="33">
        <v>2</v>
      </c>
      <c r="H104" s="33">
        <v>38</v>
      </c>
      <c r="I104" s="33"/>
      <c r="J104" s="33"/>
      <c r="K104" s="31">
        <f t="shared" si="4"/>
        <v>4</v>
      </c>
      <c r="L104" s="31">
        <f t="shared" si="5"/>
        <v>77</v>
      </c>
    </row>
    <row r="105" spans="1:12" s="43" customFormat="1" x14ac:dyDescent="0.25">
      <c r="A105" s="12" t="s">
        <v>91</v>
      </c>
      <c r="B105" s="29" t="s">
        <v>98</v>
      </c>
      <c r="C105" s="32">
        <v>16</v>
      </c>
      <c r="D105" s="28" t="s">
        <v>115</v>
      </c>
      <c r="E105" s="33"/>
      <c r="F105" s="33"/>
      <c r="G105" s="33">
        <v>1</v>
      </c>
      <c r="H105" s="33">
        <v>17</v>
      </c>
      <c r="I105" s="33"/>
      <c r="J105" s="33"/>
      <c r="K105" s="31">
        <f t="shared" si="4"/>
        <v>1</v>
      </c>
      <c r="L105" s="31">
        <f t="shared" si="5"/>
        <v>17</v>
      </c>
    </row>
    <row r="106" spans="1:12" s="43" customFormat="1" x14ac:dyDescent="0.25">
      <c r="A106" s="12" t="s">
        <v>91</v>
      </c>
      <c r="B106" s="29" t="s">
        <v>98</v>
      </c>
      <c r="C106" s="32">
        <v>16</v>
      </c>
      <c r="D106" s="28" t="s">
        <v>118</v>
      </c>
      <c r="E106" s="33">
        <v>1</v>
      </c>
      <c r="F106" s="33">
        <v>18</v>
      </c>
      <c r="G106" s="33"/>
      <c r="H106" s="33"/>
      <c r="I106" s="33"/>
      <c r="J106" s="33"/>
      <c r="K106" s="31">
        <f t="shared" si="4"/>
        <v>1</v>
      </c>
      <c r="L106" s="31">
        <f t="shared" si="5"/>
        <v>18</v>
      </c>
    </row>
    <row r="107" spans="1:12" s="43" customFormat="1" x14ac:dyDescent="0.25">
      <c r="A107" s="12" t="s">
        <v>91</v>
      </c>
      <c r="B107" s="29" t="s">
        <v>97</v>
      </c>
      <c r="C107" s="32">
        <v>17</v>
      </c>
      <c r="D107" s="28" t="s">
        <v>118</v>
      </c>
      <c r="E107" s="33">
        <v>2</v>
      </c>
      <c r="F107" s="33">
        <v>34</v>
      </c>
      <c r="G107" s="33"/>
      <c r="H107" s="33"/>
      <c r="I107" s="33"/>
      <c r="J107" s="33"/>
      <c r="K107" s="31">
        <f t="shared" si="4"/>
        <v>2</v>
      </c>
      <c r="L107" s="31">
        <f t="shared" si="5"/>
        <v>34</v>
      </c>
    </row>
    <row r="108" spans="1:12" s="43" customFormat="1" x14ac:dyDescent="0.25">
      <c r="A108" s="12" t="s">
        <v>91</v>
      </c>
      <c r="B108" s="29" t="s">
        <v>97</v>
      </c>
      <c r="C108" s="32">
        <v>18</v>
      </c>
      <c r="D108" s="28" t="s">
        <v>116</v>
      </c>
      <c r="E108" s="33">
        <v>1</v>
      </c>
      <c r="F108" s="33">
        <v>20</v>
      </c>
      <c r="G108" s="33"/>
      <c r="H108" s="33"/>
      <c r="I108" s="33"/>
      <c r="J108" s="33"/>
      <c r="K108" s="31">
        <f t="shared" si="4"/>
        <v>1</v>
      </c>
      <c r="L108" s="31">
        <f t="shared" si="5"/>
        <v>20</v>
      </c>
    </row>
    <row r="109" spans="1:12" s="43" customFormat="1" x14ac:dyDescent="0.25">
      <c r="A109" s="12" t="s">
        <v>91</v>
      </c>
      <c r="B109" s="29" t="s">
        <v>97</v>
      </c>
      <c r="C109" s="32">
        <v>19</v>
      </c>
      <c r="D109" s="28" t="s">
        <v>116</v>
      </c>
      <c r="E109" s="33">
        <v>1</v>
      </c>
      <c r="F109" s="33">
        <v>26</v>
      </c>
      <c r="G109" s="33">
        <v>1</v>
      </c>
      <c r="H109" s="33">
        <v>27</v>
      </c>
      <c r="I109" s="33"/>
      <c r="J109" s="33"/>
      <c r="K109" s="31">
        <f t="shared" si="4"/>
        <v>2</v>
      </c>
      <c r="L109" s="31">
        <f t="shared" si="5"/>
        <v>53</v>
      </c>
    </row>
    <row r="110" spans="1:12" s="43" customFormat="1" x14ac:dyDescent="0.25">
      <c r="A110" s="12" t="s">
        <v>91</v>
      </c>
      <c r="B110" s="29" t="s">
        <v>97</v>
      </c>
      <c r="C110" s="32">
        <v>20</v>
      </c>
      <c r="D110" s="28" t="s">
        <v>117</v>
      </c>
      <c r="E110" s="33">
        <v>1</v>
      </c>
      <c r="F110" s="33">
        <v>30</v>
      </c>
      <c r="G110" s="33">
        <v>1</v>
      </c>
      <c r="H110" s="33">
        <v>26</v>
      </c>
      <c r="I110" s="33"/>
      <c r="J110" s="33"/>
      <c r="K110" s="31">
        <f t="shared" si="4"/>
        <v>2</v>
      </c>
      <c r="L110" s="31">
        <f t="shared" si="5"/>
        <v>56</v>
      </c>
    </row>
    <row r="111" spans="1:12" s="43" customFormat="1" x14ac:dyDescent="0.25">
      <c r="A111" s="12" t="s">
        <v>91</v>
      </c>
      <c r="B111" s="29" t="s">
        <v>98</v>
      </c>
      <c r="C111" s="32">
        <v>21</v>
      </c>
      <c r="D111" s="28" t="s">
        <v>117</v>
      </c>
      <c r="E111" s="33">
        <v>1</v>
      </c>
      <c r="F111" s="33">
        <v>7</v>
      </c>
      <c r="G111" s="33"/>
      <c r="H111" s="33"/>
      <c r="I111" s="33"/>
      <c r="J111" s="33"/>
      <c r="K111" s="31">
        <f t="shared" si="4"/>
        <v>1</v>
      </c>
      <c r="L111" s="31">
        <f t="shared" si="5"/>
        <v>7</v>
      </c>
    </row>
    <row r="112" spans="1:12" s="43" customFormat="1" x14ac:dyDescent="0.25">
      <c r="A112" s="12" t="s">
        <v>91</v>
      </c>
      <c r="B112" s="29" t="s">
        <v>97</v>
      </c>
      <c r="C112" s="32">
        <v>23</v>
      </c>
      <c r="D112" s="28" t="s">
        <v>117</v>
      </c>
      <c r="E112" s="33">
        <v>1</v>
      </c>
      <c r="F112" s="33">
        <v>28</v>
      </c>
      <c r="G112" s="33">
        <v>1</v>
      </c>
      <c r="H112" s="33">
        <v>23</v>
      </c>
      <c r="I112" s="33"/>
      <c r="J112" s="33"/>
      <c r="K112" s="31">
        <f t="shared" si="4"/>
        <v>2</v>
      </c>
      <c r="L112" s="31">
        <f t="shared" si="5"/>
        <v>51</v>
      </c>
    </row>
    <row r="113" spans="1:12" s="43" customFormat="1" x14ac:dyDescent="0.25">
      <c r="A113" s="12" t="s">
        <v>91</v>
      </c>
      <c r="B113" s="29" t="s">
        <v>97</v>
      </c>
      <c r="C113" s="32">
        <v>24</v>
      </c>
      <c r="D113" s="28" t="s">
        <v>116</v>
      </c>
      <c r="E113" s="33">
        <v>1</v>
      </c>
      <c r="F113" s="33">
        <v>28</v>
      </c>
      <c r="G113" s="33">
        <v>1</v>
      </c>
      <c r="H113" s="33">
        <v>24</v>
      </c>
      <c r="I113" s="33"/>
      <c r="J113" s="33"/>
      <c r="K113" s="31">
        <f t="shared" si="4"/>
        <v>2</v>
      </c>
      <c r="L113" s="31">
        <f t="shared" si="5"/>
        <v>52</v>
      </c>
    </row>
    <row r="114" spans="1:12" s="43" customFormat="1" x14ac:dyDescent="0.25">
      <c r="A114" s="12" t="s">
        <v>91</v>
      </c>
      <c r="B114" s="29" t="s">
        <v>97</v>
      </c>
      <c r="C114" s="32">
        <v>25</v>
      </c>
      <c r="D114" s="28" t="s">
        <v>117</v>
      </c>
      <c r="E114" s="33">
        <v>2</v>
      </c>
      <c r="F114" s="33">
        <v>60</v>
      </c>
      <c r="G114" s="33">
        <v>2</v>
      </c>
      <c r="H114" s="33">
        <v>65</v>
      </c>
      <c r="I114" s="33"/>
      <c r="J114" s="33"/>
      <c r="K114" s="31">
        <f t="shared" si="4"/>
        <v>4</v>
      </c>
      <c r="L114" s="31">
        <f t="shared" si="5"/>
        <v>125</v>
      </c>
    </row>
    <row r="115" spans="1:12" s="43" customFormat="1" x14ac:dyDescent="0.25">
      <c r="A115" s="12" t="s">
        <v>91</v>
      </c>
      <c r="B115" s="29" t="s">
        <v>97</v>
      </c>
      <c r="C115" s="32">
        <v>25</v>
      </c>
      <c r="D115" s="28" t="s">
        <v>116</v>
      </c>
      <c r="E115" s="33">
        <v>1</v>
      </c>
      <c r="F115" s="33">
        <v>30</v>
      </c>
      <c r="G115" s="33"/>
      <c r="H115" s="33"/>
      <c r="I115" s="33"/>
      <c r="J115" s="33"/>
      <c r="K115" s="31">
        <f t="shared" si="4"/>
        <v>1</v>
      </c>
      <c r="L115" s="31">
        <f t="shared" si="5"/>
        <v>30</v>
      </c>
    </row>
    <row r="116" spans="1:12" s="43" customFormat="1" x14ac:dyDescent="0.25">
      <c r="A116" s="12" t="s">
        <v>91</v>
      </c>
      <c r="B116" s="29" t="s">
        <v>97</v>
      </c>
      <c r="C116" s="32" t="s">
        <v>244</v>
      </c>
      <c r="D116" s="28" t="s">
        <v>116</v>
      </c>
      <c r="E116" s="33">
        <v>1</v>
      </c>
      <c r="F116" s="33">
        <v>28</v>
      </c>
      <c r="G116" s="33"/>
      <c r="H116" s="33"/>
      <c r="I116" s="33"/>
      <c r="J116" s="33"/>
      <c r="K116" s="31">
        <f t="shared" si="4"/>
        <v>1</v>
      </c>
      <c r="L116" s="31">
        <f t="shared" si="5"/>
        <v>28</v>
      </c>
    </row>
    <row r="117" spans="1:12" s="43" customFormat="1" x14ac:dyDescent="0.25">
      <c r="A117" s="12" t="s">
        <v>19</v>
      </c>
      <c r="B117" s="29" t="s">
        <v>97</v>
      </c>
      <c r="C117" s="32">
        <v>9</v>
      </c>
      <c r="D117" s="28" t="s">
        <v>116</v>
      </c>
      <c r="E117" s="33"/>
      <c r="F117" s="33"/>
      <c r="G117" s="33">
        <v>1</v>
      </c>
      <c r="H117" s="33">
        <v>25</v>
      </c>
      <c r="I117" s="33"/>
      <c r="J117" s="33"/>
      <c r="K117" s="31">
        <f t="shared" si="4"/>
        <v>1</v>
      </c>
      <c r="L117" s="31">
        <f t="shared" si="5"/>
        <v>25</v>
      </c>
    </row>
    <row r="118" spans="1:12" s="43" customFormat="1" x14ac:dyDescent="0.25">
      <c r="A118" s="12" t="s">
        <v>19</v>
      </c>
      <c r="B118" s="29" t="s">
        <v>97</v>
      </c>
      <c r="C118" s="32">
        <v>12</v>
      </c>
      <c r="D118" s="28" t="s">
        <v>115</v>
      </c>
      <c r="E118" s="33"/>
      <c r="F118" s="33"/>
      <c r="G118" s="33">
        <v>1</v>
      </c>
      <c r="H118" s="33">
        <v>13</v>
      </c>
      <c r="I118" s="33"/>
      <c r="J118" s="33"/>
      <c r="K118" s="31">
        <f t="shared" si="4"/>
        <v>1</v>
      </c>
      <c r="L118" s="31">
        <f t="shared" si="5"/>
        <v>13</v>
      </c>
    </row>
    <row r="119" spans="1:12" s="43" customFormat="1" x14ac:dyDescent="0.25">
      <c r="A119" s="12" t="s">
        <v>19</v>
      </c>
      <c r="B119" s="29" t="s">
        <v>97</v>
      </c>
      <c r="C119" s="32">
        <v>18</v>
      </c>
      <c r="D119" s="28" t="s">
        <v>117</v>
      </c>
      <c r="E119" s="33">
        <v>1</v>
      </c>
      <c r="F119" s="33">
        <v>12</v>
      </c>
      <c r="G119" s="33">
        <v>1</v>
      </c>
      <c r="H119" s="33">
        <v>22</v>
      </c>
      <c r="I119" s="33"/>
      <c r="J119" s="33"/>
      <c r="K119" s="31">
        <f t="shared" si="4"/>
        <v>2</v>
      </c>
      <c r="L119" s="31">
        <f t="shared" si="5"/>
        <v>34</v>
      </c>
    </row>
    <row r="120" spans="1:12" s="43" customFormat="1" x14ac:dyDescent="0.25">
      <c r="A120" s="12" t="s">
        <v>21</v>
      </c>
      <c r="B120" s="29" t="s">
        <v>82</v>
      </c>
      <c r="C120" s="32" t="s">
        <v>286</v>
      </c>
      <c r="D120" s="28" t="s">
        <v>115</v>
      </c>
      <c r="E120" s="33">
        <v>1</v>
      </c>
      <c r="F120" s="33">
        <v>30</v>
      </c>
      <c r="G120" s="33"/>
      <c r="H120" s="33"/>
      <c r="I120" s="33"/>
      <c r="J120" s="33"/>
      <c r="K120" s="31">
        <f t="shared" si="4"/>
        <v>1</v>
      </c>
      <c r="L120" s="31">
        <f t="shared" si="5"/>
        <v>30</v>
      </c>
    </row>
    <row r="121" spans="1:12" s="43" customFormat="1" x14ac:dyDescent="0.25">
      <c r="A121" s="12" t="s">
        <v>21</v>
      </c>
      <c r="B121" s="29" t="s">
        <v>97</v>
      </c>
      <c r="C121" s="32">
        <v>1</v>
      </c>
      <c r="D121" s="28" t="s">
        <v>118</v>
      </c>
      <c r="E121" s="33">
        <v>1</v>
      </c>
      <c r="F121" s="33">
        <v>28</v>
      </c>
      <c r="G121" s="33">
        <v>1</v>
      </c>
      <c r="H121" s="33">
        <v>30</v>
      </c>
      <c r="I121" s="33"/>
      <c r="J121" s="33"/>
      <c r="K121" s="31">
        <f t="shared" si="4"/>
        <v>2</v>
      </c>
      <c r="L121" s="31">
        <f t="shared" si="5"/>
        <v>58</v>
      </c>
    </row>
    <row r="122" spans="1:12" s="43" customFormat="1" x14ac:dyDescent="0.25">
      <c r="A122" s="12" t="s">
        <v>21</v>
      </c>
      <c r="B122" s="29" t="s">
        <v>97</v>
      </c>
      <c r="C122" s="32">
        <v>2</v>
      </c>
      <c r="D122" s="28" t="s">
        <v>116</v>
      </c>
      <c r="E122" s="33">
        <v>1</v>
      </c>
      <c r="F122" s="33">
        <v>38</v>
      </c>
      <c r="G122" s="33">
        <v>1</v>
      </c>
      <c r="H122" s="33">
        <v>34</v>
      </c>
      <c r="I122" s="33"/>
      <c r="J122" s="33"/>
      <c r="K122" s="31">
        <f t="shared" si="4"/>
        <v>2</v>
      </c>
      <c r="L122" s="31">
        <f t="shared" si="5"/>
        <v>72</v>
      </c>
    </row>
    <row r="123" spans="1:12" s="43" customFormat="1" x14ac:dyDescent="0.25">
      <c r="A123" s="12" t="s">
        <v>21</v>
      </c>
      <c r="B123" s="29" t="s">
        <v>97</v>
      </c>
      <c r="C123" s="32">
        <v>3</v>
      </c>
      <c r="D123" s="28" t="s">
        <v>115</v>
      </c>
      <c r="E123" s="33">
        <v>3</v>
      </c>
      <c r="F123" s="33">
        <v>97</v>
      </c>
      <c r="G123" s="33">
        <v>3</v>
      </c>
      <c r="H123" s="33">
        <v>100</v>
      </c>
      <c r="I123" s="33"/>
      <c r="J123" s="33"/>
      <c r="K123" s="31">
        <f t="shared" si="4"/>
        <v>6</v>
      </c>
      <c r="L123" s="31">
        <f t="shared" si="5"/>
        <v>197</v>
      </c>
    </row>
    <row r="124" spans="1:12" s="43" customFormat="1" x14ac:dyDescent="0.25">
      <c r="A124" s="12" t="s">
        <v>21</v>
      </c>
      <c r="B124" s="29" t="s">
        <v>97</v>
      </c>
      <c r="C124" s="32">
        <v>4</v>
      </c>
      <c r="D124" s="28" t="s">
        <v>115</v>
      </c>
      <c r="E124" s="33">
        <v>1</v>
      </c>
      <c r="F124" s="33">
        <v>24</v>
      </c>
      <c r="G124" s="33"/>
      <c r="H124" s="33"/>
      <c r="I124" s="33"/>
      <c r="J124" s="33"/>
      <c r="K124" s="31">
        <f t="shared" si="4"/>
        <v>1</v>
      </c>
      <c r="L124" s="31">
        <f t="shared" si="5"/>
        <v>24</v>
      </c>
    </row>
    <row r="125" spans="1:12" s="43" customFormat="1" x14ac:dyDescent="0.25">
      <c r="A125" s="12" t="s">
        <v>21</v>
      </c>
      <c r="B125" s="29" t="s">
        <v>97</v>
      </c>
      <c r="C125" s="32">
        <v>5</v>
      </c>
      <c r="D125" s="28" t="s">
        <v>118</v>
      </c>
      <c r="E125" s="33">
        <v>1</v>
      </c>
      <c r="F125" s="33">
        <v>32</v>
      </c>
      <c r="G125" s="33"/>
      <c r="H125" s="33"/>
      <c r="I125" s="33"/>
      <c r="J125" s="33"/>
      <c r="K125" s="31">
        <f t="shared" si="4"/>
        <v>1</v>
      </c>
      <c r="L125" s="31">
        <f t="shared" si="5"/>
        <v>32</v>
      </c>
    </row>
    <row r="126" spans="1:12" s="43" customFormat="1" x14ac:dyDescent="0.25">
      <c r="A126" s="12" t="s">
        <v>21</v>
      </c>
      <c r="B126" s="29" t="s">
        <v>97</v>
      </c>
      <c r="C126" s="32">
        <v>6</v>
      </c>
      <c r="D126" s="28" t="s">
        <v>117</v>
      </c>
      <c r="E126" s="33">
        <v>3</v>
      </c>
      <c r="F126" s="33">
        <v>76</v>
      </c>
      <c r="G126" s="33"/>
      <c r="H126" s="33"/>
      <c r="I126" s="33"/>
      <c r="J126" s="33"/>
      <c r="K126" s="31">
        <f t="shared" si="4"/>
        <v>3</v>
      </c>
      <c r="L126" s="31">
        <f t="shared" si="5"/>
        <v>76</v>
      </c>
    </row>
    <row r="127" spans="1:12" s="43" customFormat="1" x14ac:dyDescent="0.25">
      <c r="A127" s="12" t="s">
        <v>21</v>
      </c>
      <c r="B127" s="29" t="s">
        <v>98</v>
      </c>
      <c r="C127" s="32">
        <v>7</v>
      </c>
      <c r="D127" s="28" t="s">
        <v>115</v>
      </c>
      <c r="E127" s="33">
        <v>1</v>
      </c>
      <c r="F127" s="33">
        <v>24</v>
      </c>
      <c r="G127" s="33"/>
      <c r="H127" s="33"/>
      <c r="I127" s="33"/>
      <c r="J127" s="33"/>
      <c r="K127" s="31">
        <f t="shared" si="4"/>
        <v>1</v>
      </c>
      <c r="L127" s="31">
        <f t="shared" si="5"/>
        <v>24</v>
      </c>
    </row>
    <row r="128" spans="1:12" s="43" customFormat="1" x14ac:dyDescent="0.25">
      <c r="A128" s="12" t="s">
        <v>21</v>
      </c>
      <c r="B128" s="29" t="s">
        <v>97</v>
      </c>
      <c r="C128" s="32">
        <v>8</v>
      </c>
      <c r="D128" s="28" t="s">
        <v>116</v>
      </c>
      <c r="E128" s="33">
        <v>1</v>
      </c>
      <c r="F128" s="33">
        <v>13</v>
      </c>
      <c r="G128" s="33">
        <v>1</v>
      </c>
      <c r="H128" s="33">
        <v>22</v>
      </c>
      <c r="I128" s="33"/>
      <c r="J128" s="33"/>
      <c r="K128" s="31">
        <f t="shared" si="4"/>
        <v>2</v>
      </c>
      <c r="L128" s="31">
        <f t="shared" si="5"/>
        <v>35</v>
      </c>
    </row>
    <row r="129" spans="1:12" s="43" customFormat="1" x14ac:dyDescent="0.25">
      <c r="A129" s="12" t="s">
        <v>21</v>
      </c>
      <c r="B129" s="29" t="s">
        <v>97</v>
      </c>
      <c r="C129" s="32">
        <v>11</v>
      </c>
      <c r="D129" s="28" t="s">
        <v>117</v>
      </c>
      <c r="E129" s="33">
        <v>1</v>
      </c>
      <c r="F129" s="33">
        <v>22</v>
      </c>
      <c r="G129" s="33"/>
      <c r="H129" s="33"/>
      <c r="I129" s="33"/>
      <c r="J129" s="33"/>
      <c r="K129" s="31">
        <f t="shared" si="4"/>
        <v>1</v>
      </c>
      <c r="L129" s="31">
        <f t="shared" si="5"/>
        <v>22</v>
      </c>
    </row>
    <row r="130" spans="1:12" s="43" customFormat="1" x14ac:dyDescent="0.25">
      <c r="A130" s="12" t="s">
        <v>21</v>
      </c>
      <c r="B130" s="29" t="s">
        <v>97</v>
      </c>
      <c r="C130" s="32">
        <v>12</v>
      </c>
      <c r="D130" s="28" t="s">
        <v>117</v>
      </c>
      <c r="E130" s="33">
        <v>1</v>
      </c>
      <c r="F130" s="33">
        <v>14</v>
      </c>
      <c r="G130" s="33">
        <v>1</v>
      </c>
      <c r="H130" s="33">
        <v>15</v>
      </c>
      <c r="I130" s="33"/>
      <c r="J130" s="33"/>
      <c r="K130" s="31">
        <f t="shared" si="4"/>
        <v>2</v>
      </c>
      <c r="L130" s="31">
        <f t="shared" si="5"/>
        <v>29</v>
      </c>
    </row>
    <row r="131" spans="1:12" s="43" customFormat="1" x14ac:dyDescent="0.25">
      <c r="A131" s="12" t="s">
        <v>21</v>
      </c>
      <c r="B131" s="29" t="s">
        <v>98</v>
      </c>
      <c r="C131" s="32">
        <v>13</v>
      </c>
      <c r="D131" s="28" t="s">
        <v>116</v>
      </c>
      <c r="E131" s="33">
        <v>1</v>
      </c>
      <c r="F131" s="33">
        <v>11</v>
      </c>
      <c r="G131" s="33"/>
      <c r="H131" s="33"/>
      <c r="I131" s="33"/>
      <c r="J131" s="33"/>
      <c r="K131" s="31">
        <f t="shared" si="4"/>
        <v>1</v>
      </c>
      <c r="L131" s="31">
        <f t="shared" si="5"/>
        <v>11</v>
      </c>
    </row>
    <row r="132" spans="1:12" s="43" customFormat="1" x14ac:dyDescent="0.25">
      <c r="A132" s="12" t="s">
        <v>21</v>
      </c>
      <c r="B132" s="29" t="s">
        <v>98</v>
      </c>
      <c r="C132" s="32">
        <v>14</v>
      </c>
      <c r="D132" s="28" t="s">
        <v>115</v>
      </c>
      <c r="E132" s="33">
        <v>1</v>
      </c>
      <c r="F132" s="33">
        <v>24</v>
      </c>
      <c r="G132" s="33"/>
      <c r="H132" s="33"/>
      <c r="I132" s="33"/>
      <c r="J132" s="33"/>
      <c r="K132" s="31">
        <f t="shared" si="4"/>
        <v>1</v>
      </c>
      <c r="L132" s="31">
        <f t="shared" si="5"/>
        <v>24</v>
      </c>
    </row>
    <row r="133" spans="1:12" s="43" customFormat="1" x14ac:dyDescent="0.25">
      <c r="A133" s="12" t="s">
        <v>21</v>
      </c>
      <c r="B133" s="29" t="s">
        <v>98</v>
      </c>
      <c r="C133" s="32">
        <v>15</v>
      </c>
      <c r="D133" s="28" t="s">
        <v>116</v>
      </c>
      <c r="E133" s="33">
        <v>1</v>
      </c>
      <c r="F133" s="33">
        <v>29</v>
      </c>
      <c r="G133" s="33">
        <v>1</v>
      </c>
      <c r="H133" s="33">
        <v>34</v>
      </c>
      <c r="I133" s="33"/>
      <c r="J133" s="33"/>
      <c r="K133" s="31">
        <f t="shared" si="4"/>
        <v>2</v>
      </c>
      <c r="L133" s="31">
        <f t="shared" si="5"/>
        <v>63</v>
      </c>
    </row>
    <row r="134" spans="1:12" s="43" customFormat="1" x14ac:dyDescent="0.25">
      <c r="A134" s="12" t="s">
        <v>21</v>
      </c>
      <c r="B134" s="29" t="s">
        <v>97</v>
      </c>
      <c r="C134" s="32">
        <v>16</v>
      </c>
      <c r="D134" s="28" t="s">
        <v>118</v>
      </c>
      <c r="E134" s="33">
        <v>2</v>
      </c>
      <c r="F134" s="33">
        <v>30</v>
      </c>
      <c r="G134" s="33"/>
      <c r="H134" s="33"/>
      <c r="I134" s="33"/>
      <c r="J134" s="33"/>
      <c r="K134" s="31">
        <f t="shared" si="4"/>
        <v>2</v>
      </c>
      <c r="L134" s="31">
        <f t="shared" si="5"/>
        <v>30</v>
      </c>
    </row>
    <row r="135" spans="1:12" s="43" customFormat="1" x14ac:dyDescent="0.25">
      <c r="A135" s="12" t="s">
        <v>21</v>
      </c>
      <c r="B135" s="29" t="s">
        <v>98</v>
      </c>
      <c r="C135" s="32">
        <v>17</v>
      </c>
      <c r="D135" s="28" t="s">
        <v>115</v>
      </c>
      <c r="E135" s="33">
        <v>1</v>
      </c>
      <c r="F135" s="33">
        <v>12</v>
      </c>
      <c r="G135" s="33"/>
      <c r="H135" s="33"/>
      <c r="I135" s="33"/>
      <c r="J135" s="33"/>
      <c r="K135" s="31">
        <f t="shared" si="4"/>
        <v>1</v>
      </c>
      <c r="L135" s="31">
        <f t="shared" si="5"/>
        <v>12</v>
      </c>
    </row>
    <row r="136" spans="1:12" s="43" customFormat="1" x14ac:dyDescent="0.25">
      <c r="A136" s="12" t="s">
        <v>21</v>
      </c>
      <c r="B136" s="29" t="s">
        <v>97</v>
      </c>
      <c r="C136" s="32">
        <v>18</v>
      </c>
      <c r="D136" s="28" t="s">
        <v>118</v>
      </c>
      <c r="E136" s="33">
        <v>3</v>
      </c>
      <c r="F136" s="33">
        <v>63</v>
      </c>
      <c r="G136" s="33"/>
      <c r="H136" s="33"/>
      <c r="I136" s="33"/>
      <c r="J136" s="33"/>
      <c r="K136" s="31">
        <f t="shared" si="4"/>
        <v>3</v>
      </c>
      <c r="L136" s="31">
        <f t="shared" si="5"/>
        <v>63</v>
      </c>
    </row>
    <row r="137" spans="1:12" s="43" customFormat="1" x14ac:dyDescent="0.25">
      <c r="A137" s="12" t="s">
        <v>21</v>
      </c>
      <c r="B137" s="29" t="s">
        <v>98</v>
      </c>
      <c r="C137" s="32">
        <v>19</v>
      </c>
      <c r="D137" s="28" t="s">
        <v>115</v>
      </c>
      <c r="E137" s="33">
        <v>1</v>
      </c>
      <c r="F137" s="33">
        <v>9</v>
      </c>
      <c r="G137" s="33"/>
      <c r="H137" s="33"/>
      <c r="I137" s="33"/>
      <c r="J137" s="33"/>
      <c r="K137" s="31">
        <f t="shared" si="4"/>
        <v>1</v>
      </c>
      <c r="L137" s="31">
        <f t="shared" si="5"/>
        <v>9</v>
      </c>
    </row>
    <row r="138" spans="1:12" s="43" customFormat="1" x14ac:dyDescent="0.25">
      <c r="A138" s="12" t="s">
        <v>21</v>
      </c>
      <c r="B138" s="29" t="s">
        <v>97</v>
      </c>
      <c r="C138" s="32">
        <v>21</v>
      </c>
      <c r="D138" s="28" t="s">
        <v>115</v>
      </c>
      <c r="E138" s="33">
        <v>2</v>
      </c>
      <c r="F138" s="33">
        <v>40</v>
      </c>
      <c r="G138" s="33">
        <v>2</v>
      </c>
      <c r="H138" s="33">
        <v>38</v>
      </c>
      <c r="I138" s="33"/>
      <c r="J138" s="33"/>
      <c r="K138" s="31">
        <f t="shared" ref="K138:K201" si="6">E138+G138+I138</f>
        <v>4</v>
      </c>
      <c r="L138" s="31">
        <f t="shared" ref="L138:L201" si="7">F138+H138+J138</f>
        <v>78</v>
      </c>
    </row>
    <row r="139" spans="1:12" s="43" customFormat="1" x14ac:dyDescent="0.25">
      <c r="A139" s="12" t="s">
        <v>21</v>
      </c>
      <c r="B139" s="29" t="s">
        <v>98</v>
      </c>
      <c r="C139" s="32">
        <v>22</v>
      </c>
      <c r="D139" s="28" t="s">
        <v>117</v>
      </c>
      <c r="E139" s="33">
        <v>1</v>
      </c>
      <c r="F139" s="33">
        <v>6</v>
      </c>
      <c r="G139" s="33"/>
      <c r="H139" s="33"/>
      <c r="I139" s="33"/>
      <c r="J139" s="33"/>
      <c r="K139" s="31">
        <f t="shared" si="6"/>
        <v>1</v>
      </c>
      <c r="L139" s="31">
        <f t="shared" si="7"/>
        <v>6</v>
      </c>
    </row>
    <row r="140" spans="1:12" s="43" customFormat="1" x14ac:dyDescent="0.25">
      <c r="A140" s="12" t="s">
        <v>21</v>
      </c>
      <c r="B140" s="29" t="s">
        <v>97</v>
      </c>
      <c r="C140" s="32">
        <v>23</v>
      </c>
      <c r="D140" s="28" t="s">
        <v>117</v>
      </c>
      <c r="E140" s="33">
        <v>1</v>
      </c>
      <c r="F140" s="33">
        <v>26</v>
      </c>
      <c r="G140" s="33"/>
      <c r="H140" s="33"/>
      <c r="I140" s="33"/>
      <c r="J140" s="33"/>
      <c r="K140" s="31">
        <f t="shared" si="6"/>
        <v>1</v>
      </c>
      <c r="L140" s="31">
        <f t="shared" si="7"/>
        <v>26</v>
      </c>
    </row>
    <row r="141" spans="1:12" s="43" customFormat="1" x14ac:dyDescent="0.25">
      <c r="A141" s="12" t="s">
        <v>21</v>
      </c>
      <c r="B141" s="29" t="s">
        <v>98</v>
      </c>
      <c r="C141" s="32">
        <v>24</v>
      </c>
      <c r="D141" s="28" t="s">
        <v>118</v>
      </c>
      <c r="E141" s="33">
        <v>1</v>
      </c>
      <c r="F141" s="33">
        <v>1</v>
      </c>
      <c r="G141" s="33"/>
      <c r="H141" s="33"/>
      <c r="I141" s="33"/>
      <c r="J141" s="33"/>
      <c r="K141" s="31">
        <f t="shared" si="6"/>
        <v>1</v>
      </c>
      <c r="L141" s="31">
        <f t="shared" si="7"/>
        <v>1</v>
      </c>
    </row>
    <row r="142" spans="1:12" s="43" customFormat="1" x14ac:dyDescent="0.25">
      <c r="A142" s="12" t="s">
        <v>21</v>
      </c>
      <c r="B142" s="29" t="s">
        <v>98</v>
      </c>
      <c r="C142" s="32">
        <v>25</v>
      </c>
      <c r="D142" s="28" t="s">
        <v>115</v>
      </c>
      <c r="E142" s="33">
        <v>1</v>
      </c>
      <c r="F142" s="33">
        <v>11</v>
      </c>
      <c r="G142" s="33">
        <v>1</v>
      </c>
      <c r="H142" s="33">
        <v>7</v>
      </c>
      <c r="I142" s="33"/>
      <c r="J142" s="33"/>
      <c r="K142" s="31">
        <f t="shared" si="6"/>
        <v>2</v>
      </c>
      <c r="L142" s="31">
        <f t="shared" si="7"/>
        <v>18</v>
      </c>
    </row>
    <row r="143" spans="1:12" s="43" customFormat="1" x14ac:dyDescent="0.25">
      <c r="A143" s="12" t="s">
        <v>21</v>
      </c>
      <c r="B143" s="29" t="s">
        <v>97</v>
      </c>
      <c r="C143" s="32">
        <v>26</v>
      </c>
      <c r="D143" s="28" t="s">
        <v>144</v>
      </c>
      <c r="E143" s="33">
        <v>4</v>
      </c>
      <c r="F143" s="33">
        <v>90</v>
      </c>
      <c r="G143" s="33"/>
      <c r="H143" s="33"/>
      <c r="I143" s="33"/>
      <c r="J143" s="33"/>
      <c r="K143" s="31">
        <f t="shared" si="6"/>
        <v>4</v>
      </c>
      <c r="L143" s="31">
        <f t="shared" si="7"/>
        <v>90</v>
      </c>
    </row>
    <row r="144" spans="1:12" s="43" customFormat="1" x14ac:dyDescent="0.25">
      <c r="A144" s="12" t="s">
        <v>21</v>
      </c>
      <c r="B144" s="29" t="s">
        <v>98</v>
      </c>
      <c r="C144" s="32">
        <v>28</v>
      </c>
      <c r="D144" s="28" t="s">
        <v>117</v>
      </c>
      <c r="E144" s="33">
        <v>1</v>
      </c>
      <c r="F144" s="33">
        <v>7</v>
      </c>
      <c r="G144" s="33"/>
      <c r="H144" s="33"/>
      <c r="I144" s="33"/>
      <c r="J144" s="33"/>
      <c r="K144" s="31">
        <f t="shared" si="6"/>
        <v>1</v>
      </c>
      <c r="L144" s="31">
        <f t="shared" si="7"/>
        <v>7</v>
      </c>
    </row>
    <row r="145" spans="1:12" s="43" customFormat="1" x14ac:dyDescent="0.25">
      <c r="A145" s="12" t="s">
        <v>21</v>
      </c>
      <c r="B145" s="29" t="s">
        <v>97</v>
      </c>
      <c r="C145" s="32">
        <v>29</v>
      </c>
      <c r="D145" s="28" t="s">
        <v>115</v>
      </c>
      <c r="E145" s="33">
        <v>2</v>
      </c>
      <c r="F145" s="33">
        <v>47</v>
      </c>
      <c r="G145" s="33"/>
      <c r="H145" s="33"/>
      <c r="I145" s="33"/>
      <c r="J145" s="33"/>
      <c r="K145" s="31">
        <f t="shared" si="6"/>
        <v>2</v>
      </c>
      <c r="L145" s="31">
        <f t="shared" si="7"/>
        <v>47</v>
      </c>
    </row>
    <row r="146" spans="1:12" s="43" customFormat="1" x14ac:dyDescent="0.25">
      <c r="A146" s="12" t="s">
        <v>21</v>
      </c>
      <c r="B146" s="29" t="s">
        <v>97</v>
      </c>
      <c r="C146" s="32">
        <v>30</v>
      </c>
      <c r="D146" s="28" t="s">
        <v>117</v>
      </c>
      <c r="E146" s="33">
        <v>2</v>
      </c>
      <c r="F146" s="33">
        <v>15</v>
      </c>
      <c r="G146" s="33">
        <v>2</v>
      </c>
      <c r="H146" s="33">
        <v>11</v>
      </c>
      <c r="I146" s="33"/>
      <c r="J146" s="33"/>
      <c r="K146" s="31">
        <f t="shared" si="6"/>
        <v>4</v>
      </c>
      <c r="L146" s="31">
        <f t="shared" si="7"/>
        <v>26</v>
      </c>
    </row>
    <row r="147" spans="1:12" s="43" customFormat="1" x14ac:dyDescent="0.25">
      <c r="A147" s="12" t="s">
        <v>21</v>
      </c>
      <c r="B147" s="29" t="s">
        <v>97</v>
      </c>
      <c r="C147" s="32">
        <v>31</v>
      </c>
      <c r="D147" s="28" t="s">
        <v>115</v>
      </c>
      <c r="E147" s="33">
        <v>1</v>
      </c>
      <c r="F147" s="33">
        <v>33</v>
      </c>
      <c r="G147" s="33"/>
      <c r="H147" s="33"/>
      <c r="I147" s="33"/>
      <c r="J147" s="33"/>
      <c r="K147" s="31">
        <f t="shared" si="6"/>
        <v>1</v>
      </c>
      <c r="L147" s="31">
        <f t="shared" si="7"/>
        <v>33</v>
      </c>
    </row>
    <row r="148" spans="1:12" s="43" customFormat="1" x14ac:dyDescent="0.25">
      <c r="A148" s="12" t="s">
        <v>21</v>
      </c>
      <c r="B148" s="29" t="s">
        <v>98</v>
      </c>
      <c r="C148" s="32">
        <v>32</v>
      </c>
      <c r="D148" s="28" t="s">
        <v>115</v>
      </c>
      <c r="E148" s="33">
        <v>1</v>
      </c>
      <c r="F148" s="33">
        <v>6</v>
      </c>
      <c r="G148" s="33"/>
      <c r="H148" s="33"/>
      <c r="I148" s="33"/>
      <c r="J148" s="33"/>
      <c r="K148" s="31">
        <f t="shared" si="6"/>
        <v>1</v>
      </c>
      <c r="L148" s="31">
        <f t="shared" si="7"/>
        <v>6</v>
      </c>
    </row>
    <row r="149" spans="1:12" s="43" customFormat="1" ht="15.75" customHeight="1" x14ac:dyDescent="0.25">
      <c r="A149" s="12" t="s">
        <v>21</v>
      </c>
      <c r="B149" s="29" t="s">
        <v>98</v>
      </c>
      <c r="C149" s="32">
        <v>36</v>
      </c>
      <c r="D149" s="28" t="s">
        <v>115</v>
      </c>
      <c r="E149" s="33">
        <v>1</v>
      </c>
      <c r="F149" s="33">
        <v>13</v>
      </c>
      <c r="G149" s="33">
        <v>1</v>
      </c>
      <c r="H149" s="33">
        <v>9</v>
      </c>
      <c r="I149" s="33"/>
      <c r="J149" s="33"/>
      <c r="K149" s="31">
        <f t="shared" si="6"/>
        <v>2</v>
      </c>
      <c r="L149" s="31">
        <f t="shared" si="7"/>
        <v>22</v>
      </c>
    </row>
    <row r="150" spans="1:12" s="43" customFormat="1" x14ac:dyDescent="0.25">
      <c r="A150" s="12" t="s">
        <v>21</v>
      </c>
      <c r="B150" s="29" t="s">
        <v>97</v>
      </c>
      <c r="C150" s="32">
        <v>68</v>
      </c>
      <c r="D150" s="28" t="s">
        <v>116</v>
      </c>
      <c r="E150" s="33">
        <v>1</v>
      </c>
      <c r="F150" s="33">
        <v>28</v>
      </c>
      <c r="G150" s="33">
        <v>1</v>
      </c>
      <c r="H150" s="33">
        <v>32</v>
      </c>
      <c r="I150" s="33"/>
      <c r="J150" s="33"/>
      <c r="K150" s="31">
        <f t="shared" si="6"/>
        <v>2</v>
      </c>
      <c r="L150" s="31">
        <f t="shared" si="7"/>
        <v>60</v>
      </c>
    </row>
    <row r="151" spans="1:12" s="43" customFormat="1" x14ac:dyDescent="0.25">
      <c r="A151" s="12" t="s">
        <v>23</v>
      </c>
      <c r="B151" s="29" t="s">
        <v>97</v>
      </c>
      <c r="C151" s="32">
        <v>20</v>
      </c>
      <c r="D151" s="28" t="s">
        <v>116</v>
      </c>
      <c r="E151" s="33">
        <v>1</v>
      </c>
      <c r="F151" s="33">
        <v>23</v>
      </c>
      <c r="G151" s="33">
        <v>1</v>
      </c>
      <c r="H151" s="33">
        <v>23</v>
      </c>
      <c r="I151" s="33"/>
      <c r="J151" s="33"/>
      <c r="K151" s="31">
        <f t="shared" si="6"/>
        <v>2</v>
      </c>
      <c r="L151" s="31">
        <f t="shared" si="7"/>
        <v>46</v>
      </c>
    </row>
    <row r="152" spans="1:12" s="43" customFormat="1" x14ac:dyDescent="0.25">
      <c r="A152" s="12" t="s">
        <v>25</v>
      </c>
      <c r="B152" s="29" t="s">
        <v>97</v>
      </c>
      <c r="C152" s="32">
        <v>1</v>
      </c>
      <c r="D152" s="28" t="s">
        <v>116</v>
      </c>
      <c r="E152" s="33">
        <v>1</v>
      </c>
      <c r="F152" s="33">
        <v>24</v>
      </c>
      <c r="G152" s="33">
        <v>1</v>
      </c>
      <c r="H152" s="33">
        <v>24</v>
      </c>
      <c r="I152" s="33"/>
      <c r="J152" s="33"/>
      <c r="K152" s="31">
        <f t="shared" si="6"/>
        <v>2</v>
      </c>
      <c r="L152" s="31">
        <f t="shared" si="7"/>
        <v>48</v>
      </c>
    </row>
    <row r="153" spans="1:12" s="43" customFormat="1" x14ac:dyDescent="0.25">
      <c r="A153" s="12" t="s">
        <v>25</v>
      </c>
      <c r="B153" s="29" t="s">
        <v>97</v>
      </c>
      <c r="C153" s="32">
        <v>1</v>
      </c>
      <c r="D153" s="28" t="s">
        <v>115</v>
      </c>
      <c r="E153" s="33">
        <v>1</v>
      </c>
      <c r="F153" s="33">
        <v>24</v>
      </c>
      <c r="G153" s="33">
        <v>1</v>
      </c>
      <c r="H153" s="33">
        <v>24</v>
      </c>
      <c r="I153" s="33"/>
      <c r="J153" s="33"/>
      <c r="K153" s="31">
        <f t="shared" si="6"/>
        <v>2</v>
      </c>
      <c r="L153" s="31">
        <f t="shared" si="7"/>
        <v>48</v>
      </c>
    </row>
    <row r="154" spans="1:12" s="43" customFormat="1" x14ac:dyDescent="0.25">
      <c r="A154" s="12" t="s">
        <v>25</v>
      </c>
      <c r="B154" s="29" t="s">
        <v>97</v>
      </c>
      <c r="C154" s="32">
        <v>1</v>
      </c>
      <c r="D154" s="28" t="s">
        <v>144</v>
      </c>
      <c r="E154" s="33"/>
      <c r="F154" s="33"/>
      <c r="G154" s="33">
        <v>1</v>
      </c>
      <c r="H154" s="33">
        <v>26</v>
      </c>
      <c r="I154" s="33"/>
      <c r="J154" s="33"/>
      <c r="K154" s="31">
        <f t="shared" si="6"/>
        <v>1</v>
      </c>
      <c r="L154" s="31">
        <f t="shared" si="7"/>
        <v>26</v>
      </c>
    </row>
    <row r="155" spans="1:12" s="43" customFormat="1" x14ac:dyDescent="0.25">
      <c r="A155" s="12" t="s">
        <v>25</v>
      </c>
      <c r="B155" s="29" t="s">
        <v>97</v>
      </c>
      <c r="C155" s="32">
        <v>2</v>
      </c>
      <c r="D155" s="28" t="s">
        <v>118</v>
      </c>
      <c r="E155" s="33">
        <v>1</v>
      </c>
      <c r="F155" s="33">
        <v>27</v>
      </c>
      <c r="G155" s="33">
        <v>1</v>
      </c>
      <c r="H155" s="33">
        <v>25</v>
      </c>
      <c r="I155" s="33"/>
      <c r="J155" s="33"/>
      <c r="K155" s="31">
        <f t="shared" si="6"/>
        <v>2</v>
      </c>
      <c r="L155" s="31">
        <f t="shared" si="7"/>
        <v>52</v>
      </c>
    </row>
    <row r="156" spans="1:12" s="43" customFormat="1" x14ac:dyDescent="0.25">
      <c r="A156" s="12" t="s">
        <v>25</v>
      </c>
      <c r="B156" s="29" t="s">
        <v>97</v>
      </c>
      <c r="C156" s="32">
        <v>2</v>
      </c>
      <c r="D156" s="28" t="s">
        <v>116</v>
      </c>
      <c r="E156" s="33">
        <v>1</v>
      </c>
      <c r="F156" s="33">
        <v>26</v>
      </c>
      <c r="G156" s="33"/>
      <c r="H156" s="33"/>
      <c r="I156" s="33"/>
      <c r="J156" s="33"/>
      <c r="K156" s="31">
        <f t="shared" si="6"/>
        <v>1</v>
      </c>
      <c r="L156" s="31">
        <f t="shared" si="7"/>
        <v>26</v>
      </c>
    </row>
    <row r="157" spans="1:12" s="43" customFormat="1" x14ac:dyDescent="0.25">
      <c r="A157" s="12" t="s">
        <v>25</v>
      </c>
      <c r="B157" s="29" t="s">
        <v>97</v>
      </c>
      <c r="C157" s="32">
        <v>6</v>
      </c>
      <c r="D157" s="28" t="s">
        <v>117</v>
      </c>
      <c r="E157" s="33">
        <v>1</v>
      </c>
      <c r="F157" s="33">
        <v>24</v>
      </c>
      <c r="G157" s="33"/>
      <c r="H157" s="33"/>
      <c r="I157" s="33"/>
      <c r="J157" s="33"/>
      <c r="K157" s="31">
        <f t="shared" si="6"/>
        <v>1</v>
      </c>
      <c r="L157" s="31">
        <f t="shared" si="7"/>
        <v>24</v>
      </c>
    </row>
    <row r="158" spans="1:12" s="43" customFormat="1" x14ac:dyDescent="0.25">
      <c r="A158" s="12" t="s">
        <v>25</v>
      </c>
      <c r="B158" s="29" t="s">
        <v>97</v>
      </c>
      <c r="C158" s="32">
        <v>7</v>
      </c>
      <c r="D158" s="28" t="s">
        <v>117</v>
      </c>
      <c r="E158" s="33">
        <v>1</v>
      </c>
      <c r="F158" s="33">
        <v>9</v>
      </c>
      <c r="G158" s="33"/>
      <c r="H158" s="33"/>
      <c r="I158" s="33"/>
      <c r="J158" s="33"/>
      <c r="K158" s="31">
        <f t="shared" si="6"/>
        <v>1</v>
      </c>
      <c r="L158" s="31">
        <f t="shared" si="7"/>
        <v>9</v>
      </c>
    </row>
    <row r="159" spans="1:12" s="43" customFormat="1" x14ac:dyDescent="0.25">
      <c r="A159" s="12" t="s">
        <v>25</v>
      </c>
      <c r="B159" s="29" t="s">
        <v>97</v>
      </c>
      <c r="C159" s="32">
        <v>8</v>
      </c>
      <c r="D159" s="28" t="s">
        <v>117</v>
      </c>
      <c r="E159" s="33">
        <v>2</v>
      </c>
      <c r="F159" s="33">
        <v>25</v>
      </c>
      <c r="G159" s="33">
        <v>2</v>
      </c>
      <c r="H159" s="33">
        <v>26</v>
      </c>
      <c r="I159" s="33"/>
      <c r="J159" s="33"/>
      <c r="K159" s="31">
        <f t="shared" si="6"/>
        <v>4</v>
      </c>
      <c r="L159" s="31">
        <f t="shared" si="7"/>
        <v>51</v>
      </c>
    </row>
    <row r="160" spans="1:12" s="43" customFormat="1" x14ac:dyDescent="0.25">
      <c r="A160" s="12" t="s">
        <v>25</v>
      </c>
      <c r="B160" s="29" t="s">
        <v>97</v>
      </c>
      <c r="C160" s="32">
        <v>13</v>
      </c>
      <c r="D160" s="28" t="s">
        <v>115</v>
      </c>
      <c r="E160" s="33">
        <v>1</v>
      </c>
      <c r="F160" s="33">
        <v>24</v>
      </c>
      <c r="G160" s="33"/>
      <c r="H160" s="33"/>
      <c r="I160" s="33"/>
      <c r="J160" s="33"/>
      <c r="K160" s="31">
        <f t="shared" si="6"/>
        <v>1</v>
      </c>
      <c r="L160" s="31">
        <f t="shared" si="7"/>
        <v>24</v>
      </c>
    </row>
    <row r="161" spans="1:12" s="43" customFormat="1" x14ac:dyDescent="0.25">
      <c r="A161" s="12" t="s">
        <v>25</v>
      </c>
      <c r="B161" s="29" t="s">
        <v>98</v>
      </c>
      <c r="C161" s="32">
        <v>19</v>
      </c>
      <c r="D161" s="28" t="s">
        <v>117</v>
      </c>
      <c r="E161" s="33"/>
      <c r="F161" s="33"/>
      <c r="G161" s="33">
        <v>1</v>
      </c>
      <c r="H161" s="33">
        <v>6</v>
      </c>
      <c r="I161" s="33"/>
      <c r="J161" s="33"/>
      <c r="K161" s="31">
        <f t="shared" si="6"/>
        <v>1</v>
      </c>
      <c r="L161" s="31">
        <f t="shared" si="7"/>
        <v>6</v>
      </c>
    </row>
    <row r="162" spans="1:12" s="43" customFormat="1" x14ac:dyDescent="0.25">
      <c r="A162" s="12" t="s">
        <v>92</v>
      </c>
      <c r="B162" s="29" t="s">
        <v>97</v>
      </c>
      <c r="C162" s="32">
        <v>2</v>
      </c>
      <c r="D162" s="28" t="s">
        <v>116</v>
      </c>
      <c r="E162" s="33">
        <v>1</v>
      </c>
      <c r="F162" s="33">
        <v>30</v>
      </c>
      <c r="G162" s="33"/>
      <c r="H162" s="33"/>
      <c r="I162" s="33"/>
      <c r="J162" s="33"/>
      <c r="K162" s="31">
        <f t="shared" si="6"/>
        <v>1</v>
      </c>
      <c r="L162" s="31">
        <f t="shared" si="7"/>
        <v>30</v>
      </c>
    </row>
    <row r="163" spans="1:12" s="43" customFormat="1" x14ac:dyDescent="0.25">
      <c r="A163" s="12" t="s">
        <v>92</v>
      </c>
      <c r="B163" s="29" t="s">
        <v>97</v>
      </c>
      <c r="C163" s="32">
        <v>3</v>
      </c>
      <c r="D163" s="28" t="s">
        <v>144</v>
      </c>
      <c r="E163" s="33">
        <v>1</v>
      </c>
      <c r="F163" s="33">
        <v>32</v>
      </c>
      <c r="G163" s="33"/>
      <c r="H163" s="33"/>
      <c r="I163" s="33"/>
      <c r="J163" s="33"/>
      <c r="K163" s="31">
        <f t="shared" si="6"/>
        <v>1</v>
      </c>
      <c r="L163" s="31">
        <f t="shared" si="7"/>
        <v>32</v>
      </c>
    </row>
    <row r="164" spans="1:12" s="43" customFormat="1" x14ac:dyDescent="0.25">
      <c r="A164" s="12" t="s">
        <v>92</v>
      </c>
      <c r="B164" s="29" t="s">
        <v>97</v>
      </c>
      <c r="C164" s="32">
        <v>4</v>
      </c>
      <c r="D164" s="28" t="s">
        <v>116</v>
      </c>
      <c r="E164" s="33">
        <v>1</v>
      </c>
      <c r="F164" s="33">
        <v>23</v>
      </c>
      <c r="G164" s="33">
        <v>1</v>
      </c>
      <c r="H164" s="33">
        <v>33</v>
      </c>
      <c r="I164" s="33"/>
      <c r="J164" s="33"/>
      <c r="K164" s="31">
        <f t="shared" si="6"/>
        <v>2</v>
      </c>
      <c r="L164" s="31">
        <f t="shared" si="7"/>
        <v>56</v>
      </c>
    </row>
    <row r="165" spans="1:12" s="43" customFormat="1" x14ac:dyDescent="0.25">
      <c r="A165" s="12" t="s">
        <v>92</v>
      </c>
      <c r="B165" s="29" t="s">
        <v>97</v>
      </c>
      <c r="C165" s="32">
        <v>5</v>
      </c>
      <c r="D165" s="28" t="s">
        <v>116</v>
      </c>
      <c r="E165" s="33">
        <v>1</v>
      </c>
      <c r="F165" s="33">
        <v>27</v>
      </c>
      <c r="G165" s="33">
        <v>1</v>
      </c>
      <c r="H165" s="33">
        <v>32</v>
      </c>
      <c r="I165" s="33"/>
      <c r="J165" s="33"/>
      <c r="K165" s="31">
        <f t="shared" si="6"/>
        <v>2</v>
      </c>
      <c r="L165" s="31">
        <f t="shared" si="7"/>
        <v>59</v>
      </c>
    </row>
    <row r="166" spans="1:12" s="43" customFormat="1" x14ac:dyDescent="0.25">
      <c r="A166" s="12" t="s">
        <v>92</v>
      </c>
      <c r="B166" s="29" t="s">
        <v>97</v>
      </c>
      <c r="C166" s="32">
        <v>5</v>
      </c>
      <c r="D166" s="28" t="s">
        <v>118</v>
      </c>
      <c r="E166" s="33">
        <v>1</v>
      </c>
      <c r="F166" s="33">
        <v>30</v>
      </c>
      <c r="G166" s="33"/>
      <c r="H166" s="33"/>
      <c r="I166" s="33"/>
      <c r="J166" s="33"/>
      <c r="K166" s="31">
        <f t="shared" si="6"/>
        <v>1</v>
      </c>
      <c r="L166" s="31">
        <f t="shared" si="7"/>
        <v>30</v>
      </c>
    </row>
    <row r="167" spans="1:12" s="43" customFormat="1" x14ac:dyDescent="0.25">
      <c r="A167" s="12" t="s">
        <v>92</v>
      </c>
      <c r="B167" s="29" t="s">
        <v>97</v>
      </c>
      <c r="C167" s="32">
        <v>6</v>
      </c>
      <c r="D167" s="28" t="s">
        <v>144</v>
      </c>
      <c r="E167" s="33">
        <v>1</v>
      </c>
      <c r="F167" s="33">
        <v>40</v>
      </c>
      <c r="G167" s="33"/>
      <c r="H167" s="33"/>
      <c r="I167" s="33"/>
      <c r="J167" s="33"/>
      <c r="K167" s="31">
        <f t="shared" si="6"/>
        <v>1</v>
      </c>
      <c r="L167" s="31">
        <f t="shared" si="7"/>
        <v>40</v>
      </c>
    </row>
    <row r="168" spans="1:12" s="43" customFormat="1" x14ac:dyDescent="0.25">
      <c r="A168" s="12" t="s">
        <v>92</v>
      </c>
      <c r="B168" s="29" t="s">
        <v>97</v>
      </c>
      <c r="C168" s="32">
        <v>7</v>
      </c>
      <c r="D168" s="28" t="s">
        <v>116</v>
      </c>
      <c r="E168" s="33">
        <v>1</v>
      </c>
      <c r="F168" s="33">
        <v>30</v>
      </c>
      <c r="G168" s="33"/>
      <c r="H168" s="33"/>
      <c r="I168" s="33"/>
      <c r="J168" s="33"/>
      <c r="K168" s="31">
        <f t="shared" si="6"/>
        <v>1</v>
      </c>
      <c r="L168" s="31">
        <f t="shared" si="7"/>
        <v>30</v>
      </c>
    </row>
    <row r="169" spans="1:12" s="43" customFormat="1" x14ac:dyDescent="0.25">
      <c r="A169" s="12" t="s">
        <v>92</v>
      </c>
      <c r="B169" s="29" t="s">
        <v>97</v>
      </c>
      <c r="C169" s="32">
        <v>8</v>
      </c>
      <c r="D169" s="28" t="s">
        <v>115</v>
      </c>
      <c r="E169" s="33">
        <v>1</v>
      </c>
      <c r="F169" s="33">
        <v>28</v>
      </c>
      <c r="G169" s="33"/>
      <c r="H169" s="33"/>
      <c r="I169" s="33"/>
      <c r="J169" s="33"/>
      <c r="K169" s="31">
        <f t="shared" si="6"/>
        <v>1</v>
      </c>
      <c r="L169" s="31">
        <f t="shared" si="7"/>
        <v>28</v>
      </c>
    </row>
    <row r="170" spans="1:12" s="43" customFormat="1" x14ac:dyDescent="0.25">
      <c r="A170" s="12" t="s">
        <v>92</v>
      </c>
      <c r="B170" s="29" t="s">
        <v>98</v>
      </c>
      <c r="C170" s="32">
        <v>10</v>
      </c>
      <c r="D170" s="28" t="s">
        <v>116</v>
      </c>
      <c r="E170" s="33">
        <v>1</v>
      </c>
      <c r="F170" s="33">
        <v>26</v>
      </c>
      <c r="G170" s="33"/>
      <c r="H170" s="33"/>
      <c r="I170" s="33"/>
      <c r="J170" s="33"/>
      <c r="K170" s="31">
        <f t="shared" si="6"/>
        <v>1</v>
      </c>
      <c r="L170" s="31">
        <f t="shared" si="7"/>
        <v>26</v>
      </c>
    </row>
    <row r="171" spans="1:12" s="43" customFormat="1" x14ac:dyDescent="0.25">
      <c r="A171" s="12" t="s">
        <v>92</v>
      </c>
      <c r="B171" s="29" t="s">
        <v>97</v>
      </c>
      <c r="C171" s="32">
        <v>12</v>
      </c>
      <c r="D171" s="28" t="s">
        <v>144</v>
      </c>
      <c r="E171" s="33">
        <v>1</v>
      </c>
      <c r="F171" s="33">
        <v>34</v>
      </c>
      <c r="G171" s="33"/>
      <c r="H171" s="33"/>
      <c r="I171" s="33"/>
      <c r="J171" s="33"/>
      <c r="K171" s="31">
        <f t="shared" si="6"/>
        <v>1</v>
      </c>
      <c r="L171" s="31">
        <f t="shared" si="7"/>
        <v>34</v>
      </c>
    </row>
    <row r="172" spans="1:12" s="43" customFormat="1" x14ac:dyDescent="0.25">
      <c r="A172" s="12" t="s">
        <v>92</v>
      </c>
      <c r="B172" s="29" t="s">
        <v>97</v>
      </c>
      <c r="C172" s="32">
        <v>17</v>
      </c>
      <c r="D172" s="28" t="s">
        <v>118</v>
      </c>
      <c r="E172" s="33">
        <v>1</v>
      </c>
      <c r="F172" s="33">
        <v>31</v>
      </c>
      <c r="G172" s="33"/>
      <c r="H172" s="33"/>
      <c r="I172" s="33"/>
      <c r="J172" s="33"/>
      <c r="K172" s="31">
        <f t="shared" si="6"/>
        <v>1</v>
      </c>
      <c r="L172" s="31">
        <f t="shared" si="7"/>
        <v>31</v>
      </c>
    </row>
    <row r="173" spans="1:12" s="43" customFormat="1" x14ac:dyDescent="0.25">
      <c r="A173" s="12" t="s">
        <v>92</v>
      </c>
      <c r="B173" s="29" t="s">
        <v>97</v>
      </c>
      <c r="C173" s="32">
        <v>17</v>
      </c>
      <c r="D173" s="28" t="s">
        <v>144</v>
      </c>
      <c r="E173" s="33">
        <v>1</v>
      </c>
      <c r="F173" s="33">
        <v>32</v>
      </c>
      <c r="G173" s="33"/>
      <c r="H173" s="33"/>
      <c r="I173" s="33"/>
      <c r="J173" s="33"/>
      <c r="K173" s="31">
        <f t="shared" si="6"/>
        <v>1</v>
      </c>
      <c r="L173" s="31">
        <f t="shared" si="7"/>
        <v>32</v>
      </c>
    </row>
    <row r="174" spans="1:12" s="43" customFormat="1" x14ac:dyDescent="0.25">
      <c r="A174" s="12" t="s">
        <v>92</v>
      </c>
      <c r="B174" s="29" t="s">
        <v>97</v>
      </c>
      <c r="C174" s="32">
        <v>20</v>
      </c>
      <c r="D174" s="28" t="s">
        <v>117</v>
      </c>
      <c r="E174" s="33">
        <v>1</v>
      </c>
      <c r="F174" s="33">
        <v>20</v>
      </c>
      <c r="G174" s="33"/>
      <c r="H174" s="33"/>
      <c r="I174" s="33"/>
      <c r="J174" s="33"/>
      <c r="K174" s="31">
        <f t="shared" si="6"/>
        <v>1</v>
      </c>
      <c r="L174" s="31">
        <f t="shared" si="7"/>
        <v>20</v>
      </c>
    </row>
    <row r="175" spans="1:12" s="43" customFormat="1" x14ac:dyDescent="0.25">
      <c r="A175" s="12" t="s">
        <v>92</v>
      </c>
      <c r="B175" s="29" t="s">
        <v>97</v>
      </c>
      <c r="C175" s="32">
        <v>20</v>
      </c>
      <c r="D175" s="28" t="s">
        <v>118</v>
      </c>
      <c r="E175" s="33">
        <v>1</v>
      </c>
      <c r="F175" s="33">
        <v>12</v>
      </c>
      <c r="G175" s="33"/>
      <c r="H175" s="33"/>
      <c r="I175" s="33"/>
      <c r="J175" s="33"/>
      <c r="K175" s="31">
        <f t="shared" si="6"/>
        <v>1</v>
      </c>
      <c r="L175" s="31">
        <f t="shared" si="7"/>
        <v>12</v>
      </c>
    </row>
    <row r="176" spans="1:12" s="43" customFormat="1" x14ac:dyDescent="0.25">
      <c r="A176" s="12" t="s">
        <v>478</v>
      </c>
      <c r="B176" s="29" t="s">
        <v>97</v>
      </c>
      <c r="C176" s="32">
        <v>1</v>
      </c>
      <c r="D176" s="28" t="s">
        <v>116</v>
      </c>
      <c r="E176" s="33">
        <v>1</v>
      </c>
      <c r="F176" s="33">
        <v>33</v>
      </c>
      <c r="G176" s="33"/>
      <c r="H176" s="33"/>
      <c r="I176" s="33"/>
      <c r="J176" s="33"/>
      <c r="K176" s="31">
        <f t="shared" si="6"/>
        <v>1</v>
      </c>
      <c r="L176" s="31">
        <f t="shared" si="7"/>
        <v>33</v>
      </c>
    </row>
    <row r="177" spans="1:12" s="43" customFormat="1" x14ac:dyDescent="0.25">
      <c r="A177" s="12" t="s">
        <v>478</v>
      </c>
      <c r="B177" s="29" t="s">
        <v>97</v>
      </c>
      <c r="C177" s="32">
        <v>1</v>
      </c>
      <c r="D177" s="28" t="s">
        <v>118</v>
      </c>
      <c r="E177" s="33">
        <v>1</v>
      </c>
      <c r="F177" s="33">
        <v>35</v>
      </c>
      <c r="G177" s="33"/>
      <c r="H177" s="33"/>
      <c r="I177" s="33"/>
      <c r="J177" s="33"/>
      <c r="K177" s="31">
        <f t="shared" si="6"/>
        <v>1</v>
      </c>
      <c r="L177" s="31">
        <f t="shared" si="7"/>
        <v>35</v>
      </c>
    </row>
    <row r="178" spans="1:12" s="43" customFormat="1" x14ac:dyDescent="0.25">
      <c r="A178" s="12" t="s">
        <v>93</v>
      </c>
      <c r="B178" s="29" t="s">
        <v>97</v>
      </c>
      <c r="C178" s="32">
        <v>2</v>
      </c>
      <c r="D178" s="28" t="s">
        <v>117</v>
      </c>
      <c r="E178" s="33">
        <v>1</v>
      </c>
      <c r="F178" s="33">
        <v>3</v>
      </c>
      <c r="G178" s="33"/>
      <c r="H178" s="33"/>
      <c r="I178" s="33"/>
      <c r="J178" s="33"/>
      <c r="K178" s="31">
        <f t="shared" si="6"/>
        <v>1</v>
      </c>
      <c r="L178" s="31">
        <f t="shared" si="7"/>
        <v>3</v>
      </c>
    </row>
    <row r="179" spans="1:12" s="43" customFormat="1" x14ac:dyDescent="0.25">
      <c r="A179" s="12" t="s">
        <v>93</v>
      </c>
      <c r="B179" s="29" t="s">
        <v>97</v>
      </c>
      <c r="C179" s="32">
        <v>2</v>
      </c>
      <c r="D179" s="28" t="s">
        <v>115</v>
      </c>
      <c r="E179" s="33">
        <v>1</v>
      </c>
      <c r="F179" s="33">
        <v>35</v>
      </c>
      <c r="G179" s="33"/>
      <c r="H179" s="33"/>
      <c r="I179" s="33"/>
      <c r="J179" s="33"/>
      <c r="K179" s="31">
        <f t="shared" si="6"/>
        <v>1</v>
      </c>
      <c r="L179" s="31">
        <f t="shared" si="7"/>
        <v>35</v>
      </c>
    </row>
    <row r="180" spans="1:12" s="43" customFormat="1" x14ac:dyDescent="0.25">
      <c r="A180" s="12" t="s">
        <v>93</v>
      </c>
      <c r="B180" s="29" t="s">
        <v>97</v>
      </c>
      <c r="C180" s="32">
        <v>2</v>
      </c>
      <c r="D180" s="28" t="s">
        <v>144</v>
      </c>
      <c r="E180" s="33">
        <v>1</v>
      </c>
      <c r="F180" s="33">
        <v>34</v>
      </c>
      <c r="G180" s="33"/>
      <c r="H180" s="33"/>
      <c r="I180" s="33"/>
      <c r="J180" s="33"/>
      <c r="K180" s="31">
        <f t="shared" si="6"/>
        <v>1</v>
      </c>
      <c r="L180" s="31">
        <f t="shared" si="7"/>
        <v>34</v>
      </c>
    </row>
    <row r="181" spans="1:12" s="43" customFormat="1" x14ac:dyDescent="0.25">
      <c r="A181" s="12" t="s">
        <v>93</v>
      </c>
      <c r="B181" s="29" t="s">
        <v>97</v>
      </c>
      <c r="C181" s="32">
        <v>4</v>
      </c>
      <c r="D181" s="28" t="s">
        <v>115</v>
      </c>
      <c r="E181" s="33">
        <v>1</v>
      </c>
      <c r="F181" s="33">
        <v>32</v>
      </c>
      <c r="G181" s="33"/>
      <c r="H181" s="33"/>
      <c r="I181" s="33"/>
      <c r="J181" s="33"/>
      <c r="K181" s="31">
        <f t="shared" si="6"/>
        <v>1</v>
      </c>
      <c r="L181" s="31">
        <f t="shared" si="7"/>
        <v>32</v>
      </c>
    </row>
    <row r="182" spans="1:12" s="43" customFormat="1" x14ac:dyDescent="0.25">
      <c r="A182" s="12" t="s">
        <v>93</v>
      </c>
      <c r="B182" s="29" t="s">
        <v>97</v>
      </c>
      <c r="C182" s="32">
        <v>6</v>
      </c>
      <c r="D182" s="28" t="s">
        <v>117</v>
      </c>
      <c r="E182" s="33">
        <v>1</v>
      </c>
      <c r="F182" s="33">
        <v>33</v>
      </c>
      <c r="G182" s="33"/>
      <c r="H182" s="33"/>
      <c r="I182" s="33"/>
      <c r="J182" s="33"/>
      <c r="K182" s="31">
        <f t="shared" si="6"/>
        <v>1</v>
      </c>
      <c r="L182" s="31">
        <f t="shared" si="7"/>
        <v>33</v>
      </c>
    </row>
    <row r="183" spans="1:12" s="43" customFormat="1" x14ac:dyDescent="0.25">
      <c r="A183" s="12" t="s">
        <v>93</v>
      </c>
      <c r="B183" s="29" t="s">
        <v>98</v>
      </c>
      <c r="C183" s="32">
        <v>7</v>
      </c>
      <c r="D183" s="28" t="s">
        <v>144</v>
      </c>
      <c r="E183" s="33">
        <v>1</v>
      </c>
      <c r="F183" s="33">
        <v>16</v>
      </c>
      <c r="G183" s="33"/>
      <c r="H183" s="33"/>
      <c r="I183" s="33"/>
      <c r="J183" s="33"/>
      <c r="K183" s="31">
        <f t="shared" si="6"/>
        <v>1</v>
      </c>
      <c r="L183" s="31">
        <f t="shared" si="7"/>
        <v>16</v>
      </c>
    </row>
    <row r="184" spans="1:12" s="43" customFormat="1" x14ac:dyDescent="0.25">
      <c r="A184" s="12" t="s">
        <v>93</v>
      </c>
      <c r="B184" s="29" t="s">
        <v>97</v>
      </c>
      <c r="C184" s="32">
        <v>8</v>
      </c>
      <c r="D184" s="28" t="s">
        <v>144</v>
      </c>
      <c r="E184" s="33">
        <v>1</v>
      </c>
      <c r="F184" s="33">
        <v>37</v>
      </c>
      <c r="G184" s="33"/>
      <c r="H184" s="33"/>
      <c r="I184" s="33"/>
      <c r="J184" s="33"/>
      <c r="K184" s="31">
        <f t="shared" si="6"/>
        <v>1</v>
      </c>
      <c r="L184" s="31">
        <f t="shared" si="7"/>
        <v>37</v>
      </c>
    </row>
    <row r="185" spans="1:12" s="43" customFormat="1" x14ac:dyDescent="0.25">
      <c r="A185" s="12" t="s">
        <v>93</v>
      </c>
      <c r="B185" s="29" t="s">
        <v>98</v>
      </c>
      <c r="C185" s="32">
        <v>9</v>
      </c>
      <c r="D185" s="28" t="s">
        <v>118</v>
      </c>
      <c r="E185" s="33">
        <v>1</v>
      </c>
      <c r="F185" s="33">
        <v>17</v>
      </c>
      <c r="G185" s="33"/>
      <c r="H185" s="33"/>
      <c r="I185" s="33"/>
      <c r="J185" s="33"/>
      <c r="K185" s="31">
        <f t="shared" si="6"/>
        <v>1</v>
      </c>
      <c r="L185" s="31">
        <f t="shared" si="7"/>
        <v>17</v>
      </c>
    </row>
    <row r="186" spans="1:12" s="43" customFormat="1" x14ac:dyDescent="0.25">
      <c r="A186" s="12" t="s">
        <v>93</v>
      </c>
      <c r="B186" s="29" t="s">
        <v>98</v>
      </c>
      <c r="C186" s="32">
        <v>12</v>
      </c>
      <c r="D186" s="28" t="s">
        <v>118</v>
      </c>
      <c r="E186" s="33">
        <v>1</v>
      </c>
      <c r="F186" s="33">
        <v>15</v>
      </c>
      <c r="G186" s="33"/>
      <c r="H186" s="33"/>
      <c r="I186" s="33"/>
      <c r="J186" s="33"/>
      <c r="K186" s="31">
        <f t="shared" si="6"/>
        <v>1</v>
      </c>
      <c r="L186" s="31">
        <f t="shared" si="7"/>
        <v>15</v>
      </c>
    </row>
    <row r="187" spans="1:12" s="43" customFormat="1" x14ac:dyDescent="0.25">
      <c r="A187" s="12" t="s">
        <v>93</v>
      </c>
      <c r="B187" s="29" t="s">
        <v>97</v>
      </c>
      <c r="C187" s="32">
        <v>17</v>
      </c>
      <c r="D187" s="28" t="s">
        <v>144</v>
      </c>
      <c r="E187" s="33">
        <v>1</v>
      </c>
      <c r="F187" s="33">
        <v>16</v>
      </c>
      <c r="G187" s="33"/>
      <c r="H187" s="33"/>
      <c r="I187" s="33"/>
      <c r="J187" s="33"/>
      <c r="K187" s="31">
        <f t="shared" si="6"/>
        <v>1</v>
      </c>
      <c r="L187" s="31">
        <f t="shared" si="7"/>
        <v>16</v>
      </c>
    </row>
    <row r="188" spans="1:12" s="43" customFormat="1" x14ac:dyDescent="0.25">
      <c r="A188" s="12" t="s">
        <v>27</v>
      </c>
      <c r="B188" s="29" t="s">
        <v>97</v>
      </c>
      <c r="C188" s="32">
        <v>1</v>
      </c>
      <c r="D188" s="28" t="s">
        <v>116</v>
      </c>
      <c r="E188" s="33">
        <v>1</v>
      </c>
      <c r="F188" s="33">
        <v>29</v>
      </c>
      <c r="G188" s="33">
        <v>1</v>
      </c>
      <c r="H188" s="33">
        <v>31</v>
      </c>
      <c r="I188" s="33"/>
      <c r="J188" s="33"/>
      <c r="K188" s="31">
        <f t="shared" si="6"/>
        <v>2</v>
      </c>
      <c r="L188" s="31">
        <f t="shared" si="7"/>
        <v>60</v>
      </c>
    </row>
    <row r="189" spans="1:12" s="43" customFormat="1" x14ac:dyDescent="0.25">
      <c r="A189" s="12" t="s">
        <v>27</v>
      </c>
      <c r="B189" s="29" t="s">
        <v>97</v>
      </c>
      <c r="C189" s="32">
        <v>2</v>
      </c>
      <c r="D189" s="28" t="s">
        <v>116</v>
      </c>
      <c r="E189" s="33">
        <v>1</v>
      </c>
      <c r="F189" s="33">
        <v>26</v>
      </c>
      <c r="G189" s="33"/>
      <c r="H189" s="33"/>
      <c r="I189" s="33"/>
      <c r="J189" s="33"/>
      <c r="K189" s="31">
        <f t="shared" si="6"/>
        <v>1</v>
      </c>
      <c r="L189" s="31">
        <f t="shared" si="7"/>
        <v>26</v>
      </c>
    </row>
    <row r="190" spans="1:12" s="43" customFormat="1" x14ac:dyDescent="0.25">
      <c r="A190" s="12" t="s">
        <v>27</v>
      </c>
      <c r="B190" s="29" t="s">
        <v>97</v>
      </c>
      <c r="C190" s="32">
        <v>2</v>
      </c>
      <c r="D190" s="28" t="s">
        <v>115</v>
      </c>
      <c r="E190" s="33">
        <v>0</v>
      </c>
      <c r="F190" s="33">
        <v>0</v>
      </c>
      <c r="G190" s="33">
        <v>1</v>
      </c>
      <c r="H190" s="33">
        <v>27</v>
      </c>
      <c r="I190" s="33"/>
      <c r="J190" s="33"/>
      <c r="K190" s="31">
        <f t="shared" si="6"/>
        <v>1</v>
      </c>
      <c r="L190" s="31">
        <f t="shared" si="7"/>
        <v>27</v>
      </c>
    </row>
    <row r="191" spans="1:12" s="43" customFormat="1" x14ac:dyDescent="0.25">
      <c r="A191" s="12" t="s">
        <v>27</v>
      </c>
      <c r="B191" s="29" t="s">
        <v>97</v>
      </c>
      <c r="C191" s="32">
        <v>3</v>
      </c>
      <c r="D191" s="28" t="s">
        <v>144</v>
      </c>
      <c r="E191" s="33">
        <v>3</v>
      </c>
      <c r="F191" s="33">
        <v>71</v>
      </c>
      <c r="G191" s="33"/>
      <c r="H191" s="33"/>
      <c r="I191" s="33"/>
      <c r="J191" s="33"/>
      <c r="K191" s="31">
        <f t="shared" si="6"/>
        <v>3</v>
      </c>
      <c r="L191" s="31">
        <f t="shared" si="7"/>
        <v>71</v>
      </c>
    </row>
    <row r="192" spans="1:12" s="43" customFormat="1" x14ac:dyDescent="0.25">
      <c r="A192" s="12" t="s">
        <v>27</v>
      </c>
      <c r="B192" s="29" t="s">
        <v>97</v>
      </c>
      <c r="C192" s="32">
        <v>4</v>
      </c>
      <c r="D192" s="28" t="s">
        <v>118</v>
      </c>
      <c r="E192" s="33">
        <v>1</v>
      </c>
      <c r="F192" s="33">
        <v>26</v>
      </c>
      <c r="G192" s="33">
        <v>1</v>
      </c>
      <c r="H192" s="33">
        <v>25</v>
      </c>
      <c r="I192" s="33"/>
      <c r="J192" s="33"/>
      <c r="K192" s="31">
        <f t="shared" si="6"/>
        <v>2</v>
      </c>
      <c r="L192" s="31">
        <f t="shared" si="7"/>
        <v>51</v>
      </c>
    </row>
    <row r="193" spans="1:12" s="43" customFormat="1" x14ac:dyDescent="0.25">
      <c r="A193" s="12" t="s">
        <v>27</v>
      </c>
      <c r="B193" s="29" t="s">
        <v>97</v>
      </c>
      <c r="C193" s="32">
        <v>7</v>
      </c>
      <c r="D193" s="28" t="s">
        <v>116</v>
      </c>
      <c r="E193" s="33">
        <v>1</v>
      </c>
      <c r="F193" s="33">
        <v>25</v>
      </c>
      <c r="G193" s="33">
        <v>1</v>
      </c>
      <c r="H193" s="33">
        <v>29</v>
      </c>
      <c r="I193" s="33"/>
      <c r="J193" s="33"/>
      <c r="K193" s="31">
        <f t="shared" si="6"/>
        <v>2</v>
      </c>
      <c r="L193" s="31">
        <f t="shared" si="7"/>
        <v>54</v>
      </c>
    </row>
    <row r="194" spans="1:12" s="43" customFormat="1" x14ac:dyDescent="0.25">
      <c r="A194" s="12" t="s">
        <v>27</v>
      </c>
      <c r="B194" s="29" t="s">
        <v>97</v>
      </c>
      <c r="C194" s="32">
        <v>7</v>
      </c>
      <c r="D194" s="28" t="s">
        <v>115</v>
      </c>
      <c r="E194" s="33">
        <v>1</v>
      </c>
      <c r="F194" s="33">
        <v>19</v>
      </c>
      <c r="G194" s="33">
        <v>1</v>
      </c>
      <c r="H194" s="33">
        <v>20</v>
      </c>
      <c r="I194" s="33"/>
      <c r="J194" s="33"/>
      <c r="K194" s="31">
        <f t="shared" si="6"/>
        <v>2</v>
      </c>
      <c r="L194" s="31">
        <f t="shared" si="7"/>
        <v>39</v>
      </c>
    </row>
    <row r="195" spans="1:12" s="43" customFormat="1" x14ac:dyDescent="0.25">
      <c r="A195" s="12" t="s">
        <v>27</v>
      </c>
      <c r="B195" s="29" t="s">
        <v>97</v>
      </c>
      <c r="C195" s="32">
        <v>8</v>
      </c>
      <c r="D195" s="28" t="s">
        <v>118</v>
      </c>
      <c r="E195" s="33">
        <v>1</v>
      </c>
      <c r="F195" s="33">
        <v>15</v>
      </c>
      <c r="G195" s="33"/>
      <c r="H195" s="33"/>
      <c r="I195" s="33"/>
      <c r="J195" s="33"/>
      <c r="K195" s="31">
        <f t="shared" si="6"/>
        <v>1</v>
      </c>
      <c r="L195" s="31">
        <f t="shared" si="7"/>
        <v>15</v>
      </c>
    </row>
    <row r="196" spans="1:12" s="43" customFormat="1" x14ac:dyDescent="0.25">
      <c r="A196" s="12" t="s">
        <v>27</v>
      </c>
      <c r="B196" s="29" t="s">
        <v>97</v>
      </c>
      <c r="C196" s="32">
        <v>12</v>
      </c>
      <c r="D196" s="28" t="s">
        <v>115</v>
      </c>
      <c r="E196" s="33">
        <v>2</v>
      </c>
      <c r="F196" s="33">
        <v>35</v>
      </c>
      <c r="G196" s="33"/>
      <c r="H196" s="33"/>
      <c r="I196" s="33"/>
      <c r="J196" s="33"/>
      <c r="K196" s="31">
        <f t="shared" si="6"/>
        <v>2</v>
      </c>
      <c r="L196" s="31">
        <f t="shared" si="7"/>
        <v>35</v>
      </c>
    </row>
    <row r="197" spans="1:12" s="43" customFormat="1" x14ac:dyDescent="0.25">
      <c r="A197" s="12" t="s">
        <v>27</v>
      </c>
      <c r="B197" s="29" t="s">
        <v>97</v>
      </c>
      <c r="C197" s="32">
        <v>13</v>
      </c>
      <c r="D197" s="28" t="s">
        <v>117</v>
      </c>
      <c r="E197" s="33">
        <v>1</v>
      </c>
      <c r="F197" s="33">
        <v>21</v>
      </c>
      <c r="G197" s="33">
        <v>1</v>
      </c>
      <c r="H197" s="33">
        <v>28</v>
      </c>
      <c r="I197" s="33"/>
      <c r="J197" s="33"/>
      <c r="K197" s="31">
        <f t="shared" si="6"/>
        <v>2</v>
      </c>
      <c r="L197" s="31">
        <f t="shared" si="7"/>
        <v>49</v>
      </c>
    </row>
    <row r="198" spans="1:12" s="43" customFormat="1" x14ac:dyDescent="0.25">
      <c r="A198" s="12" t="s">
        <v>27</v>
      </c>
      <c r="B198" s="29" t="s">
        <v>97</v>
      </c>
      <c r="C198" s="32">
        <v>15</v>
      </c>
      <c r="D198" s="28" t="s">
        <v>117</v>
      </c>
      <c r="E198" s="33">
        <v>2</v>
      </c>
      <c r="F198" s="33">
        <v>42</v>
      </c>
      <c r="G198" s="33">
        <v>2</v>
      </c>
      <c r="H198" s="33">
        <v>52</v>
      </c>
      <c r="I198" s="33"/>
      <c r="J198" s="33"/>
      <c r="K198" s="31">
        <f t="shared" si="6"/>
        <v>4</v>
      </c>
      <c r="L198" s="31">
        <f t="shared" si="7"/>
        <v>94</v>
      </c>
    </row>
    <row r="199" spans="1:12" s="43" customFormat="1" x14ac:dyDescent="0.25">
      <c r="A199" s="12" t="s">
        <v>27</v>
      </c>
      <c r="B199" s="29" t="s">
        <v>97</v>
      </c>
      <c r="C199" s="32">
        <v>17</v>
      </c>
      <c r="D199" s="28" t="s">
        <v>117</v>
      </c>
      <c r="E199" s="33">
        <v>2</v>
      </c>
      <c r="F199" s="33">
        <v>37</v>
      </c>
      <c r="G199" s="33"/>
      <c r="H199" s="33"/>
      <c r="I199" s="33"/>
      <c r="J199" s="33"/>
      <c r="K199" s="31">
        <f t="shared" si="6"/>
        <v>2</v>
      </c>
      <c r="L199" s="31">
        <f t="shared" si="7"/>
        <v>37</v>
      </c>
    </row>
    <row r="200" spans="1:12" s="43" customFormat="1" x14ac:dyDescent="0.25">
      <c r="A200" s="12" t="s">
        <v>27</v>
      </c>
      <c r="B200" s="29" t="s">
        <v>97</v>
      </c>
      <c r="C200" s="32">
        <v>23</v>
      </c>
      <c r="D200" s="28" t="s">
        <v>118</v>
      </c>
      <c r="E200" s="33">
        <v>1</v>
      </c>
      <c r="F200" s="33">
        <v>14</v>
      </c>
      <c r="G200" s="33"/>
      <c r="H200" s="33"/>
      <c r="I200" s="33"/>
      <c r="J200" s="33"/>
      <c r="K200" s="31">
        <f t="shared" si="6"/>
        <v>1</v>
      </c>
      <c r="L200" s="31">
        <f t="shared" si="7"/>
        <v>14</v>
      </c>
    </row>
    <row r="201" spans="1:12" s="43" customFormat="1" x14ac:dyDescent="0.25">
      <c r="A201" s="12" t="s">
        <v>29</v>
      </c>
      <c r="B201" s="29" t="s">
        <v>97</v>
      </c>
      <c r="C201" s="32">
        <v>1</v>
      </c>
      <c r="D201" s="28" t="s">
        <v>116</v>
      </c>
      <c r="E201" s="33">
        <v>1</v>
      </c>
      <c r="F201" s="33">
        <v>33</v>
      </c>
      <c r="G201" s="33"/>
      <c r="H201" s="33"/>
      <c r="I201" s="33"/>
      <c r="J201" s="33"/>
      <c r="K201" s="31">
        <f t="shared" si="6"/>
        <v>1</v>
      </c>
      <c r="L201" s="31">
        <f t="shared" si="7"/>
        <v>33</v>
      </c>
    </row>
    <row r="202" spans="1:12" s="43" customFormat="1" x14ac:dyDescent="0.25">
      <c r="A202" s="12" t="s">
        <v>29</v>
      </c>
      <c r="B202" s="29" t="s">
        <v>97</v>
      </c>
      <c r="C202" s="32">
        <v>20</v>
      </c>
      <c r="D202" s="28" t="s">
        <v>117</v>
      </c>
      <c r="E202" s="33">
        <v>1</v>
      </c>
      <c r="F202" s="33">
        <v>26</v>
      </c>
      <c r="G202" s="33"/>
      <c r="H202" s="33"/>
      <c r="I202" s="33"/>
      <c r="J202" s="33"/>
      <c r="K202" s="31">
        <f t="shared" ref="K202:K265" si="8">E202+G202+I202</f>
        <v>1</v>
      </c>
      <c r="L202" s="31">
        <f t="shared" ref="L202:L265" si="9">F202+H202+J202</f>
        <v>26</v>
      </c>
    </row>
    <row r="203" spans="1:12" s="43" customFormat="1" x14ac:dyDescent="0.25">
      <c r="A203" s="12" t="s">
        <v>29</v>
      </c>
      <c r="B203" s="29" t="s">
        <v>97</v>
      </c>
      <c r="C203" s="32">
        <v>29</v>
      </c>
      <c r="D203" s="28" t="s">
        <v>117</v>
      </c>
      <c r="E203" s="33">
        <v>1</v>
      </c>
      <c r="F203" s="33">
        <v>31</v>
      </c>
      <c r="G203" s="33"/>
      <c r="H203" s="33"/>
      <c r="I203" s="33"/>
      <c r="J203" s="33"/>
      <c r="K203" s="31">
        <f t="shared" si="8"/>
        <v>1</v>
      </c>
      <c r="L203" s="31">
        <f t="shared" si="9"/>
        <v>31</v>
      </c>
    </row>
    <row r="204" spans="1:12" s="43" customFormat="1" x14ac:dyDescent="0.25">
      <c r="A204" s="12" t="s">
        <v>31</v>
      </c>
      <c r="B204" s="29" t="s">
        <v>97</v>
      </c>
      <c r="C204" s="32">
        <v>1</v>
      </c>
      <c r="D204" s="28" t="s">
        <v>118</v>
      </c>
      <c r="E204" s="33"/>
      <c r="F204" s="33"/>
      <c r="G204" s="33">
        <v>1</v>
      </c>
      <c r="H204" s="33">
        <v>27</v>
      </c>
      <c r="I204" s="33"/>
      <c r="J204" s="33"/>
      <c r="K204" s="31">
        <f t="shared" si="8"/>
        <v>1</v>
      </c>
      <c r="L204" s="31">
        <f t="shared" si="9"/>
        <v>27</v>
      </c>
    </row>
    <row r="205" spans="1:12" s="43" customFormat="1" x14ac:dyDescent="0.25">
      <c r="A205" s="12" t="s">
        <v>31</v>
      </c>
      <c r="B205" s="29" t="s">
        <v>97</v>
      </c>
      <c r="C205" s="32">
        <v>2</v>
      </c>
      <c r="D205" s="28" t="s">
        <v>115</v>
      </c>
      <c r="E205" s="33">
        <v>1</v>
      </c>
      <c r="F205" s="33">
        <v>32</v>
      </c>
      <c r="G205" s="33"/>
      <c r="H205" s="33"/>
      <c r="I205" s="33"/>
      <c r="J205" s="33"/>
      <c r="K205" s="31">
        <f t="shared" si="8"/>
        <v>1</v>
      </c>
      <c r="L205" s="31">
        <f t="shared" si="9"/>
        <v>32</v>
      </c>
    </row>
    <row r="206" spans="1:12" s="43" customFormat="1" x14ac:dyDescent="0.25">
      <c r="A206" s="12" t="s">
        <v>31</v>
      </c>
      <c r="B206" s="29" t="s">
        <v>99</v>
      </c>
      <c r="C206" s="32">
        <v>4</v>
      </c>
      <c r="D206" s="28" t="s">
        <v>116</v>
      </c>
      <c r="E206" s="33">
        <v>1</v>
      </c>
      <c r="F206" s="33">
        <v>25</v>
      </c>
      <c r="G206" s="33">
        <v>1</v>
      </c>
      <c r="H206" s="33">
        <v>28</v>
      </c>
      <c r="I206" s="33"/>
      <c r="J206" s="33"/>
      <c r="K206" s="31">
        <f t="shared" si="8"/>
        <v>2</v>
      </c>
      <c r="L206" s="31">
        <f t="shared" si="9"/>
        <v>53</v>
      </c>
    </row>
    <row r="207" spans="1:12" s="43" customFormat="1" x14ac:dyDescent="0.25">
      <c r="A207" s="12" t="s">
        <v>31</v>
      </c>
      <c r="B207" s="29" t="s">
        <v>99</v>
      </c>
      <c r="C207" s="32">
        <v>4</v>
      </c>
      <c r="D207" s="28" t="s">
        <v>115</v>
      </c>
      <c r="E207" s="33">
        <v>1</v>
      </c>
      <c r="F207" s="33">
        <v>24</v>
      </c>
      <c r="G207" s="33">
        <v>1</v>
      </c>
      <c r="H207" s="33">
        <v>23</v>
      </c>
      <c r="I207" s="33"/>
      <c r="J207" s="33"/>
      <c r="K207" s="31">
        <f t="shared" si="8"/>
        <v>2</v>
      </c>
      <c r="L207" s="31">
        <f t="shared" si="9"/>
        <v>47</v>
      </c>
    </row>
    <row r="208" spans="1:12" s="43" customFormat="1" x14ac:dyDescent="0.25">
      <c r="A208" s="12" t="s">
        <v>31</v>
      </c>
      <c r="B208" s="29" t="s">
        <v>99</v>
      </c>
      <c r="C208" s="32">
        <v>4</v>
      </c>
      <c r="D208" s="28" t="s">
        <v>144</v>
      </c>
      <c r="E208" s="33">
        <v>1</v>
      </c>
      <c r="F208" s="33">
        <v>29</v>
      </c>
      <c r="G208" s="33"/>
      <c r="H208" s="33"/>
      <c r="I208" s="33"/>
      <c r="J208" s="33"/>
      <c r="K208" s="31">
        <f t="shared" si="8"/>
        <v>1</v>
      </c>
      <c r="L208" s="31">
        <f t="shared" si="9"/>
        <v>29</v>
      </c>
    </row>
    <row r="209" spans="1:12" s="43" customFormat="1" x14ac:dyDescent="0.25">
      <c r="A209" s="12" t="s">
        <v>31</v>
      </c>
      <c r="B209" s="29" t="s">
        <v>97</v>
      </c>
      <c r="C209" s="32">
        <v>7</v>
      </c>
      <c r="D209" s="28" t="s">
        <v>116</v>
      </c>
      <c r="E209" s="33">
        <v>1</v>
      </c>
      <c r="F209" s="33">
        <v>18</v>
      </c>
      <c r="G209" s="33">
        <v>1</v>
      </c>
      <c r="H209" s="33">
        <v>18</v>
      </c>
      <c r="I209" s="33"/>
      <c r="J209" s="33"/>
      <c r="K209" s="31">
        <f t="shared" si="8"/>
        <v>2</v>
      </c>
      <c r="L209" s="31">
        <f t="shared" si="9"/>
        <v>36</v>
      </c>
    </row>
    <row r="210" spans="1:12" s="43" customFormat="1" x14ac:dyDescent="0.25">
      <c r="A210" s="12" t="s">
        <v>31</v>
      </c>
      <c r="B210" s="29" t="s">
        <v>97</v>
      </c>
      <c r="C210" s="32">
        <v>8</v>
      </c>
      <c r="D210" s="28" t="s">
        <v>118</v>
      </c>
      <c r="E210" s="33">
        <v>2</v>
      </c>
      <c r="F210" s="33">
        <v>32</v>
      </c>
      <c r="G210" s="33"/>
      <c r="H210" s="33"/>
      <c r="I210" s="33"/>
      <c r="J210" s="33"/>
      <c r="K210" s="31">
        <f t="shared" si="8"/>
        <v>2</v>
      </c>
      <c r="L210" s="31">
        <f t="shared" si="9"/>
        <v>32</v>
      </c>
    </row>
    <row r="211" spans="1:12" s="132" customFormat="1" x14ac:dyDescent="0.25">
      <c r="A211" s="12" t="s">
        <v>31</v>
      </c>
      <c r="B211" s="29" t="s">
        <v>82</v>
      </c>
      <c r="C211" s="32">
        <v>14</v>
      </c>
      <c r="D211" s="28" t="s">
        <v>144</v>
      </c>
      <c r="E211" s="33"/>
      <c r="F211" s="33"/>
      <c r="G211" s="33">
        <v>1</v>
      </c>
      <c r="H211" s="33">
        <v>29</v>
      </c>
      <c r="I211" s="33"/>
      <c r="J211" s="33"/>
      <c r="K211" s="31">
        <f t="shared" si="8"/>
        <v>1</v>
      </c>
      <c r="L211" s="31">
        <f t="shared" si="9"/>
        <v>29</v>
      </c>
    </row>
    <row r="212" spans="1:12" s="43" customFormat="1" x14ac:dyDescent="0.25">
      <c r="A212" s="12" t="s">
        <v>31</v>
      </c>
      <c r="B212" s="29" t="s">
        <v>97</v>
      </c>
      <c r="C212" s="32">
        <v>17</v>
      </c>
      <c r="D212" s="28" t="s">
        <v>117</v>
      </c>
      <c r="E212" s="33">
        <v>1</v>
      </c>
      <c r="F212" s="33">
        <v>10</v>
      </c>
      <c r="G212" s="33"/>
      <c r="H212" s="33"/>
      <c r="I212" s="33"/>
      <c r="J212" s="33"/>
      <c r="K212" s="31">
        <f t="shared" si="8"/>
        <v>1</v>
      </c>
      <c r="L212" s="31">
        <f t="shared" si="9"/>
        <v>10</v>
      </c>
    </row>
    <row r="213" spans="1:12" s="43" customFormat="1" x14ac:dyDescent="0.25">
      <c r="A213" s="12" t="s">
        <v>31</v>
      </c>
      <c r="B213" s="29" t="s">
        <v>97</v>
      </c>
      <c r="C213" s="32">
        <v>19</v>
      </c>
      <c r="D213" s="28" t="s">
        <v>118</v>
      </c>
      <c r="E213" s="33">
        <v>1</v>
      </c>
      <c r="F213" s="33">
        <v>21</v>
      </c>
      <c r="G213" s="33"/>
      <c r="H213" s="33"/>
      <c r="I213" s="33"/>
      <c r="J213" s="33"/>
      <c r="K213" s="31">
        <f t="shared" si="8"/>
        <v>1</v>
      </c>
      <c r="L213" s="31">
        <f t="shared" si="9"/>
        <v>21</v>
      </c>
    </row>
    <row r="214" spans="1:12" s="43" customFormat="1" x14ac:dyDescent="0.25">
      <c r="A214" s="12" t="s">
        <v>31</v>
      </c>
      <c r="B214" s="29" t="s">
        <v>97</v>
      </c>
      <c r="C214" s="32">
        <v>21</v>
      </c>
      <c r="D214" s="28" t="s">
        <v>117</v>
      </c>
      <c r="E214" s="33">
        <v>1</v>
      </c>
      <c r="F214" s="33">
        <v>23</v>
      </c>
      <c r="G214" s="33">
        <v>1</v>
      </c>
      <c r="H214" s="33">
        <v>18</v>
      </c>
      <c r="I214" s="33"/>
      <c r="J214" s="33"/>
      <c r="K214" s="31">
        <f t="shared" si="8"/>
        <v>2</v>
      </c>
      <c r="L214" s="31">
        <f t="shared" si="9"/>
        <v>41</v>
      </c>
    </row>
    <row r="215" spans="1:12" s="43" customFormat="1" x14ac:dyDescent="0.25">
      <c r="A215" s="12" t="s">
        <v>31</v>
      </c>
      <c r="B215" s="29" t="s">
        <v>97</v>
      </c>
      <c r="C215" s="32">
        <v>22</v>
      </c>
      <c r="D215" s="28" t="s">
        <v>117</v>
      </c>
      <c r="E215" s="33">
        <v>2</v>
      </c>
      <c r="F215" s="33">
        <v>29</v>
      </c>
      <c r="G215" s="33">
        <v>1</v>
      </c>
      <c r="H215" s="33">
        <v>26</v>
      </c>
      <c r="I215" s="33"/>
      <c r="J215" s="33"/>
      <c r="K215" s="31">
        <f t="shared" si="8"/>
        <v>3</v>
      </c>
      <c r="L215" s="31">
        <f t="shared" si="9"/>
        <v>55</v>
      </c>
    </row>
    <row r="216" spans="1:12" s="43" customFormat="1" x14ac:dyDescent="0.25">
      <c r="A216" s="12" t="s">
        <v>31</v>
      </c>
      <c r="B216" s="29" t="s">
        <v>97</v>
      </c>
      <c r="C216" s="32">
        <v>23</v>
      </c>
      <c r="D216" s="28" t="s">
        <v>144</v>
      </c>
      <c r="E216" s="33">
        <v>1</v>
      </c>
      <c r="F216" s="33">
        <v>18</v>
      </c>
      <c r="G216" s="33"/>
      <c r="H216" s="33"/>
      <c r="I216" s="33"/>
      <c r="J216" s="33"/>
      <c r="K216" s="31">
        <f t="shared" si="8"/>
        <v>1</v>
      </c>
      <c r="L216" s="31">
        <f t="shared" si="9"/>
        <v>18</v>
      </c>
    </row>
    <row r="217" spans="1:12" s="43" customFormat="1" x14ac:dyDescent="0.25">
      <c r="A217" s="12" t="s">
        <v>31</v>
      </c>
      <c r="B217" s="29" t="s">
        <v>97</v>
      </c>
      <c r="C217" s="32">
        <v>25</v>
      </c>
      <c r="D217" s="28" t="s">
        <v>116</v>
      </c>
      <c r="E217" s="33">
        <v>1</v>
      </c>
      <c r="F217" s="33">
        <v>19</v>
      </c>
      <c r="G217" s="33">
        <v>1</v>
      </c>
      <c r="H217" s="33">
        <v>21</v>
      </c>
      <c r="I217" s="33"/>
      <c r="J217" s="33"/>
      <c r="K217" s="31">
        <f t="shared" si="8"/>
        <v>2</v>
      </c>
      <c r="L217" s="31">
        <f t="shared" si="9"/>
        <v>40</v>
      </c>
    </row>
    <row r="218" spans="1:12" s="43" customFormat="1" x14ac:dyDescent="0.25">
      <c r="A218" s="12" t="s">
        <v>31</v>
      </c>
      <c r="B218" s="29" t="s">
        <v>97</v>
      </c>
      <c r="C218" s="32">
        <v>27</v>
      </c>
      <c r="D218" s="28" t="s">
        <v>118</v>
      </c>
      <c r="E218" s="33"/>
      <c r="F218" s="33"/>
      <c r="G218" s="33">
        <v>1</v>
      </c>
      <c r="H218" s="33">
        <v>25</v>
      </c>
      <c r="I218" s="33"/>
      <c r="J218" s="33"/>
      <c r="K218" s="31">
        <f t="shared" si="8"/>
        <v>1</v>
      </c>
      <c r="L218" s="31">
        <f t="shared" si="9"/>
        <v>25</v>
      </c>
    </row>
    <row r="219" spans="1:12" s="43" customFormat="1" x14ac:dyDescent="0.25">
      <c r="A219" s="12" t="s">
        <v>33</v>
      </c>
      <c r="B219" s="29" t="s">
        <v>97</v>
      </c>
      <c r="C219" s="32">
        <v>1</v>
      </c>
      <c r="D219" s="28" t="s">
        <v>118</v>
      </c>
      <c r="E219" s="33">
        <v>2</v>
      </c>
      <c r="F219" s="33">
        <v>48</v>
      </c>
      <c r="G219" s="33">
        <v>2</v>
      </c>
      <c r="H219" s="33">
        <v>47</v>
      </c>
      <c r="I219" s="33"/>
      <c r="J219" s="33"/>
      <c r="K219" s="31">
        <f t="shared" si="8"/>
        <v>4</v>
      </c>
      <c r="L219" s="31">
        <f t="shared" si="9"/>
        <v>95</v>
      </c>
    </row>
    <row r="220" spans="1:12" s="43" customFormat="1" x14ac:dyDescent="0.25">
      <c r="A220" s="12" t="s">
        <v>33</v>
      </c>
      <c r="B220" s="29" t="s">
        <v>97</v>
      </c>
      <c r="C220" s="32">
        <v>2</v>
      </c>
      <c r="D220" s="28" t="s">
        <v>118</v>
      </c>
      <c r="E220" s="33">
        <v>2</v>
      </c>
      <c r="F220" s="33">
        <v>60</v>
      </c>
      <c r="G220" s="33"/>
      <c r="H220" s="33"/>
      <c r="I220" s="33"/>
      <c r="J220" s="33"/>
      <c r="K220" s="31">
        <f t="shared" si="8"/>
        <v>2</v>
      </c>
      <c r="L220" s="31">
        <f t="shared" si="9"/>
        <v>60</v>
      </c>
    </row>
    <row r="221" spans="1:12" s="43" customFormat="1" x14ac:dyDescent="0.25">
      <c r="A221" s="12" t="s">
        <v>33</v>
      </c>
      <c r="B221" s="29" t="s">
        <v>97</v>
      </c>
      <c r="C221" s="32">
        <v>4</v>
      </c>
      <c r="D221" s="28" t="s">
        <v>118</v>
      </c>
      <c r="E221" s="33">
        <v>2</v>
      </c>
      <c r="F221" s="33">
        <v>59</v>
      </c>
      <c r="G221" s="33">
        <v>3</v>
      </c>
      <c r="H221" s="33">
        <v>65</v>
      </c>
      <c r="I221" s="33"/>
      <c r="J221" s="33"/>
      <c r="K221" s="31">
        <f t="shared" si="8"/>
        <v>5</v>
      </c>
      <c r="L221" s="31">
        <f t="shared" si="9"/>
        <v>124</v>
      </c>
    </row>
    <row r="222" spans="1:12" s="43" customFormat="1" x14ac:dyDescent="0.25">
      <c r="A222" s="12" t="s">
        <v>33</v>
      </c>
      <c r="B222" s="29" t="s">
        <v>97</v>
      </c>
      <c r="C222" s="32">
        <v>5</v>
      </c>
      <c r="D222" s="28" t="s">
        <v>118</v>
      </c>
      <c r="E222" s="33">
        <v>1</v>
      </c>
      <c r="F222" s="33">
        <v>28</v>
      </c>
      <c r="G222" s="33">
        <v>1</v>
      </c>
      <c r="H222" s="33">
        <v>25</v>
      </c>
      <c r="I222" s="33"/>
      <c r="J222" s="33"/>
      <c r="K222" s="31">
        <f t="shared" si="8"/>
        <v>2</v>
      </c>
      <c r="L222" s="31">
        <f t="shared" si="9"/>
        <v>53</v>
      </c>
    </row>
    <row r="223" spans="1:12" s="43" customFormat="1" x14ac:dyDescent="0.25">
      <c r="A223" s="12" t="s">
        <v>33</v>
      </c>
      <c r="B223" s="29" t="s">
        <v>97</v>
      </c>
      <c r="C223" s="32">
        <v>6</v>
      </c>
      <c r="D223" s="28" t="s">
        <v>118</v>
      </c>
      <c r="E223" s="33">
        <v>2</v>
      </c>
      <c r="F223" s="33">
        <v>49</v>
      </c>
      <c r="G223" s="33">
        <v>2</v>
      </c>
      <c r="H223" s="33">
        <v>58</v>
      </c>
      <c r="I223" s="33"/>
      <c r="J223" s="33"/>
      <c r="K223" s="31">
        <f t="shared" si="8"/>
        <v>4</v>
      </c>
      <c r="L223" s="31">
        <f t="shared" si="9"/>
        <v>107</v>
      </c>
    </row>
    <row r="224" spans="1:12" s="43" customFormat="1" x14ac:dyDescent="0.25">
      <c r="A224" s="12" t="s">
        <v>33</v>
      </c>
      <c r="B224" s="29" t="s">
        <v>97</v>
      </c>
      <c r="C224" s="32">
        <v>8</v>
      </c>
      <c r="D224" s="28" t="s">
        <v>117</v>
      </c>
      <c r="E224" s="33">
        <v>2</v>
      </c>
      <c r="F224" s="33">
        <v>35</v>
      </c>
      <c r="G224" s="33">
        <v>2</v>
      </c>
      <c r="H224" s="33">
        <v>47</v>
      </c>
      <c r="I224" s="33"/>
      <c r="J224" s="33"/>
      <c r="K224" s="31">
        <f t="shared" si="8"/>
        <v>4</v>
      </c>
      <c r="L224" s="31">
        <f t="shared" si="9"/>
        <v>82</v>
      </c>
    </row>
    <row r="225" spans="1:12" s="43" customFormat="1" x14ac:dyDescent="0.25">
      <c r="A225" s="12" t="s">
        <v>33</v>
      </c>
      <c r="B225" s="29" t="s">
        <v>97</v>
      </c>
      <c r="C225" s="32">
        <v>10</v>
      </c>
      <c r="D225" s="28" t="s">
        <v>144</v>
      </c>
      <c r="E225" s="33">
        <v>1</v>
      </c>
      <c r="F225" s="33">
        <v>11</v>
      </c>
      <c r="G225" s="33"/>
      <c r="H225" s="33"/>
      <c r="I225" s="33"/>
      <c r="J225" s="33"/>
      <c r="K225" s="31">
        <f t="shared" si="8"/>
        <v>1</v>
      </c>
      <c r="L225" s="31">
        <f t="shared" si="9"/>
        <v>11</v>
      </c>
    </row>
    <row r="226" spans="1:12" s="43" customFormat="1" x14ac:dyDescent="0.25">
      <c r="A226" s="12" t="s">
        <v>33</v>
      </c>
      <c r="B226" s="29" t="s">
        <v>97</v>
      </c>
      <c r="C226" s="32">
        <v>11</v>
      </c>
      <c r="D226" s="28" t="s">
        <v>144</v>
      </c>
      <c r="E226" s="33">
        <v>1</v>
      </c>
      <c r="F226" s="33">
        <v>31</v>
      </c>
      <c r="G226" s="33"/>
      <c r="H226" s="33"/>
      <c r="I226" s="33"/>
      <c r="J226" s="33"/>
      <c r="K226" s="31">
        <f t="shared" si="8"/>
        <v>1</v>
      </c>
      <c r="L226" s="31">
        <f t="shared" si="9"/>
        <v>31</v>
      </c>
    </row>
    <row r="227" spans="1:12" s="43" customFormat="1" x14ac:dyDescent="0.25">
      <c r="A227" s="12" t="s">
        <v>33</v>
      </c>
      <c r="B227" s="29" t="s">
        <v>97</v>
      </c>
      <c r="C227" s="32">
        <v>12</v>
      </c>
      <c r="D227" s="28" t="s">
        <v>118</v>
      </c>
      <c r="E227" s="33">
        <v>1</v>
      </c>
      <c r="F227" s="33">
        <v>30</v>
      </c>
      <c r="G227" s="33"/>
      <c r="H227" s="33"/>
      <c r="I227" s="33"/>
      <c r="J227" s="33"/>
      <c r="K227" s="31">
        <f t="shared" si="8"/>
        <v>1</v>
      </c>
      <c r="L227" s="31">
        <f t="shared" si="9"/>
        <v>30</v>
      </c>
    </row>
    <row r="228" spans="1:12" s="43" customFormat="1" x14ac:dyDescent="0.25">
      <c r="A228" s="12" t="s">
        <v>33</v>
      </c>
      <c r="B228" s="29" t="s">
        <v>97</v>
      </c>
      <c r="C228" s="32">
        <v>13</v>
      </c>
      <c r="D228" s="28" t="s">
        <v>118</v>
      </c>
      <c r="E228" s="33">
        <v>2</v>
      </c>
      <c r="F228" s="33">
        <v>30</v>
      </c>
      <c r="G228" s="33"/>
      <c r="H228" s="33"/>
      <c r="I228" s="33"/>
      <c r="J228" s="33"/>
      <c r="K228" s="31">
        <f t="shared" si="8"/>
        <v>2</v>
      </c>
      <c r="L228" s="31">
        <f t="shared" si="9"/>
        <v>30</v>
      </c>
    </row>
    <row r="229" spans="1:12" s="43" customFormat="1" x14ac:dyDescent="0.25">
      <c r="A229" s="12" t="s">
        <v>33</v>
      </c>
      <c r="B229" s="29" t="s">
        <v>97</v>
      </c>
      <c r="C229" s="32">
        <v>14</v>
      </c>
      <c r="D229" s="28" t="s">
        <v>144</v>
      </c>
      <c r="E229" s="33">
        <v>1</v>
      </c>
      <c r="F229" s="33">
        <v>32</v>
      </c>
      <c r="G229" s="33"/>
      <c r="H229" s="33"/>
      <c r="I229" s="33"/>
      <c r="J229" s="33"/>
      <c r="K229" s="31">
        <f t="shared" si="8"/>
        <v>1</v>
      </c>
      <c r="L229" s="31">
        <f t="shared" si="9"/>
        <v>32</v>
      </c>
    </row>
    <row r="230" spans="1:12" s="43" customFormat="1" x14ac:dyDescent="0.25">
      <c r="A230" s="12" t="s">
        <v>33</v>
      </c>
      <c r="B230" s="29" t="s">
        <v>97</v>
      </c>
      <c r="C230" s="32">
        <v>15</v>
      </c>
      <c r="D230" s="28" t="s">
        <v>117</v>
      </c>
      <c r="E230" s="33">
        <v>2</v>
      </c>
      <c r="F230" s="33">
        <v>42</v>
      </c>
      <c r="G230" s="33"/>
      <c r="H230" s="33"/>
      <c r="I230" s="33">
        <v>1</v>
      </c>
      <c r="J230" s="33">
        <v>37</v>
      </c>
      <c r="K230" s="31">
        <f t="shared" si="8"/>
        <v>3</v>
      </c>
      <c r="L230" s="31">
        <f t="shared" si="9"/>
        <v>79</v>
      </c>
    </row>
    <row r="231" spans="1:12" s="43" customFormat="1" x14ac:dyDescent="0.25">
      <c r="A231" s="12" t="s">
        <v>33</v>
      </c>
      <c r="B231" s="29" t="s">
        <v>97</v>
      </c>
      <c r="C231" s="32">
        <v>16</v>
      </c>
      <c r="D231" s="28" t="s">
        <v>118</v>
      </c>
      <c r="E231" s="33">
        <v>3</v>
      </c>
      <c r="F231" s="33">
        <v>75</v>
      </c>
      <c r="G231" s="33"/>
      <c r="H231" s="33"/>
      <c r="I231" s="33"/>
      <c r="J231" s="33"/>
      <c r="K231" s="31">
        <f t="shared" si="8"/>
        <v>3</v>
      </c>
      <c r="L231" s="31">
        <f t="shared" si="9"/>
        <v>75</v>
      </c>
    </row>
    <row r="232" spans="1:12" s="43" customFormat="1" x14ac:dyDescent="0.25">
      <c r="A232" s="12" t="s">
        <v>33</v>
      </c>
      <c r="B232" s="29" t="s">
        <v>97</v>
      </c>
      <c r="C232" s="32">
        <v>17</v>
      </c>
      <c r="D232" s="28" t="s">
        <v>116</v>
      </c>
      <c r="E232" s="33">
        <v>1</v>
      </c>
      <c r="F232" s="33">
        <v>29</v>
      </c>
      <c r="G232" s="33"/>
      <c r="H232" s="33"/>
      <c r="I232" s="33"/>
      <c r="J232" s="33"/>
      <c r="K232" s="31">
        <f t="shared" si="8"/>
        <v>1</v>
      </c>
      <c r="L232" s="31">
        <f t="shared" si="9"/>
        <v>29</v>
      </c>
    </row>
    <row r="233" spans="1:12" s="43" customFormat="1" x14ac:dyDescent="0.25">
      <c r="A233" s="12" t="s">
        <v>33</v>
      </c>
      <c r="B233" s="29" t="s">
        <v>97</v>
      </c>
      <c r="C233" s="32">
        <v>18</v>
      </c>
      <c r="D233" s="28" t="s">
        <v>118</v>
      </c>
      <c r="E233" s="33">
        <v>1</v>
      </c>
      <c r="F233" s="33">
        <v>16</v>
      </c>
      <c r="G233" s="33">
        <v>1</v>
      </c>
      <c r="H233" s="33">
        <v>21</v>
      </c>
      <c r="I233" s="33"/>
      <c r="J233" s="33"/>
      <c r="K233" s="31">
        <f t="shared" si="8"/>
        <v>2</v>
      </c>
      <c r="L233" s="31">
        <f t="shared" si="9"/>
        <v>37</v>
      </c>
    </row>
    <row r="234" spans="1:12" s="43" customFormat="1" x14ac:dyDescent="0.25">
      <c r="A234" s="12" t="s">
        <v>33</v>
      </c>
      <c r="B234" s="29" t="s">
        <v>97</v>
      </c>
      <c r="C234" s="32">
        <v>19</v>
      </c>
      <c r="D234" s="28" t="s">
        <v>118</v>
      </c>
      <c r="E234" s="33">
        <v>1</v>
      </c>
      <c r="F234" s="33">
        <v>29</v>
      </c>
      <c r="G234" s="33"/>
      <c r="H234" s="33"/>
      <c r="I234" s="33"/>
      <c r="J234" s="33"/>
      <c r="K234" s="31">
        <f t="shared" si="8"/>
        <v>1</v>
      </c>
      <c r="L234" s="31">
        <f t="shared" si="9"/>
        <v>29</v>
      </c>
    </row>
    <row r="235" spans="1:12" s="43" customFormat="1" x14ac:dyDescent="0.25">
      <c r="A235" s="12" t="s">
        <v>33</v>
      </c>
      <c r="B235" s="29" t="s">
        <v>97</v>
      </c>
      <c r="C235" s="32">
        <v>20</v>
      </c>
      <c r="D235" s="28" t="s">
        <v>117</v>
      </c>
      <c r="E235" s="33">
        <v>4</v>
      </c>
      <c r="F235" s="33">
        <v>99</v>
      </c>
      <c r="G235" s="33"/>
      <c r="H235" s="33"/>
      <c r="I235" s="33"/>
      <c r="J235" s="33"/>
      <c r="K235" s="31">
        <f t="shared" si="8"/>
        <v>4</v>
      </c>
      <c r="L235" s="31">
        <f t="shared" si="9"/>
        <v>99</v>
      </c>
    </row>
    <row r="236" spans="1:12" s="43" customFormat="1" x14ac:dyDescent="0.25">
      <c r="A236" s="12" t="s">
        <v>33</v>
      </c>
      <c r="B236" s="29" t="s">
        <v>97</v>
      </c>
      <c r="C236" s="32">
        <v>21</v>
      </c>
      <c r="D236" s="28" t="s">
        <v>117</v>
      </c>
      <c r="E236" s="33">
        <v>1</v>
      </c>
      <c r="F236" s="33">
        <v>17</v>
      </c>
      <c r="G236" s="33"/>
      <c r="H236" s="33"/>
      <c r="I236" s="33"/>
      <c r="J236" s="33"/>
      <c r="K236" s="31">
        <f t="shared" si="8"/>
        <v>1</v>
      </c>
      <c r="L236" s="31">
        <f t="shared" si="9"/>
        <v>17</v>
      </c>
    </row>
    <row r="237" spans="1:12" s="43" customFormat="1" x14ac:dyDescent="0.25">
      <c r="A237" s="12" t="s">
        <v>33</v>
      </c>
      <c r="B237" s="29" t="s">
        <v>97</v>
      </c>
      <c r="C237" s="32">
        <v>43</v>
      </c>
      <c r="D237" s="28" t="s">
        <v>117</v>
      </c>
      <c r="E237" s="33">
        <v>2</v>
      </c>
      <c r="F237" s="33">
        <v>36</v>
      </c>
      <c r="G237" s="33"/>
      <c r="H237" s="33"/>
      <c r="I237" s="33"/>
      <c r="J237" s="33"/>
      <c r="K237" s="31">
        <f t="shared" si="8"/>
        <v>2</v>
      </c>
      <c r="L237" s="31">
        <f t="shared" si="9"/>
        <v>36</v>
      </c>
    </row>
    <row r="238" spans="1:12" s="43" customFormat="1" x14ac:dyDescent="0.25">
      <c r="A238" s="12" t="s">
        <v>33</v>
      </c>
      <c r="B238" s="29" t="s">
        <v>97</v>
      </c>
      <c r="C238" s="32">
        <v>44</v>
      </c>
      <c r="D238" s="28" t="s">
        <v>118</v>
      </c>
      <c r="E238" s="33">
        <v>2</v>
      </c>
      <c r="F238" s="33">
        <v>55</v>
      </c>
      <c r="G238" s="33"/>
      <c r="H238" s="33"/>
      <c r="I238" s="33"/>
      <c r="J238" s="33"/>
      <c r="K238" s="31">
        <f t="shared" si="8"/>
        <v>2</v>
      </c>
      <c r="L238" s="31">
        <f t="shared" si="9"/>
        <v>55</v>
      </c>
    </row>
    <row r="239" spans="1:12" s="43" customFormat="1" x14ac:dyDescent="0.25">
      <c r="A239" s="12" t="s">
        <v>35</v>
      </c>
      <c r="B239" s="29" t="s">
        <v>97</v>
      </c>
      <c r="C239" s="32">
        <v>1</v>
      </c>
      <c r="D239" s="28" t="s">
        <v>144</v>
      </c>
      <c r="E239" s="33">
        <v>2</v>
      </c>
      <c r="F239" s="33">
        <v>53</v>
      </c>
      <c r="G239" s="33"/>
      <c r="H239" s="33"/>
      <c r="I239" s="33"/>
      <c r="J239" s="33"/>
      <c r="K239" s="31">
        <f t="shared" si="8"/>
        <v>2</v>
      </c>
      <c r="L239" s="31">
        <f t="shared" si="9"/>
        <v>53</v>
      </c>
    </row>
    <row r="240" spans="1:12" s="43" customFormat="1" x14ac:dyDescent="0.25">
      <c r="A240" s="12" t="s">
        <v>35</v>
      </c>
      <c r="B240" s="29" t="s">
        <v>97</v>
      </c>
      <c r="C240" s="32">
        <v>1</v>
      </c>
      <c r="D240" s="28" t="s">
        <v>116</v>
      </c>
      <c r="E240" s="33">
        <v>2</v>
      </c>
      <c r="F240" s="33">
        <v>56</v>
      </c>
      <c r="G240" s="33"/>
      <c r="H240" s="33"/>
      <c r="I240" s="33"/>
      <c r="J240" s="33"/>
      <c r="K240" s="31">
        <f t="shared" si="8"/>
        <v>2</v>
      </c>
      <c r="L240" s="31">
        <f t="shared" si="9"/>
        <v>56</v>
      </c>
    </row>
    <row r="241" spans="1:12" s="43" customFormat="1" x14ac:dyDescent="0.25">
      <c r="A241" s="12" t="s">
        <v>35</v>
      </c>
      <c r="B241" s="29" t="s">
        <v>97</v>
      </c>
      <c r="C241" s="32">
        <v>1</v>
      </c>
      <c r="D241" s="28" t="s">
        <v>118</v>
      </c>
      <c r="E241" s="33">
        <v>1</v>
      </c>
      <c r="F241" s="33">
        <v>7</v>
      </c>
      <c r="G241" s="33"/>
      <c r="H241" s="33"/>
      <c r="I241" s="33"/>
      <c r="J241" s="33"/>
      <c r="K241" s="31">
        <f t="shared" si="8"/>
        <v>1</v>
      </c>
      <c r="L241" s="31">
        <f t="shared" si="9"/>
        <v>7</v>
      </c>
    </row>
    <row r="242" spans="1:12" s="43" customFormat="1" x14ac:dyDescent="0.25">
      <c r="A242" s="12" t="s">
        <v>35</v>
      </c>
      <c r="B242" s="29" t="s">
        <v>97</v>
      </c>
      <c r="C242" s="32">
        <v>1</v>
      </c>
      <c r="D242" s="28" t="s">
        <v>115</v>
      </c>
      <c r="E242" s="33">
        <v>1</v>
      </c>
      <c r="F242" s="33">
        <v>21</v>
      </c>
      <c r="G242" s="33"/>
      <c r="H242" s="33"/>
      <c r="I242" s="33"/>
      <c r="J242" s="33"/>
      <c r="K242" s="31">
        <f t="shared" si="8"/>
        <v>1</v>
      </c>
      <c r="L242" s="31">
        <f t="shared" si="9"/>
        <v>21</v>
      </c>
    </row>
    <row r="243" spans="1:12" s="43" customFormat="1" x14ac:dyDescent="0.25">
      <c r="A243" s="12" t="s">
        <v>35</v>
      </c>
      <c r="B243" s="29" t="s">
        <v>97</v>
      </c>
      <c r="C243" s="32">
        <v>2</v>
      </c>
      <c r="D243" s="28" t="s">
        <v>117</v>
      </c>
      <c r="E243" s="33">
        <v>2</v>
      </c>
      <c r="F243" s="33">
        <v>54</v>
      </c>
      <c r="G243" s="33"/>
      <c r="H243" s="33"/>
      <c r="I243" s="33"/>
      <c r="J243" s="33"/>
      <c r="K243" s="31">
        <f t="shared" si="8"/>
        <v>2</v>
      </c>
      <c r="L243" s="31">
        <f t="shared" si="9"/>
        <v>54</v>
      </c>
    </row>
    <row r="244" spans="1:12" s="43" customFormat="1" x14ac:dyDescent="0.25">
      <c r="A244" s="12" t="s">
        <v>35</v>
      </c>
      <c r="B244" s="29" t="s">
        <v>97</v>
      </c>
      <c r="C244" s="32">
        <v>4</v>
      </c>
      <c r="D244" s="28" t="s">
        <v>116</v>
      </c>
      <c r="E244" s="33">
        <v>1</v>
      </c>
      <c r="F244" s="33">
        <v>33</v>
      </c>
      <c r="G244" s="33"/>
      <c r="H244" s="33"/>
      <c r="I244" s="33"/>
      <c r="J244" s="33"/>
      <c r="K244" s="31">
        <f t="shared" si="8"/>
        <v>1</v>
      </c>
      <c r="L244" s="31">
        <f t="shared" si="9"/>
        <v>33</v>
      </c>
    </row>
    <row r="245" spans="1:12" s="43" customFormat="1" x14ac:dyDescent="0.25">
      <c r="A245" s="12" t="s">
        <v>35</v>
      </c>
      <c r="B245" s="29" t="s">
        <v>97</v>
      </c>
      <c r="C245" s="32">
        <v>5</v>
      </c>
      <c r="D245" s="28" t="s">
        <v>118</v>
      </c>
      <c r="E245" s="33">
        <v>1</v>
      </c>
      <c r="F245" s="33">
        <v>34</v>
      </c>
      <c r="G245" s="33"/>
      <c r="H245" s="33"/>
      <c r="I245" s="33"/>
      <c r="J245" s="33"/>
      <c r="K245" s="31">
        <f t="shared" si="8"/>
        <v>1</v>
      </c>
      <c r="L245" s="31">
        <f t="shared" si="9"/>
        <v>34</v>
      </c>
    </row>
    <row r="246" spans="1:12" s="43" customFormat="1" x14ac:dyDescent="0.25">
      <c r="A246" s="12" t="s">
        <v>35</v>
      </c>
      <c r="B246" s="29" t="s">
        <v>97</v>
      </c>
      <c r="C246" s="32">
        <v>5</v>
      </c>
      <c r="D246" s="28" t="s">
        <v>117</v>
      </c>
      <c r="E246" s="33">
        <v>1</v>
      </c>
      <c r="F246" s="33">
        <v>24</v>
      </c>
      <c r="G246" s="33"/>
      <c r="H246" s="33"/>
      <c r="I246" s="33"/>
      <c r="J246" s="33"/>
      <c r="K246" s="31">
        <f t="shared" si="8"/>
        <v>1</v>
      </c>
      <c r="L246" s="31">
        <f t="shared" si="9"/>
        <v>24</v>
      </c>
    </row>
    <row r="247" spans="1:12" s="43" customFormat="1" x14ac:dyDescent="0.25">
      <c r="A247" s="12" t="s">
        <v>35</v>
      </c>
      <c r="B247" s="29" t="s">
        <v>97</v>
      </c>
      <c r="C247" s="32">
        <v>5</v>
      </c>
      <c r="D247" s="28" t="s">
        <v>115</v>
      </c>
      <c r="E247" s="33">
        <v>1</v>
      </c>
      <c r="F247" s="33">
        <v>35</v>
      </c>
      <c r="G247" s="33"/>
      <c r="H247" s="33"/>
      <c r="I247" s="33"/>
      <c r="J247" s="33"/>
      <c r="K247" s="31">
        <f t="shared" si="8"/>
        <v>1</v>
      </c>
      <c r="L247" s="31">
        <f t="shared" si="9"/>
        <v>35</v>
      </c>
    </row>
    <row r="248" spans="1:12" s="43" customFormat="1" x14ac:dyDescent="0.25">
      <c r="A248" s="12" t="s">
        <v>35</v>
      </c>
      <c r="B248" s="29" t="s">
        <v>97</v>
      </c>
      <c r="C248" s="32">
        <v>6</v>
      </c>
      <c r="D248" s="28" t="s">
        <v>144</v>
      </c>
      <c r="E248" s="33">
        <v>1</v>
      </c>
      <c r="F248" s="33">
        <v>22</v>
      </c>
      <c r="G248" s="33"/>
      <c r="H248" s="33"/>
      <c r="I248" s="33"/>
      <c r="J248" s="33"/>
      <c r="K248" s="31">
        <f t="shared" si="8"/>
        <v>1</v>
      </c>
      <c r="L248" s="31">
        <f t="shared" si="9"/>
        <v>22</v>
      </c>
    </row>
    <row r="249" spans="1:12" s="43" customFormat="1" x14ac:dyDescent="0.25">
      <c r="A249" s="12" t="s">
        <v>35</v>
      </c>
      <c r="B249" s="29" t="s">
        <v>97</v>
      </c>
      <c r="C249" s="32">
        <v>8</v>
      </c>
      <c r="D249" s="28" t="s">
        <v>117</v>
      </c>
      <c r="E249" s="33">
        <v>1</v>
      </c>
      <c r="F249" s="33">
        <v>30</v>
      </c>
      <c r="G249" s="33"/>
      <c r="H249" s="33"/>
      <c r="I249" s="33"/>
      <c r="J249" s="33"/>
      <c r="K249" s="31">
        <f t="shared" si="8"/>
        <v>1</v>
      </c>
      <c r="L249" s="31">
        <f t="shared" si="9"/>
        <v>30</v>
      </c>
    </row>
    <row r="250" spans="1:12" s="43" customFormat="1" x14ac:dyDescent="0.25">
      <c r="A250" s="12" t="s">
        <v>35</v>
      </c>
      <c r="B250" s="29" t="s">
        <v>97</v>
      </c>
      <c r="C250" s="32">
        <v>12</v>
      </c>
      <c r="D250" s="28" t="s">
        <v>144</v>
      </c>
      <c r="E250" s="33">
        <v>2</v>
      </c>
      <c r="F250" s="33">
        <v>38</v>
      </c>
      <c r="G250" s="33"/>
      <c r="H250" s="33"/>
      <c r="I250" s="33"/>
      <c r="J250" s="33"/>
      <c r="K250" s="31">
        <f t="shared" si="8"/>
        <v>2</v>
      </c>
      <c r="L250" s="31">
        <f t="shared" si="9"/>
        <v>38</v>
      </c>
    </row>
    <row r="251" spans="1:12" s="43" customFormat="1" x14ac:dyDescent="0.25">
      <c r="A251" s="12" t="s">
        <v>37</v>
      </c>
      <c r="B251" s="29" t="s">
        <v>97</v>
      </c>
      <c r="C251" s="32">
        <v>1</v>
      </c>
      <c r="D251" s="28" t="s">
        <v>116</v>
      </c>
      <c r="E251" s="33">
        <v>1</v>
      </c>
      <c r="F251" s="33">
        <v>33</v>
      </c>
      <c r="G251" s="33"/>
      <c r="H251" s="33"/>
      <c r="I251" s="33"/>
      <c r="J251" s="33"/>
      <c r="K251" s="31">
        <f t="shared" si="8"/>
        <v>1</v>
      </c>
      <c r="L251" s="31">
        <f t="shared" si="9"/>
        <v>33</v>
      </c>
    </row>
    <row r="252" spans="1:12" s="43" customFormat="1" x14ac:dyDescent="0.25">
      <c r="A252" s="12" t="s">
        <v>37</v>
      </c>
      <c r="B252" s="29" t="s">
        <v>97</v>
      </c>
      <c r="C252" s="32">
        <v>2</v>
      </c>
      <c r="D252" s="28" t="s">
        <v>115</v>
      </c>
      <c r="E252" s="33">
        <v>4</v>
      </c>
      <c r="F252" s="33">
        <v>100</v>
      </c>
      <c r="G252" s="33"/>
      <c r="H252" s="33"/>
      <c r="I252" s="33"/>
      <c r="J252" s="33"/>
      <c r="K252" s="31">
        <f t="shared" si="8"/>
        <v>4</v>
      </c>
      <c r="L252" s="31">
        <f t="shared" si="9"/>
        <v>100</v>
      </c>
    </row>
    <row r="253" spans="1:12" s="43" customFormat="1" x14ac:dyDescent="0.25">
      <c r="A253" s="12" t="s">
        <v>37</v>
      </c>
      <c r="B253" s="29" t="s">
        <v>97</v>
      </c>
      <c r="C253" s="32">
        <v>5</v>
      </c>
      <c r="D253" s="28" t="s">
        <v>117</v>
      </c>
      <c r="E253" s="33">
        <v>3</v>
      </c>
      <c r="F253" s="33">
        <v>72</v>
      </c>
      <c r="G253" s="33">
        <v>2</v>
      </c>
      <c r="H253" s="33">
        <v>63</v>
      </c>
      <c r="I253" s="33"/>
      <c r="J253" s="33"/>
      <c r="K253" s="31">
        <f t="shared" si="8"/>
        <v>5</v>
      </c>
      <c r="L253" s="31">
        <f t="shared" si="9"/>
        <v>135</v>
      </c>
    </row>
    <row r="254" spans="1:12" s="43" customFormat="1" x14ac:dyDescent="0.25">
      <c r="A254" s="12" t="s">
        <v>37</v>
      </c>
      <c r="B254" s="29" t="s">
        <v>97</v>
      </c>
      <c r="C254" s="32">
        <v>6</v>
      </c>
      <c r="D254" s="28" t="s">
        <v>116</v>
      </c>
      <c r="E254" s="33">
        <v>2</v>
      </c>
      <c r="F254" s="33">
        <v>47</v>
      </c>
      <c r="G254" s="33"/>
      <c r="H254" s="33"/>
      <c r="I254" s="33"/>
      <c r="J254" s="33"/>
      <c r="K254" s="31">
        <f t="shared" si="8"/>
        <v>2</v>
      </c>
      <c r="L254" s="31">
        <f t="shared" si="9"/>
        <v>47</v>
      </c>
    </row>
    <row r="255" spans="1:12" s="43" customFormat="1" x14ac:dyDescent="0.25">
      <c r="A255" s="12" t="s">
        <v>37</v>
      </c>
      <c r="B255" s="29" t="s">
        <v>97</v>
      </c>
      <c r="C255" s="32">
        <v>13</v>
      </c>
      <c r="D255" s="28" t="s">
        <v>117</v>
      </c>
      <c r="E255" s="33">
        <v>2</v>
      </c>
      <c r="F255" s="33">
        <v>41</v>
      </c>
      <c r="G255" s="33">
        <v>3</v>
      </c>
      <c r="H255" s="33">
        <v>53</v>
      </c>
      <c r="I255" s="33"/>
      <c r="J255" s="33"/>
      <c r="K255" s="31">
        <f t="shared" si="8"/>
        <v>5</v>
      </c>
      <c r="L255" s="31">
        <f t="shared" si="9"/>
        <v>94</v>
      </c>
    </row>
    <row r="256" spans="1:12" s="43" customFormat="1" x14ac:dyDescent="0.25">
      <c r="A256" s="12" t="s">
        <v>37</v>
      </c>
      <c r="B256" s="29" t="s">
        <v>97</v>
      </c>
      <c r="C256" s="32">
        <v>26</v>
      </c>
      <c r="D256" s="28" t="s">
        <v>118</v>
      </c>
      <c r="E256" s="33">
        <v>2</v>
      </c>
      <c r="F256" s="33">
        <v>52</v>
      </c>
      <c r="G256" s="33"/>
      <c r="H256" s="33"/>
      <c r="I256" s="33"/>
      <c r="J256" s="33"/>
      <c r="K256" s="31">
        <f t="shared" si="8"/>
        <v>2</v>
      </c>
      <c r="L256" s="31">
        <f t="shared" si="9"/>
        <v>52</v>
      </c>
    </row>
    <row r="257" spans="1:12" s="43" customFormat="1" x14ac:dyDescent="0.25">
      <c r="A257" s="12" t="s">
        <v>37</v>
      </c>
      <c r="B257" s="29" t="s">
        <v>97</v>
      </c>
      <c r="C257" s="32">
        <v>35</v>
      </c>
      <c r="D257" s="28" t="s">
        <v>144</v>
      </c>
      <c r="E257" s="33">
        <v>1</v>
      </c>
      <c r="F257" s="33">
        <v>22</v>
      </c>
      <c r="G257" s="33"/>
      <c r="H257" s="33"/>
      <c r="I257" s="33"/>
      <c r="J257" s="33"/>
      <c r="K257" s="31">
        <f t="shared" si="8"/>
        <v>1</v>
      </c>
      <c r="L257" s="31">
        <f t="shared" si="9"/>
        <v>22</v>
      </c>
    </row>
    <row r="258" spans="1:12" s="43" customFormat="1" x14ac:dyDescent="0.25">
      <c r="A258" s="12" t="s">
        <v>37</v>
      </c>
      <c r="B258" s="29" t="s">
        <v>97</v>
      </c>
      <c r="C258" s="32">
        <v>44</v>
      </c>
      <c r="D258" s="28" t="s">
        <v>117</v>
      </c>
      <c r="E258" s="33">
        <v>2</v>
      </c>
      <c r="F258" s="33">
        <v>29</v>
      </c>
      <c r="G258" s="33">
        <v>2</v>
      </c>
      <c r="H258" s="33">
        <v>50</v>
      </c>
      <c r="I258" s="33"/>
      <c r="J258" s="33"/>
      <c r="K258" s="31">
        <f t="shared" si="8"/>
        <v>4</v>
      </c>
      <c r="L258" s="31">
        <f t="shared" si="9"/>
        <v>79</v>
      </c>
    </row>
    <row r="259" spans="1:12" s="43" customFormat="1" x14ac:dyDescent="0.25">
      <c r="A259" s="12" t="s">
        <v>37</v>
      </c>
      <c r="B259" s="29" t="s">
        <v>99</v>
      </c>
      <c r="C259" s="32" t="s">
        <v>286</v>
      </c>
      <c r="D259" s="28" t="s">
        <v>116</v>
      </c>
      <c r="E259" s="33">
        <v>2</v>
      </c>
      <c r="F259" s="33">
        <v>53</v>
      </c>
      <c r="G259" s="33"/>
      <c r="H259" s="33"/>
      <c r="I259" s="33"/>
      <c r="J259" s="33"/>
      <c r="K259" s="31">
        <f t="shared" si="8"/>
        <v>2</v>
      </c>
      <c r="L259" s="31">
        <f t="shared" si="9"/>
        <v>53</v>
      </c>
    </row>
    <row r="260" spans="1:12" s="43" customFormat="1" x14ac:dyDescent="0.25">
      <c r="A260" s="12" t="s">
        <v>37</v>
      </c>
      <c r="B260" s="29" t="s">
        <v>99</v>
      </c>
      <c r="C260" s="32" t="s">
        <v>286</v>
      </c>
      <c r="D260" s="28" t="s">
        <v>115</v>
      </c>
      <c r="E260" s="33">
        <v>2</v>
      </c>
      <c r="F260" s="33">
        <v>60</v>
      </c>
      <c r="G260" s="33"/>
      <c r="H260" s="33"/>
      <c r="I260" s="33"/>
      <c r="J260" s="33"/>
      <c r="K260" s="31">
        <f t="shared" si="8"/>
        <v>2</v>
      </c>
      <c r="L260" s="31">
        <f t="shared" si="9"/>
        <v>60</v>
      </c>
    </row>
    <row r="261" spans="1:12" s="43" customFormat="1" x14ac:dyDescent="0.25">
      <c r="A261" s="12" t="s">
        <v>39</v>
      </c>
      <c r="B261" s="29" t="s">
        <v>97</v>
      </c>
      <c r="C261" s="141">
        <v>1</v>
      </c>
      <c r="D261" s="28" t="s">
        <v>144</v>
      </c>
      <c r="E261" s="37">
        <v>4</v>
      </c>
      <c r="F261" s="37">
        <v>114</v>
      </c>
      <c r="G261" s="37"/>
      <c r="H261" s="37"/>
      <c r="I261" s="37"/>
      <c r="J261" s="37"/>
      <c r="K261" s="31">
        <f t="shared" si="8"/>
        <v>4</v>
      </c>
      <c r="L261" s="31">
        <f t="shared" si="9"/>
        <v>114</v>
      </c>
    </row>
    <row r="262" spans="1:12" s="43" customFormat="1" x14ac:dyDescent="0.25">
      <c r="A262" s="12" t="s">
        <v>39</v>
      </c>
      <c r="B262" s="29" t="s">
        <v>97</v>
      </c>
      <c r="C262" s="32">
        <v>1</v>
      </c>
      <c r="D262" s="28" t="s">
        <v>115</v>
      </c>
      <c r="E262" s="33"/>
      <c r="F262" s="33"/>
      <c r="G262" s="33">
        <v>4</v>
      </c>
      <c r="H262" s="33">
        <v>130</v>
      </c>
      <c r="I262" s="33"/>
      <c r="J262" s="33"/>
      <c r="K262" s="31">
        <f t="shared" si="8"/>
        <v>4</v>
      </c>
      <c r="L262" s="31">
        <f t="shared" si="9"/>
        <v>130</v>
      </c>
    </row>
    <row r="263" spans="1:12" s="43" customFormat="1" x14ac:dyDescent="0.25">
      <c r="A263" s="12" t="s">
        <v>39</v>
      </c>
      <c r="B263" s="29" t="s">
        <v>97</v>
      </c>
      <c r="C263" s="32">
        <v>2</v>
      </c>
      <c r="D263" s="28" t="s">
        <v>115</v>
      </c>
      <c r="E263" s="33"/>
      <c r="F263" s="33"/>
      <c r="G263" s="33">
        <v>1</v>
      </c>
      <c r="H263" s="33">
        <v>22</v>
      </c>
      <c r="I263" s="33"/>
      <c r="J263" s="33"/>
      <c r="K263" s="31">
        <f t="shared" si="8"/>
        <v>1</v>
      </c>
      <c r="L263" s="31">
        <f t="shared" si="9"/>
        <v>22</v>
      </c>
    </row>
    <row r="264" spans="1:12" s="43" customFormat="1" x14ac:dyDescent="0.25">
      <c r="A264" s="12" t="s">
        <v>39</v>
      </c>
      <c r="B264" s="29" t="s">
        <v>97</v>
      </c>
      <c r="C264" s="32">
        <v>2</v>
      </c>
      <c r="D264" s="28" t="s">
        <v>117</v>
      </c>
      <c r="E264" s="33">
        <v>1</v>
      </c>
      <c r="F264" s="33">
        <v>16</v>
      </c>
      <c r="G264" s="33">
        <v>1</v>
      </c>
      <c r="H264" s="33">
        <v>23</v>
      </c>
      <c r="I264" s="33"/>
      <c r="J264" s="33"/>
      <c r="K264" s="31">
        <f t="shared" si="8"/>
        <v>2</v>
      </c>
      <c r="L264" s="31">
        <f t="shared" si="9"/>
        <v>39</v>
      </c>
    </row>
    <row r="265" spans="1:12" s="43" customFormat="1" x14ac:dyDescent="0.25">
      <c r="A265" s="12" t="s">
        <v>39</v>
      </c>
      <c r="B265" s="29" t="s">
        <v>97</v>
      </c>
      <c r="C265" s="32">
        <v>3</v>
      </c>
      <c r="D265" s="28" t="s">
        <v>116</v>
      </c>
      <c r="E265" s="33">
        <v>3</v>
      </c>
      <c r="F265" s="33">
        <v>66</v>
      </c>
      <c r="G265" s="33">
        <v>3</v>
      </c>
      <c r="H265" s="33">
        <v>62</v>
      </c>
      <c r="I265" s="33"/>
      <c r="J265" s="33"/>
      <c r="K265" s="31">
        <f t="shared" si="8"/>
        <v>6</v>
      </c>
      <c r="L265" s="31">
        <f t="shared" si="9"/>
        <v>128</v>
      </c>
    </row>
    <row r="266" spans="1:12" s="43" customFormat="1" x14ac:dyDescent="0.25">
      <c r="A266" s="12" t="s">
        <v>39</v>
      </c>
      <c r="B266" s="29" t="s">
        <v>97</v>
      </c>
      <c r="C266" s="32">
        <v>4</v>
      </c>
      <c r="D266" s="28" t="s">
        <v>144</v>
      </c>
      <c r="E266" s="33">
        <v>1</v>
      </c>
      <c r="F266" s="33">
        <v>17</v>
      </c>
      <c r="G266" s="33">
        <v>1</v>
      </c>
      <c r="H266" s="33">
        <v>17</v>
      </c>
      <c r="I266" s="33"/>
      <c r="J266" s="33"/>
      <c r="K266" s="31">
        <f t="shared" ref="K266:K329" si="10">E266+G266+I266</f>
        <v>2</v>
      </c>
      <c r="L266" s="31">
        <f t="shared" ref="L266:L329" si="11">F266+H266+J266</f>
        <v>34</v>
      </c>
    </row>
    <row r="267" spans="1:12" s="43" customFormat="1" x14ac:dyDescent="0.25">
      <c r="A267" s="12" t="s">
        <v>39</v>
      </c>
      <c r="B267" s="29" t="s">
        <v>97</v>
      </c>
      <c r="C267" s="32">
        <v>5</v>
      </c>
      <c r="D267" s="28" t="s">
        <v>144</v>
      </c>
      <c r="E267" s="33">
        <v>1</v>
      </c>
      <c r="F267" s="33">
        <v>28</v>
      </c>
      <c r="G267" s="33">
        <v>1</v>
      </c>
      <c r="H267" s="33">
        <v>28</v>
      </c>
      <c r="I267" s="33"/>
      <c r="J267" s="33"/>
      <c r="K267" s="31">
        <f t="shared" si="10"/>
        <v>2</v>
      </c>
      <c r="L267" s="31">
        <f t="shared" si="11"/>
        <v>56</v>
      </c>
    </row>
    <row r="268" spans="1:12" s="43" customFormat="1" x14ac:dyDescent="0.25">
      <c r="A268" s="12" t="s">
        <v>39</v>
      </c>
      <c r="B268" s="29" t="s">
        <v>97</v>
      </c>
      <c r="C268" s="32">
        <v>5</v>
      </c>
      <c r="D268" s="28" t="s">
        <v>117</v>
      </c>
      <c r="E268" s="33">
        <v>2</v>
      </c>
      <c r="F268" s="33">
        <v>59</v>
      </c>
      <c r="G268" s="33"/>
      <c r="H268" s="33"/>
      <c r="I268" s="33"/>
      <c r="J268" s="33"/>
      <c r="K268" s="31">
        <f t="shared" si="10"/>
        <v>2</v>
      </c>
      <c r="L268" s="31">
        <f t="shared" si="11"/>
        <v>59</v>
      </c>
    </row>
    <row r="269" spans="1:12" s="43" customFormat="1" x14ac:dyDescent="0.25">
      <c r="A269" s="12" t="s">
        <v>39</v>
      </c>
      <c r="B269" s="29" t="s">
        <v>97</v>
      </c>
      <c r="C269" s="32">
        <v>6</v>
      </c>
      <c r="D269" s="28" t="s">
        <v>117</v>
      </c>
      <c r="E269" s="33">
        <v>1</v>
      </c>
      <c r="F269" s="33">
        <v>17</v>
      </c>
      <c r="G269" s="33">
        <v>1</v>
      </c>
      <c r="H269" s="33">
        <v>19</v>
      </c>
      <c r="I269" s="33"/>
      <c r="J269" s="33"/>
      <c r="K269" s="31">
        <f t="shared" si="10"/>
        <v>2</v>
      </c>
      <c r="L269" s="31">
        <f t="shared" si="11"/>
        <v>36</v>
      </c>
    </row>
    <row r="270" spans="1:12" s="43" customFormat="1" x14ac:dyDescent="0.25">
      <c r="A270" s="12" t="s">
        <v>39</v>
      </c>
      <c r="B270" s="29" t="s">
        <v>97</v>
      </c>
      <c r="C270" s="32">
        <v>7</v>
      </c>
      <c r="D270" s="28" t="s">
        <v>117</v>
      </c>
      <c r="E270" s="33">
        <v>2</v>
      </c>
      <c r="F270" s="33">
        <v>39</v>
      </c>
      <c r="G270" s="33">
        <v>2</v>
      </c>
      <c r="H270" s="33">
        <v>37</v>
      </c>
      <c r="I270" s="33"/>
      <c r="J270" s="33"/>
      <c r="K270" s="31">
        <f t="shared" si="10"/>
        <v>4</v>
      </c>
      <c r="L270" s="31">
        <f t="shared" si="11"/>
        <v>76</v>
      </c>
    </row>
    <row r="271" spans="1:12" s="43" customFormat="1" x14ac:dyDescent="0.25">
      <c r="A271" s="12" t="s">
        <v>39</v>
      </c>
      <c r="B271" s="29" t="s">
        <v>97</v>
      </c>
      <c r="C271" s="32">
        <v>8</v>
      </c>
      <c r="D271" s="28" t="s">
        <v>117</v>
      </c>
      <c r="E271" s="33">
        <v>1</v>
      </c>
      <c r="F271" s="33">
        <v>9</v>
      </c>
      <c r="G271" s="33">
        <v>1</v>
      </c>
      <c r="H271" s="33">
        <v>6</v>
      </c>
      <c r="I271" s="33"/>
      <c r="J271" s="33"/>
      <c r="K271" s="31">
        <f t="shared" si="10"/>
        <v>2</v>
      </c>
      <c r="L271" s="31">
        <f t="shared" si="11"/>
        <v>15</v>
      </c>
    </row>
    <row r="272" spans="1:12" s="43" customFormat="1" x14ac:dyDescent="0.25">
      <c r="A272" s="12" t="s">
        <v>39</v>
      </c>
      <c r="B272" s="29" t="s">
        <v>97</v>
      </c>
      <c r="C272" s="32">
        <v>9</v>
      </c>
      <c r="D272" s="28" t="s">
        <v>144</v>
      </c>
      <c r="E272" s="33">
        <v>1</v>
      </c>
      <c r="F272" s="33">
        <v>17</v>
      </c>
      <c r="G272" s="33"/>
      <c r="H272" s="33"/>
      <c r="I272" s="33"/>
      <c r="J272" s="33"/>
      <c r="K272" s="31">
        <f t="shared" si="10"/>
        <v>1</v>
      </c>
      <c r="L272" s="31">
        <f t="shared" si="11"/>
        <v>17</v>
      </c>
    </row>
    <row r="273" spans="1:12" s="43" customFormat="1" x14ac:dyDescent="0.25">
      <c r="A273" s="12" t="s">
        <v>39</v>
      </c>
      <c r="B273" s="29" t="s">
        <v>97</v>
      </c>
      <c r="C273" s="32">
        <v>9</v>
      </c>
      <c r="D273" s="28" t="s">
        <v>118</v>
      </c>
      <c r="E273" s="33"/>
      <c r="F273" s="33"/>
      <c r="G273" s="33">
        <v>1</v>
      </c>
      <c r="H273" s="33">
        <v>16</v>
      </c>
      <c r="I273" s="33"/>
      <c r="J273" s="33"/>
      <c r="K273" s="31">
        <f t="shared" si="10"/>
        <v>1</v>
      </c>
      <c r="L273" s="31">
        <f t="shared" si="11"/>
        <v>16</v>
      </c>
    </row>
    <row r="274" spans="1:12" s="43" customFormat="1" x14ac:dyDescent="0.25">
      <c r="A274" s="12" t="s">
        <v>39</v>
      </c>
      <c r="B274" s="29" t="s">
        <v>98</v>
      </c>
      <c r="C274" s="32">
        <v>10</v>
      </c>
      <c r="D274" s="28" t="s">
        <v>144</v>
      </c>
      <c r="E274" s="33">
        <v>1</v>
      </c>
      <c r="F274" s="33">
        <v>9</v>
      </c>
      <c r="G274" s="33">
        <v>1</v>
      </c>
      <c r="H274" s="33">
        <v>7</v>
      </c>
      <c r="I274" s="33"/>
      <c r="J274" s="33"/>
      <c r="K274" s="31">
        <f t="shared" si="10"/>
        <v>2</v>
      </c>
      <c r="L274" s="31">
        <f t="shared" si="11"/>
        <v>16</v>
      </c>
    </row>
    <row r="275" spans="1:12" s="43" customFormat="1" x14ac:dyDescent="0.25">
      <c r="A275" s="12" t="s">
        <v>39</v>
      </c>
      <c r="B275" s="29" t="s">
        <v>97</v>
      </c>
      <c r="C275" s="32">
        <v>14</v>
      </c>
      <c r="D275" s="28" t="s">
        <v>144</v>
      </c>
      <c r="E275" s="33">
        <v>2</v>
      </c>
      <c r="F275" s="33">
        <v>31</v>
      </c>
      <c r="G275" s="33">
        <v>1</v>
      </c>
      <c r="H275" s="33">
        <v>26</v>
      </c>
      <c r="I275" s="33"/>
      <c r="J275" s="33"/>
      <c r="K275" s="31">
        <f t="shared" si="10"/>
        <v>3</v>
      </c>
      <c r="L275" s="31">
        <f t="shared" si="11"/>
        <v>57</v>
      </c>
    </row>
    <row r="276" spans="1:12" s="43" customFormat="1" x14ac:dyDescent="0.25">
      <c r="A276" s="12" t="s">
        <v>39</v>
      </c>
      <c r="B276" s="29" t="s">
        <v>97</v>
      </c>
      <c r="C276" s="32">
        <v>15</v>
      </c>
      <c r="D276" s="28" t="s">
        <v>144</v>
      </c>
      <c r="E276" s="33">
        <v>1</v>
      </c>
      <c r="F276" s="33">
        <v>26</v>
      </c>
      <c r="G276" s="33">
        <v>1</v>
      </c>
      <c r="H276" s="33">
        <v>22</v>
      </c>
      <c r="I276" s="33"/>
      <c r="J276" s="33"/>
      <c r="K276" s="31">
        <f t="shared" si="10"/>
        <v>2</v>
      </c>
      <c r="L276" s="31">
        <f t="shared" si="11"/>
        <v>48</v>
      </c>
    </row>
    <row r="277" spans="1:12" s="43" customFormat="1" x14ac:dyDescent="0.25">
      <c r="A277" s="12" t="s">
        <v>39</v>
      </c>
      <c r="B277" s="29" t="s">
        <v>97</v>
      </c>
      <c r="C277" s="32">
        <v>17</v>
      </c>
      <c r="D277" s="28" t="s">
        <v>116</v>
      </c>
      <c r="E277" s="33">
        <v>1</v>
      </c>
      <c r="F277" s="33">
        <v>32</v>
      </c>
      <c r="G277" s="33"/>
      <c r="H277" s="33"/>
      <c r="I277" s="33"/>
      <c r="J277" s="33"/>
      <c r="K277" s="31">
        <f t="shared" si="10"/>
        <v>1</v>
      </c>
      <c r="L277" s="31">
        <f t="shared" si="11"/>
        <v>32</v>
      </c>
    </row>
    <row r="278" spans="1:12" s="43" customFormat="1" x14ac:dyDescent="0.25">
      <c r="A278" s="12" t="s">
        <v>39</v>
      </c>
      <c r="B278" s="29" t="s">
        <v>97</v>
      </c>
      <c r="C278" s="32">
        <v>17</v>
      </c>
      <c r="D278" s="28" t="s">
        <v>118</v>
      </c>
      <c r="E278" s="33">
        <v>1</v>
      </c>
      <c r="F278" s="33">
        <v>26</v>
      </c>
      <c r="G278" s="33"/>
      <c r="H278" s="33"/>
      <c r="I278" s="33"/>
      <c r="J278" s="33"/>
      <c r="K278" s="31">
        <f t="shared" si="10"/>
        <v>1</v>
      </c>
      <c r="L278" s="31">
        <f t="shared" si="11"/>
        <v>26</v>
      </c>
    </row>
    <row r="279" spans="1:12" s="43" customFormat="1" x14ac:dyDescent="0.25">
      <c r="A279" s="12" t="s">
        <v>39</v>
      </c>
      <c r="B279" s="29" t="s">
        <v>97</v>
      </c>
      <c r="C279" s="32">
        <v>18</v>
      </c>
      <c r="D279" s="28" t="s">
        <v>118</v>
      </c>
      <c r="E279" s="33">
        <v>2</v>
      </c>
      <c r="F279" s="33">
        <v>57</v>
      </c>
      <c r="G279" s="33">
        <v>2</v>
      </c>
      <c r="H279" s="33">
        <v>60</v>
      </c>
      <c r="I279" s="33"/>
      <c r="J279" s="33"/>
      <c r="K279" s="31">
        <f t="shared" si="10"/>
        <v>4</v>
      </c>
      <c r="L279" s="31">
        <f t="shared" si="11"/>
        <v>117</v>
      </c>
    </row>
    <row r="280" spans="1:12" s="43" customFormat="1" x14ac:dyDescent="0.25">
      <c r="A280" s="12" t="s">
        <v>39</v>
      </c>
      <c r="B280" s="29" t="s">
        <v>97</v>
      </c>
      <c r="C280" s="32">
        <v>19</v>
      </c>
      <c r="D280" s="28" t="s">
        <v>118</v>
      </c>
      <c r="E280" s="33">
        <v>1</v>
      </c>
      <c r="F280" s="33">
        <v>27</v>
      </c>
      <c r="G280" s="33">
        <v>1</v>
      </c>
      <c r="H280" s="33">
        <v>28</v>
      </c>
      <c r="I280" s="33"/>
      <c r="J280" s="33"/>
      <c r="K280" s="31">
        <f t="shared" si="10"/>
        <v>2</v>
      </c>
      <c r="L280" s="31">
        <f t="shared" si="11"/>
        <v>55</v>
      </c>
    </row>
    <row r="281" spans="1:12" s="43" customFormat="1" x14ac:dyDescent="0.25">
      <c r="A281" s="12" t="s">
        <v>39</v>
      </c>
      <c r="B281" s="29" t="s">
        <v>97</v>
      </c>
      <c r="C281" s="32">
        <v>20</v>
      </c>
      <c r="D281" s="28" t="s">
        <v>144</v>
      </c>
      <c r="E281" s="33">
        <v>3</v>
      </c>
      <c r="F281" s="33">
        <v>78</v>
      </c>
      <c r="G281" s="33">
        <v>3</v>
      </c>
      <c r="H281" s="33">
        <v>70</v>
      </c>
      <c r="I281" s="33"/>
      <c r="J281" s="33"/>
      <c r="K281" s="31">
        <f t="shared" si="10"/>
        <v>6</v>
      </c>
      <c r="L281" s="31">
        <f t="shared" si="11"/>
        <v>148</v>
      </c>
    </row>
    <row r="282" spans="1:12" s="43" customFormat="1" x14ac:dyDescent="0.25">
      <c r="A282" s="12" t="s">
        <v>39</v>
      </c>
      <c r="B282" s="29" t="s">
        <v>98</v>
      </c>
      <c r="C282" s="32">
        <v>24</v>
      </c>
      <c r="D282" s="28" t="s">
        <v>117</v>
      </c>
      <c r="E282" s="33">
        <v>1</v>
      </c>
      <c r="F282" s="33">
        <v>16</v>
      </c>
      <c r="G282" s="33">
        <v>1</v>
      </c>
      <c r="H282" s="33">
        <v>20</v>
      </c>
      <c r="I282" s="33"/>
      <c r="J282" s="33"/>
      <c r="K282" s="31">
        <f t="shared" si="10"/>
        <v>2</v>
      </c>
      <c r="L282" s="31">
        <f t="shared" si="11"/>
        <v>36</v>
      </c>
    </row>
    <row r="283" spans="1:12" s="43" customFormat="1" x14ac:dyDescent="0.25">
      <c r="A283" s="12" t="s">
        <v>39</v>
      </c>
      <c r="B283" s="29" t="s">
        <v>97</v>
      </c>
      <c r="C283" s="32">
        <v>25</v>
      </c>
      <c r="D283" s="28" t="s">
        <v>116</v>
      </c>
      <c r="E283" s="33">
        <v>4</v>
      </c>
      <c r="F283" s="33">
        <v>24</v>
      </c>
      <c r="G283" s="33">
        <v>3</v>
      </c>
      <c r="H283" s="33">
        <v>73</v>
      </c>
      <c r="I283" s="33"/>
      <c r="J283" s="33"/>
      <c r="K283" s="31">
        <f t="shared" si="10"/>
        <v>7</v>
      </c>
      <c r="L283" s="31">
        <f t="shared" si="11"/>
        <v>97</v>
      </c>
    </row>
    <row r="284" spans="1:12" s="43" customFormat="1" x14ac:dyDescent="0.25">
      <c r="A284" s="12" t="s">
        <v>39</v>
      </c>
      <c r="B284" s="29" t="s">
        <v>97</v>
      </c>
      <c r="C284" s="32">
        <v>25</v>
      </c>
      <c r="D284" s="28" t="s">
        <v>117</v>
      </c>
      <c r="E284" s="33">
        <v>2</v>
      </c>
      <c r="F284" s="33">
        <v>51</v>
      </c>
      <c r="G284" s="33"/>
      <c r="H284" s="33"/>
      <c r="I284" s="33"/>
      <c r="J284" s="33"/>
      <c r="K284" s="31">
        <f t="shared" si="10"/>
        <v>2</v>
      </c>
      <c r="L284" s="31">
        <f t="shared" si="11"/>
        <v>51</v>
      </c>
    </row>
    <row r="285" spans="1:12" s="43" customFormat="1" x14ac:dyDescent="0.25">
      <c r="A285" s="12" t="s">
        <v>39</v>
      </c>
      <c r="B285" s="29" t="s">
        <v>97</v>
      </c>
      <c r="C285" s="32">
        <v>27</v>
      </c>
      <c r="D285" s="28" t="s">
        <v>117</v>
      </c>
      <c r="E285" s="33">
        <v>1</v>
      </c>
      <c r="F285" s="33">
        <v>7</v>
      </c>
      <c r="G285" s="33">
        <v>1</v>
      </c>
      <c r="H285" s="33">
        <v>8</v>
      </c>
      <c r="I285" s="33"/>
      <c r="J285" s="33"/>
      <c r="K285" s="31">
        <f t="shared" si="10"/>
        <v>2</v>
      </c>
      <c r="L285" s="31">
        <f t="shared" si="11"/>
        <v>15</v>
      </c>
    </row>
    <row r="286" spans="1:12" s="43" customFormat="1" x14ac:dyDescent="0.25">
      <c r="A286" s="12" t="s">
        <v>39</v>
      </c>
      <c r="B286" s="29" t="s">
        <v>97</v>
      </c>
      <c r="C286" s="32">
        <v>34</v>
      </c>
      <c r="D286" s="28" t="s">
        <v>116</v>
      </c>
      <c r="E286" s="33">
        <v>1</v>
      </c>
      <c r="F286" s="33">
        <v>4</v>
      </c>
      <c r="G286" s="33">
        <v>1</v>
      </c>
      <c r="H286" s="33">
        <v>11</v>
      </c>
      <c r="I286" s="33"/>
      <c r="J286" s="33"/>
      <c r="K286" s="31">
        <f t="shared" si="10"/>
        <v>2</v>
      </c>
      <c r="L286" s="31">
        <f t="shared" si="11"/>
        <v>15</v>
      </c>
    </row>
    <row r="287" spans="1:12" s="43" customFormat="1" x14ac:dyDescent="0.25">
      <c r="A287" s="12" t="s">
        <v>39</v>
      </c>
      <c r="B287" s="29" t="s">
        <v>97</v>
      </c>
      <c r="C287" s="32">
        <v>39</v>
      </c>
      <c r="D287" s="28" t="s">
        <v>117</v>
      </c>
      <c r="E287" s="33">
        <v>1</v>
      </c>
      <c r="F287" s="33">
        <v>7</v>
      </c>
      <c r="G287" s="33"/>
      <c r="H287" s="33"/>
      <c r="I287" s="33"/>
      <c r="J287" s="33"/>
      <c r="K287" s="31">
        <f t="shared" si="10"/>
        <v>1</v>
      </c>
      <c r="L287" s="31">
        <f t="shared" si="11"/>
        <v>7</v>
      </c>
    </row>
    <row r="288" spans="1:12" s="43" customFormat="1" x14ac:dyDescent="0.25">
      <c r="A288" s="12" t="s">
        <v>39</v>
      </c>
      <c r="B288" s="29" t="s">
        <v>97</v>
      </c>
      <c r="C288" s="32">
        <v>41</v>
      </c>
      <c r="D288" s="28" t="s">
        <v>115</v>
      </c>
      <c r="E288" s="33">
        <v>1</v>
      </c>
      <c r="F288" s="33">
        <v>14</v>
      </c>
      <c r="G288" s="33">
        <v>1</v>
      </c>
      <c r="H288" s="33">
        <v>21</v>
      </c>
      <c r="I288" s="33"/>
      <c r="J288" s="33"/>
      <c r="K288" s="31">
        <f t="shared" si="10"/>
        <v>2</v>
      </c>
      <c r="L288" s="31">
        <f t="shared" si="11"/>
        <v>35</v>
      </c>
    </row>
    <row r="289" spans="1:12" s="43" customFormat="1" x14ac:dyDescent="0.25">
      <c r="A289" s="12" t="s">
        <v>41</v>
      </c>
      <c r="B289" s="29" t="s">
        <v>97</v>
      </c>
      <c r="C289" s="32">
        <v>1</v>
      </c>
      <c r="D289" s="28" t="s">
        <v>116</v>
      </c>
      <c r="E289" s="33">
        <v>1</v>
      </c>
      <c r="F289" s="33">
        <v>26</v>
      </c>
      <c r="G289" s="33"/>
      <c r="H289" s="33"/>
      <c r="I289" s="33"/>
      <c r="J289" s="33"/>
      <c r="K289" s="31">
        <f t="shared" si="10"/>
        <v>1</v>
      </c>
      <c r="L289" s="31">
        <f t="shared" si="11"/>
        <v>26</v>
      </c>
    </row>
    <row r="290" spans="1:12" s="43" customFormat="1" x14ac:dyDescent="0.25">
      <c r="A290" s="12" t="s">
        <v>41</v>
      </c>
      <c r="B290" s="29" t="s">
        <v>97</v>
      </c>
      <c r="C290" s="32">
        <v>1</v>
      </c>
      <c r="D290" s="28" t="s">
        <v>115</v>
      </c>
      <c r="E290" s="33">
        <v>1</v>
      </c>
      <c r="F290" s="33">
        <v>28</v>
      </c>
      <c r="G290" s="33"/>
      <c r="H290" s="33"/>
      <c r="I290" s="33"/>
      <c r="J290" s="33"/>
      <c r="K290" s="31">
        <f t="shared" si="10"/>
        <v>1</v>
      </c>
      <c r="L290" s="31">
        <f t="shared" si="11"/>
        <v>28</v>
      </c>
    </row>
    <row r="291" spans="1:12" s="43" customFormat="1" x14ac:dyDescent="0.25">
      <c r="A291" s="12" t="s">
        <v>41</v>
      </c>
      <c r="B291" s="29" t="s">
        <v>97</v>
      </c>
      <c r="C291" s="32">
        <v>1</v>
      </c>
      <c r="D291" s="28" t="s">
        <v>118</v>
      </c>
      <c r="E291" s="33">
        <v>1</v>
      </c>
      <c r="F291" s="33">
        <v>25</v>
      </c>
      <c r="G291" s="33"/>
      <c r="H291" s="33"/>
      <c r="I291" s="33"/>
      <c r="J291" s="33"/>
      <c r="K291" s="31">
        <f t="shared" si="10"/>
        <v>1</v>
      </c>
      <c r="L291" s="31">
        <f t="shared" si="11"/>
        <v>25</v>
      </c>
    </row>
    <row r="292" spans="1:12" s="43" customFormat="1" x14ac:dyDescent="0.25">
      <c r="A292" s="12" t="s">
        <v>41</v>
      </c>
      <c r="B292" s="29" t="s">
        <v>97</v>
      </c>
      <c r="C292" s="32">
        <v>1</v>
      </c>
      <c r="D292" s="28" t="s">
        <v>144</v>
      </c>
      <c r="E292" s="33">
        <v>1</v>
      </c>
      <c r="F292" s="33">
        <v>29</v>
      </c>
      <c r="G292" s="33">
        <v>1</v>
      </c>
      <c r="H292" s="33">
        <v>32</v>
      </c>
      <c r="I292" s="33"/>
      <c r="J292" s="33"/>
      <c r="K292" s="31">
        <f t="shared" si="10"/>
        <v>2</v>
      </c>
      <c r="L292" s="31">
        <f t="shared" si="11"/>
        <v>61</v>
      </c>
    </row>
    <row r="293" spans="1:12" s="43" customFormat="1" x14ac:dyDescent="0.25">
      <c r="A293" s="12" t="s">
        <v>41</v>
      </c>
      <c r="B293" s="29" t="s">
        <v>98</v>
      </c>
      <c r="C293" s="32">
        <v>3</v>
      </c>
      <c r="D293" s="28" t="s">
        <v>118</v>
      </c>
      <c r="E293" s="33">
        <v>1</v>
      </c>
      <c r="F293" s="33">
        <v>7</v>
      </c>
      <c r="G293" s="33">
        <v>1</v>
      </c>
      <c r="H293" s="33">
        <v>16</v>
      </c>
      <c r="I293" s="33"/>
      <c r="J293" s="33"/>
      <c r="K293" s="31">
        <f t="shared" si="10"/>
        <v>2</v>
      </c>
      <c r="L293" s="31">
        <f t="shared" si="11"/>
        <v>23</v>
      </c>
    </row>
    <row r="294" spans="1:12" s="43" customFormat="1" x14ac:dyDescent="0.25">
      <c r="A294" s="12" t="s">
        <v>41</v>
      </c>
      <c r="B294" s="29" t="s">
        <v>97</v>
      </c>
      <c r="C294" s="32">
        <v>4</v>
      </c>
      <c r="D294" s="28" t="s">
        <v>115</v>
      </c>
      <c r="E294" s="33"/>
      <c r="F294" s="33"/>
      <c r="G294" s="33">
        <v>1</v>
      </c>
      <c r="H294" s="33">
        <v>26</v>
      </c>
      <c r="I294" s="33"/>
      <c r="J294" s="33"/>
      <c r="K294" s="31">
        <f t="shared" si="10"/>
        <v>1</v>
      </c>
      <c r="L294" s="31">
        <f t="shared" si="11"/>
        <v>26</v>
      </c>
    </row>
    <row r="295" spans="1:12" s="43" customFormat="1" x14ac:dyDescent="0.25">
      <c r="A295" s="12" t="s">
        <v>41</v>
      </c>
      <c r="B295" s="29" t="s">
        <v>97</v>
      </c>
      <c r="C295" s="32">
        <v>5</v>
      </c>
      <c r="D295" s="28" t="s">
        <v>144</v>
      </c>
      <c r="E295" s="33">
        <v>1</v>
      </c>
      <c r="F295" s="33">
        <v>20</v>
      </c>
      <c r="G295" s="33">
        <v>1</v>
      </c>
      <c r="H295" s="33">
        <v>25</v>
      </c>
      <c r="I295" s="33"/>
      <c r="J295" s="33"/>
      <c r="K295" s="31">
        <f t="shared" si="10"/>
        <v>2</v>
      </c>
      <c r="L295" s="31">
        <f t="shared" si="11"/>
        <v>45</v>
      </c>
    </row>
    <row r="296" spans="1:12" s="43" customFormat="1" x14ac:dyDescent="0.25">
      <c r="A296" s="12" t="s">
        <v>41</v>
      </c>
      <c r="B296" s="29" t="s">
        <v>97</v>
      </c>
      <c r="C296" s="32">
        <v>6</v>
      </c>
      <c r="D296" s="28" t="s">
        <v>144</v>
      </c>
      <c r="E296" s="33"/>
      <c r="F296" s="33"/>
      <c r="G296" s="33">
        <v>2</v>
      </c>
      <c r="H296" s="33">
        <v>47</v>
      </c>
      <c r="I296" s="33"/>
      <c r="J296" s="33"/>
      <c r="K296" s="31">
        <f t="shared" si="10"/>
        <v>2</v>
      </c>
      <c r="L296" s="31">
        <f t="shared" si="11"/>
        <v>47</v>
      </c>
    </row>
    <row r="297" spans="1:12" s="43" customFormat="1" x14ac:dyDescent="0.25">
      <c r="A297" s="12" t="s">
        <v>41</v>
      </c>
      <c r="B297" s="29" t="s">
        <v>97</v>
      </c>
      <c r="C297" s="32">
        <v>6</v>
      </c>
      <c r="D297" s="28" t="s">
        <v>118</v>
      </c>
      <c r="E297" s="33">
        <v>1</v>
      </c>
      <c r="F297" s="33">
        <v>28</v>
      </c>
      <c r="G297" s="33"/>
      <c r="H297" s="33"/>
      <c r="I297" s="33"/>
      <c r="J297" s="33"/>
      <c r="K297" s="31">
        <f t="shared" si="10"/>
        <v>1</v>
      </c>
      <c r="L297" s="31">
        <f t="shared" si="11"/>
        <v>28</v>
      </c>
    </row>
    <row r="298" spans="1:12" s="43" customFormat="1" x14ac:dyDescent="0.25">
      <c r="A298" s="12" t="s">
        <v>41</v>
      </c>
      <c r="B298" s="29" t="s">
        <v>97</v>
      </c>
      <c r="C298" s="32">
        <v>7</v>
      </c>
      <c r="D298" s="28" t="s">
        <v>118</v>
      </c>
      <c r="E298" s="33">
        <v>1</v>
      </c>
      <c r="F298" s="33">
        <v>29</v>
      </c>
      <c r="G298" s="33"/>
      <c r="H298" s="33"/>
      <c r="I298" s="33"/>
      <c r="J298" s="33"/>
      <c r="K298" s="31">
        <f t="shared" si="10"/>
        <v>1</v>
      </c>
      <c r="L298" s="31">
        <f t="shared" si="11"/>
        <v>29</v>
      </c>
    </row>
    <row r="299" spans="1:12" s="43" customFormat="1" x14ac:dyDescent="0.25">
      <c r="A299" s="12" t="s">
        <v>41</v>
      </c>
      <c r="B299" s="29" t="s">
        <v>97</v>
      </c>
      <c r="C299" s="32">
        <v>8</v>
      </c>
      <c r="D299" s="28" t="s">
        <v>116</v>
      </c>
      <c r="E299" s="33">
        <v>1</v>
      </c>
      <c r="F299" s="33">
        <v>20</v>
      </c>
      <c r="G299" s="33">
        <v>1</v>
      </c>
      <c r="H299" s="33">
        <v>34</v>
      </c>
      <c r="I299" s="33"/>
      <c r="J299" s="33"/>
      <c r="K299" s="31">
        <f t="shared" si="10"/>
        <v>2</v>
      </c>
      <c r="L299" s="31">
        <f t="shared" si="11"/>
        <v>54</v>
      </c>
    </row>
    <row r="300" spans="1:12" s="43" customFormat="1" x14ac:dyDescent="0.25">
      <c r="A300" s="12" t="s">
        <v>41</v>
      </c>
      <c r="B300" s="29" t="s">
        <v>97</v>
      </c>
      <c r="C300" s="32">
        <v>8</v>
      </c>
      <c r="D300" s="28" t="s">
        <v>117</v>
      </c>
      <c r="E300" s="33"/>
      <c r="F300" s="33"/>
      <c r="G300" s="33">
        <v>1</v>
      </c>
      <c r="H300" s="33">
        <v>33</v>
      </c>
      <c r="I300" s="33"/>
      <c r="J300" s="33"/>
      <c r="K300" s="31">
        <f t="shared" si="10"/>
        <v>1</v>
      </c>
      <c r="L300" s="31">
        <f t="shared" si="11"/>
        <v>33</v>
      </c>
    </row>
    <row r="301" spans="1:12" s="43" customFormat="1" x14ac:dyDescent="0.25">
      <c r="A301" s="12" t="s">
        <v>41</v>
      </c>
      <c r="B301" s="29" t="s">
        <v>97</v>
      </c>
      <c r="C301" s="32">
        <v>9</v>
      </c>
      <c r="D301" s="28" t="s">
        <v>116</v>
      </c>
      <c r="E301" s="33"/>
      <c r="F301" s="33"/>
      <c r="G301" s="33">
        <v>1</v>
      </c>
      <c r="H301" s="33">
        <v>30</v>
      </c>
      <c r="I301" s="33"/>
      <c r="J301" s="33"/>
      <c r="K301" s="31">
        <f t="shared" si="10"/>
        <v>1</v>
      </c>
      <c r="L301" s="31">
        <f t="shared" si="11"/>
        <v>30</v>
      </c>
    </row>
    <row r="302" spans="1:12" s="43" customFormat="1" x14ac:dyDescent="0.25">
      <c r="A302" s="12" t="s">
        <v>41</v>
      </c>
      <c r="B302" s="29" t="s">
        <v>97</v>
      </c>
      <c r="C302" s="32">
        <v>10</v>
      </c>
      <c r="D302" s="28" t="s">
        <v>116</v>
      </c>
      <c r="E302" s="33">
        <v>2</v>
      </c>
      <c r="F302" s="33">
        <v>58</v>
      </c>
      <c r="G302" s="33">
        <v>1</v>
      </c>
      <c r="H302" s="33">
        <v>30</v>
      </c>
      <c r="I302" s="33"/>
      <c r="J302" s="33"/>
      <c r="K302" s="31">
        <f t="shared" si="10"/>
        <v>3</v>
      </c>
      <c r="L302" s="31">
        <f t="shared" si="11"/>
        <v>88</v>
      </c>
    </row>
    <row r="303" spans="1:12" s="43" customFormat="1" x14ac:dyDescent="0.25">
      <c r="A303" s="12" t="s">
        <v>41</v>
      </c>
      <c r="B303" s="29" t="s">
        <v>97</v>
      </c>
      <c r="C303" s="32">
        <v>10</v>
      </c>
      <c r="D303" s="28" t="s">
        <v>117</v>
      </c>
      <c r="E303" s="33">
        <v>2</v>
      </c>
      <c r="F303" s="33">
        <v>59</v>
      </c>
      <c r="G303" s="33">
        <v>1</v>
      </c>
      <c r="H303" s="33">
        <v>31</v>
      </c>
      <c r="I303" s="33"/>
      <c r="J303" s="33"/>
      <c r="K303" s="31">
        <f t="shared" si="10"/>
        <v>3</v>
      </c>
      <c r="L303" s="31">
        <f t="shared" si="11"/>
        <v>90</v>
      </c>
    </row>
    <row r="304" spans="1:12" s="43" customFormat="1" x14ac:dyDescent="0.25">
      <c r="A304" s="12" t="s">
        <v>41</v>
      </c>
      <c r="B304" s="29" t="s">
        <v>97</v>
      </c>
      <c r="C304" s="32">
        <v>10</v>
      </c>
      <c r="D304" s="28" t="s">
        <v>144</v>
      </c>
      <c r="E304" s="33">
        <v>1</v>
      </c>
      <c r="F304" s="33">
        <v>27</v>
      </c>
      <c r="G304" s="33"/>
      <c r="H304" s="33"/>
      <c r="I304" s="33"/>
      <c r="J304" s="33"/>
      <c r="K304" s="31">
        <f t="shared" si="10"/>
        <v>1</v>
      </c>
      <c r="L304" s="31">
        <f t="shared" si="11"/>
        <v>27</v>
      </c>
    </row>
    <row r="305" spans="1:12" s="43" customFormat="1" x14ac:dyDescent="0.25">
      <c r="A305" s="12" t="s">
        <v>41</v>
      </c>
      <c r="B305" s="29" t="s">
        <v>97</v>
      </c>
      <c r="C305" s="32">
        <v>11</v>
      </c>
      <c r="D305" s="28" t="s">
        <v>118</v>
      </c>
      <c r="E305" s="33">
        <v>1</v>
      </c>
      <c r="F305" s="33">
        <v>25</v>
      </c>
      <c r="G305" s="33"/>
      <c r="H305" s="33"/>
      <c r="I305" s="33"/>
      <c r="J305" s="33"/>
      <c r="K305" s="31">
        <f t="shared" si="10"/>
        <v>1</v>
      </c>
      <c r="L305" s="31">
        <f t="shared" si="11"/>
        <v>25</v>
      </c>
    </row>
    <row r="306" spans="1:12" s="43" customFormat="1" x14ac:dyDescent="0.25">
      <c r="A306" s="12" t="s">
        <v>41</v>
      </c>
      <c r="B306" s="29" t="s">
        <v>97</v>
      </c>
      <c r="C306" s="32">
        <v>12</v>
      </c>
      <c r="D306" s="28" t="s">
        <v>116</v>
      </c>
      <c r="E306" s="33">
        <v>1</v>
      </c>
      <c r="F306" s="33">
        <v>21</v>
      </c>
      <c r="G306" s="33"/>
      <c r="H306" s="33"/>
      <c r="I306" s="33"/>
      <c r="J306" s="33"/>
      <c r="K306" s="31">
        <f t="shared" si="10"/>
        <v>1</v>
      </c>
      <c r="L306" s="31">
        <f t="shared" si="11"/>
        <v>21</v>
      </c>
    </row>
    <row r="307" spans="1:12" s="43" customFormat="1" x14ac:dyDescent="0.25">
      <c r="A307" s="12" t="s">
        <v>41</v>
      </c>
      <c r="B307" s="29" t="s">
        <v>97</v>
      </c>
      <c r="C307" s="32">
        <v>12</v>
      </c>
      <c r="D307" s="28" t="s">
        <v>115</v>
      </c>
      <c r="E307" s="33"/>
      <c r="F307" s="33"/>
      <c r="G307" s="33">
        <v>1</v>
      </c>
      <c r="H307" s="33">
        <v>24</v>
      </c>
      <c r="I307" s="33"/>
      <c r="J307" s="33"/>
      <c r="K307" s="31">
        <f t="shared" si="10"/>
        <v>1</v>
      </c>
      <c r="L307" s="31">
        <f t="shared" si="11"/>
        <v>24</v>
      </c>
    </row>
    <row r="308" spans="1:12" s="43" customFormat="1" x14ac:dyDescent="0.25">
      <c r="A308" s="12" t="s">
        <v>41</v>
      </c>
      <c r="B308" s="29" t="s">
        <v>97</v>
      </c>
      <c r="C308" s="32">
        <v>14</v>
      </c>
      <c r="D308" s="28" t="s">
        <v>118</v>
      </c>
      <c r="E308" s="33"/>
      <c r="F308" s="33"/>
      <c r="G308" s="33">
        <v>1</v>
      </c>
      <c r="H308" s="33">
        <v>3</v>
      </c>
      <c r="I308" s="33"/>
      <c r="J308" s="33"/>
      <c r="K308" s="31">
        <f t="shared" si="10"/>
        <v>1</v>
      </c>
      <c r="L308" s="31">
        <f t="shared" si="11"/>
        <v>3</v>
      </c>
    </row>
    <row r="309" spans="1:12" s="43" customFormat="1" x14ac:dyDescent="0.25">
      <c r="A309" s="12" t="s">
        <v>41</v>
      </c>
      <c r="B309" s="29" t="s">
        <v>97</v>
      </c>
      <c r="C309" s="32">
        <v>15</v>
      </c>
      <c r="D309" s="28" t="s">
        <v>144</v>
      </c>
      <c r="E309" s="33">
        <v>3</v>
      </c>
      <c r="F309" s="33">
        <v>88</v>
      </c>
      <c r="G309" s="33"/>
      <c r="H309" s="33"/>
      <c r="I309" s="33"/>
      <c r="J309" s="33"/>
      <c r="K309" s="31">
        <f t="shared" si="10"/>
        <v>3</v>
      </c>
      <c r="L309" s="31">
        <f t="shared" si="11"/>
        <v>88</v>
      </c>
    </row>
    <row r="310" spans="1:12" s="43" customFormat="1" x14ac:dyDescent="0.25">
      <c r="A310" s="12" t="s">
        <v>41</v>
      </c>
      <c r="B310" s="29" t="s">
        <v>97</v>
      </c>
      <c r="C310" s="32">
        <v>18</v>
      </c>
      <c r="D310" s="28" t="s">
        <v>116</v>
      </c>
      <c r="E310" s="33">
        <v>1</v>
      </c>
      <c r="F310" s="33">
        <v>17</v>
      </c>
      <c r="G310" s="33">
        <v>1</v>
      </c>
      <c r="H310" s="33">
        <v>25</v>
      </c>
      <c r="I310" s="33"/>
      <c r="J310" s="33"/>
      <c r="K310" s="31">
        <f t="shared" si="10"/>
        <v>2</v>
      </c>
      <c r="L310" s="31">
        <f t="shared" si="11"/>
        <v>42</v>
      </c>
    </row>
    <row r="311" spans="1:12" s="43" customFormat="1" x14ac:dyDescent="0.25">
      <c r="A311" s="12" t="s">
        <v>41</v>
      </c>
      <c r="B311" s="29" t="s">
        <v>97</v>
      </c>
      <c r="C311" s="32">
        <v>18</v>
      </c>
      <c r="D311" s="28" t="s">
        <v>115</v>
      </c>
      <c r="E311" s="33">
        <v>1</v>
      </c>
      <c r="F311" s="33">
        <v>21</v>
      </c>
      <c r="G311" s="33"/>
      <c r="H311" s="33"/>
      <c r="I311" s="33"/>
      <c r="J311" s="33"/>
      <c r="K311" s="31">
        <f t="shared" si="10"/>
        <v>1</v>
      </c>
      <c r="L311" s="31">
        <f t="shared" si="11"/>
        <v>21</v>
      </c>
    </row>
    <row r="312" spans="1:12" s="43" customFormat="1" x14ac:dyDescent="0.25">
      <c r="A312" s="12" t="s">
        <v>41</v>
      </c>
      <c r="B312" s="29" t="s">
        <v>97</v>
      </c>
      <c r="C312" s="32">
        <v>18</v>
      </c>
      <c r="D312" s="28" t="s">
        <v>117</v>
      </c>
      <c r="E312" s="33"/>
      <c r="F312" s="33"/>
      <c r="G312" s="33">
        <v>1</v>
      </c>
      <c r="H312" s="33">
        <v>24</v>
      </c>
      <c r="I312" s="33"/>
      <c r="J312" s="33"/>
      <c r="K312" s="31">
        <f t="shared" si="10"/>
        <v>1</v>
      </c>
      <c r="L312" s="31">
        <f t="shared" si="11"/>
        <v>24</v>
      </c>
    </row>
    <row r="313" spans="1:12" s="43" customFormat="1" x14ac:dyDescent="0.25">
      <c r="A313" s="12" t="s">
        <v>41</v>
      </c>
      <c r="B313" s="29" t="s">
        <v>97</v>
      </c>
      <c r="C313" s="32">
        <v>18</v>
      </c>
      <c r="D313" s="28" t="s">
        <v>118</v>
      </c>
      <c r="E313" s="33">
        <v>1</v>
      </c>
      <c r="F313" s="33">
        <v>26</v>
      </c>
      <c r="G313" s="33"/>
      <c r="H313" s="33"/>
      <c r="I313" s="33"/>
      <c r="J313" s="33"/>
      <c r="K313" s="31">
        <f t="shared" si="10"/>
        <v>1</v>
      </c>
      <c r="L313" s="31">
        <f t="shared" si="11"/>
        <v>26</v>
      </c>
    </row>
    <row r="314" spans="1:12" s="43" customFormat="1" x14ac:dyDescent="0.25">
      <c r="A314" s="12" t="s">
        <v>41</v>
      </c>
      <c r="B314" s="29" t="s">
        <v>97</v>
      </c>
      <c r="C314" s="32">
        <v>19</v>
      </c>
      <c r="D314" s="28" t="s">
        <v>116</v>
      </c>
      <c r="E314" s="33">
        <v>1</v>
      </c>
      <c r="F314" s="33">
        <v>20</v>
      </c>
      <c r="G314" s="33"/>
      <c r="H314" s="33"/>
      <c r="I314" s="33"/>
      <c r="J314" s="33"/>
      <c r="K314" s="31">
        <f t="shared" si="10"/>
        <v>1</v>
      </c>
      <c r="L314" s="31">
        <f t="shared" si="11"/>
        <v>20</v>
      </c>
    </row>
    <row r="315" spans="1:12" s="43" customFormat="1" x14ac:dyDescent="0.25">
      <c r="A315" s="12" t="s">
        <v>41</v>
      </c>
      <c r="B315" s="29" t="s">
        <v>97</v>
      </c>
      <c r="C315" s="32">
        <v>19</v>
      </c>
      <c r="D315" s="28" t="s">
        <v>115</v>
      </c>
      <c r="E315" s="33"/>
      <c r="F315" s="33"/>
      <c r="G315" s="33">
        <v>1</v>
      </c>
      <c r="H315" s="33">
        <v>30</v>
      </c>
      <c r="I315" s="33"/>
      <c r="J315" s="33"/>
      <c r="K315" s="31">
        <f t="shared" si="10"/>
        <v>1</v>
      </c>
      <c r="L315" s="31">
        <f t="shared" si="11"/>
        <v>30</v>
      </c>
    </row>
    <row r="316" spans="1:12" s="43" customFormat="1" x14ac:dyDescent="0.25">
      <c r="A316" s="12" t="s">
        <v>41</v>
      </c>
      <c r="B316" s="29" t="s">
        <v>97</v>
      </c>
      <c r="C316" s="32">
        <v>19</v>
      </c>
      <c r="D316" s="28" t="s">
        <v>117</v>
      </c>
      <c r="E316" s="33">
        <v>1</v>
      </c>
      <c r="F316" s="33">
        <v>21</v>
      </c>
      <c r="G316" s="33"/>
      <c r="H316" s="33"/>
      <c r="I316" s="33"/>
      <c r="J316" s="33"/>
      <c r="K316" s="31">
        <f t="shared" si="10"/>
        <v>1</v>
      </c>
      <c r="L316" s="31">
        <f t="shared" si="11"/>
        <v>21</v>
      </c>
    </row>
    <row r="317" spans="1:12" s="43" customFormat="1" x14ac:dyDescent="0.25">
      <c r="A317" s="12" t="s">
        <v>41</v>
      </c>
      <c r="B317" s="29" t="s">
        <v>97</v>
      </c>
      <c r="C317" s="32">
        <v>19</v>
      </c>
      <c r="D317" s="28" t="s">
        <v>144</v>
      </c>
      <c r="E317" s="33">
        <v>1</v>
      </c>
      <c r="F317" s="33">
        <v>24</v>
      </c>
      <c r="G317" s="33">
        <v>1</v>
      </c>
      <c r="H317" s="33">
        <v>17</v>
      </c>
      <c r="I317" s="33"/>
      <c r="J317" s="33"/>
      <c r="K317" s="31">
        <f t="shared" si="10"/>
        <v>2</v>
      </c>
      <c r="L317" s="31">
        <f t="shared" si="11"/>
        <v>41</v>
      </c>
    </row>
    <row r="318" spans="1:12" s="43" customFormat="1" x14ac:dyDescent="0.25">
      <c r="A318" s="12" t="s">
        <v>41</v>
      </c>
      <c r="B318" s="29" t="s">
        <v>98</v>
      </c>
      <c r="C318" s="32">
        <v>22</v>
      </c>
      <c r="D318" s="28" t="s">
        <v>118</v>
      </c>
      <c r="E318" s="33">
        <v>1</v>
      </c>
      <c r="F318" s="33">
        <v>13</v>
      </c>
      <c r="G318" s="33">
        <v>1</v>
      </c>
      <c r="H318" s="33">
        <v>9</v>
      </c>
      <c r="I318" s="33"/>
      <c r="J318" s="33"/>
      <c r="K318" s="31">
        <f t="shared" si="10"/>
        <v>2</v>
      </c>
      <c r="L318" s="31">
        <f t="shared" si="11"/>
        <v>22</v>
      </c>
    </row>
    <row r="319" spans="1:12" s="43" customFormat="1" x14ac:dyDescent="0.25">
      <c r="A319" s="12" t="s">
        <v>41</v>
      </c>
      <c r="B319" s="29" t="s">
        <v>97</v>
      </c>
      <c r="C319" s="32">
        <v>28</v>
      </c>
      <c r="D319" s="28" t="s">
        <v>117</v>
      </c>
      <c r="E319" s="33">
        <v>2</v>
      </c>
      <c r="F319" s="33">
        <v>29</v>
      </c>
      <c r="G319" s="33">
        <v>1</v>
      </c>
      <c r="H319" s="33">
        <v>20</v>
      </c>
      <c r="I319" s="33"/>
      <c r="J319" s="33"/>
      <c r="K319" s="31">
        <f t="shared" si="10"/>
        <v>3</v>
      </c>
      <c r="L319" s="31">
        <f t="shared" si="11"/>
        <v>49</v>
      </c>
    </row>
    <row r="320" spans="1:12" s="43" customFormat="1" x14ac:dyDescent="0.25">
      <c r="A320" s="12" t="s">
        <v>41</v>
      </c>
      <c r="B320" s="29" t="s">
        <v>98</v>
      </c>
      <c r="C320" s="32">
        <v>29</v>
      </c>
      <c r="D320" s="28" t="s">
        <v>115</v>
      </c>
      <c r="E320" s="33">
        <v>1</v>
      </c>
      <c r="F320" s="33">
        <v>18</v>
      </c>
      <c r="G320" s="33">
        <v>1</v>
      </c>
      <c r="H320" s="33">
        <v>19</v>
      </c>
      <c r="I320" s="33"/>
      <c r="J320" s="33"/>
      <c r="K320" s="31">
        <f t="shared" si="10"/>
        <v>2</v>
      </c>
      <c r="L320" s="31">
        <f t="shared" si="11"/>
        <v>37</v>
      </c>
    </row>
    <row r="321" spans="1:12" s="43" customFormat="1" x14ac:dyDescent="0.25">
      <c r="A321" s="12" t="s">
        <v>41</v>
      </c>
      <c r="B321" s="29" t="s">
        <v>98</v>
      </c>
      <c r="C321" s="32">
        <v>33</v>
      </c>
      <c r="D321" s="28" t="s">
        <v>144</v>
      </c>
      <c r="E321" s="33">
        <v>1</v>
      </c>
      <c r="F321" s="33">
        <v>19</v>
      </c>
      <c r="G321" s="33">
        <v>1</v>
      </c>
      <c r="H321" s="33">
        <v>22</v>
      </c>
      <c r="I321" s="33"/>
      <c r="J321" s="33"/>
      <c r="K321" s="31">
        <f t="shared" si="10"/>
        <v>2</v>
      </c>
      <c r="L321" s="31">
        <f t="shared" si="11"/>
        <v>41</v>
      </c>
    </row>
    <row r="322" spans="1:12" s="43" customFormat="1" x14ac:dyDescent="0.25">
      <c r="A322" s="12" t="s">
        <v>41</v>
      </c>
      <c r="B322" s="29" t="s">
        <v>98</v>
      </c>
      <c r="C322" s="32">
        <v>37</v>
      </c>
      <c r="D322" s="28" t="s">
        <v>144</v>
      </c>
      <c r="E322" s="33">
        <v>1</v>
      </c>
      <c r="F322" s="33">
        <v>19</v>
      </c>
      <c r="G322" s="33">
        <v>1</v>
      </c>
      <c r="H322" s="33">
        <v>20</v>
      </c>
      <c r="I322" s="33"/>
      <c r="J322" s="33"/>
      <c r="K322" s="31">
        <f t="shared" si="10"/>
        <v>2</v>
      </c>
      <c r="L322" s="31">
        <f t="shared" si="11"/>
        <v>39</v>
      </c>
    </row>
    <row r="323" spans="1:12" s="43" customFormat="1" x14ac:dyDescent="0.25">
      <c r="A323" s="12" t="s">
        <v>41</v>
      </c>
      <c r="B323" s="29" t="s">
        <v>97</v>
      </c>
      <c r="C323" s="32">
        <v>39</v>
      </c>
      <c r="D323" s="28" t="s">
        <v>117</v>
      </c>
      <c r="E323" s="33">
        <v>1</v>
      </c>
      <c r="F323" s="33">
        <v>31</v>
      </c>
      <c r="G323" s="33">
        <v>1</v>
      </c>
      <c r="H323" s="33">
        <v>34</v>
      </c>
      <c r="I323" s="33"/>
      <c r="J323" s="33"/>
      <c r="K323" s="31">
        <f t="shared" si="10"/>
        <v>2</v>
      </c>
      <c r="L323" s="31">
        <f t="shared" si="11"/>
        <v>65</v>
      </c>
    </row>
    <row r="324" spans="1:12" s="43" customFormat="1" x14ac:dyDescent="0.25">
      <c r="A324" s="12" t="s">
        <v>41</v>
      </c>
      <c r="B324" s="29" t="s">
        <v>97</v>
      </c>
      <c r="C324" s="32">
        <v>39</v>
      </c>
      <c r="D324" s="28" t="s">
        <v>116</v>
      </c>
      <c r="E324" s="33">
        <v>1</v>
      </c>
      <c r="F324" s="33">
        <v>29</v>
      </c>
      <c r="G324" s="33">
        <v>1</v>
      </c>
      <c r="H324" s="33">
        <v>33</v>
      </c>
      <c r="I324" s="33"/>
      <c r="J324" s="33"/>
      <c r="K324" s="31">
        <f t="shared" si="10"/>
        <v>2</v>
      </c>
      <c r="L324" s="31">
        <f t="shared" si="11"/>
        <v>62</v>
      </c>
    </row>
    <row r="325" spans="1:12" s="43" customFormat="1" x14ac:dyDescent="0.25">
      <c r="A325" s="12" t="s">
        <v>41</v>
      </c>
      <c r="B325" s="29" t="s">
        <v>97</v>
      </c>
      <c r="C325" s="32">
        <v>39</v>
      </c>
      <c r="D325" s="28" t="s">
        <v>118</v>
      </c>
      <c r="E325" s="33">
        <v>1</v>
      </c>
      <c r="F325" s="33">
        <v>23</v>
      </c>
      <c r="G325" s="33"/>
      <c r="H325" s="33"/>
      <c r="I325" s="33"/>
      <c r="J325" s="33"/>
      <c r="K325" s="31">
        <f t="shared" si="10"/>
        <v>1</v>
      </c>
      <c r="L325" s="31">
        <f t="shared" si="11"/>
        <v>23</v>
      </c>
    </row>
    <row r="326" spans="1:12" s="43" customFormat="1" x14ac:dyDescent="0.25">
      <c r="A326" s="12" t="s">
        <v>41</v>
      </c>
      <c r="B326" s="29" t="s">
        <v>97</v>
      </c>
      <c r="C326" s="32">
        <v>55</v>
      </c>
      <c r="D326" s="28" t="s">
        <v>144</v>
      </c>
      <c r="E326" s="33"/>
      <c r="F326" s="33"/>
      <c r="G326" s="33">
        <v>1</v>
      </c>
      <c r="H326" s="33">
        <v>30</v>
      </c>
      <c r="I326" s="33"/>
      <c r="J326" s="33"/>
      <c r="K326" s="31">
        <f t="shared" si="10"/>
        <v>1</v>
      </c>
      <c r="L326" s="31">
        <f t="shared" si="11"/>
        <v>30</v>
      </c>
    </row>
    <row r="327" spans="1:12" s="43" customFormat="1" x14ac:dyDescent="0.25">
      <c r="A327" s="12" t="s">
        <v>41</v>
      </c>
      <c r="B327" s="29" t="s">
        <v>97</v>
      </c>
      <c r="C327" s="32">
        <v>55</v>
      </c>
      <c r="D327" s="28" t="s">
        <v>115</v>
      </c>
      <c r="E327" s="33"/>
      <c r="F327" s="33"/>
      <c r="G327" s="33">
        <v>1</v>
      </c>
      <c r="H327" s="33">
        <v>29</v>
      </c>
      <c r="I327" s="33"/>
      <c r="J327" s="33"/>
      <c r="K327" s="31">
        <f t="shared" si="10"/>
        <v>1</v>
      </c>
      <c r="L327" s="31">
        <f t="shared" si="11"/>
        <v>29</v>
      </c>
    </row>
    <row r="328" spans="1:12" s="43" customFormat="1" x14ac:dyDescent="0.25">
      <c r="A328" s="12" t="s">
        <v>94</v>
      </c>
      <c r="B328" s="29" t="s">
        <v>82</v>
      </c>
      <c r="C328" s="32">
        <v>3</v>
      </c>
      <c r="D328" s="28" t="s">
        <v>144</v>
      </c>
      <c r="E328" s="33">
        <v>1</v>
      </c>
      <c r="F328" s="33">
        <v>28</v>
      </c>
      <c r="G328" s="33"/>
      <c r="H328" s="33"/>
      <c r="I328" s="33"/>
      <c r="J328" s="33"/>
      <c r="K328" s="31">
        <f t="shared" si="10"/>
        <v>1</v>
      </c>
      <c r="L328" s="31">
        <f t="shared" si="11"/>
        <v>28</v>
      </c>
    </row>
    <row r="329" spans="1:12" s="43" customFormat="1" x14ac:dyDescent="0.25">
      <c r="A329" s="12" t="s">
        <v>94</v>
      </c>
      <c r="B329" s="29" t="s">
        <v>82</v>
      </c>
      <c r="C329" s="32">
        <v>3</v>
      </c>
      <c r="D329" s="28" t="s">
        <v>118</v>
      </c>
      <c r="E329" s="33">
        <v>1</v>
      </c>
      <c r="F329" s="33">
        <v>35</v>
      </c>
      <c r="G329" s="33">
        <v>1</v>
      </c>
      <c r="H329" s="33">
        <v>34</v>
      </c>
      <c r="I329" s="33"/>
      <c r="J329" s="33"/>
      <c r="K329" s="31">
        <f t="shared" si="10"/>
        <v>2</v>
      </c>
      <c r="L329" s="31">
        <f t="shared" si="11"/>
        <v>69</v>
      </c>
    </row>
    <row r="330" spans="1:12" s="43" customFormat="1" x14ac:dyDescent="0.25">
      <c r="A330" s="12" t="s">
        <v>94</v>
      </c>
      <c r="B330" s="29" t="s">
        <v>99</v>
      </c>
      <c r="C330" s="32">
        <v>4</v>
      </c>
      <c r="D330" s="28" t="s">
        <v>144</v>
      </c>
      <c r="E330" s="33">
        <v>1</v>
      </c>
      <c r="F330" s="33">
        <v>35</v>
      </c>
      <c r="G330" s="33">
        <v>2</v>
      </c>
      <c r="H330" s="33">
        <v>63</v>
      </c>
      <c r="I330" s="33"/>
      <c r="J330" s="33"/>
      <c r="K330" s="31">
        <f t="shared" ref="K330:K393" si="12">E330+G330+I330</f>
        <v>3</v>
      </c>
      <c r="L330" s="31">
        <f t="shared" ref="L330:L393" si="13">F330+H330+J330</f>
        <v>98</v>
      </c>
    </row>
    <row r="331" spans="1:12" s="43" customFormat="1" x14ac:dyDescent="0.25">
      <c r="A331" s="12" t="s">
        <v>94</v>
      </c>
      <c r="B331" s="29" t="s">
        <v>99</v>
      </c>
      <c r="C331" s="32" t="s">
        <v>298</v>
      </c>
      <c r="D331" s="28" t="s">
        <v>144</v>
      </c>
      <c r="E331" s="33">
        <v>1</v>
      </c>
      <c r="F331" s="33">
        <v>23</v>
      </c>
      <c r="G331" s="33">
        <v>1</v>
      </c>
      <c r="H331" s="33">
        <v>25</v>
      </c>
      <c r="I331" s="33"/>
      <c r="J331" s="33"/>
      <c r="K331" s="31">
        <f t="shared" si="12"/>
        <v>2</v>
      </c>
      <c r="L331" s="31">
        <f t="shared" si="13"/>
        <v>48</v>
      </c>
    </row>
    <row r="332" spans="1:12" s="43" customFormat="1" x14ac:dyDescent="0.25">
      <c r="A332" s="12" t="s">
        <v>94</v>
      </c>
      <c r="B332" s="29" t="s">
        <v>97</v>
      </c>
      <c r="C332" s="32">
        <v>6</v>
      </c>
      <c r="D332" s="28" t="s">
        <v>117</v>
      </c>
      <c r="E332" s="33">
        <v>1</v>
      </c>
      <c r="F332" s="33">
        <v>30</v>
      </c>
      <c r="G332" s="33">
        <v>1</v>
      </c>
      <c r="H332" s="33">
        <v>30</v>
      </c>
      <c r="I332" s="33"/>
      <c r="J332" s="33"/>
      <c r="K332" s="31">
        <f t="shared" si="12"/>
        <v>2</v>
      </c>
      <c r="L332" s="31">
        <f t="shared" si="13"/>
        <v>60</v>
      </c>
    </row>
    <row r="333" spans="1:12" s="43" customFormat="1" x14ac:dyDescent="0.25">
      <c r="A333" s="12" t="s">
        <v>94</v>
      </c>
      <c r="B333" s="29" t="s">
        <v>98</v>
      </c>
      <c r="C333" s="32">
        <v>7</v>
      </c>
      <c r="D333" s="28" t="s">
        <v>118</v>
      </c>
      <c r="E333" s="33"/>
      <c r="F333" s="33"/>
      <c r="G333" s="33">
        <v>1</v>
      </c>
      <c r="H333" s="33">
        <v>33</v>
      </c>
      <c r="I333" s="33"/>
      <c r="J333" s="33"/>
      <c r="K333" s="31">
        <f t="shared" si="12"/>
        <v>1</v>
      </c>
      <c r="L333" s="31">
        <f t="shared" si="13"/>
        <v>33</v>
      </c>
    </row>
    <row r="334" spans="1:12" s="43" customFormat="1" x14ac:dyDescent="0.25">
      <c r="A334" s="12" t="s">
        <v>94</v>
      </c>
      <c r="B334" s="29" t="s">
        <v>99</v>
      </c>
      <c r="C334" s="32">
        <v>12</v>
      </c>
      <c r="D334" s="28" t="s">
        <v>115</v>
      </c>
      <c r="E334" s="33">
        <v>2</v>
      </c>
      <c r="F334" s="33">
        <v>43</v>
      </c>
      <c r="G334" s="33">
        <v>2</v>
      </c>
      <c r="H334" s="33">
        <v>57</v>
      </c>
      <c r="I334" s="33">
        <v>3</v>
      </c>
      <c r="J334" s="33">
        <v>73</v>
      </c>
      <c r="K334" s="31">
        <f t="shared" si="12"/>
        <v>7</v>
      </c>
      <c r="L334" s="31">
        <f t="shared" si="13"/>
        <v>173</v>
      </c>
    </row>
    <row r="335" spans="1:12" s="43" customFormat="1" x14ac:dyDescent="0.25">
      <c r="A335" s="12" t="s">
        <v>94</v>
      </c>
      <c r="B335" s="29" t="s">
        <v>97</v>
      </c>
      <c r="C335" s="32">
        <v>14</v>
      </c>
      <c r="D335" s="28" t="s">
        <v>118</v>
      </c>
      <c r="E335" s="33"/>
      <c r="F335" s="33"/>
      <c r="G335" s="33">
        <v>1</v>
      </c>
      <c r="H335" s="33">
        <v>34</v>
      </c>
      <c r="I335" s="33"/>
      <c r="J335" s="33"/>
      <c r="K335" s="31">
        <f t="shared" si="12"/>
        <v>1</v>
      </c>
      <c r="L335" s="31">
        <f t="shared" si="13"/>
        <v>34</v>
      </c>
    </row>
    <row r="336" spans="1:12" s="43" customFormat="1" x14ac:dyDescent="0.25">
      <c r="A336" s="12" t="s">
        <v>94</v>
      </c>
      <c r="B336" s="29" t="s">
        <v>97</v>
      </c>
      <c r="C336" s="32">
        <v>16</v>
      </c>
      <c r="D336" s="28" t="s">
        <v>118</v>
      </c>
      <c r="E336" s="33">
        <v>1</v>
      </c>
      <c r="F336" s="33">
        <v>31</v>
      </c>
      <c r="G336" s="33"/>
      <c r="H336" s="33"/>
      <c r="I336" s="33"/>
      <c r="J336" s="33"/>
      <c r="K336" s="31">
        <f t="shared" si="12"/>
        <v>1</v>
      </c>
      <c r="L336" s="31">
        <f t="shared" si="13"/>
        <v>31</v>
      </c>
    </row>
    <row r="337" spans="1:12" s="43" customFormat="1" x14ac:dyDescent="0.25">
      <c r="A337" s="12" t="s">
        <v>94</v>
      </c>
      <c r="B337" s="29" t="s">
        <v>82</v>
      </c>
      <c r="C337" s="32" t="s">
        <v>301</v>
      </c>
      <c r="D337" s="28" t="s">
        <v>118</v>
      </c>
      <c r="E337" s="33">
        <v>1</v>
      </c>
      <c r="F337" s="33">
        <v>33</v>
      </c>
      <c r="G337" s="33"/>
      <c r="H337" s="33"/>
      <c r="I337" s="33"/>
      <c r="J337" s="33"/>
      <c r="K337" s="31">
        <f t="shared" si="12"/>
        <v>1</v>
      </c>
      <c r="L337" s="31">
        <f t="shared" si="13"/>
        <v>33</v>
      </c>
    </row>
    <row r="338" spans="1:12" s="43" customFormat="1" x14ac:dyDescent="0.25">
      <c r="A338" s="12" t="s">
        <v>94</v>
      </c>
      <c r="B338" s="29" t="s">
        <v>97</v>
      </c>
      <c r="C338" s="32">
        <v>19</v>
      </c>
      <c r="D338" s="28" t="s">
        <v>118</v>
      </c>
      <c r="E338" s="33">
        <v>1</v>
      </c>
      <c r="F338" s="33">
        <v>25</v>
      </c>
      <c r="G338" s="33">
        <v>2</v>
      </c>
      <c r="H338" s="33">
        <v>61</v>
      </c>
      <c r="I338" s="33"/>
      <c r="J338" s="33"/>
      <c r="K338" s="31">
        <f t="shared" si="12"/>
        <v>3</v>
      </c>
      <c r="L338" s="31">
        <f t="shared" si="13"/>
        <v>86</v>
      </c>
    </row>
    <row r="339" spans="1:12" s="43" customFormat="1" x14ac:dyDescent="0.25">
      <c r="A339" s="12" t="s">
        <v>94</v>
      </c>
      <c r="B339" s="29" t="s">
        <v>97</v>
      </c>
      <c r="C339" s="32">
        <v>20</v>
      </c>
      <c r="D339" s="28" t="s">
        <v>144</v>
      </c>
      <c r="E339" s="33">
        <v>1</v>
      </c>
      <c r="F339" s="33">
        <v>36</v>
      </c>
      <c r="G339" s="33"/>
      <c r="H339" s="33"/>
      <c r="I339" s="33"/>
      <c r="J339" s="33"/>
      <c r="K339" s="31">
        <f t="shared" si="12"/>
        <v>1</v>
      </c>
      <c r="L339" s="31">
        <f t="shared" si="13"/>
        <v>36</v>
      </c>
    </row>
    <row r="340" spans="1:12" s="43" customFormat="1" x14ac:dyDescent="0.25">
      <c r="A340" s="12" t="s">
        <v>94</v>
      </c>
      <c r="B340" s="29" t="s">
        <v>82</v>
      </c>
      <c r="C340" s="32">
        <v>25</v>
      </c>
      <c r="D340" s="28" t="s">
        <v>116</v>
      </c>
      <c r="E340" s="33">
        <v>1</v>
      </c>
      <c r="F340" s="33">
        <v>32</v>
      </c>
      <c r="G340" s="33">
        <v>1</v>
      </c>
      <c r="H340" s="33">
        <v>29</v>
      </c>
      <c r="I340" s="33"/>
      <c r="J340" s="33"/>
      <c r="K340" s="31">
        <f t="shared" si="12"/>
        <v>2</v>
      </c>
      <c r="L340" s="31">
        <f t="shared" si="13"/>
        <v>61</v>
      </c>
    </row>
    <row r="341" spans="1:12" s="43" customFormat="1" x14ac:dyDescent="0.25">
      <c r="A341" s="12" t="s">
        <v>94</v>
      </c>
      <c r="B341" s="29" t="s">
        <v>99</v>
      </c>
      <c r="C341" s="32">
        <v>27</v>
      </c>
      <c r="D341" s="28" t="s">
        <v>116</v>
      </c>
      <c r="E341" s="33">
        <v>1</v>
      </c>
      <c r="F341" s="33">
        <v>10</v>
      </c>
      <c r="G341" s="33"/>
      <c r="H341" s="33"/>
      <c r="I341" s="33"/>
      <c r="J341" s="33"/>
      <c r="K341" s="31">
        <f t="shared" si="12"/>
        <v>1</v>
      </c>
      <c r="L341" s="31">
        <f t="shared" si="13"/>
        <v>10</v>
      </c>
    </row>
    <row r="342" spans="1:12" s="43" customFormat="1" x14ac:dyDescent="0.25">
      <c r="A342" s="12" t="s">
        <v>94</v>
      </c>
      <c r="B342" s="29" t="s">
        <v>99</v>
      </c>
      <c r="C342" s="32">
        <v>27</v>
      </c>
      <c r="D342" s="28" t="s">
        <v>144</v>
      </c>
      <c r="E342" s="33">
        <v>1</v>
      </c>
      <c r="F342" s="33">
        <v>11</v>
      </c>
      <c r="G342" s="33"/>
      <c r="H342" s="33"/>
      <c r="I342" s="33"/>
      <c r="J342" s="33"/>
      <c r="K342" s="31">
        <f t="shared" si="12"/>
        <v>1</v>
      </c>
      <c r="L342" s="31">
        <f t="shared" si="13"/>
        <v>11</v>
      </c>
    </row>
    <row r="343" spans="1:12" s="43" customFormat="1" x14ac:dyDescent="0.25">
      <c r="A343" s="12" t="s">
        <v>94</v>
      </c>
      <c r="B343" s="29" t="s">
        <v>97</v>
      </c>
      <c r="C343" s="32">
        <v>31</v>
      </c>
      <c r="D343" s="28" t="s">
        <v>115</v>
      </c>
      <c r="E343" s="33">
        <v>1</v>
      </c>
      <c r="F343" s="33">
        <v>31</v>
      </c>
      <c r="G343" s="33">
        <v>1</v>
      </c>
      <c r="H343" s="33">
        <v>28</v>
      </c>
      <c r="I343" s="33"/>
      <c r="J343" s="33"/>
      <c r="K343" s="31">
        <f t="shared" si="12"/>
        <v>2</v>
      </c>
      <c r="L343" s="31">
        <f t="shared" si="13"/>
        <v>59</v>
      </c>
    </row>
    <row r="344" spans="1:12" s="43" customFormat="1" x14ac:dyDescent="0.25">
      <c r="A344" s="12" t="s">
        <v>94</v>
      </c>
      <c r="B344" s="29" t="s">
        <v>82</v>
      </c>
      <c r="C344" s="32">
        <v>36</v>
      </c>
      <c r="D344" s="28" t="s">
        <v>118</v>
      </c>
      <c r="E344" s="33">
        <v>1</v>
      </c>
      <c r="F344" s="33">
        <v>30</v>
      </c>
      <c r="G344" s="33"/>
      <c r="H344" s="33"/>
      <c r="I344" s="33"/>
      <c r="J344" s="33"/>
      <c r="K344" s="31">
        <f t="shared" si="12"/>
        <v>1</v>
      </c>
      <c r="L344" s="31">
        <f t="shared" si="13"/>
        <v>30</v>
      </c>
    </row>
    <row r="345" spans="1:12" s="43" customFormat="1" x14ac:dyDescent="0.25">
      <c r="A345" s="12" t="s">
        <v>94</v>
      </c>
      <c r="B345" s="29" t="s">
        <v>97</v>
      </c>
      <c r="C345" s="32">
        <v>37</v>
      </c>
      <c r="D345" s="28" t="s">
        <v>144</v>
      </c>
      <c r="E345" s="33">
        <v>1</v>
      </c>
      <c r="F345" s="33">
        <v>29</v>
      </c>
      <c r="G345" s="33">
        <v>1</v>
      </c>
      <c r="H345" s="33">
        <v>29</v>
      </c>
      <c r="I345" s="33"/>
      <c r="J345" s="33"/>
      <c r="K345" s="31">
        <f t="shared" si="12"/>
        <v>2</v>
      </c>
      <c r="L345" s="31">
        <f t="shared" si="13"/>
        <v>58</v>
      </c>
    </row>
    <row r="346" spans="1:12" s="43" customFormat="1" x14ac:dyDescent="0.25">
      <c r="A346" s="12" t="s">
        <v>94</v>
      </c>
      <c r="B346" s="29" t="s">
        <v>97</v>
      </c>
      <c r="C346" s="32">
        <v>39</v>
      </c>
      <c r="D346" s="28" t="s">
        <v>115</v>
      </c>
      <c r="E346" s="33"/>
      <c r="F346" s="33"/>
      <c r="G346" s="33">
        <v>3</v>
      </c>
      <c r="H346" s="33">
        <v>74</v>
      </c>
      <c r="I346" s="33"/>
      <c r="J346" s="33"/>
      <c r="K346" s="31">
        <f t="shared" si="12"/>
        <v>3</v>
      </c>
      <c r="L346" s="31">
        <f t="shared" si="13"/>
        <v>74</v>
      </c>
    </row>
    <row r="347" spans="1:12" s="43" customFormat="1" x14ac:dyDescent="0.25">
      <c r="A347" s="12" t="s">
        <v>94</v>
      </c>
      <c r="B347" s="29" t="s">
        <v>82</v>
      </c>
      <c r="C347" s="32">
        <v>44</v>
      </c>
      <c r="D347" s="28" t="s">
        <v>115</v>
      </c>
      <c r="E347" s="33">
        <v>1</v>
      </c>
      <c r="F347" s="33">
        <v>33</v>
      </c>
      <c r="G347" s="33">
        <v>1</v>
      </c>
      <c r="H347" s="33">
        <v>32</v>
      </c>
      <c r="I347" s="33"/>
      <c r="J347" s="33"/>
      <c r="K347" s="31">
        <f t="shared" si="12"/>
        <v>2</v>
      </c>
      <c r="L347" s="31">
        <f t="shared" si="13"/>
        <v>65</v>
      </c>
    </row>
    <row r="348" spans="1:12" s="43" customFormat="1" x14ac:dyDescent="0.25">
      <c r="A348" s="12" t="s">
        <v>94</v>
      </c>
      <c r="B348" s="29" t="s">
        <v>97</v>
      </c>
      <c r="C348" s="32">
        <v>45</v>
      </c>
      <c r="D348" s="28" t="s">
        <v>118</v>
      </c>
      <c r="E348" s="33">
        <v>1</v>
      </c>
      <c r="F348" s="33">
        <v>27</v>
      </c>
      <c r="G348" s="33"/>
      <c r="H348" s="33"/>
      <c r="I348" s="33"/>
      <c r="J348" s="33"/>
      <c r="K348" s="31">
        <f t="shared" si="12"/>
        <v>1</v>
      </c>
      <c r="L348" s="31">
        <f t="shared" si="13"/>
        <v>27</v>
      </c>
    </row>
    <row r="349" spans="1:12" s="43" customFormat="1" x14ac:dyDescent="0.25">
      <c r="A349" s="12" t="s">
        <v>94</v>
      </c>
      <c r="B349" s="29" t="s">
        <v>97</v>
      </c>
      <c r="C349" s="32">
        <v>46</v>
      </c>
      <c r="D349" s="28" t="s">
        <v>118</v>
      </c>
      <c r="E349" s="33">
        <v>1</v>
      </c>
      <c r="F349" s="33">
        <v>34</v>
      </c>
      <c r="G349" s="33">
        <v>1</v>
      </c>
      <c r="H349" s="33">
        <v>30</v>
      </c>
      <c r="I349" s="33"/>
      <c r="J349" s="33"/>
      <c r="K349" s="31">
        <f t="shared" si="12"/>
        <v>2</v>
      </c>
      <c r="L349" s="31">
        <f t="shared" si="13"/>
        <v>64</v>
      </c>
    </row>
    <row r="350" spans="1:12" s="43" customFormat="1" x14ac:dyDescent="0.25">
      <c r="A350" s="12" t="s">
        <v>94</v>
      </c>
      <c r="B350" s="29" t="s">
        <v>97</v>
      </c>
      <c r="C350" s="32">
        <v>47</v>
      </c>
      <c r="D350" s="28" t="s">
        <v>116</v>
      </c>
      <c r="E350" s="33">
        <v>1</v>
      </c>
      <c r="F350" s="33">
        <v>26</v>
      </c>
      <c r="G350" s="33"/>
      <c r="H350" s="33"/>
      <c r="I350" s="33"/>
      <c r="J350" s="33"/>
      <c r="K350" s="31">
        <f t="shared" si="12"/>
        <v>1</v>
      </c>
      <c r="L350" s="31">
        <f t="shared" si="13"/>
        <v>26</v>
      </c>
    </row>
    <row r="351" spans="1:12" s="43" customFormat="1" x14ac:dyDescent="0.25">
      <c r="A351" s="12" t="s">
        <v>94</v>
      </c>
      <c r="B351" s="29" t="s">
        <v>99</v>
      </c>
      <c r="C351" s="32">
        <v>48</v>
      </c>
      <c r="D351" s="28" t="s">
        <v>116</v>
      </c>
      <c r="E351" s="33">
        <v>1</v>
      </c>
      <c r="F351" s="33">
        <v>29</v>
      </c>
      <c r="G351" s="33"/>
      <c r="H351" s="33"/>
      <c r="I351" s="33"/>
      <c r="J351" s="33"/>
      <c r="K351" s="31">
        <f t="shared" si="12"/>
        <v>1</v>
      </c>
      <c r="L351" s="31">
        <f t="shared" si="13"/>
        <v>29</v>
      </c>
    </row>
    <row r="352" spans="1:12" s="43" customFormat="1" x14ac:dyDescent="0.25">
      <c r="A352" s="12" t="s">
        <v>94</v>
      </c>
      <c r="B352" s="29" t="s">
        <v>99</v>
      </c>
      <c r="C352" s="32">
        <v>48</v>
      </c>
      <c r="D352" s="28" t="s">
        <v>144</v>
      </c>
      <c r="E352" s="33">
        <v>1</v>
      </c>
      <c r="F352" s="33">
        <v>31</v>
      </c>
      <c r="G352" s="33"/>
      <c r="H352" s="33"/>
      <c r="I352" s="33"/>
      <c r="J352" s="33"/>
      <c r="K352" s="31">
        <f t="shared" si="12"/>
        <v>1</v>
      </c>
      <c r="L352" s="31">
        <f t="shared" si="13"/>
        <v>31</v>
      </c>
    </row>
    <row r="353" spans="1:12" s="43" customFormat="1" x14ac:dyDescent="0.25">
      <c r="A353" s="12" t="s">
        <v>94</v>
      </c>
      <c r="B353" s="29" t="s">
        <v>99</v>
      </c>
      <c r="C353" s="32">
        <v>48</v>
      </c>
      <c r="D353" s="28" t="s">
        <v>118</v>
      </c>
      <c r="E353" s="33">
        <v>1</v>
      </c>
      <c r="F353" s="33">
        <v>35</v>
      </c>
      <c r="G353" s="33"/>
      <c r="H353" s="33"/>
      <c r="I353" s="33"/>
      <c r="J353" s="33"/>
      <c r="K353" s="31">
        <f t="shared" si="12"/>
        <v>1</v>
      </c>
      <c r="L353" s="31">
        <f t="shared" si="13"/>
        <v>35</v>
      </c>
    </row>
    <row r="354" spans="1:12" s="43" customFormat="1" x14ac:dyDescent="0.25">
      <c r="A354" s="12" t="s">
        <v>94</v>
      </c>
      <c r="B354" s="29" t="s">
        <v>99</v>
      </c>
      <c r="C354" s="32">
        <v>48</v>
      </c>
      <c r="D354" s="28" t="s">
        <v>115</v>
      </c>
      <c r="E354" s="33">
        <v>1</v>
      </c>
      <c r="F354" s="33">
        <v>34</v>
      </c>
      <c r="G354" s="33"/>
      <c r="H354" s="33"/>
      <c r="I354" s="33"/>
      <c r="J354" s="33"/>
      <c r="K354" s="31">
        <f t="shared" si="12"/>
        <v>1</v>
      </c>
      <c r="L354" s="31">
        <f t="shared" si="13"/>
        <v>34</v>
      </c>
    </row>
    <row r="355" spans="1:12" s="43" customFormat="1" x14ac:dyDescent="0.25">
      <c r="A355" s="12" t="s">
        <v>94</v>
      </c>
      <c r="B355" s="29" t="s">
        <v>97</v>
      </c>
      <c r="C355" s="32">
        <v>52</v>
      </c>
      <c r="D355" s="28" t="s">
        <v>116</v>
      </c>
      <c r="E355" s="33"/>
      <c r="F355" s="33"/>
      <c r="G355" s="33">
        <v>1</v>
      </c>
      <c r="H355" s="33">
        <v>46</v>
      </c>
      <c r="I355" s="33"/>
      <c r="J355" s="33"/>
      <c r="K355" s="31">
        <f t="shared" si="12"/>
        <v>1</v>
      </c>
      <c r="L355" s="31">
        <f t="shared" si="13"/>
        <v>46</v>
      </c>
    </row>
    <row r="356" spans="1:12" s="43" customFormat="1" x14ac:dyDescent="0.25">
      <c r="A356" s="12" t="s">
        <v>94</v>
      </c>
      <c r="B356" s="29" t="s">
        <v>97</v>
      </c>
      <c r="C356" s="32">
        <v>57</v>
      </c>
      <c r="D356" s="28" t="s">
        <v>118</v>
      </c>
      <c r="E356" s="33">
        <v>1</v>
      </c>
      <c r="F356" s="33">
        <v>32</v>
      </c>
      <c r="G356" s="33"/>
      <c r="H356" s="33"/>
      <c r="I356" s="33"/>
      <c r="J356" s="33"/>
      <c r="K356" s="31">
        <f t="shared" si="12"/>
        <v>1</v>
      </c>
      <c r="L356" s="31">
        <f t="shared" si="13"/>
        <v>32</v>
      </c>
    </row>
    <row r="357" spans="1:12" s="43" customFormat="1" x14ac:dyDescent="0.25">
      <c r="A357" s="12" t="s">
        <v>94</v>
      </c>
      <c r="B357" s="29" t="s">
        <v>97</v>
      </c>
      <c r="C357" s="32">
        <v>62</v>
      </c>
      <c r="D357" s="28" t="s">
        <v>115</v>
      </c>
      <c r="E357" s="33">
        <v>1</v>
      </c>
      <c r="F357" s="33">
        <v>28</v>
      </c>
      <c r="G357" s="33">
        <v>1</v>
      </c>
      <c r="H357" s="33">
        <v>32</v>
      </c>
      <c r="I357" s="33"/>
      <c r="J357" s="33"/>
      <c r="K357" s="31">
        <f t="shared" si="12"/>
        <v>2</v>
      </c>
      <c r="L357" s="31">
        <f t="shared" si="13"/>
        <v>60</v>
      </c>
    </row>
    <row r="358" spans="1:12" s="43" customFormat="1" x14ac:dyDescent="0.25">
      <c r="A358" s="12" t="s">
        <v>94</v>
      </c>
      <c r="B358" s="29" t="s">
        <v>99</v>
      </c>
      <c r="C358" s="32">
        <v>64</v>
      </c>
      <c r="D358" s="28" t="s">
        <v>115</v>
      </c>
      <c r="E358" s="33">
        <v>2</v>
      </c>
      <c r="F358" s="33">
        <v>54</v>
      </c>
      <c r="G358" s="33">
        <v>2</v>
      </c>
      <c r="H358" s="33">
        <v>64</v>
      </c>
      <c r="I358" s="33"/>
      <c r="J358" s="33"/>
      <c r="K358" s="31">
        <f t="shared" si="12"/>
        <v>4</v>
      </c>
      <c r="L358" s="31">
        <f t="shared" si="13"/>
        <v>118</v>
      </c>
    </row>
    <row r="359" spans="1:12" s="43" customFormat="1" x14ac:dyDescent="0.25">
      <c r="A359" s="12" t="s">
        <v>94</v>
      </c>
      <c r="B359" s="29" t="s">
        <v>82</v>
      </c>
      <c r="C359" s="32">
        <v>69</v>
      </c>
      <c r="D359" s="28" t="s">
        <v>116</v>
      </c>
      <c r="E359" s="33">
        <v>2</v>
      </c>
      <c r="F359" s="33">
        <v>69</v>
      </c>
      <c r="G359" s="33"/>
      <c r="H359" s="33"/>
      <c r="I359" s="33"/>
      <c r="J359" s="33"/>
      <c r="K359" s="31">
        <f t="shared" si="12"/>
        <v>2</v>
      </c>
      <c r="L359" s="31">
        <f t="shared" si="13"/>
        <v>69</v>
      </c>
    </row>
    <row r="360" spans="1:12" s="43" customFormat="1" x14ac:dyDescent="0.25">
      <c r="A360" s="12" t="s">
        <v>94</v>
      </c>
      <c r="B360" s="29" t="s">
        <v>82</v>
      </c>
      <c r="C360" s="32">
        <v>69</v>
      </c>
      <c r="D360" s="28" t="s">
        <v>118</v>
      </c>
      <c r="E360" s="33">
        <v>1</v>
      </c>
      <c r="F360" s="33">
        <v>33</v>
      </c>
      <c r="G360" s="33"/>
      <c r="H360" s="33"/>
      <c r="I360" s="33"/>
      <c r="J360" s="33"/>
      <c r="K360" s="31">
        <f t="shared" si="12"/>
        <v>1</v>
      </c>
      <c r="L360" s="31">
        <f t="shared" si="13"/>
        <v>33</v>
      </c>
    </row>
    <row r="361" spans="1:12" s="43" customFormat="1" x14ac:dyDescent="0.25">
      <c r="A361" s="12" t="s">
        <v>94</v>
      </c>
      <c r="B361" s="29" t="s">
        <v>82</v>
      </c>
      <c r="C361" s="32">
        <v>69</v>
      </c>
      <c r="D361" s="28" t="s">
        <v>115</v>
      </c>
      <c r="E361" s="33">
        <v>1</v>
      </c>
      <c r="F361" s="33">
        <v>35</v>
      </c>
      <c r="G361" s="33"/>
      <c r="H361" s="33"/>
      <c r="I361" s="33"/>
      <c r="J361" s="33"/>
      <c r="K361" s="31">
        <f t="shared" si="12"/>
        <v>1</v>
      </c>
      <c r="L361" s="31">
        <f t="shared" si="13"/>
        <v>35</v>
      </c>
    </row>
    <row r="362" spans="1:12" s="43" customFormat="1" x14ac:dyDescent="0.25">
      <c r="A362" s="12" t="s">
        <v>94</v>
      </c>
      <c r="B362" s="29" t="s">
        <v>82</v>
      </c>
      <c r="C362" s="32">
        <v>69</v>
      </c>
      <c r="D362" s="28" t="s">
        <v>117</v>
      </c>
      <c r="E362" s="33">
        <v>1</v>
      </c>
      <c r="F362" s="33">
        <v>26</v>
      </c>
      <c r="G362" s="33"/>
      <c r="H362" s="33"/>
      <c r="I362" s="33"/>
      <c r="J362" s="33"/>
      <c r="K362" s="31">
        <f t="shared" si="12"/>
        <v>1</v>
      </c>
      <c r="L362" s="31">
        <f t="shared" si="13"/>
        <v>26</v>
      </c>
    </row>
    <row r="363" spans="1:12" s="43" customFormat="1" x14ac:dyDescent="0.25">
      <c r="A363" s="12" t="s">
        <v>94</v>
      </c>
      <c r="B363" s="29" t="s">
        <v>97</v>
      </c>
      <c r="C363" s="32">
        <v>70</v>
      </c>
      <c r="D363" s="28" t="s">
        <v>115</v>
      </c>
      <c r="E363" s="33">
        <v>1</v>
      </c>
      <c r="F363" s="33">
        <v>29</v>
      </c>
      <c r="G363" s="33">
        <v>1</v>
      </c>
      <c r="H363" s="33">
        <v>28</v>
      </c>
      <c r="I363" s="33"/>
      <c r="J363" s="33"/>
      <c r="K363" s="31">
        <f t="shared" si="12"/>
        <v>2</v>
      </c>
      <c r="L363" s="31">
        <f t="shared" si="13"/>
        <v>57</v>
      </c>
    </row>
    <row r="364" spans="1:12" s="43" customFormat="1" x14ac:dyDescent="0.25">
      <c r="A364" s="12" t="s">
        <v>94</v>
      </c>
      <c r="B364" s="29" t="s">
        <v>97</v>
      </c>
      <c r="C364" s="32">
        <v>74</v>
      </c>
      <c r="D364" s="28" t="s">
        <v>117</v>
      </c>
      <c r="E364" s="33">
        <v>1</v>
      </c>
      <c r="F364" s="33">
        <v>25</v>
      </c>
      <c r="G364" s="33">
        <v>1</v>
      </c>
      <c r="H364" s="33">
        <v>25</v>
      </c>
      <c r="I364" s="33"/>
      <c r="J364" s="33"/>
      <c r="K364" s="31">
        <f t="shared" si="12"/>
        <v>2</v>
      </c>
      <c r="L364" s="31">
        <f t="shared" si="13"/>
        <v>50</v>
      </c>
    </row>
    <row r="365" spans="1:12" s="43" customFormat="1" x14ac:dyDescent="0.25">
      <c r="A365" s="12" t="s">
        <v>94</v>
      </c>
      <c r="B365" s="29" t="s">
        <v>97</v>
      </c>
      <c r="C365" s="32">
        <v>76</v>
      </c>
      <c r="D365" s="28" t="s">
        <v>116</v>
      </c>
      <c r="E365" s="33">
        <v>1</v>
      </c>
      <c r="F365" s="33">
        <v>22</v>
      </c>
      <c r="G365" s="33"/>
      <c r="H365" s="33"/>
      <c r="I365" s="33"/>
      <c r="J365" s="33"/>
      <c r="K365" s="31">
        <f t="shared" si="12"/>
        <v>1</v>
      </c>
      <c r="L365" s="31">
        <f t="shared" si="13"/>
        <v>22</v>
      </c>
    </row>
    <row r="366" spans="1:12" s="43" customFormat="1" x14ac:dyDescent="0.25">
      <c r="A366" s="12" t="s">
        <v>94</v>
      </c>
      <c r="B366" s="29" t="s">
        <v>97</v>
      </c>
      <c r="C366" s="32">
        <v>78</v>
      </c>
      <c r="D366" s="28" t="s">
        <v>115</v>
      </c>
      <c r="E366" s="33">
        <v>1</v>
      </c>
      <c r="F366" s="33">
        <v>32</v>
      </c>
      <c r="G366" s="33"/>
      <c r="H366" s="33"/>
      <c r="I366" s="33"/>
      <c r="J366" s="33"/>
      <c r="K366" s="31">
        <f t="shared" si="12"/>
        <v>1</v>
      </c>
      <c r="L366" s="31">
        <f t="shared" si="13"/>
        <v>32</v>
      </c>
    </row>
    <row r="367" spans="1:12" s="43" customFormat="1" x14ac:dyDescent="0.25">
      <c r="A367" s="12" t="s">
        <v>94</v>
      </c>
      <c r="B367" s="29" t="s">
        <v>97</v>
      </c>
      <c r="C367" s="32">
        <v>84</v>
      </c>
      <c r="D367" s="28" t="s">
        <v>144</v>
      </c>
      <c r="E367" s="33">
        <v>1</v>
      </c>
      <c r="F367" s="33">
        <v>35</v>
      </c>
      <c r="G367" s="33"/>
      <c r="H367" s="33"/>
      <c r="I367" s="33"/>
      <c r="J367" s="33"/>
      <c r="K367" s="31">
        <f t="shared" si="12"/>
        <v>1</v>
      </c>
      <c r="L367" s="31">
        <f t="shared" si="13"/>
        <v>35</v>
      </c>
    </row>
    <row r="368" spans="1:12" s="43" customFormat="1" x14ac:dyDescent="0.25">
      <c r="A368" s="12" t="s">
        <v>94</v>
      </c>
      <c r="B368" s="29" t="s">
        <v>82</v>
      </c>
      <c r="C368" s="32">
        <v>87</v>
      </c>
      <c r="D368" s="28" t="s">
        <v>116</v>
      </c>
      <c r="E368" s="33"/>
      <c r="F368" s="33"/>
      <c r="G368" s="33">
        <v>1</v>
      </c>
      <c r="H368" s="33">
        <v>32</v>
      </c>
      <c r="I368" s="33"/>
      <c r="J368" s="33"/>
      <c r="K368" s="31">
        <f t="shared" si="12"/>
        <v>1</v>
      </c>
      <c r="L368" s="31">
        <f t="shared" si="13"/>
        <v>32</v>
      </c>
    </row>
    <row r="369" spans="1:12" s="43" customFormat="1" x14ac:dyDescent="0.25">
      <c r="A369" s="12" t="s">
        <v>94</v>
      </c>
      <c r="B369" s="29" t="s">
        <v>82</v>
      </c>
      <c r="C369" s="32">
        <v>87</v>
      </c>
      <c r="D369" s="28" t="s">
        <v>144</v>
      </c>
      <c r="E369" s="33">
        <v>1</v>
      </c>
      <c r="F369" s="33">
        <v>30</v>
      </c>
      <c r="G369" s="33">
        <v>1</v>
      </c>
      <c r="H369" s="33">
        <v>29</v>
      </c>
      <c r="I369" s="33"/>
      <c r="J369" s="33"/>
      <c r="K369" s="31">
        <f t="shared" si="12"/>
        <v>2</v>
      </c>
      <c r="L369" s="31">
        <f t="shared" si="13"/>
        <v>59</v>
      </c>
    </row>
    <row r="370" spans="1:12" s="43" customFormat="1" x14ac:dyDescent="0.25">
      <c r="A370" s="12" t="s">
        <v>94</v>
      </c>
      <c r="B370" s="29" t="s">
        <v>82</v>
      </c>
      <c r="C370" s="32">
        <v>88</v>
      </c>
      <c r="D370" s="28" t="s">
        <v>118</v>
      </c>
      <c r="E370" s="33">
        <v>1</v>
      </c>
      <c r="F370" s="33">
        <v>29</v>
      </c>
      <c r="G370" s="33"/>
      <c r="H370" s="33"/>
      <c r="I370" s="33"/>
      <c r="J370" s="33"/>
      <c r="K370" s="31">
        <f t="shared" si="12"/>
        <v>1</v>
      </c>
      <c r="L370" s="31">
        <f t="shared" si="13"/>
        <v>29</v>
      </c>
    </row>
    <row r="371" spans="1:12" s="43" customFormat="1" x14ac:dyDescent="0.25">
      <c r="A371" s="12" t="s">
        <v>94</v>
      </c>
      <c r="B371" s="29" t="s">
        <v>99</v>
      </c>
      <c r="C371" s="32">
        <v>90</v>
      </c>
      <c r="D371" s="28" t="s">
        <v>144</v>
      </c>
      <c r="E371" s="33">
        <v>1</v>
      </c>
      <c r="F371" s="33">
        <v>31</v>
      </c>
      <c r="G371" s="33"/>
      <c r="H371" s="33"/>
      <c r="I371" s="33"/>
      <c r="J371" s="33"/>
      <c r="K371" s="31">
        <f t="shared" si="12"/>
        <v>1</v>
      </c>
      <c r="L371" s="31">
        <f t="shared" si="13"/>
        <v>31</v>
      </c>
    </row>
    <row r="372" spans="1:12" s="43" customFormat="1" x14ac:dyDescent="0.25">
      <c r="A372" s="12" t="s">
        <v>94</v>
      </c>
      <c r="B372" s="29" t="s">
        <v>99</v>
      </c>
      <c r="C372" s="32">
        <v>90</v>
      </c>
      <c r="D372" s="28" t="s">
        <v>115</v>
      </c>
      <c r="E372" s="33">
        <v>1</v>
      </c>
      <c r="F372" s="33">
        <v>30</v>
      </c>
      <c r="G372" s="33"/>
      <c r="H372" s="33"/>
      <c r="I372" s="33"/>
      <c r="J372" s="33"/>
      <c r="K372" s="31">
        <f t="shared" si="12"/>
        <v>1</v>
      </c>
      <c r="L372" s="31">
        <f t="shared" si="13"/>
        <v>30</v>
      </c>
    </row>
    <row r="373" spans="1:12" s="43" customFormat="1" x14ac:dyDescent="0.25">
      <c r="A373" s="12" t="s">
        <v>94</v>
      </c>
      <c r="B373" s="29" t="s">
        <v>97</v>
      </c>
      <c r="C373" s="32">
        <v>93</v>
      </c>
      <c r="D373" s="28" t="s">
        <v>116</v>
      </c>
      <c r="E373" s="33">
        <v>1</v>
      </c>
      <c r="F373" s="33">
        <v>36</v>
      </c>
      <c r="G373" s="33"/>
      <c r="H373" s="33"/>
      <c r="I373" s="33"/>
      <c r="J373" s="33"/>
      <c r="K373" s="31">
        <f t="shared" si="12"/>
        <v>1</v>
      </c>
      <c r="L373" s="31">
        <f t="shared" si="13"/>
        <v>36</v>
      </c>
    </row>
    <row r="374" spans="1:12" s="43" customFormat="1" x14ac:dyDescent="0.25">
      <c r="A374" s="12" t="s">
        <v>94</v>
      </c>
      <c r="B374" s="29" t="s">
        <v>97</v>
      </c>
      <c r="C374" s="32">
        <v>93</v>
      </c>
      <c r="D374" s="28" t="s">
        <v>118</v>
      </c>
      <c r="E374" s="33">
        <v>1</v>
      </c>
      <c r="F374" s="33">
        <v>33</v>
      </c>
      <c r="G374" s="33">
        <v>1</v>
      </c>
      <c r="H374" s="33">
        <v>38</v>
      </c>
      <c r="I374" s="33"/>
      <c r="J374" s="33"/>
      <c r="K374" s="31">
        <f t="shared" si="12"/>
        <v>2</v>
      </c>
      <c r="L374" s="31">
        <f t="shared" si="13"/>
        <v>71</v>
      </c>
    </row>
    <row r="375" spans="1:12" s="43" customFormat="1" x14ac:dyDescent="0.25">
      <c r="A375" s="12" t="s">
        <v>94</v>
      </c>
      <c r="B375" s="29" t="s">
        <v>97</v>
      </c>
      <c r="C375" s="32">
        <v>93</v>
      </c>
      <c r="D375" s="28" t="s">
        <v>115</v>
      </c>
      <c r="E375" s="33">
        <v>1</v>
      </c>
      <c r="F375" s="33">
        <v>38</v>
      </c>
      <c r="G375" s="33">
        <v>1</v>
      </c>
      <c r="H375" s="33">
        <v>37</v>
      </c>
      <c r="I375" s="33"/>
      <c r="J375" s="33"/>
      <c r="K375" s="31">
        <f t="shared" si="12"/>
        <v>2</v>
      </c>
      <c r="L375" s="31">
        <f t="shared" si="13"/>
        <v>75</v>
      </c>
    </row>
    <row r="376" spans="1:12" s="43" customFormat="1" x14ac:dyDescent="0.25">
      <c r="A376" s="12" t="s">
        <v>94</v>
      </c>
      <c r="B376" s="29" t="s">
        <v>97</v>
      </c>
      <c r="C376" s="32">
        <v>97</v>
      </c>
      <c r="D376" s="28" t="s">
        <v>116</v>
      </c>
      <c r="E376" s="33">
        <v>1</v>
      </c>
      <c r="F376" s="33">
        <v>27</v>
      </c>
      <c r="G376" s="33">
        <v>1</v>
      </c>
      <c r="H376" s="33">
        <v>28</v>
      </c>
      <c r="I376" s="33"/>
      <c r="J376" s="33"/>
      <c r="K376" s="31">
        <f t="shared" si="12"/>
        <v>2</v>
      </c>
      <c r="L376" s="31">
        <f t="shared" si="13"/>
        <v>55</v>
      </c>
    </row>
    <row r="377" spans="1:12" s="43" customFormat="1" x14ac:dyDescent="0.25">
      <c r="A377" s="12" t="s">
        <v>94</v>
      </c>
      <c r="B377" s="29" t="s">
        <v>97</v>
      </c>
      <c r="C377" s="32">
        <v>97</v>
      </c>
      <c r="D377" s="28" t="s">
        <v>118</v>
      </c>
      <c r="E377" s="33"/>
      <c r="F377" s="33"/>
      <c r="G377" s="33">
        <v>1</v>
      </c>
      <c r="H377" s="33">
        <v>30</v>
      </c>
      <c r="I377" s="33"/>
      <c r="J377" s="33"/>
      <c r="K377" s="31">
        <f t="shared" si="12"/>
        <v>1</v>
      </c>
      <c r="L377" s="31">
        <f t="shared" si="13"/>
        <v>30</v>
      </c>
    </row>
    <row r="378" spans="1:12" s="43" customFormat="1" x14ac:dyDescent="0.25">
      <c r="A378" s="12" t="s">
        <v>94</v>
      </c>
      <c r="B378" s="29" t="s">
        <v>97</v>
      </c>
      <c r="C378" s="32">
        <v>100</v>
      </c>
      <c r="D378" s="28" t="s">
        <v>117</v>
      </c>
      <c r="E378" s="33">
        <v>1</v>
      </c>
      <c r="F378" s="33">
        <v>37</v>
      </c>
      <c r="G378" s="33">
        <v>1</v>
      </c>
      <c r="H378" s="33">
        <v>31</v>
      </c>
      <c r="I378" s="33"/>
      <c r="J378" s="33"/>
      <c r="K378" s="31">
        <f t="shared" si="12"/>
        <v>2</v>
      </c>
      <c r="L378" s="31">
        <f t="shared" si="13"/>
        <v>68</v>
      </c>
    </row>
    <row r="379" spans="1:12" s="43" customFormat="1" x14ac:dyDescent="0.25">
      <c r="A379" s="12" t="s">
        <v>94</v>
      </c>
      <c r="B379" s="29" t="s">
        <v>97</v>
      </c>
      <c r="C379" s="32">
        <v>102</v>
      </c>
      <c r="D379" s="28" t="s">
        <v>144</v>
      </c>
      <c r="E379" s="33">
        <v>1</v>
      </c>
      <c r="F379" s="33">
        <v>37</v>
      </c>
      <c r="G379" s="33"/>
      <c r="H379" s="33"/>
      <c r="I379" s="33"/>
      <c r="J379" s="33"/>
      <c r="K379" s="31">
        <f t="shared" si="12"/>
        <v>1</v>
      </c>
      <c r="L379" s="31">
        <f t="shared" si="13"/>
        <v>37</v>
      </c>
    </row>
    <row r="380" spans="1:12" s="43" customFormat="1" x14ac:dyDescent="0.25">
      <c r="A380" s="12" t="s">
        <v>94</v>
      </c>
      <c r="B380" s="29" t="s">
        <v>97</v>
      </c>
      <c r="C380" s="32">
        <v>108</v>
      </c>
      <c r="D380" s="28" t="s">
        <v>144</v>
      </c>
      <c r="E380" s="33">
        <v>5</v>
      </c>
      <c r="F380" s="33">
        <v>150</v>
      </c>
      <c r="G380" s="33"/>
      <c r="H380" s="33"/>
      <c r="I380" s="33"/>
      <c r="J380" s="33"/>
      <c r="K380" s="31">
        <f t="shared" si="12"/>
        <v>5</v>
      </c>
      <c r="L380" s="31">
        <f t="shared" si="13"/>
        <v>150</v>
      </c>
    </row>
    <row r="381" spans="1:12" s="43" customFormat="1" x14ac:dyDescent="0.25">
      <c r="A381" s="12" t="s">
        <v>94</v>
      </c>
      <c r="B381" s="29" t="s">
        <v>97</v>
      </c>
      <c r="C381" s="32">
        <v>110</v>
      </c>
      <c r="D381" s="28" t="s">
        <v>116</v>
      </c>
      <c r="E381" s="33">
        <v>1</v>
      </c>
      <c r="F381" s="33">
        <v>32</v>
      </c>
      <c r="G381" s="33"/>
      <c r="H381" s="33"/>
      <c r="I381" s="33"/>
      <c r="J381" s="33"/>
      <c r="K381" s="31">
        <f t="shared" si="12"/>
        <v>1</v>
      </c>
      <c r="L381" s="31">
        <f t="shared" si="13"/>
        <v>32</v>
      </c>
    </row>
    <row r="382" spans="1:12" s="43" customFormat="1" x14ac:dyDescent="0.25">
      <c r="A382" s="12" t="s">
        <v>94</v>
      </c>
      <c r="B382" s="29" t="s">
        <v>97</v>
      </c>
      <c r="C382" s="32">
        <v>110</v>
      </c>
      <c r="D382" s="28" t="s">
        <v>144</v>
      </c>
      <c r="E382" s="33">
        <v>1</v>
      </c>
      <c r="F382" s="33">
        <v>35</v>
      </c>
      <c r="G382" s="33"/>
      <c r="H382" s="33"/>
      <c r="I382" s="33"/>
      <c r="J382" s="33"/>
      <c r="K382" s="31">
        <f t="shared" si="12"/>
        <v>1</v>
      </c>
      <c r="L382" s="31">
        <f t="shared" si="13"/>
        <v>35</v>
      </c>
    </row>
    <row r="383" spans="1:12" s="43" customFormat="1" x14ac:dyDescent="0.25">
      <c r="A383" s="12" t="s">
        <v>94</v>
      </c>
      <c r="B383" s="29" t="s">
        <v>97</v>
      </c>
      <c r="C383" s="32">
        <v>110</v>
      </c>
      <c r="D383" s="28" t="s">
        <v>118</v>
      </c>
      <c r="E383" s="33">
        <v>1</v>
      </c>
      <c r="F383" s="33">
        <v>37</v>
      </c>
      <c r="G383" s="33"/>
      <c r="H383" s="33"/>
      <c r="I383" s="33"/>
      <c r="J383" s="33"/>
      <c r="K383" s="31">
        <f t="shared" si="12"/>
        <v>1</v>
      </c>
      <c r="L383" s="31">
        <f t="shared" si="13"/>
        <v>37</v>
      </c>
    </row>
    <row r="384" spans="1:12" s="43" customFormat="1" x14ac:dyDescent="0.25">
      <c r="A384" s="12" t="s">
        <v>94</v>
      </c>
      <c r="B384" s="29" t="s">
        <v>97</v>
      </c>
      <c r="C384" s="32">
        <v>111</v>
      </c>
      <c r="D384" s="28" t="s">
        <v>144</v>
      </c>
      <c r="E384" s="33"/>
      <c r="F384" s="33"/>
      <c r="G384" s="33">
        <v>1</v>
      </c>
      <c r="H384" s="33">
        <v>36</v>
      </c>
      <c r="I384" s="33"/>
      <c r="J384" s="33"/>
      <c r="K384" s="31">
        <f t="shared" si="12"/>
        <v>1</v>
      </c>
      <c r="L384" s="31">
        <f t="shared" si="13"/>
        <v>36</v>
      </c>
    </row>
    <row r="385" spans="1:12" s="43" customFormat="1" x14ac:dyDescent="0.25">
      <c r="A385" s="12" t="s">
        <v>94</v>
      </c>
      <c r="B385" s="29" t="s">
        <v>97</v>
      </c>
      <c r="C385" s="32">
        <v>111</v>
      </c>
      <c r="D385" s="28" t="s">
        <v>115</v>
      </c>
      <c r="E385" s="33">
        <v>1</v>
      </c>
      <c r="F385" s="33">
        <v>30</v>
      </c>
      <c r="G385" s="33"/>
      <c r="H385" s="33"/>
      <c r="I385" s="33"/>
      <c r="J385" s="33"/>
      <c r="K385" s="31">
        <f t="shared" si="12"/>
        <v>1</v>
      </c>
      <c r="L385" s="31">
        <f t="shared" si="13"/>
        <v>30</v>
      </c>
    </row>
    <row r="386" spans="1:12" s="43" customFormat="1" x14ac:dyDescent="0.25">
      <c r="A386" s="12" t="s">
        <v>94</v>
      </c>
      <c r="B386" s="29" t="s">
        <v>97</v>
      </c>
      <c r="C386" s="32">
        <v>113</v>
      </c>
      <c r="D386" s="28" t="s">
        <v>118</v>
      </c>
      <c r="E386" s="33">
        <v>1</v>
      </c>
      <c r="F386" s="33">
        <v>36</v>
      </c>
      <c r="G386" s="33"/>
      <c r="H386" s="33"/>
      <c r="I386" s="33"/>
      <c r="J386" s="33"/>
      <c r="K386" s="31">
        <f t="shared" si="12"/>
        <v>1</v>
      </c>
      <c r="L386" s="31">
        <f t="shared" si="13"/>
        <v>36</v>
      </c>
    </row>
    <row r="387" spans="1:12" s="43" customFormat="1" x14ac:dyDescent="0.25">
      <c r="A387" s="12" t="s">
        <v>94</v>
      </c>
      <c r="B387" s="29" t="s">
        <v>97</v>
      </c>
      <c r="C387" s="32">
        <v>114</v>
      </c>
      <c r="D387" s="28" t="s">
        <v>118</v>
      </c>
      <c r="E387" s="33">
        <v>1</v>
      </c>
      <c r="F387" s="33">
        <v>36</v>
      </c>
      <c r="G387" s="33">
        <v>1</v>
      </c>
      <c r="H387" s="33">
        <v>35</v>
      </c>
      <c r="I387" s="33"/>
      <c r="J387" s="33"/>
      <c r="K387" s="31">
        <f t="shared" si="12"/>
        <v>2</v>
      </c>
      <c r="L387" s="31">
        <f t="shared" si="13"/>
        <v>71</v>
      </c>
    </row>
    <row r="388" spans="1:12" s="43" customFormat="1" x14ac:dyDescent="0.25">
      <c r="A388" s="12" t="s">
        <v>94</v>
      </c>
      <c r="B388" s="29" t="s">
        <v>97</v>
      </c>
      <c r="C388" s="32">
        <v>116</v>
      </c>
      <c r="D388" s="28" t="s">
        <v>116</v>
      </c>
      <c r="E388" s="33">
        <v>1</v>
      </c>
      <c r="F388" s="33">
        <v>15</v>
      </c>
      <c r="G388" s="33">
        <v>1</v>
      </c>
      <c r="H388" s="33">
        <v>31</v>
      </c>
      <c r="I388" s="33"/>
      <c r="J388" s="33"/>
      <c r="K388" s="31">
        <f t="shared" si="12"/>
        <v>2</v>
      </c>
      <c r="L388" s="31">
        <f t="shared" si="13"/>
        <v>46</v>
      </c>
    </row>
    <row r="389" spans="1:12" s="43" customFormat="1" x14ac:dyDescent="0.25">
      <c r="A389" s="12" t="s">
        <v>94</v>
      </c>
      <c r="B389" s="29" t="s">
        <v>97</v>
      </c>
      <c r="C389" s="32">
        <v>116</v>
      </c>
      <c r="D389" s="28" t="s">
        <v>144</v>
      </c>
      <c r="E389" s="33">
        <v>1</v>
      </c>
      <c r="F389" s="33">
        <v>36</v>
      </c>
      <c r="G389" s="33">
        <v>1</v>
      </c>
      <c r="H389" s="33">
        <v>33</v>
      </c>
      <c r="I389" s="33"/>
      <c r="J389" s="33"/>
      <c r="K389" s="31">
        <f t="shared" si="12"/>
        <v>2</v>
      </c>
      <c r="L389" s="31">
        <f t="shared" si="13"/>
        <v>69</v>
      </c>
    </row>
    <row r="390" spans="1:12" s="43" customFormat="1" x14ac:dyDescent="0.25">
      <c r="A390" s="12" t="s">
        <v>94</v>
      </c>
      <c r="B390" s="29" t="s">
        <v>97</v>
      </c>
      <c r="C390" s="32">
        <v>116</v>
      </c>
      <c r="D390" s="28" t="s">
        <v>115</v>
      </c>
      <c r="E390" s="33">
        <v>1</v>
      </c>
      <c r="F390" s="33">
        <v>15</v>
      </c>
      <c r="G390" s="33"/>
      <c r="H390" s="33"/>
      <c r="I390" s="33"/>
      <c r="J390" s="33"/>
      <c r="K390" s="31">
        <f t="shared" si="12"/>
        <v>1</v>
      </c>
      <c r="L390" s="31">
        <f t="shared" si="13"/>
        <v>15</v>
      </c>
    </row>
    <row r="391" spans="1:12" s="43" customFormat="1" x14ac:dyDescent="0.25">
      <c r="A391" s="12" t="s">
        <v>94</v>
      </c>
      <c r="B391" s="29" t="s">
        <v>97</v>
      </c>
      <c r="C391" s="32">
        <v>118</v>
      </c>
      <c r="D391" s="28" t="s">
        <v>115</v>
      </c>
      <c r="E391" s="33"/>
      <c r="F391" s="33"/>
      <c r="G391" s="33">
        <v>1</v>
      </c>
      <c r="H391" s="33">
        <v>24</v>
      </c>
      <c r="I391" s="33"/>
      <c r="J391" s="33"/>
      <c r="K391" s="31">
        <f t="shared" si="12"/>
        <v>1</v>
      </c>
      <c r="L391" s="31">
        <f t="shared" si="13"/>
        <v>24</v>
      </c>
    </row>
    <row r="392" spans="1:12" s="43" customFormat="1" x14ac:dyDescent="0.25">
      <c r="A392" s="12" t="s">
        <v>43</v>
      </c>
      <c r="B392" s="29" t="s">
        <v>97</v>
      </c>
      <c r="C392" s="32">
        <v>1</v>
      </c>
      <c r="D392" s="28" t="s">
        <v>116</v>
      </c>
      <c r="E392" s="33">
        <v>1</v>
      </c>
      <c r="F392" s="33">
        <v>25</v>
      </c>
      <c r="G392" s="33"/>
      <c r="H392" s="33"/>
      <c r="I392" s="33"/>
      <c r="J392" s="33"/>
      <c r="K392" s="31">
        <f t="shared" si="12"/>
        <v>1</v>
      </c>
      <c r="L392" s="31">
        <f t="shared" si="13"/>
        <v>25</v>
      </c>
    </row>
    <row r="393" spans="1:12" s="43" customFormat="1" x14ac:dyDescent="0.25">
      <c r="A393" s="12" t="s">
        <v>43</v>
      </c>
      <c r="B393" s="29" t="s">
        <v>97</v>
      </c>
      <c r="C393" s="32">
        <v>1</v>
      </c>
      <c r="D393" s="28" t="s">
        <v>115</v>
      </c>
      <c r="E393" s="33"/>
      <c r="F393" s="33"/>
      <c r="G393" s="33">
        <v>2</v>
      </c>
      <c r="H393" s="33">
        <v>49</v>
      </c>
      <c r="I393" s="33"/>
      <c r="J393" s="33"/>
      <c r="K393" s="31">
        <f t="shared" si="12"/>
        <v>2</v>
      </c>
      <c r="L393" s="31">
        <f t="shared" si="13"/>
        <v>49</v>
      </c>
    </row>
    <row r="394" spans="1:12" s="43" customFormat="1" x14ac:dyDescent="0.25">
      <c r="A394" s="12" t="s">
        <v>43</v>
      </c>
      <c r="B394" s="29" t="s">
        <v>97</v>
      </c>
      <c r="C394" s="32">
        <v>2</v>
      </c>
      <c r="D394" s="28" t="s">
        <v>144</v>
      </c>
      <c r="E394" s="33">
        <v>3</v>
      </c>
      <c r="F394" s="33">
        <v>58</v>
      </c>
      <c r="G394" s="33">
        <v>3</v>
      </c>
      <c r="H394" s="33">
        <v>70</v>
      </c>
      <c r="I394" s="33"/>
      <c r="J394" s="33"/>
      <c r="K394" s="31">
        <f t="shared" ref="K394:K457" si="14">E394+G394+I394</f>
        <v>6</v>
      </c>
      <c r="L394" s="31">
        <f t="shared" ref="L394:L457" si="15">F394+H394+J394</f>
        <v>128</v>
      </c>
    </row>
    <row r="395" spans="1:12" s="43" customFormat="1" x14ac:dyDescent="0.25">
      <c r="A395" s="12" t="s">
        <v>43</v>
      </c>
      <c r="B395" s="29" t="s">
        <v>97</v>
      </c>
      <c r="C395" s="32">
        <v>3</v>
      </c>
      <c r="D395" s="28" t="s">
        <v>115</v>
      </c>
      <c r="E395" s="33">
        <v>2</v>
      </c>
      <c r="F395" s="33">
        <v>38</v>
      </c>
      <c r="G395" s="33"/>
      <c r="H395" s="33"/>
      <c r="I395" s="33"/>
      <c r="J395" s="33"/>
      <c r="K395" s="31">
        <f t="shared" si="14"/>
        <v>2</v>
      </c>
      <c r="L395" s="31">
        <f t="shared" si="15"/>
        <v>38</v>
      </c>
    </row>
    <row r="396" spans="1:12" s="43" customFormat="1" x14ac:dyDescent="0.25">
      <c r="A396" s="12" t="s">
        <v>43</v>
      </c>
      <c r="B396" s="29" t="s">
        <v>97</v>
      </c>
      <c r="C396" s="32">
        <v>4</v>
      </c>
      <c r="D396" s="28" t="s">
        <v>117</v>
      </c>
      <c r="E396" s="33">
        <v>1</v>
      </c>
      <c r="F396" s="33">
        <v>4</v>
      </c>
      <c r="G396" s="33"/>
      <c r="H396" s="33"/>
      <c r="I396" s="33"/>
      <c r="J396" s="33"/>
      <c r="K396" s="31">
        <f t="shared" si="14"/>
        <v>1</v>
      </c>
      <c r="L396" s="31">
        <f t="shared" si="15"/>
        <v>4</v>
      </c>
    </row>
    <row r="397" spans="1:12" s="43" customFormat="1" x14ac:dyDescent="0.25">
      <c r="A397" s="12" t="s">
        <v>43</v>
      </c>
      <c r="B397" s="29" t="s">
        <v>97</v>
      </c>
      <c r="C397" s="32">
        <v>4</v>
      </c>
      <c r="D397" s="28" t="s">
        <v>144</v>
      </c>
      <c r="E397" s="33"/>
      <c r="F397" s="33"/>
      <c r="G397" s="33">
        <v>1</v>
      </c>
      <c r="H397" s="33">
        <v>10</v>
      </c>
      <c r="I397" s="33"/>
      <c r="J397" s="33"/>
      <c r="K397" s="31">
        <f t="shared" si="14"/>
        <v>1</v>
      </c>
      <c r="L397" s="31">
        <f t="shared" si="15"/>
        <v>10</v>
      </c>
    </row>
    <row r="398" spans="1:12" s="43" customFormat="1" x14ac:dyDescent="0.25">
      <c r="A398" s="12" t="s">
        <v>43</v>
      </c>
      <c r="B398" s="29" t="s">
        <v>97</v>
      </c>
      <c r="C398" s="32">
        <v>5</v>
      </c>
      <c r="D398" s="28" t="s">
        <v>118</v>
      </c>
      <c r="E398" s="33">
        <v>1</v>
      </c>
      <c r="F398" s="33">
        <v>18</v>
      </c>
      <c r="G398" s="33">
        <v>1</v>
      </c>
      <c r="H398" s="33">
        <v>17</v>
      </c>
      <c r="I398" s="33"/>
      <c r="J398" s="33"/>
      <c r="K398" s="31">
        <f t="shared" si="14"/>
        <v>2</v>
      </c>
      <c r="L398" s="31">
        <f t="shared" si="15"/>
        <v>35</v>
      </c>
    </row>
    <row r="399" spans="1:12" s="43" customFormat="1" x14ac:dyDescent="0.25">
      <c r="A399" s="12" t="s">
        <v>43</v>
      </c>
      <c r="B399" s="29" t="s">
        <v>97</v>
      </c>
      <c r="C399" s="32">
        <v>6</v>
      </c>
      <c r="D399" s="28" t="s">
        <v>117</v>
      </c>
      <c r="E399" s="33">
        <v>2</v>
      </c>
      <c r="F399" s="33">
        <v>35</v>
      </c>
      <c r="G399" s="33">
        <v>2</v>
      </c>
      <c r="H399" s="33">
        <v>33</v>
      </c>
      <c r="I399" s="33"/>
      <c r="J399" s="33"/>
      <c r="K399" s="31">
        <f t="shared" si="14"/>
        <v>4</v>
      </c>
      <c r="L399" s="31">
        <f t="shared" si="15"/>
        <v>68</v>
      </c>
    </row>
    <row r="400" spans="1:12" s="43" customFormat="1" x14ac:dyDescent="0.25">
      <c r="A400" s="12" t="s">
        <v>43</v>
      </c>
      <c r="B400" s="29" t="s">
        <v>97</v>
      </c>
      <c r="C400" s="32">
        <v>7</v>
      </c>
      <c r="D400" s="28" t="s">
        <v>117</v>
      </c>
      <c r="E400" s="33">
        <v>1</v>
      </c>
      <c r="F400" s="33">
        <v>20</v>
      </c>
      <c r="G400" s="33"/>
      <c r="H400" s="33"/>
      <c r="I400" s="33"/>
      <c r="J400" s="33"/>
      <c r="K400" s="31">
        <f t="shared" si="14"/>
        <v>1</v>
      </c>
      <c r="L400" s="31">
        <f t="shared" si="15"/>
        <v>20</v>
      </c>
    </row>
    <row r="401" spans="1:12" s="43" customFormat="1" x14ac:dyDescent="0.25">
      <c r="A401" s="12" t="s">
        <v>43</v>
      </c>
      <c r="B401" s="29" t="s">
        <v>97</v>
      </c>
      <c r="C401" s="32">
        <v>7</v>
      </c>
      <c r="D401" s="28" t="s">
        <v>144</v>
      </c>
      <c r="E401" s="33"/>
      <c r="F401" s="33"/>
      <c r="G401" s="33">
        <v>1</v>
      </c>
      <c r="H401" s="33">
        <v>25</v>
      </c>
      <c r="I401" s="33"/>
      <c r="J401" s="33"/>
      <c r="K401" s="31">
        <f t="shared" si="14"/>
        <v>1</v>
      </c>
      <c r="L401" s="31">
        <f t="shared" si="15"/>
        <v>25</v>
      </c>
    </row>
    <row r="402" spans="1:12" s="43" customFormat="1" x14ac:dyDescent="0.25">
      <c r="A402" s="12" t="s">
        <v>43</v>
      </c>
      <c r="B402" s="29" t="s">
        <v>97</v>
      </c>
      <c r="C402" s="32">
        <v>8</v>
      </c>
      <c r="D402" s="28" t="s">
        <v>117</v>
      </c>
      <c r="E402" s="33"/>
      <c r="F402" s="33"/>
      <c r="G402" s="33">
        <v>1</v>
      </c>
      <c r="H402" s="33">
        <v>17</v>
      </c>
      <c r="I402" s="33"/>
      <c r="J402" s="33"/>
      <c r="K402" s="31">
        <f t="shared" si="14"/>
        <v>1</v>
      </c>
      <c r="L402" s="31">
        <f t="shared" si="15"/>
        <v>17</v>
      </c>
    </row>
    <row r="403" spans="1:12" s="43" customFormat="1" x14ac:dyDescent="0.25">
      <c r="A403" s="12" t="s">
        <v>43</v>
      </c>
      <c r="B403" s="29" t="s">
        <v>97</v>
      </c>
      <c r="C403" s="32">
        <v>8</v>
      </c>
      <c r="D403" s="28" t="s">
        <v>144</v>
      </c>
      <c r="E403" s="33">
        <v>1</v>
      </c>
      <c r="F403" s="33">
        <v>13</v>
      </c>
      <c r="G403" s="33"/>
      <c r="H403" s="33"/>
      <c r="I403" s="33"/>
      <c r="J403" s="33"/>
      <c r="K403" s="31">
        <f t="shared" si="14"/>
        <v>1</v>
      </c>
      <c r="L403" s="31">
        <f t="shared" si="15"/>
        <v>13</v>
      </c>
    </row>
    <row r="404" spans="1:12" s="43" customFormat="1" x14ac:dyDescent="0.25">
      <c r="A404" s="12" t="s">
        <v>43</v>
      </c>
      <c r="B404" s="29" t="s">
        <v>97</v>
      </c>
      <c r="C404" s="32">
        <v>10</v>
      </c>
      <c r="D404" s="28" t="s">
        <v>116</v>
      </c>
      <c r="E404" s="33">
        <v>1</v>
      </c>
      <c r="F404" s="33">
        <v>10</v>
      </c>
      <c r="G404" s="33"/>
      <c r="H404" s="33"/>
      <c r="I404" s="33"/>
      <c r="J404" s="33"/>
      <c r="K404" s="31">
        <f t="shared" si="14"/>
        <v>1</v>
      </c>
      <c r="L404" s="31">
        <f t="shared" si="15"/>
        <v>10</v>
      </c>
    </row>
    <row r="405" spans="1:12" s="43" customFormat="1" x14ac:dyDescent="0.25">
      <c r="A405" s="12" t="s">
        <v>43</v>
      </c>
      <c r="B405" s="29" t="s">
        <v>97</v>
      </c>
      <c r="C405" s="32">
        <v>30</v>
      </c>
      <c r="D405" s="28" t="s">
        <v>116</v>
      </c>
      <c r="E405" s="33">
        <v>2</v>
      </c>
      <c r="F405" s="33">
        <v>37</v>
      </c>
      <c r="G405" s="33">
        <v>2</v>
      </c>
      <c r="H405" s="33">
        <v>45</v>
      </c>
      <c r="I405" s="33"/>
      <c r="J405" s="33"/>
      <c r="K405" s="31">
        <f t="shared" si="14"/>
        <v>4</v>
      </c>
      <c r="L405" s="31">
        <f t="shared" si="15"/>
        <v>82</v>
      </c>
    </row>
    <row r="406" spans="1:12" s="43" customFormat="1" x14ac:dyDescent="0.25">
      <c r="A406" s="12" t="s">
        <v>45</v>
      </c>
      <c r="B406" s="29" t="s">
        <v>97</v>
      </c>
      <c r="C406" s="32">
        <v>1</v>
      </c>
      <c r="D406" s="28" t="s">
        <v>118</v>
      </c>
      <c r="E406" s="33">
        <v>4</v>
      </c>
      <c r="F406" s="33">
        <v>118</v>
      </c>
      <c r="G406" s="33">
        <v>3</v>
      </c>
      <c r="H406" s="33">
        <v>91</v>
      </c>
      <c r="I406" s="33"/>
      <c r="J406" s="33"/>
      <c r="K406" s="31">
        <f t="shared" si="14"/>
        <v>7</v>
      </c>
      <c r="L406" s="31">
        <f t="shared" si="15"/>
        <v>209</v>
      </c>
    </row>
    <row r="407" spans="1:12" s="43" customFormat="1" x14ac:dyDescent="0.25">
      <c r="A407" s="12" t="s">
        <v>45</v>
      </c>
      <c r="B407" s="29" t="s">
        <v>97</v>
      </c>
      <c r="C407" s="32">
        <v>3</v>
      </c>
      <c r="D407" s="28" t="s">
        <v>116</v>
      </c>
      <c r="E407" s="33">
        <v>1</v>
      </c>
      <c r="F407" s="33">
        <v>38</v>
      </c>
      <c r="G407" s="33">
        <v>1</v>
      </c>
      <c r="H407" s="33">
        <v>28</v>
      </c>
      <c r="I407" s="33"/>
      <c r="J407" s="33"/>
      <c r="K407" s="31">
        <f t="shared" si="14"/>
        <v>2</v>
      </c>
      <c r="L407" s="31">
        <f t="shared" si="15"/>
        <v>66</v>
      </c>
    </row>
    <row r="408" spans="1:12" s="43" customFormat="1" x14ac:dyDescent="0.25">
      <c r="A408" s="12" t="s">
        <v>45</v>
      </c>
      <c r="B408" s="29" t="s">
        <v>98</v>
      </c>
      <c r="C408" s="32">
        <v>4</v>
      </c>
      <c r="D408" s="28" t="s">
        <v>144</v>
      </c>
      <c r="E408" s="33">
        <v>1</v>
      </c>
      <c r="F408" s="33">
        <v>26</v>
      </c>
      <c r="G408" s="33"/>
      <c r="H408" s="33"/>
      <c r="I408" s="33"/>
      <c r="J408" s="33"/>
      <c r="K408" s="31">
        <f t="shared" si="14"/>
        <v>1</v>
      </c>
      <c r="L408" s="31">
        <f t="shared" si="15"/>
        <v>26</v>
      </c>
    </row>
    <row r="409" spans="1:12" s="43" customFormat="1" x14ac:dyDescent="0.25">
      <c r="A409" s="12" t="s">
        <v>45</v>
      </c>
      <c r="B409" s="29" t="s">
        <v>97</v>
      </c>
      <c r="C409" s="32">
        <v>6</v>
      </c>
      <c r="D409" s="28" t="s">
        <v>115</v>
      </c>
      <c r="E409" s="33">
        <v>4</v>
      </c>
      <c r="F409" s="33">
        <v>133</v>
      </c>
      <c r="G409" s="33"/>
      <c r="H409" s="33"/>
      <c r="I409" s="33"/>
      <c r="J409" s="33"/>
      <c r="K409" s="31">
        <f t="shared" si="14"/>
        <v>4</v>
      </c>
      <c r="L409" s="31">
        <f t="shared" si="15"/>
        <v>133</v>
      </c>
    </row>
    <row r="410" spans="1:12" s="43" customFormat="1" x14ac:dyDescent="0.25">
      <c r="A410" s="12" t="s">
        <v>45</v>
      </c>
      <c r="B410" s="29" t="s">
        <v>82</v>
      </c>
      <c r="C410" s="32">
        <v>7</v>
      </c>
      <c r="D410" s="28" t="s">
        <v>116</v>
      </c>
      <c r="E410" s="33">
        <v>1</v>
      </c>
      <c r="F410" s="33">
        <v>32</v>
      </c>
      <c r="G410" s="33">
        <v>1</v>
      </c>
      <c r="H410" s="33">
        <v>25</v>
      </c>
      <c r="I410" s="33"/>
      <c r="J410" s="33"/>
      <c r="K410" s="31">
        <f t="shared" si="14"/>
        <v>2</v>
      </c>
      <c r="L410" s="31">
        <f t="shared" si="15"/>
        <v>57</v>
      </c>
    </row>
    <row r="411" spans="1:12" s="43" customFormat="1" x14ac:dyDescent="0.25">
      <c r="A411" s="12" t="s">
        <v>45</v>
      </c>
      <c r="B411" s="29" t="s">
        <v>97</v>
      </c>
      <c r="C411" s="32">
        <v>9</v>
      </c>
      <c r="D411" s="28" t="s">
        <v>116</v>
      </c>
      <c r="E411" s="33">
        <v>1</v>
      </c>
      <c r="F411" s="33">
        <v>30</v>
      </c>
      <c r="G411" s="33"/>
      <c r="H411" s="33"/>
      <c r="I411" s="33"/>
      <c r="J411" s="33"/>
      <c r="K411" s="31">
        <f t="shared" si="14"/>
        <v>1</v>
      </c>
      <c r="L411" s="31">
        <f t="shared" si="15"/>
        <v>30</v>
      </c>
    </row>
    <row r="412" spans="1:12" s="43" customFormat="1" x14ac:dyDescent="0.25">
      <c r="A412" s="12" t="s">
        <v>45</v>
      </c>
      <c r="B412" s="29" t="s">
        <v>97</v>
      </c>
      <c r="C412" s="32">
        <v>11</v>
      </c>
      <c r="D412" s="28" t="s">
        <v>117</v>
      </c>
      <c r="E412" s="33">
        <v>1</v>
      </c>
      <c r="F412" s="33">
        <v>28</v>
      </c>
      <c r="G412" s="33"/>
      <c r="H412" s="33"/>
      <c r="I412" s="33"/>
      <c r="J412" s="33"/>
      <c r="K412" s="31">
        <f t="shared" si="14"/>
        <v>1</v>
      </c>
      <c r="L412" s="31">
        <f t="shared" si="15"/>
        <v>28</v>
      </c>
    </row>
    <row r="413" spans="1:12" s="43" customFormat="1" x14ac:dyDescent="0.25">
      <c r="A413" s="12" t="s">
        <v>45</v>
      </c>
      <c r="B413" s="29" t="s">
        <v>97</v>
      </c>
      <c r="C413" s="32">
        <v>12</v>
      </c>
      <c r="D413" s="28" t="s">
        <v>118</v>
      </c>
      <c r="E413" s="33">
        <v>3</v>
      </c>
      <c r="F413" s="33">
        <v>61</v>
      </c>
      <c r="G413" s="33"/>
      <c r="H413" s="33"/>
      <c r="I413" s="33"/>
      <c r="J413" s="33"/>
      <c r="K413" s="31">
        <f t="shared" si="14"/>
        <v>3</v>
      </c>
      <c r="L413" s="31">
        <f t="shared" si="15"/>
        <v>61</v>
      </c>
    </row>
    <row r="414" spans="1:12" s="43" customFormat="1" x14ac:dyDescent="0.25">
      <c r="A414" s="12" t="s">
        <v>45</v>
      </c>
      <c r="B414" s="29" t="s">
        <v>97</v>
      </c>
      <c r="C414" s="32">
        <v>20</v>
      </c>
      <c r="D414" s="28" t="s">
        <v>117</v>
      </c>
      <c r="E414" s="33">
        <v>1</v>
      </c>
      <c r="F414" s="33">
        <v>27</v>
      </c>
      <c r="G414" s="33">
        <v>1</v>
      </c>
      <c r="H414" s="33">
        <v>28</v>
      </c>
      <c r="I414" s="33"/>
      <c r="J414" s="33"/>
      <c r="K414" s="31">
        <f t="shared" si="14"/>
        <v>2</v>
      </c>
      <c r="L414" s="31">
        <f t="shared" si="15"/>
        <v>55</v>
      </c>
    </row>
    <row r="415" spans="1:12" s="43" customFormat="1" x14ac:dyDescent="0.25">
      <c r="A415" s="12" t="s">
        <v>45</v>
      </c>
      <c r="B415" s="29" t="s">
        <v>98</v>
      </c>
      <c r="C415" s="32">
        <v>22</v>
      </c>
      <c r="D415" s="28" t="s">
        <v>144</v>
      </c>
      <c r="E415" s="33">
        <v>1</v>
      </c>
      <c r="F415" s="33">
        <v>15</v>
      </c>
      <c r="G415" s="33"/>
      <c r="H415" s="33"/>
      <c r="I415" s="33"/>
      <c r="J415" s="33"/>
      <c r="K415" s="31">
        <f t="shared" si="14"/>
        <v>1</v>
      </c>
      <c r="L415" s="31">
        <f t="shared" si="15"/>
        <v>15</v>
      </c>
    </row>
    <row r="416" spans="1:12" s="43" customFormat="1" x14ac:dyDescent="0.25">
      <c r="A416" s="12" t="s">
        <v>45</v>
      </c>
      <c r="B416" s="29" t="s">
        <v>98</v>
      </c>
      <c r="C416" s="32">
        <v>23</v>
      </c>
      <c r="D416" s="28" t="s">
        <v>144</v>
      </c>
      <c r="E416" s="33">
        <v>1</v>
      </c>
      <c r="F416" s="33">
        <v>9</v>
      </c>
      <c r="G416" s="33"/>
      <c r="H416" s="33"/>
      <c r="I416" s="33"/>
      <c r="J416" s="33"/>
      <c r="K416" s="31">
        <f t="shared" si="14"/>
        <v>1</v>
      </c>
      <c r="L416" s="31">
        <f t="shared" si="15"/>
        <v>9</v>
      </c>
    </row>
    <row r="417" spans="1:12" s="43" customFormat="1" x14ac:dyDescent="0.25">
      <c r="A417" s="12" t="s">
        <v>45</v>
      </c>
      <c r="B417" s="29" t="s">
        <v>97</v>
      </c>
      <c r="C417" s="32">
        <v>24</v>
      </c>
      <c r="D417" s="28" t="s">
        <v>115</v>
      </c>
      <c r="E417" s="33">
        <v>2</v>
      </c>
      <c r="F417" s="33">
        <v>64</v>
      </c>
      <c r="G417" s="33"/>
      <c r="H417" s="33"/>
      <c r="I417" s="33"/>
      <c r="J417" s="33"/>
      <c r="K417" s="31">
        <f t="shared" si="14"/>
        <v>2</v>
      </c>
      <c r="L417" s="31">
        <f t="shared" si="15"/>
        <v>64</v>
      </c>
    </row>
    <row r="418" spans="1:12" s="43" customFormat="1" x14ac:dyDescent="0.25">
      <c r="A418" s="12" t="s">
        <v>45</v>
      </c>
      <c r="B418" s="29" t="s">
        <v>97</v>
      </c>
      <c r="C418" s="32">
        <v>25</v>
      </c>
      <c r="D418" s="28" t="s">
        <v>116</v>
      </c>
      <c r="E418" s="33">
        <v>3</v>
      </c>
      <c r="F418" s="33">
        <v>84</v>
      </c>
      <c r="G418" s="33">
        <v>4</v>
      </c>
      <c r="H418" s="33">
        <v>98</v>
      </c>
      <c r="I418" s="33"/>
      <c r="J418" s="33"/>
      <c r="K418" s="31">
        <f t="shared" si="14"/>
        <v>7</v>
      </c>
      <c r="L418" s="31">
        <f t="shared" si="15"/>
        <v>182</v>
      </c>
    </row>
    <row r="419" spans="1:12" s="43" customFormat="1" x14ac:dyDescent="0.25">
      <c r="A419" s="12" t="s">
        <v>45</v>
      </c>
      <c r="B419" s="29" t="s">
        <v>97</v>
      </c>
      <c r="C419" s="32">
        <v>31</v>
      </c>
      <c r="D419" s="28" t="s">
        <v>118</v>
      </c>
      <c r="E419" s="33">
        <v>1</v>
      </c>
      <c r="F419" s="33">
        <v>32</v>
      </c>
      <c r="G419" s="33"/>
      <c r="H419" s="33"/>
      <c r="I419" s="33"/>
      <c r="J419" s="33"/>
      <c r="K419" s="31">
        <f t="shared" si="14"/>
        <v>1</v>
      </c>
      <c r="L419" s="31">
        <f t="shared" si="15"/>
        <v>32</v>
      </c>
    </row>
    <row r="420" spans="1:12" s="43" customFormat="1" x14ac:dyDescent="0.25">
      <c r="A420" s="12" t="s">
        <v>45</v>
      </c>
      <c r="B420" s="29" t="s">
        <v>97</v>
      </c>
      <c r="C420" s="32">
        <v>41</v>
      </c>
      <c r="D420" s="28" t="s">
        <v>115</v>
      </c>
      <c r="E420" s="33">
        <v>2</v>
      </c>
      <c r="F420" s="33">
        <v>56</v>
      </c>
      <c r="G420" s="33">
        <v>2</v>
      </c>
      <c r="H420" s="33">
        <v>51</v>
      </c>
      <c r="I420" s="33"/>
      <c r="J420" s="33"/>
      <c r="K420" s="31">
        <f t="shared" si="14"/>
        <v>4</v>
      </c>
      <c r="L420" s="31">
        <f t="shared" si="15"/>
        <v>107</v>
      </c>
    </row>
    <row r="421" spans="1:12" s="43" customFormat="1" x14ac:dyDescent="0.25">
      <c r="A421" s="12" t="s">
        <v>45</v>
      </c>
      <c r="B421" s="29" t="s">
        <v>97</v>
      </c>
      <c r="C421" s="32">
        <v>44</v>
      </c>
      <c r="D421" s="28" t="s">
        <v>144</v>
      </c>
      <c r="E421" s="33">
        <v>3</v>
      </c>
      <c r="F421" s="33">
        <v>65</v>
      </c>
      <c r="G421" s="33">
        <v>2</v>
      </c>
      <c r="H421" s="33">
        <v>54</v>
      </c>
      <c r="I421" s="33"/>
      <c r="J421" s="33"/>
      <c r="K421" s="31">
        <f t="shared" si="14"/>
        <v>5</v>
      </c>
      <c r="L421" s="31">
        <f t="shared" si="15"/>
        <v>119</v>
      </c>
    </row>
    <row r="422" spans="1:12" s="43" customFormat="1" x14ac:dyDescent="0.25">
      <c r="A422" s="12" t="s">
        <v>45</v>
      </c>
      <c r="B422" s="29" t="s">
        <v>97</v>
      </c>
      <c r="C422" s="32">
        <v>45</v>
      </c>
      <c r="D422" s="28" t="s">
        <v>144</v>
      </c>
      <c r="E422" s="33">
        <v>1</v>
      </c>
      <c r="F422" s="33">
        <v>25</v>
      </c>
      <c r="G422" s="33">
        <v>1</v>
      </c>
      <c r="H422" s="33">
        <v>31</v>
      </c>
      <c r="I422" s="33"/>
      <c r="J422" s="33"/>
      <c r="K422" s="31">
        <f t="shared" si="14"/>
        <v>2</v>
      </c>
      <c r="L422" s="31">
        <f t="shared" si="15"/>
        <v>56</v>
      </c>
    </row>
    <row r="423" spans="1:12" s="43" customFormat="1" x14ac:dyDescent="0.25">
      <c r="A423" s="12" t="s">
        <v>45</v>
      </c>
      <c r="B423" s="29" t="s">
        <v>97</v>
      </c>
      <c r="C423" s="32">
        <v>56</v>
      </c>
      <c r="D423" s="28" t="s">
        <v>144</v>
      </c>
      <c r="E423" s="33">
        <v>2</v>
      </c>
      <c r="F423" s="33">
        <v>48</v>
      </c>
      <c r="G423" s="33">
        <v>3</v>
      </c>
      <c r="H423" s="33">
        <v>87</v>
      </c>
      <c r="I423" s="33"/>
      <c r="J423" s="33"/>
      <c r="K423" s="31">
        <f t="shared" si="14"/>
        <v>5</v>
      </c>
      <c r="L423" s="31">
        <f t="shared" si="15"/>
        <v>135</v>
      </c>
    </row>
    <row r="424" spans="1:12" s="43" customFormat="1" x14ac:dyDescent="0.25">
      <c r="A424" s="12" t="s">
        <v>45</v>
      </c>
      <c r="B424" s="29" t="s">
        <v>97</v>
      </c>
      <c r="C424" s="32">
        <v>56</v>
      </c>
      <c r="D424" s="28" t="s">
        <v>116</v>
      </c>
      <c r="E424" s="33">
        <v>1</v>
      </c>
      <c r="F424" s="33">
        <v>27</v>
      </c>
      <c r="G424" s="33"/>
      <c r="H424" s="33"/>
      <c r="I424" s="33"/>
      <c r="J424" s="33"/>
      <c r="K424" s="31">
        <f t="shared" si="14"/>
        <v>1</v>
      </c>
      <c r="L424" s="31">
        <f t="shared" si="15"/>
        <v>27</v>
      </c>
    </row>
    <row r="425" spans="1:12" s="43" customFormat="1" x14ac:dyDescent="0.25">
      <c r="A425" s="12" t="s">
        <v>45</v>
      </c>
      <c r="B425" s="29" t="s">
        <v>97</v>
      </c>
      <c r="C425" s="32">
        <v>57</v>
      </c>
      <c r="D425" s="28" t="s">
        <v>117</v>
      </c>
      <c r="E425" s="33">
        <v>1</v>
      </c>
      <c r="F425" s="33">
        <v>26</v>
      </c>
      <c r="G425" s="33"/>
      <c r="H425" s="33"/>
      <c r="I425" s="33"/>
      <c r="J425" s="33"/>
      <c r="K425" s="31">
        <f t="shared" si="14"/>
        <v>1</v>
      </c>
      <c r="L425" s="31">
        <f t="shared" si="15"/>
        <v>26</v>
      </c>
    </row>
    <row r="426" spans="1:12" s="43" customFormat="1" x14ac:dyDescent="0.25">
      <c r="A426" s="12" t="s">
        <v>45</v>
      </c>
      <c r="B426" s="29" t="s">
        <v>97</v>
      </c>
      <c r="C426" s="32">
        <v>58</v>
      </c>
      <c r="D426" s="28" t="s">
        <v>118</v>
      </c>
      <c r="E426" s="33">
        <v>3</v>
      </c>
      <c r="F426" s="33">
        <v>75</v>
      </c>
      <c r="G426" s="33"/>
      <c r="H426" s="33"/>
      <c r="I426" s="33"/>
      <c r="J426" s="33"/>
      <c r="K426" s="31">
        <f t="shared" si="14"/>
        <v>3</v>
      </c>
      <c r="L426" s="31">
        <f t="shared" si="15"/>
        <v>75</v>
      </c>
    </row>
    <row r="427" spans="1:12" s="43" customFormat="1" x14ac:dyDescent="0.25">
      <c r="A427" s="12" t="s">
        <v>47</v>
      </c>
      <c r="B427" s="29" t="s">
        <v>97</v>
      </c>
      <c r="C427" s="32">
        <v>1</v>
      </c>
      <c r="D427" s="28" t="s">
        <v>115</v>
      </c>
      <c r="E427" s="33">
        <v>1</v>
      </c>
      <c r="F427" s="33">
        <v>35</v>
      </c>
      <c r="G427" s="33"/>
      <c r="H427" s="33"/>
      <c r="I427" s="33"/>
      <c r="J427" s="33"/>
      <c r="K427" s="31">
        <f t="shared" si="14"/>
        <v>1</v>
      </c>
      <c r="L427" s="31">
        <f t="shared" si="15"/>
        <v>35</v>
      </c>
    </row>
    <row r="428" spans="1:12" s="43" customFormat="1" x14ac:dyDescent="0.25">
      <c r="A428" s="12" t="s">
        <v>47</v>
      </c>
      <c r="B428" s="29" t="s">
        <v>97</v>
      </c>
      <c r="C428" s="32">
        <v>5</v>
      </c>
      <c r="D428" s="28" t="s">
        <v>116</v>
      </c>
      <c r="E428" s="33">
        <v>1</v>
      </c>
      <c r="F428" s="33">
        <v>26</v>
      </c>
      <c r="G428" s="33">
        <v>1</v>
      </c>
      <c r="H428" s="33">
        <v>24</v>
      </c>
      <c r="I428" s="33"/>
      <c r="J428" s="33"/>
      <c r="K428" s="31">
        <f t="shared" si="14"/>
        <v>2</v>
      </c>
      <c r="L428" s="31">
        <f t="shared" si="15"/>
        <v>50</v>
      </c>
    </row>
    <row r="429" spans="1:12" s="43" customFormat="1" x14ac:dyDescent="0.25">
      <c r="A429" s="12" t="s">
        <v>47</v>
      </c>
      <c r="B429" s="29" t="s">
        <v>97</v>
      </c>
      <c r="C429" s="32">
        <v>5</v>
      </c>
      <c r="D429" s="28" t="s">
        <v>115</v>
      </c>
      <c r="E429" s="33">
        <v>1</v>
      </c>
      <c r="F429" s="33">
        <v>28</v>
      </c>
      <c r="G429" s="33">
        <v>1</v>
      </c>
      <c r="H429" s="33">
        <v>21</v>
      </c>
      <c r="I429" s="33"/>
      <c r="J429" s="33"/>
      <c r="K429" s="31">
        <f t="shared" si="14"/>
        <v>2</v>
      </c>
      <c r="L429" s="31">
        <f t="shared" si="15"/>
        <v>49</v>
      </c>
    </row>
    <row r="430" spans="1:12" s="43" customFormat="1" x14ac:dyDescent="0.25">
      <c r="A430" s="12" t="s">
        <v>47</v>
      </c>
      <c r="B430" s="29" t="s">
        <v>97</v>
      </c>
      <c r="C430" s="32">
        <v>5</v>
      </c>
      <c r="D430" s="28" t="s">
        <v>117</v>
      </c>
      <c r="E430" s="33">
        <v>1</v>
      </c>
      <c r="F430" s="33">
        <v>24</v>
      </c>
      <c r="G430" s="33">
        <v>1</v>
      </c>
      <c r="H430" s="33">
        <v>22</v>
      </c>
      <c r="I430" s="33"/>
      <c r="J430" s="33"/>
      <c r="K430" s="31">
        <f t="shared" si="14"/>
        <v>2</v>
      </c>
      <c r="L430" s="31">
        <f t="shared" si="15"/>
        <v>46</v>
      </c>
    </row>
    <row r="431" spans="1:12" s="43" customFormat="1" x14ac:dyDescent="0.25">
      <c r="A431" s="12" t="s">
        <v>47</v>
      </c>
      <c r="B431" s="29" t="s">
        <v>97</v>
      </c>
      <c r="C431" s="32">
        <v>5</v>
      </c>
      <c r="D431" s="28" t="s">
        <v>144</v>
      </c>
      <c r="E431" s="33">
        <v>1</v>
      </c>
      <c r="F431" s="33">
        <v>32</v>
      </c>
      <c r="G431" s="33">
        <v>1</v>
      </c>
      <c r="H431" s="33">
        <v>30</v>
      </c>
      <c r="I431" s="33"/>
      <c r="J431" s="33"/>
      <c r="K431" s="31">
        <f t="shared" si="14"/>
        <v>2</v>
      </c>
      <c r="L431" s="31">
        <f t="shared" si="15"/>
        <v>62</v>
      </c>
    </row>
    <row r="432" spans="1:12" s="43" customFormat="1" x14ac:dyDescent="0.25">
      <c r="A432" s="12" t="s">
        <v>47</v>
      </c>
      <c r="B432" s="29" t="s">
        <v>97</v>
      </c>
      <c r="C432" s="32">
        <v>5</v>
      </c>
      <c r="D432" s="28" t="s">
        <v>118</v>
      </c>
      <c r="E432" s="33">
        <v>1</v>
      </c>
      <c r="F432" s="33">
        <v>28</v>
      </c>
      <c r="G432" s="33">
        <v>1</v>
      </c>
      <c r="H432" s="33">
        <v>25</v>
      </c>
      <c r="I432" s="33"/>
      <c r="J432" s="33"/>
      <c r="K432" s="31">
        <f t="shared" si="14"/>
        <v>2</v>
      </c>
      <c r="L432" s="31">
        <f t="shared" si="15"/>
        <v>53</v>
      </c>
    </row>
    <row r="433" spans="1:12" s="43" customFormat="1" x14ac:dyDescent="0.25">
      <c r="A433" s="12" t="s">
        <v>47</v>
      </c>
      <c r="B433" s="29" t="s">
        <v>97</v>
      </c>
      <c r="C433" s="32">
        <v>6</v>
      </c>
      <c r="D433" s="28" t="s">
        <v>118</v>
      </c>
      <c r="E433" s="33">
        <v>2</v>
      </c>
      <c r="F433" s="33">
        <v>52</v>
      </c>
      <c r="G433" s="33"/>
      <c r="H433" s="33"/>
      <c r="I433" s="33"/>
      <c r="J433" s="33"/>
      <c r="K433" s="31">
        <f t="shared" si="14"/>
        <v>2</v>
      </c>
      <c r="L433" s="31">
        <f t="shared" si="15"/>
        <v>52</v>
      </c>
    </row>
    <row r="434" spans="1:12" s="43" customFormat="1" x14ac:dyDescent="0.25">
      <c r="A434" s="12" t="s">
        <v>47</v>
      </c>
      <c r="B434" s="29" t="s">
        <v>97</v>
      </c>
      <c r="C434" s="32">
        <v>13</v>
      </c>
      <c r="D434" s="28" t="s">
        <v>117</v>
      </c>
      <c r="E434" s="33">
        <v>2</v>
      </c>
      <c r="F434" s="33">
        <v>47</v>
      </c>
      <c r="G434" s="33"/>
      <c r="H434" s="33"/>
      <c r="I434" s="33"/>
      <c r="J434" s="33"/>
      <c r="K434" s="31">
        <f t="shared" si="14"/>
        <v>2</v>
      </c>
      <c r="L434" s="31">
        <f t="shared" si="15"/>
        <v>47</v>
      </c>
    </row>
    <row r="435" spans="1:12" s="43" customFormat="1" x14ac:dyDescent="0.25">
      <c r="A435" s="12" t="s">
        <v>47</v>
      </c>
      <c r="B435" s="29" t="s">
        <v>97</v>
      </c>
      <c r="C435" s="32">
        <v>14</v>
      </c>
      <c r="D435" s="28" t="s">
        <v>117</v>
      </c>
      <c r="E435" s="33">
        <v>1</v>
      </c>
      <c r="F435" s="33">
        <v>18</v>
      </c>
      <c r="G435" s="33">
        <v>1</v>
      </c>
      <c r="H435" s="33">
        <v>27</v>
      </c>
      <c r="I435" s="33"/>
      <c r="J435" s="33"/>
      <c r="K435" s="31">
        <f t="shared" si="14"/>
        <v>2</v>
      </c>
      <c r="L435" s="31">
        <f t="shared" si="15"/>
        <v>45</v>
      </c>
    </row>
    <row r="436" spans="1:12" s="43" customFormat="1" x14ac:dyDescent="0.25">
      <c r="A436" s="12" t="s">
        <v>47</v>
      </c>
      <c r="B436" s="29" t="s">
        <v>97</v>
      </c>
      <c r="C436" s="32">
        <v>15</v>
      </c>
      <c r="D436" s="28" t="s">
        <v>117</v>
      </c>
      <c r="E436" s="33">
        <v>2</v>
      </c>
      <c r="F436" s="33">
        <v>40</v>
      </c>
      <c r="G436" s="33">
        <v>2</v>
      </c>
      <c r="H436" s="33">
        <v>39</v>
      </c>
      <c r="I436" s="33"/>
      <c r="J436" s="33"/>
      <c r="K436" s="31">
        <f t="shared" si="14"/>
        <v>4</v>
      </c>
      <c r="L436" s="31">
        <f t="shared" si="15"/>
        <v>79</v>
      </c>
    </row>
    <row r="437" spans="1:12" s="43" customFormat="1" x14ac:dyDescent="0.25">
      <c r="A437" s="12" t="s">
        <v>47</v>
      </c>
      <c r="B437" s="29" t="s">
        <v>97</v>
      </c>
      <c r="C437" s="32">
        <v>17</v>
      </c>
      <c r="D437" s="28" t="s">
        <v>144</v>
      </c>
      <c r="E437" s="33">
        <v>2</v>
      </c>
      <c r="F437" s="33">
        <v>33</v>
      </c>
      <c r="G437" s="33"/>
      <c r="H437" s="33"/>
      <c r="I437" s="33"/>
      <c r="J437" s="33"/>
      <c r="K437" s="31">
        <f t="shared" si="14"/>
        <v>2</v>
      </c>
      <c r="L437" s="31">
        <f t="shared" si="15"/>
        <v>33</v>
      </c>
    </row>
    <row r="438" spans="1:12" s="43" customFormat="1" x14ac:dyDescent="0.25">
      <c r="A438" s="12" t="s">
        <v>47</v>
      </c>
      <c r="B438" s="29" t="s">
        <v>82</v>
      </c>
      <c r="C438" s="32" t="s">
        <v>345</v>
      </c>
      <c r="D438" s="28" t="s">
        <v>118</v>
      </c>
      <c r="E438" s="33">
        <v>1</v>
      </c>
      <c r="F438" s="33">
        <v>19</v>
      </c>
      <c r="G438" s="33"/>
      <c r="H438" s="33"/>
      <c r="I438" s="33"/>
      <c r="J438" s="33"/>
      <c r="K438" s="31">
        <f t="shared" si="14"/>
        <v>1</v>
      </c>
      <c r="L438" s="31">
        <f t="shared" si="15"/>
        <v>19</v>
      </c>
    </row>
    <row r="439" spans="1:12" s="43" customFormat="1" x14ac:dyDescent="0.25">
      <c r="A439" s="12" t="s">
        <v>49</v>
      </c>
      <c r="B439" s="29" t="s">
        <v>97</v>
      </c>
      <c r="C439" s="32">
        <v>1</v>
      </c>
      <c r="D439" s="28" t="s">
        <v>115</v>
      </c>
      <c r="E439" s="33"/>
      <c r="F439" s="33"/>
      <c r="G439" s="33">
        <v>1</v>
      </c>
      <c r="H439" s="33">
        <v>22</v>
      </c>
      <c r="I439" s="33"/>
      <c r="J439" s="33"/>
      <c r="K439" s="31">
        <f t="shared" si="14"/>
        <v>1</v>
      </c>
      <c r="L439" s="31">
        <f t="shared" si="15"/>
        <v>22</v>
      </c>
    </row>
    <row r="440" spans="1:12" s="43" customFormat="1" x14ac:dyDescent="0.25">
      <c r="A440" s="12" t="s">
        <v>49</v>
      </c>
      <c r="B440" s="29" t="s">
        <v>97</v>
      </c>
      <c r="C440" s="32">
        <v>2</v>
      </c>
      <c r="D440" s="28" t="s">
        <v>117</v>
      </c>
      <c r="E440" s="33">
        <v>1</v>
      </c>
      <c r="F440" s="33">
        <v>19</v>
      </c>
      <c r="G440" s="33"/>
      <c r="H440" s="33"/>
      <c r="I440" s="33"/>
      <c r="J440" s="33"/>
      <c r="K440" s="31">
        <f t="shared" si="14"/>
        <v>1</v>
      </c>
      <c r="L440" s="31">
        <f t="shared" si="15"/>
        <v>19</v>
      </c>
    </row>
    <row r="441" spans="1:12" s="43" customFormat="1" x14ac:dyDescent="0.25">
      <c r="A441" s="12" t="s">
        <v>49</v>
      </c>
      <c r="B441" s="29" t="s">
        <v>97</v>
      </c>
      <c r="C441" s="32">
        <v>4</v>
      </c>
      <c r="D441" s="28" t="s">
        <v>115</v>
      </c>
      <c r="E441" s="33">
        <v>4</v>
      </c>
      <c r="F441" s="33">
        <v>97</v>
      </c>
      <c r="G441" s="33">
        <v>4</v>
      </c>
      <c r="H441" s="33">
        <v>99</v>
      </c>
      <c r="I441" s="33"/>
      <c r="J441" s="33"/>
      <c r="K441" s="31">
        <f t="shared" si="14"/>
        <v>8</v>
      </c>
      <c r="L441" s="31">
        <f t="shared" si="15"/>
        <v>196</v>
      </c>
    </row>
    <row r="442" spans="1:12" s="43" customFormat="1" x14ac:dyDescent="0.25">
      <c r="A442" s="12" t="s">
        <v>49</v>
      </c>
      <c r="B442" s="29" t="s">
        <v>97</v>
      </c>
      <c r="C442" s="32">
        <v>16</v>
      </c>
      <c r="D442" s="28" t="s">
        <v>116</v>
      </c>
      <c r="E442" s="33">
        <v>1</v>
      </c>
      <c r="F442" s="33">
        <v>21</v>
      </c>
      <c r="G442" s="33"/>
      <c r="H442" s="33"/>
      <c r="I442" s="33"/>
      <c r="J442" s="33"/>
      <c r="K442" s="31">
        <f t="shared" si="14"/>
        <v>1</v>
      </c>
      <c r="L442" s="31">
        <f t="shared" si="15"/>
        <v>21</v>
      </c>
    </row>
    <row r="443" spans="1:12" s="43" customFormat="1" x14ac:dyDescent="0.25">
      <c r="A443" s="12" t="s">
        <v>49</v>
      </c>
      <c r="B443" s="29" t="s">
        <v>97</v>
      </c>
      <c r="C443" s="32">
        <v>20</v>
      </c>
      <c r="D443" s="28" t="s">
        <v>117</v>
      </c>
      <c r="E443" s="33">
        <v>2</v>
      </c>
      <c r="F443" s="33">
        <v>33</v>
      </c>
      <c r="G443" s="33"/>
      <c r="H443" s="33"/>
      <c r="I443" s="33"/>
      <c r="J443" s="33"/>
      <c r="K443" s="31">
        <f t="shared" si="14"/>
        <v>2</v>
      </c>
      <c r="L443" s="31">
        <f t="shared" si="15"/>
        <v>33</v>
      </c>
    </row>
    <row r="444" spans="1:12" s="43" customFormat="1" x14ac:dyDescent="0.25">
      <c r="A444" s="12" t="s">
        <v>49</v>
      </c>
      <c r="B444" s="29" t="s">
        <v>97</v>
      </c>
      <c r="C444" s="32">
        <v>23</v>
      </c>
      <c r="D444" s="28" t="s">
        <v>115</v>
      </c>
      <c r="E444" s="33">
        <v>1</v>
      </c>
      <c r="F444" s="33">
        <v>11</v>
      </c>
      <c r="G444" s="33"/>
      <c r="H444" s="33"/>
      <c r="I444" s="33"/>
      <c r="J444" s="33"/>
      <c r="K444" s="31">
        <f t="shared" si="14"/>
        <v>1</v>
      </c>
      <c r="L444" s="31">
        <f t="shared" si="15"/>
        <v>11</v>
      </c>
    </row>
    <row r="445" spans="1:12" s="43" customFormat="1" x14ac:dyDescent="0.25">
      <c r="A445" s="12" t="s">
        <v>51</v>
      </c>
      <c r="B445" s="29" t="s">
        <v>97</v>
      </c>
      <c r="C445" s="32">
        <v>1</v>
      </c>
      <c r="D445" s="28" t="s">
        <v>116</v>
      </c>
      <c r="E445" s="33">
        <v>1</v>
      </c>
      <c r="F445" s="33">
        <v>34</v>
      </c>
      <c r="G445" s="33"/>
      <c r="H445" s="33"/>
      <c r="I445" s="33"/>
      <c r="J445" s="33"/>
      <c r="K445" s="31">
        <f t="shared" si="14"/>
        <v>1</v>
      </c>
      <c r="L445" s="31">
        <f t="shared" si="15"/>
        <v>34</v>
      </c>
    </row>
    <row r="446" spans="1:12" s="43" customFormat="1" x14ac:dyDescent="0.25">
      <c r="A446" s="12" t="s">
        <v>51</v>
      </c>
      <c r="B446" s="29" t="s">
        <v>97</v>
      </c>
      <c r="C446" s="32">
        <v>1</v>
      </c>
      <c r="D446" s="28" t="s">
        <v>118</v>
      </c>
      <c r="E446" s="33">
        <v>1</v>
      </c>
      <c r="F446" s="33">
        <v>33</v>
      </c>
      <c r="G446" s="33"/>
      <c r="H446" s="33"/>
      <c r="I446" s="33"/>
      <c r="J446" s="33"/>
      <c r="K446" s="31">
        <f t="shared" si="14"/>
        <v>1</v>
      </c>
      <c r="L446" s="31">
        <f t="shared" si="15"/>
        <v>33</v>
      </c>
    </row>
    <row r="447" spans="1:12" s="43" customFormat="1" x14ac:dyDescent="0.25">
      <c r="A447" s="12" t="s">
        <v>51</v>
      </c>
      <c r="B447" s="29" t="s">
        <v>97</v>
      </c>
      <c r="C447" s="32">
        <v>1</v>
      </c>
      <c r="D447" s="28" t="s">
        <v>144</v>
      </c>
      <c r="E447" s="33"/>
      <c r="F447" s="33"/>
      <c r="G447" s="33">
        <v>1</v>
      </c>
      <c r="H447" s="33">
        <v>36</v>
      </c>
      <c r="I447" s="33"/>
      <c r="J447" s="33"/>
      <c r="K447" s="31">
        <f t="shared" si="14"/>
        <v>1</v>
      </c>
      <c r="L447" s="31">
        <f t="shared" si="15"/>
        <v>36</v>
      </c>
    </row>
    <row r="448" spans="1:12" s="43" customFormat="1" x14ac:dyDescent="0.25">
      <c r="A448" s="12" t="s">
        <v>51</v>
      </c>
      <c r="B448" s="29" t="s">
        <v>97</v>
      </c>
      <c r="C448" s="32">
        <v>2</v>
      </c>
      <c r="D448" s="28" t="s">
        <v>115</v>
      </c>
      <c r="E448" s="33">
        <v>1</v>
      </c>
      <c r="F448" s="33">
        <v>32</v>
      </c>
      <c r="G448" s="33">
        <v>1</v>
      </c>
      <c r="H448" s="33">
        <v>34</v>
      </c>
      <c r="I448" s="33"/>
      <c r="J448" s="33"/>
      <c r="K448" s="31">
        <f t="shared" si="14"/>
        <v>2</v>
      </c>
      <c r="L448" s="31">
        <f t="shared" si="15"/>
        <v>66</v>
      </c>
    </row>
    <row r="449" spans="1:12" s="43" customFormat="1" x14ac:dyDescent="0.25">
      <c r="A449" s="12" t="s">
        <v>51</v>
      </c>
      <c r="B449" s="29" t="s">
        <v>97</v>
      </c>
      <c r="C449" s="32">
        <v>2</v>
      </c>
      <c r="D449" s="28" t="s">
        <v>116</v>
      </c>
      <c r="E449" s="33">
        <v>1</v>
      </c>
      <c r="F449" s="33">
        <v>31</v>
      </c>
      <c r="G449" s="33"/>
      <c r="H449" s="33"/>
      <c r="I449" s="33"/>
      <c r="J449" s="33"/>
      <c r="K449" s="31">
        <f t="shared" si="14"/>
        <v>1</v>
      </c>
      <c r="L449" s="31">
        <f t="shared" si="15"/>
        <v>31</v>
      </c>
    </row>
    <row r="450" spans="1:12" s="43" customFormat="1" x14ac:dyDescent="0.25">
      <c r="A450" s="12" t="s">
        <v>51</v>
      </c>
      <c r="B450" s="29" t="s">
        <v>97</v>
      </c>
      <c r="C450" s="32">
        <v>3</v>
      </c>
      <c r="D450" s="28" t="s">
        <v>116</v>
      </c>
      <c r="E450" s="33">
        <v>1</v>
      </c>
      <c r="F450" s="33">
        <v>31</v>
      </c>
      <c r="G450" s="33"/>
      <c r="H450" s="33"/>
      <c r="I450" s="33"/>
      <c r="J450" s="33"/>
      <c r="K450" s="31">
        <f t="shared" si="14"/>
        <v>1</v>
      </c>
      <c r="L450" s="31">
        <f t="shared" si="15"/>
        <v>31</v>
      </c>
    </row>
    <row r="451" spans="1:12" s="43" customFormat="1" x14ac:dyDescent="0.25">
      <c r="A451" s="12" t="s">
        <v>51</v>
      </c>
      <c r="B451" s="29" t="s">
        <v>97</v>
      </c>
      <c r="C451" s="32">
        <v>3</v>
      </c>
      <c r="D451" s="28" t="s">
        <v>144</v>
      </c>
      <c r="E451" s="33">
        <v>1</v>
      </c>
      <c r="F451" s="33">
        <v>27</v>
      </c>
      <c r="G451" s="33"/>
      <c r="H451" s="33"/>
      <c r="I451" s="33"/>
      <c r="J451" s="33"/>
      <c r="K451" s="31">
        <f t="shared" si="14"/>
        <v>1</v>
      </c>
      <c r="L451" s="31">
        <f t="shared" si="15"/>
        <v>27</v>
      </c>
    </row>
    <row r="452" spans="1:12" s="43" customFormat="1" x14ac:dyDescent="0.25">
      <c r="A452" s="12" t="s">
        <v>51</v>
      </c>
      <c r="B452" s="29" t="s">
        <v>97</v>
      </c>
      <c r="C452" s="32">
        <v>3</v>
      </c>
      <c r="D452" s="28" t="s">
        <v>115</v>
      </c>
      <c r="E452" s="33">
        <v>1</v>
      </c>
      <c r="F452" s="33">
        <v>30</v>
      </c>
      <c r="G452" s="33"/>
      <c r="H452" s="33"/>
      <c r="I452" s="33"/>
      <c r="J452" s="33"/>
      <c r="K452" s="31">
        <f t="shared" si="14"/>
        <v>1</v>
      </c>
      <c r="L452" s="31">
        <f t="shared" si="15"/>
        <v>30</v>
      </c>
    </row>
    <row r="453" spans="1:12" s="43" customFormat="1" x14ac:dyDescent="0.25">
      <c r="A453" s="12" t="s">
        <v>51</v>
      </c>
      <c r="B453" s="29" t="s">
        <v>97</v>
      </c>
      <c r="C453" s="32">
        <v>4</v>
      </c>
      <c r="D453" s="28" t="s">
        <v>116</v>
      </c>
      <c r="E453" s="33">
        <v>1</v>
      </c>
      <c r="F453" s="33">
        <v>28</v>
      </c>
      <c r="G453" s="33"/>
      <c r="H453" s="33"/>
      <c r="I453" s="33"/>
      <c r="J453" s="33"/>
      <c r="K453" s="31">
        <f t="shared" si="14"/>
        <v>1</v>
      </c>
      <c r="L453" s="31">
        <f t="shared" si="15"/>
        <v>28</v>
      </c>
    </row>
    <row r="454" spans="1:12" s="43" customFormat="1" x14ac:dyDescent="0.25">
      <c r="A454" s="12" t="s">
        <v>51</v>
      </c>
      <c r="B454" s="29" t="s">
        <v>97</v>
      </c>
      <c r="C454" s="32">
        <v>5</v>
      </c>
      <c r="D454" s="28" t="s">
        <v>118</v>
      </c>
      <c r="E454" s="33">
        <v>1</v>
      </c>
      <c r="F454" s="33">
        <v>26</v>
      </c>
      <c r="G454" s="33"/>
      <c r="H454" s="33"/>
      <c r="I454" s="33"/>
      <c r="J454" s="33"/>
      <c r="K454" s="31">
        <f t="shared" si="14"/>
        <v>1</v>
      </c>
      <c r="L454" s="31">
        <f t="shared" si="15"/>
        <v>26</v>
      </c>
    </row>
    <row r="455" spans="1:12" s="43" customFormat="1" x14ac:dyDescent="0.25">
      <c r="A455" s="12" t="s">
        <v>51</v>
      </c>
      <c r="B455" s="29" t="s">
        <v>97</v>
      </c>
      <c r="C455" s="32">
        <v>5</v>
      </c>
      <c r="D455" s="28" t="s">
        <v>117</v>
      </c>
      <c r="E455" s="33">
        <v>2</v>
      </c>
      <c r="F455" s="33">
        <v>57</v>
      </c>
      <c r="G455" s="33"/>
      <c r="H455" s="33"/>
      <c r="I455" s="33"/>
      <c r="J455" s="33"/>
      <c r="K455" s="31">
        <f t="shared" si="14"/>
        <v>2</v>
      </c>
      <c r="L455" s="31">
        <f t="shared" si="15"/>
        <v>57</v>
      </c>
    </row>
    <row r="456" spans="1:12" s="43" customFormat="1" x14ac:dyDescent="0.25">
      <c r="A456" s="12" t="s">
        <v>51</v>
      </c>
      <c r="B456" s="29" t="s">
        <v>97</v>
      </c>
      <c r="C456" s="32">
        <v>6</v>
      </c>
      <c r="D456" s="28" t="s">
        <v>118</v>
      </c>
      <c r="E456" s="33">
        <v>2</v>
      </c>
      <c r="F456" s="33">
        <v>45</v>
      </c>
      <c r="G456" s="33"/>
      <c r="H456" s="33"/>
      <c r="I456" s="33"/>
      <c r="J456" s="33"/>
      <c r="K456" s="31">
        <f t="shared" si="14"/>
        <v>2</v>
      </c>
      <c r="L456" s="31">
        <f t="shared" si="15"/>
        <v>45</v>
      </c>
    </row>
    <row r="457" spans="1:12" s="43" customFormat="1" x14ac:dyDescent="0.25">
      <c r="A457" s="12" t="s">
        <v>51</v>
      </c>
      <c r="B457" s="29" t="s">
        <v>97</v>
      </c>
      <c r="C457" s="32">
        <v>6</v>
      </c>
      <c r="D457" s="28" t="s">
        <v>115</v>
      </c>
      <c r="E457" s="33">
        <v>1</v>
      </c>
      <c r="F457" s="33">
        <v>27</v>
      </c>
      <c r="G457" s="33"/>
      <c r="H457" s="33"/>
      <c r="I457" s="33"/>
      <c r="J457" s="33"/>
      <c r="K457" s="31">
        <f t="shared" si="14"/>
        <v>1</v>
      </c>
      <c r="L457" s="31">
        <f t="shared" si="15"/>
        <v>27</v>
      </c>
    </row>
    <row r="458" spans="1:12" s="43" customFormat="1" x14ac:dyDescent="0.25">
      <c r="A458" s="12" t="s">
        <v>51</v>
      </c>
      <c r="B458" s="29" t="s">
        <v>97</v>
      </c>
      <c r="C458" s="32">
        <v>9</v>
      </c>
      <c r="D458" s="28" t="s">
        <v>116</v>
      </c>
      <c r="E458" s="33">
        <v>1</v>
      </c>
      <c r="F458" s="33">
        <v>20</v>
      </c>
      <c r="G458" s="33">
        <v>1</v>
      </c>
      <c r="H458" s="33">
        <v>22</v>
      </c>
      <c r="I458" s="33"/>
      <c r="J458" s="33"/>
      <c r="K458" s="31">
        <f t="shared" ref="K458:K521" si="16">E458+G458+I458</f>
        <v>2</v>
      </c>
      <c r="L458" s="31">
        <f t="shared" ref="L458:L521" si="17">F458+H458+J458</f>
        <v>42</v>
      </c>
    </row>
    <row r="459" spans="1:12" s="43" customFormat="1" x14ac:dyDescent="0.25">
      <c r="A459" s="12" t="s">
        <v>51</v>
      </c>
      <c r="B459" s="29" t="s">
        <v>97</v>
      </c>
      <c r="C459" s="32">
        <v>9</v>
      </c>
      <c r="D459" s="28" t="s">
        <v>144</v>
      </c>
      <c r="E459" s="33">
        <v>1</v>
      </c>
      <c r="F459" s="33">
        <v>26</v>
      </c>
      <c r="G459" s="33">
        <v>1</v>
      </c>
      <c r="H459" s="33">
        <v>23</v>
      </c>
      <c r="I459" s="33"/>
      <c r="J459" s="33"/>
      <c r="K459" s="31">
        <f t="shared" si="16"/>
        <v>2</v>
      </c>
      <c r="L459" s="31">
        <f t="shared" si="17"/>
        <v>49</v>
      </c>
    </row>
    <row r="460" spans="1:12" s="43" customFormat="1" x14ac:dyDescent="0.25">
      <c r="A460" s="12" t="s">
        <v>51</v>
      </c>
      <c r="B460" s="29" t="s">
        <v>97</v>
      </c>
      <c r="C460" s="32">
        <v>9</v>
      </c>
      <c r="D460" s="28" t="s">
        <v>115</v>
      </c>
      <c r="E460" s="33">
        <v>1</v>
      </c>
      <c r="F460" s="33">
        <v>32</v>
      </c>
      <c r="G460" s="33">
        <v>1</v>
      </c>
      <c r="H460" s="33">
        <v>28</v>
      </c>
      <c r="I460" s="33"/>
      <c r="J460" s="33"/>
      <c r="K460" s="31">
        <f t="shared" si="16"/>
        <v>2</v>
      </c>
      <c r="L460" s="31">
        <f t="shared" si="17"/>
        <v>60</v>
      </c>
    </row>
    <row r="461" spans="1:12" s="43" customFormat="1" x14ac:dyDescent="0.25">
      <c r="A461" s="12" t="s">
        <v>51</v>
      </c>
      <c r="B461" s="29" t="s">
        <v>97</v>
      </c>
      <c r="C461" s="32">
        <v>10</v>
      </c>
      <c r="D461" s="28" t="s">
        <v>116</v>
      </c>
      <c r="E461" s="33">
        <v>1</v>
      </c>
      <c r="F461" s="33">
        <v>19</v>
      </c>
      <c r="G461" s="33"/>
      <c r="H461" s="33"/>
      <c r="I461" s="33"/>
      <c r="J461" s="33"/>
      <c r="K461" s="31">
        <f t="shared" si="16"/>
        <v>1</v>
      </c>
      <c r="L461" s="31">
        <f t="shared" si="17"/>
        <v>19</v>
      </c>
    </row>
    <row r="462" spans="1:12" s="43" customFormat="1" x14ac:dyDescent="0.25">
      <c r="A462" s="12" t="s">
        <v>51</v>
      </c>
      <c r="B462" s="29" t="s">
        <v>97</v>
      </c>
      <c r="C462" s="32">
        <v>10</v>
      </c>
      <c r="D462" s="28" t="s">
        <v>117</v>
      </c>
      <c r="E462" s="33">
        <v>1</v>
      </c>
      <c r="F462" s="33">
        <v>24</v>
      </c>
      <c r="G462" s="33"/>
      <c r="H462" s="33"/>
      <c r="I462" s="33"/>
      <c r="J462" s="33"/>
      <c r="K462" s="31">
        <f t="shared" si="16"/>
        <v>1</v>
      </c>
      <c r="L462" s="31">
        <f t="shared" si="17"/>
        <v>24</v>
      </c>
    </row>
    <row r="463" spans="1:12" s="43" customFormat="1" x14ac:dyDescent="0.25">
      <c r="A463" s="12" t="s">
        <v>51</v>
      </c>
      <c r="B463" s="29" t="s">
        <v>97</v>
      </c>
      <c r="C463" s="32">
        <v>11</v>
      </c>
      <c r="D463" s="28" t="s">
        <v>116</v>
      </c>
      <c r="E463" s="33">
        <v>1</v>
      </c>
      <c r="F463" s="33">
        <v>14</v>
      </c>
      <c r="G463" s="33"/>
      <c r="H463" s="33"/>
      <c r="I463" s="33"/>
      <c r="J463" s="33"/>
      <c r="K463" s="31">
        <f t="shared" si="16"/>
        <v>1</v>
      </c>
      <c r="L463" s="31">
        <f t="shared" si="17"/>
        <v>14</v>
      </c>
    </row>
    <row r="464" spans="1:12" s="43" customFormat="1" x14ac:dyDescent="0.25">
      <c r="A464" s="12" t="s">
        <v>51</v>
      </c>
      <c r="B464" s="29" t="s">
        <v>97</v>
      </c>
      <c r="C464" s="32">
        <v>11</v>
      </c>
      <c r="D464" s="28" t="s">
        <v>115</v>
      </c>
      <c r="E464" s="33">
        <v>1</v>
      </c>
      <c r="F464" s="33">
        <v>14</v>
      </c>
      <c r="G464" s="33"/>
      <c r="H464" s="33"/>
      <c r="I464" s="33"/>
      <c r="J464" s="33"/>
      <c r="K464" s="31">
        <f t="shared" si="16"/>
        <v>1</v>
      </c>
      <c r="L464" s="31">
        <f t="shared" si="17"/>
        <v>14</v>
      </c>
    </row>
    <row r="465" spans="1:12" s="43" customFormat="1" x14ac:dyDescent="0.25">
      <c r="A465" s="12" t="s">
        <v>51</v>
      </c>
      <c r="B465" s="29" t="s">
        <v>97</v>
      </c>
      <c r="C465" s="32">
        <v>13</v>
      </c>
      <c r="D465" s="28" t="s">
        <v>116</v>
      </c>
      <c r="E465" s="33">
        <v>1</v>
      </c>
      <c r="F465" s="33">
        <v>28</v>
      </c>
      <c r="G465" s="33"/>
      <c r="H465" s="33"/>
      <c r="I465" s="33"/>
      <c r="J465" s="33"/>
      <c r="K465" s="31">
        <f t="shared" si="16"/>
        <v>1</v>
      </c>
      <c r="L465" s="31">
        <f t="shared" si="17"/>
        <v>28</v>
      </c>
    </row>
    <row r="466" spans="1:12" s="43" customFormat="1" x14ac:dyDescent="0.25">
      <c r="A466" s="12" t="s">
        <v>51</v>
      </c>
      <c r="B466" s="29" t="s">
        <v>97</v>
      </c>
      <c r="C466" s="32">
        <v>13</v>
      </c>
      <c r="D466" s="28" t="s">
        <v>117</v>
      </c>
      <c r="E466" s="33">
        <v>1</v>
      </c>
      <c r="F466" s="33">
        <v>26</v>
      </c>
      <c r="G466" s="33"/>
      <c r="H466" s="33"/>
      <c r="I466" s="33"/>
      <c r="J466" s="33"/>
      <c r="K466" s="31">
        <f t="shared" si="16"/>
        <v>1</v>
      </c>
      <c r="L466" s="31">
        <f t="shared" si="17"/>
        <v>26</v>
      </c>
    </row>
    <row r="467" spans="1:12" s="43" customFormat="1" x14ac:dyDescent="0.25">
      <c r="A467" s="12" t="s">
        <v>51</v>
      </c>
      <c r="B467" s="29" t="s">
        <v>97</v>
      </c>
      <c r="C467" s="32">
        <v>15</v>
      </c>
      <c r="D467" s="28" t="s">
        <v>117</v>
      </c>
      <c r="E467" s="33">
        <v>1</v>
      </c>
      <c r="F467" s="33">
        <v>30</v>
      </c>
      <c r="G467" s="33"/>
      <c r="H467" s="33"/>
      <c r="I467" s="33"/>
      <c r="J467" s="33"/>
      <c r="K467" s="31">
        <f t="shared" si="16"/>
        <v>1</v>
      </c>
      <c r="L467" s="31">
        <f t="shared" si="17"/>
        <v>30</v>
      </c>
    </row>
    <row r="468" spans="1:12" s="43" customFormat="1" x14ac:dyDescent="0.25">
      <c r="A468" s="12" t="s">
        <v>51</v>
      </c>
      <c r="B468" s="29" t="s">
        <v>97</v>
      </c>
      <c r="C468" s="32">
        <v>16</v>
      </c>
      <c r="D468" s="28" t="s">
        <v>117</v>
      </c>
      <c r="E468" s="33">
        <v>1</v>
      </c>
      <c r="F468" s="33">
        <v>23</v>
      </c>
      <c r="G468" s="33"/>
      <c r="H468" s="33"/>
      <c r="I468" s="33"/>
      <c r="J468" s="33"/>
      <c r="K468" s="31">
        <f t="shared" si="16"/>
        <v>1</v>
      </c>
      <c r="L468" s="31">
        <f t="shared" si="17"/>
        <v>23</v>
      </c>
    </row>
    <row r="469" spans="1:12" s="43" customFormat="1" x14ac:dyDescent="0.25">
      <c r="A469" s="12" t="s">
        <v>51</v>
      </c>
      <c r="B469" s="29" t="s">
        <v>97</v>
      </c>
      <c r="C469" s="32">
        <v>22</v>
      </c>
      <c r="D469" s="28" t="s">
        <v>115</v>
      </c>
      <c r="E469" s="33">
        <v>1</v>
      </c>
      <c r="F469" s="33">
        <v>19</v>
      </c>
      <c r="G469" s="33"/>
      <c r="H469" s="33"/>
      <c r="I469" s="33"/>
      <c r="J469" s="33"/>
      <c r="K469" s="31">
        <f t="shared" si="16"/>
        <v>1</v>
      </c>
      <c r="L469" s="31">
        <f t="shared" si="17"/>
        <v>19</v>
      </c>
    </row>
    <row r="470" spans="1:12" s="43" customFormat="1" x14ac:dyDescent="0.25">
      <c r="A470" s="12" t="s">
        <v>51</v>
      </c>
      <c r="B470" s="29" t="s">
        <v>97</v>
      </c>
      <c r="C470" s="32">
        <v>22</v>
      </c>
      <c r="D470" s="28" t="s">
        <v>117</v>
      </c>
      <c r="E470" s="33">
        <v>1</v>
      </c>
      <c r="F470" s="33">
        <v>19</v>
      </c>
      <c r="G470" s="33"/>
      <c r="H470" s="33"/>
      <c r="I470" s="33"/>
      <c r="J470" s="33"/>
      <c r="K470" s="31">
        <f t="shared" si="16"/>
        <v>1</v>
      </c>
      <c r="L470" s="31">
        <f t="shared" si="17"/>
        <v>19</v>
      </c>
    </row>
    <row r="471" spans="1:12" s="43" customFormat="1" x14ac:dyDescent="0.25">
      <c r="A471" s="12" t="s">
        <v>51</v>
      </c>
      <c r="B471" s="29" t="s">
        <v>97</v>
      </c>
      <c r="C471" s="32">
        <v>25</v>
      </c>
      <c r="D471" s="28" t="s">
        <v>118</v>
      </c>
      <c r="E471" s="33">
        <v>1</v>
      </c>
      <c r="F471" s="33">
        <v>11</v>
      </c>
      <c r="G471" s="33"/>
      <c r="H471" s="33"/>
      <c r="I471" s="33"/>
      <c r="J471" s="33"/>
      <c r="K471" s="31">
        <f t="shared" si="16"/>
        <v>1</v>
      </c>
      <c r="L471" s="31">
        <f t="shared" si="17"/>
        <v>11</v>
      </c>
    </row>
    <row r="472" spans="1:12" s="43" customFormat="1" x14ac:dyDescent="0.25">
      <c r="A472" s="12" t="s">
        <v>51</v>
      </c>
      <c r="B472" s="29" t="s">
        <v>97</v>
      </c>
      <c r="C472" s="32">
        <v>28</v>
      </c>
      <c r="D472" s="28" t="s">
        <v>117</v>
      </c>
      <c r="E472" s="33">
        <v>1</v>
      </c>
      <c r="F472" s="33">
        <v>26</v>
      </c>
      <c r="G472" s="33"/>
      <c r="H472" s="33"/>
      <c r="I472" s="33"/>
      <c r="J472" s="33"/>
      <c r="K472" s="31">
        <f t="shared" si="16"/>
        <v>1</v>
      </c>
      <c r="L472" s="31">
        <f t="shared" si="17"/>
        <v>26</v>
      </c>
    </row>
    <row r="473" spans="1:12" s="43" customFormat="1" x14ac:dyDescent="0.25">
      <c r="A473" s="12" t="s">
        <v>51</v>
      </c>
      <c r="B473" s="29" t="s">
        <v>97</v>
      </c>
      <c r="C473" s="32">
        <v>32</v>
      </c>
      <c r="D473" s="28" t="s">
        <v>117</v>
      </c>
      <c r="E473" s="33">
        <v>1</v>
      </c>
      <c r="F473" s="33">
        <v>21</v>
      </c>
      <c r="G473" s="33">
        <v>1</v>
      </c>
      <c r="H473" s="33">
        <v>10</v>
      </c>
      <c r="I473" s="33"/>
      <c r="J473" s="33"/>
      <c r="K473" s="31">
        <f t="shared" si="16"/>
        <v>2</v>
      </c>
      <c r="L473" s="31">
        <f t="shared" si="17"/>
        <v>31</v>
      </c>
    </row>
    <row r="474" spans="1:12" s="43" customFormat="1" x14ac:dyDescent="0.25">
      <c r="A474" s="12" t="s">
        <v>51</v>
      </c>
      <c r="B474" s="29" t="s">
        <v>97</v>
      </c>
      <c r="C474" s="32">
        <v>33</v>
      </c>
      <c r="D474" s="28" t="s">
        <v>117</v>
      </c>
      <c r="E474" s="33">
        <v>1</v>
      </c>
      <c r="F474" s="33">
        <v>20</v>
      </c>
      <c r="G474" s="33">
        <v>1</v>
      </c>
      <c r="H474" s="33">
        <v>25</v>
      </c>
      <c r="I474" s="33"/>
      <c r="J474" s="33"/>
      <c r="K474" s="31">
        <f t="shared" si="16"/>
        <v>2</v>
      </c>
      <c r="L474" s="31">
        <f t="shared" si="17"/>
        <v>45</v>
      </c>
    </row>
    <row r="475" spans="1:12" s="43" customFormat="1" x14ac:dyDescent="0.25">
      <c r="A475" s="12" t="s">
        <v>53</v>
      </c>
      <c r="B475" s="29" t="s">
        <v>97</v>
      </c>
      <c r="C475" s="32">
        <v>1</v>
      </c>
      <c r="D475" s="28" t="s">
        <v>144</v>
      </c>
      <c r="E475" s="33">
        <v>1</v>
      </c>
      <c r="F475" s="33">
        <v>36</v>
      </c>
      <c r="G475" s="33"/>
      <c r="H475" s="33"/>
      <c r="I475" s="33"/>
      <c r="J475" s="33"/>
      <c r="K475" s="31">
        <f t="shared" si="16"/>
        <v>1</v>
      </c>
      <c r="L475" s="31">
        <f t="shared" si="17"/>
        <v>36</v>
      </c>
    </row>
    <row r="476" spans="1:12" s="43" customFormat="1" x14ac:dyDescent="0.25">
      <c r="A476" s="12" t="s">
        <v>53</v>
      </c>
      <c r="B476" s="29" t="s">
        <v>97</v>
      </c>
      <c r="C476" s="32">
        <v>2</v>
      </c>
      <c r="D476" s="28" t="s">
        <v>118</v>
      </c>
      <c r="E476" s="33">
        <v>1</v>
      </c>
      <c r="F476" s="33">
        <v>22</v>
      </c>
      <c r="G476" s="33"/>
      <c r="H476" s="33"/>
      <c r="I476" s="33"/>
      <c r="J476" s="33"/>
      <c r="K476" s="31">
        <f t="shared" si="16"/>
        <v>1</v>
      </c>
      <c r="L476" s="31">
        <f t="shared" si="17"/>
        <v>22</v>
      </c>
    </row>
    <row r="477" spans="1:12" s="43" customFormat="1" x14ac:dyDescent="0.25">
      <c r="A477" s="12" t="s">
        <v>53</v>
      </c>
      <c r="B477" s="29" t="s">
        <v>97</v>
      </c>
      <c r="C477" s="32">
        <v>2</v>
      </c>
      <c r="D477" s="28" t="s">
        <v>117</v>
      </c>
      <c r="E477" s="33">
        <v>1</v>
      </c>
      <c r="F477" s="33">
        <v>25</v>
      </c>
      <c r="G477" s="33">
        <v>1</v>
      </c>
      <c r="H477" s="33">
        <v>28</v>
      </c>
      <c r="I477" s="33"/>
      <c r="J477" s="33"/>
      <c r="K477" s="31">
        <f t="shared" si="16"/>
        <v>2</v>
      </c>
      <c r="L477" s="31">
        <f t="shared" si="17"/>
        <v>53</v>
      </c>
    </row>
    <row r="478" spans="1:12" s="43" customFormat="1" x14ac:dyDescent="0.25">
      <c r="A478" s="12" t="s">
        <v>53</v>
      </c>
      <c r="B478" s="29" t="s">
        <v>97</v>
      </c>
      <c r="C478" s="32">
        <v>3</v>
      </c>
      <c r="D478" s="28" t="s">
        <v>118</v>
      </c>
      <c r="E478" s="33">
        <v>2</v>
      </c>
      <c r="F478" s="33">
        <v>25</v>
      </c>
      <c r="G478" s="33"/>
      <c r="H478" s="33"/>
      <c r="I478" s="33"/>
      <c r="J478" s="33"/>
      <c r="K478" s="31">
        <f t="shared" si="16"/>
        <v>2</v>
      </c>
      <c r="L478" s="31">
        <f t="shared" si="17"/>
        <v>25</v>
      </c>
    </row>
    <row r="479" spans="1:12" s="43" customFormat="1" x14ac:dyDescent="0.25">
      <c r="A479" s="12" t="s">
        <v>53</v>
      </c>
      <c r="B479" s="29" t="s">
        <v>97</v>
      </c>
      <c r="C479" s="32">
        <v>4</v>
      </c>
      <c r="D479" s="28" t="s">
        <v>144</v>
      </c>
      <c r="E479" s="33">
        <v>2</v>
      </c>
      <c r="F479" s="33">
        <v>30</v>
      </c>
      <c r="G479" s="33"/>
      <c r="H479" s="33"/>
      <c r="I479" s="33"/>
      <c r="J479" s="33"/>
      <c r="K479" s="31">
        <f t="shared" si="16"/>
        <v>2</v>
      </c>
      <c r="L479" s="31">
        <f t="shared" si="17"/>
        <v>30</v>
      </c>
    </row>
    <row r="480" spans="1:12" s="43" customFormat="1" x14ac:dyDescent="0.25">
      <c r="A480" s="12" t="s">
        <v>53</v>
      </c>
      <c r="B480" s="29" t="s">
        <v>97</v>
      </c>
      <c r="C480" s="32">
        <v>5</v>
      </c>
      <c r="D480" s="28" t="s">
        <v>117</v>
      </c>
      <c r="E480" s="33">
        <v>1</v>
      </c>
      <c r="F480" s="33">
        <v>27</v>
      </c>
      <c r="G480" s="33"/>
      <c r="H480" s="33"/>
      <c r="I480" s="33"/>
      <c r="J480" s="33"/>
      <c r="K480" s="31">
        <f t="shared" si="16"/>
        <v>1</v>
      </c>
      <c r="L480" s="31">
        <f t="shared" si="17"/>
        <v>27</v>
      </c>
    </row>
    <row r="481" spans="1:12" s="43" customFormat="1" x14ac:dyDescent="0.25">
      <c r="A481" s="12" t="s">
        <v>53</v>
      </c>
      <c r="B481" s="29" t="s">
        <v>97</v>
      </c>
      <c r="C481" s="32">
        <v>6</v>
      </c>
      <c r="D481" s="28" t="s">
        <v>116</v>
      </c>
      <c r="E481" s="33">
        <v>1</v>
      </c>
      <c r="F481" s="33">
        <v>23</v>
      </c>
      <c r="G481" s="33"/>
      <c r="H481" s="33"/>
      <c r="I481" s="33"/>
      <c r="J481" s="33"/>
      <c r="K481" s="31">
        <f t="shared" si="16"/>
        <v>1</v>
      </c>
      <c r="L481" s="31">
        <f t="shared" si="17"/>
        <v>23</v>
      </c>
    </row>
    <row r="482" spans="1:12" s="43" customFormat="1" x14ac:dyDescent="0.25">
      <c r="A482" s="12" t="s">
        <v>53</v>
      </c>
      <c r="B482" s="29" t="s">
        <v>97</v>
      </c>
      <c r="C482" s="32">
        <v>6</v>
      </c>
      <c r="D482" s="28" t="s">
        <v>117</v>
      </c>
      <c r="E482" s="33">
        <v>1</v>
      </c>
      <c r="F482" s="33">
        <v>20</v>
      </c>
      <c r="G482" s="33"/>
      <c r="H482" s="33"/>
      <c r="I482" s="33"/>
      <c r="J482" s="33"/>
      <c r="K482" s="31">
        <f t="shared" si="16"/>
        <v>1</v>
      </c>
      <c r="L482" s="31">
        <f t="shared" si="17"/>
        <v>20</v>
      </c>
    </row>
    <row r="483" spans="1:12" s="43" customFormat="1" x14ac:dyDescent="0.25">
      <c r="A483" s="12" t="s">
        <v>53</v>
      </c>
      <c r="B483" s="29" t="s">
        <v>97</v>
      </c>
      <c r="C483" s="32">
        <v>8</v>
      </c>
      <c r="D483" s="28" t="s">
        <v>144</v>
      </c>
      <c r="E483" s="33">
        <v>1</v>
      </c>
      <c r="F483" s="33">
        <v>10</v>
      </c>
      <c r="G483" s="33"/>
      <c r="H483" s="33"/>
      <c r="I483" s="33"/>
      <c r="J483" s="33"/>
      <c r="K483" s="31">
        <f t="shared" si="16"/>
        <v>1</v>
      </c>
      <c r="L483" s="31">
        <f t="shared" si="17"/>
        <v>10</v>
      </c>
    </row>
    <row r="484" spans="1:12" s="43" customFormat="1" x14ac:dyDescent="0.25">
      <c r="A484" s="12" t="s">
        <v>53</v>
      </c>
      <c r="B484" s="29" t="s">
        <v>97</v>
      </c>
      <c r="C484" s="32">
        <v>9</v>
      </c>
      <c r="D484" s="28" t="s">
        <v>118</v>
      </c>
      <c r="E484" s="33">
        <v>1</v>
      </c>
      <c r="F484" s="33">
        <v>10</v>
      </c>
      <c r="G484" s="33"/>
      <c r="H484" s="33"/>
      <c r="I484" s="33"/>
      <c r="J484" s="33"/>
      <c r="K484" s="31">
        <f t="shared" si="16"/>
        <v>1</v>
      </c>
      <c r="L484" s="31">
        <f t="shared" si="17"/>
        <v>10</v>
      </c>
    </row>
    <row r="485" spans="1:12" s="43" customFormat="1" x14ac:dyDescent="0.25">
      <c r="A485" s="12" t="s">
        <v>53</v>
      </c>
      <c r="B485" s="29" t="s">
        <v>97</v>
      </c>
      <c r="C485" s="32">
        <v>10</v>
      </c>
      <c r="D485" s="28" t="s">
        <v>144</v>
      </c>
      <c r="E485" s="33">
        <v>1</v>
      </c>
      <c r="F485" s="33">
        <v>14</v>
      </c>
      <c r="G485" s="33"/>
      <c r="H485" s="33"/>
      <c r="I485" s="33"/>
      <c r="J485" s="33"/>
      <c r="K485" s="31">
        <f t="shared" si="16"/>
        <v>1</v>
      </c>
      <c r="L485" s="31">
        <f t="shared" si="17"/>
        <v>14</v>
      </c>
    </row>
    <row r="486" spans="1:12" s="43" customFormat="1" x14ac:dyDescent="0.25">
      <c r="A486" s="12" t="s">
        <v>53</v>
      </c>
      <c r="B486" s="29" t="s">
        <v>97</v>
      </c>
      <c r="C486" s="32">
        <v>11</v>
      </c>
      <c r="D486" s="28" t="s">
        <v>115</v>
      </c>
      <c r="E486" s="33">
        <v>1</v>
      </c>
      <c r="F486" s="33">
        <v>18</v>
      </c>
      <c r="G486" s="33"/>
      <c r="H486" s="33"/>
      <c r="I486" s="33"/>
      <c r="J486" s="33"/>
      <c r="K486" s="31">
        <f t="shared" si="16"/>
        <v>1</v>
      </c>
      <c r="L486" s="31">
        <f t="shared" si="17"/>
        <v>18</v>
      </c>
    </row>
    <row r="487" spans="1:12" s="43" customFormat="1" x14ac:dyDescent="0.25">
      <c r="A487" s="12" t="s">
        <v>53</v>
      </c>
      <c r="B487" s="29" t="s">
        <v>97</v>
      </c>
      <c r="C487" s="32">
        <v>12</v>
      </c>
      <c r="D487" s="28" t="s">
        <v>118</v>
      </c>
      <c r="E487" s="33">
        <v>1</v>
      </c>
      <c r="F487" s="33">
        <v>24</v>
      </c>
      <c r="G487" s="33"/>
      <c r="H487" s="33"/>
      <c r="I487" s="33"/>
      <c r="J487" s="33"/>
      <c r="K487" s="31">
        <f t="shared" si="16"/>
        <v>1</v>
      </c>
      <c r="L487" s="31">
        <f t="shared" si="17"/>
        <v>24</v>
      </c>
    </row>
    <row r="488" spans="1:12" s="43" customFormat="1" x14ac:dyDescent="0.25">
      <c r="A488" s="12" t="s">
        <v>53</v>
      </c>
      <c r="B488" s="29" t="s">
        <v>97</v>
      </c>
      <c r="C488" s="32">
        <v>13</v>
      </c>
      <c r="D488" s="28" t="s">
        <v>144</v>
      </c>
      <c r="E488" s="33">
        <v>1</v>
      </c>
      <c r="F488" s="33">
        <v>21</v>
      </c>
      <c r="G488" s="33"/>
      <c r="H488" s="33"/>
      <c r="I488" s="33"/>
      <c r="J488" s="33"/>
      <c r="K488" s="31">
        <f t="shared" si="16"/>
        <v>1</v>
      </c>
      <c r="L488" s="31">
        <f t="shared" si="17"/>
        <v>21</v>
      </c>
    </row>
    <row r="489" spans="1:12" s="43" customFormat="1" x14ac:dyDescent="0.25">
      <c r="A489" s="12" t="s">
        <v>53</v>
      </c>
      <c r="B489" s="29" t="s">
        <v>97</v>
      </c>
      <c r="C489" s="32">
        <v>13</v>
      </c>
      <c r="D489" s="28" t="s">
        <v>117</v>
      </c>
      <c r="E489" s="33">
        <v>1</v>
      </c>
      <c r="F489" s="33">
        <v>21</v>
      </c>
      <c r="G489" s="33">
        <v>1</v>
      </c>
      <c r="H489" s="33">
        <v>24</v>
      </c>
      <c r="I489" s="33"/>
      <c r="J489" s="33"/>
      <c r="K489" s="31">
        <f t="shared" si="16"/>
        <v>2</v>
      </c>
      <c r="L489" s="31">
        <f t="shared" si="17"/>
        <v>45</v>
      </c>
    </row>
    <row r="490" spans="1:12" s="43" customFormat="1" x14ac:dyDescent="0.25">
      <c r="A490" s="12" t="s">
        <v>53</v>
      </c>
      <c r="B490" s="29" t="s">
        <v>97</v>
      </c>
      <c r="C490" s="32">
        <v>17</v>
      </c>
      <c r="D490" s="28" t="s">
        <v>117</v>
      </c>
      <c r="E490" s="33">
        <v>1</v>
      </c>
      <c r="F490" s="33">
        <v>14</v>
      </c>
      <c r="G490" s="33"/>
      <c r="H490" s="33"/>
      <c r="I490" s="33"/>
      <c r="J490" s="33"/>
      <c r="K490" s="31">
        <f t="shared" si="16"/>
        <v>1</v>
      </c>
      <c r="L490" s="31">
        <f t="shared" si="17"/>
        <v>14</v>
      </c>
    </row>
    <row r="491" spans="1:12" s="43" customFormat="1" x14ac:dyDescent="0.25">
      <c r="A491" s="12" t="s">
        <v>53</v>
      </c>
      <c r="B491" s="29" t="s">
        <v>82</v>
      </c>
      <c r="C491" s="32" t="s">
        <v>286</v>
      </c>
      <c r="D491" s="28" t="s">
        <v>115</v>
      </c>
      <c r="E491" s="33">
        <v>1</v>
      </c>
      <c r="F491" s="33">
        <v>26</v>
      </c>
      <c r="G491" s="33"/>
      <c r="H491" s="33"/>
      <c r="I491" s="33"/>
      <c r="J491" s="33"/>
      <c r="K491" s="31">
        <f t="shared" si="16"/>
        <v>1</v>
      </c>
      <c r="L491" s="31">
        <f t="shared" si="17"/>
        <v>26</v>
      </c>
    </row>
    <row r="492" spans="1:12" s="43" customFormat="1" x14ac:dyDescent="0.25">
      <c r="A492" s="12" t="s">
        <v>55</v>
      </c>
      <c r="B492" s="29" t="s">
        <v>97</v>
      </c>
      <c r="C492" s="32">
        <v>1</v>
      </c>
      <c r="D492" s="28" t="s">
        <v>115</v>
      </c>
      <c r="E492" s="33">
        <v>1</v>
      </c>
      <c r="F492" s="33">
        <v>21</v>
      </c>
      <c r="G492" s="33">
        <v>1</v>
      </c>
      <c r="H492" s="33">
        <v>23</v>
      </c>
      <c r="I492" s="33"/>
      <c r="J492" s="33"/>
      <c r="K492" s="31">
        <f t="shared" si="16"/>
        <v>2</v>
      </c>
      <c r="L492" s="31">
        <f t="shared" si="17"/>
        <v>44</v>
      </c>
    </row>
    <row r="493" spans="1:12" s="43" customFormat="1" x14ac:dyDescent="0.25">
      <c r="A493" s="12" t="s">
        <v>55</v>
      </c>
      <c r="B493" s="29" t="s">
        <v>97</v>
      </c>
      <c r="C493" s="32">
        <v>2</v>
      </c>
      <c r="D493" s="28" t="s">
        <v>115</v>
      </c>
      <c r="E493" s="33">
        <v>1</v>
      </c>
      <c r="F493" s="33">
        <v>23</v>
      </c>
      <c r="G493" s="33">
        <v>1</v>
      </c>
      <c r="H493" s="33">
        <v>30</v>
      </c>
      <c r="I493" s="33"/>
      <c r="J493" s="33"/>
      <c r="K493" s="31">
        <f t="shared" si="16"/>
        <v>2</v>
      </c>
      <c r="L493" s="31">
        <f t="shared" si="17"/>
        <v>53</v>
      </c>
    </row>
    <row r="494" spans="1:12" s="43" customFormat="1" x14ac:dyDescent="0.25">
      <c r="A494" s="12" t="s">
        <v>55</v>
      </c>
      <c r="B494" s="29" t="s">
        <v>97</v>
      </c>
      <c r="C494" s="32">
        <v>3</v>
      </c>
      <c r="D494" s="28" t="s">
        <v>115</v>
      </c>
      <c r="E494" s="33">
        <v>1</v>
      </c>
      <c r="F494" s="33">
        <v>26</v>
      </c>
      <c r="G494" s="33"/>
      <c r="H494" s="33"/>
      <c r="I494" s="33"/>
      <c r="J494" s="33"/>
      <c r="K494" s="31">
        <f t="shared" si="16"/>
        <v>1</v>
      </c>
      <c r="L494" s="31">
        <f t="shared" si="17"/>
        <v>26</v>
      </c>
    </row>
    <row r="495" spans="1:12" s="43" customFormat="1" x14ac:dyDescent="0.25">
      <c r="A495" s="12" t="s">
        <v>55</v>
      </c>
      <c r="B495" s="29" t="s">
        <v>97</v>
      </c>
      <c r="C495" s="32">
        <v>10</v>
      </c>
      <c r="D495" s="28" t="s">
        <v>115</v>
      </c>
      <c r="E495" s="33">
        <v>2</v>
      </c>
      <c r="F495" s="33">
        <v>33</v>
      </c>
      <c r="G495" s="33">
        <v>2</v>
      </c>
      <c r="H495" s="33">
        <v>35</v>
      </c>
      <c r="I495" s="33"/>
      <c r="J495" s="33"/>
      <c r="K495" s="31">
        <f t="shared" si="16"/>
        <v>4</v>
      </c>
      <c r="L495" s="31">
        <f t="shared" si="17"/>
        <v>68</v>
      </c>
    </row>
    <row r="496" spans="1:12" s="43" customFormat="1" x14ac:dyDescent="0.25">
      <c r="A496" s="12" t="s">
        <v>55</v>
      </c>
      <c r="B496" s="29" t="s">
        <v>97</v>
      </c>
      <c r="C496" s="32">
        <v>11</v>
      </c>
      <c r="D496" s="28" t="s">
        <v>115</v>
      </c>
      <c r="E496" s="33">
        <v>1</v>
      </c>
      <c r="F496" s="33">
        <v>25</v>
      </c>
      <c r="G496" s="33">
        <v>1</v>
      </c>
      <c r="H496" s="33">
        <v>25</v>
      </c>
      <c r="I496" s="33"/>
      <c r="J496" s="33"/>
      <c r="K496" s="31">
        <f t="shared" si="16"/>
        <v>2</v>
      </c>
      <c r="L496" s="31">
        <f t="shared" si="17"/>
        <v>50</v>
      </c>
    </row>
    <row r="497" spans="1:12" s="43" customFormat="1" x14ac:dyDescent="0.25">
      <c r="A497" s="12" t="s">
        <v>55</v>
      </c>
      <c r="B497" s="29" t="s">
        <v>97</v>
      </c>
      <c r="C497" s="32">
        <v>13</v>
      </c>
      <c r="D497" s="28" t="s">
        <v>117</v>
      </c>
      <c r="E497" s="33">
        <v>1</v>
      </c>
      <c r="F497" s="33">
        <v>11</v>
      </c>
      <c r="G497" s="33"/>
      <c r="H497" s="33"/>
      <c r="I497" s="33"/>
      <c r="J497" s="33"/>
      <c r="K497" s="31">
        <f t="shared" si="16"/>
        <v>1</v>
      </c>
      <c r="L497" s="31">
        <f t="shared" si="17"/>
        <v>11</v>
      </c>
    </row>
    <row r="498" spans="1:12" s="43" customFormat="1" x14ac:dyDescent="0.25">
      <c r="A498" s="12" t="s">
        <v>55</v>
      </c>
      <c r="B498" s="29" t="s">
        <v>97</v>
      </c>
      <c r="C498" s="32">
        <v>16</v>
      </c>
      <c r="D498" s="28" t="s">
        <v>117</v>
      </c>
      <c r="E498" s="33">
        <v>1</v>
      </c>
      <c r="F498" s="33">
        <v>24</v>
      </c>
      <c r="G498" s="33">
        <v>1</v>
      </c>
      <c r="H498" s="33">
        <v>25</v>
      </c>
      <c r="I498" s="33"/>
      <c r="J498" s="33"/>
      <c r="K498" s="31">
        <f t="shared" si="16"/>
        <v>2</v>
      </c>
      <c r="L498" s="31">
        <f t="shared" si="17"/>
        <v>49</v>
      </c>
    </row>
    <row r="499" spans="1:12" s="43" customFormat="1" x14ac:dyDescent="0.25">
      <c r="A499" s="12" t="s">
        <v>55</v>
      </c>
      <c r="B499" s="29" t="s">
        <v>97</v>
      </c>
      <c r="C499" s="32">
        <v>29</v>
      </c>
      <c r="D499" s="28" t="s">
        <v>118</v>
      </c>
      <c r="E499" s="33">
        <v>2</v>
      </c>
      <c r="F499" s="33">
        <v>47</v>
      </c>
      <c r="G499" s="33"/>
      <c r="H499" s="33"/>
      <c r="I499" s="33"/>
      <c r="J499" s="33"/>
      <c r="K499" s="31">
        <f t="shared" si="16"/>
        <v>2</v>
      </c>
      <c r="L499" s="31">
        <f t="shared" si="17"/>
        <v>47</v>
      </c>
    </row>
    <row r="500" spans="1:12" s="43" customFormat="1" x14ac:dyDescent="0.25">
      <c r="A500" s="12" t="s">
        <v>55</v>
      </c>
      <c r="B500" s="29" t="s">
        <v>97</v>
      </c>
      <c r="C500" s="32">
        <v>30</v>
      </c>
      <c r="D500" s="28" t="s">
        <v>144</v>
      </c>
      <c r="E500" s="33">
        <v>3</v>
      </c>
      <c r="F500" s="33">
        <v>87</v>
      </c>
      <c r="G500" s="33">
        <v>2</v>
      </c>
      <c r="H500" s="33">
        <v>64</v>
      </c>
      <c r="I500" s="33"/>
      <c r="J500" s="33"/>
      <c r="K500" s="31">
        <f t="shared" si="16"/>
        <v>5</v>
      </c>
      <c r="L500" s="31">
        <f t="shared" si="17"/>
        <v>151</v>
      </c>
    </row>
    <row r="501" spans="1:12" s="43" customFormat="1" x14ac:dyDescent="0.25">
      <c r="A501" s="12" t="s">
        <v>57</v>
      </c>
      <c r="B501" s="29" t="s">
        <v>82</v>
      </c>
      <c r="C501" s="32">
        <v>2</v>
      </c>
      <c r="D501" s="28" t="s">
        <v>116</v>
      </c>
      <c r="E501" s="33">
        <v>1</v>
      </c>
      <c r="F501" s="33">
        <v>26</v>
      </c>
      <c r="G501" s="33"/>
      <c r="H501" s="33"/>
      <c r="I501" s="33"/>
      <c r="J501" s="33"/>
      <c r="K501" s="31">
        <f t="shared" si="16"/>
        <v>1</v>
      </c>
      <c r="L501" s="31">
        <f t="shared" si="17"/>
        <v>26</v>
      </c>
    </row>
    <row r="502" spans="1:12" s="43" customFormat="1" x14ac:dyDescent="0.25">
      <c r="A502" s="12" t="s">
        <v>57</v>
      </c>
      <c r="B502" s="29" t="s">
        <v>97</v>
      </c>
      <c r="C502" s="32">
        <v>3</v>
      </c>
      <c r="D502" s="28" t="s">
        <v>115</v>
      </c>
      <c r="E502" s="33">
        <v>2</v>
      </c>
      <c r="F502" s="33">
        <v>45</v>
      </c>
      <c r="G502" s="33">
        <v>2</v>
      </c>
      <c r="H502" s="33">
        <v>47</v>
      </c>
      <c r="I502" s="33"/>
      <c r="J502" s="33"/>
      <c r="K502" s="31">
        <f t="shared" si="16"/>
        <v>4</v>
      </c>
      <c r="L502" s="31">
        <f t="shared" si="17"/>
        <v>92</v>
      </c>
    </row>
    <row r="503" spans="1:12" s="43" customFormat="1" x14ac:dyDescent="0.25">
      <c r="A503" s="12" t="s">
        <v>57</v>
      </c>
      <c r="B503" s="29" t="s">
        <v>97</v>
      </c>
      <c r="C503" s="32">
        <v>3</v>
      </c>
      <c r="D503" s="28" t="s">
        <v>118</v>
      </c>
      <c r="E503" s="33">
        <v>2</v>
      </c>
      <c r="F503" s="33">
        <v>44</v>
      </c>
      <c r="G503" s="33">
        <v>2</v>
      </c>
      <c r="H503" s="33">
        <v>47</v>
      </c>
      <c r="I503" s="33"/>
      <c r="J503" s="33"/>
      <c r="K503" s="31">
        <f t="shared" si="16"/>
        <v>4</v>
      </c>
      <c r="L503" s="31">
        <f t="shared" si="17"/>
        <v>91</v>
      </c>
    </row>
    <row r="504" spans="1:12" s="43" customFormat="1" x14ac:dyDescent="0.25">
      <c r="A504" s="12" t="s">
        <v>57</v>
      </c>
      <c r="B504" s="29" t="s">
        <v>97</v>
      </c>
      <c r="C504" s="32">
        <v>5</v>
      </c>
      <c r="D504" s="28" t="s">
        <v>117</v>
      </c>
      <c r="E504" s="33">
        <v>3</v>
      </c>
      <c r="F504" s="33">
        <v>69</v>
      </c>
      <c r="G504" s="33">
        <v>3</v>
      </c>
      <c r="H504" s="33">
        <v>65</v>
      </c>
      <c r="I504" s="33"/>
      <c r="J504" s="33"/>
      <c r="K504" s="31">
        <f t="shared" si="16"/>
        <v>6</v>
      </c>
      <c r="L504" s="31">
        <f t="shared" si="17"/>
        <v>134</v>
      </c>
    </row>
    <row r="505" spans="1:12" s="43" customFormat="1" x14ac:dyDescent="0.25">
      <c r="A505" s="12" t="s">
        <v>57</v>
      </c>
      <c r="B505" s="29" t="s">
        <v>97</v>
      </c>
      <c r="C505" s="32">
        <v>7</v>
      </c>
      <c r="D505" s="28" t="s">
        <v>144</v>
      </c>
      <c r="E505" s="33"/>
      <c r="F505" s="33"/>
      <c r="G505" s="33">
        <v>1</v>
      </c>
      <c r="H505" s="33">
        <v>25</v>
      </c>
      <c r="I505" s="33"/>
      <c r="J505" s="33"/>
      <c r="K505" s="31">
        <f t="shared" si="16"/>
        <v>1</v>
      </c>
      <c r="L505" s="31">
        <f t="shared" si="17"/>
        <v>25</v>
      </c>
    </row>
    <row r="506" spans="1:12" s="43" customFormat="1" x14ac:dyDescent="0.25">
      <c r="A506" s="12" t="s">
        <v>57</v>
      </c>
      <c r="B506" s="29" t="s">
        <v>97</v>
      </c>
      <c r="C506" s="32">
        <v>8</v>
      </c>
      <c r="D506" s="28" t="s">
        <v>117</v>
      </c>
      <c r="E506" s="33">
        <v>1</v>
      </c>
      <c r="F506" s="33">
        <v>27</v>
      </c>
      <c r="G506" s="33"/>
      <c r="H506" s="33"/>
      <c r="I506" s="33"/>
      <c r="J506" s="33"/>
      <c r="K506" s="31">
        <f t="shared" si="16"/>
        <v>1</v>
      </c>
      <c r="L506" s="31">
        <f t="shared" si="17"/>
        <v>27</v>
      </c>
    </row>
    <row r="507" spans="1:12" s="43" customFormat="1" x14ac:dyDescent="0.25">
      <c r="A507" s="12" t="s">
        <v>57</v>
      </c>
      <c r="B507" s="29" t="s">
        <v>97</v>
      </c>
      <c r="C507" s="32">
        <v>9</v>
      </c>
      <c r="D507" s="28" t="s">
        <v>115</v>
      </c>
      <c r="E507" s="33"/>
      <c r="F507" s="33"/>
      <c r="G507" s="33">
        <v>1</v>
      </c>
      <c r="H507" s="33">
        <v>26</v>
      </c>
      <c r="I507" s="33"/>
      <c r="J507" s="33"/>
      <c r="K507" s="31">
        <f t="shared" si="16"/>
        <v>1</v>
      </c>
      <c r="L507" s="31">
        <f t="shared" si="17"/>
        <v>26</v>
      </c>
    </row>
    <row r="508" spans="1:12" s="43" customFormat="1" x14ac:dyDescent="0.25">
      <c r="A508" s="12" t="s">
        <v>57</v>
      </c>
      <c r="B508" s="29" t="s">
        <v>97</v>
      </c>
      <c r="C508" s="32">
        <v>9</v>
      </c>
      <c r="D508" s="28" t="s">
        <v>117</v>
      </c>
      <c r="E508" s="33"/>
      <c r="F508" s="33"/>
      <c r="G508" s="33">
        <v>1</v>
      </c>
      <c r="H508" s="33">
        <v>26</v>
      </c>
      <c r="I508" s="33">
        <v>1</v>
      </c>
      <c r="J508" s="33">
        <v>27</v>
      </c>
      <c r="K508" s="31">
        <f t="shared" si="16"/>
        <v>2</v>
      </c>
      <c r="L508" s="31">
        <f t="shared" si="17"/>
        <v>53</v>
      </c>
    </row>
    <row r="509" spans="1:12" s="43" customFormat="1" x14ac:dyDescent="0.25">
      <c r="A509" s="12" t="s">
        <v>57</v>
      </c>
      <c r="B509" s="29" t="s">
        <v>97</v>
      </c>
      <c r="C509" s="32">
        <v>9</v>
      </c>
      <c r="D509" s="28" t="s">
        <v>116</v>
      </c>
      <c r="E509" s="33">
        <v>1</v>
      </c>
      <c r="F509" s="33">
        <v>18</v>
      </c>
      <c r="G509" s="33"/>
      <c r="H509" s="33"/>
      <c r="I509" s="33"/>
      <c r="J509" s="33"/>
      <c r="K509" s="31">
        <f t="shared" si="16"/>
        <v>1</v>
      </c>
      <c r="L509" s="31">
        <f t="shared" si="17"/>
        <v>18</v>
      </c>
    </row>
    <row r="510" spans="1:12" s="43" customFormat="1" x14ac:dyDescent="0.25">
      <c r="A510" s="12" t="s">
        <v>57</v>
      </c>
      <c r="B510" s="29" t="s">
        <v>97</v>
      </c>
      <c r="C510" s="32">
        <v>9</v>
      </c>
      <c r="D510" s="28" t="s">
        <v>118</v>
      </c>
      <c r="E510" s="33">
        <v>1</v>
      </c>
      <c r="F510" s="33">
        <v>22</v>
      </c>
      <c r="G510" s="33"/>
      <c r="H510" s="33"/>
      <c r="I510" s="33"/>
      <c r="J510" s="33"/>
      <c r="K510" s="31">
        <f t="shared" si="16"/>
        <v>1</v>
      </c>
      <c r="L510" s="31">
        <f t="shared" si="17"/>
        <v>22</v>
      </c>
    </row>
    <row r="511" spans="1:12" s="43" customFormat="1" x14ac:dyDescent="0.25">
      <c r="A511" s="12" t="s">
        <v>57</v>
      </c>
      <c r="B511" s="29" t="s">
        <v>97</v>
      </c>
      <c r="C511" s="32">
        <v>10</v>
      </c>
      <c r="D511" s="28" t="s">
        <v>144</v>
      </c>
      <c r="E511" s="33"/>
      <c r="F511" s="33"/>
      <c r="G511" s="33">
        <v>1</v>
      </c>
      <c r="H511" s="33">
        <v>26</v>
      </c>
      <c r="I511" s="33"/>
      <c r="J511" s="33"/>
      <c r="K511" s="31">
        <f t="shared" si="16"/>
        <v>1</v>
      </c>
      <c r="L511" s="31">
        <f t="shared" si="17"/>
        <v>26</v>
      </c>
    </row>
    <row r="512" spans="1:12" s="43" customFormat="1" x14ac:dyDescent="0.25">
      <c r="A512" s="12" t="s">
        <v>57</v>
      </c>
      <c r="B512" s="29" t="s">
        <v>97</v>
      </c>
      <c r="C512" s="32">
        <v>10</v>
      </c>
      <c r="D512" s="28" t="s">
        <v>116</v>
      </c>
      <c r="E512" s="33"/>
      <c r="F512" s="33"/>
      <c r="G512" s="33">
        <v>1</v>
      </c>
      <c r="H512" s="33">
        <v>28</v>
      </c>
      <c r="I512" s="33"/>
      <c r="J512" s="33"/>
      <c r="K512" s="31">
        <f t="shared" si="16"/>
        <v>1</v>
      </c>
      <c r="L512" s="31">
        <f t="shared" si="17"/>
        <v>28</v>
      </c>
    </row>
    <row r="513" spans="1:12" s="43" customFormat="1" x14ac:dyDescent="0.25">
      <c r="A513" s="12" t="s">
        <v>57</v>
      </c>
      <c r="B513" s="29" t="s">
        <v>97</v>
      </c>
      <c r="C513" s="32">
        <v>11</v>
      </c>
      <c r="D513" s="28" t="s">
        <v>117</v>
      </c>
      <c r="E513" s="33">
        <v>1</v>
      </c>
      <c r="F513" s="33">
        <v>17</v>
      </c>
      <c r="G513" s="33">
        <v>1</v>
      </c>
      <c r="H513" s="33">
        <v>22</v>
      </c>
      <c r="I513" s="33"/>
      <c r="J513" s="33"/>
      <c r="K513" s="31">
        <f t="shared" si="16"/>
        <v>2</v>
      </c>
      <c r="L513" s="31">
        <f t="shared" si="17"/>
        <v>39</v>
      </c>
    </row>
    <row r="514" spans="1:12" s="43" customFormat="1" x14ac:dyDescent="0.25">
      <c r="A514" s="12" t="s">
        <v>57</v>
      </c>
      <c r="B514" s="29" t="s">
        <v>97</v>
      </c>
      <c r="C514" s="32">
        <v>13</v>
      </c>
      <c r="D514" s="28" t="s">
        <v>115</v>
      </c>
      <c r="E514" s="33">
        <v>2</v>
      </c>
      <c r="F514" s="33">
        <v>45</v>
      </c>
      <c r="G514" s="33"/>
      <c r="H514" s="33"/>
      <c r="I514" s="33"/>
      <c r="J514" s="33"/>
      <c r="K514" s="31">
        <f t="shared" si="16"/>
        <v>2</v>
      </c>
      <c r="L514" s="31">
        <f t="shared" si="17"/>
        <v>45</v>
      </c>
    </row>
    <row r="515" spans="1:12" s="43" customFormat="1" x14ac:dyDescent="0.25">
      <c r="A515" s="12" t="s">
        <v>57</v>
      </c>
      <c r="B515" s="29" t="s">
        <v>97</v>
      </c>
      <c r="C515" s="32">
        <v>15</v>
      </c>
      <c r="D515" s="28" t="s">
        <v>118</v>
      </c>
      <c r="E515" s="33"/>
      <c r="F515" s="33"/>
      <c r="G515" s="33">
        <v>2</v>
      </c>
      <c r="H515" s="33">
        <v>44</v>
      </c>
      <c r="I515" s="33"/>
      <c r="J515" s="33"/>
      <c r="K515" s="31">
        <f t="shared" si="16"/>
        <v>2</v>
      </c>
      <c r="L515" s="31">
        <f t="shared" si="17"/>
        <v>44</v>
      </c>
    </row>
    <row r="516" spans="1:12" s="43" customFormat="1" x14ac:dyDescent="0.25">
      <c r="A516" s="12" t="s">
        <v>57</v>
      </c>
      <c r="B516" s="29" t="s">
        <v>97</v>
      </c>
      <c r="C516" s="32">
        <v>17</v>
      </c>
      <c r="D516" s="28" t="s">
        <v>117</v>
      </c>
      <c r="E516" s="33">
        <v>1</v>
      </c>
      <c r="F516" s="33">
        <v>16</v>
      </c>
      <c r="G516" s="33"/>
      <c r="H516" s="33"/>
      <c r="I516" s="33"/>
      <c r="J516" s="33"/>
      <c r="K516" s="31">
        <f t="shared" si="16"/>
        <v>1</v>
      </c>
      <c r="L516" s="31">
        <f t="shared" si="17"/>
        <v>16</v>
      </c>
    </row>
    <row r="517" spans="1:12" s="43" customFormat="1" x14ac:dyDescent="0.25">
      <c r="A517" s="12" t="s">
        <v>57</v>
      </c>
      <c r="B517" s="29" t="s">
        <v>97</v>
      </c>
      <c r="C517" s="32">
        <v>18</v>
      </c>
      <c r="D517" s="28" t="s">
        <v>116</v>
      </c>
      <c r="E517" s="33">
        <v>1</v>
      </c>
      <c r="F517" s="33">
        <v>19</v>
      </c>
      <c r="G517" s="33"/>
      <c r="H517" s="33"/>
      <c r="I517" s="33"/>
      <c r="J517" s="33"/>
      <c r="K517" s="31">
        <f t="shared" si="16"/>
        <v>1</v>
      </c>
      <c r="L517" s="31">
        <f t="shared" si="17"/>
        <v>19</v>
      </c>
    </row>
    <row r="518" spans="1:12" s="43" customFormat="1" x14ac:dyDescent="0.25">
      <c r="A518" s="12" t="s">
        <v>59</v>
      </c>
      <c r="B518" s="29" t="s">
        <v>97</v>
      </c>
      <c r="C518" s="32">
        <v>1</v>
      </c>
      <c r="D518" s="28" t="s">
        <v>118</v>
      </c>
      <c r="E518" s="33">
        <v>1</v>
      </c>
      <c r="F518" s="33">
        <v>30</v>
      </c>
      <c r="G518" s="33"/>
      <c r="H518" s="33"/>
      <c r="I518" s="33"/>
      <c r="J518" s="33"/>
      <c r="K518" s="31">
        <f t="shared" si="16"/>
        <v>1</v>
      </c>
      <c r="L518" s="31">
        <f t="shared" si="17"/>
        <v>30</v>
      </c>
    </row>
    <row r="519" spans="1:12" s="43" customFormat="1" x14ac:dyDescent="0.25">
      <c r="A519" s="12" t="s">
        <v>59</v>
      </c>
      <c r="B519" s="29" t="s">
        <v>97</v>
      </c>
      <c r="C519" s="32">
        <v>1</v>
      </c>
      <c r="D519" s="28" t="s">
        <v>115</v>
      </c>
      <c r="E519" s="33">
        <v>2</v>
      </c>
      <c r="F519" s="33">
        <v>41</v>
      </c>
      <c r="G519" s="33"/>
      <c r="H519" s="33"/>
      <c r="I519" s="33"/>
      <c r="J519" s="33"/>
      <c r="K519" s="31">
        <f t="shared" si="16"/>
        <v>2</v>
      </c>
      <c r="L519" s="31">
        <f t="shared" si="17"/>
        <v>41</v>
      </c>
    </row>
    <row r="520" spans="1:12" s="43" customFormat="1" x14ac:dyDescent="0.25">
      <c r="A520" s="12" t="s">
        <v>59</v>
      </c>
      <c r="B520" s="29" t="s">
        <v>97</v>
      </c>
      <c r="C520" s="32">
        <v>2</v>
      </c>
      <c r="D520" s="28" t="s">
        <v>117</v>
      </c>
      <c r="E520" s="33">
        <v>1</v>
      </c>
      <c r="F520" s="33">
        <v>28</v>
      </c>
      <c r="G520" s="33"/>
      <c r="H520" s="33"/>
      <c r="I520" s="33"/>
      <c r="J520" s="33"/>
      <c r="K520" s="31">
        <f t="shared" si="16"/>
        <v>1</v>
      </c>
      <c r="L520" s="31">
        <f t="shared" si="17"/>
        <v>28</v>
      </c>
    </row>
    <row r="521" spans="1:12" s="43" customFormat="1" x14ac:dyDescent="0.25">
      <c r="A521" s="12" t="s">
        <v>59</v>
      </c>
      <c r="B521" s="29" t="s">
        <v>97</v>
      </c>
      <c r="C521" s="32">
        <v>3</v>
      </c>
      <c r="D521" s="28" t="s">
        <v>117</v>
      </c>
      <c r="E521" s="33">
        <v>1</v>
      </c>
      <c r="F521" s="33">
        <v>12</v>
      </c>
      <c r="G521" s="33"/>
      <c r="H521" s="33"/>
      <c r="I521" s="33"/>
      <c r="J521" s="33"/>
      <c r="K521" s="31">
        <f t="shared" si="16"/>
        <v>1</v>
      </c>
      <c r="L521" s="31">
        <f t="shared" si="17"/>
        <v>12</v>
      </c>
    </row>
    <row r="522" spans="1:12" s="43" customFormat="1" x14ac:dyDescent="0.25">
      <c r="A522" s="12" t="s">
        <v>59</v>
      </c>
      <c r="B522" s="29" t="s">
        <v>97</v>
      </c>
      <c r="C522" s="32">
        <v>4</v>
      </c>
      <c r="D522" s="28" t="s">
        <v>117</v>
      </c>
      <c r="E522" s="33">
        <v>1</v>
      </c>
      <c r="F522" s="33">
        <v>16</v>
      </c>
      <c r="G522" s="33"/>
      <c r="H522" s="33"/>
      <c r="I522" s="33"/>
      <c r="J522" s="33"/>
      <c r="K522" s="31">
        <f t="shared" ref="K522:K585" si="18">E522+G522+I522</f>
        <v>1</v>
      </c>
      <c r="L522" s="31">
        <f t="shared" ref="L522:L585" si="19">F522+H522+J522</f>
        <v>16</v>
      </c>
    </row>
    <row r="523" spans="1:12" s="43" customFormat="1" x14ac:dyDescent="0.25">
      <c r="A523" s="12" t="s">
        <v>59</v>
      </c>
      <c r="B523" s="29" t="s">
        <v>97</v>
      </c>
      <c r="C523" s="32">
        <v>5</v>
      </c>
      <c r="D523" s="28" t="s">
        <v>117</v>
      </c>
      <c r="E523" s="33">
        <v>2</v>
      </c>
      <c r="F523" s="33">
        <v>40</v>
      </c>
      <c r="G523" s="33"/>
      <c r="H523" s="33"/>
      <c r="I523" s="33"/>
      <c r="J523" s="33"/>
      <c r="K523" s="31">
        <f t="shared" si="18"/>
        <v>2</v>
      </c>
      <c r="L523" s="31">
        <f t="shared" si="19"/>
        <v>40</v>
      </c>
    </row>
    <row r="524" spans="1:12" s="43" customFormat="1" x14ac:dyDescent="0.25">
      <c r="A524" s="12" t="s">
        <v>59</v>
      </c>
      <c r="B524" s="29" t="s">
        <v>97</v>
      </c>
      <c r="C524" s="32">
        <v>6</v>
      </c>
      <c r="D524" s="28" t="s">
        <v>118</v>
      </c>
      <c r="E524" s="33">
        <v>1</v>
      </c>
      <c r="F524" s="33">
        <v>12</v>
      </c>
      <c r="G524" s="33"/>
      <c r="H524" s="33"/>
      <c r="I524" s="33"/>
      <c r="J524" s="33"/>
      <c r="K524" s="31">
        <f t="shared" si="18"/>
        <v>1</v>
      </c>
      <c r="L524" s="31">
        <f t="shared" si="19"/>
        <v>12</v>
      </c>
    </row>
    <row r="525" spans="1:12" s="43" customFormat="1" x14ac:dyDescent="0.25">
      <c r="A525" s="12" t="s">
        <v>59</v>
      </c>
      <c r="B525" s="29" t="s">
        <v>97</v>
      </c>
      <c r="C525" s="32">
        <v>7</v>
      </c>
      <c r="D525" s="28" t="s">
        <v>117</v>
      </c>
      <c r="E525" s="33"/>
      <c r="F525" s="33"/>
      <c r="G525" s="33">
        <v>1</v>
      </c>
      <c r="H525" s="33">
        <v>11</v>
      </c>
      <c r="I525" s="33"/>
      <c r="J525" s="33"/>
      <c r="K525" s="31">
        <f t="shared" si="18"/>
        <v>1</v>
      </c>
      <c r="L525" s="31">
        <f t="shared" si="19"/>
        <v>11</v>
      </c>
    </row>
    <row r="526" spans="1:12" s="43" customFormat="1" x14ac:dyDescent="0.25">
      <c r="A526" s="12" t="s">
        <v>59</v>
      </c>
      <c r="B526" s="29" t="s">
        <v>97</v>
      </c>
      <c r="C526" s="32">
        <v>9</v>
      </c>
      <c r="D526" s="28" t="s">
        <v>118</v>
      </c>
      <c r="E526" s="33">
        <v>1</v>
      </c>
      <c r="F526" s="33">
        <v>25</v>
      </c>
      <c r="G526" s="33"/>
      <c r="H526" s="33"/>
      <c r="I526" s="33"/>
      <c r="J526" s="33"/>
      <c r="K526" s="31">
        <f t="shared" si="18"/>
        <v>1</v>
      </c>
      <c r="L526" s="31">
        <f t="shared" si="19"/>
        <v>25</v>
      </c>
    </row>
    <row r="527" spans="1:12" s="43" customFormat="1" x14ac:dyDescent="0.25">
      <c r="A527" s="12" t="s">
        <v>59</v>
      </c>
      <c r="B527" s="29" t="s">
        <v>97</v>
      </c>
      <c r="C527" s="32">
        <v>10</v>
      </c>
      <c r="D527" s="28" t="s">
        <v>144</v>
      </c>
      <c r="E527" s="33">
        <v>1</v>
      </c>
      <c r="F527" s="33">
        <v>24</v>
      </c>
      <c r="G527" s="33"/>
      <c r="H527" s="33"/>
      <c r="I527" s="33"/>
      <c r="J527" s="33"/>
      <c r="K527" s="31">
        <f t="shared" si="18"/>
        <v>1</v>
      </c>
      <c r="L527" s="31">
        <f t="shared" si="19"/>
        <v>24</v>
      </c>
    </row>
    <row r="528" spans="1:12" s="43" customFormat="1" x14ac:dyDescent="0.25">
      <c r="A528" s="12" t="s">
        <v>59</v>
      </c>
      <c r="B528" s="29" t="s">
        <v>97</v>
      </c>
      <c r="C528" s="32">
        <v>11</v>
      </c>
      <c r="D528" s="28" t="s">
        <v>115</v>
      </c>
      <c r="E528" s="33">
        <v>1</v>
      </c>
      <c r="F528" s="33">
        <v>7</v>
      </c>
      <c r="G528" s="33"/>
      <c r="H528" s="33"/>
      <c r="I528" s="33"/>
      <c r="J528" s="33"/>
      <c r="K528" s="31">
        <f t="shared" si="18"/>
        <v>1</v>
      </c>
      <c r="L528" s="31">
        <f t="shared" si="19"/>
        <v>7</v>
      </c>
    </row>
    <row r="529" spans="1:12" s="43" customFormat="1" x14ac:dyDescent="0.25">
      <c r="A529" s="12" t="s">
        <v>59</v>
      </c>
      <c r="B529" s="29" t="s">
        <v>98</v>
      </c>
      <c r="C529" s="32">
        <v>12</v>
      </c>
      <c r="D529" s="28" t="s">
        <v>117</v>
      </c>
      <c r="E529" s="33">
        <v>1</v>
      </c>
      <c r="F529" s="33">
        <v>9</v>
      </c>
      <c r="G529" s="33"/>
      <c r="H529" s="33"/>
      <c r="I529" s="33"/>
      <c r="J529" s="33"/>
      <c r="K529" s="31">
        <f t="shared" si="18"/>
        <v>1</v>
      </c>
      <c r="L529" s="31">
        <f t="shared" si="19"/>
        <v>9</v>
      </c>
    </row>
    <row r="530" spans="1:12" s="43" customFormat="1" x14ac:dyDescent="0.25">
      <c r="A530" s="12" t="s">
        <v>59</v>
      </c>
      <c r="B530" s="29" t="s">
        <v>97</v>
      </c>
      <c r="C530" s="32">
        <v>13</v>
      </c>
      <c r="D530" s="28" t="s">
        <v>118</v>
      </c>
      <c r="E530" s="33">
        <v>1</v>
      </c>
      <c r="F530" s="33">
        <v>7</v>
      </c>
      <c r="G530" s="33"/>
      <c r="H530" s="33"/>
      <c r="I530" s="33"/>
      <c r="J530" s="33"/>
      <c r="K530" s="31">
        <f t="shared" si="18"/>
        <v>1</v>
      </c>
      <c r="L530" s="31">
        <f t="shared" si="19"/>
        <v>7</v>
      </c>
    </row>
    <row r="531" spans="1:12" s="43" customFormat="1" x14ac:dyDescent="0.25">
      <c r="A531" s="12" t="s">
        <v>59</v>
      </c>
      <c r="B531" s="29" t="s">
        <v>97</v>
      </c>
      <c r="C531" s="32">
        <v>15</v>
      </c>
      <c r="D531" s="28" t="s">
        <v>117</v>
      </c>
      <c r="E531" s="33">
        <v>1</v>
      </c>
      <c r="F531" s="33">
        <v>14</v>
      </c>
      <c r="G531" s="33"/>
      <c r="H531" s="33"/>
      <c r="I531" s="33"/>
      <c r="J531" s="33"/>
      <c r="K531" s="31">
        <f t="shared" si="18"/>
        <v>1</v>
      </c>
      <c r="L531" s="31">
        <f t="shared" si="19"/>
        <v>14</v>
      </c>
    </row>
    <row r="532" spans="1:12" s="43" customFormat="1" x14ac:dyDescent="0.25">
      <c r="A532" s="12" t="s">
        <v>59</v>
      </c>
      <c r="B532" s="29" t="s">
        <v>97</v>
      </c>
      <c r="C532" s="32">
        <v>16</v>
      </c>
      <c r="D532" s="28" t="s">
        <v>115</v>
      </c>
      <c r="E532" s="33">
        <v>1</v>
      </c>
      <c r="F532" s="33">
        <v>27</v>
      </c>
      <c r="G532" s="33"/>
      <c r="H532" s="33"/>
      <c r="I532" s="33"/>
      <c r="J532" s="33"/>
      <c r="K532" s="31">
        <f t="shared" si="18"/>
        <v>1</v>
      </c>
      <c r="L532" s="31">
        <f t="shared" si="19"/>
        <v>27</v>
      </c>
    </row>
    <row r="533" spans="1:12" s="43" customFormat="1" x14ac:dyDescent="0.25">
      <c r="A533" s="12" t="s">
        <v>59</v>
      </c>
      <c r="B533" s="29" t="s">
        <v>97</v>
      </c>
      <c r="C533" s="32">
        <v>17</v>
      </c>
      <c r="D533" s="28" t="s">
        <v>117</v>
      </c>
      <c r="E533" s="33">
        <v>1</v>
      </c>
      <c r="F533" s="33">
        <v>21</v>
      </c>
      <c r="G533" s="33"/>
      <c r="H533" s="33"/>
      <c r="I533" s="33"/>
      <c r="J533" s="33"/>
      <c r="K533" s="31">
        <f t="shared" si="18"/>
        <v>1</v>
      </c>
      <c r="L533" s="31">
        <f t="shared" si="19"/>
        <v>21</v>
      </c>
    </row>
    <row r="534" spans="1:12" s="43" customFormat="1" x14ac:dyDescent="0.25">
      <c r="A534" s="12" t="s">
        <v>59</v>
      </c>
      <c r="B534" s="29" t="s">
        <v>98</v>
      </c>
      <c r="C534" s="32">
        <v>19</v>
      </c>
      <c r="D534" s="28" t="s">
        <v>144</v>
      </c>
      <c r="E534" s="33">
        <v>1</v>
      </c>
      <c r="F534" s="33">
        <v>1</v>
      </c>
      <c r="G534" s="33"/>
      <c r="H534" s="33"/>
      <c r="I534" s="33"/>
      <c r="J534" s="33"/>
      <c r="K534" s="31">
        <f t="shared" si="18"/>
        <v>1</v>
      </c>
      <c r="L534" s="31">
        <f t="shared" si="19"/>
        <v>1</v>
      </c>
    </row>
    <row r="535" spans="1:12" s="43" customFormat="1" x14ac:dyDescent="0.25">
      <c r="A535" s="12" t="s">
        <v>59</v>
      </c>
      <c r="B535" s="29" t="s">
        <v>97</v>
      </c>
      <c r="C535" s="32">
        <v>20</v>
      </c>
      <c r="D535" s="28" t="s">
        <v>118</v>
      </c>
      <c r="E535" s="33">
        <v>2</v>
      </c>
      <c r="F535" s="33">
        <v>33</v>
      </c>
      <c r="G535" s="33"/>
      <c r="H535" s="33"/>
      <c r="I535" s="33"/>
      <c r="J535" s="33"/>
      <c r="K535" s="31">
        <f t="shared" si="18"/>
        <v>2</v>
      </c>
      <c r="L535" s="31">
        <f t="shared" si="19"/>
        <v>33</v>
      </c>
    </row>
    <row r="536" spans="1:12" s="43" customFormat="1" x14ac:dyDescent="0.25">
      <c r="A536" s="12" t="s">
        <v>95</v>
      </c>
      <c r="B536" s="29" t="s">
        <v>82</v>
      </c>
      <c r="C536" s="32">
        <v>2</v>
      </c>
      <c r="D536" s="28" t="s">
        <v>118</v>
      </c>
      <c r="E536" s="33">
        <v>1</v>
      </c>
      <c r="F536" s="33">
        <v>35</v>
      </c>
      <c r="G536" s="33">
        <v>1</v>
      </c>
      <c r="H536" s="33">
        <v>28</v>
      </c>
      <c r="I536" s="33"/>
      <c r="J536" s="33"/>
      <c r="K536" s="31">
        <f t="shared" si="18"/>
        <v>2</v>
      </c>
      <c r="L536" s="31">
        <f t="shared" si="19"/>
        <v>63</v>
      </c>
    </row>
    <row r="537" spans="1:12" s="43" customFormat="1" x14ac:dyDescent="0.25">
      <c r="A537" s="12" t="s">
        <v>95</v>
      </c>
      <c r="B537" s="29" t="s">
        <v>82</v>
      </c>
      <c r="C537" s="32">
        <v>4</v>
      </c>
      <c r="D537" s="28" t="s">
        <v>115</v>
      </c>
      <c r="E537" s="33">
        <v>1</v>
      </c>
      <c r="F537" s="33">
        <v>30</v>
      </c>
      <c r="G537" s="33"/>
      <c r="H537" s="33"/>
      <c r="I537" s="33"/>
      <c r="J537" s="33"/>
      <c r="K537" s="31">
        <f t="shared" si="18"/>
        <v>1</v>
      </c>
      <c r="L537" s="31">
        <f t="shared" si="19"/>
        <v>30</v>
      </c>
    </row>
    <row r="538" spans="1:12" s="43" customFormat="1" x14ac:dyDescent="0.25">
      <c r="A538" s="12" t="s">
        <v>95</v>
      </c>
      <c r="B538" s="29" t="s">
        <v>82</v>
      </c>
      <c r="C538" s="32">
        <v>4</v>
      </c>
      <c r="D538" s="28" t="s">
        <v>118</v>
      </c>
      <c r="E538" s="33">
        <v>1</v>
      </c>
      <c r="F538" s="33">
        <v>32</v>
      </c>
      <c r="G538" s="33">
        <v>1</v>
      </c>
      <c r="H538" s="33">
        <v>31</v>
      </c>
      <c r="I538" s="33"/>
      <c r="J538" s="33"/>
      <c r="K538" s="31">
        <f t="shared" si="18"/>
        <v>2</v>
      </c>
      <c r="L538" s="31">
        <f t="shared" si="19"/>
        <v>63</v>
      </c>
    </row>
    <row r="539" spans="1:12" s="43" customFormat="1" x14ac:dyDescent="0.25">
      <c r="A539" s="12" t="s">
        <v>95</v>
      </c>
      <c r="B539" s="29" t="s">
        <v>82</v>
      </c>
      <c r="C539" s="32">
        <v>5</v>
      </c>
      <c r="D539" s="28" t="s">
        <v>144</v>
      </c>
      <c r="E539" s="33">
        <v>1</v>
      </c>
      <c r="F539" s="33">
        <v>19</v>
      </c>
      <c r="G539" s="33">
        <v>1</v>
      </c>
      <c r="H539" s="33">
        <v>28</v>
      </c>
      <c r="I539" s="33"/>
      <c r="J539" s="33"/>
      <c r="K539" s="31">
        <f t="shared" si="18"/>
        <v>2</v>
      </c>
      <c r="L539" s="31">
        <f t="shared" si="19"/>
        <v>47</v>
      </c>
    </row>
    <row r="540" spans="1:12" s="43" customFormat="1" x14ac:dyDescent="0.25">
      <c r="A540" s="12" t="s">
        <v>95</v>
      </c>
      <c r="B540" s="29" t="s">
        <v>82</v>
      </c>
      <c r="C540" s="32">
        <v>5</v>
      </c>
      <c r="D540" s="28" t="s">
        <v>115</v>
      </c>
      <c r="E540" s="33">
        <v>1</v>
      </c>
      <c r="F540" s="33">
        <v>11</v>
      </c>
      <c r="G540" s="33"/>
      <c r="H540" s="33"/>
      <c r="I540" s="33"/>
      <c r="J540" s="33"/>
      <c r="K540" s="31">
        <f t="shared" si="18"/>
        <v>1</v>
      </c>
      <c r="L540" s="31">
        <f t="shared" si="19"/>
        <v>11</v>
      </c>
    </row>
    <row r="541" spans="1:12" s="43" customFormat="1" x14ac:dyDescent="0.25">
      <c r="A541" s="12" t="s">
        <v>95</v>
      </c>
      <c r="B541" s="29" t="s">
        <v>82</v>
      </c>
      <c r="C541" s="32">
        <v>6</v>
      </c>
      <c r="D541" s="28" t="s">
        <v>116</v>
      </c>
      <c r="E541" s="33">
        <v>2</v>
      </c>
      <c r="F541" s="33">
        <v>64</v>
      </c>
      <c r="G541" s="33">
        <v>2</v>
      </c>
      <c r="H541" s="33">
        <v>62</v>
      </c>
      <c r="I541" s="33"/>
      <c r="J541" s="33"/>
      <c r="K541" s="31">
        <f t="shared" si="18"/>
        <v>4</v>
      </c>
      <c r="L541" s="31">
        <f t="shared" si="19"/>
        <v>126</v>
      </c>
    </row>
    <row r="542" spans="1:12" s="43" customFormat="1" x14ac:dyDescent="0.25">
      <c r="A542" s="12" t="s">
        <v>95</v>
      </c>
      <c r="B542" s="29" t="s">
        <v>82</v>
      </c>
      <c r="C542" s="32">
        <v>7</v>
      </c>
      <c r="D542" s="28" t="s">
        <v>117</v>
      </c>
      <c r="E542" s="33">
        <v>1</v>
      </c>
      <c r="F542" s="33">
        <v>25</v>
      </c>
      <c r="G542" s="33">
        <v>1</v>
      </c>
      <c r="H542" s="33">
        <v>29</v>
      </c>
      <c r="I542" s="33"/>
      <c r="J542" s="33"/>
      <c r="K542" s="31">
        <f t="shared" si="18"/>
        <v>2</v>
      </c>
      <c r="L542" s="31">
        <f t="shared" si="19"/>
        <v>54</v>
      </c>
    </row>
    <row r="543" spans="1:12" s="43" customFormat="1" x14ac:dyDescent="0.25">
      <c r="A543" s="12" t="s">
        <v>95</v>
      </c>
      <c r="B543" s="29" t="s">
        <v>82</v>
      </c>
      <c r="C543" s="32">
        <v>7</v>
      </c>
      <c r="D543" s="28" t="s">
        <v>118</v>
      </c>
      <c r="E543" s="33">
        <v>1</v>
      </c>
      <c r="F543" s="33">
        <v>25</v>
      </c>
      <c r="G543" s="33"/>
      <c r="H543" s="33"/>
      <c r="I543" s="33"/>
      <c r="J543" s="33"/>
      <c r="K543" s="31">
        <f t="shared" si="18"/>
        <v>1</v>
      </c>
      <c r="L543" s="31">
        <f t="shared" si="19"/>
        <v>25</v>
      </c>
    </row>
    <row r="544" spans="1:12" s="43" customFormat="1" x14ac:dyDescent="0.25">
      <c r="A544" s="12" t="s">
        <v>95</v>
      </c>
      <c r="B544" s="29" t="s">
        <v>82</v>
      </c>
      <c r="C544" s="32">
        <v>8</v>
      </c>
      <c r="D544" s="28" t="s">
        <v>116</v>
      </c>
      <c r="E544" s="33">
        <v>1</v>
      </c>
      <c r="F544" s="33">
        <v>31</v>
      </c>
      <c r="G544" s="33">
        <v>1</v>
      </c>
      <c r="H544" s="33">
        <v>29</v>
      </c>
      <c r="I544" s="33"/>
      <c r="J544" s="33"/>
      <c r="K544" s="31">
        <f t="shared" si="18"/>
        <v>2</v>
      </c>
      <c r="L544" s="31">
        <f t="shared" si="19"/>
        <v>60</v>
      </c>
    </row>
    <row r="545" spans="1:12" s="43" customFormat="1" x14ac:dyDescent="0.25">
      <c r="A545" s="12" t="s">
        <v>95</v>
      </c>
      <c r="B545" s="29" t="s">
        <v>97</v>
      </c>
      <c r="C545" s="32">
        <v>10</v>
      </c>
      <c r="D545" s="28" t="s">
        <v>115</v>
      </c>
      <c r="E545" s="33">
        <v>1</v>
      </c>
      <c r="F545" s="33">
        <v>31</v>
      </c>
      <c r="G545" s="33">
        <v>1</v>
      </c>
      <c r="H545" s="33">
        <v>32</v>
      </c>
      <c r="I545" s="33"/>
      <c r="J545" s="33"/>
      <c r="K545" s="31">
        <f t="shared" si="18"/>
        <v>2</v>
      </c>
      <c r="L545" s="31">
        <f t="shared" si="19"/>
        <v>63</v>
      </c>
    </row>
    <row r="546" spans="1:12" s="43" customFormat="1" x14ac:dyDescent="0.25">
      <c r="A546" s="12" t="s">
        <v>95</v>
      </c>
      <c r="B546" s="29" t="s">
        <v>97</v>
      </c>
      <c r="C546" s="32">
        <v>11</v>
      </c>
      <c r="D546" s="28" t="s">
        <v>116</v>
      </c>
      <c r="E546" s="33">
        <v>1</v>
      </c>
      <c r="F546" s="33">
        <v>18</v>
      </c>
      <c r="G546" s="33">
        <v>1</v>
      </c>
      <c r="H546" s="33">
        <v>13</v>
      </c>
      <c r="I546" s="33"/>
      <c r="J546" s="33"/>
      <c r="K546" s="31">
        <f t="shared" si="18"/>
        <v>2</v>
      </c>
      <c r="L546" s="31">
        <f t="shared" si="19"/>
        <v>31</v>
      </c>
    </row>
    <row r="547" spans="1:12" s="43" customFormat="1" x14ac:dyDescent="0.25">
      <c r="A547" s="12" t="s">
        <v>95</v>
      </c>
      <c r="B547" s="29" t="s">
        <v>97</v>
      </c>
      <c r="C547" s="32">
        <v>11</v>
      </c>
      <c r="D547" s="28" t="s">
        <v>144</v>
      </c>
      <c r="E547" s="33">
        <v>1</v>
      </c>
      <c r="F547" s="33">
        <v>17</v>
      </c>
      <c r="G547" s="33">
        <v>1</v>
      </c>
      <c r="H547" s="33">
        <v>13</v>
      </c>
      <c r="I547" s="33"/>
      <c r="J547" s="33"/>
      <c r="K547" s="31">
        <f t="shared" si="18"/>
        <v>2</v>
      </c>
      <c r="L547" s="31">
        <f t="shared" si="19"/>
        <v>30</v>
      </c>
    </row>
    <row r="548" spans="1:12" s="43" customFormat="1" x14ac:dyDescent="0.25">
      <c r="A548" s="12" t="s">
        <v>95</v>
      </c>
      <c r="B548" s="29" t="s">
        <v>97</v>
      </c>
      <c r="C548" s="32">
        <v>12</v>
      </c>
      <c r="D548" s="28" t="s">
        <v>118</v>
      </c>
      <c r="E548" s="33">
        <v>1</v>
      </c>
      <c r="F548" s="33">
        <v>28</v>
      </c>
      <c r="G548" s="33"/>
      <c r="H548" s="33"/>
      <c r="I548" s="33"/>
      <c r="J548" s="33"/>
      <c r="K548" s="31">
        <f t="shared" si="18"/>
        <v>1</v>
      </c>
      <c r="L548" s="31">
        <f t="shared" si="19"/>
        <v>28</v>
      </c>
    </row>
    <row r="549" spans="1:12" s="43" customFormat="1" x14ac:dyDescent="0.25">
      <c r="A549" s="12" t="s">
        <v>95</v>
      </c>
      <c r="B549" s="29" t="s">
        <v>97</v>
      </c>
      <c r="C549" s="32">
        <v>12</v>
      </c>
      <c r="D549" s="28" t="s">
        <v>116</v>
      </c>
      <c r="E549" s="33">
        <v>1</v>
      </c>
      <c r="F549" s="33">
        <v>22</v>
      </c>
      <c r="G549" s="33">
        <v>1</v>
      </c>
      <c r="H549" s="33">
        <v>28</v>
      </c>
      <c r="I549" s="33"/>
      <c r="J549" s="33"/>
      <c r="K549" s="31">
        <f t="shared" si="18"/>
        <v>2</v>
      </c>
      <c r="L549" s="31">
        <f t="shared" si="19"/>
        <v>50</v>
      </c>
    </row>
    <row r="550" spans="1:12" s="43" customFormat="1" x14ac:dyDescent="0.25">
      <c r="A550" s="12" t="s">
        <v>95</v>
      </c>
      <c r="B550" s="29" t="s">
        <v>97</v>
      </c>
      <c r="C550" s="32">
        <v>14</v>
      </c>
      <c r="D550" s="28" t="s">
        <v>116</v>
      </c>
      <c r="E550" s="33">
        <v>2</v>
      </c>
      <c r="F550" s="33">
        <v>60</v>
      </c>
      <c r="G550" s="33">
        <v>3</v>
      </c>
      <c r="H550" s="33">
        <v>88</v>
      </c>
      <c r="I550" s="33"/>
      <c r="J550" s="33"/>
      <c r="K550" s="31">
        <f t="shared" si="18"/>
        <v>5</v>
      </c>
      <c r="L550" s="31">
        <f t="shared" si="19"/>
        <v>148</v>
      </c>
    </row>
    <row r="551" spans="1:12" s="43" customFormat="1" x14ac:dyDescent="0.25">
      <c r="A551" s="12" t="s">
        <v>95</v>
      </c>
      <c r="B551" s="29" t="s">
        <v>97</v>
      </c>
      <c r="C551" s="32">
        <v>14</v>
      </c>
      <c r="D551" s="28" t="s">
        <v>118</v>
      </c>
      <c r="E551" s="33">
        <v>2</v>
      </c>
      <c r="F551" s="33">
        <v>59</v>
      </c>
      <c r="G551" s="33"/>
      <c r="H551" s="33"/>
      <c r="I551" s="33"/>
      <c r="J551" s="33"/>
      <c r="K551" s="31">
        <f t="shared" si="18"/>
        <v>2</v>
      </c>
      <c r="L551" s="31">
        <f t="shared" si="19"/>
        <v>59</v>
      </c>
    </row>
    <row r="552" spans="1:12" s="43" customFormat="1" x14ac:dyDescent="0.25">
      <c r="A552" s="12" t="s">
        <v>95</v>
      </c>
      <c r="B552" s="29" t="s">
        <v>97</v>
      </c>
      <c r="C552" s="32">
        <v>17</v>
      </c>
      <c r="D552" s="28" t="s">
        <v>118</v>
      </c>
      <c r="E552" s="33">
        <v>2</v>
      </c>
      <c r="F552" s="33">
        <v>58</v>
      </c>
      <c r="G552" s="33">
        <v>2</v>
      </c>
      <c r="H552" s="33">
        <v>62</v>
      </c>
      <c r="I552" s="33"/>
      <c r="J552" s="33"/>
      <c r="K552" s="31">
        <f t="shared" si="18"/>
        <v>4</v>
      </c>
      <c r="L552" s="31">
        <f t="shared" si="19"/>
        <v>120</v>
      </c>
    </row>
    <row r="553" spans="1:12" s="43" customFormat="1" x14ac:dyDescent="0.25">
      <c r="A553" s="12" t="s">
        <v>95</v>
      </c>
      <c r="B553" s="29" t="s">
        <v>97</v>
      </c>
      <c r="C553" s="32">
        <v>18</v>
      </c>
      <c r="D553" s="28" t="s">
        <v>118</v>
      </c>
      <c r="E553" s="33">
        <v>1</v>
      </c>
      <c r="F553" s="33">
        <v>32</v>
      </c>
      <c r="G553" s="33">
        <v>1</v>
      </c>
      <c r="H553" s="33">
        <v>25</v>
      </c>
      <c r="I553" s="33"/>
      <c r="J553" s="33"/>
      <c r="K553" s="31">
        <f t="shared" si="18"/>
        <v>2</v>
      </c>
      <c r="L553" s="31">
        <f t="shared" si="19"/>
        <v>57</v>
      </c>
    </row>
    <row r="554" spans="1:12" s="43" customFormat="1" x14ac:dyDescent="0.25">
      <c r="A554" s="12" t="s">
        <v>95</v>
      </c>
      <c r="B554" s="29" t="s">
        <v>97</v>
      </c>
      <c r="C554" s="32">
        <v>18</v>
      </c>
      <c r="D554" s="28" t="s">
        <v>116</v>
      </c>
      <c r="E554" s="33">
        <v>1</v>
      </c>
      <c r="F554" s="33">
        <v>34</v>
      </c>
      <c r="G554" s="33">
        <v>1</v>
      </c>
      <c r="H554" s="33">
        <v>29</v>
      </c>
      <c r="I554" s="33"/>
      <c r="J554" s="33"/>
      <c r="K554" s="31">
        <f t="shared" si="18"/>
        <v>2</v>
      </c>
      <c r="L554" s="31">
        <f t="shared" si="19"/>
        <v>63</v>
      </c>
    </row>
    <row r="555" spans="1:12" s="43" customFormat="1" x14ac:dyDescent="0.25">
      <c r="A555" s="12" t="s">
        <v>95</v>
      </c>
      <c r="B555" s="29" t="s">
        <v>97</v>
      </c>
      <c r="C555" s="32">
        <v>19</v>
      </c>
      <c r="D555" s="28" t="s">
        <v>116</v>
      </c>
      <c r="E555" s="33">
        <v>1</v>
      </c>
      <c r="F555" s="33">
        <v>36</v>
      </c>
      <c r="G555" s="33"/>
      <c r="H555" s="33"/>
      <c r="I555" s="33"/>
      <c r="J555" s="33"/>
      <c r="K555" s="31">
        <f t="shared" si="18"/>
        <v>1</v>
      </c>
      <c r="L555" s="31">
        <f t="shared" si="19"/>
        <v>36</v>
      </c>
    </row>
    <row r="556" spans="1:12" s="43" customFormat="1" x14ac:dyDescent="0.25">
      <c r="A556" s="12" t="s">
        <v>95</v>
      </c>
      <c r="B556" s="29" t="s">
        <v>97</v>
      </c>
      <c r="C556" s="32">
        <v>19</v>
      </c>
      <c r="D556" s="28" t="s">
        <v>117</v>
      </c>
      <c r="E556" s="33">
        <v>1</v>
      </c>
      <c r="F556" s="33">
        <v>40</v>
      </c>
      <c r="G556" s="33">
        <v>1</v>
      </c>
      <c r="H556" s="33">
        <v>31</v>
      </c>
      <c r="I556" s="33"/>
      <c r="J556" s="33"/>
      <c r="K556" s="31">
        <f t="shared" si="18"/>
        <v>2</v>
      </c>
      <c r="L556" s="31">
        <f t="shared" si="19"/>
        <v>71</v>
      </c>
    </row>
    <row r="557" spans="1:12" s="43" customFormat="1" x14ac:dyDescent="0.25">
      <c r="A557" s="12" t="s">
        <v>95</v>
      </c>
      <c r="B557" s="29" t="s">
        <v>97</v>
      </c>
      <c r="C557" s="32">
        <v>19</v>
      </c>
      <c r="D557" s="28" t="s">
        <v>144</v>
      </c>
      <c r="E557" s="33">
        <v>1</v>
      </c>
      <c r="F557" s="33">
        <v>37</v>
      </c>
      <c r="G557" s="33">
        <v>1</v>
      </c>
      <c r="H557" s="33">
        <v>35</v>
      </c>
      <c r="I557" s="33"/>
      <c r="J557" s="33"/>
      <c r="K557" s="31">
        <f t="shared" si="18"/>
        <v>2</v>
      </c>
      <c r="L557" s="31">
        <f t="shared" si="19"/>
        <v>72</v>
      </c>
    </row>
    <row r="558" spans="1:12" s="43" customFormat="1" x14ac:dyDescent="0.25">
      <c r="A558" s="12" t="s">
        <v>95</v>
      </c>
      <c r="B558" s="29" t="s">
        <v>82</v>
      </c>
      <c r="C558" s="32">
        <v>20</v>
      </c>
      <c r="D558" s="28" t="s">
        <v>115</v>
      </c>
      <c r="E558" s="33">
        <v>1</v>
      </c>
      <c r="F558" s="33">
        <v>31</v>
      </c>
      <c r="G558" s="33">
        <v>1</v>
      </c>
      <c r="H558" s="33">
        <v>29</v>
      </c>
      <c r="I558" s="33"/>
      <c r="J558" s="33"/>
      <c r="K558" s="31">
        <f t="shared" si="18"/>
        <v>2</v>
      </c>
      <c r="L558" s="31">
        <f t="shared" si="19"/>
        <v>60</v>
      </c>
    </row>
    <row r="559" spans="1:12" s="43" customFormat="1" x14ac:dyDescent="0.25">
      <c r="A559" s="12" t="s">
        <v>95</v>
      </c>
      <c r="B559" s="29" t="s">
        <v>82</v>
      </c>
      <c r="C559" s="32">
        <v>20</v>
      </c>
      <c r="D559" s="28" t="s">
        <v>144</v>
      </c>
      <c r="E559" s="33">
        <v>1</v>
      </c>
      <c r="F559" s="33">
        <v>25</v>
      </c>
      <c r="G559" s="33"/>
      <c r="H559" s="33"/>
      <c r="I559" s="33"/>
      <c r="J559" s="33"/>
      <c r="K559" s="31">
        <f t="shared" si="18"/>
        <v>1</v>
      </c>
      <c r="L559" s="31">
        <f t="shared" si="19"/>
        <v>25</v>
      </c>
    </row>
    <row r="560" spans="1:12" s="43" customFormat="1" x14ac:dyDescent="0.25">
      <c r="A560" s="12" t="s">
        <v>95</v>
      </c>
      <c r="B560" s="29" t="s">
        <v>97</v>
      </c>
      <c r="C560" s="32">
        <v>21</v>
      </c>
      <c r="D560" s="28" t="s">
        <v>144</v>
      </c>
      <c r="E560" s="33">
        <v>2</v>
      </c>
      <c r="F560" s="33">
        <v>47</v>
      </c>
      <c r="G560" s="33">
        <v>1</v>
      </c>
      <c r="H560" s="33">
        <v>42</v>
      </c>
      <c r="I560" s="33"/>
      <c r="J560" s="33"/>
      <c r="K560" s="31">
        <f t="shared" si="18"/>
        <v>3</v>
      </c>
      <c r="L560" s="31">
        <f t="shared" si="19"/>
        <v>89</v>
      </c>
    </row>
    <row r="561" spans="1:12" s="43" customFormat="1" x14ac:dyDescent="0.25">
      <c r="A561" s="12" t="s">
        <v>95</v>
      </c>
      <c r="B561" s="29" t="s">
        <v>97</v>
      </c>
      <c r="C561" s="32">
        <v>21</v>
      </c>
      <c r="D561" s="28" t="s">
        <v>115</v>
      </c>
      <c r="E561" s="33">
        <v>1</v>
      </c>
      <c r="F561" s="33">
        <v>39</v>
      </c>
      <c r="G561" s="33"/>
      <c r="H561" s="33"/>
      <c r="I561" s="33"/>
      <c r="J561" s="33"/>
      <c r="K561" s="31">
        <f t="shared" si="18"/>
        <v>1</v>
      </c>
      <c r="L561" s="31">
        <f t="shared" si="19"/>
        <v>39</v>
      </c>
    </row>
    <row r="562" spans="1:12" s="43" customFormat="1" x14ac:dyDescent="0.25">
      <c r="A562" s="12" t="s">
        <v>95</v>
      </c>
      <c r="B562" s="29" t="s">
        <v>97</v>
      </c>
      <c r="C562" s="32">
        <v>22</v>
      </c>
      <c r="D562" s="28" t="s">
        <v>116</v>
      </c>
      <c r="E562" s="33">
        <v>1</v>
      </c>
      <c r="F562" s="33">
        <v>31</v>
      </c>
      <c r="G562" s="33">
        <v>1</v>
      </c>
      <c r="H562" s="33">
        <v>34</v>
      </c>
      <c r="I562" s="33"/>
      <c r="J562" s="33"/>
      <c r="K562" s="31">
        <f t="shared" si="18"/>
        <v>2</v>
      </c>
      <c r="L562" s="31">
        <f t="shared" si="19"/>
        <v>65</v>
      </c>
    </row>
    <row r="563" spans="1:12" s="43" customFormat="1" x14ac:dyDescent="0.25">
      <c r="A563" s="12" t="s">
        <v>95</v>
      </c>
      <c r="B563" s="29" t="s">
        <v>97</v>
      </c>
      <c r="C563" s="32">
        <v>22</v>
      </c>
      <c r="D563" s="28" t="s">
        <v>144</v>
      </c>
      <c r="E563" s="33">
        <v>1</v>
      </c>
      <c r="F563" s="33">
        <v>27</v>
      </c>
      <c r="G563" s="33">
        <v>1</v>
      </c>
      <c r="H563" s="33">
        <v>35</v>
      </c>
      <c r="I563" s="33"/>
      <c r="J563" s="33"/>
      <c r="K563" s="31">
        <f t="shared" si="18"/>
        <v>2</v>
      </c>
      <c r="L563" s="31">
        <f t="shared" si="19"/>
        <v>62</v>
      </c>
    </row>
    <row r="564" spans="1:12" s="43" customFormat="1" x14ac:dyDescent="0.25">
      <c r="A564" s="12" t="s">
        <v>95</v>
      </c>
      <c r="B564" s="29" t="s">
        <v>97</v>
      </c>
      <c r="C564" s="32">
        <v>23</v>
      </c>
      <c r="D564" s="28" t="s">
        <v>116</v>
      </c>
      <c r="E564" s="33">
        <v>1</v>
      </c>
      <c r="F564" s="33">
        <v>35</v>
      </c>
      <c r="G564" s="33">
        <v>1</v>
      </c>
      <c r="H564" s="33">
        <v>33</v>
      </c>
      <c r="I564" s="33"/>
      <c r="J564" s="33"/>
      <c r="K564" s="31">
        <f t="shared" si="18"/>
        <v>2</v>
      </c>
      <c r="L564" s="31">
        <f t="shared" si="19"/>
        <v>68</v>
      </c>
    </row>
    <row r="565" spans="1:12" s="43" customFormat="1" x14ac:dyDescent="0.25">
      <c r="A565" s="12" t="s">
        <v>95</v>
      </c>
      <c r="B565" s="29" t="s">
        <v>97</v>
      </c>
      <c r="C565" s="32">
        <v>23</v>
      </c>
      <c r="D565" s="28" t="s">
        <v>118</v>
      </c>
      <c r="E565" s="33">
        <v>1</v>
      </c>
      <c r="F565" s="33">
        <v>34</v>
      </c>
      <c r="G565" s="33">
        <v>1</v>
      </c>
      <c r="H565" s="33">
        <v>34</v>
      </c>
      <c r="I565" s="33"/>
      <c r="J565" s="33"/>
      <c r="K565" s="31">
        <f t="shared" si="18"/>
        <v>2</v>
      </c>
      <c r="L565" s="31">
        <f t="shared" si="19"/>
        <v>68</v>
      </c>
    </row>
    <row r="566" spans="1:12" s="43" customFormat="1" x14ac:dyDescent="0.25">
      <c r="A566" s="12" t="s">
        <v>95</v>
      </c>
      <c r="B566" s="29" t="s">
        <v>97</v>
      </c>
      <c r="C566" s="32">
        <v>23</v>
      </c>
      <c r="D566" s="28" t="s">
        <v>144</v>
      </c>
      <c r="E566" s="33">
        <v>1</v>
      </c>
      <c r="F566" s="33">
        <v>33</v>
      </c>
      <c r="G566" s="33">
        <v>1</v>
      </c>
      <c r="H566" s="33">
        <v>34</v>
      </c>
      <c r="I566" s="33"/>
      <c r="J566" s="33"/>
      <c r="K566" s="31">
        <f t="shared" si="18"/>
        <v>2</v>
      </c>
      <c r="L566" s="31">
        <f t="shared" si="19"/>
        <v>67</v>
      </c>
    </row>
    <row r="567" spans="1:12" s="43" customFormat="1" x14ac:dyDescent="0.25">
      <c r="A567" s="12" t="s">
        <v>95</v>
      </c>
      <c r="B567" s="29" t="s">
        <v>97</v>
      </c>
      <c r="C567" s="32">
        <v>23</v>
      </c>
      <c r="D567" s="28" t="s">
        <v>115</v>
      </c>
      <c r="E567" s="33">
        <v>1</v>
      </c>
      <c r="F567" s="33">
        <v>35</v>
      </c>
      <c r="G567" s="33"/>
      <c r="H567" s="33"/>
      <c r="I567" s="33"/>
      <c r="J567" s="33"/>
      <c r="K567" s="31">
        <f t="shared" si="18"/>
        <v>1</v>
      </c>
      <c r="L567" s="31">
        <f t="shared" si="19"/>
        <v>35</v>
      </c>
    </row>
    <row r="568" spans="1:12" s="43" customFormat="1" x14ac:dyDescent="0.25">
      <c r="A568" s="12" t="s">
        <v>95</v>
      </c>
      <c r="B568" s="29" t="s">
        <v>97</v>
      </c>
      <c r="C568" s="32">
        <v>24</v>
      </c>
      <c r="D568" s="28" t="s">
        <v>117</v>
      </c>
      <c r="E568" s="33">
        <v>3</v>
      </c>
      <c r="F568" s="33">
        <v>112</v>
      </c>
      <c r="G568" s="33">
        <v>3</v>
      </c>
      <c r="H568" s="33">
        <v>113</v>
      </c>
      <c r="I568" s="33"/>
      <c r="J568" s="33"/>
      <c r="K568" s="31">
        <f t="shared" si="18"/>
        <v>6</v>
      </c>
      <c r="L568" s="31">
        <f t="shared" si="19"/>
        <v>225</v>
      </c>
    </row>
    <row r="569" spans="1:12" s="43" customFormat="1" x14ac:dyDescent="0.25">
      <c r="A569" s="12" t="s">
        <v>95</v>
      </c>
      <c r="B569" s="29" t="s">
        <v>97</v>
      </c>
      <c r="C569" s="32">
        <v>24</v>
      </c>
      <c r="D569" s="28" t="s">
        <v>144</v>
      </c>
      <c r="E569" s="33">
        <v>1</v>
      </c>
      <c r="F569" s="33">
        <v>38</v>
      </c>
      <c r="G569" s="33"/>
      <c r="H569" s="33"/>
      <c r="I569" s="33"/>
      <c r="J569" s="33"/>
      <c r="K569" s="31">
        <f t="shared" si="18"/>
        <v>1</v>
      </c>
      <c r="L569" s="31">
        <f t="shared" si="19"/>
        <v>38</v>
      </c>
    </row>
    <row r="570" spans="1:12" s="43" customFormat="1" x14ac:dyDescent="0.25">
      <c r="A570" s="12" t="s">
        <v>95</v>
      </c>
      <c r="B570" s="29" t="s">
        <v>97</v>
      </c>
      <c r="C570" s="32">
        <v>26</v>
      </c>
      <c r="D570" s="28" t="s">
        <v>116</v>
      </c>
      <c r="E570" s="33">
        <v>1</v>
      </c>
      <c r="F570" s="33">
        <v>38</v>
      </c>
      <c r="G570" s="33">
        <v>1</v>
      </c>
      <c r="H570" s="33">
        <v>35</v>
      </c>
      <c r="I570" s="33"/>
      <c r="J570" s="33"/>
      <c r="K570" s="31">
        <f t="shared" si="18"/>
        <v>2</v>
      </c>
      <c r="L570" s="31">
        <f t="shared" si="19"/>
        <v>73</v>
      </c>
    </row>
    <row r="571" spans="1:12" s="43" customFormat="1" x14ac:dyDescent="0.25">
      <c r="A571" s="12" t="s">
        <v>95</v>
      </c>
      <c r="B571" s="29" t="s">
        <v>97</v>
      </c>
      <c r="C571" s="32">
        <v>27</v>
      </c>
      <c r="D571" s="28" t="s">
        <v>117</v>
      </c>
      <c r="E571" s="33"/>
      <c r="F571" s="33"/>
      <c r="G571" s="33">
        <v>1</v>
      </c>
      <c r="H571" s="33">
        <v>33</v>
      </c>
      <c r="I571" s="33"/>
      <c r="J571" s="33"/>
      <c r="K571" s="31">
        <f t="shared" si="18"/>
        <v>1</v>
      </c>
      <c r="L571" s="31">
        <f t="shared" si="19"/>
        <v>33</v>
      </c>
    </row>
    <row r="572" spans="1:12" s="43" customFormat="1" x14ac:dyDescent="0.25">
      <c r="A572" s="12" t="s">
        <v>95</v>
      </c>
      <c r="B572" s="29" t="s">
        <v>97</v>
      </c>
      <c r="C572" s="32">
        <v>27</v>
      </c>
      <c r="D572" s="28" t="s">
        <v>116</v>
      </c>
      <c r="E572" s="33">
        <v>1</v>
      </c>
      <c r="F572" s="33">
        <v>33</v>
      </c>
      <c r="G572" s="33"/>
      <c r="H572" s="33"/>
      <c r="I572" s="33"/>
      <c r="J572" s="33"/>
      <c r="K572" s="31">
        <f t="shared" si="18"/>
        <v>1</v>
      </c>
      <c r="L572" s="31">
        <f t="shared" si="19"/>
        <v>33</v>
      </c>
    </row>
    <row r="573" spans="1:12" s="43" customFormat="1" x14ac:dyDescent="0.25">
      <c r="A573" s="12" t="s">
        <v>95</v>
      </c>
      <c r="B573" s="29" t="s">
        <v>97</v>
      </c>
      <c r="C573" s="32">
        <v>28</v>
      </c>
      <c r="D573" s="28" t="s">
        <v>115</v>
      </c>
      <c r="E573" s="33">
        <v>1</v>
      </c>
      <c r="F573" s="33">
        <v>40</v>
      </c>
      <c r="G573" s="33">
        <v>1</v>
      </c>
      <c r="H573" s="33">
        <v>30</v>
      </c>
      <c r="I573" s="33"/>
      <c r="J573" s="33"/>
      <c r="K573" s="31">
        <f t="shared" si="18"/>
        <v>2</v>
      </c>
      <c r="L573" s="31">
        <f t="shared" si="19"/>
        <v>70</v>
      </c>
    </row>
    <row r="574" spans="1:12" s="43" customFormat="1" x14ac:dyDescent="0.25">
      <c r="A574" s="12" t="s">
        <v>95</v>
      </c>
      <c r="B574" s="29" t="s">
        <v>97</v>
      </c>
      <c r="C574" s="32">
        <v>28</v>
      </c>
      <c r="D574" s="28" t="s">
        <v>144</v>
      </c>
      <c r="E574" s="33">
        <v>1</v>
      </c>
      <c r="F574" s="33">
        <v>40</v>
      </c>
      <c r="G574" s="33">
        <v>1</v>
      </c>
      <c r="H574" s="33">
        <v>29</v>
      </c>
      <c r="I574" s="33"/>
      <c r="J574" s="33"/>
      <c r="K574" s="31">
        <f t="shared" si="18"/>
        <v>2</v>
      </c>
      <c r="L574" s="31">
        <f t="shared" si="19"/>
        <v>69</v>
      </c>
    </row>
    <row r="575" spans="1:12" s="43" customFormat="1" x14ac:dyDescent="0.25">
      <c r="A575" s="12" t="s">
        <v>95</v>
      </c>
      <c r="B575" s="29" t="s">
        <v>97</v>
      </c>
      <c r="C575" s="32">
        <v>29</v>
      </c>
      <c r="D575" s="28" t="s">
        <v>115</v>
      </c>
      <c r="E575" s="33">
        <v>1</v>
      </c>
      <c r="F575" s="33">
        <v>34</v>
      </c>
      <c r="G575" s="33">
        <v>1</v>
      </c>
      <c r="H575" s="33">
        <v>34</v>
      </c>
      <c r="I575" s="33"/>
      <c r="J575" s="33"/>
      <c r="K575" s="31">
        <f t="shared" si="18"/>
        <v>2</v>
      </c>
      <c r="L575" s="31">
        <f t="shared" si="19"/>
        <v>68</v>
      </c>
    </row>
    <row r="576" spans="1:12" s="43" customFormat="1" x14ac:dyDescent="0.25">
      <c r="A576" s="12" t="s">
        <v>95</v>
      </c>
      <c r="B576" s="29" t="s">
        <v>97</v>
      </c>
      <c r="C576" s="32">
        <v>29</v>
      </c>
      <c r="D576" s="28" t="s">
        <v>116</v>
      </c>
      <c r="E576" s="33">
        <v>1</v>
      </c>
      <c r="F576" s="33">
        <v>36</v>
      </c>
      <c r="G576" s="33">
        <v>1</v>
      </c>
      <c r="H576" s="33">
        <v>33</v>
      </c>
      <c r="I576" s="33"/>
      <c r="J576" s="33"/>
      <c r="K576" s="31">
        <f t="shared" si="18"/>
        <v>2</v>
      </c>
      <c r="L576" s="31">
        <f t="shared" si="19"/>
        <v>69</v>
      </c>
    </row>
    <row r="577" spans="1:12" s="43" customFormat="1" x14ac:dyDescent="0.25">
      <c r="A577" s="12" t="s">
        <v>95</v>
      </c>
      <c r="B577" s="29" t="s">
        <v>97</v>
      </c>
      <c r="C577" s="32">
        <v>30</v>
      </c>
      <c r="D577" s="28" t="s">
        <v>117</v>
      </c>
      <c r="E577" s="33">
        <v>2</v>
      </c>
      <c r="F577" s="33">
        <v>64</v>
      </c>
      <c r="G577" s="33">
        <v>3</v>
      </c>
      <c r="H577" s="33">
        <v>81</v>
      </c>
      <c r="I577" s="33">
        <v>1</v>
      </c>
      <c r="J577" s="33">
        <v>32</v>
      </c>
      <c r="K577" s="31">
        <f t="shared" si="18"/>
        <v>6</v>
      </c>
      <c r="L577" s="31">
        <f t="shared" si="19"/>
        <v>177</v>
      </c>
    </row>
    <row r="578" spans="1:12" s="43" customFormat="1" x14ac:dyDescent="0.25">
      <c r="A578" s="12" t="s">
        <v>95</v>
      </c>
      <c r="B578" s="29" t="s">
        <v>97</v>
      </c>
      <c r="C578" s="32">
        <v>32</v>
      </c>
      <c r="D578" s="28" t="s">
        <v>117</v>
      </c>
      <c r="E578" s="33">
        <v>1</v>
      </c>
      <c r="F578" s="33">
        <v>30</v>
      </c>
      <c r="G578" s="33">
        <v>1</v>
      </c>
      <c r="H578" s="33">
        <v>35</v>
      </c>
      <c r="I578" s="33"/>
      <c r="J578" s="33"/>
      <c r="K578" s="31">
        <f t="shared" si="18"/>
        <v>2</v>
      </c>
      <c r="L578" s="31">
        <f t="shared" si="19"/>
        <v>65</v>
      </c>
    </row>
    <row r="579" spans="1:12" s="43" customFormat="1" x14ac:dyDescent="0.25">
      <c r="A579" s="12" t="s">
        <v>95</v>
      </c>
      <c r="B579" s="29" t="s">
        <v>97</v>
      </c>
      <c r="C579" s="32">
        <v>32</v>
      </c>
      <c r="D579" s="28" t="s">
        <v>116</v>
      </c>
      <c r="E579" s="33">
        <v>1</v>
      </c>
      <c r="F579" s="33">
        <v>28</v>
      </c>
      <c r="G579" s="33">
        <v>1</v>
      </c>
      <c r="H579" s="33">
        <v>35</v>
      </c>
      <c r="I579" s="33"/>
      <c r="J579" s="33"/>
      <c r="K579" s="31">
        <f t="shared" si="18"/>
        <v>2</v>
      </c>
      <c r="L579" s="31">
        <f t="shared" si="19"/>
        <v>63</v>
      </c>
    </row>
    <row r="580" spans="1:12" s="43" customFormat="1" x14ac:dyDescent="0.25">
      <c r="A580" s="12" t="s">
        <v>95</v>
      </c>
      <c r="B580" s="29" t="s">
        <v>97</v>
      </c>
      <c r="C580" s="32">
        <v>33</v>
      </c>
      <c r="D580" s="28" t="s">
        <v>116</v>
      </c>
      <c r="E580" s="33">
        <v>1</v>
      </c>
      <c r="F580" s="33">
        <v>36</v>
      </c>
      <c r="G580" s="33">
        <v>1</v>
      </c>
      <c r="H580" s="33">
        <v>29</v>
      </c>
      <c r="I580" s="33"/>
      <c r="J580" s="33"/>
      <c r="K580" s="31">
        <f t="shared" si="18"/>
        <v>2</v>
      </c>
      <c r="L580" s="31">
        <f t="shared" si="19"/>
        <v>65</v>
      </c>
    </row>
    <row r="581" spans="1:12" s="43" customFormat="1" x14ac:dyDescent="0.25">
      <c r="A581" s="12" t="s">
        <v>95</v>
      </c>
      <c r="B581" s="29" t="s">
        <v>97</v>
      </c>
      <c r="C581" s="32">
        <v>33</v>
      </c>
      <c r="D581" s="28" t="s">
        <v>144</v>
      </c>
      <c r="E581" s="33">
        <v>1</v>
      </c>
      <c r="F581" s="33">
        <v>31</v>
      </c>
      <c r="G581" s="33"/>
      <c r="H581" s="33"/>
      <c r="I581" s="33"/>
      <c r="J581" s="33"/>
      <c r="K581" s="31">
        <f t="shared" si="18"/>
        <v>1</v>
      </c>
      <c r="L581" s="31">
        <f t="shared" si="19"/>
        <v>31</v>
      </c>
    </row>
    <row r="582" spans="1:12" s="43" customFormat="1" x14ac:dyDescent="0.25">
      <c r="A582" s="12" t="s">
        <v>95</v>
      </c>
      <c r="B582" s="29" t="s">
        <v>97</v>
      </c>
      <c r="C582" s="32">
        <v>34</v>
      </c>
      <c r="D582" s="28" t="s">
        <v>116</v>
      </c>
      <c r="E582" s="33">
        <v>7</v>
      </c>
      <c r="F582" s="33">
        <v>202</v>
      </c>
      <c r="G582" s="33">
        <v>6</v>
      </c>
      <c r="H582" s="33">
        <v>182</v>
      </c>
      <c r="I582" s="33"/>
      <c r="J582" s="33"/>
      <c r="K582" s="31">
        <f t="shared" si="18"/>
        <v>13</v>
      </c>
      <c r="L582" s="31">
        <f t="shared" si="19"/>
        <v>384</v>
      </c>
    </row>
    <row r="583" spans="1:12" s="43" customFormat="1" x14ac:dyDescent="0.25">
      <c r="A583" s="12" t="s">
        <v>95</v>
      </c>
      <c r="B583" s="29" t="s">
        <v>97</v>
      </c>
      <c r="C583" s="32">
        <v>34</v>
      </c>
      <c r="D583" s="28" t="s">
        <v>115</v>
      </c>
      <c r="E583" s="33">
        <v>2</v>
      </c>
      <c r="F583" s="33">
        <v>48</v>
      </c>
      <c r="G583" s="33">
        <v>3</v>
      </c>
      <c r="H583" s="33">
        <v>89</v>
      </c>
      <c r="I583" s="33"/>
      <c r="J583" s="33"/>
      <c r="K583" s="31">
        <f t="shared" si="18"/>
        <v>5</v>
      </c>
      <c r="L583" s="31">
        <f t="shared" si="19"/>
        <v>137</v>
      </c>
    </row>
    <row r="584" spans="1:12" s="43" customFormat="1" x14ac:dyDescent="0.25">
      <c r="A584" s="12" t="s">
        <v>95</v>
      </c>
      <c r="B584" s="29" t="s">
        <v>97</v>
      </c>
      <c r="C584" s="32">
        <v>40</v>
      </c>
      <c r="D584" s="28" t="s">
        <v>116</v>
      </c>
      <c r="E584" s="33">
        <v>1</v>
      </c>
      <c r="F584" s="33">
        <v>29</v>
      </c>
      <c r="G584" s="33">
        <v>1</v>
      </c>
      <c r="H584" s="33">
        <v>29</v>
      </c>
      <c r="I584" s="33"/>
      <c r="J584" s="33"/>
      <c r="K584" s="31">
        <f t="shared" si="18"/>
        <v>2</v>
      </c>
      <c r="L584" s="31">
        <f t="shared" si="19"/>
        <v>58</v>
      </c>
    </row>
    <row r="585" spans="1:12" s="43" customFormat="1" x14ac:dyDescent="0.25">
      <c r="A585" s="12" t="s">
        <v>95</v>
      </c>
      <c r="B585" s="29" t="s">
        <v>97</v>
      </c>
      <c r="C585" s="32">
        <v>40</v>
      </c>
      <c r="D585" s="28" t="s">
        <v>115</v>
      </c>
      <c r="E585" s="33">
        <v>1</v>
      </c>
      <c r="F585" s="33">
        <v>37</v>
      </c>
      <c r="G585" s="33">
        <v>1</v>
      </c>
      <c r="H585" s="33">
        <v>33</v>
      </c>
      <c r="I585" s="33"/>
      <c r="J585" s="33"/>
      <c r="K585" s="31">
        <f t="shared" si="18"/>
        <v>2</v>
      </c>
      <c r="L585" s="31">
        <f t="shared" si="19"/>
        <v>70</v>
      </c>
    </row>
    <row r="586" spans="1:12" s="43" customFormat="1" x14ac:dyDescent="0.25">
      <c r="A586" s="12" t="s">
        <v>95</v>
      </c>
      <c r="B586" s="29" t="s">
        <v>97</v>
      </c>
      <c r="C586" s="32">
        <v>40</v>
      </c>
      <c r="D586" s="28" t="s">
        <v>118</v>
      </c>
      <c r="E586" s="33">
        <v>1</v>
      </c>
      <c r="F586" s="33">
        <v>34</v>
      </c>
      <c r="G586" s="33"/>
      <c r="H586" s="33"/>
      <c r="I586" s="33"/>
      <c r="J586" s="33"/>
      <c r="K586" s="31">
        <f t="shared" ref="K586:K649" si="20">E586+G586+I586</f>
        <v>1</v>
      </c>
      <c r="L586" s="31">
        <f t="shared" ref="L586:L649" si="21">F586+H586+J586</f>
        <v>34</v>
      </c>
    </row>
    <row r="587" spans="1:12" s="43" customFormat="1" x14ac:dyDescent="0.25">
      <c r="A587" s="12" t="s">
        <v>95</v>
      </c>
      <c r="B587" s="29" t="s">
        <v>99</v>
      </c>
      <c r="C587" s="32" t="s">
        <v>382</v>
      </c>
      <c r="D587" s="28" t="s">
        <v>116</v>
      </c>
      <c r="E587" s="33">
        <v>2</v>
      </c>
      <c r="F587" s="33">
        <v>68</v>
      </c>
      <c r="G587" s="33">
        <v>2</v>
      </c>
      <c r="H587" s="33">
        <v>60</v>
      </c>
      <c r="I587" s="33">
        <v>2</v>
      </c>
      <c r="J587" s="33">
        <v>61</v>
      </c>
      <c r="K587" s="31">
        <f t="shared" si="20"/>
        <v>6</v>
      </c>
      <c r="L587" s="31">
        <f t="shared" si="21"/>
        <v>189</v>
      </c>
    </row>
    <row r="588" spans="1:12" s="43" customFormat="1" x14ac:dyDescent="0.25">
      <c r="A588" s="12" t="s">
        <v>95</v>
      </c>
      <c r="B588" s="29" t="s">
        <v>99</v>
      </c>
      <c r="C588" s="32" t="s">
        <v>382</v>
      </c>
      <c r="D588" s="28" t="s">
        <v>144</v>
      </c>
      <c r="E588" s="33">
        <v>1</v>
      </c>
      <c r="F588" s="33">
        <v>31</v>
      </c>
      <c r="G588" s="33"/>
      <c r="H588" s="33"/>
      <c r="I588" s="33"/>
      <c r="J588" s="33"/>
      <c r="K588" s="31">
        <f t="shared" si="20"/>
        <v>1</v>
      </c>
      <c r="L588" s="31">
        <f t="shared" si="21"/>
        <v>31</v>
      </c>
    </row>
    <row r="589" spans="1:12" s="43" customFormat="1" x14ac:dyDescent="0.25">
      <c r="A589" s="12" t="s">
        <v>95</v>
      </c>
      <c r="B589" s="29" t="s">
        <v>99</v>
      </c>
      <c r="C589" s="32" t="s">
        <v>383</v>
      </c>
      <c r="D589" s="28" t="s">
        <v>144</v>
      </c>
      <c r="E589" s="33">
        <v>1</v>
      </c>
      <c r="F589" s="33">
        <v>25</v>
      </c>
      <c r="G589" s="33"/>
      <c r="H589" s="33"/>
      <c r="I589" s="33"/>
      <c r="J589" s="33"/>
      <c r="K589" s="31">
        <f t="shared" si="20"/>
        <v>1</v>
      </c>
      <c r="L589" s="31">
        <f t="shared" si="21"/>
        <v>25</v>
      </c>
    </row>
    <row r="590" spans="1:12" s="43" customFormat="1" x14ac:dyDescent="0.25">
      <c r="A590" s="12" t="s">
        <v>95</v>
      </c>
      <c r="B590" s="29" t="s">
        <v>99</v>
      </c>
      <c r="C590" s="32" t="s">
        <v>383</v>
      </c>
      <c r="D590" s="28" t="s">
        <v>116</v>
      </c>
      <c r="E590" s="33">
        <v>1</v>
      </c>
      <c r="F590" s="33">
        <v>30</v>
      </c>
      <c r="G590" s="33">
        <v>1</v>
      </c>
      <c r="H590" s="33">
        <v>29</v>
      </c>
      <c r="I590" s="33">
        <v>1</v>
      </c>
      <c r="J590" s="33">
        <v>30</v>
      </c>
      <c r="K590" s="31">
        <f t="shared" si="20"/>
        <v>3</v>
      </c>
      <c r="L590" s="31">
        <f t="shared" si="21"/>
        <v>89</v>
      </c>
    </row>
    <row r="591" spans="1:12" s="43" customFormat="1" x14ac:dyDescent="0.25">
      <c r="A591" s="12" t="s">
        <v>61</v>
      </c>
      <c r="B591" s="29" t="s">
        <v>97</v>
      </c>
      <c r="C591" s="32">
        <v>11</v>
      </c>
      <c r="D591" s="28" t="s">
        <v>115</v>
      </c>
      <c r="E591" s="33">
        <v>2</v>
      </c>
      <c r="F591" s="33">
        <v>37</v>
      </c>
      <c r="G591" s="33"/>
      <c r="H591" s="33"/>
      <c r="I591" s="33"/>
      <c r="J591" s="33"/>
      <c r="K591" s="31">
        <f t="shared" si="20"/>
        <v>2</v>
      </c>
      <c r="L591" s="31">
        <f t="shared" si="21"/>
        <v>37</v>
      </c>
    </row>
    <row r="592" spans="1:12" s="43" customFormat="1" x14ac:dyDescent="0.25">
      <c r="A592" s="12" t="s">
        <v>63</v>
      </c>
      <c r="B592" s="29" t="s">
        <v>97</v>
      </c>
      <c r="C592" s="32">
        <v>1</v>
      </c>
      <c r="D592" s="28" t="s">
        <v>115</v>
      </c>
      <c r="E592" s="33">
        <v>1</v>
      </c>
      <c r="F592" s="33">
        <v>21</v>
      </c>
      <c r="G592" s="33"/>
      <c r="H592" s="33"/>
      <c r="I592" s="33"/>
      <c r="J592" s="33"/>
      <c r="K592" s="31">
        <f t="shared" si="20"/>
        <v>1</v>
      </c>
      <c r="L592" s="31">
        <f t="shared" si="21"/>
        <v>21</v>
      </c>
    </row>
    <row r="593" spans="1:12" s="43" customFormat="1" x14ac:dyDescent="0.25">
      <c r="A593" s="12" t="s">
        <v>63</v>
      </c>
      <c r="B593" s="29" t="s">
        <v>97</v>
      </c>
      <c r="C593" s="32">
        <v>1</v>
      </c>
      <c r="D593" s="28" t="s">
        <v>117</v>
      </c>
      <c r="E593" s="33">
        <v>1</v>
      </c>
      <c r="F593" s="33">
        <v>18</v>
      </c>
      <c r="G593" s="33"/>
      <c r="H593" s="33"/>
      <c r="I593" s="33"/>
      <c r="J593" s="33"/>
      <c r="K593" s="31">
        <f t="shared" si="20"/>
        <v>1</v>
      </c>
      <c r="L593" s="31">
        <f t="shared" si="21"/>
        <v>18</v>
      </c>
    </row>
    <row r="594" spans="1:12" s="43" customFormat="1" x14ac:dyDescent="0.25">
      <c r="A594" s="12" t="s">
        <v>63</v>
      </c>
      <c r="B594" s="29" t="s">
        <v>97</v>
      </c>
      <c r="C594" s="32">
        <v>1</v>
      </c>
      <c r="D594" s="28" t="s">
        <v>144</v>
      </c>
      <c r="E594" s="33">
        <v>1</v>
      </c>
      <c r="F594" s="33">
        <v>21</v>
      </c>
      <c r="G594" s="33">
        <v>1</v>
      </c>
      <c r="H594" s="33">
        <v>21</v>
      </c>
      <c r="I594" s="33"/>
      <c r="J594" s="33"/>
      <c r="K594" s="31">
        <f t="shared" si="20"/>
        <v>2</v>
      </c>
      <c r="L594" s="31">
        <f t="shared" si="21"/>
        <v>42</v>
      </c>
    </row>
    <row r="595" spans="1:12" s="43" customFormat="1" x14ac:dyDescent="0.25">
      <c r="A595" s="12" t="s">
        <v>63</v>
      </c>
      <c r="B595" s="29" t="s">
        <v>97</v>
      </c>
      <c r="C595" s="32">
        <v>2</v>
      </c>
      <c r="D595" s="28" t="s">
        <v>117</v>
      </c>
      <c r="E595" s="33">
        <v>1</v>
      </c>
      <c r="F595" s="33">
        <v>13</v>
      </c>
      <c r="G595" s="33"/>
      <c r="H595" s="33"/>
      <c r="I595" s="33"/>
      <c r="J595" s="33"/>
      <c r="K595" s="31">
        <f t="shared" si="20"/>
        <v>1</v>
      </c>
      <c r="L595" s="31">
        <f t="shared" si="21"/>
        <v>13</v>
      </c>
    </row>
    <row r="596" spans="1:12" s="43" customFormat="1" x14ac:dyDescent="0.25">
      <c r="A596" s="12" t="s">
        <v>63</v>
      </c>
      <c r="B596" s="29" t="s">
        <v>97</v>
      </c>
      <c r="C596" s="32">
        <v>2</v>
      </c>
      <c r="D596" s="28" t="s">
        <v>144</v>
      </c>
      <c r="E596" s="33">
        <v>1</v>
      </c>
      <c r="F596" s="33">
        <v>11</v>
      </c>
      <c r="G596" s="33">
        <v>1</v>
      </c>
      <c r="H596" s="33">
        <v>15</v>
      </c>
      <c r="I596" s="33"/>
      <c r="J596" s="33"/>
      <c r="K596" s="31">
        <f t="shared" si="20"/>
        <v>2</v>
      </c>
      <c r="L596" s="31">
        <f t="shared" si="21"/>
        <v>26</v>
      </c>
    </row>
    <row r="597" spans="1:12" s="43" customFormat="1" x14ac:dyDescent="0.25">
      <c r="A597" s="12" t="s">
        <v>63</v>
      </c>
      <c r="B597" s="29" t="s">
        <v>97</v>
      </c>
      <c r="C597" s="32">
        <v>2</v>
      </c>
      <c r="D597" s="28" t="s">
        <v>116</v>
      </c>
      <c r="E597" s="33"/>
      <c r="F597" s="33"/>
      <c r="G597" s="33">
        <v>1</v>
      </c>
      <c r="H597" s="33">
        <v>11</v>
      </c>
      <c r="I597" s="33"/>
      <c r="J597" s="33"/>
      <c r="K597" s="31">
        <f t="shared" si="20"/>
        <v>1</v>
      </c>
      <c r="L597" s="31">
        <f t="shared" si="21"/>
        <v>11</v>
      </c>
    </row>
    <row r="598" spans="1:12" s="43" customFormat="1" x14ac:dyDescent="0.25">
      <c r="A598" s="12" t="s">
        <v>63</v>
      </c>
      <c r="B598" s="29" t="s">
        <v>97</v>
      </c>
      <c r="C598" s="32">
        <v>3</v>
      </c>
      <c r="D598" s="28" t="s">
        <v>115</v>
      </c>
      <c r="E598" s="33">
        <v>1</v>
      </c>
      <c r="F598" s="33">
        <v>23</v>
      </c>
      <c r="G598" s="33"/>
      <c r="H598" s="33"/>
      <c r="I598" s="33"/>
      <c r="J598" s="33"/>
      <c r="K598" s="31">
        <f t="shared" si="20"/>
        <v>1</v>
      </c>
      <c r="L598" s="31">
        <f t="shared" si="21"/>
        <v>23</v>
      </c>
    </row>
    <row r="599" spans="1:12" s="43" customFormat="1" x14ac:dyDescent="0.25">
      <c r="A599" s="12" t="s">
        <v>63</v>
      </c>
      <c r="B599" s="29" t="s">
        <v>97</v>
      </c>
      <c r="C599" s="32">
        <v>3</v>
      </c>
      <c r="D599" s="28" t="s">
        <v>118</v>
      </c>
      <c r="E599" s="33">
        <v>1</v>
      </c>
      <c r="F599" s="33">
        <v>24</v>
      </c>
      <c r="G599" s="33"/>
      <c r="H599" s="33"/>
      <c r="I599" s="33"/>
      <c r="J599" s="33"/>
      <c r="K599" s="31">
        <f t="shared" si="20"/>
        <v>1</v>
      </c>
      <c r="L599" s="31">
        <f t="shared" si="21"/>
        <v>24</v>
      </c>
    </row>
    <row r="600" spans="1:12" s="43" customFormat="1" x14ac:dyDescent="0.25">
      <c r="A600" s="12" t="s">
        <v>63</v>
      </c>
      <c r="B600" s="29" t="s">
        <v>97</v>
      </c>
      <c r="C600" s="32">
        <v>4</v>
      </c>
      <c r="D600" s="28" t="s">
        <v>115</v>
      </c>
      <c r="E600" s="33">
        <v>1</v>
      </c>
      <c r="F600" s="33">
        <v>17</v>
      </c>
      <c r="G600" s="33">
        <v>1</v>
      </c>
      <c r="H600" s="33">
        <v>15</v>
      </c>
      <c r="I600" s="33"/>
      <c r="J600" s="33"/>
      <c r="K600" s="31">
        <f t="shared" si="20"/>
        <v>2</v>
      </c>
      <c r="L600" s="31">
        <f t="shared" si="21"/>
        <v>32</v>
      </c>
    </row>
    <row r="601" spans="1:12" s="43" customFormat="1" x14ac:dyDescent="0.25">
      <c r="A601" s="12" t="s">
        <v>63</v>
      </c>
      <c r="B601" s="29" t="s">
        <v>97</v>
      </c>
      <c r="C601" s="32">
        <v>5</v>
      </c>
      <c r="D601" s="28" t="s">
        <v>117</v>
      </c>
      <c r="E601" s="33">
        <v>1</v>
      </c>
      <c r="F601" s="33">
        <v>17</v>
      </c>
      <c r="G601" s="33"/>
      <c r="H601" s="33"/>
      <c r="I601" s="33"/>
      <c r="J601" s="33"/>
      <c r="K601" s="31">
        <f t="shared" si="20"/>
        <v>1</v>
      </c>
      <c r="L601" s="31">
        <f t="shared" si="21"/>
        <v>17</v>
      </c>
    </row>
    <row r="602" spans="1:12" s="43" customFormat="1" x14ac:dyDescent="0.25">
      <c r="A602" s="12" t="s">
        <v>63</v>
      </c>
      <c r="B602" s="29" t="s">
        <v>97</v>
      </c>
      <c r="C602" s="32">
        <v>6</v>
      </c>
      <c r="D602" s="28" t="s">
        <v>144</v>
      </c>
      <c r="E602" s="33">
        <v>1</v>
      </c>
      <c r="F602" s="33">
        <v>26</v>
      </c>
      <c r="G602" s="33">
        <v>3</v>
      </c>
      <c r="H602" s="33">
        <v>66</v>
      </c>
      <c r="I602" s="33"/>
      <c r="J602" s="33"/>
      <c r="K602" s="31">
        <f t="shared" si="20"/>
        <v>4</v>
      </c>
      <c r="L602" s="31">
        <f t="shared" si="21"/>
        <v>92</v>
      </c>
    </row>
    <row r="603" spans="1:12" s="43" customFormat="1" x14ac:dyDescent="0.25">
      <c r="A603" s="12" t="s">
        <v>63</v>
      </c>
      <c r="B603" s="29" t="s">
        <v>97</v>
      </c>
      <c r="C603" s="32">
        <v>6</v>
      </c>
      <c r="D603" s="28" t="s">
        <v>117</v>
      </c>
      <c r="E603" s="33">
        <v>1</v>
      </c>
      <c r="F603" s="33">
        <v>26</v>
      </c>
      <c r="G603" s="33"/>
      <c r="H603" s="33"/>
      <c r="I603" s="33"/>
      <c r="J603" s="33"/>
      <c r="K603" s="31">
        <f t="shared" si="20"/>
        <v>1</v>
      </c>
      <c r="L603" s="31">
        <f t="shared" si="21"/>
        <v>26</v>
      </c>
    </row>
    <row r="604" spans="1:12" s="43" customFormat="1" x14ac:dyDescent="0.25">
      <c r="A604" s="12" t="s">
        <v>63</v>
      </c>
      <c r="B604" s="29" t="s">
        <v>97</v>
      </c>
      <c r="C604" s="32">
        <v>7</v>
      </c>
      <c r="D604" s="28" t="s">
        <v>118</v>
      </c>
      <c r="E604" s="33">
        <v>1</v>
      </c>
      <c r="F604" s="33">
        <v>15</v>
      </c>
      <c r="G604" s="33"/>
      <c r="H604" s="33"/>
      <c r="I604" s="33"/>
      <c r="J604" s="33"/>
      <c r="K604" s="31">
        <f t="shared" si="20"/>
        <v>1</v>
      </c>
      <c r="L604" s="31">
        <f t="shared" si="21"/>
        <v>15</v>
      </c>
    </row>
    <row r="605" spans="1:12" s="43" customFormat="1" x14ac:dyDescent="0.25">
      <c r="A605" s="12" t="s">
        <v>63</v>
      </c>
      <c r="B605" s="29" t="s">
        <v>97</v>
      </c>
      <c r="C605" s="32">
        <v>8</v>
      </c>
      <c r="D605" s="28" t="s">
        <v>144</v>
      </c>
      <c r="E605" s="33">
        <v>1</v>
      </c>
      <c r="F605" s="33">
        <v>21</v>
      </c>
      <c r="G605" s="33">
        <v>2</v>
      </c>
      <c r="H605" s="33">
        <v>32</v>
      </c>
      <c r="I605" s="33"/>
      <c r="J605" s="33"/>
      <c r="K605" s="31">
        <f t="shared" si="20"/>
        <v>3</v>
      </c>
      <c r="L605" s="31">
        <f t="shared" si="21"/>
        <v>53</v>
      </c>
    </row>
    <row r="606" spans="1:12" s="43" customFormat="1" x14ac:dyDescent="0.25">
      <c r="A606" s="12" t="s">
        <v>63</v>
      </c>
      <c r="B606" s="29" t="s">
        <v>97</v>
      </c>
      <c r="C606" s="32">
        <v>8</v>
      </c>
      <c r="D606" s="28" t="s">
        <v>118</v>
      </c>
      <c r="E606" s="33"/>
      <c r="F606" s="33"/>
      <c r="G606" s="33">
        <v>1</v>
      </c>
      <c r="H606" s="33">
        <v>15</v>
      </c>
      <c r="I606" s="33"/>
      <c r="J606" s="33"/>
      <c r="K606" s="31">
        <f t="shared" si="20"/>
        <v>1</v>
      </c>
      <c r="L606" s="31">
        <f t="shared" si="21"/>
        <v>15</v>
      </c>
    </row>
    <row r="607" spans="1:12" s="43" customFormat="1" x14ac:dyDescent="0.25">
      <c r="A607" s="12" t="s">
        <v>63</v>
      </c>
      <c r="B607" s="29" t="s">
        <v>97</v>
      </c>
      <c r="C607" s="32">
        <v>9</v>
      </c>
      <c r="D607" s="28" t="s">
        <v>144</v>
      </c>
      <c r="E607" s="33">
        <v>1</v>
      </c>
      <c r="F607" s="33">
        <v>13</v>
      </c>
      <c r="G607" s="33"/>
      <c r="H607" s="33"/>
      <c r="I607" s="33"/>
      <c r="J607" s="33"/>
      <c r="K607" s="31">
        <f t="shared" si="20"/>
        <v>1</v>
      </c>
      <c r="L607" s="31">
        <f t="shared" si="21"/>
        <v>13</v>
      </c>
    </row>
    <row r="608" spans="1:12" s="43" customFormat="1" x14ac:dyDescent="0.25">
      <c r="A608" s="12" t="s">
        <v>63</v>
      </c>
      <c r="B608" s="29" t="s">
        <v>97</v>
      </c>
      <c r="C608" s="32">
        <v>9</v>
      </c>
      <c r="D608" s="28" t="s">
        <v>117</v>
      </c>
      <c r="E608" s="33"/>
      <c r="F608" s="33"/>
      <c r="G608" s="33">
        <v>1</v>
      </c>
      <c r="H608" s="33">
        <v>19</v>
      </c>
      <c r="I608" s="33"/>
      <c r="J608" s="33"/>
      <c r="K608" s="31">
        <f t="shared" si="20"/>
        <v>1</v>
      </c>
      <c r="L608" s="31">
        <f t="shared" si="21"/>
        <v>19</v>
      </c>
    </row>
    <row r="609" spans="1:12" s="43" customFormat="1" x14ac:dyDescent="0.25">
      <c r="A609" s="12" t="s">
        <v>63</v>
      </c>
      <c r="B609" s="29" t="s">
        <v>97</v>
      </c>
      <c r="C609" s="32">
        <v>10</v>
      </c>
      <c r="D609" s="28" t="s">
        <v>115</v>
      </c>
      <c r="E609" s="33">
        <v>1</v>
      </c>
      <c r="F609" s="33">
        <v>21</v>
      </c>
      <c r="G609" s="33"/>
      <c r="H609" s="33"/>
      <c r="I609" s="33"/>
      <c r="J609" s="33"/>
      <c r="K609" s="31">
        <f t="shared" si="20"/>
        <v>1</v>
      </c>
      <c r="L609" s="31">
        <f t="shared" si="21"/>
        <v>21</v>
      </c>
    </row>
    <row r="610" spans="1:12" s="43" customFormat="1" x14ac:dyDescent="0.25">
      <c r="A610" s="12" t="s">
        <v>63</v>
      </c>
      <c r="B610" s="29" t="s">
        <v>97</v>
      </c>
      <c r="C610" s="32">
        <v>10</v>
      </c>
      <c r="D610" s="28" t="s">
        <v>144</v>
      </c>
      <c r="E610" s="33">
        <v>1</v>
      </c>
      <c r="F610" s="33">
        <v>22</v>
      </c>
      <c r="G610" s="33">
        <v>1</v>
      </c>
      <c r="H610" s="33">
        <v>26</v>
      </c>
      <c r="I610" s="33"/>
      <c r="J610" s="33"/>
      <c r="K610" s="31">
        <f t="shared" si="20"/>
        <v>2</v>
      </c>
      <c r="L610" s="31">
        <f t="shared" si="21"/>
        <v>48</v>
      </c>
    </row>
    <row r="611" spans="1:12" s="43" customFormat="1" x14ac:dyDescent="0.25">
      <c r="A611" s="12" t="s">
        <v>63</v>
      </c>
      <c r="B611" s="29" t="s">
        <v>97</v>
      </c>
      <c r="C611" s="32">
        <v>11</v>
      </c>
      <c r="D611" s="28" t="s">
        <v>115</v>
      </c>
      <c r="E611" s="33"/>
      <c r="F611" s="33"/>
      <c r="G611" s="33">
        <v>1</v>
      </c>
      <c r="H611" s="33">
        <v>17</v>
      </c>
      <c r="I611" s="33"/>
      <c r="J611" s="33"/>
      <c r="K611" s="31">
        <f t="shared" si="20"/>
        <v>1</v>
      </c>
      <c r="L611" s="31">
        <f t="shared" si="21"/>
        <v>17</v>
      </c>
    </row>
    <row r="612" spans="1:12" s="43" customFormat="1" x14ac:dyDescent="0.25">
      <c r="A612" s="12" t="s">
        <v>63</v>
      </c>
      <c r="B612" s="29" t="s">
        <v>97</v>
      </c>
      <c r="C612" s="32">
        <v>11</v>
      </c>
      <c r="D612" s="28" t="s">
        <v>117</v>
      </c>
      <c r="E612" s="33">
        <v>1</v>
      </c>
      <c r="F612" s="33">
        <v>23</v>
      </c>
      <c r="G612" s="33"/>
      <c r="H612" s="33"/>
      <c r="I612" s="33"/>
      <c r="J612" s="33"/>
      <c r="K612" s="31">
        <f t="shared" si="20"/>
        <v>1</v>
      </c>
      <c r="L612" s="31">
        <f t="shared" si="21"/>
        <v>23</v>
      </c>
    </row>
    <row r="613" spans="1:12" s="43" customFormat="1" x14ac:dyDescent="0.25">
      <c r="A613" s="12" t="s">
        <v>63</v>
      </c>
      <c r="B613" s="29" t="s">
        <v>97</v>
      </c>
      <c r="C613" s="32">
        <v>12</v>
      </c>
      <c r="D613" s="28" t="s">
        <v>115</v>
      </c>
      <c r="E613" s="33">
        <v>2</v>
      </c>
      <c r="F613" s="33">
        <v>28</v>
      </c>
      <c r="G613" s="33"/>
      <c r="H613" s="33"/>
      <c r="I613" s="33"/>
      <c r="J613" s="33"/>
      <c r="K613" s="31">
        <f t="shared" si="20"/>
        <v>2</v>
      </c>
      <c r="L613" s="31">
        <f t="shared" si="21"/>
        <v>28</v>
      </c>
    </row>
    <row r="614" spans="1:12" s="43" customFormat="1" x14ac:dyDescent="0.25">
      <c r="A614" s="12" t="s">
        <v>63</v>
      </c>
      <c r="B614" s="29" t="s">
        <v>97</v>
      </c>
      <c r="C614" s="32">
        <v>12</v>
      </c>
      <c r="D614" s="28" t="s">
        <v>118</v>
      </c>
      <c r="E614" s="33"/>
      <c r="F614" s="33"/>
      <c r="G614" s="33">
        <v>2</v>
      </c>
      <c r="H614" s="33">
        <v>28</v>
      </c>
      <c r="I614" s="33"/>
      <c r="J614" s="33"/>
      <c r="K614" s="31">
        <f t="shared" si="20"/>
        <v>2</v>
      </c>
      <c r="L614" s="31">
        <f t="shared" si="21"/>
        <v>28</v>
      </c>
    </row>
    <row r="615" spans="1:12" s="43" customFormat="1" x14ac:dyDescent="0.25">
      <c r="A615" s="12" t="s">
        <v>63</v>
      </c>
      <c r="B615" s="29" t="s">
        <v>97</v>
      </c>
      <c r="C615" s="32">
        <v>13</v>
      </c>
      <c r="D615" s="28" t="s">
        <v>116</v>
      </c>
      <c r="E615" s="33">
        <v>1</v>
      </c>
      <c r="F615" s="33">
        <v>8</v>
      </c>
      <c r="G615" s="33"/>
      <c r="H615" s="33"/>
      <c r="I615" s="33"/>
      <c r="J615" s="33"/>
      <c r="K615" s="31">
        <f t="shared" si="20"/>
        <v>1</v>
      </c>
      <c r="L615" s="31">
        <f t="shared" si="21"/>
        <v>8</v>
      </c>
    </row>
    <row r="616" spans="1:12" s="43" customFormat="1" x14ac:dyDescent="0.25">
      <c r="A616" s="12" t="s">
        <v>63</v>
      </c>
      <c r="B616" s="29" t="s">
        <v>97</v>
      </c>
      <c r="C616" s="32">
        <v>13</v>
      </c>
      <c r="D616" s="28" t="s">
        <v>118</v>
      </c>
      <c r="E616" s="33">
        <v>1</v>
      </c>
      <c r="F616" s="33">
        <v>8</v>
      </c>
      <c r="G616" s="33"/>
      <c r="H616" s="33"/>
      <c r="I616" s="33"/>
      <c r="J616" s="33"/>
      <c r="K616" s="31">
        <f t="shared" si="20"/>
        <v>1</v>
      </c>
      <c r="L616" s="31">
        <f t="shared" si="21"/>
        <v>8</v>
      </c>
    </row>
    <row r="617" spans="1:12" s="43" customFormat="1" x14ac:dyDescent="0.25">
      <c r="A617" s="12" t="s">
        <v>63</v>
      </c>
      <c r="B617" s="29" t="s">
        <v>97</v>
      </c>
      <c r="C617" s="32">
        <v>14</v>
      </c>
      <c r="D617" s="28" t="s">
        <v>144</v>
      </c>
      <c r="E617" s="33">
        <v>1</v>
      </c>
      <c r="F617" s="33">
        <v>13</v>
      </c>
      <c r="G617" s="33"/>
      <c r="H617" s="33"/>
      <c r="I617" s="33"/>
      <c r="J617" s="33"/>
      <c r="K617" s="31">
        <f t="shared" si="20"/>
        <v>1</v>
      </c>
      <c r="L617" s="31">
        <f t="shared" si="21"/>
        <v>13</v>
      </c>
    </row>
    <row r="618" spans="1:12" s="43" customFormat="1" x14ac:dyDescent="0.25">
      <c r="A618" s="12" t="s">
        <v>63</v>
      </c>
      <c r="B618" s="29" t="s">
        <v>97</v>
      </c>
      <c r="C618" s="32">
        <v>15</v>
      </c>
      <c r="D618" s="28" t="s">
        <v>144</v>
      </c>
      <c r="E618" s="33">
        <v>1</v>
      </c>
      <c r="F618" s="33">
        <v>10</v>
      </c>
      <c r="G618" s="33"/>
      <c r="H618" s="33"/>
      <c r="I618" s="33"/>
      <c r="J618" s="33"/>
      <c r="K618" s="31">
        <f t="shared" si="20"/>
        <v>1</v>
      </c>
      <c r="L618" s="31">
        <f t="shared" si="21"/>
        <v>10</v>
      </c>
    </row>
    <row r="619" spans="1:12" s="43" customFormat="1" x14ac:dyDescent="0.25">
      <c r="A619" s="12" t="s">
        <v>63</v>
      </c>
      <c r="B619" s="29" t="s">
        <v>97</v>
      </c>
      <c r="C619" s="32">
        <v>16</v>
      </c>
      <c r="D619" s="28" t="s">
        <v>117</v>
      </c>
      <c r="E619" s="33">
        <v>1</v>
      </c>
      <c r="F619" s="33">
        <v>6</v>
      </c>
      <c r="G619" s="33">
        <v>1</v>
      </c>
      <c r="H619" s="33">
        <v>4</v>
      </c>
      <c r="I619" s="33"/>
      <c r="J619" s="33"/>
      <c r="K619" s="31">
        <f t="shared" si="20"/>
        <v>2</v>
      </c>
      <c r="L619" s="31">
        <f t="shared" si="21"/>
        <v>10</v>
      </c>
    </row>
    <row r="620" spans="1:12" s="43" customFormat="1" x14ac:dyDescent="0.25">
      <c r="A620" s="12" t="s">
        <v>63</v>
      </c>
      <c r="B620" s="29" t="s">
        <v>97</v>
      </c>
      <c r="C620" s="32">
        <v>17</v>
      </c>
      <c r="D620" s="28" t="s">
        <v>116</v>
      </c>
      <c r="E620" s="33">
        <v>1</v>
      </c>
      <c r="F620" s="33">
        <v>8</v>
      </c>
      <c r="G620" s="33"/>
      <c r="H620" s="33"/>
      <c r="I620" s="33"/>
      <c r="J620" s="33"/>
      <c r="K620" s="31">
        <f t="shared" si="20"/>
        <v>1</v>
      </c>
      <c r="L620" s="31">
        <f t="shared" si="21"/>
        <v>8</v>
      </c>
    </row>
    <row r="621" spans="1:12" s="43" customFormat="1" x14ac:dyDescent="0.25">
      <c r="A621" s="12" t="s">
        <v>64</v>
      </c>
      <c r="B621" s="29" t="s">
        <v>97</v>
      </c>
      <c r="C621" s="32">
        <v>1</v>
      </c>
      <c r="D621" s="28" t="s">
        <v>144</v>
      </c>
      <c r="E621" s="33">
        <v>1</v>
      </c>
      <c r="F621" s="33">
        <v>26</v>
      </c>
      <c r="G621" s="33"/>
      <c r="H621" s="33"/>
      <c r="I621" s="33"/>
      <c r="J621" s="33"/>
      <c r="K621" s="31">
        <f t="shared" si="20"/>
        <v>1</v>
      </c>
      <c r="L621" s="31">
        <f t="shared" si="21"/>
        <v>26</v>
      </c>
    </row>
    <row r="622" spans="1:12" s="43" customFormat="1" x14ac:dyDescent="0.25">
      <c r="A622" s="12" t="s">
        <v>64</v>
      </c>
      <c r="B622" s="29" t="s">
        <v>97</v>
      </c>
      <c r="C622" s="32">
        <v>2</v>
      </c>
      <c r="D622" s="28" t="s">
        <v>144</v>
      </c>
      <c r="E622" s="33">
        <v>1</v>
      </c>
      <c r="F622" s="33">
        <v>14</v>
      </c>
      <c r="G622" s="33"/>
      <c r="H622" s="33"/>
      <c r="I622" s="33"/>
      <c r="J622" s="33"/>
      <c r="K622" s="31">
        <f t="shared" si="20"/>
        <v>1</v>
      </c>
      <c r="L622" s="31">
        <f t="shared" si="21"/>
        <v>14</v>
      </c>
    </row>
    <row r="623" spans="1:12" s="43" customFormat="1" x14ac:dyDescent="0.25">
      <c r="A623" s="12" t="s">
        <v>64</v>
      </c>
      <c r="B623" s="29" t="s">
        <v>97</v>
      </c>
      <c r="C623" s="32">
        <v>3</v>
      </c>
      <c r="D623" s="28" t="s">
        <v>115</v>
      </c>
      <c r="E623" s="33">
        <v>1</v>
      </c>
      <c r="F623" s="33">
        <v>14</v>
      </c>
      <c r="G623" s="33"/>
      <c r="H623" s="33"/>
      <c r="I623" s="33"/>
      <c r="J623" s="33"/>
      <c r="K623" s="31">
        <f t="shared" si="20"/>
        <v>1</v>
      </c>
      <c r="L623" s="31">
        <f t="shared" si="21"/>
        <v>14</v>
      </c>
    </row>
    <row r="624" spans="1:12" s="43" customFormat="1" x14ac:dyDescent="0.25">
      <c r="A624" s="12" t="s">
        <v>64</v>
      </c>
      <c r="B624" s="29" t="s">
        <v>97</v>
      </c>
      <c r="C624" s="32">
        <v>4</v>
      </c>
      <c r="D624" s="28" t="s">
        <v>117</v>
      </c>
      <c r="E624" s="33">
        <v>2</v>
      </c>
      <c r="F624" s="33">
        <v>41</v>
      </c>
      <c r="G624" s="33"/>
      <c r="H624" s="33"/>
      <c r="I624" s="33"/>
      <c r="J624" s="33"/>
      <c r="K624" s="31">
        <f t="shared" si="20"/>
        <v>2</v>
      </c>
      <c r="L624" s="31">
        <f t="shared" si="21"/>
        <v>41</v>
      </c>
    </row>
    <row r="625" spans="1:12" s="43" customFormat="1" x14ac:dyDescent="0.25">
      <c r="A625" s="12" t="s">
        <v>64</v>
      </c>
      <c r="B625" s="29" t="s">
        <v>97</v>
      </c>
      <c r="C625" s="32">
        <v>5</v>
      </c>
      <c r="D625" s="28" t="s">
        <v>117</v>
      </c>
      <c r="E625" s="33">
        <v>1</v>
      </c>
      <c r="F625" s="33">
        <v>22</v>
      </c>
      <c r="G625" s="33"/>
      <c r="H625" s="33"/>
      <c r="I625" s="33"/>
      <c r="J625" s="33"/>
      <c r="K625" s="31">
        <f t="shared" si="20"/>
        <v>1</v>
      </c>
      <c r="L625" s="31">
        <f t="shared" si="21"/>
        <v>22</v>
      </c>
    </row>
    <row r="626" spans="1:12" s="43" customFormat="1" x14ac:dyDescent="0.25">
      <c r="A626" s="12" t="s">
        <v>64</v>
      </c>
      <c r="B626" s="29" t="s">
        <v>97</v>
      </c>
      <c r="C626" s="32">
        <v>6</v>
      </c>
      <c r="D626" s="28" t="s">
        <v>117</v>
      </c>
      <c r="E626" s="33">
        <v>1</v>
      </c>
      <c r="F626" s="33">
        <v>23</v>
      </c>
      <c r="G626" s="33"/>
      <c r="H626" s="33"/>
      <c r="I626" s="33"/>
      <c r="J626" s="33"/>
      <c r="K626" s="31">
        <f t="shared" si="20"/>
        <v>1</v>
      </c>
      <c r="L626" s="31">
        <f t="shared" si="21"/>
        <v>23</v>
      </c>
    </row>
    <row r="627" spans="1:12" s="43" customFormat="1" x14ac:dyDescent="0.25">
      <c r="A627" s="12" t="s">
        <v>64</v>
      </c>
      <c r="B627" s="29" t="s">
        <v>97</v>
      </c>
      <c r="C627" s="32">
        <v>13</v>
      </c>
      <c r="D627" s="28" t="s">
        <v>116</v>
      </c>
      <c r="E627" s="33">
        <v>1</v>
      </c>
      <c r="F627" s="33">
        <v>22</v>
      </c>
      <c r="G627" s="33">
        <v>1</v>
      </c>
      <c r="H627" s="33">
        <v>24</v>
      </c>
      <c r="I627" s="33"/>
      <c r="J627" s="33"/>
      <c r="K627" s="31">
        <f t="shared" si="20"/>
        <v>2</v>
      </c>
      <c r="L627" s="31">
        <f t="shared" si="21"/>
        <v>46</v>
      </c>
    </row>
    <row r="628" spans="1:12" s="43" customFormat="1" x14ac:dyDescent="0.25">
      <c r="A628" s="12" t="s">
        <v>64</v>
      </c>
      <c r="B628" s="29" t="s">
        <v>97</v>
      </c>
      <c r="C628" s="32">
        <v>18</v>
      </c>
      <c r="D628" s="28" t="s">
        <v>115</v>
      </c>
      <c r="E628" s="33">
        <v>1</v>
      </c>
      <c r="F628" s="33">
        <v>24</v>
      </c>
      <c r="G628" s="33">
        <v>1</v>
      </c>
      <c r="H628" s="33">
        <v>28</v>
      </c>
      <c r="I628" s="33"/>
      <c r="J628" s="33"/>
      <c r="K628" s="31">
        <f t="shared" si="20"/>
        <v>2</v>
      </c>
      <c r="L628" s="31">
        <f t="shared" si="21"/>
        <v>52</v>
      </c>
    </row>
    <row r="629" spans="1:12" s="43" customFormat="1" x14ac:dyDescent="0.25">
      <c r="A629" s="12" t="s">
        <v>64</v>
      </c>
      <c r="B629" s="29" t="s">
        <v>97</v>
      </c>
      <c r="C629" s="32">
        <v>22</v>
      </c>
      <c r="D629" s="28" t="s">
        <v>115</v>
      </c>
      <c r="E629" s="33">
        <v>1</v>
      </c>
      <c r="F629" s="33">
        <v>30</v>
      </c>
      <c r="G629" s="33">
        <v>1</v>
      </c>
      <c r="H629" s="33">
        <v>24</v>
      </c>
      <c r="I629" s="33"/>
      <c r="J629" s="33"/>
      <c r="K629" s="31">
        <f t="shared" si="20"/>
        <v>2</v>
      </c>
      <c r="L629" s="31">
        <f t="shared" si="21"/>
        <v>54</v>
      </c>
    </row>
    <row r="630" spans="1:12" s="43" customFormat="1" x14ac:dyDescent="0.25">
      <c r="A630" s="12" t="s">
        <v>64</v>
      </c>
      <c r="B630" s="29" t="s">
        <v>97</v>
      </c>
      <c r="C630" s="32">
        <v>22</v>
      </c>
      <c r="D630" s="28" t="s">
        <v>118</v>
      </c>
      <c r="E630" s="33">
        <v>1</v>
      </c>
      <c r="F630" s="33">
        <v>28</v>
      </c>
      <c r="G630" s="33"/>
      <c r="H630" s="33"/>
      <c r="I630" s="33"/>
      <c r="J630" s="33"/>
      <c r="K630" s="31">
        <f t="shared" si="20"/>
        <v>1</v>
      </c>
      <c r="L630" s="31">
        <f t="shared" si="21"/>
        <v>28</v>
      </c>
    </row>
    <row r="631" spans="1:12" s="43" customFormat="1" x14ac:dyDescent="0.25">
      <c r="A631" s="12" t="s">
        <v>64</v>
      </c>
      <c r="B631" s="29" t="s">
        <v>97</v>
      </c>
      <c r="C631" s="32">
        <v>22</v>
      </c>
      <c r="D631" s="28" t="s">
        <v>118</v>
      </c>
      <c r="E631" s="33">
        <v>1</v>
      </c>
      <c r="F631" s="33">
        <v>27</v>
      </c>
      <c r="G631" s="33"/>
      <c r="H631" s="33"/>
      <c r="I631" s="33"/>
      <c r="J631" s="33"/>
      <c r="K631" s="31">
        <f t="shared" si="20"/>
        <v>1</v>
      </c>
      <c r="L631" s="31">
        <f t="shared" si="21"/>
        <v>27</v>
      </c>
    </row>
    <row r="632" spans="1:12" s="43" customFormat="1" x14ac:dyDescent="0.25">
      <c r="A632" s="12" t="s">
        <v>65</v>
      </c>
      <c r="B632" s="29"/>
      <c r="C632" s="32" t="s">
        <v>445</v>
      </c>
      <c r="D632" s="28" t="s">
        <v>116</v>
      </c>
      <c r="E632" s="33">
        <v>2</v>
      </c>
      <c r="F632" s="33">
        <v>58</v>
      </c>
      <c r="G632" s="33">
        <v>2</v>
      </c>
      <c r="H632" s="33">
        <v>44</v>
      </c>
      <c r="I632" s="33"/>
      <c r="J632" s="33"/>
      <c r="K632" s="31">
        <f t="shared" si="20"/>
        <v>4</v>
      </c>
      <c r="L632" s="31">
        <f t="shared" si="21"/>
        <v>102</v>
      </c>
    </row>
    <row r="633" spans="1:12" s="43" customFormat="1" x14ac:dyDescent="0.25">
      <c r="A633" s="12" t="s">
        <v>65</v>
      </c>
      <c r="B633" s="29" t="s">
        <v>97</v>
      </c>
      <c r="C633" s="32">
        <v>45</v>
      </c>
      <c r="D633" s="28" t="s">
        <v>144</v>
      </c>
      <c r="E633" s="33">
        <v>2</v>
      </c>
      <c r="F633" s="33">
        <v>53</v>
      </c>
      <c r="G633" s="33">
        <v>3</v>
      </c>
      <c r="H633" s="33">
        <v>88</v>
      </c>
      <c r="I633" s="33"/>
      <c r="J633" s="33"/>
      <c r="K633" s="31">
        <f t="shared" si="20"/>
        <v>5</v>
      </c>
      <c r="L633" s="31">
        <f t="shared" si="21"/>
        <v>141</v>
      </c>
    </row>
    <row r="634" spans="1:12" s="43" customFormat="1" x14ac:dyDescent="0.25">
      <c r="A634" s="12" t="s">
        <v>65</v>
      </c>
      <c r="B634" s="29" t="s">
        <v>97</v>
      </c>
      <c r="C634" s="32">
        <v>45</v>
      </c>
      <c r="D634" s="28" t="s">
        <v>115</v>
      </c>
      <c r="E634" s="33">
        <v>2</v>
      </c>
      <c r="F634" s="33">
        <v>57</v>
      </c>
      <c r="G634" s="33">
        <v>1</v>
      </c>
      <c r="H634" s="33">
        <v>34</v>
      </c>
      <c r="I634" s="33"/>
      <c r="J634" s="33"/>
      <c r="K634" s="31">
        <f t="shared" si="20"/>
        <v>3</v>
      </c>
      <c r="L634" s="31">
        <f t="shared" si="21"/>
        <v>91</v>
      </c>
    </row>
    <row r="635" spans="1:12" s="43" customFormat="1" x14ac:dyDescent="0.25">
      <c r="A635" s="12" t="s">
        <v>65</v>
      </c>
      <c r="B635" s="29" t="s">
        <v>97</v>
      </c>
      <c r="C635" s="32">
        <v>49</v>
      </c>
      <c r="D635" s="28" t="s">
        <v>116</v>
      </c>
      <c r="E635" s="33">
        <v>1</v>
      </c>
      <c r="F635" s="33">
        <v>30</v>
      </c>
      <c r="G635" s="33"/>
      <c r="H635" s="33"/>
      <c r="I635" s="33"/>
      <c r="J635" s="33"/>
      <c r="K635" s="31">
        <f t="shared" si="20"/>
        <v>1</v>
      </c>
      <c r="L635" s="31">
        <f t="shared" si="21"/>
        <v>30</v>
      </c>
    </row>
    <row r="636" spans="1:12" s="43" customFormat="1" x14ac:dyDescent="0.25">
      <c r="A636" s="12" t="s">
        <v>65</v>
      </c>
      <c r="B636" s="29" t="s">
        <v>97</v>
      </c>
      <c r="C636" s="32">
        <v>52</v>
      </c>
      <c r="D636" s="28" t="s">
        <v>144</v>
      </c>
      <c r="E636" s="33">
        <v>1</v>
      </c>
      <c r="F636" s="33">
        <v>34</v>
      </c>
      <c r="G636" s="33"/>
      <c r="H636" s="33"/>
      <c r="I636" s="33"/>
      <c r="J636" s="33"/>
      <c r="K636" s="31">
        <f t="shared" si="20"/>
        <v>1</v>
      </c>
      <c r="L636" s="31">
        <f t="shared" si="21"/>
        <v>34</v>
      </c>
    </row>
    <row r="637" spans="1:12" s="43" customFormat="1" x14ac:dyDescent="0.25">
      <c r="A637" s="12" t="s">
        <v>65</v>
      </c>
      <c r="B637" s="29" t="s">
        <v>97</v>
      </c>
      <c r="C637" s="32">
        <v>52</v>
      </c>
      <c r="D637" s="28" t="s">
        <v>118</v>
      </c>
      <c r="E637" s="33">
        <v>1</v>
      </c>
      <c r="F637" s="33">
        <v>35</v>
      </c>
      <c r="G637" s="33"/>
      <c r="H637" s="33"/>
      <c r="I637" s="33"/>
      <c r="J637" s="33"/>
      <c r="K637" s="31">
        <f t="shared" si="20"/>
        <v>1</v>
      </c>
      <c r="L637" s="31">
        <f t="shared" si="21"/>
        <v>35</v>
      </c>
    </row>
    <row r="638" spans="1:12" s="43" customFormat="1" x14ac:dyDescent="0.25">
      <c r="A638" s="12" t="s">
        <v>65</v>
      </c>
      <c r="B638" s="29" t="s">
        <v>97</v>
      </c>
      <c r="C638" s="32">
        <v>59</v>
      </c>
      <c r="D638" s="28" t="s">
        <v>117</v>
      </c>
      <c r="E638" s="33"/>
      <c r="F638" s="33"/>
      <c r="G638" s="33">
        <v>1</v>
      </c>
      <c r="H638" s="33">
        <v>29</v>
      </c>
      <c r="I638" s="33"/>
      <c r="J638" s="33"/>
      <c r="K638" s="31">
        <f t="shared" si="20"/>
        <v>1</v>
      </c>
      <c r="L638" s="31">
        <f t="shared" si="21"/>
        <v>29</v>
      </c>
    </row>
    <row r="639" spans="1:12" s="43" customFormat="1" x14ac:dyDescent="0.25">
      <c r="A639" s="12" t="s">
        <v>65</v>
      </c>
      <c r="B639" s="29" t="s">
        <v>82</v>
      </c>
      <c r="C639" s="32" t="s">
        <v>444</v>
      </c>
      <c r="D639" s="28" t="s">
        <v>118</v>
      </c>
      <c r="E639" s="33">
        <v>1</v>
      </c>
      <c r="F639" s="33">
        <v>22</v>
      </c>
      <c r="G639" s="33"/>
      <c r="H639" s="33"/>
      <c r="I639" s="33"/>
      <c r="J639" s="33"/>
      <c r="K639" s="31">
        <f t="shared" si="20"/>
        <v>1</v>
      </c>
      <c r="L639" s="31">
        <f t="shared" si="21"/>
        <v>22</v>
      </c>
    </row>
    <row r="640" spans="1:12" s="43" customFormat="1" x14ac:dyDescent="0.25">
      <c r="A640" s="12" t="s">
        <v>65</v>
      </c>
      <c r="B640" s="29" t="s">
        <v>99</v>
      </c>
      <c r="C640" s="32" t="s">
        <v>99</v>
      </c>
      <c r="D640" s="28" t="s">
        <v>144</v>
      </c>
      <c r="E640" s="33">
        <v>1</v>
      </c>
      <c r="F640" s="33">
        <v>36</v>
      </c>
      <c r="G640" s="33"/>
      <c r="H640" s="33"/>
      <c r="I640" s="33"/>
      <c r="J640" s="33"/>
      <c r="K640" s="31">
        <f t="shared" si="20"/>
        <v>1</v>
      </c>
      <c r="L640" s="31">
        <f t="shared" si="21"/>
        <v>36</v>
      </c>
    </row>
    <row r="641" spans="1:12" s="43" customFormat="1" x14ac:dyDescent="0.25">
      <c r="A641" s="12" t="s">
        <v>65</v>
      </c>
      <c r="B641" s="29" t="s">
        <v>99</v>
      </c>
      <c r="C641" s="32" t="s">
        <v>99</v>
      </c>
      <c r="D641" s="28" t="s">
        <v>118</v>
      </c>
      <c r="E641" s="33">
        <v>1</v>
      </c>
      <c r="F641" s="33">
        <v>33</v>
      </c>
      <c r="G641" s="33"/>
      <c r="H641" s="33"/>
      <c r="I641" s="33"/>
      <c r="J641" s="33"/>
      <c r="K641" s="31">
        <f t="shared" si="20"/>
        <v>1</v>
      </c>
      <c r="L641" s="31">
        <f t="shared" si="21"/>
        <v>33</v>
      </c>
    </row>
    <row r="642" spans="1:12" s="43" customFormat="1" x14ac:dyDescent="0.25">
      <c r="A642" s="12" t="s">
        <v>66</v>
      </c>
      <c r="B642" s="29" t="s">
        <v>99</v>
      </c>
      <c r="C642" s="32">
        <v>1</v>
      </c>
      <c r="D642" s="28" t="s">
        <v>116</v>
      </c>
      <c r="E642" s="33">
        <v>2</v>
      </c>
      <c r="F642" s="33">
        <v>58</v>
      </c>
      <c r="G642" s="33">
        <v>1</v>
      </c>
      <c r="H642" s="33">
        <v>32</v>
      </c>
      <c r="I642" s="33"/>
      <c r="J642" s="33"/>
      <c r="K642" s="31">
        <f t="shared" si="20"/>
        <v>3</v>
      </c>
      <c r="L642" s="31">
        <f t="shared" si="21"/>
        <v>90</v>
      </c>
    </row>
    <row r="643" spans="1:12" s="43" customFormat="1" x14ac:dyDescent="0.25">
      <c r="A643" s="12" t="s">
        <v>66</v>
      </c>
      <c r="B643" s="29" t="s">
        <v>97</v>
      </c>
      <c r="C643" s="32">
        <v>3</v>
      </c>
      <c r="D643" s="28" t="s">
        <v>115</v>
      </c>
      <c r="E643" s="33">
        <v>1</v>
      </c>
      <c r="F643" s="33">
        <v>25</v>
      </c>
      <c r="G643" s="33">
        <v>1</v>
      </c>
      <c r="H643" s="33">
        <v>31</v>
      </c>
      <c r="I643" s="33"/>
      <c r="J643" s="33"/>
      <c r="K643" s="31">
        <f t="shared" si="20"/>
        <v>2</v>
      </c>
      <c r="L643" s="31">
        <f t="shared" si="21"/>
        <v>56</v>
      </c>
    </row>
    <row r="644" spans="1:12" s="43" customFormat="1" x14ac:dyDescent="0.25">
      <c r="A644" s="12" t="s">
        <v>66</v>
      </c>
      <c r="B644" s="29" t="s">
        <v>99</v>
      </c>
      <c r="C644" s="32">
        <v>4</v>
      </c>
      <c r="D644" s="28" t="s">
        <v>144</v>
      </c>
      <c r="E644" s="33">
        <v>2</v>
      </c>
      <c r="F644" s="33">
        <v>56</v>
      </c>
      <c r="G644" s="33"/>
      <c r="H644" s="33"/>
      <c r="I644" s="33"/>
      <c r="J644" s="33"/>
      <c r="K644" s="31">
        <f t="shared" si="20"/>
        <v>2</v>
      </c>
      <c r="L644" s="31">
        <f t="shared" si="21"/>
        <v>56</v>
      </c>
    </row>
    <row r="645" spans="1:12" s="43" customFormat="1" x14ac:dyDescent="0.25">
      <c r="A645" s="12" t="s">
        <v>66</v>
      </c>
      <c r="B645" s="29" t="s">
        <v>97</v>
      </c>
      <c r="C645" s="32">
        <v>5</v>
      </c>
      <c r="D645" s="28" t="s">
        <v>118</v>
      </c>
      <c r="E645" s="33">
        <v>1</v>
      </c>
      <c r="F645" s="33">
        <v>20</v>
      </c>
      <c r="G645" s="33"/>
      <c r="H645" s="33"/>
      <c r="I645" s="33"/>
      <c r="J645" s="33"/>
      <c r="K645" s="31">
        <f t="shared" si="20"/>
        <v>1</v>
      </c>
      <c r="L645" s="31">
        <f t="shared" si="21"/>
        <v>20</v>
      </c>
    </row>
    <row r="646" spans="1:12" s="43" customFormat="1" x14ac:dyDescent="0.25">
      <c r="A646" s="12" t="s">
        <v>66</v>
      </c>
      <c r="B646" s="29" t="s">
        <v>97</v>
      </c>
      <c r="C646" s="32">
        <v>6</v>
      </c>
      <c r="D646" s="28" t="s">
        <v>117</v>
      </c>
      <c r="E646" s="33">
        <v>1</v>
      </c>
      <c r="F646" s="33">
        <v>26</v>
      </c>
      <c r="G646" s="33"/>
      <c r="H646" s="33"/>
      <c r="I646" s="33"/>
      <c r="J646" s="33"/>
      <c r="K646" s="31">
        <f t="shared" si="20"/>
        <v>1</v>
      </c>
      <c r="L646" s="31">
        <f t="shared" si="21"/>
        <v>26</v>
      </c>
    </row>
    <row r="647" spans="1:12" s="43" customFormat="1" x14ac:dyDescent="0.25">
      <c r="A647" s="12" t="s">
        <v>66</v>
      </c>
      <c r="B647" s="29" t="s">
        <v>98</v>
      </c>
      <c r="C647" s="32">
        <v>9</v>
      </c>
      <c r="D647" s="28" t="s">
        <v>117</v>
      </c>
      <c r="E647" s="33">
        <v>1</v>
      </c>
      <c r="F647" s="33">
        <v>5</v>
      </c>
      <c r="G647" s="33">
        <v>1</v>
      </c>
      <c r="H647" s="33">
        <v>14</v>
      </c>
      <c r="I647" s="33"/>
      <c r="J647" s="33"/>
      <c r="K647" s="31">
        <f t="shared" si="20"/>
        <v>2</v>
      </c>
      <c r="L647" s="31">
        <f t="shared" si="21"/>
        <v>19</v>
      </c>
    </row>
    <row r="648" spans="1:12" s="43" customFormat="1" x14ac:dyDescent="0.25">
      <c r="A648" s="12" t="s">
        <v>66</v>
      </c>
      <c r="B648" s="29" t="s">
        <v>97</v>
      </c>
      <c r="C648" s="32">
        <v>17</v>
      </c>
      <c r="D648" s="28" t="s">
        <v>118</v>
      </c>
      <c r="E648" s="33">
        <v>1</v>
      </c>
      <c r="F648" s="33">
        <v>30</v>
      </c>
      <c r="G648" s="33">
        <v>3</v>
      </c>
      <c r="H648" s="33">
        <v>95</v>
      </c>
      <c r="I648" s="33"/>
      <c r="J648" s="33"/>
      <c r="K648" s="31">
        <f t="shared" si="20"/>
        <v>4</v>
      </c>
      <c r="L648" s="31">
        <f t="shared" si="21"/>
        <v>125</v>
      </c>
    </row>
    <row r="649" spans="1:12" s="43" customFormat="1" x14ac:dyDescent="0.25">
      <c r="A649" s="12" t="s">
        <v>66</v>
      </c>
      <c r="B649" s="29" t="s">
        <v>97</v>
      </c>
      <c r="C649" s="32">
        <v>18</v>
      </c>
      <c r="D649" s="28" t="s">
        <v>115</v>
      </c>
      <c r="E649" s="33">
        <v>1</v>
      </c>
      <c r="F649" s="33">
        <v>29</v>
      </c>
      <c r="G649" s="33"/>
      <c r="H649" s="33"/>
      <c r="I649" s="33"/>
      <c r="J649" s="33"/>
      <c r="K649" s="31">
        <f t="shared" si="20"/>
        <v>1</v>
      </c>
      <c r="L649" s="31">
        <f t="shared" si="21"/>
        <v>29</v>
      </c>
    </row>
    <row r="650" spans="1:12" s="43" customFormat="1" x14ac:dyDescent="0.25">
      <c r="A650" s="12" t="s">
        <v>66</v>
      </c>
      <c r="B650" s="29" t="s">
        <v>97</v>
      </c>
      <c r="C650" s="32">
        <v>19</v>
      </c>
      <c r="D650" s="28" t="s">
        <v>118</v>
      </c>
      <c r="E650" s="33">
        <v>2</v>
      </c>
      <c r="F650" s="33">
        <v>34</v>
      </c>
      <c r="G650" s="33"/>
      <c r="H650" s="33"/>
      <c r="I650" s="33"/>
      <c r="J650" s="33"/>
      <c r="K650" s="31">
        <f t="shared" ref="K650:K713" si="22">E650+G650+I650</f>
        <v>2</v>
      </c>
      <c r="L650" s="31">
        <f t="shared" ref="L650:L713" si="23">F650+H650+J650</f>
        <v>34</v>
      </c>
    </row>
    <row r="651" spans="1:12" s="43" customFormat="1" x14ac:dyDescent="0.25">
      <c r="A651" s="12" t="s">
        <v>66</v>
      </c>
      <c r="B651" s="29" t="s">
        <v>97</v>
      </c>
      <c r="C651" s="32">
        <v>25</v>
      </c>
      <c r="D651" s="28" t="s">
        <v>116</v>
      </c>
      <c r="E651" s="33">
        <v>1</v>
      </c>
      <c r="F651" s="33">
        <v>23</v>
      </c>
      <c r="G651" s="33"/>
      <c r="H651" s="33"/>
      <c r="I651" s="33"/>
      <c r="J651" s="33"/>
      <c r="K651" s="31">
        <f t="shared" si="22"/>
        <v>1</v>
      </c>
      <c r="L651" s="31">
        <f t="shared" si="23"/>
        <v>23</v>
      </c>
    </row>
    <row r="652" spans="1:12" s="43" customFormat="1" x14ac:dyDescent="0.25">
      <c r="A652" s="12" t="s">
        <v>66</v>
      </c>
      <c r="B652" s="29" t="s">
        <v>97</v>
      </c>
      <c r="C652" s="32">
        <v>28</v>
      </c>
      <c r="D652" s="28" t="s">
        <v>116</v>
      </c>
      <c r="E652" s="33">
        <v>2</v>
      </c>
      <c r="F652" s="33">
        <v>44</v>
      </c>
      <c r="G652" s="33">
        <v>2</v>
      </c>
      <c r="H652" s="33">
        <v>50</v>
      </c>
      <c r="I652" s="33"/>
      <c r="J652" s="33"/>
      <c r="K652" s="31">
        <f t="shared" si="22"/>
        <v>4</v>
      </c>
      <c r="L652" s="31">
        <f t="shared" si="23"/>
        <v>94</v>
      </c>
    </row>
    <row r="653" spans="1:12" s="43" customFormat="1" x14ac:dyDescent="0.25">
      <c r="A653" s="12" t="s">
        <v>66</v>
      </c>
      <c r="B653" s="29" t="s">
        <v>97</v>
      </c>
      <c r="C653" s="32">
        <v>29</v>
      </c>
      <c r="D653" s="28" t="s">
        <v>116</v>
      </c>
      <c r="E653" s="33">
        <v>1</v>
      </c>
      <c r="F653" s="33">
        <v>29</v>
      </c>
      <c r="G653" s="33"/>
      <c r="H653" s="33"/>
      <c r="I653" s="33"/>
      <c r="J653" s="33"/>
      <c r="K653" s="31">
        <f t="shared" si="22"/>
        <v>1</v>
      </c>
      <c r="L653" s="31">
        <f t="shared" si="23"/>
        <v>29</v>
      </c>
    </row>
    <row r="654" spans="1:12" s="43" customFormat="1" x14ac:dyDescent="0.25">
      <c r="A654" s="12" t="s">
        <v>66</v>
      </c>
      <c r="B654" s="29" t="s">
        <v>98</v>
      </c>
      <c r="C654" s="32">
        <v>31</v>
      </c>
      <c r="D654" s="28" t="s">
        <v>144</v>
      </c>
      <c r="E654" s="33">
        <v>2</v>
      </c>
      <c r="F654" s="33">
        <v>34</v>
      </c>
      <c r="G654" s="33"/>
      <c r="H654" s="33"/>
      <c r="I654" s="33"/>
      <c r="J654" s="33"/>
      <c r="K654" s="31">
        <f t="shared" si="22"/>
        <v>2</v>
      </c>
      <c r="L654" s="31">
        <f t="shared" si="23"/>
        <v>34</v>
      </c>
    </row>
    <row r="655" spans="1:12" s="43" customFormat="1" x14ac:dyDescent="0.25">
      <c r="A655" s="12" t="s">
        <v>66</v>
      </c>
      <c r="B655" s="29" t="s">
        <v>97</v>
      </c>
      <c r="C655" s="32">
        <v>39</v>
      </c>
      <c r="D655" s="28" t="s">
        <v>117</v>
      </c>
      <c r="E655" s="33">
        <v>2</v>
      </c>
      <c r="F655" s="33">
        <v>35</v>
      </c>
      <c r="G655" s="33"/>
      <c r="H655" s="33"/>
      <c r="I655" s="33"/>
      <c r="J655" s="33"/>
      <c r="K655" s="31">
        <f t="shared" si="22"/>
        <v>2</v>
      </c>
      <c r="L655" s="31">
        <f t="shared" si="23"/>
        <v>35</v>
      </c>
    </row>
    <row r="656" spans="1:12" s="43" customFormat="1" x14ac:dyDescent="0.25">
      <c r="A656" s="12" t="s">
        <v>66</v>
      </c>
      <c r="B656" s="29" t="s">
        <v>97</v>
      </c>
      <c r="C656" s="32">
        <v>43</v>
      </c>
      <c r="D656" s="28" t="s">
        <v>117</v>
      </c>
      <c r="E656" s="33">
        <v>1</v>
      </c>
      <c r="F656" s="33">
        <v>19</v>
      </c>
      <c r="G656" s="33"/>
      <c r="H656" s="33"/>
      <c r="I656" s="33"/>
      <c r="J656" s="33"/>
      <c r="K656" s="31">
        <f t="shared" si="22"/>
        <v>1</v>
      </c>
      <c r="L656" s="31">
        <f t="shared" si="23"/>
        <v>19</v>
      </c>
    </row>
    <row r="657" spans="1:12" s="43" customFormat="1" x14ac:dyDescent="0.25">
      <c r="A657" s="12" t="s">
        <v>66</v>
      </c>
      <c r="B657" s="29" t="s">
        <v>98</v>
      </c>
      <c r="C657" s="32">
        <v>44</v>
      </c>
      <c r="D657" s="28" t="s">
        <v>117</v>
      </c>
      <c r="E657" s="33">
        <v>1</v>
      </c>
      <c r="F657" s="33">
        <v>2</v>
      </c>
      <c r="G657" s="33">
        <v>1</v>
      </c>
      <c r="H657" s="33">
        <v>6</v>
      </c>
      <c r="I657" s="33"/>
      <c r="J657" s="33"/>
      <c r="K657" s="31">
        <f t="shared" si="22"/>
        <v>2</v>
      </c>
      <c r="L657" s="31">
        <f t="shared" si="23"/>
        <v>8</v>
      </c>
    </row>
    <row r="658" spans="1:12" s="43" customFormat="1" x14ac:dyDescent="0.25">
      <c r="A658" s="12" t="s">
        <v>66</v>
      </c>
      <c r="B658" s="29" t="s">
        <v>97</v>
      </c>
      <c r="C658" s="32">
        <v>56</v>
      </c>
      <c r="D658" s="28" t="s">
        <v>117</v>
      </c>
      <c r="E658" s="33">
        <v>1</v>
      </c>
      <c r="F658" s="33">
        <v>21</v>
      </c>
      <c r="G658" s="33"/>
      <c r="H658" s="33"/>
      <c r="I658" s="33"/>
      <c r="J658" s="33"/>
      <c r="K658" s="31">
        <f t="shared" si="22"/>
        <v>1</v>
      </c>
      <c r="L658" s="31">
        <f t="shared" si="23"/>
        <v>21</v>
      </c>
    </row>
    <row r="659" spans="1:12" s="43" customFormat="1" x14ac:dyDescent="0.25">
      <c r="A659" s="12" t="s">
        <v>89</v>
      </c>
      <c r="B659" s="29" t="s">
        <v>97</v>
      </c>
      <c r="C659" s="32">
        <v>2</v>
      </c>
      <c r="D659" s="28" t="s">
        <v>118</v>
      </c>
      <c r="E659" s="33"/>
      <c r="F659" s="33"/>
      <c r="G659" s="33">
        <v>1</v>
      </c>
      <c r="H659" s="33">
        <v>38</v>
      </c>
      <c r="I659" s="33"/>
      <c r="J659" s="33"/>
      <c r="K659" s="31">
        <f t="shared" si="22"/>
        <v>1</v>
      </c>
      <c r="L659" s="31">
        <f t="shared" si="23"/>
        <v>38</v>
      </c>
    </row>
    <row r="660" spans="1:12" s="43" customFormat="1" x14ac:dyDescent="0.25">
      <c r="A660" s="12" t="s">
        <v>89</v>
      </c>
      <c r="B660" s="29" t="s">
        <v>99</v>
      </c>
      <c r="C660" s="32">
        <v>3</v>
      </c>
      <c r="D660" s="28" t="s">
        <v>116</v>
      </c>
      <c r="E660" s="33">
        <v>1</v>
      </c>
      <c r="F660" s="33">
        <v>22</v>
      </c>
      <c r="G660" s="33">
        <v>1</v>
      </c>
      <c r="H660" s="33">
        <v>25</v>
      </c>
      <c r="I660" s="33"/>
      <c r="J660" s="33"/>
      <c r="K660" s="31">
        <f t="shared" si="22"/>
        <v>2</v>
      </c>
      <c r="L660" s="31">
        <f t="shared" si="23"/>
        <v>47</v>
      </c>
    </row>
    <row r="661" spans="1:12" s="43" customFormat="1" x14ac:dyDescent="0.25">
      <c r="A661" s="12" t="s">
        <v>89</v>
      </c>
      <c r="B661" s="29" t="s">
        <v>97</v>
      </c>
      <c r="C661" s="32">
        <v>4</v>
      </c>
      <c r="D661" s="28" t="s">
        <v>144</v>
      </c>
      <c r="E661" s="33">
        <v>1</v>
      </c>
      <c r="F661" s="33">
        <v>37</v>
      </c>
      <c r="G661" s="33">
        <v>1</v>
      </c>
      <c r="H661" s="33">
        <v>40</v>
      </c>
      <c r="I661" s="33"/>
      <c r="J661" s="33"/>
      <c r="K661" s="31">
        <f t="shared" si="22"/>
        <v>2</v>
      </c>
      <c r="L661" s="31">
        <f t="shared" si="23"/>
        <v>77</v>
      </c>
    </row>
    <row r="662" spans="1:12" s="43" customFormat="1" x14ac:dyDescent="0.25">
      <c r="A662" s="12" t="s">
        <v>89</v>
      </c>
      <c r="B662" s="29" t="s">
        <v>97</v>
      </c>
      <c r="C662" s="32">
        <v>4</v>
      </c>
      <c r="D662" s="28" t="s">
        <v>115</v>
      </c>
      <c r="E662" s="33">
        <v>1</v>
      </c>
      <c r="F662" s="33">
        <v>34</v>
      </c>
      <c r="G662" s="33"/>
      <c r="H662" s="33"/>
      <c r="I662" s="33"/>
      <c r="J662" s="33"/>
      <c r="K662" s="31">
        <f t="shared" si="22"/>
        <v>1</v>
      </c>
      <c r="L662" s="31">
        <f t="shared" si="23"/>
        <v>34</v>
      </c>
    </row>
    <row r="663" spans="1:12" s="43" customFormat="1" x14ac:dyDescent="0.25">
      <c r="A663" s="12" t="s">
        <v>89</v>
      </c>
      <c r="B663" s="29" t="s">
        <v>82</v>
      </c>
      <c r="C663" s="32">
        <v>5</v>
      </c>
      <c r="D663" s="28" t="s">
        <v>116</v>
      </c>
      <c r="E663" s="33">
        <v>1</v>
      </c>
      <c r="F663" s="33">
        <v>35</v>
      </c>
      <c r="G663" s="33"/>
      <c r="H663" s="33"/>
      <c r="I663" s="33"/>
      <c r="J663" s="33"/>
      <c r="K663" s="31">
        <f t="shared" si="22"/>
        <v>1</v>
      </c>
      <c r="L663" s="31">
        <f t="shared" si="23"/>
        <v>35</v>
      </c>
    </row>
    <row r="664" spans="1:12" s="43" customFormat="1" x14ac:dyDescent="0.25">
      <c r="A664" s="12" t="s">
        <v>89</v>
      </c>
      <c r="B664" s="29" t="s">
        <v>82</v>
      </c>
      <c r="C664" s="32">
        <v>5</v>
      </c>
      <c r="D664" s="28" t="s">
        <v>118</v>
      </c>
      <c r="E664" s="33"/>
      <c r="F664" s="33"/>
      <c r="G664" s="33">
        <v>1</v>
      </c>
      <c r="H664" s="33">
        <v>29</v>
      </c>
      <c r="I664" s="33"/>
      <c r="J664" s="33"/>
      <c r="K664" s="31">
        <f t="shared" si="22"/>
        <v>1</v>
      </c>
      <c r="L664" s="31">
        <f t="shared" si="23"/>
        <v>29</v>
      </c>
    </row>
    <row r="665" spans="1:12" s="43" customFormat="1" x14ac:dyDescent="0.25">
      <c r="A665" s="12" t="s">
        <v>89</v>
      </c>
      <c r="B665" s="29" t="s">
        <v>82</v>
      </c>
      <c r="C665" s="32">
        <v>6</v>
      </c>
      <c r="D665" s="28" t="s">
        <v>116</v>
      </c>
      <c r="E665" s="33"/>
      <c r="F665" s="33"/>
      <c r="G665" s="33">
        <v>1</v>
      </c>
      <c r="H665" s="33">
        <v>41</v>
      </c>
      <c r="I665" s="33"/>
      <c r="J665" s="33"/>
      <c r="K665" s="31">
        <f t="shared" si="22"/>
        <v>1</v>
      </c>
      <c r="L665" s="31">
        <f t="shared" si="23"/>
        <v>41</v>
      </c>
    </row>
    <row r="666" spans="1:12" s="43" customFormat="1" x14ac:dyDescent="0.25">
      <c r="A666" s="12" t="s">
        <v>89</v>
      </c>
      <c r="B666" s="29" t="s">
        <v>82</v>
      </c>
      <c r="C666" s="32">
        <v>6</v>
      </c>
      <c r="D666" s="28" t="s">
        <v>117</v>
      </c>
      <c r="E666" s="33">
        <v>1</v>
      </c>
      <c r="F666" s="33">
        <v>36</v>
      </c>
      <c r="G666" s="33"/>
      <c r="H666" s="33"/>
      <c r="I666" s="33"/>
      <c r="J666" s="33"/>
      <c r="K666" s="31">
        <f t="shared" si="22"/>
        <v>1</v>
      </c>
      <c r="L666" s="31">
        <f t="shared" si="23"/>
        <v>36</v>
      </c>
    </row>
    <row r="667" spans="1:12" s="43" customFormat="1" x14ac:dyDescent="0.25">
      <c r="A667" s="12" t="s">
        <v>89</v>
      </c>
      <c r="B667" s="29" t="s">
        <v>97</v>
      </c>
      <c r="C667" s="32">
        <v>7</v>
      </c>
      <c r="D667" s="28" t="s">
        <v>115</v>
      </c>
      <c r="E667" s="33">
        <v>1</v>
      </c>
      <c r="F667" s="33">
        <v>36</v>
      </c>
      <c r="G667" s="33">
        <v>1</v>
      </c>
      <c r="H667" s="33">
        <v>37</v>
      </c>
      <c r="I667" s="33"/>
      <c r="J667" s="33"/>
      <c r="K667" s="31">
        <f t="shared" si="22"/>
        <v>2</v>
      </c>
      <c r="L667" s="31">
        <f t="shared" si="23"/>
        <v>73</v>
      </c>
    </row>
    <row r="668" spans="1:12" s="43" customFormat="1" x14ac:dyDescent="0.25">
      <c r="A668" s="12" t="s">
        <v>89</v>
      </c>
      <c r="B668" s="29" t="s">
        <v>97</v>
      </c>
      <c r="C668" s="32">
        <v>7</v>
      </c>
      <c r="D668" s="28" t="s">
        <v>144</v>
      </c>
      <c r="E668" s="33">
        <v>1</v>
      </c>
      <c r="F668" s="33">
        <v>27</v>
      </c>
      <c r="G668" s="33"/>
      <c r="H668" s="33"/>
      <c r="I668" s="33"/>
      <c r="J668" s="33"/>
      <c r="K668" s="31">
        <f t="shared" si="22"/>
        <v>1</v>
      </c>
      <c r="L668" s="31">
        <f t="shared" si="23"/>
        <v>27</v>
      </c>
    </row>
    <row r="669" spans="1:12" s="43" customFormat="1" x14ac:dyDescent="0.25">
      <c r="A669" s="12" t="s">
        <v>89</v>
      </c>
      <c r="B669" s="29" t="s">
        <v>82</v>
      </c>
      <c r="C669" s="32">
        <v>9</v>
      </c>
      <c r="D669" s="28" t="s">
        <v>116</v>
      </c>
      <c r="E669" s="33">
        <v>1</v>
      </c>
      <c r="F669" s="33">
        <v>30</v>
      </c>
      <c r="G669" s="33">
        <v>1</v>
      </c>
      <c r="H669" s="33">
        <v>35</v>
      </c>
      <c r="I669" s="33"/>
      <c r="J669" s="33"/>
      <c r="K669" s="31">
        <f t="shared" si="22"/>
        <v>2</v>
      </c>
      <c r="L669" s="31">
        <f t="shared" si="23"/>
        <v>65</v>
      </c>
    </row>
    <row r="670" spans="1:12" s="43" customFormat="1" x14ac:dyDescent="0.25">
      <c r="A670" s="12" t="s">
        <v>89</v>
      </c>
      <c r="B670" s="29" t="s">
        <v>82</v>
      </c>
      <c r="C670" s="32">
        <v>9</v>
      </c>
      <c r="D670" s="28" t="s">
        <v>115</v>
      </c>
      <c r="E670" s="33"/>
      <c r="F670" s="33"/>
      <c r="G670" s="33">
        <v>1</v>
      </c>
      <c r="H670" s="33">
        <v>31</v>
      </c>
      <c r="I670" s="33"/>
      <c r="J670" s="33"/>
      <c r="K670" s="31">
        <f t="shared" si="22"/>
        <v>1</v>
      </c>
      <c r="L670" s="31">
        <f t="shared" si="23"/>
        <v>31</v>
      </c>
    </row>
    <row r="671" spans="1:12" s="43" customFormat="1" x14ac:dyDescent="0.25">
      <c r="A671" s="12" t="s">
        <v>89</v>
      </c>
      <c r="B671" s="29" t="s">
        <v>82</v>
      </c>
      <c r="C671" s="32">
        <v>9</v>
      </c>
      <c r="D671" s="28" t="s">
        <v>117</v>
      </c>
      <c r="E671" s="33">
        <v>1</v>
      </c>
      <c r="F671" s="33">
        <v>25</v>
      </c>
      <c r="G671" s="33">
        <v>1</v>
      </c>
      <c r="H671" s="33">
        <v>31</v>
      </c>
      <c r="I671" s="33"/>
      <c r="J671" s="33"/>
      <c r="K671" s="31">
        <f t="shared" si="22"/>
        <v>2</v>
      </c>
      <c r="L671" s="31">
        <f t="shared" si="23"/>
        <v>56</v>
      </c>
    </row>
    <row r="672" spans="1:12" s="43" customFormat="1" x14ac:dyDescent="0.25">
      <c r="A672" s="12" t="s">
        <v>89</v>
      </c>
      <c r="B672" s="29" t="s">
        <v>82</v>
      </c>
      <c r="C672" s="32">
        <v>9</v>
      </c>
      <c r="D672" s="28" t="s">
        <v>118</v>
      </c>
      <c r="E672" s="33"/>
      <c r="F672" s="33"/>
      <c r="G672" s="33">
        <v>1</v>
      </c>
      <c r="H672" s="33">
        <v>31</v>
      </c>
      <c r="I672" s="33"/>
      <c r="J672" s="33"/>
      <c r="K672" s="31">
        <f t="shared" si="22"/>
        <v>1</v>
      </c>
      <c r="L672" s="31">
        <f t="shared" si="23"/>
        <v>31</v>
      </c>
    </row>
    <row r="673" spans="1:12" s="43" customFormat="1" x14ac:dyDescent="0.25">
      <c r="A673" s="12" t="s">
        <v>89</v>
      </c>
      <c r="B673" s="29" t="s">
        <v>82</v>
      </c>
      <c r="C673" s="32">
        <v>9</v>
      </c>
      <c r="D673" s="28" t="s">
        <v>144</v>
      </c>
      <c r="E673" s="33"/>
      <c r="F673" s="33"/>
      <c r="G673" s="33">
        <v>1</v>
      </c>
      <c r="H673" s="33">
        <v>36</v>
      </c>
      <c r="I673" s="33"/>
      <c r="J673" s="33"/>
      <c r="K673" s="31">
        <f t="shared" si="22"/>
        <v>1</v>
      </c>
      <c r="L673" s="31">
        <f t="shared" si="23"/>
        <v>36</v>
      </c>
    </row>
    <row r="674" spans="1:12" s="43" customFormat="1" x14ac:dyDescent="0.25">
      <c r="A674" s="12" t="s">
        <v>89</v>
      </c>
      <c r="B674" s="29" t="s">
        <v>97</v>
      </c>
      <c r="C674" s="32">
        <v>14</v>
      </c>
      <c r="D674" s="28" t="s">
        <v>115</v>
      </c>
      <c r="E674" s="33">
        <v>1</v>
      </c>
      <c r="F674" s="33">
        <v>36</v>
      </c>
      <c r="G674" s="33"/>
      <c r="H674" s="33"/>
      <c r="I674" s="33"/>
      <c r="J674" s="33"/>
      <c r="K674" s="31">
        <f t="shared" si="22"/>
        <v>1</v>
      </c>
      <c r="L674" s="31">
        <f t="shared" si="23"/>
        <v>36</v>
      </c>
    </row>
    <row r="675" spans="1:12" s="43" customFormat="1" x14ac:dyDescent="0.25">
      <c r="A675" s="12" t="s">
        <v>89</v>
      </c>
      <c r="B675" s="29" t="s">
        <v>82</v>
      </c>
      <c r="C675" s="32">
        <v>15</v>
      </c>
      <c r="D675" s="28" t="s">
        <v>116</v>
      </c>
      <c r="E675" s="33">
        <v>1</v>
      </c>
      <c r="F675" s="33">
        <v>31</v>
      </c>
      <c r="G675" s="33"/>
      <c r="H675" s="33"/>
      <c r="I675" s="33"/>
      <c r="J675" s="33"/>
      <c r="K675" s="31">
        <f t="shared" si="22"/>
        <v>1</v>
      </c>
      <c r="L675" s="31">
        <f t="shared" si="23"/>
        <v>31</v>
      </c>
    </row>
    <row r="676" spans="1:12" s="43" customFormat="1" x14ac:dyDescent="0.25">
      <c r="A676" s="12" t="s">
        <v>89</v>
      </c>
      <c r="B676" s="29" t="s">
        <v>82</v>
      </c>
      <c r="C676" s="32">
        <v>15</v>
      </c>
      <c r="D676" s="28" t="s">
        <v>115</v>
      </c>
      <c r="E676" s="33"/>
      <c r="F676" s="33"/>
      <c r="G676" s="33">
        <v>1</v>
      </c>
      <c r="H676" s="33">
        <v>32</v>
      </c>
      <c r="I676" s="33"/>
      <c r="J676" s="33"/>
      <c r="K676" s="31">
        <f t="shared" si="22"/>
        <v>1</v>
      </c>
      <c r="L676" s="31">
        <f t="shared" si="23"/>
        <v>32</v>
      </c>
    </row>
    <row r="677" spans="1:12" s="43" customFormat="1" x14ac:dyDescent="0.25">
      <c r="A677" s="12" t="s">
        <v>89</v>
      </c>
      <c r="B677" s="29" t="s">
        <v>97</v>
      </c>
      <c r="C677" s="32">
        <v>19</v>
      </c>
      <c r="D677" s="28" t="s">
        <v>118</v>
      </c>
      <c r="E677" s="33">
        <v>1</v>
      </c>
      <c r="F677" s="33">
        <v>39</v>
      </c>
      <c r="G677" s="33">
        <v>1</v>
      </c>
      <c r="H677" s="33">
        <v>34</v>
      </c>
      <c r="I677" s="33"/>
      <c r="J677" s="33"/>
      <c r="K677" s="31">
        <f t="shared" si="22"/>
        <v>2</v>
      </c>
      <c r="L677" s="31">
        <f t="shared" si="23"/>
        <v>73</v>
      </c>
    </row>
    <row r="678" spans="1:12" s="43" customFormat="1" x14ac:dyDescent="0.25">
      <c r="A678" s="12" t="s">
        <v>89</v>
      </c>
      <c r="B678" s="29" t="s">
        <v>99</v>
      </c>
      <c r="C678" s="32">
        <v>22</v>
      </c>
      <c r="D678" s="28" t="s">
        <v>116</v>
      </c>
      <c r="E678" s="33">
        <v>1</v>
      </c>
      <c r="F678" s="33">
        <v>33</v>
      </c>
      <c r="G678" s="33">
        <v>1</v>
      </c>
      <c r="H678" s="33">
        <v>34</v>
      </c>
      <c r="I678" s="33"/>
      <c r="J678" s="33"/>
      <c r="K678" s="31">
        <f t="shared" si="22"/>
        <v>2</v>
      </c>
      <c r="L678" s="31">
        <f t="shared" si="23"/>
        <v>67</v>
      </c>
    </row>
    <row r="679" spans="1:12" s="43" customFormat="1" x14ac:dyDescent="0.25">
      <c r="A679" s="12" t="s">
        <v>89</v>
      </c>
      <c r="B679" s="29" t="s">
        <v>97</v>
      </c>
      <c r="C679" s="32">
        <v>24</v>
      </c>
      <c r="D679" s="28" t="s">
        <v>118</v>
      </c>
      <c r="E679" s="33">
        <v>1</v>
      </c>
      <c r="F679" s="33">
        <v>35</v>
      </c>
      <c r="G679" s="33">
        <v>1</v>
      </c>
      <c r="H679" s="33">
        <v>36</v>
      </c>
      <c r="I679" s="33"/>
      <c r="J679" s="33"/>
      <c r="K679" s="31">
        <f t="shared" si="22"/>
        <v>2</v>
      </c>
      <c r="L679" s="31">
        <f t="shared" si="23"/>
        <v>71</v>
      </c>
    </row>
    <row r="680" spans="1:12" s="43" customFormat="1" x14ac:dyDescent="0.25">
      <c r="A680" s="12" t="s">
        <v>89</v>
      </c>
      <c r="B680" s="29" t="s">
        <v>97</v>
      </c>
      <c r="C680" s="32">
        <v>24</v>
      </c>
      <c r="D680" s="28" t="s">
        <v>144</v>
      </c>
      <c r="E680" s="33">
        <v>1</v>
      </c>
      <c r="F680" s="33">
        <v>36</v>
      </c>
      <c r="G680" s="33">
        <v>1</v>
      </c>
      <c r="H680" s="33">
        <v>27</v>
      </c>
      <c r="I680" s="33"/>
      <c r="J680" s="33"/>
      <c r="K680" s="31">
        <f t="shared" si="22"/>
        <v>2</v>
      </c>
      <c r="L680" s="31">
        <f t="shared" si="23"/>
        <v>63</v>
      </c>
    </row>
    <row r="681" spans="1:12" s="43" customFormat="1" x14ac:dyDescent="0.25">
      <c r="A681" s="12" t="s">
        <v>89</v>
      </c>
      <c r="B681" s="29" t="s">
        <v>97</v>
      </c>
      <c r="C681" s="32">
        <v>25</v>
      </c>
      <c r="D681" s="28" t="s">
        <v>144</v>
      </c>
      <c r="E681" s="33">
        <v>1</v>
      </c>
      <c r="F681" s="33">
        <v>40</v>
      </c>
      <c r="G681" s="33">
        <v>6</v>
      </c>
      <c r="H681" s="33">
        <v>219</v>
      </c>
      <c r="I681" s="33"/>
      <c r="J681" s="33"/>
      <c r="K681" s="31">
        <f t="shared" si="22"/>
        <v>7</v>
      </c>
      <c r="L681" s="31">
        <f t="shared" si="23"/>
        <v>259</v>
      </c>
    </row>
    <row r="682" spans="1:12" s="43" customFormat="1" x14ac:dyDescent="0.25">
      <c r="A682" s="12" t="s">
        <v>89</v>
      </c>
      <c r="B682" s="29" t="s">
        <v>97</v>
      </c>
      <c r="C682" s="32">
        <v>26</v>
      </c>
      <c r="D682" s="28" t="s">
        <v>116</v>
      </c>
      <c r="E682" s="33">
        <v>1</v>
      </c>
      <c r="F682" s="33">
        <v>34</v>
      </c>
      <c r="G682" s="33"/>
      <c r="H682" s="33"/>
      <c r="I682" s="33"/>
      <c r="J682" s="33"/>
      <c r="K682" s="31">
        <f t="shared" si="22"/>
        <v>1</v>
      </c>
      <c r="L682" s="31">
        <f t="shared" si="23"/>
        <v>34</v>
      </c>
    </row>
    <row r="683" spans="1:12" s="43" customFormat="1" x14ac:dyDescent="0.25">
      <c r="A683" s="12" t="s">
        <v>89</v>
      </c>
      <c r="B683" s="29" t="s">
        <v>97</v>
      </c>
      <c r="C683" s="32">
        <v>26</v>
      </c>
      <c r="D683" s="28" t="s">
        <v>118</v>
      </c>
      <c r="E683" s="33">
        <v>1</v>
      </c>
      <c r="F683" s="33">
        <v>38</v>
      </c>
      <c r="G683" s="33"/>
      <c r="H683" s="33"/>
      <c r="I683" s="33"/>
      <c r="J683" s="33"/>
      <c r="K683" s="31">
        <f t="shared" si="22"/>
        <v>1</v>
      </c>
      <c r="L683" s="31">
        <f t="shared" si="23"/>
        <v>38</v>
      </c>
    </row>
    <row r="684" spans="1:12" s="43" customFormat="1" x14ac:dyDescent="0.25">
      <c r="A684" s="12" t="s">
        <v>89</v>
      </c>
      <c r="B684" s="29" t="s">
        <v>98</v>
      </c>
      <c r="C684" s="32">
        <v>44</v>
      </c>
      <c r="D684" s="28" t="s">
        <v>116</v>
      </c>
      <c r="E684" s="33">
        <v>1</v>
      </c>
      <c r="F684" s="33">
        <v>11</v>
      </c>
      <c r="G684" s="33">
        <v>1</v>
      </c>
      <c r="H684" s="33">
        <v>19</v>
      </c>
      <c r="I684" s="33"/>
      <c r="J684" s="33"/>
      <c r="K684" s="31">
        <f t="shared" si="22"/>
        <v>2</v>
      </c>
      <c r="L684" s="31">
        <f t="shared" si="23"/>
        <v>30</v>
      </c>
    </row>
    <row r="685" spans="1:12" s="43" customFormat="1" x14ac:dyDescent="0.25">
      <c r="A685" s="12" t="s">
        <v>89</v>
      </c>
      <c r="B685" s="29" t="s">
        <v>98</v>
      </c>
      <c r="C685" s="32">
        <v>44</v>
      </c>
      <c r="D685" s="28" t="s">
        <v>144</v>
      </c>
      <c r="E685" s="33">
        <v>1</v>
      </c>
      <c r="F685" s="33">
        <v>18</v>
      </c>
      <c r="G685" s="33"/>
      <c r="H685" s="33"/>
      <c r="I685" s="33"/>
      <c r="J685" s="33"/>
      <c r="K685" s="31">
        <f t="shared" si="22"/>
        <v>1</v>
      </c>
      <c r="L685" s="31">
        <f t="shared" si="23"/>
        <v>18</v>
      </c>
    </row>
    <row r="686" spans="1:12" s="43" customFormat="1" x14ac:dyDescent="0.25">
      <c r="A686" s="12" t="s">
        <v>89</v>
      </c>
      <c r="B686" s="29" t="s">
        <v>97</v>
      </c>
      <c r="C686" s="32">
        <v>49</v>
      </c>
      <c r="D686" s="28" t="s">
        <v>118</v>
      </c>
      <c r="E686" s="33"/>
      <c r="F686" s="33"/>
      <c r="G686" s="33">
        <v>1</v>
      </c>
      <c r="H686" s="33">
        <v>31</v>
      </c>
      <c r="I686" s="33"/>
      <c r="J686" s="33"/>
      <c r="K686" s="31">
        <f t="shared" si="22"/>
        <v>1</v>
      </c>
      <c r="L686" s="31">
        <f t="shared" si="23"/>
        <v>31</v>
      </c>
    </row>
    <row r="687" spans="1:12" s="43" customFormat="1" x14ac:dyDescent="0.25">
      <c r="A687" s="12" t="s">
        <v>89</v>
      </c>
      <c r="B687" s="29" t="s">
        <v>97</v>
      </c>
      <c r="C687" s="32">
        <v>53</v>
      </c>
      <c r="D687" s="28" t="s">
        <v>116</v>
      </c>
      <c r="E687" s="33">
        <v>1</v>
      </c>
      <c r="F687" s="33">
        <v>40</v>
      </c>
      <c r="G687" s="33"/>
      <c r="H687" s="33"/>
      <c r="I687" s="33"/>
      <c r="J687" s="33"/>
      <c r="K687" s="31">
        <f t="shared" si="22"/>
        <v>1</v>
      </c>
      <c r="L687" s="31">
        <f t="shared" si="23"/>
        <v>40</v>
      </c>
    </row>
    <row r="688" spans="1:12" s="43" customFormat="1" x14ac:dyDescent="0.25">
      <c r="A688" s="12" t="s">
        <v>89</v>
      </c>
      <c r="B688" s="29" t="s">
        <v>97</v>
      </c>
      <c r="C688" s="32">
        <v>53</v>
      </c>
      <c r="D688" s="28" t="s">
        <v>115</v>
      </c>
      <c r="E688" s="33">
        <v>1</v>
      </c>
      <c r="F688" s="33">
        <v>37</v>
      </c>
      <c r="G688" s="33">
        <v>1</v>
      </c>
      <c r="H688" s="33">
        <v>41</v>
      </c>
      <c r="I688" s="33"/>
      <c r="J688" s="33"/>
      <c r="K688" s="31">
        <f t="shared" si="22"/>
        <v>2</v>
      </c>
      <c r="L688" s="31">
        <f t="shared" si="23"/>
        <v>78</v>
      </c>
    </row>
    <row r="689" spans="1:12" s="43" customFormat="1" x14ac:dyDescent="0.25">
      <c r="A689" s="12" t="s">
        <v>89</v>
      </c>
      <c r="B689" s="29" t="s">
        <v>97</v>
      </c>
      <c r="C689" s="32">
        <v>53</v>
      </c>
      <c r="D689" s="28" t="s">
        <v>118</v>
      </c>
      <c r="E689" s="33"/>
      <c r="F689" s="33"/>
      <c r="G689" s="33">
        <v>1</v>
      </c>
      <c r="H689" s="33">
        <v>38</v>
      </c>
      <c r="I689" s="33"/>
      <c r="J689" s="33"/>
      <c r="K689" s="31">
        <f t="shared" si="22"/>
        <v>1</v>
      </c>
      <c r="L689" s="31">
        <f t="shared" si="23"/>
        <v>38</v>
      </c>
    </row>
    <row r="690" spans="1:12" s="43" customFormat="1" x14ac:dyDescent="0.25">
      <c r="A690" s="12" t="s">
        <v>89</v>
      </c>
      <c r="B690" s="29" t="s">
        <v>99</v>
      </c>
      <c r="C690" s="32">
        <v>59</v>
      </c>
      <c r="D690" s="28" t="s">
        <v>144</v>
      </c>
      <c r="E690" s="33">
        <v>1</v>
      </c>
      <c r="F690" s="33">
        <v>28</v>
      </c>
      <c r="G690" s="33"/>
      <c r="H690" s="33"/>
      <c r="I690" s="33"/>
      <c r="J690" s="33"/>
      <c r="K690" s="31">
        <f t="shared" si="22"/>
        <v>1</v>
      </c>
      <c r="L690" s="31">
        <f t="shared" si="23"/>
        <v>28</v>
      </c>
    </row>
    <row r="691" spans="1:12" s="43" customFormat="1" x14ac:dyDescent="0.25">
      <c r="A691" s="12" t="s">
        <v>89</v>
      </c>
      <c r="B691" s="29" t="s">
        <v>97</v>
      </c>
      <c r="C691" s="32">
        <v>65</v>
      </c>
      <c r="D691" s="28" t="s">
        <v>116</v>
      </c>
      <c r="E691" s="33">
        <v>1</v>
      </c>
      <c r="F691" s="33">
        <v>19</v>
      </c>
      <c r="G691" s="33"/>
      <c r="H691" s="33"/>
      <c r="I691" s="33"/>
      <c r="J691" s="33"/>
      <c r="K691" s="31">
        <f t="shared" si="22"/>
        <v>1</v>
      </c>
      <c r="L691" s="31">
        <f t="shared" si="23"/>
        <v>19</v>
      </c>
    </row>
    <row r="692" spans="1:12" s="43" customFormat="1" x14ac:dyDescent="0.25">
      <c r="A692" s="12" t="s">
        <v>89</v>
      </c>
      <c r="B692" s="29" t="s">
        <v>97</v>
      </c>
      <c r="C692" s="32">
        <v>65</v>
      </c>
      <c r="D692" s="28" t="s">
        <v>144</v>
      </c>
      <c r="E692" s="33"/>
      <c r="F692" s="33"/>
      <c r="G692" s="33"/>
      <c r="H692" s="33"/>
      <c r="I692" s="33">
        <v>1</v>
      </c>
      <c r="J692" s="33">
        <v>26</v>
      </c>
      <c r="K692" s="31">
        <f t="shared" si="22"/>
        <v>1</v>
      </c>
      <c r="L692" s="31">
        <f t="shared" si="23"/>
        <v>26</v>
      </c>
    </row>
    <row r="693" spans="1:12" s="43" customFormat="1" x14ac:dyDescent="0.25">
      <c r="A693" s="12" t="s">
        <v>89</v>
      </c>
      <c r="B693" s="29" t="s">
        <v>97</v>
      </c>
      <c r="C693" s="32">
        <v>66</v>
      </c>
      <c r="D693" s="28" t="s">
        <v>117</v>
      </c>
      <c r="E693" s="33">
        <v>1</v>
      </c>
      <c r="F693" s="33">
        <v>32</v>
      </c>
      <c r="G693" s="33"/>
      <c r="H693" s="33"/>
      <c r="I693" s="33"/>
      <c r="J693" s="33"/>
      <c r="K693" s="31">
        <f t="shared" si="22"/>
        <v>1</v>
      </c>
      <c r="L693" s="31">
        <f t="shared" si="23"/>
        <v>32</v>
      </c>
    </row>
    <row r="694" spans="1:12" s="43" customFormat="1" x14ac:dyDescent="0.25">
      <c r="A694" s="12" t="s">
        <v>89</v>
      </c>
      <c r="B694" s="29" t="s">
        <v>97</v>
      </c>
      <c r="C694" s="32">
        <v>66</v>
      </c>
      <c r="D694" s="28" t="s">
        <v>118</v>
      </c>
      <c r="E694" s="33">
        <v>1</v>
      </c>
      <c r="F694" s="33">
        <v>28</v>
      </c>
      <c r="G694" s="33">
        <v>1</v>
      </c>
      <c r="H694" s="33">
        <v>36</v>
      </c>
      <c r="I694" s="33"/>
      <c r="J694" s="33"/>
      <c r="K694" s="31">
        <f t="shared" si="22"/>
        <v>2</v>
      </c>
      <c r="L694" s="31">
        <f t="shared" si="23"/>
        <v>64</v>
      </c>
    </row>
    <row r="695" spans="1:12" s="43" customFormat="1" x14ac:dyDescent="0.25">
      <c r="A695" s="12" t="s">
        <v>89</v>
      </c>
      <c r="B695" s="29" t="s">
        <v>97</v>
      </c>
      <c r="C695" s="32">
        <v>67</v>
      </c>
      <c r="D695" s="28" t="s">
        <v>117</v>
      </c>
      <c r="E695" s="33">
        <v>1</v>
      </c>
      <c r="F695" s="33">
        <v>25</v>
      </c>
      <c r="G695" s="33"/>
      <c r="H695" s="33"/>
      <c r="I695" s="33"/>
      <c r="J695" s="33"/>
      <c r="K695" s="31">
        <f t="shared" si="22"/>
        <v>1</v>
      </c>
      <c r="L695" s="31">
        <f t="shared" si="23"/>
        <v>25</v>
      </c>
    </row>
    <row r="696" spans="1:12" s="43" customFormat="1" x14ac:dyDescent="0.25">
      <c r="A696" s="12" t="s">
        <v>89</v>
      </c>
      <c r="B696" s="29" t="s">
        <v>97</v>
      </c>
      <c r="C696" s="32">
        <v>67</v>
      </c>
      <c r="D696" s="28" t="s">
        <v>118</v>
      </c>
      <c r="E696" s="33"/>
      <c r="F696" s="33"/>
      <c r="G696" s="33">
        <v>1</v>
      </c>
      <c r="H696" s="33">
        <v>23</v>
      </c>
      <c r="I696" s="33"/>
      <c r="J696" s="33"/>
      <c r="K696" s="31">
        <f t="shared" si="22"/>
        <v>1</v>
      </c>
      <c r="L696" s="31">
        <f t="shared" si="23"/>
        <v>23</v>
      </c>
    </row>
    <row r="697" spans="1:12" s="43" customFormat="1" x14ac:dyDescent="0.25">
      <c r="A697" s="12" t="s">
        <v>89</v>
      </c>
      <c r="B697" s="29" t="s">
        <v>82</v>
      </c>
      <c r="C697" s="32">
        <v>76</v>
      </c>
      <c r="D697" s="28" t="s">
        <v>116</v>
      </c>
      <c r="E697" s="33">
        <v>1</v>
      </c>
      <c r="F697" s="33">
        <v>35</v>
      </c>
      <c r="G697" s="33"/>
      <c r="H697" s="33"/>
      <c r="I697" s="33"/>
      <c r="J697" s="33"/>
      <c r="K697" s="31">
        <f t="shared" si="22"/>
        <v>1</v>
      </c>
      <c r="L697" s="31">
        <f t="shared" si="23"/>
        <v>35</v>
      </c>
    </row>
    <row r="698" spans="1:12" s="43" customFormat="1" x14ac:dyDescent="0.25">
      <c r="A698" s="12" t="s">
        <v>89</v>
      </c>
      <c r="B698" s="29" t="s">
        <v>97</v>
      </c>
      <c r="C698" s="32">
        <v>77</v>
      </c>
      <c r="D698" s="28" t="s">
        <v>117</v>
      </c>
      <c r="E698" s="33">
        <v>1</v>
      </c>
      <c r="F698" s="33">
        <v>15</v>
      </c>
      <c r="G698" s="33"/>
      <c r="H698" s="33"/>
      <c r="I698" s="33"/>
      <c r="J698" s="33"/>
      <c r="K698" s="31">
        <f t="shared" si="22"/>
        <v>1</v>
      </c>
      <c r="L698" s="31">
        <f t="shared" si="23"/>
        <v>15</v>
      </c>
    </row>
    <row r="699" spans="1:12" s="43" customFormat="1" x14ac:dyDescent="0.25">
      <c r="A699" s="12" t="s">
        <v>89</v>
      </c>
      <c r="B699" s="29" t="s">
        <v>97</v>
      </c>
      <c r="C699" s="32">
        <v>77</v>
      </c>
      <c r="D699" s="28" t="s">
        <v>144</v>
      </c>
      <c r="E699" s="33"/>
      <c r="F699" s="33"/>
      <c r="G699" s="33">
        <v>1</v>
      </c>
      <c r="H699" s="33">
        <v>27</v>
      </c>
      <c r="I699" s="33"/>
      <c r="J699" s="33"/>
      <c r="K699" s="31">
        <f t="shared" si="22"/>
        <v>1</v>
      </c>
      <c r="L699" s="31">
        <f t="shared" si="23"/>
        <v>27</v>
      </c>
    </row>
    <row r="700" spans="1:12" s="43" customFormat="1" x14ac:dyDescent="0.25">
      <c r="A700" s="12" t="s">
        <v>89</v>
      </c>
      <c r="B700" s="29" t="s">
        <v>97</v>
      </c>
      <c r="C700" s="32">
        <v>78</v>
      </c>
      <c r="D700" s="28" t="s">
        <v>115</v>
      </c>
      <c r="E700" s="33">
        <v>1</v>
      </c>
      <c r="F700" s="33">
        <v>6</v>
      </c>
      <c r="G700" s="33"/>
      <c r="H700" s="33"/>
      <c r="I700" s="33"/>
      <c r="J700" s="33"/>
      <c r="K700" s="31">
        <f t="shared" si="22"/>
        <v>1</v>
      </c>
      <c r="L700" s="31">
        <f t="shared" si="23"/>
        <v>6</v>
      </c>
    </row>
    <row r="701" spans="1:12" s="43" customFormat="1" x14ac:dyDescent="0.25">
      <c r="A701" s="12" t="s">
        <v>89</v>
      </c>
      <c r="B701" s="29" t="s">
        <v>97</v>
      </c>
      <c r="C701" s="32">
        <v>78</v>
      </c>
      <c r="D701" s="28" t="s">
        <v>118</v>
      </c>
      <c r="E701" s="33">
        <v>1</v>
      </c>
      <c r="F701" s="33">
        <v>10</v>
      </c>
      <c r="G701" s="33"/>
      <c r="H701" s="33"/>
      <c r="I701" s="33"/>
      <c r="J701" s="33"/>
      <c r="K701" s="31">
        <f t="shared" si="22"/>
        <v>1</v>
      </c>
      <c r="L701" s="31">
        <f t="shared" si="23"/>
        <v>10</v>
      </c>
    </row>
    <row r="702" spans="1:12" s="43" customFormat="1" x14ac:dyDescent="0.25">
      <c r="A702" s="12" t="s">
        <v>89</v>
      </c>
      <c r="B702" s="29" t="s">
        <v>97</v>
      </c>
      <c r="C702" s="32">
        <v>82</v>
      </c>
      <c r="D702" s="28" t="s">
        <v>144</v>
      </c>
      <c r="E702" s="33">
        <v>1</v>
      </c>
      <c r="F702" s="33">
        <v>38</v>
      </c>
      <c r="G702" s="33"/>
      <c r="H702" s="33"/>
      <c r="I702" s="33"/>
      <c r="J702" s="33"/>
      <c r="K702" s="31">
        <f t="shared" si="22"/>
        <v>1</v>
      </c>
      <c r="L702" s="31">
        <f t="shared" si="23"/>
        <v>38</v>
      </c>
    </row>
    <row r="703" spans="1:12" s="43" customFormat="1" x14ac:dyDescent="0.25">
      <c r="A703" s="12" t="s">
        <v>89</v>
      </c>
      <c r="B703" s="29" t="s">
        <v>98</v>
      </c>
      <c r="C703" s="32">
        <v>82</v>
      </c>
      <c r="D703" s="28" t="s">
        <v>144</v>
      </c>
      <c r="E703" s="33"/>
      <c r="F703" s="33"/>
      <c r="G703" s="33">
        <v>1</v>
      </c>
      <c r="H703" s="33">
        <v>27</v>
      </c>
      <c r="I703" s="33"/>
      <c r="J703" s="33"/>
      <c r="K703" s="31">
        <f t="shared" si="22"/>
        <v>1</v>
      </c>
      <c r="L703" s="31">
        <f t="shared" si="23"/>
        <v>27</v>
      </c>
    </row>
    <row r="704" spans="1:12" s="43" customFormat="1" x14ac:dyDescent="0.25">
      <c r="A704" s="12" t="s">
        <v>89</v>
      </c>
      <c r="B704" s="29" t="s">
        <v>97</v>
      </c>
      <c r="C704" s="32">
        <v>84</v>
      </c>
      <c r="D704" s="28" t="s">
        <v>118</v>
      </c>
      <c r="E704" s="33"/>
      <c r="F704" s="33"/>
      <c r="G704" s="33">
        <v>1</v>
      </c>
      <c r="H704" s="33">
        <v>23</v>
      </c>
      <c r="I704" s="33"/>
      <c r="J704" s="33"/>
      <c r="K704" s="31">
        <f t="shared" si="22"/>
        <v>1</v>
      </c>
      <c r="L704" s="31">
        <f t="shared" si="23"/>
        <v>23</v>
      </c>
    </row>
    <row r="705" spans="1:12" s="43" customFormat="1" x14ac:dyDescent="0.25">
      <c r="A705" s="12" t="s">
        <v>89</v>
      </c>
      <c r="B705" s="29" t="s">
        <v>97</v>
      </c>
      <c r="C705" s="32">
        <v>84</v>
      </c>
      <c r="D705" s="28" t="s">
        <v>144</v>
      </c>
      <c r="E705" s="33">
        <v>1</v>
      </c>
      <c r="F705" s="33">
        <v>27</v>
      </c>
      <c r="G705" s="33">
        <v>1</v>
      </c>
      <c r="H705" s="33">
        <v>18</v>
      </c>
      <c r="I705" s="33"/>
      <c r="J705" s="33"/>
      <c r="K705" s="31">
        <f t="shared" si="22"/>
        <v>2</v>
      </c>
      <c r="L705" s="31">
        <f t="shared" si="23"/>
        <v>45</v>
      </c>
    </row>
    <row r="706" spans="1:12" s="43" customFormat="1" x14ac:dyDescent="0.25">
      <c r="A706" s="12" t="s">
        <v>89</v>
      </c>
      <c r="B706" s="29" t="s">
        <v>97</v>
      </c>
      <c r="C706" s="32">
        <v>89</v>
      </c>
      <c r="D706" s="28" t="s">
        <v>116</v>
      </c>
      <c r="E706" s="33">
        <v>1</v>
      </c>
      <c r="F706" s="33">
        <v>32</v>
      </c>
      <c r="G706" s="33">
        <v>1</v>
      </c>
      <c r="H706" s="33">
        <v>31</v>
      </c>
      <c r="I706" s="33"/>
      <c r="J706" s="33"/>
      <c r="K706" s="31">
        <f t="shared" si="22"/>
        <v>2</v>
      </c>
      <c r="L706" s="31">
        <f t="shared" si="23"/>
        <v>63</v>
      </c>
    </row>
    <row r="707" spans="1:12" s="43" customFormat="1" x14ac:dyDescent="0.25">
      <c r="A707" s="12" t="s">
        <v>89</v>
      </c>
      <c r="B707" s="29" t="s">
        <v>97</v>
      </c>
      <c r="C707" s="32">
        <v>89</v>
      </c>
      <c r="D707" s="28" t="s">
        <v>144</v>
      </c>
      <c r="E707" s="33">
        <v>2</v>
      </c>
      <c r="F707" s="33">
        <v>60</v>
      </c>
      <c r="G707" s="33"/>
      <c r="H707" s="33"/>
      <c r="I707" s="33"/>
      <c r="J707" s="33"/>
      <c r="K707" s="31">
        <f t="shared" si="22"/>
        <v>2</v>
      </c>
      <c r="L707" s="31">
        <f t="shared" si="23"/>
        <v>60</v>
      </c>
    </row>
    <row r="708" spans="1:12" s="43" customFormat="1" x14ac:dyDescent="0.25">
      <c r="A708" s="12" t="s">
        <v>89</v>
      </c>
      <c r="B708" s="29" t="s">
        <v>97</v>
      </c>
      <c r="C708" s="32">
        <v>100</v>
      </c>
      <c r="D708" s="28" t="s">
        <v>116</v>
      </c>
      <c r="E708" s="33">
        <v>1</v>
      </c>
      <c r="F708" s="33">
        <v>25</v>
      </c>
      <c r="G708" s="33"/>
      <c r="H708" s="33"/>
      <c r="I708" s="33"/>
      <c r="J708" s="33"/>
      <c r="K708" s="31">
        <f t="shared" si="22"/>
        <v>1</v>
      </c>
      <c r="L708" s="31">
        <f t="shared" si="23"/>
        <v>25</v>
      </c>
    </row>
    <row r="709" spans="1:12" s="43" customFormat="1" x14ac:dyDescent="0.25">
      <c r="A709" s="12" t="s">
        <v>89</v>
      </c>
      <c r="B709" s="29" t="s">
        <v>97</v>
      </c>
      <c r="C709" s="32">
        <v>100</v>
      </c>
      <c r="D709" s="28" t="s">
        <v>115</v>
      </c>
      <c r="E709" s="33"/>
      <c r="F709" s="33"/>
      <c r="G709" s="33">
        <v>1</v>
      </c>
      <c r="H709" s="33">
        <v>33</v>
      </c>
      <c r="I709" s="33"/>
      <c r="J709" s="33"/>
      <c r="K709" s="31">
        <f t="shared" si="22"/>
        <v>1</v>
      </c>
      <c r="L709" s="31">
        <f t="shared" si="23"/>
        <v>33</v>
      </c>
    </row>
    <row r="710" spans="1:12" s="43" customFormat="1" x14ac:dyDescent="0.25">
      <c r="A710" s="12" t="s">
        <v>89</v>
      </c>
      <c r="B710" s="29" t="s">
        <v>97</v>
      </c>
      <c r="C710" s="32">
        <v>101</v>
      </c>
      <c r="D710" s="28" t="s">
        <v>118</v>
      </c>
      <c r="E710" s="33">
        <v>1</v>
      </c>
      <c r="F710" s="33">
        <v>25</v>
      </c>
      <c r="G710" s="33"/>
      <c r="H710" s="33"/>
      <c r="I710" s="33"/>
      <c r="J710" s="33"/>
      <c r="K710" s="31">
        <f t="shared" si="22"/>
        <v>1</v>
      </c>
      <c r="L710" s="31">
        <f t="shared" si="23"/>
        <v>25</v>
      </c>
    </row>
    <row r="711" spans="1:12" s="43" customFormat="1" x14ac:dyDescent="0.25">
      <c r="A711" s="12" t="s">
        <v>67</v>
      </c>
      <c r="B711" s="29" t="s">
        <v>97</v>
      </c>
      <c r="C711" s="32">
        <v>2</v>
      </c>
      <c r="D711" s="28" t="s">
        <v>115</v>
      </c>
      <c r="E711" s="33"/>
      <c r="F711" s="33"/>
      <c r="G711" s="33">
        <v>1</v>
      </c>
      <c r="H711" s="33">
        <v>20</v>
      </c>
      <c r="I711" s="33"/>
      <c r="J711" s="33"/>
      <c r="K711" s="31">
        <f t="shared" si="22"/>
        <v>1</v>
      </c>
      <c r="L711" s="31">
        <f t="shared" si="23"/>
        <v>20</v>
      </c>
    </row>
    <row r="712" spans="1:12" s="43" customFormat="1" x14ac:dyDescent="0.25">
      <c r="A712" s="12" t="s">
        <v>67</v>
      </c>
      <c r="B712" s="29" t="s">
        <v>97</v>
      </c>
      <c r="C712" s="32">
        <v>4</v>
      </c>
      <c r="D712" s="28" t="s">
        <v>117</v>
      </c>
      <c r="E712" s="33">
        <v>1</v>
      </c>
      <c r="F712" s="33">
        <v>14</v>
      </c>
      <c r="G712" s="33"/>
      <c r="H712" s="33"/>
      <c r="I712" s="33"/>
      <c r="J712" s="33"/>
      <c r="K712" s="31">
        <f t="shared" si="22"/>
        <v>1</v>
      </c>
      <c r="L712" s="31">
        <f t="shared" si="23"/>
        <v>14</v>
      </c>
    </row>
    <row r="713" spans="1:12" s="43" customFormat="1" x14ac:dyDescent="0.25">
      <c r="A713" s="12" t="s">
        <v>67</v>
      </c>
      <c r="B713" s="29" t="s">
        <v>97</v>
      </c>
      <c r="C713" s="32">
        <v>7</v>
      </c>
      <c r="D713" s="28" t="s">
        <v>117</v>
      </c>
      <c r="E713" s="33"/>
      <c r="F713" s="33"/>
      <c r="G713" s="33">
        <v>1</v>
      </c>
      <c r="H713" s="33">
        <v>19</v>
      </c>
      <c r="I713" s="33"/>
      <c r="J713" s="33"/>
      <c r="K713" s="31">
        <f t="shared" si="22"/>
        <v>1</v>
      </c>
      <c r="L713" s="31">
        <f t="shared" si="23"/>
        <v>19</v>
      </c>
    </row>
    <row r="714" spans="1:12" s="43" customFormat="1" x14ac:dyDescent="0.25">
      <c r="A714" s="12" t="s">
        <v>67</v>
      </c>
      <c r="B714" s="29" t="s">
        <v>97</v>
      </c>
      <c r="C714" s="32">
        <v>9</v>
      </c>
      <c r="D714" s="28" t="s">
        <v>118</v>
      </c>
      <c r="E714" s="33">
        <v>1</v>
      </c>
      <c r="F714" s="33">
        <v>22</v>
      </c>
      <c r="G714" s="33"/>
      <c r="H714" s="33"/>
      <c r="I714" s="33"/>
      <c r="J714" s="33"/>
      <c r="K714" s="31">
        <f t="shared" ref="K714:K777" si="24">E714+G714+I714</f>
        <v>1</v>
      </c>
      <c r="L714" s="31">
        <f t="shared" ref="L714:L777" si="25">F714+H714+J714</f>
        <v>22</v>
      </c>
    </row>
    <row r="715" spans="1:12" s="43" customFormat="1" x14ac:dyDescent="0.25">
      <c r="A715" s="12" t="s">
        <v>68</v>
      </c>
      <c r="B715" s="29" t="s">
        <v>97</v>
      </c>
      <c r="C715" s="32">
        <v>2</v>
      </c>
      <c r="D715" s="28" t="s">
        <v>116</v>
      </c>
      <c r="E715" s="33">
        <v>2</v>
      </c>
      <c r="F715" s="33">
        <v>50</v>
      </c>
      <c r="G715" s="33"/>
      <c r="H715" s="33"/>
      <c r="I715" s="33"/>
      <c r="J715" s="33"/>
      <c r="K715" s="31">
        <f t="shared" si="24"/>
        <v>2</v>
      </c>
      <c r="L715" s="31">
        <f t="shared" si="25"/>
        <v>50</v>
      </c>
    </row>
    <row r="716" spans="1:12" s="43" customFormat="1" x14ac:dyDescent="0.25">
      <c r="A716" s="12" t="s">
        <v>68</v>
      </c>
      <c r="B716" s="29" t="s">
        <v>97</v>
      </c>
      <c r="C716" s="32">
        <v>2</v>
      </c>
      <c r="D716" s="28" t="s">
        <v>115</v>
      </c>
      <c r="E716" s="33"/>
      <c r="F716" s="33"/>
      <c r="G716" s="33">
        <v>2</v>
      </c>
      <c r="H716" s="33">
        <v>52</v>
      </c>
      <c r="I716" s="33"/>
      <c r="J716" s="33"/>
      <c r="K716" s="31">
        <f t="shared" si="24"/>
        <v>2</v>
      </c>
      <c r="L716" s="31">
        <f t="shared" si="25"/>
        <v>52</v>
      </c>
    </row>
    <row r="717" spans="1:12" s="43" customFormat="1" x14ac:dyDescent="0.25">
      <c r="A717" s="12" t="s">
        <v>68</v>
      </c>
      <c r="B717" s="29" t="s">
        <v>97</v>
      </c>
      <c r="C717" s="32">
        <v>4</v>
      </c>
      <c r="D717" s="28" t="s">
        <v>117</v>
      </c>
      <c r="E717" s="33">
        <v>3</v>
      </c>
      <c r="F717" s="33">
        <v>72</v>
      </c>
      <c r="G717" s="33">
        <v>2</v>
      </c>
      <c r="H717" s="33">
        <v>45</v>
      </c>
      <c r="I717" s="33"/>
      <c r="J717" s="33"/>
      <c r="K717" s="31">
        <f t="shared" si="24"/>
        <v>5</v>
      </c>
      <c r="L717" s="31">
        <f t="shared" si="25"/>
        <v>117</v>
      </c>
    </row>
    <row r="718" spans="1:12" s="43" customFormat="1" x14ac:dyDescent="0.25">
      <c r="A718" s="12" t="s">
        <v>68</v>
      </c>
      <c r="B718" s="29" t="s">
        <v>97</v>
      </c>
      <c r="C718" s="32">
        <v>5</v>
      </c>
      <c r="D718" s="28" t="s">
        <v>115</v>
      </c>
      <c r="E718" s="33">
        <v>2</v>
      </c>
      <c r="F718" s="33">
        <v>52</v>
      </c>
      <c r="G718" s="33"/>
      <c r="H718" s="33"/>
      <c r="I718" s="33"/>
      <c r="J718" s="33"/>
      <c r="K718" s="31">
        <f t="shared" si="24"/>
        <v>2</v>
      </c>
      <c r="L718" s="31">
        <f t="shared" si="25"/>
        <v>52</v>
      </c>
    </row>
    <row r="719" spans="1:12" s="43" customFormat="1" x14ac:dyDescent="0.25">
      <c r="A719" s="12" t="s">
        <v>68</v>
      </c>
      <c r="B719" s="29" t="s">
        <v>97</v>
      </c>
      <c r="C719" s="32">
        <v>7</v>
      </c>
      <c r="D719" s="28" t="s">
        <v>116</v>
      </c>
      <c r="E719" s="33">
        <v>1</v>
      </c>
      <c r="F719" s="33">
        <v>30</v>
      </c>
      <c r="G719" s="33">
        <v>1</v>
      </c>
      <c r="H719" s="33">
        <v>30</v>
      </c>
      <c r="I719" s="33"/>
      <c r="J719" s="33"/>
      <c r="K719" s="31">
        <f t="shared" si="24"/>
        <v>2</v>
      </c>
      <c r="L719" s="31">
        <f t="shared" si="25"/>
        <v>60</v>
      </c>
    </row>
    <row r="720" spans="1:12" s="43" customFormat="1" x14ac:dyDescent="0.25">
      <c r="A720" s="12" t="s">
        <v>68</v>
      </c>
      <c r="B720" s="29" t="s">
        <v>97</v>
      </c>
      <c r="C720" s="32">
        <v>8</v>
      </c>
      <c r="D720" s="28" t="s">
        <v>117</v>
      </c>
      <c r="E720" s="33">
        <v>1</v>
      </c>
      <c r="F720" s="33">
        <v>19</v>
      </c>
      <c r="G720" s="33"/>
      <c r="H720" s="33"/>
      <c r="I720" s="33"/>
      <c r="J720" s="33"/>
      <c r="K720" s="31">
        <f t="shared" si="24"/>
        <v>1</v>
      </c>
      <c r="L720" s="31">
        <f t="shared" si="25"/>
        <v>19</v>
      </c>
    </row>
    <row r="721" spans="1:12" s="43" customFormat="1" x14ac:dyDescent="0.25">
      <c r="A721" s="12" t="s">
        <v>68</v>
      </c>
      <c r="B721" s="29" t="s">
        <v>97</v>
      </c>
      <c r="C721" s="32">
        <v>15</v>
      </c>
      <c r="D721" s="28" t="s">
        <v>115</v>
      </c>
      <c r="E721" s="33">
        <v>1</v>
      </c>
      <c r="F721" s="33">
        <v>36</v>
      </c>
      <c r="G721" s="33">
        <v>1</v>
      </c>
      <c r="H721" s="33">
        <v>24</v>
      </c>
      <c r="I721" s="33"/>
      <c r="J721" s="33"/>
      <c r="K721" s="31">
        <f t="shared" si="24"/>
        <v>2</v>
      </c>
      <c r="L721" s="31">
        <f t="shared" si="25"/>
        <v>60</v>
      </c>
    </row>
    <row r="722" spans="1:12" s="43" customFormat="1" x14ac:dyDescent="0.25">
      <c r="A722" s="12" t="s">
        <v>69</v>
      </c>
      <c r="B722" s="29" t="s">
        <v>97</v>
      </c>
      <c r="C722" s="32">
        <v>2</v>
      </c>
      <c r="D722" s="28" t="s">
        <v>115</v>
      </c>
      <c r="E722" s="33">
        <v>2</v>
      </c>
      <c r="F722" s="33">
        <v>59</v>
      </c>
      <c r="G722" s="33"/>
      <c r="H722" s="33"/>
      <c r="I722" s="33"/>
      <c r="J722" s="33"/>
      <c r="K722" s="31">
        <f t="shared" si="24"/>
        <v>2</v>
      </c>
      <c r="L722" s="31">
        <f t="shared" si="25"/>
        <v>59</v>
      </c>
    </row>
    <row r="723" spans="1:12" s="43" customFormat="1" x14ac:dyDescent="0.25">
      <c r="A723" s="12" t="s">
        <v>69</v>
      </c>
      <c r="B723" s="29" t="s">
        <v>97</v>
      </c>
      <c r="C723" s="32">
        <v>2</v>
      </c>
      <c r="D723" s="28" t="s">
        <v>144</v>
      </c>
      <c r="E723" s="33">
        <v>3</v>
      </c>
      <c r="F723" s="33">
        <v>85</v>
      </c>
      <c r="G723" s="33"/>
      <c r="H723" s="33"/>
      <c r="I723" s="33"/>
      <c r="J723" s="33"/>
      <c r="K723" s="31">
        <f t="shared" si="24"/>
        <v>3</v>
      </c>
      <c r="L723" s="31">
        <f t="shared" si="25"/>
        <v>85</v>
      </c>
    </row>
    <row r="724" spans="1:12" s="43" customFormat="1" x14ac:dyDescent="0.25">
      <c r="A724" s="12" t="s">
        <v>69</v>
      </c>
      <c r="B724" s="29" t="s">
        <v>97</v>
      </c>
      <c r="C724" s="32">
        <v>3</v>
      </c>
      <c r="D724" s="28" t="s">
        <v>118</v>
      </c>
      <c r="E724" s="33">
        <v>1</v>
      </c>
      <c r="F724" s="33">
        <v>34</v>
      </c>
      <c r="G724" s="33"/>
      <c r="H724" s="33"/>
      <c r="I724" s="33"/>
      <c r="J724" s="33"/>
      <c r="K724" s="31">
        <f t="shared" si="24"/>
        <v>1</v>
      </c>
      <c r="L724" s="31">
        <f t="shared" si="25"/>
        <v>34</v>
      </c>
    </row>
    <row r="725" spans="1:12" s="43" customFormat="1" x14ac:dyDescent="0.25">
      <c r="A725" s="12" t="s">
        <v>69</v>
      </c>
      <c r="B725" s="29" t="s">
        <v>98</v>
      </c>
      <c r="C725" s="32">
        <v>5</v>
      </c>
      <c r="D725" s="28" t="s">
        <v>117</v>
      </c>
      <c r="E725" s="33">
        <v>3</v>
      </c>
      <c r="F725" s="33">
        <v>62</v>
      </c>
      <c r="G725" s="33"/>
      <c r="H725" s="33"/>
      <c r="I725" s="33"/>
      <c r="J725" s="33"/>
      <c r="K725" s="31">
        <f t="shared" si="24"/>
        <v>3</v>
      </c>
      <c r="L725" s="31">
        <f t="shared" si="25"/>
        <v>62</v>
      </c>
    </row>
    <row r="726" spans="1:12" s="43" customFormat="1" x14ac:dyDescent="0.25">
      <c r="A726" s="12" t="s">
        <v>69</v>
      </c>
      <c r="B726" s="29" t="s">
        <v>97</v>
      </c>
      <c r="C726" s="32">
        <v>6</v>
      </c>
      <c r="D726" s="28" t="s">
        <v>116</v>
      </c>
      <c r="E726" s="33">
        <v>1</v>
      </c>
      <c r="F726" s="33">
        <v>27</v>
      </c>
      <c r="G726" s="33">
        <v>1</v>
      </c>
      <c r="H726" s="33">
        <v>28</v>
      </c>
      <c r="I726" s="33"/>
      <c r="J726" s="33"/>
      <c r="K726" s="31">
        <f t="shared" si="24"/>
        <v>2</v>
      </c>
      <c r="L726" s="31">
        <f t="shared" si="25"/>
        <v>55</v>
      </c>
    </row>
    <row r="727" spans="1:12" s="43" customFormat="1" x14ac:dyDescent="0.25">
      <c r="A727" s="12" t="s">
        <v>69</v>
      </c>
      <c r="B727" s="29" t="s">
        <v>97</v>
      </c>
      <c r="C727" s="32">
        <v>8</v>
      </c>
      <c r="D727" s="28" t="s">
        <v>117</v>
      </c>
      <c r="E727" s="33"/>
      <c r="F727" s="33"/>
      <c r="G727" s="33">
        <v>1</v>
      </c>
      <c r="H727" s="33">
        <v>28</v>
      </c>
      <c r="I727" s="33"/>
      <c r="J727" s="33"/>
      <c r="K727" s="31">
        <f t="shared" si="24"/>
        <v>1</v>
      </c>
      <c r="L727" s="31">
        <f t="shared" si="25"/>
        <v>28</v>
      </c>
    </row>
    <row r="728" spans="1:12" s="43" customFormat="1" x14ac:dyDescent="0.25">
      <c r="A728" s="12" t="s">
        <v>69</v>
      </c>
      <c r="B728" s="29" t="s">
        <v>97</v>
      </c>
      <c r="C728" s="32">
        <v>8</v>
      </c>
      <c r="D728" s="28" t="s">
        <v>144</v>
      </c>
      <c r="E728" s="33">
        <v>1</v>
      </c>
      <c r="F728" s="33">
        <v>27</v>
      </c>
      <c r="G728" s="33"/>
      <c r="H728" s="33"/>
      <c r="I728" s="33"/>
      <c r="J728" s="33"/>
      <c r="K728" s="31">
        <f t="shared" si="24"/>
        <v>1</v>
      </c>
      <c r="L728" s="31">
        <f t="shared" si="25"/>
        <v>27</v>
      </c>
    </row>
    <row r="729" spans="1:12" s="43" customFormat="1" x14ac:dyDescent="0.25">
      <c r="A729" s="12" t="s">
        <v>69</v>
      </c>
      <c r="B729" s="29" t="s">
        <v>98</v>
      </c>
      <c r="C729" s="32">
        <v>12</v>
      </c>
      <c r="D729" s="28" t="s">
        <v>117</v>
      </c>
      <c r="E729" s="33">
        <v>1</v>
      </c>
      <c r="F729" s="33">
        <v>15</v>
      </c>
      <c r="G729" s="33"/>
      <c r="H729" s="33"/>
      <c r="I729" s="33"/>
      <c r="J729" s="33"/>
      <c r="K729" s="31">
        <f t="shared" si="24"/>
        <v>1</v>
      </c>
      <c r="L729" s="31">
        <f t="shared" si="25"/>
        <v>15</v>
      </c>
    </row>
    <row r="730" spans="1:12" s="43" customFormat="1" x14ac:dyDescent="0.25">
      <c r="A730" s="12" t="s">
        <v>69</v>
      </c>
      <c r="B730" s="29" t="s">
        <v>97</v>
      </c>
      <c r="C730" s="32">
        <v>13</v>
      </c>
      <c r="D730" s="28" t="s">
        <v>115</v>
      </c>
      <c r="E730" s="33">
        <v>4</v>
      </c>
      <c r="F730" s="33">
        <v>133</v>
      </c>
      <c r="G730" s="33"/>
      <c r="H730" s="33"/>
      <c r="I730" s="33"/>
      <c r="J730" s="33"/>
      <c r="K730" s="31">
        <f t="shared" si="24"/>
        <v>4</v>
      </c>
      <c r="L730" s="31">
        <f t="shared" si="25"/>
        <v>133</v>
      </c>
    </row>
    <row r="731" spans="1:12" s="43" customFormat="1" x14ac:dyDescent="0.25">
      <c r="A731" s="12" t="s">
        <v>69</v>
      </c>
      <c r="B731" s="29" t="s">
        <v>97</v>
      </c>
      <c r="C731" s="32">
        <v>17</v>
      </c>
      <c r="D731" s="28" t="s">
        <v>118</v>
      </c>
      <c r="E731" s="33">
        <v>1</v>
      </c>
      <c r="F731" s="33">
        <v>18</v>
      </c>
      <c r="G731" s="33"/>
      <c r="H731" s="33"/>
      <c r="I731" s="33"/>
      <c r="J731" s="33"/>
      <c r="K731" s="31">
        <f t="shared" si="24"/>
        <v>1</v>
      </c>
      <c r="L731" s="31">
        <f t="shared" si="25"/>
        <v>18</v>
      </c>
    </row>
    <row r="732" spans="1:12" s="43" customFormat="1" x14ac:dyDescent="0.25">
      <c r="A732" s="12" t="s">
        <v>69</v>
      </c>
      <c r="B732" s="29" t="s">
        <v>97</v>
      </c>
      <c r="C732" s="32">
        <v>20</v>
      </c>
      <c r="D732" s="28" t="s">
        <v>117</v>
      </c>
      <c r="E732" s="33">
        <v>1</v>
      </c>
      <c r="F732" s="33">
        <v>20</v>
      </c>
      <c r="G732" s="33"/>
      <c r="H732" s="33"/>
      <c r="I732" s="33"/>
      <c r="J732" s="33"/>
      <c r="K732" s="31">
        <f t="shared" si="24"/>
        <v>1</v>
      </c>
      <c r="L732" s="31">
        <f t="shared" si="25"/>
        <v>20</v>
      </c>
    </row>
    <row r="733" spans="1:12" s="43" customFormat="1" x14ac:dyDescent="0.25">
      <c r="A733" s="12" t="s">
        <v>69</v>
      </c>
      <c r="B733" s="29" t="s">
        <v>97</v>
      </c>
      <c r="C733" s="32">
        <v>20</v>
      </c>
      <c r="D733" s="28" t="s">
        <v>118</v>
      </c>
      <c r="E733" s="33">
        <v>1</v>
      </c>
      <c r="F733" s="33">
        <v>20</v>
      </c>
      <c r="G733" s="33"/>
      <c r="H733" s="33"/>
      <c r="I733" s="33"/>
      <c r="J733" s="33"/>
      <c r="K733" s="31">
        <f t="shared" si="24"/>
        <v>1</v>
      </c>
      <c r="L733" s="31">
        <f t="shared" si="25"/>
        <v>20</v>
      </c>
    </row>
    <row r="734" spans="1:12" s="43" customFormat="1" x14ac:dyDescent="0.25">
      <c r="A734" s="12" t="s">
        <v>69</v>
      </c>
      <c r="B734" s="29" t="s">
        <v>97</v>
      </c>
      <c r="C734" s="32">
        <v>21</v>
      </c>
      <c r="D734" s="28" t="s">
        <v>115</v>
      </c>
      <c r="E734" s="33">
        <v>1</v>
      </c>
      <c r="F734" s="33">
        <v>18</v>
      </c>
      <c r="G734" s="33"/>
      <c r="H734" s="33"/>
      <c r="I734" s="33"/>
      <c r="J734" s="33"/>
      <c r="K734" s="31">
        <f t="shared" si="24"/>
        <v>1</v>
      </c>
      <c r="L734" s="31">
        <f t="shared" si="25"/>
        <v>18</v>
      </c>
    </row>
    <row r="735" spans="1:12" s="43" customFormat="1" x14ac:dyDescent="0.25">
      <c r="A735" s="12" t="s">
        <v>69</v>
      </c>
      <c r="B735" s="29" t="s">
        <v>97</v>
      </c>
      <c r="C735" s="32">
        <v>21</v>
      </c>
      <c r="D735" s="28" t="s">
        <v>118</v>
      </c>
      <c r="E735" s="33"/>
      <c r="F735" s="33"/>
      <c r="G735" s="33">
        <v>1</v>
      </c>
      <c r="H735" s="33">
        <v>27</v>
      </c>
      <c r="I735" s="33"/>
      <c r="J735" s="33"/>
      <c r="K735" s="31">
        <f t="shared" si="24"/>
        <v>1</v>
      </c>
      <c r="L735" s="31">
        <f t="shared" si="25"/>
        <v>27</v>
      </c>
    </row>
    <row r="736" spans="1:12" s="43" customFormat="1" x14ac:dyDescent="0.25">
      <c r="A736" s="12" t="s">
        <v>69</v>
      </c>
      <c r="B736" s="29" t="s">
        <v>97</v>
      </c>
      <c r="C736" s="32">
        <v>28</v>
      </c>
      <c r="D736" s="28" t="s">
        <v>144</v>
      </c>
      <c r="E736" s="33">
        <v>1</v>
      </c>
      <c r="F736" s="33">
        <v>27</v>
      </c>
      <c r="G736" s="33"/>
      <c r="H736" s="33"/>
      <c r="I736" s="33"/>
      <c r="J736" s="33"/>
      <c r="K736" s="31">
        <f t="shared" si="24"/>
        <v>1</v>
      </c>
      <c r="L736" s="31">
        <f t="shared" si="25"/>
        <v>27</v>
      </c>
    </row>
    <row r="737" spans="1:12" s="43" customFormat="1" x14ac:dyDescent="0.25">
      <c r="A737" s="12" t="s">
        <v>70</v>
      </c>
      <c r="B737" s="29" t="s">
        <v>97</v>
      </c>
      <c r="C737" s="32">
        <v>1</v>
      </c>
      <c r="D737" s="28" t="s">
        <v>116</v>
      </c>
      <c r="E737" s="33">
        <v>1</v>
      </c>
      <c r="F737" s="33">
        <v>31</v>
      </c>
      <c r="G737" s="33">
        <v>1</v>
      </c>
      <c r="H737" s="33">
        <v>30</v>
      </c>
      <c r="I737" s="33"/>
      <c r="J737" s="33"/>
      <c r="K737" s="31">
        <f t="shared" si="24"/>
        <v>2</v>
      </c>
      <c r="L737" s="31">
        <f t="shared" si="25"/>
        <v>61</v>
      </c>
    </row>
    <row r="738" spans="1:12" s="43" customFormat="1" x14ac:dyDescent="0.25">
      <c r="A738" s="12" t="s">
        <v>70</v>
      </c>
      <c r="B738" s="29" t="s">
        <v>97</v>
      </c>
      <c r="C738" s="32">
        <v>1</v>
      </c>
      <c r="D738" s="28" t="s">
        <v>115</v>
      </c>
      <c r="E738" s="33">
        <v>1</v>
      </c>
      <c r="F738" s="33">
        <v>29</v>
      </c>
      <c r="G738" s="33">
        <v>1</v>
      </c>
      <c r="H738" s="33">
        <v>29</v>
      </c>
      <c r="I738" s="33"/>
      <c r="J738" s="33"/>
      <c r="K738" s="31">
        <f t="shared" si="24"/>
        <v>2</v>
      </c>
      <c r="L738" s="31">
        <f t="shared" si="25"/>
        <v>58</v>
      </c>
    </row>
    <row r="739" spans="1:12" s="43" customFormat="1" x14ac:dyDescent="0.25">
      <c r="A739" s="12" t="s">
        <v>70</v>
      </c>
      <c r="B739" s="29" t="s">
        <v>97</v>
      </c>
      <c r="C739" s="32">
        <v>2</v>
      </c>
      <c r="D739" s="28" t="s">
        <v>116</v>
      </c>
      <c r="E739" s="33">
        <v>1</v>
      </c>
      <c r="F739" s="33">
        <v>26</v>
      </c>
      <c r="G739" s="33"/>
      <c r="H739" s="33"/>
      <c r="I739" s="33"/>
      <c r="J739" s="33"/>
      <c r="K739" s="31">
        <f t="shared" si="24"/>
        <v>1</v>
      </c>
      <c r="L739" s="31">
        <f t="shared" si="25"/>
        <v>26</v>
      </c>
    </row>
    <row r="740" spans="1:12" s="43" customFormat="1" x14ac:dyDescent="0.25">
      <c r="A740" s="12" t="s">
        <v>70</v>
      </c>
      <c r="B740" s="29" t="s">
        <v>97</v>
      </c>
      <c r="C740" s="32">
        <v>2</v>
      </c>
      <c r="D740" s="28" t="s">
        <v>118</v>
      </c>
      <c r="E740" s="33">
        <v>1</v>
      </c>
      <c r="F740" s="33">
        <v>25</v>
      </c>
      <c r="G740" s="33"/>
      <c r="H740" s="33"/>
      <c r="I740" s="33"/>
      <c r="J740" s="33"/>
      <c r="K740" s="31">
        <f t="shared" si="24"/>
        <v>1</v>
      </c>
      <c r="L740" s="31">
        <f t="shared" si="25"/>
        <v>25</v>
      </c>
    </row>
    <row r="741" spans="1:12" s="43" customFormat="1" x14ac:dyDescent="0.25">
      <c r="A741" s="12" t="s">
        <v>70</v>
      </c>
      <c r="B741" s="29" t="s">
        <v>97</v>
      </c>
      <c r="C741" s="32">
        <v>2</v>
      </c>
      <c r="D741" s="28" t="s">
        <v>117</v>
      </c>
      <c r="E741" s="33">
        <v>1</v>
      </c>
      <c r="F741" s="33">
        <v>25</v>
      </c>
      <c r="G741" s="33"/>
      <c r="H741" s="33"/>
      <c r="I741" s="33"/>
      <c r="J741" s="33"/>
      <c r="K741" s="31">
        <f t="shared" si="24"/>
        <v>1</v>
      </c>
      <c r="L741" s="31">
        <f t="shared" si="25"/>
        <v>25</v>
      </c>
    </row>
    <row r="742" spans="1:12" s="43" customFormat="1" x14ac:dyDescent="0.25">
      <c r="A742" s="12" t="s">
        <v>70</v>
      </c>
      <c r="B742" s="29" t="s">
        <v>97</v>
      </c>
      <c r="C742" s="32">
        <v>3</v>
      </c>
      <c r="D742" s="28" t="s">
        <v>115</v>
      </c>
      <c r="E742" s="33">
        <v>2</v>
      </c>
      <c r="F742" s="33">
        <v>52</v>
      </c>
      <c r="G742" s="33"/>
      <c r="H742" s="33"/>
      <c r="I742" s="33"/>
      <c r="J742" s="33"/>
      <c r="K742" s="31">
        <f t="shared" si="24"/>
        <v>2</v>
      </c>
      <c r="L742" s="31">
        <f t="shared" si="25"/>
        <v>52</v>
      </c>
    </row>
    <row r="743" spans="1:12" s="43" customFormat="1" x14ac:dyDescent="0.25">
      <c r="A743" s="12" t="s">
        <v>70</v>
      </c>
      <c r="B743" s="29" t="s">
        <v>97</v>
      </c>
      <c r="C743" s="32">
        <v>4</v>
      </c>
      <c r="D743" s="28" t="s">
        <v>116</v>
      </c>
      <c r="E743" s="33">
        <v>1</v>
      </c>
      <c r="F743" s="33">
        <v>33</v>
      </c>
      <c r="G743" s="33"/>
      <c r="H743" s="33"/>
      <c r="I743" s="33"/>
      <c r="J743" s="33"/>
      <c r="K743" s="31">
        <f t="shared" si="24"/>
        <v>1</v>
      </c>
      <c r="L743" s="31">
        <f t="shared" si="25"/>
        <v>33</v>
      </c>
    </row>
    <row r="744" spans="1:12" s="43" customFormat="1" x14ac:dyDescent="0.25">
      <c r="A744" s="12" t="s">
        <v>70</v>
      </c>
      <c r="B744" s="29" t="s">
        <v>97</v>
      </c>
      <c r="C744" s="32">
        <v>4</v>
      </c>
      <c r="D744" s="28" t="s">
        <v>144</v>
      </c>
      <c r="E744" s="33"/>
      <c r="F744" s="33"/>
      <c r="G744" s="33">
        <v>5</v>
      </c>
      <c r="H744" s="33">
        <v>154</v>
      </c>
      <c r="I744" s="33"/>
      <c r="J744" s="33"/>
      <c r="K744" s="31">
        <f t="shared" si="24"/>
        <v>5</v>
      </c>
      <c r="L744" s="31">
        <f t="shared" si="25"/>
        <v>154</v>
      </c>
    </row>
    <row r="745" spans="1:12" s="43" customFormat="1" x14ac:dyDescent="0.25">
      <c r="A745" s="12" t="s">
        <v>70</v>
      </c>
      <c r="B745" s="29" t="s">
        <v>97</v>
      </c>
      <c r="C745" s="32">
        <v>5</v>
      </c>
      <c r="D745" s="28" t="s">
        <v>118</v>
      </c>
      <c r="E745" s="33">
        <v>3</v>
      </c>
      <c r="F745" s="33">
        <v>89</v>
      </c>
      <c r="G745" s="33"/>
      <c r="H745" s="33"/>
      <c r="I745" s="33"/>
      <c r="J745" s="33"/>
      <c r="K745" s="31">
        <f t="shared" si="24"/>
        <v>3</v>
      </c>
      <c r="L745" s="31">
        <f t="shared" si="25"/>
        <v>89</v>
      </c>
    </row>
    <row r="746" spans="1:12" s="43" customFormat="1" x14ac:dyDescent="0.25">
      <c r="A746" s="12" t="s">
        <v>70</v>
      </c>
      <c r="B746" s="29" t="s">
        <v>97</v>
      </c>
      <c r="C746" s="32">
        <v>6</v>
      </c>
      <c r="D746" s="28" t="s">
        <v>118</v>
      </c>
      <c r="E746" s="33">
        <v>1</v>
      </c>
      <c r="F746" s="33">
        <v>17</v>
      </c>
      <c r="G746" s="33"/>
      <c r="H746" s="33"/>
      <c r="I746" s="33"/>
      <c r="J746" s="33"/>
      <c r="K746" s="31">
        <f t="shared" si="24"/>
        <v>1</v>
      </c>
      <c r="L746" s="31">
        <f t="shared" si="25"/>
        <v>17</v>
      </c>
    </row>
    <row r="747" spans="1:12" s="43" customFormat="1" x14ac:dyDescent="0.25">
      <c r="A747" s="12" t="s">
        <v>70</v>
      </c>
      <c r="B747" s="29" t="s">
        <v>97</v>
      </c>
      <c r="C747" s="32">
        <v>7</v>
      </c>
      <c r="D747" s="28" t="s">
        <v>115</v>
      </c>
      <c r="E747" s="33">
        <v>1</v>
      </c>
      <c r="F747" s="33">
        <v>26</v>
      </c>
      <c r="G747" s="33"/>
      <c r="H747" s="33"/>
      <c r="I747" s="33"/>
      <c r="J747" s="33"/>
      <c r="K747" s="31">
        <f t="shared" si="24"/>
        <v>1</v>
      </c>
      <c r="L747" s="31">
        <f t="shared" si="25"/>
        <v>26</v>
      </c>
    </row>
    <row r="748" spans="1:12" s="43" customFormat="1" x14ac:dyDescent="0.25">
      <c r="A748" s="12" t="s">
        <v>70</v>
      </c>
      <c r="B748" s="29" t="s">
        <v>97</v>
      </c>
      <c r="C748" s="32">
        <v>8</v>
      </c>
      <c r="D748" s="28" t="s">
        <v>115</v>
      </c>
      <c r="E748" s="33">
        <v>1</v>
      </c>
      <c r="F748" s="33">
        <v>27</v>
      </c>
      <c r="G748" s="33"/>
      <c r="H748" s="33"/>
      <c r="I748" s="33"/>
      <c r="J748" s="33"/>
      <c r="K748" s="31">
        <f t="shared" si="24"/>
        <v>1</v>
      </c>
      <c r="L748" s="31">
        <f t="shared" si="25"/>
        <v>27</v>
      </c>
    </row>
    <row r="749" spans="1:12" s="43" customFormat="1" x14ac:dyDescent="0.25">
      <c r="A749" s="12" t="s">
        <v>70</v>
      </c>
      <c r="B749" s="29" t="s">
        <v>97</v>
      </c>
      <c r="C749" s="32">
        <v>10</v>
      </c>
      <c r="D749" s="28" t="s">
        <v>117</v>
      </c>
      <c r="E749" s="33"/>
      <c r="F749" s="33"/>
      <c r="G749" s="33">
        <v>1</v>
      </c>
      <c r="H749" s="33">
        <v>26</v>
      </c>
      <c r="I749" s="33"/>
      <c r="J749" s="33"/>
      <c r="K749" s="31">
        <f t="shared" si="24"/>
        <v>1</v>
      </c>
      <c r="L749" s="31">
        <f t="shared" si="25"/>
        <v>26</v>
      </c>
    </row>
    <row r="750" spans="1:12" s="43" customFormat="1" x14ac:dyDescent="0.25">
      <c r="A750" s="12" t="s">
        <v>70</v>
      </c>
      <c r="B750" s="29" t="s">
        <v>97</v>
      </c>
      <c r="C750" s="32">
        <v>10</v>
      </c>
      <c r="D750" s="28" t="s">
        <v>115</v>
      </c>
      <c r="E750" s="33">
        <v>1</v>
      </c>
      <c r="F750" s="33">
        <v>26</v>
      </c>
      <c r="G750" s="33"/>
      <c r="H750" s="33"/>
      <c r="I750" s="33"/>
      <c r="J750" s="33"/>
      <c r="K750" s="31">
        <f t="shared" si="24"/>
        <v>1</v>
      </c>
      <c r="L750" s="31">
        <f t="shared" si="25"/>
        <v>26</v>
      </c>
    </row>
    <row r="751" spans="1:12" s="43" customFormat="1" x14ac:dyDescent="0.25">
      <c r="A751" s="12" t="s">
        <v>70</v>
      </c>
      <c r="B751" s="29" t="s">
        <v>97</v>
      </c>
      <c r="C751" s="32">
        <v>11</v>
      </c>
      <c r="D751" s="28" t="s">
        <v>115</v>
      </c>
      <c r="E751" s="33">
        <v>1</v>
      </c>
      <c r="F751" s="33">
        <v>30</v>
      </c>
      <c r="G751" s="33"/>
      <c r="H751" s="33"/>
      <c r="I751" s="33"/>
      <c r="J751" s="33"/>
      <c r="K751" s="31">
        <f t="shared" si="24"/>
        <v>1</v>
      </c>
      <c r="L751" s="31">
        <f t="shared" si="25"/>
        <v>30</v>
      </c>
    </row>
    <row r="752" spans="1:12" s="43" customFormat="1" x14ac:dyDescent="0.25">
      <c r="A752" s="12" t="s">
        <v>70</v>
      </c>
      <c r="B752" s="29" t="s">
        <v>97</v>
      </c>
      <c r="C752" s="32">
        <v>13</v>
      </c>
      <c r="D752" s="28" t="s">
        <v>115</v>
      </c>
      <c r="E752" s="33">
        <v>2</v>
      </c>
      <c r="F752" s="33">
        <v>52</v>
      </c>
      <c r="G752" s="33"/>
      <c r="H752" s="33"/>
      <c r="I752" s="33"/>
      <c r="J752" s="33"/>
      <c r="K752" s="31">
        <f t="shared" si="24"/>
        <v>2</v>
      </c>
      <c r="L752" s="31">
        <f t="shared" si="25"/>
        <v>52</v>
      </c>
    </row>
    <row r="753" spans="1:12" s="43" customFormat="1" x14ac:dyDescent="0.25">
      <c r="A753" s="12" t="s">
        <v>70</v>
      </c>
      <c r="B753" s="29" t="s">
        <v>97</v>
      </c>
      <c r="C753" s="32">
        <v>14</v>
      </c>
      <c r="D753" s="28" t="s">
        <v>118</v>
      </c>
      <c r="E753" s="33">
        <v>1</v>
      </c>
      <c r="F753" s="33">
        <v>17</v>
      </c>
      <c r="G753" s="33"/>
      <c r="H753" s="33"/>
      <c r="I753" s="33"/>
      <c r="J753" s="33"/>
      <c r="K753" s="31">
        <f t="shared" si="24"/>
        <v>1</v>
      </c>
      <c r="L753" s="31">
        <f t="shared" si="25"/>
        <v>17</v>
      </c>
    </row>
    <row r="754" spans="1:12" s="43" customFormat="1" x14ac:dyDescent="0.25">
      <c r="A754" s="12" t="s">
        <v>70</v>
      </c>
      <c r="B754" s="29" t="s">
        <v>97</v>
      </c>
      <c r="C754" s="32">
        <v>15</v>
      </c>
      <c r="D754" s="28" t="s">
        <v>117</v>
      </c>
      <c r="E754" s="33">
        <v>2</v>
      </c>
      <c r="F754" s="33">
        <v>59</v>
      </c>
      <c r="G754" s="33">
        <v>2</v>
      </c>
      <c r="H754" s="33">
        <v>43</v>
      </c>
      <c r="I754" s="33"/>
      <c r="J754" s="33"/>
      <c r="K754" s="31">
        <f t="shared" si="24"/>
        <v>4</v>
      </c>
      <c r="L754" s="31">
        <f t="shared" si="25"/>
        <v>102</v>
      </c>
    </row>
    <row r="755" spans="1:12" s="43" customFormat="1" x14ac:dyDescent="0.25">
      <c r="A755" s="12" t="s">
        <v>70</v>
      </c>
      <c r="B755" s="29" t="s">
        <v>97</v>
      </c>
      <c r="C755" s="32">
        <v>16</v>
      </c>
      <c r="D755" s="28" t="s">
        <v>116</v>
      </c>
      <c r="E755" s="33">
        <v>1</v>
      </c>
      <c r="F755" s="33">
        <v>24</v>
      </c>
      <c r="G755" s="33"/>
      <c r="H755" s="33"/>
      <c r="I755" s="33"/>
      <c r="J755" s="33"/>
      <c r="K755" s="31">
        <f t="shared" si="24"/>
        <v>1</v>
      </c>
      <c r="L755" s="31">
        <f t="shared" si="25"/>
        <v>24</v>
      </c>
    </row>
    <row r="756" spans="1:12" s="43" customFormat="1" x14ac:dyDescent="0.25">
      <c r="A756" s="12" t="s">
        <v>70</v>
      </c>
      <c r="B756" s="29" t="s">
        <v>97</v>
      </c>
      <c r="C756" s="32">
        <v>16</v>
      </c>
      <c r="D756" s="28" t="s">
        <v>118</v>
      </c>
      <c r="E756" s="33">
        <v>1</v>
      </c>
      <c r="F756" s="33">
        <v>24</v>
      </c>
      <c r="G756" s="33"/>
      <c r="H756" s="33"/>
      <c r="I756" s="33"/>
      <c r="J756" s="33"/>
      <c r="K756" s="31">
        <f t="shared" si="24"/>
        <v>1</v>
      </c>
      <c r="L756" s="31">
        <f t="shared" si="25"/>
        <v>24</v>
      </c>
    </row>
    <row r="757" spans="1:12" s="43" customFormat="1" x14ac:dyDescent="0.25">
      <c r="A757" s="12" t="s">
        <v>70</v>
      </c>
      <c r="B757" s="29" t="s">
        <v>97</v>
      </c>
      <c r="C757" s="32">
        <v>18</v>
      </c>
      <c r="D757" s="28" t="s">
        <v>115</v>
      </c>
      <c r="E757" s="33">
        <v>2</v>
      </c>
      <c r="F757" s="33">
        <v>46</v>
      </c>
      <c r="G757" s="33"/>
      <c r="H757" s="33"/>
      <c r="I757" s="33"/>
      <c r="J757" s="33"/>
      <c r="K757" s="31">
        <f t="shared" si="24"/>
        <v>2</v>
      </c>
      <c r="L757" s="31">
        <f t="shared" si="25"/>
        <v>46</v>
      </c>
    </row>
    <row r="758" spans="1:12" s="43" customFormat="1" x14ac:dyDescent="0.25">
      <c r="A758" s="12" t="s">
        <v>70</v>
      </c>
      <c r="B758" s="29" t="s">
        <v>97</v>
      </c>
      <c r="C758" s="32">
        <v>18</v>
      </c>
      <c r="D758" s="28" t="s">
        <v>144</v>
      </c>
      <c r="E758" s="33">
        <v>2</v>
      </c>
      <c r="F758" s="33">
        <v>48</v>
      </c>
      <c r="G758" s="33">
        <v>5</v>
      </c>
      <c r="H758" s="33">
        <v>136</v>
      </c>
      <c r="I758" s="33"/>
      <c r="J758" s="33"/>
      <c r="K758" s="31">
        <f t="shared" si="24"/>
        <v>7</v>
      </c>
      <c r="L758" s="31">
        <f t="shared" si="25"/>
        <v>184</v>
      </c>
    </row>
    <row r="759" spans="1:12" s="43" customFormat="1" x14ac:dyDescent="0.25">
      <c r="A759" s="12" t="s">
        <v>70</v>
      </c>
      <c r="B759" s="29" t="s">
        <v>97</v>
      </c>
      <c r="C759" s="32">
        <v>19</v>
      </c>
      <c r="D759" s="28" t="s">
        <v>115</v>
      </c>
      <c r="E759" s="33">
        <v>1</v>
      </c>
      <c r="F759" s="33">
        <v>26</v>
      </c>
      <c r="G759" s="33"/>
      <c r="H759" s="33"/>
      <c r="I759" s="33"/>
      <c r="J759" s="33"/>
      <c r="K759" s="31">
        <f t="shared" si="24"/>
        <v>1</v>
      </c>
      <c r="L759" s="31">
        <f t="shared" si="25"/>
        <v>26</v>
      </c>
    </row>
    <row r="760" spans="1:12" s="43" customFormat="1" x14ac:dyDescent="0.25">
      <c r="A760" s="12" t="s">
        <v>70</v>
      </c>
      <c r="B760" s="29" t="s">
        <v>98</v>
      </c>
      <c r="C760" s="32">
        <v>21</v>
      </c>
      <c r="D760" s="28" t="s">
        <v>115</v>
      </c>
      <c r="E760" s="33">
        <v>1</v>
      </c>
      <c r="F760" s="33">
        <v>13</v>
      </c>
      <c r="G760" s="33"/>
      <c r="H760" s="33"/>
      <c r="I760" s="33"/>
      <c r="J760" s="33"/>
      <c r="K760" s="31">
        <f t="shared" si="24"/>
        <v>1</v>
      </c>
      <c r="L760" s="31">
        <f t="shared" si="25"/>
        <v>13</v>
      </c>
    </row>
    <row r="761" spans="1:12" s="43" customFormat="1" x14ac:dyDescent="0.25">
      <c r="A761" s="12" t="s">
        <v>71</v>
      </c>
      <c r="B761" s="29" t="s">
        <v>97</v>
      </c>
      <c r="C761" s="32">
        <v>1</v>
      </c>
      <c r="D761" s="28" t="s">
        <v>115</v>
      </c>
      <c r="E761" s="33">
        <v>2</v>
      </c>
      <c r="F761" s="33">
        <v>43</v>
      </c>
      <c r="G761" s="33"/>
      <c r="H761" s="33"/>
      <c r="I761" s="33"/>
      <c r="J761" s="33"/>
      <c r="K761" s="31">
        <f t="shared" si="24"/>
        <v>2</v>
      </c>
      <c r="L761" s="31">
        <f t="shared" si="25"/>
        <v>43</v>
      </c>
    </row>
    <row r="762" spans="1:12" s="43" customFormat="1" x14ac:dyDescent="0.25">
      <c r="A762" s="12" t="s">
        <v>71</v>
      </c>
      <c r="B762" s="29" t="s">
        <v>97</v>
      </c>
      <c r="C762" s="32">
        <v>1</v>
      </c>
      <c r="D762" s="28" t="s">
        <v>115</v>
      </c>
      <c r="E762" s="33">
        <v>1</v>
      </c>
      <c r="F762" s="33">
        <v>21</v>
      </c>
      <c r="G762" s="33"/>
      <c r="H762" s="33"/>
      <c r="I762" s="33"/>
      <c r="J762" s="33"/>
      <c r="K762" s="31">
        <f t="shared" si="24"/>
        <v>1</v>
      </c>
      <c r="L762" s="31">
        <f t="shared" si="25"/>
        <v>21</v>
      </c>
    </row>
    <row r="763" spans="1:12" s="43" customFormat="1" x14ac:dyDescent="0.25">
      <c r="A763" s="12" t="s">
        <v>71</v>
      </c>
      <c r="B763" s="29" t="s">
        <v>97</v>
      </c>
      <c r="C763" s="32">
        <v>2</v>
      </c>
      <c r="D763" s="28" t="s">
        <v>144</v>
      </c>
      <c r="E763" s="33">
        <v>1</v>
      </c>
      <c r="F763" s="33">
        <v>30</v>
      </c>
      <c r="G763" s="33"/>
      <c r="H763" s="33"/>
      <c r="I763" s="33"/>
      <c r="J763" s="33"/>
      <c r="K763" s="31">
        <f t="shared" si="24"/>
        <v>1</v>
      </c>
      <c r="L763" s="31">
        <f t="shared" si="25"/>
        <v>30</v>
      </c>
    </row>
    <row r="764" spans="1:12" s="43" customFormat="1" x14ac:dyDescent="0.25">
      <c r="A764" s="12" t="s">
        <v>71</v>
      </c>
      <c r="B764" s="29" t="s">
        <v>97</v>
      </c>
      <c r="C764" s="32">
        <v>3</v>
      </c>
      <c r="D764" s="28" t="s">
        <v>116</v>
      </c>
      <c r="E764" s="33">
        <v>1</v>
      </c>
      <c r="F764" s="33">
        <v>26</v>
      </c>
      <c r="G764" s="33"/>
      <c r="H764" s="33"/>
      <c r="I764" s="33"/>
      <c r="J764" s="33"/>
      <c r="K764" s="31">
        <f t="shared" si="24"/>
        <v>1</v>
      </c>
      <c r="L764" s="31">
        <f t="shared" si="25"/>
        <v>26</v>
      </c>
    </row>
    <row r="765" spans="1:12" s="43" customFormat="1" x14ac:dyDescent="0.25">
      <c r="A765" s="12" t="s">
        <v>71</v>
      </c>
      <c r="B765" s="29" t="s">
        <v>97</v>
      </c>
      <c r="C765" s="32">
        <v>4</v>
      </c>
      <c r="D765" s="28" t="s">
        <v>115</v>
      </c>
      <c r="E765" s="33">
        <v>2</v>
      </c>
      <c r="F765" s="33">
        <v>46</v>
      </c>
      <c r="G765" s="33"/>
      <c r="H765" s="33"/>
      <c r="I765" s="33"/>
      <c r="J765" s="33"/>
      <c r="K765" s="31">
        <f t="shared" si="24"/>
        <v>2</v>
      </c>
      <c r="L765" s="31">
        <f t="shared" si="25"/>
        <v>46</v>
      </c>
    </row>
    <row r="766" spans="1:12" s="43" customFormat="1" x14ac:dyDescent="0.25">
      <c r="A766" s="12" t="s">
        <v>71</v>
      </c>
      <c r="B766" s="29" t="s">
        <v>82</v>
      </c>
      <c r="C766" s="32">
        <v>6</v>
      </c>
      <c r="D766" s="28" t="s">
        <v>116</v>
      </c>
      <c r="E766" s="33">
        <v>1</v>
      </c>
      <c r="F766" s="33">
        <v>25</v>
      </c>
      <c r="G766" s="33">
        <v>1</v>
      </c>
      <c r="H766" s="33">
        <v>27</v>
      </c>
      <c r="I766" s="33"/>
      <c r="J766" s="33"/>
      <c r="K766" s="31">
        <f t="shared" si="24"/>
        <v>2</v>
      </c>
      <c r="L766" s="31">
        <f t="shared" si="25"/>
        <v>52</v>
      </c>
    </row>
    <row r="767" spans="1:12" s="43" customFormat="1" x14ac:dyDescent="0.25">
      <c r="A767" s="12" t="s">
        <v>71</v>
      </c>
      <c r="B767" s="29" t="s">
        <v>82</v>
      </c>
      <c r="C767" s="32">
        <v>6</v>
      </c>
      <c r="D767" s="28" t="s">
        <v>115</v>
      </c>
      <c r="E767" s="33">
        <v>1</v>
      </c>
      <c r="F767" s="33">
        <v>27</v>
      </c>
      <c r="G767" s="33"/>
      <c r="H767" s="33"/>
      <c r="I767" s="33"/>
      <c r="J767" s="33"/>
      <c r="K767" s="31">
        <f t="shared" si="24"/>
        <v>1</v>
      </c>
      <c r="L767" s="31">
        <f t="shared" si="25"/>
        <v>27</v>
      </c>
    </row>
    <row r="768" spans="1:12" s="43" customFormat="1" x14ac:dyDescent="0.25">
      <c r="A768" s="12" t="s">
        <v>71</v>
      </c>
      <c r="B768" s="29" t="s">
        <v>82</v>
      </c>
      <c r="C768" s="32">
        <v>6</v>
      </c>
      <c r="D768" s="28" t="s">
        <v>144</v>
      </c>
      <c r="E768" s="33">
        <v>1</v>
      </c>
      <c r="F768" s="33">
        <v>28</v>
      </c>
      <c r="G768" s="33">
        <v>1</v>
      </c>
      <c r="H768" s="33">
        <v>29</v>
      </c>
      <c r="I768" s="33"/>
      <c r="J768" s="33"/>
      <c r="K768" s="31">
        <f t="shared" si="24"/>
        <v>2</v>
      </c>
      <c r="L768" s="31">
        <f t="shared" si="25"/>
        <v>57</v>
      </c>
    </row>
    <row r="769" spans="1:12" s="43" customFormat="1" x14ac:dyDescent="0.25">
      <c r="A769" s="12" t="s">
        <v>71</v>
      </c>
      <c r="B769" s="29" t="s">
        <v>97</v>
      </c>
      <c r="C769" s="32">
        <v>7</v>
      </c>
      <c r="D769" s="28" t="s">
        <v>116</v>
      </c>
      <c r="E769" s="33">
        <v>1</v>
      </c>
      <c r="F769" s="33">
        <v>31</v>
      </c>
      <c r="G769" s="33">
        <v>1</v>
      </c>
      <c r="H769" s="33">
        <v>26</v>
      </c>
      <c r="I769" s="33"/>
      <c r="J769" s="33"/>
      <c r="K769" s="31">
        <f t="shared" si="24"/>
        <v>2</v>
      </c>
      <c r="L769" s="31">
        <f t="shared" si="25"/>
        <v>57</v>
      </c>
    </row>
    <row r="770" spans="1:12" s="43" customFormat="1" x14ac:dyDescent="0.25">
      <c r="A770" s="12" t="s">
        <v>71</v>
      </c>
      <c r="B770" s="29" t="s">
        <v>82</v>
      </c>
      <c r="C770" s="32">
        <v>8</v>
      </c>
      <c r="D770" s="28" t="s">
        <v>116</v>
      </c>
      <c r="E770" s="33">
        <v>1</v>
      </c>
      <c r="F770" s="33">
        <v>26</v>
      </c>
      <c r="G770" s="33"/>
      <c r="H770" s="33"/>
      <c r="I770" s="33"/>
      <c r="J770" s="33"/>
      <c r="K770" s="31">
        <f t="shared" si="24"/>
        <v>1</v>
      </c>
      <c r="L770" s="31">
        <f t="shared" si="25"/>
        <v>26</v>
      </c>
    </row>
    <row r="771" spans="1:12" s="43" customFormat="1" x14ac:dyDescent="0.25">
      <c r="A771" s="12" t="s">
        <v>71</v>
      </c>
      <c r="B771" s="29" t="s">
        <v>97</v>
      </c>
      <c r="C771" s="32">
        <v>8</v>
      </c>
      <c r="D771" s="28" t="s">
        <v>117</v>
      </c>
      <c r="E771" s="33">
        <v>1</v>
      </c>
      <c r="F771" s="33">
        <v>28</v>
      </c>
      <c r="G771" s="33">
        <v>1</v>
      </c>
      <c r="H771" s="33">
        <v>23</v>
      </c>
      <c r="I771" s="33"/>
      <c r="J771" s="33"/>
      <c r="K771" s="31">
        <f t="shared" si="24"/>
        <v>2</v>
      </c>
      <c r="L771" s="31">
        <f t="shared" si="25"/>
        <v>51</v>
      </c>
    </row>
    <row r="772" spans="1:12" s="43" customFormat="1" x14ac:dyDescent="0.25">
      <c r="A772" s="12" t="s">
        <v>71</v>
      </c>
      <c r="B772" s="29" t="s">
        <v>97</v>
      </c>
      <c r="C772" s="32">
        <v>11</v>
      </c>
      <c r="D772" s="28" t="s">
        <v>116</v>
      </c>
      <c r="E772" s="33">
        <v>1</v>
      </c>
      <c r="F772" s="33">
        <v>9</v>
      </c>
      <c r="G772" s="33"/>
      <c r="H772" s="33"/>
      <c r="I772" s="33"/>
      <c r="J772" s="33"/>
      <c r="K772" s="31">
        <f t="shared" si="24"/>
        <v>1</v>
      </c>
      <c r="L772" s="31">
        <f t="shared" si="25"/>
        <v>9</v>
      </c>
    </row>
    <row r="773" spans="1:12" s="43" customFormat="1" x14ac:dyDescent="0.25">
      <c r="A773" s="12" t="s">
        <v>71</v>
      </c>
      <c r="B773" s="29" t="s">
        <v>97</v>
      </c>
      <c r="C773" s="32">
        <v>13</v>
      </c>
      <c r="D773" s="28" t="s">
        <v>117</v>
      </c>
      <c r="E773" s="33">
        <v>1</v>
      </c>
      <c r="F773" s="33">
        <v>14</v>
      </c>
      <c r="G773" s="33"/>
      <c r="H773" s="33"/>
      <c r="I773" s="33"/>
      <c r="J773" s="33"/>
      <c r="K773" s="31">
        <f t="shared" si="24"/>
        <v>1</v>
      </c>
      <c r="L773" s="31">
        <f t="shared" si="25"/>
        <v>14</v>
      </c>
    </row>
    <row r="774" spans="1:12" s="43" customFormat="1" x14ac:dyDescent="0.25">
      <c r="A774" s="12" t="s">
        <v>71</v>
      </c>
      <c r="B774" s="29" t="s">
        <v>97</v>
      </c>
      <c r="C774" s="32">
        <v>18</v>
      </c>
      <c r="D774" s="28" t="s">
        <v>115</v>
      </c>
      <c r="E774" s="33">
        <v>1</v>
      </c>
      <c r="F774" s="33">
        <v>27</v>
      </c>
      <c r="G774" s="33"/>
      <c r="H774" s="33"/>
      <c r="I774" s="33"/>
      <c r="J774" s="33"/>
      <c r="K774" s="31">
        <f t="shared" si="24"/>
        <v>1</v>
      </c>
      <c r="L774" s="31">
        <f t="shared" si="25"/>
        <v>27</v>
      </c>
    </row>
    <row r="775" spans="1:12" s="43" customFormat="1" x14ac:dyDescent="0.25">
      <c r="A775" s="12" t="s">
        <v>71</v>
      </c>
      <c r="B775" s="29" t="s">
        <v>97</v>
      </c>
      <c r="C775" s="32">
        <v>22</v>
      </c>
      <c r="D775" s="28" t="s">
        <v>117</v>
      </c>
      <c r="E775" s="33">
        <v>1</v>
      </c>
      <c r="F775" s="33">
        <v>19</v>
      </c>
      <c r="G775" s="33"/>
      <c r="H775" s="33"/>
      <c r="I775" s="33"/>
      <c r="J775" s="33"/>
      <c r="K775" s="31">
        <f t="shared" si="24"/>
        <v>1</v>
      </c>
      <c r="L775" s="31">
        <f t="shared" si="25"/>
        <v>19</v>
      </c>
    </row>
    <row r="776" spans="1:12" s="43" customFormat="1" x14ac:dyDescent="0.25">
      <c r="A776" s="12" t="s">
        <v>71</v>
      </c>
      <c r="B776" s="29" t="s">
        <v>97</v>
      </c>
      <c r="C776" s="32">
        <v>28</v>
      </c>
      <c r="D776" s="28" t="s">
        <v>118</v>
      </c>
      <c r="E776" s="33">
        <v>1</v>
      </c>
      <c r="F776" s="33">
        <v>20</v>
      </c>
      <c r="G776" s="33"/>
      <c r="H776" s="33"/>
      <c r="I776" s="33"/>
      <c r="J776" s="33"/>
      <c r="K776" s="31">
        <f t="shared" si="24"/>
        <v>1</v>
      </c>
      <c r="L776" s="31">
        <f t="shared" si="25"/>
        <v>20</v>
      </c>
    </row>
    <row r="777" spans="1:12" s="43" customFormat="1" x14ac:dyDescent="0.25">
      <c r="A777" s="12" t="s">
        <v>71</v>
      </c>
      <c r="B777" s="29" t="s">
        <v>97</v>
      </c>
      <c r="C777" s="32">
        <v>33</v>
      </c>
      <c r="D777" s="28" t="s">
        <v>117</v>
      </c>
      <c r="E777" s="33">
        <v>3</v>
      </c>
      <c r="F777" s="33">
        <v>84</v>
      </c>
      <c r="G777" s="33">
        <v>3</v>
      </c>
      <c r="H777" s="33">
        <v>89</v>
      </c>
      <c r="I777" s="33"/>
      <c r="J777" s="33"/>
      <c r="K777" s="31">
        <f t="shared" si="24"/>
        <v>6</v>
      </c>
      <c r="L777" s="31">
        <f t="shared" si="25"/>
        <v>173</v>
      </c>
    </row>
    <row r="778" spans="1:12" s="43" customFormat="1" x14ac:dyDescent="0.25">
      <c r="A778" s="12" t="s">
        <v>71</v>
      </c>
      <c r="B778" s="29" t="s">
        <v>97</v>
      </c>
      <c r="C778" s="32">
        <v>34</v>
      </c>
      <c r="D778" s="28" t="s">
        <v>116</v>
      </c>
      <c r="E778" s="33">
        <v>1</v>
      </c>
      <c r="F778" s="33">
        <v>26</v>
      </c>
      <c r="G778" s="33"/>
      <c r="H778" s="33"/>
      <c r="I778" s="33"/>
      <c r="J778" s="33"/>
      <c r="K778" s="31">
        <f t="shared" ref="K778:K848" si="26">E778+G778+I778</f>
        <v>1</v>
      </c>
      <c r="L778" s="31">
        <f t="shared" ref="L778:L848" si="27">F778+H778+J778</f>
        <v>26</v>
      </c>
    </row>
    <row r="779" spans="1:12" s="43" customFormat="1" x14ac:dyDescent="0.25">
      <c r="A779" s="12" t="s">
        <v>71</v>
      </c>
      <c r="B779" s="29" t="s">
        <v>97</v>
      </c>
      <c r="C779" s="32">
        <v>35</v>
      </c>
      <c r="D779" s="28" t="s">
        <v>116</v>
      </c>
      <c r="E779" s="33">
        <v>1</v>
      </c>
      <c r="F779" s="33">
        <v>17</v>
      </c>
      <c r="G779" s="33"/>
      <c r="H779" s="33"/>
      <c r="I779" s="33"/>
      <c r="J779" s="33"/>
      <c r="K779" s="31">
        <f t="shared" si="26"/>
        <v>1</v>
      </c>
      <c r="L779" s="31">
        <f t="shared" si="27"/>
        <v>17</v>
      </c>
    </row>
    <row r="780" spans="1:12" s="43" customFormat="1" x14ac:dyDescent="0.25">
      <c r="A780" s="12" t="s">
        <v>71</v>
      </c>
      <c r="B780" s="29" t="s">
        <v>97</v>
      </c>
      <c r="C780" s="32">
        <v>37</v>
      </c>
      <c r="D780" s="28" t="s">
        <v>117</v>
      </c>
      <c r="E780" s="33">
        <v>1</v>
      </c>
      <c r="F780" s="33">
        <v>20</v>
      </c>
      <c r="G780" s="33">
        <v>1</v>
      </c>
      <c r="H780" s="33">
        <v>25</v>
      </c>
      <c r="I780" s="33"/>
      <c r="J780" s="33"/>
      <c r="K780" s="31">
        <f t="shared" si="26"/>
        <v>2</v>
      </c>
      <c r="L780" s="31">
        <f t="shared" si="27"/>
        <v>45</v>
      </c>
    </row>
    <row r="781" spans="1:12" s="43" customFormat="1" x14ac:dyDescent="0.25">
      <c r="A781" s="12" t="s">
        <v>71</v>
      </c>
      <c r="B781" s="29" t="s">
        <v>97</v>
      </c>
      <c r="C781" s="32">
        <v>37</v>
      </c>
      <c r="D781" s="28" t="s">
        <v>118</v>
      </c>
      <c r="E781" s="33"/>
      <c r="F781" s="33"/>
      <c r="G781" s="33">
        <v>1</v>
      </c>
      <c r="H781" s="33">
        <v>26</v>
      </c>
      <c r="I781" s="33"/>
      <c r="J781" s="33"/>
      <c r="K781" s="31">
        <f t="shared" si="26"/>
        <v>1</v>
      </c>
      <c r="L781" s="31">
        <f t="shared" si="27"/>
        <v>26</v>
      </c>
    </row>
    <row r="782" spans="1:12" s="43" customFormat="1" x14ac:dyDescent="0.25">
      <c r="A782" s="12" t="s">
        <v>71</v>
      </c>
      <c r="B782" s="29" t="s">
        <v>97</v>
      </c>
      <c r="C782" s="32">
        <v>39</v>
      </c>
      <c r="D782" s="28" t="s">
        <v>117</v>
      </c>
      <c r="E782" s="33">
        <v>1</v>
      </c>
      <c r="F782" s="33">
        <v>9</v>
      </c>
      <c r="G782" s="33"/>
      <c r="H782" s="33"/>
      <c r="I782" s="33"/>
      <c r="J782" s="33"/>
      <c r="K782" s="31">
        <f t="shared" si="26"/>
        <v>1</v>
      </c>
      <c r="L782" s="31">
        <f t="shared" si="27"/>
        <v>9</v>
      </c>
    </row>
    <row r="783" spans="1:12" s="43" customFormat="1" x14ac:dyDescent="0.25">
      <c r="A783" s="12" t="s">
        <v>72</v>
      </c>
      <c r="B783" s="29" t="s">
        <v>82</v>
      </c>
      <c r="C783" s="32">
        <v>1</v>
      </c>
      <c r="D783" s="28" t="s">
        <v>116</v>
      </c>
      <c r="E783" s="33">
        <v>1</v>
      </c>
      <c r="F783" s="33">
        <v>27</v>
      </c>
      <c r="G783" s="33"/>
      <c r="H783" s="33"/>
      <c r="I783" s="33"/>
      <c r="J783" s="33"/>
      <c r="K783" s="31">
        <f t="shared" si="26"/>
        <v>1</v>
      </c>
      <c r="L783" s="31">
        <f t="shared" si="27"/>
        <v>27</v>
      </c>
    </row>
    <row r="784" spans="1:12" s="43" customFormat="1" x14ac:dyDescent="0.25">
      <c r="A784" s="12" t="s">
        <v>72</v>
      </c>
      <c r="B784" s="29" t="s">
        <v>97</v>
      </c>
      <c r="C784" s="32">
        <v>2</v>
      </c>
      <c r="D784" s="28" t="s">
        <v>144</v>
      </c>
      <c r="E784" s="33">
        <v>1</v>
      </c>
      <c r="F784" s="33">
        <v>28</v>
      </c>
      <c r="G784" s="33">
        <v>1</v>
      </c>
      <c r="H784" s="33">
        <v>26</v>
      </c>
      <c r="I784" s="33"/>
      <c r="J784" s="33"/>
      <c r="K784" s="31">
        <f t="shared" si="26"/>
        <v>2</v>
      </c>
      <c r="L784" s="31">
        <f t="shared" si="27"/>
        <v>54</v>
      </c>
    </row>
    <row r="785" spans="1:12" s="43" customFormat="1" x14ac:dyDescent="0.25">
      <c r="A785" s="12" t="s">
        <v>72</v>
      </c>
      <c r="B785" s="29" t="s">
        <v>97</v>
      </c>
      <c r="C785" s="32">
        <v>4</v>
      </c>
      <c r="D785" s="28" t="s">
        <v>116</v>
      </c>
      <c r="E785" s="33">
        <v>1</v>
      </c>
      <c r="F785" s="33">
        <v>26</v>
      </c>
      <c r="G785" s="33">
        <v>1</v>
      </c>
      <c r="H785" s="33">
        <v>23</v>
      </c>
      <c r="I785" s="33"/>
      <c r="J785" s="33"/>
      <c r="K785" s="31">
        <f t="shared" si="26"/>
        <v>2</v>
      </c>
      <c r="L785" s="31">
        <f t="shared" si="27"/>
        <v>49</v>
      </c>
    </row>
    <row r="786" spans="1:12" s="43" customFormat="1" x14ac:dyDescent="0.25">
      <c r="A786" s="12" t="s">
        <v>72</v>
      </c>
      <c r="B786" s="29" t="s">
        <v>97</v>
      </c>
      <c r="C786" s="32">
        <v>5</v>
      </c>
      <c r="D786" s="28" t="s">
        <v>115</v>
      </c>
      <c r="E786" s="33"/>
      <c r="F786" s="33"/>
      <c r="G786" s="33">
        <v>2</v>
      </c>
      <c r="H786" s="33">
        <v>57</v>
      </c>
      <c r="I786" s="33"/>
      <c r="J786" s="33"/>
      <c r="K786" s="31">
        <f t="shared" si="26"/>
        <v>2</v>
      </c>
      <c r="L786" s="31">
        <f t="shared" si="27"/>
        <v>57</v>
      </c>
    </row>
    <row r="787" spans="1:12" s="43" customFormat="1" x14ac:dyDescent="0.25">
      <c r="A787" s="12" t="s">
        <v>72</v>
      </c>
      <c r="B787" s="29" t="s">
        <v>97</v>
      </c>
      <c r="C787" s="32">
        <v>6</v>
      </c>
      <c r="D787" s="28" t="s">
        <v>116</v>
      </c>
      <c r="E787" s="33">
        <v>4</v>
      </c>
      <c r="F787" s="33">
        <v>115</v>
      </c>
      <c r="G787" s="33"/>
      <c r="H787" s="33"/>
      <c r="I787" s="33"/>
      <c r="J787" s="33"/>
      <c r="K787" s="31">
        <f t="shared" si="26"/>
        <v>4</v>
      </c>
      <c r="L787" s="31">
        <f t="shared" si="27"/>
        <v>115</v>
      </c>
    </row>
    <row r="788" spans="1:12" s="43" customFormat="1" x14ac:dyDescent="0.25">
      <c r="A788" s="12" t="s">
        <v>72</v>
      </c>
      <c r="B788" s="29" t="s">
        <v>97</v>
      </c>
      <c r="C788" s="32">
        <v>8</v>
      </c>
      <c r="D788" s="28" t="s">
        <v>115</v>
      </c>
      <c r="E788" s="33">
        <v>1</v>
      </c>
      <c r="F788" s="33">
        <v>31</v>
      </c>
      <c r="G788" s="33"/>
      <c r="H788" s="33"/>
      <c r="I788" s="33"/>
      <c r="J788" s="33"/>
      <c r="K788" s="31">
        <f t="shared" si="26"/>
        <v>1</v>
      </c>
      <c r="L788" s="31">
        <f t="shared" si="27"/>
        <v>31</v>
      </c>
    </row>
    <row r="789" spans="1:12" s="43" customFormat="1" x14ac:dyDescent="0.25">
      <c r="A789" s="12" t="s">
        <v>72</v>
      </c>
      <c r="B789" s="29" t="s">
        <v>97</v>
      </c>
      <c r="C789" s="32">
        <v>10</v>
      </c>
      <c r="D789" s="28" t="s">
        <v>144</v>
      </c>
      <c r="E789" s="33">
        <v>3</v>
      </c>
      <c r="F789" s="33">
        <v>86</v>
      </c>
      <c r="G789" s="33">
        <v>3</v>
      </c>
      <c r="H789" s="33">
        <v>84</v>
      </c>
      <c r="I789" s="33"/>
      <c r="J789" s="33"/>
      <c r="K789" s="31">
        <f t="shared" si="26"/>
        <v>6</v>
      </c>
      <c r="L789" s="31">
        <f t="shared" si="27"/>
        <v>170</v>
      </c>
    </row>
    <row r="790" spans="1:12" s="43" customFormat="1" x14ac:dyDescent="0.25">
      <c r="A790" s="12" t="s">
        <v>72</v>
      </c>
      <c r="B790" s="29" t="s">
        <v>97</v>
      </c>
      <c r="C790" s="32">
        <v>11</v>
      </c>
      <c r="D790" s="28" t="s">
        <v>144</v>
      </c>
      <c r="E790" s="33">
        <v>1</v>
      </c>
      <c r="F790" s="33">
        <v>30</v>
      </c>
      <c r="G790" s="33"/>
      <c r="H790" s="33"/>
      <c r="I790" s="33"/>
      <c r="J790" s="33"/>
      <c r="K790" s="31">
        <f t="shared" si="26"/>
        <v>1</v>
      </c>
      <c r="L790" s="31">
        <f t="shared" si="27"/>
        <v>30</v>
      </c>
    </row>
    <row r="791" spans="1:12" s="43" customFormat="1" x14ac:dyDescent="0.25">
      <c r="A791" s="12" t="s">
        <v>72</v>
      </c>
      <c r="B791" s="29" t="s">
        <v>97</v>
      </c>
      <c r="C791" s="32">
        <v>11</v>
      </c>
      <c r="D791" s="28" t="s">
        <v>116</v>
      </c>
      <c r="E791" s="33"/>
      <c r="F791" s="33"/>
      <c r="G791" s="33">
        <v>1</v>
      </c>
      <c r="H791" s="33">
        <v>35</v>
      </c>
      <c r="I791" s="33"/>
      <c r="J791" s="33"/>
      <c r="K791" s="31">
        <f t="shared" si="26"/>
        <v>1</v>
      </c>
      <c r="L791" s="31">
        <f t="shared" si="27"/>
        <v>35</v>
      </c>
    </row>
    <row r="792" spans="1:12" s="43" customFormat="1" x14ac:dyDescent="0.25">
      <c r="A792" s="12" t="s">
        <v>72</v>
      </c>
      <c r="B792" s="29" t="s">
        <v>97</v>
      </c>
      <c r="C792" s="32">
        <v>12</v>
      </c>
      <c r="D792" s="28" t="s">
        <v>117</v>
      </c>
      <c r="E792" s="33">
        <v>2</v>
      </c>
      <c r="F792" s="33">
        <v>38</v>
      </c>
      <c r="G792" s="33">
        <v>2</v>
      </c>
      <c r="H792" s="33">
        <v>33</v>
      </c>
      <c r="I792" s="33"/>
      <c r="J792" s="33"/>
      <c r="K792" s="31">
        <f t="shared" si="26"/>
        <v>4</v>
      </c>
      <c r="L792" s="31">
        <f t="shared" si="27"/>
        <v>71</v>
      </c>
    </row>
    <row r="793" spans="1:12" s="43" customFormat="1" x14ac:dyDescent="0.25">
      <c r="A793" s="12" t="s">
        <v>72</v>
      </c>
      <c r="B793" s="29" t="s">
        <v>97</v>
      </c>
      <c r="C793" s="32">
        <v>14</v>
      </c>
      <c r="D793" s="28" t="s">
        <v>118</v>
      </c>
      <c r="E793" s="33">
        <v>1</v>
      </c>
      <c r="F793" s="33">
        <v>21</v>
      </c>
      <c r="G793" s="33">
        <v>2</v>
      </c>
      <c r="H793" s="33">
        <v>30</v>
      </c>
      <c r="I793" s="33"/>
      <c r="J793" s="33"/>
      <c r="K793" s="31">
        <f t="shared" si="26"/>
        <v>3</v>
      </c>
      <c r="L793" s="31">
        <f t="shared" si="27"/>
        <v>51</v>
      </c>
    </row>
    <row r="794" spans="1:12" s="43" customFormat="1" x14ac:dyDescent="0.25">
      <c r="A794" s="12" t="s">
        <v>72</v>
      </c>
      <c r="B794" s="29" t="s">
        <v>97</v>
      </c>
      <c r="C794" s="32">
        <v>15</v>
      </c>
      <c r="D794" s="28" t="s">
        <v>144</v>
      </c>
      <c r="E794" s="33">
        <v>1</v>
      </c>
      <c r="F794" s="33">
        <v>15</v>
      </c>
      <c r="G794" s="33"/>
      <c r="H794" s="33"/>
      <c r="I794" s="33"/>
      <c r="J794" s="33"/>
      <c r="K794" s="31">
        <f t="shared" si="26"/>
        <v>1</v>
      </c>
      <c r="L794" s="31">
        <f t="shared" si="27"/>
        <v>15</v>
      </c>
    </row>
    <row r="795" spans="1:12" s="43" customFormat="1" x14ac:dyDescent="0.25">
      <c r="A795" s="12" t="s">
        <v>72</v>
      </c>
      <c r="B795" s="29" t="s">
        <v>97</v>
      </c>
      <c r="C795" s="32">
        <v>18</v>
      </c>
      <c r="D795" s="28" t="s">
        <v>144</v>
      </c>
      <c r="E795" s="33">
        <v>1</v>
      </c>
      <c r="F795" s="33">
        <v>20</v>
      </c>
      <c r="G795" s="33">
        <v>1</v>
      </c>
      <c r="H795" s="33">
        <v>22</v>
      </c>
      <c r="I795" s="33"/>
      <c r="J795" s="33"/>
      <c r="K795" s="31">
        <f t="shared" si="26"/>
        <v>2</v>
      </c>
      <c r="L795" s="31">
        <f t="shared" si="27"/>
        <v>42</v>
      </c>
    </row>
    <row r="796" spans="1:12" s="43" customFormat="1" x14ac:dyDescent="0.25">
      <c r="A796" s="12" t="s">
        <v>72</v>
      </c>
      <c r="B796" s="29" t="s">
        <v>97</v>
      </c>
      <c r="C796" s="32">
        <v>18</v>
      </c>
      <c r="D796" s="28" t="s">
        <v>117</v>
      </c>
      <c r="E796" s="33">
        <v>1</v>
      </c>
      <c r="F796" s="33">
        <v>22</v>
      </c>
      <c r="G796" s="33">
        <v>1</v>
      </c>
      <c r="H796" s="33">
        <v>26</v>
      </c>
      <c r="I796" s="33"/>
      <c r="J796" s="33"/>
      <c r="K796" s="31">
        <f t="shared" si="26"/>
        <v>2</v>
      </c>
      <c r="L796" s="31">
        <f t="shared" si="27"/>
        <v>48</v>
      </c>
    </row>
    <row r="797" spans="1:12" s="43" customFormat="1" x14ac:dyDescent="0.25">
      <c r="A797" s="12" t="s">
        <v>72</v>
      </c>
      <c r="B797" s="29" t="s">
        <v>97</v>
      </c>
      <c r="C797" s="32">
        <v>19</v>
      </c>
      <c r="D797" s="28" t="s">
        <v>115</v>
      </c>
      <c r="E797" s="33">
        <v>1</v>
      </c>
      <c r="F797" s="33">
        <v>27</v>
      </c>
      <c r="G797" s="33">
        <v>2</v>
      </c>
      <c r="H797" s="33">
        <v>37</v>
      </c>
      <c r="I797" s="33"/>
      <c r="J797" s="33"/>
      <c r="K797" s="31">
        <f t="shared" si="26"/>
        <v>3</v>
      </c>
      <c r="L797" s="31">
        <f t="shared" si="27"/>
        <v>64</v>
      </c>
    </row>
    <row r="798" spans="1:12" s="43" customFormat="1" x14ac:dyDescent="0.25">
      <c r="A798" s="12" t="s">
        <v>72</v>
      </c>
      <c r="B798" s="29" t="s">
        <v>97</v>
      </c>
      <c r="C798" s="32">
        <v>20</v>
      </c>
      <c r="D798" s="28" t="s">
        <v>144</v>
      </c>
      <c r="E798" s="33">
        <v>2</v>
      </c>
      <c r="F798" s="33">
        <v>33</v>
      </c>
      <c r="G798" s="33"/>
      <c r="H798" s="33"/>
      <c r="I798" s="33"/>
      <c r="J798" s="33"/>
      <c r="K798" s="31">
        <f t="shared" si="26"/>
        <v>2</v>
      </c>
      <c r="L798" s="31">
        <f t="shared" si="27"/>
        <v>33</v>
      </c>
    </row>
    <row r="799" spans="1:12" s="43" customFormat="1" x14ac:dyDescent="0.25">
      <c r="A799" s="12" t="s">
        <v>72</v>
      </c>
      <c r="B799" s="29" t="s">
        <v>97</v>
      </c>
      <c r="C799" s="32">
        <v>24</v>
      </c>
      <c r="D799" s="28" t="s">
        <v>118</v>
      </c>
      <c r="E799" s="33">
        <v>2</v>
      </c>
      <c r="F799" s="33">
        <v>42</v>
      </c>
      <c r="G799" s="33"/>
      <c r="H799" s="33"/>
      <c r="I799" s="33"/>
      <c r="J799" s="33"/>
      <c r="K799" s="31">
        <f t="shared" si="26"/>
        <v>2</v>
      </c>
      <c r="L799" s="31">
        <f t="shared" si="27"/>
        <v>42</v>
      </c>
    </row>
    <row r="800" spans="1:12" s="43" customFormat="1" x14ac:dyDescent="0.25">
      <c r="A800" s="12" t="s">
        <v>72</v>
      </c>
      <c r="B800" s="29" t="s">
        <v>97</v>
      </c>
      <c r="C800" s="32">
        <v>25</v>
      </c>
      <c r="D800" s="28" t="s">
        <v>118</v>
      </c>
      <c r="E800" s="33">
        <v>2</v>
      </c>
      <c r="F800" s="33">
        <v>49</v>
      </c>
      <c r="G800" s="33">
        <v>2</v>
      </c>
      <c r="H800" s="33">
        <v>45</v>
      </c>
      <c r="I800" s="33"/>
      <c r="J800" s="33"/>
      <c r="K800" s="31">
        <f t="shared" si="26"/>
        <v>4</v>
      </c>
      <c r="L800" s="31">
        <f t="shared" si="27"/>
        <v>94</v>
      </c>
    </row>
    <row r="801" spans="1:12" s="43" customFormat="1" x14ac:dyDescent="0.25">
      <c r="A801" s="12" t="s">
        <v>72</v>
      </c>
      <c r="B801" s="29" t="s">
        <v>97</v>
      </c>
      <c r="C801" s="32">
        <v>30</v>
      </c>
      <c r="D801" s="28" t="s">
        <v>144</v>
      </c>
      <c r="E801" s="33">
        <v>3</v>
      </c>
      <c r="F801" s="33">
        <v>78</v>
      </c>
      <c r="G801" s="33">
        <v>3</v>
      </c>
      <c r="H801" s="33">
        <v>93</v>
      </c>
      <c r="I801" s="33"/>
      <c r="J801" s="33"/>
      <c r="K801" s="31">
        <f t="shared" si="26"/>
        <v>6</v>
      </c>
      <c r="L801" s="31">
        <f t="shared" si="27"/>
        <v>171</v>
      </c>
    </row>
    <row r="802" spans="1:12" s="43" customFormat="1" x14ac:dyDescent="0.25">
      <c r="A802" s="12" t="s">
        <v>72</v>
      </c>
      <c r="B802" s="29" t="s">
        <v>97</v>
      </c>
      <c r="C802" s="32">
        <v>31</v>
      </c>
      <c r="D802" s="28" t="s">
        <v>115</v>
      </c>
      <c r="E802" s="33">
        <v>1</v>
      </c>
      <c r="F802" s="33">
        <v>12</v>
      </c>
      <c r="G802" s="33">
        <v>1</v>
      </c>
      <c r="H802" s="33">
        <v>18</v>
      </c>
      <c r="I802" s="33"/>
      <c r="J802" s="33"/>
      <c r="K802" s="31">
        <f t="shared" si="26"/>
        <v>2</v>
      </c>
      <c r="L802" s="31">
        <f t="shared" si="27"/>
        <v>30</v>
      </c>
    </row>
    <row r="803" spans="1:12" s="43" customFormat="1" x14ac:dyDescent="0.25">
      <c r="A803" s="12" t="s">
        <v>72</v>
      </c>
      <c r="B803" s="29" t="s">
        <v>98</v>
      </c>
      <c r="C803" s="32">
        <v>32</v>
      </c>
      <c r="D803" s="28" t="s">
        <v>117</v>
      </c>
      <c r="E803" s="33">
        <v>1</v>
      </c>
      <c r="F803" s="33">
        <v>15</v>
      </c>
      <c r="G803" s="33"/>
      <c r="H803" s="33"/>
      <c r="I803" s="33"/>
      <c r="J803" s="33"/>
      <c r="K803" s="31">
        <f t="shared" si="26"/>
        <v>1</v>
      </c>
      <c r="L803" s="31">
        <f t="shared" si="27"/>
        <v>15</v>
      </c>
    </row>
    <row r="804" spans="1:12" s="43" customFormat="1" x14ac:dyDescent="0.25">
      <c r="A804" s="12" t="s">
        <v>433</v>
      </c>
      <c r="B804" s="29" t="s">
        <v>97</v>
      </c>
      <c r="C804" s="32">
        <v>1</v>
      </c>
      <c r="D804" s="28" t="s">
        <v>115</v>
      </c>
      <c r="E804" s="33">
        <v>1</v>
      </c>
      <c r="F804" s="33">
        <v>20</v>
      </c>
      <c r="G804" s="33"/>
      <c r="H804" s="33"/>
      <c r="I804" s="33"/>
      <c r="J804" s="33"/>
      <c r="K804" s="31">
        <f t="shared" si="26"/>
        <v>1</v>
      </c>
      <c r="L804" s="31">
        <f t="shared" si="27"/>
        <v>20</v>
      </c>
    </row>
    <row r="805" spans="1:12" s="43" customFormat="1" x14ac:dyDescent="0.25">
      <c r="A805" s="12" t="s">
        <v>433</v>
      </c>
      <c r="B805" s="29" t="s">
        <v>97</v>
      </c>
      <c r="C805" s="32">
        <v>1</v>
      </c>
      <c r="D805" s="28" t="s">
        <v>116</v>
      </c>
      <c r="E805" s="33">
        <v>1</v>
      </c>
      <c r="F805" s="33">
        <v>20</v>
      </c>
      <c r="G805" s="33"/>
      <c r="H805" s="33"/>
      <c r="I805" s="33"/>
      <c r="J805" s="33"/>
      <c r="K805" s="31">
        <f t="shared" si="26"/>
        <v>1</v>
      </c>
      <c r="L805" s="31">
        <f t="shared" si="27"/>
        <v>20</v>
      </c>
    </row>
    <row r="806" spans="1:12" s="43" customFormat="1" x14ac:dyDescent="0.25">
      <c r="A806" s="12" t="s">
        <v>433</v>
      </c>
      <c r="B806" s="29" t="s">
        <v>97</v>
      </c>
      <c r="C806" s="32">
        <v>2</v>
      </c>
      <c r="D806" s="28" t="s">
        <v>116</v>
      </c>
      <c r="E806" s="33">
        <v>1</v>
      </c>
      <c r="F806" s="33">
        <v>27</v>
      </c>
      <c r="G806" s="33"/>
      <c r="H806" s="33"/>
      <c r="I806" s="33"/>
      <c r="J806" s="33"/>
      <c r="K806" s="31">
        <f t="shared" si="26"/>
        <v>1</v>
      </c>
      <c r="L806" s="31">
        <f t="shared" si="27"/>
        <v>27</v>
      </c>
    </row>
    <row r="807" spans="1:12" s="43" customFormat="1" x14ac:dyDescent="0.25">
      <c r="A807" s="12" t="s">
        <v>433</v>
      </c>
      <c r="B807" s="29" t="s">
        <v>97</v>
      </c>
      <c r="C807" s="32">
        <v>3</v>
      </c>
      <c r="D807" s="28" t="s">
        <v>118</v>
      </c>
      <c r="E807" s="33">
        <v>1</v>
      </c>
      <c r="F807" s="33">
        <v>17</v>
      </c>
      <c r="G807" s="33"/>
      <c r="H807" s="33"/>
      <c r="I807" s="33"/>
      <c r="J807" s="33"/>
      <c r="K807" s="31">
        <f t="shared" si="26"/>
        <v>1</v>
      </c>
      <c r="L807" s="31">
        <f t="shared" si="27"/>
        <v>17</v>
      </c>
    </row>
    <row r="808" spans="1:12" s="43" customFormat="1" x14ac:dyDescent="0.25">
      <c r="A808" s="12" t="s">
        <v>433</v>
      </c>
      <c r="B808" s="29" t="s">
        <v>97</v>
      </c>
      <c r="C808" s="32">
        <v>4</v>
      </c>
      <c r="D808" s="28" t="s">
        <v>117</v>
      </c>
      <c r="E808" s="33">
        <v>1</v>
      </c>
      <c r="F808" s="33">
        <v>15</v>
      </c>
      <c r="G808" s="33"/>
      <c r="H808" s="33"/>
      <c r="I808" s="33"/>
      <c r="J808" s="33"/>
      <c r="K808" s="31">
        <f t="shared" si="26"/>
        <v>1</v>
      </c>
      <c r="L808" s="31">
        <f t="shared" si="27"/>
        <v>15</v>
      </c>
    </row>
    <row r="809" spans="1:12" s="43" customFormat="1" x14ac:dyDescent="0.25">
      <c r="A809" s="12" t="s">
        <v>433</v>
      </c>
      <c r="B809" s="29" t="s">
        <v>97</v>
      </c>
      <c r="C809" s="32">
        <v>6</v>
      </c>
      <c r="D809" s="28" t="s">
        <v>115</v>
      </c>
      <c r="E809" s="33">
        <v>1</v>
      </c>
      <c r="F809" s="33">
        <v>20</v>
      </c>
      <c r="G809" s="33"/>
      <c r="H809" s="33"/>
      <c r="I809" s="33"/>
      <c r="J809" s="33"/>
      <c r="K809" s="31">
        <f t="shared" si="26"/>
        <v>1</v>
      </c>
      <c r="L809" s="31">
        <f t="shared" si="27"/>
        <v>20</v>
      </c>
    </row>
    <row r="810" spans="1:12" s="43" customFormat="1" x14ac:dyDescent="0.25">
      <c r="A810" s="12" t="s">
        <v>433</v>
      </c>
      <c r="B810" s="29" t="s">
        <v>97</v>
      </c>
      <c r="C810" s="32">
        <v>6</v>
      </c>
      <c r="D810" s="28" t="s">
        <v>144</v>
      </c>
      <c r="E810" s="33">
        <v>1</v>
      </c>
      <c r="F810" s="33">
        <v>20</v>
      </c>
      <c r="G810" s="33"/>
      <c r="H810" s="33"/>
      <c r="I810" s="33"/>
      <c r="J810" s="33"/>
      <c r="K810" s="31">
        <f t="shared" si="26"/>
        <v>1</v>
      </c>
      <c r="L810" s="31">
        <f t="shared" si="27"/>
        <v>20</v>
      </c>
    </row>
    <row r="811" spans="1:12" s="43" customFormat="1" x14ac:dyDescent="0.25">
      <c r="A811" s="12" t="s">
        <v>433</v>
      </c>
      <c r="B811" s="29" t="s">
        <v>97</v>
      </c>
      <c r="C811" s="32">
        <v>9</v>
      </c>
      <c r="D811" s="28" t="s">
        <v>116</v>
      </c>
      <c r="E811" s="33">
        <v>1</v>
      </c>
      <c r="F811" s="33">
        <v>20</v>
      </c>
      <c r="G811" s="33"/>
      <c r="H811" s="33"/>
      <c r="I811" s="33"/>
      <c r="J811" s="33"/>
      <c r="K811" s="31">
        <f t="shared" si="26"/>
        <v>1</v>
      </c>
      <c r="L811" s="31">
        <f t="shared" si="27"/>
        <v>20</v>
      </c>
    </row>
    <row r="812" spans="1:12" s="43" customFormat="1" x14ac:dyDescent="0.25">
      <c r="A812" s="12" t="s">
        <v>433</v>
      </c>
      <c r="B812" s="29" t="s">
        <v>97</v>
      </c>
      <c r="C812" s="32">
        <v>10</v>
      </c>
      <c r="D812" s="28" t="s">
        <v>116</v>
      </c>
      <c r="E812" s="33">
        <v>1</v>
      </c>
      <c r="F812" s="33">
        <v>15</v>
      </c>
      <c r="G812" s="33"/>
      <c r="H812" s="33"/>
      <c r="I812" s="33"/>
      <c r="J812" s="33"/>
      <c r="K812" s="31">
        <f t="shared" si="26"/>
        <v>1</v>
      </c>
      <c r="L812" s="31">
        <f t="shared" si="27"/>
        <v>15</v>
      </c>
    </row>
    <row r="813" spans="1:12" s="43" customFormat="1" x14ac:dyDescent="0.25">
      <c r="A813" s="12" t="s">
        <v>433</v>
      </c>
      <c r="B813" s="29" t="s">
        <v>97</v>
      </c>
      <c r="C813" s="32">
        <v>12</v>
      </c>
      <c r="D813" s="28" t="s">
        <v>118</v>
      </c>
      <c r="E813" s="33">
        <v>1</v>
      </c>
      <c r="F813" s="33">
        <v>23</v>
      </c>
      <c r="G813" s="33"/>
      <c r="H813" s="33"/>
      <c r="I813" s="33"/>
      <c r="J813" s="33"/>
      <c r="K813" s="31">
        <f t="shared" si="26"/>
        <v>1</v>
      </c>
      <c r="L813" s="31">
        <f t="shared" si="27"/>
        <v>23</v>
      </c>
    </row>
    <row r="814" spans="1:12" s="43" customFormat="1" x14ac:dyDescent="0.25">
      <c r="A814" s="12" t="s">
        <v>433</v>
      </c>
      <c r="B814" s="29" t="s">
        <v>97</v>
      </c>
      <c r="C814" s="32">
        <v>14</v>
      </c>
      <c r="D814" s="28" t="s">
        <v>118</v>
      </c>
      <c r="E814" s="33">
        <v>1</v>
      </c>
      <c r="F814" s="33">
        <v>11</v>
      </c>
      <c r="G814" s="33"/>
      <c r="H814" s="33"/>
      <c r="I814" s="33"/>
      <c r="J814" s="33"/>
      <c r="K814" s="31">
        <f t="shared" si="26"/>
        <v>1</v>
      </c>
      <c r="L814" s="31">
        <f t="shared" si="27"/>
        <v>11</v>
      </c>
    </row>
    <row r="815" spans="1:12" s="43" customFormat="1" x14ac:dyDescent="0.25">
      <c r="A815" s="12" t="s">
        <v>74</v>
      </c>
      <c r="B815" s="29" t="s">
        <v>97</v>
      </c>
      <c r="C815" s="32">
        <v>1</v>
      </c>
      <c r="D815" s="28" t="s">
        <v>144</v>
      </c>
      <c r="E815" s="33">
        <v>1</v>
      </c>
      <c r="F815" s="33">
        <v>30</v>
      </c>
      <c r="G815" s="33"/>
      <c r="H815" s="33"/>
      <c r="I815" s="33"/>
      <c r="J815" s="33"/>
      <c r="K815" s="31">
        <f t="shared" si="26"/>
        <v>1</v>
      </c>
      <c r="L815" s="31">
        <f t="shared" si="27"/>
        <v>30</v>
      </c>
    </row>
    <row r="816" spans="1:12" s="43" customFormat="1" x14ac:dyDescent="0.25">
      <c r="A816" s="12" t="s">
        <v>74</v>
      </c>
      <c r="B816" s="29" t="s">
        <v>97</v>
      </c>
      <c r="C816" s="32">
        <v>2</v>
      </c>
      <c r="D816" s="28" t="s">
        <v>115</v>
      </c>
      <c r="E816" s="33"/>
      <c r="F816" s="33"/>
      <c r="G816" s="33">
        <v>4</v>
      </c>
      <c r="H816" s="33">
        <v>100</v>
      </c>
      <c r="I816" s="33">
        <v>3</v>
      </c>
      <c r="J816" s="33">
        <v>76</v>
      </c>
      <c r="K816" s="31">
        <f t="shared" si="26"/>
        <v>7</v>
      </c>
      <c r="L816" s="31">
        <f t="shared" si="27"/>
        <v>176</v>
      </c>
    </row>
    <row r="817" spans="1:12" s="43" customFormat="1" x14ac:dyDescent="0.25">
      <c r="A817" s="12" t="s">
        <v>74</v>
      </c>
      <c r="B817" s="29" t="s">
        <v>97</v>
      </c>
      <c r="C817" s="32">
        <v>3</v>
      </c>
      <c r="D817" s="28" t="s">
        <v>117</v>
      </c>
      <c r="E817" s="33">
        <v>1</v>
      </c>
      <c r="F817" s="33">
        <v>30</v>
      </c>
      <c r="G817" s="33"/>
      <c r="H817" s="33"/>
      <c r="I817" s="33"/>
      <c r="J817" s="33"/>
      <c r="K817" s="31">
        <f t="shared" ref="K817" si="28">E817+G817+I817</f>
        <v>1</v>
      </c>
      <c r="L817" s="31">
        <f t="shared" ref="L817" si="29">F817+H817+J817</f>
        <v>30</v>
      </c>
    </row>
    <row r="818" spans="1:12" s="43" customFormat="1" x14ac:dyDescent="0.25">
      <c r="A818" s="12" t="s">
        <v>74</v>
      </c>
      <c r="B818" s="29" t="s">
        <v>97</v>
      </c>
      <c r="C818" s="32">
        <v>4</v>
      </c>
      <c r="D818" s="28" t="s">
        <v>118</v>
      </c>
      <c r="E818" s="33">
        <v>1</v>
      </c>
      <c r="F818" s="33">
        <v>22</v>
      </c>
      <c r="G818" s="33"/>
      <c r="H818" s="33"/>
      <c r="I818" s="33"/>
      <c r="J818" s="33"/>
      <c r="K818" s="31">
        <f t="shared" si="26"/>
        <v>1</v>
      </c>
      <c r="L818" s="31">
        <f t="shared" si="27"/>
        <v>22</v>
      </c>
    </row>
    <row r="819" spans="1:12" s="43" customFormat="1" x14ac:dyDescent="0.25">
      <c r="A819" s="12" t="s">
        <v>74</v>
      </c>
      <c r="B819" s="29" t="s">
        <v>97</v>
      </c>
      <c r="C819" s="32">
        <v>5</v>
      </c>
      <c r="D819" s="28" t="s">
        <v>116</v>
      </c>
      <c r="E819" s="33">
        <v>1</v>
      </c>
      <c r="F819" s="33">
        <v>28</v>
      </c>
      <c r="G819" s="33"/>
      <c r="H819" s="33"/>
      <c r="I819" s="33"/>
      <c r="J819" s="33"/>
      <c r="K819" s="31">
        <f t="shared" si="26"/>
        <v>1</v>
      </c>
      <c r="L819" s="31">
        <f t="shared" si="27"/>
        <v>28</v>
      </c>
    </row>
    <row r="820" spans="1:12" s="43" customFormat="1" x14ac:dyDescent="0.25">
      <c r="A820" s="12" t="s">
        <v>74</v>
      </c>
      <c r="B820" s="29" t="s">
        <v>97</v>
      </c>
      <c r="C820" s="32">
        <v>5</v>
      </c>
      <c r="D820" s="28" t="s">
        <v>115</v>
      </c>
      <c r="E820" s="33">
        <v>1</v>
      </c>
      <c r="F820" s="33">
        <v>30</v>
      </c>
      <c r="G820" s="33">
        <v>3</v>
      </c>
      <c r="H820" s="33">
        <v>84</v>
      </c>
      <c r="I820" s="33"/>
      <c r="J820" s="33"/>
      <c r="K820" s="31">
        <f t="shared" si="26"/>
        <v>4</v>
      </c>
      <c r="L820" s="31">
        <f t="shared" si="27"/>
        <v>114</v>
      </c>
    </row>
    <row r="821" spans="1:12" s="43" customFormat="1" x14ac:dyDescent="0.25">
      <c r="A821" s="12" t="s">
        <v>74</v>
      </c>
      <c r="B821" s="29" t="s">
        <v>97</v>
      </c>
      <c r="C821" s="32">
        <v>5</v>
      </c>
      <c r="D821" s="28" t="s">
        <v>118</v>
      </c>
      <c r="E821" s="33"/>
      <c r="F821" s="33"/>
      <c r="G821" s="33">
        <v>1</v>
      </c>
      <c r="H821" s="33">
        <v>30</v>
      </c>
      <c r="I821" s="33"/>
      <c r="J821" s="33"/>
      <c r="K821" s="31">
        <f t="shared" ref="K821:K826" si="30">E821+G821+I821</f>
        <v>1</v>
      </c>
      <c r="L821" s="31">
        <f t="shared" ref="L821:L826" si="31">F821+H821+J821</f>
        <v>30</v>
      </c>
    </row>
    <row r="822" spans="1:12" s="43" customFormat="1" x14ac:dyDescent="0.25">
      <c r="A822" s="12" t="s">
        <v>74</v>
      </c>
      <c r="B822" s="29" t="s">
        <v>97</v>
      </c>
      <c r="C822" s="32">
        <v>6</v>
      </c>
      <c r="D822" s="28" t="s">
        <v>117</v>
      </c>
      <c r="E822" s="33">
        <v>2</v>
      </c>
      <c r="F822" s="33">
        <v>58</v>
      </c>
      <c r="G822" s="33">
        <v>1</v>
      </c>
      <c r="H822" s="33">
        <v>29</v>
      </c>
      <c r="I822" s="33"/>
      <c r="J822" s="33"/>
      <c r="K822" s="31">
        <f t="shared" si="30"/>
        <v>3</v>
      </c>
      <c r="L822" s="31">
        <f t="shared" si="31"/>
        <v>87</v>
      </c>
    </row>
    <row r="823" spans="1:12" s="43" customFormat="1" x14ac:dyDescent="0.25">
      <c r="A823" s="12" t="s">
        <v>74</v>
      </c>
      <c r="B823" s="29" t="s">
        <v>97</v>
      </c>
      <c r="C823" s="32">
        <v>6</v>
      </c>
      <c r="D823" s="28" t="s">
        <v>118</v>
      </c>
      <c r="E823" s="33">
        <v>1</v>
      </c>
      <c r="F823" s="33">
        <v>30</v>
      </c>
      <c r="G823" s="33">
        <v>1</v>
      </c>
      <c r="H823" s="33">
        <v>28</v>
      </c>
      <c r="I823" s="33"/>
      <c r="J823" s="33"/>
      <c r="K823" s="31">
        <f t="shared" si="30"/>
        <v>2</v>
      </c>
      <c r="L823" s="31">
        <f t="shared" si="31"/>
        <v>58</v>
      </c>
    </row>
    <row r="824" spans="1:12" s="43" customFormat="1" x14ac:dyDescent="0.25">
      <c r="A824" s="12" t="s">
        <v>74</v>
      </c>
      <c r="B824" s="29" t="s">
        <v>97</v>
      </c>
      <c r="C824" s="32">
        <v>6</v>
      </c>
      <c r="D824" s="28" t="s">
        <v>144</v>
      </c>
      <c r="E824" s="33">
        <v>1</v>
      </c>
      <c r="F824" s="33">
        <v>30</v>
      </c>
      <c r="G824" s="33"/>
      <c r="H824" s="33"/>
      <c r="I824" s="33"/>
      <c r="J824" s="33"/>
      <c r="K824" s="31">
        <f t="shared" si="30"/>
        <v>1</v>
      </c>
      <c r="L824" s="31">
        <f t="shared" si="31"/>
        <v>30</v>
      </c>
    </row>
    <row r="825" spans="1:12" s="43" customFormat="1" x14ac:dyDescent="0.25">
      <c r="A825" s="12" t="s">
        <v>74</v>
      </c>
      <c r="B825" s="29" t="s">
        <v>97</v>
      </c>
      <c r="C825" s="32">
        <v>7</v>
      </c>
      <c r="D825" s="28" t="s">
        <v>144</v>
      </c>
      <c r="E825" s="33">
        <v>5</v>
      </c>
      <c r="F825" s="33">
        <v>107</v>
      </c>
      <c r="G825" s="33">
        <v>4</v>
      </c>
      <c r="H825" s="33">
        <v>97</v>
      </c>
      <c r="I825" s="33"/>
      <c r="J825" s="33"/>
      <c r="K825" s="31">
        <f t="shared" si="30"/>
        <v>9</v>
      </c>
      <c r="L825" s="31">
        <f t="shared" si="31"/>
        <v>204</v>
      </c>
    </row>
    <row r="826" spans="1:12" s="43" customFormat="1" x14ac:dyDescent="0.25">
      <c r="A826" s="12" t="s">
        <v>74</v>
      </c>
      <c r="B826" s="29" t="s">
        <v>97</v>
      </c>
      <c r="C826" s="32">
        <v>8</v>
      </c>
      <c r="D826" s="28" t="s">
        <v>115</v>
      </c>
      <c r="E826" s="33"/>
      <c r="F826" s="33"/>
      <c r="G826" s="33">
        <v>1</v>
      </c>
      <c r="H826" s="33">
        <v>20</v>
      </c>
      <c r="I826" s="33"/>
      <c r="J826" s="33"/>
      <c r="K826" s="31">
        <f t="shared" si="30"/>
        <v>1</v>
      </c>
      <c r="L826" s="31">
        <f t="shared" si="31"/>
        <v>20</v>
      </c>
    </row>
    <row r="827" spans="1:12" s="43" customFormat="1" x14ac:dyDescent="0.25">
      <c r="A827" s="12" t="s">
        <v>74</v>
      </c>
      <c r="B827" s="29" t="s">
        <v>97</v>
      </c>
      <c r="C827" s="32">
        <v>9</v>
      </c>
      <c r="D827" s="28" t="s">
        <v>117</v>
      </c>
      <c r="E827" s="33">
        <v>2</v>
      </c>
      <c r="F827" s="33">
        <v>43</v>
      </c>
      <c r="G827" s="33">
        <v>3</v>
      </c>
      <c r="H827" s="33">
        <v>50</v>
      </c>
      <c r="I827" s="33">
        <v>3</v>
      </c>
      <c r="J827" s="33">
        <v>57</v>
      </c>
      <c r="K827" s="31">
        <f t="shared" si="26"/>
        <v>8</v>
      </c>
      <c r="L827" s="31">
        <f t="shared" si="27"/>
        <v>150</v>
      </c>
    </row>
    <row r="828" spans="1:12" s="43" customFormat="1" x14ac:dyDescent="0.25">
      <c r="A828" s="12" t="s">
        <v>74</v>
      </c>
      <c r="B828" s="29" t="s">
        <v>97</v>
      </c>
      <c r="C828" s="32">
        <v>13</v>
      </c>
      <c r="D828" s="28" t="s">
        <v>118</v>
      </c>
      <c r="E828" s="33">
        <v>2</v>
      </c>
      <c r="F828" s="33">
        <v>38</v>
      </c>
      <c r="G828" s="33"/>
      <c r="H828" s="33"/>
      <c r="I828" s="33"/>
      <c r="J828" s="33"/>
      <c r="K828" s="31">
        <f t="shared" si="26"/>
        <v>2</v>
      </c>
      <c r="L828" s="31">
        <f t="shared" si="27"/>
        <v>38</v>
      </c>
    </row>
    <row r="829" spans="1:12" s="43" customFormat="1" x14ac:dyDescent="0.25">
      <c r="A829" s="12" t="s">
        <v>74</v>
      </c>
      <c r="B829" s="29" t="s">
        <v>97</v>
      </c>
      <c r="C829" s="32">
        <v>14</v>
      </c>
      <c r="D829" s="28" t="s">
        <v>118</v>
      </c>
      <c r="E829" s="33">
        <v>2</v>
      </c>
      <c r="F829" s="33">
        <v>32</v>
      </c>
      <c r="G829" s="33"/>
      <c r="H829" s="33"/>
      <c r="I829" s="33"/>
      <c r="J829" s="33"/>
      <c r="K829" s="31">
        <f t="shared" si="26"/>
        <v>2</v>
      </c>
      <c r="L829" s="31">
        <f t="shared" si="27"/>
        <v>32</v>
      </c>
    </row>
    <row r="830" spans="1:12" s="43" customFormat="1" x14ac:dyDescent="0.25">
      <c r="A830" s="12" t="s">
        <v>74</v>
      </c>
      <c r="B830" s="29" t="s">
        <v>97</v>
      </c>
      <c r="C830" s="32">
        <v>15</v>
      </c>
      <c r="D830" s="28" t="s">
        <v>144</v>
      </c>
      <c r="E830" s="33">
        <v>1</v>
      </c>
      <c r="F830" s="33">
        <v>23</v>
      </c>
      <c r="G830" s="33"/>
      <c r="H830" s="33"/>
      <c r="I830" s="33"/>
      <c r="J830" s="33"/>
      <c r="K830" s="31">
        <f t="shared" si="26"/>
        <v>1</v>
      </c>
      <c r="L830" s="31">
        <f t="shared" si="27"/>
        <v>23</v>
      </c>
    </row>
    <row r="831" spans="1:12" s="43" customFormat="1" x14ac:dyDescent="0.25">
      <c r="A831" s="12" t="s">
        <v>74</v>
      </c>
      <c r="B831" s="29" t="s">
        <v>97</v>
      </c>
      <c r="C831" s="32">
        <v>16</v>
      </c>
      <c r="D831" s="28" t="s">
        <v>117</v>
      </c>
      <c r="E831" s="33">
        <v>1</v>
      </c>
      <c r="F831" s="33">
        <v>23</v>
      </c>
      <c r="G831" s="33">
        <v>1</v>
      </c>
      <c r="H831" s="33">
        <v>20</v>
      </c>
      <c r="I831" s="33"/>
      <c r="J831" s="33"/>
      <c r="K831" s="31">
        <f t="shared" si="26"/>
        <v>2</v>
      </c>
      <c r="L831" s="31">
        <f t="shared" si="27"/>
        <v>43</v>
      </c>
    </row>
    <row r="832" spans="1:12" s="43" customFormat="1" x14ac:dyDescent="0.25">
      <c r="A832" s="12" t="s">
        <v>74</v>
      </c>
      <c r="B832" s="29" t="s">
        <v>97</v>
      </c>
      <c r="C832" s="32">
        <v>19</v>
      </c>
      <c r="D832" s="28" t="s">
        <v>117</v>
      </c>
      <c r="E832" s="33">
        <v>1</v>
      </c>
      <c r="F832" s="33">
        <v>27</v>
      </c>
      <c r="G832" s="33">
        <v>2</v>
      </c>
      <c r="H832" s="33">
        <v>50</v>
      </c>
      <c r="I832" s="33"/>
      <c r="J832" s="33"/>
      <c r="K832" s="31">
        <f t="shared" si="26"/>
        <v>3</v>
      </c>
      <c r="L832" s="31">
        <f t="shared" si="27"/>
        <v>77</v>
      </c>
    </row>
    <row r="833" spans="1:12" s="43" customFormat="1" x14ac:dyDescent="0.25">
      <c r="A833" s="12" t="s">
        <v>74</v>
      </c>
      <c r="B833" s="29" t="s">
        <v>97</v>
      </c>
      <c r="C833" s="32">
        <v>22</v>
      </c>
      <c r="D833" s="28" t="s">
        <v>115</v>
      </c>
      <c r="E833" s="33"/>
      <c r="F833" s="33"/>
      <c r="G833" s="33"/>
      <c r="H833" s="33"/>
      <c r="I833" s="33">
        <v>1</v>
      </c>
      <c r="J833" s="33">
        <v>25</v>
      </c>
      <c r="K833" s="31">
        <f t="shared" si="26"/>
        <v>1</v>
      </c>
      <c r="L833" s="31">
        <f t="shared" si="27"/>
        <v>25</v>
      </c>
    </row>
    <row r="834" spans="1:12" s="43" customFormat="1" x14ac:dyDescent="0.25">
      <c r="A834" s="12" t="s">
        <v>74</v>
      </c>
      <c r="B834" s="29" t="s">
        <v>97</v>
      </c>
      <c r="C834" s="32">
        <v>22</v>
      </c>
      <c r="D834" s="28" t="s">
        <v>117</v>
      </c>
      <c r="E834" s="33"/>
      <c r="F834" s="33"/>
      <c r="G834" s="33">
        <v>1</v>
      </c>
      <c r="H834" s="33">
        <v>15</v>
      </c>
      <c r="I834" s="33"/>
      <c r="J834" s="33"/>
      <c r="K834" s="31">
        <f t="shared" si="26"/>
        <v>1</v>
      </c>
      <c r="L834" s="31">
        <f t="shared" si="27"/>
        <v>15</v>
      </c>
    </row>
    <row r="835" spans="1:12" s="43" customFormat="1" x14ac:dyDescent="0.25">
      <c r="A835" s="12" t="s">
        <v>74</v>
      </c>
      <c r="B835" s="29" t="s">
        <v>97</v>
      </c>
      <c r="C835" s="32">
        <v>24</v>
      </c>
      <c r="D835" s="28" t="s">
        <v>115</v>
      </c>
      <c r="E835" s="33">
        <v>1</v>
      </c>
      <c r="F835" s="33">
        <v>18</v>
      </c>
      <c r="G835" s="33"/>
      <c r="H835" s="33"/>
      <c r="I835" s="33"/>
      <c r="J835" s="33"/>
      <c r="K835" s="31">
        <f t="shared" ref="K835" si="32">E835+G835+I835</f>
        <v>1</v>
      </c>
      <c r="L835" s="31">
        <f t="shared" ref="L835" si="33">F835+H835+J835</f>
        <v>18</v>
      </c>
    </row>
    <row r="836" spans="1:12" s="43" customFormat="1" x14ac:dyDescent="0.25">
      <c r="A836" s="12" t="s">
        <v>74</v>
      </c>
      <c r="B836" s="29" t="s">
        <v>97</v>
      </c>
      <c r="C836" s="32">
        <v>25</v>
      </c>
      <c r="D836" s="28" t="s">
        <v>117</v>
      </c>
      <c r="E836" s="33">
        <v>2</v>
      </c>
      <c r="F836" s="33">
        <v>47</v>
      </c>
      <c r="G836" s="33"/>
      <c r="H836" s="33"/>
      <c r="I836" s="33"/>
      <c r="J836" s="33"/>
      <c r="K836" s="31">
        <f t="shared" si="26"/>
        <v>2</v>
      </c>
      <c r="L836" s="31">
        <f t="shared" si="27"/>
        <v>47</v>
      </c>
    </row>
    <row r="837" spans="1:12" s="43" customFormat="1" x14ac:dyDescent="0.25">
      <c r="A837" s="12" t="s">
        <v>74</v>
      </c>
      <c r="B837" s="29" t="s">
        <v>97</v>
      </c>
      <c r="C837" s="32">
        <v>36</v>
      </c>
      <c r="D837" s="28" t="s">
        <v>144</v>
      </c>
      <c r="E837" s="33">
        <v>2</v>
      </c>
      <c r="F837" s="33">
        <v>54</v>
      </c>
      <c r="G837" s="33">
        <v>1</v>
      </c>
      <c r="H837" s="33">
        <v>33</v>
      </c>
      <c r="I837" s="33"/>
      <c r="J837" s="33"/>
      <c r="K837" s="31">
        <f t="shared" si="26"/>
        <v>3</v>
      </c>
      <c r="L837" s="31">
        <f t="shared" si="27"/>
        <v>87</v>
      </c>
    </row>
    <row r="838" spans="1:12" s="43" customFormat="1" x14ac:dyDescent="0.25">
      <c r="A838" s="12" t="s">
        <v>74</v>
      </c>
      <c r="B838" s="29" t="s">
        <v>97</v>
      </c>
      <c r="C838" s="32">
        <v>36</v>
      </c>
      <c r="D838" s="28" t="s">
        <v>117</v>
      </c>
      <c r="E838" s="33">
        <v>2</v>
      </c>
      <c r="F838" s="33">
        <v>58</v>
      </c>
      <c r="G838" s="33"/>
      <c r="H838" s="33"/>
      <c r="I838" s="33"/>
      <c r="J838" s="33"/>
      <c r="K838" s="31">
        <f t="shared" si="26"/>
        <v>2</v>
      </c>
      <c r="L838" s="31">
        <f t="shared" si="27"/>
        <v>58</v>
      </c>
    </row>
    <row r="839" spans="1:12" s="43" customFormat="1" x14ac:dyDescent="0.25">
      <c r="A839" s="12" t="s">
        <v>7</v>
      </c>
      <c r="B839" s="29" t="s">
        <v>97</v>
      </c>
      <c r="C839" s="32">
        <v>1</v>
      </c>
      <c r="D839" s="28" t="s">
        <v>144</v>
      </c>
      <c r="E839" s="33">
        <v>4</v>
      </c>
      <c r="F839" s="33">
        <v>48</v>
      </c>
      <c r="G839" s="33"/>
      <c r="H839" s="33"/>
      <c r="I839" s="33"/>
      <c r="J839" s="33"/>
      <c r="K839" s="31">
        <f t="shared" si="26"/>
        <v>4</v>
      </c>
      <c r="L839" s="31">
        <f t="shared" si="27"/>
        <v>48</v>
      </c>
    </row>
    <row r="840" spans="1:12" s="43" customFormat="1" x14ac:dyDescent="0.25">
      <c r="A840" s="12" t="s">
        <v>7</v>
      </c>
      <c r="B840" s="29" t="s">
        <v>97</v>
      </c>
      <c r="C840" s="32">
        <v>2</v>
      </c>
      <c r="D840" s="28" t="s">
        <v>144</v>
      </c>
      <c r="E840" s="33">
        <v>2</v>
      </c>
      <c r="F840" s="33">
        <v>47</v>
      </c>
      <c r="G840" s="33"/>
      <c r="H840" s="33"/>
      <c r="I840" s="33"/>
      <c r="J840" s="33"/>
      <c r="K840" s="31">
        <f t="shared" si="26"/>
        <v>2</v>
      </c>
      <c r="L840" s="31">
        <f t="shared" si="27"/>
        <v>47</v>
      </c>
    </row>
    <row r="841" spans="1:12" s="43" customFormat="1" x14ac:dyDescent="0.25">
      <c r="A841" s="12" t="s">
        <v>7</v>
      </c>
      <c r="B841" s="29" t="s">
        <v>97</v>
      </c>
      <c r="C841" s="32">
        <v>3</v>
      </c>
      <c r="D841" s="28" t="s">
        <v>116</v>
      </c>
      <c r="E841" s="33">
        <v>1</v>
      </c>
      <c r="F841" s="33">
        <v>16</v>
      </c>
      <c r="G841" s="33"/>
      <c r="H841" s="33"/>
      <c r="I841" s="33"/>
      <c r="J841" s="33"/>
      <c r="K841" s="31">
        <f t="shared" si="26"/>
        <v>1</v>
      </c>
      <c r="L841" s="31">
        <f t="shared" si="27"/>
        <v>16</v>
      </c>
    </row>
    <row r="842" spans="1:12" s="43" customFormat="1" x14ac:dyDescent="0.25">
      <c r="A842" s="12" t="s">
        <v>7</v>
      </c>
      <c r="B842" s="29" t="s">
        <v>97</v>
      </c>
      <c r="C842" s="32">
        <v>6</v>
      </c>
      <c r="D842" s="28" t="s">
        <v>117</v>
      </c>
      <c r="E842" s="33">
        <v>1</v>
      </c>
      <c r="F842" s="33">
        <v>23</v>
      </c>
      <c r="G842" s="33"/>
      <c r="H842" s="33"/>
      <c r="I842" s="33"/>
      <c r="J842" s="33"/>
      <c r="K842" s="31">
        <f t="shared" si="26"/>
        <v>1</v>
      </c>
      <c r="L842" s="31">
        <f t="shared" si="27"/>
        <v>23</v>
      </c>
    </row>
    <row r="843" spans="1:12" s="43" customFormat="1" x14ac:dyDescent="0.25">
      <c r="A843" s="12" t="s">
        <v>7</v>
      </c>
      <c r="B843" s="29" t="s">
        <v>97</v>
      </c>
      <c r="C843" s="32">
        <v>7</v>
      </c>
      <c r="D843" s="28" t="s">
        <v>117</v>
      </c>
      <c r="E843" s="33">
        <v>1</v>
      </c>
      <c r="F843" s="33">
        <v>12</v>
      </c>
      <c r="G843" s="33"/>
      <c r="H843" s="33"/>
      <c r="I843" s="33"/>
      <c r="J843" s="33"/>
      <c r="K843" s="31">
        <f t="shared" si="26"/>
        <v>1</v>
      </c>
      <c r="L843" s="31">
        <f t="shared" si="27"/>
        <v>12</v>
      </c>
    </row>
    <row r="844" spans="1:12" s="43" customFormat="1" x14ac:dyDescent="0.25">
      <c r="A844" s="12" t="s">
        <v>7</v>
      </c>
      <c r="B844" s="29" t="s">
        <v>97</v>
      </c>
      <c r="C844" s="32">
        <v>9</v>
      </c>
      <c r="D844" s="28" t="s">
        <v>115</v>
      </c>
      <c r="E844" s="33">
        <v>2</v>
      </c>
      <c r="F844" s="33">
        <v>28</v>
      </c>
      <c r="G844" s="33"/>
      <c r="H844" s="33"/>
      <c r="I844" s="33"/>
      <c r="J844" s="33"/>
      <c r="K844" s="31">
        <f t="shared" si="26"/>
        <v>2</v>
      </c>
      <c r="L844" s="31">
        <f t="shared" si="27"/>
        <v>28</v>
      </c>
    </row>
    <row r="845" spans="1:12" s="43" customFormat="1" x14ac:dyDescent="0.25">
      <c r="A845" s="12" t="s">
        <v>7</v>
      </c>
      <c r="B845" s="29" t="s">
        <v>97</v>
      </c>
      <c r="C845" s="32">
        <v>10</v>
      </c>
      <c r="D845" s="28" t="s">
        <v>118</v>
      </c>
      <c r="E845" s="33">
        <v>1</v>
      </c>
      <c r="F845" s="33">
        <v>16</v>
      </c>
      <c r="G845" s="33"/>
      <c r="H845" s="33"/>
      <c r="I845" s="33"/>
      <c r="J845" s="33"/>
      <c r="K845" s="31">
        <f t="shared" si="26"/>
        <v>1</v>
      </c>
      <c r="L845" s="31">
        <f t="shared" si="27"/>
        <v>16</v>
      </c>
    </row>
    <row r="846" spans="1:12" s="43" customFormat="1" x14ac:dyDescent="0.25">
      <c r="A846" s="12" t="s">
        <v>7</v>
      </c>
      <c r="B846" s="29" t="s">
        <v>97</v>
      </c>
      <c r="C846" s="32">
        <v>11</v>
      </c>
      <c r="D846" s="28" t="s">
        <v>116</v>
      </c>
      <c r="E846" s="33"/>
      <c r="F846" s="33"/>
      <c r="G846" s="33">
        <v>1</v>
      </c>
      <c r="H846" s="33">
        <v>13</v>
      </c>
      <c r="I846" s="33"/>
      <c r="J846" s="33"/>
      <c r="K846" s="31">
        <f t="shared" si="26"/>
        <v>1</v>
      </c>
      <c r="L846" s="31">
        <f t="shared" si="27"/>
        <v>13</v>
      </c>
    </row>
    <row r="847" spans="1:12" s="43" customFormat="1" x14ac:dyDescent="0.25">
      <c r="A847" s="12" t="s">
        <v>7</v>
      </c>
      <c r="B847" s="29" t="s">
        <v>97</v>
      </c>
      <c r="C847" s="32">
        <v>12</v>
      </c>
      <c r="D847" s="28" t="s">
        <v>118</v>
      </c>
      <c r="E847" s="33">
        <v>1</v>
      </c>
      <c r="F847" s="33">
        <v>7</v>
      </c>
      <c r="G847" s="33"/>
      <c r="H847" s="33"/>
      <c r="I847" s="33"/>
      <c r="J847" s="33"/>
      <c r="K847" s="31">
        <f t="shared" si="26"/>
        <v>1</v>
      </c>
      <c r="L847" s="31">
        <f t="shared" si="27"/>
        <v>7</v>
      </c>
    </row>
    <row r="848" spans="1:12" s="43" customFormat="1" x14ac:dyDescent="0.25">
      <c r="A848" s="12" t="s">
        <v>7</v>
      </c>
      <c r="B848" s="29" t="s">
        <v>97</v>
      </c>
      <c r="C848" s="32">
        <v>13</v>
      </c>
      <c r="D848" s="28" t="s">
        <v>117</v>
      </c>
      <c r="E848" s="33">
        <v>1</v>
      </c>
      <c r="F848" s="33">
        <v>15</v>
      </c>
      <c r="G848" s="33"/>
      <c r="H848" s="33"/>
      <c r="I848" s="33"/>
      <c r="J848" s="33"/>
      <c r="K848" s="31">
        <f t="shared" si="26"/>
        <v>1</v>
      </c>
      <c r="L848" s="31">
        <f t="shared" si="27"/>
        <v>15</v>
      </c>
    </row>
    <row r="849" spans="1:12" s="43" customFormat="1" x14ac:dyDescent="0.25">
      <c r="A849" s="12"/>
      <c r="B849" s="29"/>
      <c r="C849" s="32"/>
      <c r="D849" s="28"/>
      <c r="E849" s="33"/>
      <c r="F849" s="33"/>
      <c r="G849" s="33"/>
      <c r="H849" s="33"/>
      <c r="I849" s="33"/>
      <c r="J849" s="33"/>
      <c r="K849" s="31">
        <f t="shared" ref="K849:K908" si="34">E849+G849+I849</f>
        <v>0</v>
      </c>
      <c r="L849" s="31">
        <f t="shared" ref="L849:L908" si="35">F849+H849+J849</f>
        <v>0</v>
      </c>
    </row>
    <row r="850" spans="1:12" s="43" customFormat="1" x14ac:dyDescent="0.25">
      <c r="A850" s="12"/>
      <c r="B850" s="29"/>
      <c r="C850" s="32"/>
      <c r="D850" s="28"/>
      <c r="E850" s="33"/>
      <c r="F850" s="33"/>
      <c r="G850" s="33"/>
      <c r="H850" s="33"/>
      <c r="I850" s="33"/>
      <c r="J850" s="33"/>
      <c r="K850" s="31">
        <f t="shared" si="34"/>
        <v>0</v>
      </c>
      <c r="L850" s="31">
        <f t="shared" si="35"/>
        <v>0</v>
      </c>
    </row>
    <row r="851" spans="1:12" s="43" customFormat="1" x14ac:dyDescent="0.25">
      <c r="A851" s="12"/>
      <c r="B851" s="29"/>
      <c r="C851" s="32"/>
      <c r="D851" s="28"/>
      <c r="E851" s="33"/>
      <c r="F851" s="33"/>
      <c r="G851" s="33"/>
      <c r="H851" s="33"/>
      <c r="I851" s="33"/>
      <c r="J851" s="33"/>
      <c r="K851" s="31">
        <f t="shared" si="34"/>
        <v>0</v>
      </c>
      <c r="L851" s="31">
        <f t="shared" si="35"/>
        <v>0</v>
      </c>
    </row>
    <row r="852" spans="1:12" s="43" customFormat="1" x14ac:dyDescent="0.25">
      <c r="A852" s="12"/>
      <c r="B852" s="29"/>
      <c r="C852" s="32"/>
      <c r="D852" s="28"/>
      <c r="E852" s="33"/>
      <c r="F852" s="33"/>
      <c r="G852" s="33"/>
      <c r="H852" s="33"/>
      <c r="I852" s="33"/>
      <c r="J852" s="33"/>
      <c r="K852" s="31">
        <f t="shared" si="34"/>
        <v>0</v>
      </c>
      <c r="L852" s="31">
        <f t="shared" si="35"/>
        <v>0</v>
      </c>
    </row>
    <row r="853" spans="1:12" s="43" customFormat="1" x14ac:dyDescent="0.25">
      <c r="A853" s="12"/>
      <c r="B853" s="29"/>
      <c r="C853" s="32"/>
      <c r="D853" s="28"/>
      <c r="E853" s="33"/>
      <c r="F853" s="33"/>
      <c r="G853" s="33"/>
      <c r="H853" s="33"/>
      <c r="I853" s="33"/>
      <c r="J853" s="33"/>
      <c r="K853" s="31">
        <f t="shared" si="34"/>
        <v>0</v>
      </c>
      <c r="L853" s="31">
        <f t="shared" si="35"/>
        <v>0</v>
      </c>
    </row>
    <row r="854" spans="1:12" s="43" customFormat="1" x14ac:dyDescent="0.25">
      <c r="A854" s="12"/>
      <c r="B854" s="29"/>
      <c r="C854" s="32"/>
      <c r="D854" s="28"/>
      <c r="E854" s="33"/>
      <c r="F854" s="33"/>
      <c r="G854" s="33"/>
      <c r="H854" s="33"/>
      <c r="I854" s="33"/>
      <c r="J854" s="33"/>
      <c r="K854" s="31">
        <f t="shared" si="34"/>
        <v>0</v>
      </c>
      <c r="L854" s="31">
        <f t="shared" si="35"/>
        <v>0</v>
      </c>
    </row>
    <row r="855" spans="1:12" s="43" customFormat="1" x14ac:dyDescent="0.25">
      <c r="A855" s="12"/>
      <c r="B855" s="29"/>
      <c r="C855" s="32"/>
      <c r="D855" s="28"/>
      <c r="E855" s="33"/>
      <c r="F855" s="33"/>
      <c r="G855" s="33"/>
      <c r="H855" s="33"/>
      <c r="I855" s="33"/>
      <c r="J855" s="33"/>
      <c r="K855" s="31">
        <f t="shared" si="34"/>
        <v>0</v>
      </c>
      <c r="L855" s="31">
        <f t="shared" si="35"/>
        <v>0</v>
      </c>
    </row>
    <row r="856" spans="1:12" s="43" customFormat="1" x14ac:dyDescent="0.25">
      <c r="A856" s="12"/>
      <c r="B856" s="29"/>
      <c r="C856" s="32"/>
      <c r="D856" s="28"/>
      <c r="E856" s="33"/>
      <c r="F856" s="33"/>
      <c r="G856" s="33"/>
      <c r="H856" s="33"/>
      <c r="I856" s="33"/>
      <c r="J856" s="33"/>
      <c r="K856" s="31">
        <f t="shared" si="34"/>
        <v>0</v>
      </c>
      <c r="L856" s="31">
        <f t="shared" si="35"/>
        <v>0</v>
      </c>
    </row>
    <row r="857" spans="1:12" s="43" customFormat="1" x14ac:dyDescent="0.25">
      <c r="A857" s="12"/>
      <c r="B857" s="29"/>
      <c r="C857" s="32"/>
      <c r="D857" s="28"/>
      <c r="E857" s="33"/>
      <c r="F857" s="33"/>
      <c r="G857" s="33"/>
      <c r="H857" s="33"/>
      <c r="I857" s="33"/>
      <c r="J857" s="33"/>
      <c r="K857" s="31">
        <f t="shared" si="34"/>
        <v>0</v>
      </c>
      <c r="L857" s="31">
        <f t="shared" si="35"/>
        <v>0</v>
      </c>
    </row>
    <row r="858" spans="1:12" s="43" customFormat="1" x14ac:dyDescent="0.25">
      <c r="A858" s="12"/>
      <c r="B858" s="29"/>
      <c r="C858" s="32"/>
      <c r="D858" s="28"/>
      <c r="E858" s="33"/>
      <c r="F858" s="33"/>
      <c r="G858" s="33"/>
      <c r="H858" s="33"/>
      <c r="I858" s="33"/>
      <c r="J858" s="33"/>
      <c r="K858" s="31">
        <f t="shared" si="34"/>
        <v>0</v>
      </c>
      <c r="L858" s="31">
        <f t="shared" si="35"/>
        <v>0</v>
      </c>
    </row>
    <row r="859" spans="1:12" s="43" customFormat="1" x14ac:dyDescent="0.25">
      <c r="A859" s="12"/>
      <c r="B859" s="29"/>
      <c r="C859" s="32"/>
      <c r="D859" s="28"/>
      <c r="E859" s="33"/>
      <c r="F859" s="33"/>
      <c r="G859" s="33"/>
      <c r="H859" s="33"/>
      <c r="I859" s="33"/>
      <c r="J859" s="33"/>
      <c r="K859" s="31">
        <f t="shared" si="34"/>
        <v>0</v>
      </c>
      <c r="L859" s="31">
        <f t="shared" si="35"/>
        <v>0</v>
      </c>
    </row>
    <row r="860" spans="1:12" s="43" customFormat="1" x14ac:dyDescent="0.25">
      <c r="A860" s="12"/>
      <c r="B860" s="29"/>
      <c r="C860" s="32"/>
      <c r="D860" s="28"/>
      <c r="E860" s="33"/>
      <c r="F860" s="33"/>
      <c r="G860" s="33"/>
      <c r="H860" s="33"/>
      <c r="I860" s="33"/>
      <c r="J860" s="33"/>
      <c r="K860" s="31">
        <f t="shared" si="34"/>
        <v>0</v>
      </c>
      <c r="L860" s="31">
        <f t="shared" si="35"/>
        <v>0</v>
      </c>
    </row>
    <row r="861" spans="1:12" s="43" customFormat="1" x14ac:dyDescent="0.25">
      <c r="A861" s="12"/>
      <c r="B861" s="29"/>
      <c r="C861" s="32"/>
      <c r="D861" s="28"/>
      <c r="E861" s="33"/>
      <c r="F861" s="33"/>
      <c r="G861" s="33"/>
      <c r="H861" s="33"/>
      <c r="I861" s="33"/>
      <c r="J861" s="33"/>
      <c r="K861" s="31">
        <f t="shared" si="34"/>
        <v>0</v>
      </c>
      <c r="L861" s="31">
        <f t="shared" si="35"/>
        <v>0</v>
      </c>
    </row>
    <row r="862" spans="1:12" s="43" customFormat="1" x14ac:dyDescent="0.25">
      <c r="A862" s="12"/>
      <c r="B862" s="29"/>
      <c r="C862" s="32"/>
      <c r="D862" s="28"/>
      <c r="E862" s="33"/>
      <c r="F862" s="33"/>
      <c r="G862" s="33"/>
      <c r="H862" s="33"/>
      <c r="I862" s="33"/>
      <c r="J862" s="33"/>
      <c r="K862" s="31">
        <f t="shared" si="34"/>
        <v>0</v>
      </c>
      <c r="L862" s="31">
        <f t="shared" si="35"/>
        <v>0</v>
      </c>
    </row>
    <row r="863" spans="1:12" s="43" customFormat="1" x14ac:dyDescent="0.25">
      <c r="A863" s="12"/>
      <c r="B863" s="29"/>
      <c r="C863" s="32"/>
      <c r="D863" s="28"/>
      <c r="E863" s="33"/>
      <c r="F863" s="33"/>
      <c r="G863" s="33"/>
      <c r="H863" s="33"/>
      <c r="I863" s="33"/>
      <c r="J863" s="33"/>
      <c r="K863" s="31">
        <f t="shared" si="34"/>
        <v>0</v>
      </c>
      <c r="L863" s="31">
        <f t="shared" si="35"/>
        <v>0</v>
      </c>
    </row>
    <row r="864" spans="1:12" s="43" customFormat="1" x14ac:dyDescent="0.25">
      <c r="A864" s="12"/>
      <c r="B864" s="29"/>
      <c r="C864" s="32"/>
      <c r="D864" s="28"/>
      <c r="E864" s="33"/>
      <c r="F864" s="33"/>
      <c r="G864" s="33"/>
      <c r="H864" s="33"/>
      <c r="I864" s="33"/>
      <c r="J864" s="33"/>
      <c r="K864" s="31">
        <f t="shared" si="34"/>
        <v>0</v>
      </c>
      <c r="L864" s="31">
        <f t="shared" si="35"/>
        <v>0</v>
      </c>
    </row>
    <row r="865" spans="1:12" s="43" customFormat="1" x14ac:dyDescent="0.25">
      <c r="A865" s="12"/>
      <c r="B865" s="29"/>
      <c r="C865" s="32"/>
      <c r="D865" s="28"/>
      <c r="E865" s="33"/>
      <c r="F865" s="33"/>
      <c r="G865" s="33"/>
      <c r="H865" s="33"/>
      <c r="I865" s="33"/>
      <c r="J865" s="33"/>
      <c r="K865" s="31">
        <f t="shared" si="34"/>
        <v>0</v>
      </c>
      <c r="L865" s="31">
        <f t="shared" si="35"/>
        <v>0</v>
      </c>
    </row>
    <row r="866" spans="1:12" s="43" customFormat="1" x14ac:dyDescent="0.25">
      <c r="A866" s="12"/>
      <c r="B866" s="29"/>
      <c r="C866" s="32"/>
      <c r="D866" s="28"/>
      <c r="E866" s="33"/>
      <c r="F866" s="33"/>
      <c r="G866" s="33"/>
      <c r="H866" s="33"/>
      <c r="I866" s="33"/>
      <c r="J866" s="33"/>
      <c r="K866" s="31">
        <f t="shared" si="34"/>
        <v>0</v>
      </c>
      <c r="L866" s="31">
        <f t="shared" si="35"/>
        <v>0</v>
      </c>
    </row>
    <row r="867" spans="1:12" s="43" customFormat="1" x14ac:dyDescent="0.25">
      <c r="A867" s="12"/>
      <c r="B867" s="29"/>
      <c r="C867" s="32"/>
      <c r="D867" s="28"/>
      <c r="E867" s="33"/>
      <c r="F867" s="33"/>
      <c r="G867" s="33"/>
      <c r="H867" s="33"/>
      <c r="I867" s="33"/>
      <c r="J867" s="33"/>
      <c r="K867" s="31">
        <f t="shared" si="34"/>
        <v>0</v>
      </c>
      <c r="L867" s="31">
        <f t="shared" si="35"/>
        <v>0</v>
      </c>
    </row>
    <row r="868" spans="1:12" s="43" customFormat="1" x14ac:dyDescent="0.25">
      <c r="A868" s="12"/>
      <c r="B868" s="29"/>
      <c r="C868" s="32"/>
      <c r="D868" s="28"/>
      <c r="E868" s="33"/>
      <c r="F868" s="33"/>
      <c r="G868" s="33"/>
      <c r="H868" s="33"/>
      <c r="I868" s="33"/>
      <c r="J868" s="33"/>
      <c r="K868" s="31">
        <f t="shared" si="34"/>
        <v>0</v>
      </c>
      <c r="L868" s="31">
        <f t="shared" si="35"/>
        <v>0</v>
      </c>
    </row>
    <row r="869" spans="1:12" s="43" customFormat="1" x14ac:dyDescent="0.25">
      <c r="A869" s="12"/>
      <c r="B869" s="29"/>
      <c r="C869" s="32"/>
      <c r="D869" s="28"/>
      <c r="E869" s="33"/>
      <c r="F869" s="33"/>
      <c r="G869" s="33"/>
      <c r="H869" s="33"/>
      <c r="I869" s="33"/>
      <c r="J869" s="33"/>
      <c r="K869" s="31">
        <f t="shared" si="34"/>
        <v>0</v>
      </c>
      <c r="L869" s="31">
        <f t="shared" si="35"/>
        <v>0</v>
      </c>
    </row>
    <row r="870" spans="1:12" s="43" customFormat="1" x14ac:dyDescent="0.25">
      <c r="A870" s="12"/>
      <c r="B870" s="29"/>
      <c r="C870" s="32"/>
      <c r="D870" s="28"/>
      <c r="E870" s="33"/>
      <c r="F870" s="33"/>
      <c r="G870" s="33"/>
      <c r="H870" s="33"/>
      <c r="I870" s="33"/>
      <c r="J870" s="33"/>
      <c r="K870" s="31">
        <f t="shared" si="34"/>
        <v>0</v>
      </c>
      <c r="L870" s="31">
        <f t="shared" si="35"/>
        <v>0</v>
      </c>
    </row>
    <row r="871" spans="1:12" s="43" customFormat="1" x14ac:dyDescent="0.25">
      <c r="A871" s="12"/>
      <c r="B871" s="29"/>
      <c r="C871" s="32"/>
      <c r="D871" s="28"/>
      <c r="E871" s="33"/>
      <c r="F871" s="33"/>
      <c r="G871" s="33"/>
      <c r="H871" s="33"/>
      <c r="I871" s="33"/>
      <c r="J871" s="33"/>
      <c r="K871" s="31">
        <f t="shared" si="34"/>
        <v>0</v>
      </c>
      <c r="L871" s="31">
        <f t="shared" si="35"/>
        <v>0</v>
      </c>
    </row>
    <row r="872" spans="1:12" s="43" customFormat="1" x14ac:dyDescent="0.25">
      <c r="A872" s="12"/>
      <c r="B872" s="29"/>
      <c r="C872" s="32"/>
      <c r="D872" s="28"/>
      <c r="E872" s="33"/>
      <c r="F872" s="33"/>
      <c r="G872" s="33"/>
      <c r="H872" s="33"/>
      <c r="I872" s="33"/>
      <c r="J872" s="33"/>
      <c r="K872" s="31">
        <f t="shared" si="34"/>
        <v>0</v>
      </c>
      <c r="L872" s="31">
        <f t="shared" si="35"/>
        <v>0</v>
      </c>
    </row>
    <row r="873" spans="1:12" s="43" customFormat="1" x14ac:dyDescent="0.25">
      <c r="A873" s="12"/>
      <c r="B873" s="29"/>
      <c r="C873" s="32"/>
      <c r="D873" s="28"/>
      <c r="E873" s="33"/>
      <c r="F873" s="33"/>
      <c r="G873" s="33"/>
      <c r="H873" s="33"/>
      <c r="I873" s="33"/>
      <c r="J873" s="33"/>
      <c r="K873" s="31">
        <f t="shared" si="34"/>
        <v>0</v>
      </c>
      <c r="L873" s="31">
        <f t="shared" si="35"/>
        <v>0</v>
      </c>
    </row>
    <row r="874" spans="1:12" s="43" customFormat="1" x14ac:dyDescent="0.25">
      <c r="A874" s="12"/>
      <c r="B874" s="29"/>
      <c r="C874" s="32"/>
      <c r="D874" s="28"/>
      <c r="E874" s="33"/>
      <c r="F874" s="33"/>
      <c r="G874" s="33"/>
      <c r="H874" s="33"/>
      <c r="I874" s="33"/>
      <c r="J874" s="33"/>
      <c r="K874" s="31">
        <f t="shared" si="34"/>
        <v>0</v>
      </c>
      <c r="L874" s="31">
        <f t="shared" si="35"/>
        <v>0</v>
      </c>
    </row>
    <row r="875" spans="1:12" s="43" customFormat="1" x14ac:dyDescent="0.25">
      <c r="A875" s="12"/>
      <c r="B875" s="29"/>
      <c r="C875" s="32"/>
      <c r="D875" s="28"/>
      <c r="E875" s="33"/>
      <c r="F875" s="33"/>
      <c r="G875" s="33"/>
      <c r="H875" s="33"/>
      <c r="I875" s="33"/>
      <c r="J875" s="33"/>
      <c r="K875" s="31">
        <f t="shared" si="34"/>
        <v>0</v>
      </c>
      <c r="L875" s="31">
        <f t="shared" si="35"/>
        <v>0</v>
      </c>
    </row>
    <row r="876" spans="1:12" s="43" customFormat="1" x14ac:dyDescent="0.25">
      <c r="A876" s="12"/>
      <c r="B876" s="29"/>
      <c r="C876" s="32"/>
      <c r="D876" s="28"/>
      <c r="E876" s="33"/>
      <c r="F876" s="33"/>
      <c r="G876" s="33"/>
      <c r="H876" s="33"/>
      <c r="I876" s="33"/>
      <c r="J876" s="33"/>
      <c r="K876" s="31">
        <f t="shared" si="34"/>
        <v>0</v>
      </c>
      <c r="L876" s="31">
        <f t="shared" si="35"/>
        <v>0</v>
      </c>
    </row>
    <row r="877" spans="1:12" s="43" customFormat="1" x14ac:dyDescent="0.25">
      <c r="A877" s="12"/>
      <c r="B877" s="29"/>
      <c r="C877" s="32"/>
      <c r="D877" s="28"/>
      <c r="E877" s="33"/>
      <c r="F877" s="33"/>
      <c r="G877" s="33"/>
      <c r="H877" s="33"/>
      <c r="I877" s="33"/>
      <c r="J877" s="33"/>
      <c r="K877" s="31">
        <f t="shared" si="34"/>
        <v>0</v>
      </c>
      <c r="L877" s="31">
        <f t="shared" si="35"/>
        <v>0</v>
      </c>
    </row>
    <row r="878" spans="1:12" s="43" customFormat="1" x14ac:dyDescent="0.25">
      <c r="A878" s="12"/>
      <c r="B878" s="29"/>
      <c r="C878" s="32"/>
      <c r="D878" s="28"/>
      <c r="E878" s="33"/>
      <c r="F878" s="33"/>
      <c r="G878" s="33"/>
      <c r="H878" s="33"/>
      <c r="I878" s="33"/>
      <c r="J878" s="33"/>
      <c r="K878" s="31">
        <f t="shared" si="34"/>
        <v>0</v>
      </c>
      <c r="L878" s="31">
        <f t="shared" si="35"/>
        <v>0</v>
      </c>
    </row>
    <row r="879" spans="1:12" s="43" customFormat="1" x14ac:dyDescent="0.25">
      <c r="A879" s="12"/>
      <c r="B879" s="29"/>
      <c r="C879" s="32"/>
      <c r="D879" s="28"/>
      <c r="E879" s="33"/>
      <c r="F879" s="33"/>
      <c r="G879" s="33"/>
      <c r="H879" s="33"/>
      <c r="I879" s="33"/>
      <c r="J879" s="33"/>
      <c r="K879" s="31">
        <f t="shared" si="34"/>
        <v>0</v>
      </c>
      <c r="L879" s="31">
        <f t="shared" si="35"/>
        <v>0</v>
      </c>
    </row>
    <row r="880" spans="1:12" s="43" customFormat="1" x14ac:dyDescent="0.25">
      <c r="A880" s="12"/>
      <c r="B880" s="29"/>
      <c r="C880" s="32"/>
      <c r="D880" s="28"/>
      <c r="E880" s="33"/>
      <c r="F880" s="33"/>
      <c r="G880" s="33"/>
      <c r="H880" s="33"/>
      <c r="I880" s="33"/>
      <c r="J880" s="33"/>
      <c r="K880" s="31">
        <f t="shared" si="34"/>
        <v>0</v>
      </c>
      <c r="L880" s="31">
        <f t="shared" si="35"/>
        <v>0</v>
      </c>
    </row>
    <row r="881" spans="1:12" s="43" customFormat="1" x14ac:dyDescent="0.25">
      <c r="A881" s="12"/>
      <c r="B881" s="29"/>
      <c r="C881" s="32"/>
      <c r="D881" s="28"/>
      <c r="E881" s="33"/>
      <c r="F881" s="33"/>
      <c r="G881" s="33"/>
      <c r="H881" s="33"/>
      <c r="I881" s="33"/>
      <c r="J881" s="33"/>
      <c r="K881" s="31">
        <f t="shared" si="34"/>
        <v>0</v>
      </c>
      <c r="L881" s="31">
        <f t="shared" si="35"/>
        <v>0</v>
      </c>
    </row>
    <row r="882" spans="1:12" s="43" customFormat="1" x14ac:dyDescent="0.25">
      <c r="A882" s="12"/>
      <c r="B882" s="29"/>
      <c r="C882" s="32"/>
      <c r="D882" s="28"/>
      <c r="E882" s="33"/>
      <c r="F882" s="33"/>
      <c r="G882" s="33"/>
      <c r="H882" s="33"/>
      <c r="I882" s="33"/>
      <c r="J882" s="33"/>
      <c r="K882" s="31">
        <f t="shared" si="34"/>
        <v>0</v>
      </c>
      <c r="L882" s="31">
        <f t="shared" si="35"/>
        <v>0</v>
      </c>
    </row>
    <row r="883" spans="1:12" s="43" customFormat="1" x14ac:dyDescent="0.25">
      <c r="A883" s="12"/>
      <c r="B883" s="29"/>
      <c r="C883" s="32"/>
      <c r="D883" s="28"/>
      <c r="E883" s="33"/>
      <c r="F883" s="33"/>
      <c r="G883" s="33"/>
      <c r="H883" s="33"/>
      <c r="I883" s="33"/>
      <c r="J883" s="33"/>
      <c r="K883" s="31">
        <f t="shared" si="34"/>
        <v>0</v>
      </c>
      <c r="L883" s="31">
        <f t="shared" si="35"/>
        <v>0</v>
      </c>
    </row>
    <row r="884" spans="1:12" s="43" customFormat="1" x14ac:dyDescent="0.25">
      <c r="A884" s="12"/>
      <c r="B884" s="29"/>
      <c r="C884" s="32"/>
      <c r="D884" s="28"/>
      <c r="E884" s="33"/>
      <c r="F884" s="33"/>
      <c r="G884" s="33"/>
      <c r="H884" s="33"/>
      <c r="I884" s="33"/>
      <c r="J884" s="33"/>
      <c r="K884" s="31">
        <f t="shared" si="34"/>
        <v>0</v>
      </c>
      <c r="L884" s="31">
        <f t="shared" si="35"/>
        <v>0</v>
      </c>
    </row>
    <row r="885" spans="1:12" s="43" customFormat="1" x14ac:dyDescent="0.25">
      <c r="A885" s="12"/>
      <c r="B885" s="29"/>
      <c r="C885" s="32"/>
      <c r="D885" s="28"/>
      <c r="E885" s="33"/>
      <c r="F885" s="33"/>
      <c r="G885" s="33"/>
      <c r="H885" s="33"/>
      <c r="I885" s="33"/>
      <c r="J885" s="33"/>
      <c r="K885" s="31">
        <f t="shared" si="34"/>
        <v>0</v>
      </c>
      <c r="L885" s="31">
        <f t="shared" si="35"/>
        <v>0</v>
      </c>
    </row>
    <row r="886" spans="1:12" s="43" customFormat="1" x14ac:dyDescent="0.25">
      <c r="A886" s="12"/>
      <c r="B886" s="29"/>
      <c r="C886" s="32"/>
      <c r="D886" s="28"/>
      <c r="E886" s="33"/>
      <c r="F886" s="33"/>
      <c r="G886" s="33"/>
      <c r="H886" s="33"/>
      <c r="I886" s="33"/>
      <c r="J886" s="33"/>
      <c r="K886" s="31">
        <f t="shared" si="34"/>
        <v>0</v>
      </c>
      <c r="L886" s="31">
        <f t="shared" si="35"/>
        <v>0</v>
      </c>
    </row>
    <row r="887" spans="1:12" s="43" customFormat="1" x14ac:dyDescent="0.25">
      <c r="A887" s="12"/>
      <c r="B887" s="29"/>
      <c r="C887" s="32"/>
      <c r="D887" s="28"/>
      <c r="E887" s="33"/>
      <c r="F887" s="33"/>
      <c r="G887" s="33"/>
      <c r="H887" s="33"/>
      <c r="I887" s="33"/>
      <c r="J887" s="33"/>
      <c r="K887" s="31">
        <f t="shared" si="34"/>
        <v>0</v>
      </c>
      <c r="L887" s="31">
        <f t="shared" si="35"/>
        <v>0</v>
      </c>
    </row>
    <row r="888" spans="1:12" s="43" customFormat="1" x14ac:dyDescent="0.25">
      <c r="A888" s="12"/>
      <c r="B888" s="29"/>
      <c r="C888" s="32"/>
      <c r="D888" s="28"/>
      <c r="E888" s="33"/>
      <c r="F888" s="33"/>
      <c r="G888" s="33"/>
      <c r="H888" s="33"/>
      <c r="I888" s="33"/>
      <c r="J888" s="33"/>
      <c r="K888" s="31">
        <f t="shared" si="34"/>
        <v>0</v>
      </c>
      <c r="L888" s="31">
        <f t="shared" si="35"/>
        <v>0</v>
      </c>
    </row>
    <row r="889" spans="1:12" s="43" customFormat="1" x14ac:dyDescent="0.25">
      <c r="A889" s="12"/>
      <c r="B889" s="29"/>
      <c r="C889" s="32"/>
      <c r="D889" s="28"/>
      <c r="E889" s="33"/>
      <c r="F889" s="33"/>
      <c r="G889" s="33"/>
      <c r="H889" s="33"/>
      <c r="I889" s="33"/>
      <c r="J889" s="33"/>
      <c r="K889" s="31">
        <f t="shared" si="34"/>
        <v>0</v>
      </c>
      <c r="L889" s="31">
        <f t="shared" si="35"/>
        <v>0</v>
      </c>
    </row>
    <row r="890" spans="1:12" s="43" customFormat="1" x14ac:dyDescent="0.25">
      <c r="A890" s="12"/>
      <c r="B890" s="29"/>
      <c r="C890" s="32"/>
      <c r="D890" s="28"/>
      <c r="E890" s="33"/>
      <c r="F890" s="33"/>
      <c r="G890" s="33"/>
      <c r="H890" s="33"/>
      <c r="I890" s="33"/>
      <c r="J890" s="33"/>
      <c r="K890" s="31">
        <f t="shared" si="34"/>
        <v>0</v>
      </c>
      <c r="L890" s="31">
        <f t="shared" si="35"/>
        <v>0</v>
      </c>
    </row>
    <row r="891" spans="1:12" s="43" customFormat="1" x14ac:dyDescent="0.25">
      <c r="A891" s="12"/>
      <c r="B891" s="29"/>
      <c r="C891" s="32"/>
      <c r="D891" s="28"/>
      <c r="E891" s="33"/>
      <c r="F891" s="33"/>
      <c r="G891" s="33"/>
      <c r="H891" s="33"/>
      <c r="I891" s="33"/>
      <c r="J891" s="33"/>
      <c r="K891" s="31">
        <f t="shared" si="34"/>
        <v>0</v>
      </c>
      <c r="L891" s="31">
        <f t="shared" si="35"/>
        <v>0</v>
      </c>
    </row>
    <row r="892" spans="1:12" s="43" customFormat="1" x14ac:dyDescent="0.25">
      <c r="A892" s="12"/>
      <c r="B892" s="29"/>
      <c r="C892" s="32"/>
      <c r="D892" s="28"/>
      <c r="E892" s="33"/>
      <c r="F892" s="33"/>
      <c r="G892" s="33"/>
      <c r="H892" s="33"/>
      <c r="I892" s="33"/>
      <c r="J892" s="33"/>
      <c r="K892" s="31">
        <f t="shared" si="34"/>
        <v>0</v>
      </c>
      <c r="L892" s="31">
        <f t="shared" si="35"/>
        <v>0</v>
      </c>
    </row>
    <row r="893" spans="1:12" s="43" customFormat="1" x14ac:dyDescent="0.25">
      <c r="A893" s="12"/>
      <c r="B893" s="29"/>
      <c r="C893" s="32"/>
      <c r="D893" s="28"/>
      <c r="E893" s="33"/>
      <c r="F893" s="33"/>
      <c r="G893" s="33"/>
      <c r="H893" s="33"/>
      <c r="I893" s="33"/>
      <c r="J893" s="33"/>
      <c r="K893" s="31">
        <f t="shared" si="34"/>
        <v>0</v>
      </c>
      <c r="L893" s="31">
        <f t="shared" si="35"/>
        <v>0</v>
      </c>
    </row>
    <row r="894" spans="1:12" s="43" customFormat="1" x14ac:dyDescent="0.25">
      <c r="A894" s="12"/>
      <c r="B894" s="29"/>
      <c r="C894" s="32"/>
      <c r="D894" s="28"/>
      <c r="E894" s="33"/>
      <c r="F894" s="33"/>
      <c r="G894" s="33"/>
      <c r="H894" s="33"/>
      <c r="I894" s="33"/>
      <c r="J894" s="33"/>
      <c r="K894" s="31">
        <f t="shared" si="34"/>
        <v>0</v>
      </c>
      <c r="L894" s="31">
        <f t="shared" si="35"/>
        <v>0</v>
      </c>
    </row>
    <row r="895" spans="1:12" s="43" customFormat="1" x14ac:dyDescent="0.25">
      <c r="A895" s="12"/>
      <c r="B895" s="29"/>
      <c r="C895" s="32"/>
      <c r="D895" s="28"/>
      <c r="E895" s="33"/>
      <c r="F895" s="33"/>
      <c r="G895" s="33"/>
      <c r="H895" s="33"/>
      <c r="I895" s="33"/>
      <c r="J895" s="33"/>
      <c r="K895" s="31">
        <f t="shared" si="34"/>
        <v>0</v>
      </c>
      <c r="L895" s="31">
        <f t="shared" si="35"/>
        <v>0</v>
      </c>
    </row>
    <row r="896" spans="1:12" s="43" customFormat="1" x14ac:dyDescent="0.25">
      <c r="A896" s="12"/>
      <c r="B896" s="29"/>
      <c r="C896" s="32"/>
      <c r="D896" s="28"/>
      <c r="E896" s="33"/>
      <c r="F896" s="33"/>
      <c r="G896" s="33"/>
      <c r="H896" s="33"/>
      <c r="I896" s="33"/>
      <c r="J896" s="33"/>
      <c r="K896" s="31">
        <f t="shared" si="34"/>
        <v>0</v>
      </c>
      <c r="L896" s="31">
        <f t="shared" si="35"/>
        <v>0</v>
      </c>
    </row>
    <row r="897" spans="1:12" s="43" customFormat="1" x14ac:dyDescent="0.25">
      <c r="A897" s="12"/>
      <c r="B897" s="29"/>
      <c r="C897" s="32"/>
      <c r="D897" s="28"/>
      <c r="E897" s="33"/>
      <c r="F897" s="33"/>
      <c r="G897" s="33"/>
      <c r="H897" s="33"/>
      <c r="I897" s="33"/>
      <c r="J897" s="33"/>
      <c r="K897" s="31">
        <f t="shared" si="34"/>
        <v>0</v>
      </c>
      <c r="L897" s="31">
        <f t="shared" si="35"/>
        <v>0</v>
      </c>
    </row>
    <row r="898" spans="1:12" s="43" customFormat="1" x14ac:dyDescent="0.25">
      <c r="A898" s="12"/>
      <c r="B898" s="29"/>
      <c r="C898" s="32"/>
      <c r="D898" s="28"/>
      <c r="E898" s="33"/>
      <c r="F898" s="33"/>
      <c r="G898" s="33"/>
      <c r="H898" s="33"/>
      <c r="I898" s="33"/>
      <c r="J898" s="33"/>
      <c r="K898" s="31">
        <f t="shared" si="34"/>
        <v>0</v>
      </c>
      <c r="L898" s="31">
        <f t="shared" si="35"/>
        <v>0</v>
      </c>
    </row>
    <row r="899" spans="1:12" s="43" customFormat="1" x14ac:dyDescent="0.25">
      <c r="A899" s="12"/>
      <c r="B899" s="29"/>
      <c r="C899" s="32"/>
      <c r="D899" s="28"/>
      <c r="E899" s="33"/>
      <c r="F899" s="33"/>
      <c r="G899" s="33"/>
      <c r="H899" s="33"/>
      <c r="I899" s="33"/>
      <c r="J899" s="33"/>
      <c r="K899" s="31">
        <f t="shared" si="34"/>
        <v>0</v>
      </c>
      <c r="L899" s="31">
        <f t="shared" si="35"/>
        <v>0</v>
      </c>
    </row>
    <row r="900" spans="1:12" s="43" customFormat="1" x14ac:dyDescent="0.25">
      <c r="A900" s="12"/>
      <c r="B900" s="29"/>
      <c r="C900" s="32"/>
      <c r="D900" s="28"/>
      <c r="E900" s="33"/>
      <c r="F900" s="33"/>
      <c r="G900" s="33"/>
      <c r="H900" s="33"/>
      <c r="I900" s="33"/>
      <c r="J900" s="33"/>
      <c r="K900" s="31">
        <f t="shared" si="34"/>
        <v>0</v>
      </c>
      <c r="L900" s="31">
        <f t="shared" si="35"/>
        <v>0</v>
      </c>
    </row>
    <row r="901" spans="1:12" s="43" customFormat="1" x14ac:dyDescent="0.25">
      <c r="A901" s="12"/>
      <c r="B901" s="29"/>
      <c r="C901" s="32"/>
      <c r="D901" s="28"/>
      <c r="E901" s="33"/>
      <c r="F901" s="33"/>
      <c r="G901" s="33"/>
      <c r="H901" s="33"/>
      <c r="I901" s="33"/>
      <c r="J901" s="33"/>
      <c r="K901" s="31">
        <f t="shared" si="34"/>
        <v>0</v>
      </c>
      <c r="L901" s="31">
        <f t="shared" si="35"/>
        <v>0</v>
      </c>
    </row>
    <row r="902" spans="1:12" s="43" customFormat="1" x14ac:dyDescent="0.25">
      <c r="A902" s="12"/>
      <c r="B902" s="29"/>
      <c r="C902" s="32"/>
      <c r="D902" s="28"/>
      <c r="E902" s="33"/>
      <c r="F902" s="33"/>
      <c r="G902" s="33"/>
      <c r="H902" s="33"/>
      <c r="I902" s="33"/>
      <c r="J902" s="33"/>
      <c r="K902" s="31">
        <f t="shared" si="34"/>
        <v>0</v>
      </c>
      <c r="L902" s="31">
        <f t="shared" si="35"/>
        <v>0</v>
      </c>
    </row>
    <row r="903" spans="1:12" s="43" customFormat="1" x14ac:dyDescent="0.25">
      <c r="A903" s="12"/>
      <c r="B903" s="29"/>
      <c r="C903" s="32"/>
      <c r="D903" s="28"/>
      <c r="E903" s="33"/>
      <c r="F903" s="33"/>
      <c r="G903" s="33"/>
      <c r="H903" s="33"/>
      <c r="I903" s="33"/>
      <c r="J903" s="33"/>
      <c r="K903" s="31">
        <f t="shared" si="34"/>
        <v>0</v>
      </c>
      <c r="L903" s="31">
        <f t="shared" si="35"/>
        <v>0</v>
      </c>
    </row>
    <row r="904" spans="1:12" s="43" customFormat="1" x14ac:dyDescent="0.25">
      <c r="A904" s="12"/>
      <c r="B904" s="29"/>
      <c r="C904" s="32"/>
      <c r="D904" s="28"/>
      <c r="E904" s="33"/>
      <c r="F904" s="33"/>
      <c r="G904" s="33"/>
      <c r="H904" s="33"/>
      <c r="I904" s="33"/>
      <c r="J904" s="33"/>
      <c r="K904" s="31">
        <f t="shared" si="34"/>
        <v>0</v>
      </c>
      <c r="L904" s="31">
        <f t="shared" si="35"/>
        <v>0</v>
      </c>
    </row>
    <row r="905" spans="1:12" s="43" customFormat="1" x14ac:dyDescent="0.25">
      <c r="A905" s="12"/>
      <c r="B905" s="29"/>
      <c r="C905" s="32"/>
      <c r="D905" s="28"/>
      <c r="E905" s="33"/>
      <c r="F905" s="33"/>
      <c r="G905" s="33"/>
      <c r="H905" s="33"/>
      <c r="I905" s="33"/>
      <c r="J905" s="33"/>
      <c r="K905" s="31">
        <f t="shared" si="34"/>
        <v>0</v>
      </c>
      <c r="L905" s="31">
        <f t="shared" si="35"/>
        <v>0</v>
      </c>
    </row>
    <row r="906" spans="1:12" s="43" customFormat="1" x14ac:dyDescent="0.25">
      <c r="A906" s="12"/>
      <c r="B906" s="29"/>
      <c r="C906" s="32"/>
      <c r="D906" s="28"/>
      <c r="E906" s="33"/>
      <c r="F906" s="33"/>
      <c r="G906" s="33"/>
      <c r="H906" s="33"/>
      <c r="I906" s="33"/>
      <c r="J906" s="33"/>
      <c r="K906" s="31">
        <f t="shared" si="34"/>
        <v>0</v>
      </c>
      <c r="L906" s="31">
        <f t="shared" si="35"/>
        <v>0</v>
      </c>
    </row>
    <row r="907" spans="1:12" s="43" customFormat="1" x14ac:dyDescent="0.25">
      <c r="A907" s="12"/>
      <c r="B907" s="29"/>
      <c r="C907" s="32"/>
      <c r="D907" s="28"/>
      <c r="E907" s="33"/>
      <c r="F907" s="33"/>
      <c r="G907" s="33"/>
      <c r="H907" s="33"/>
      <c r="I907" s="33"/>
      <c r="J907" s="33"/>
      <c r="K907" s="31">
        <f t="shared" si="34"/>
        <v>0</v>
      </c>
      <c r="L907" s="31">
        <f t="shared" si="35"/>
        <v>0</v>
      </c>
    </row>
    <row r="908" spans="1:12" s="43" customFormat="1" x14ac:dyDescent="0.25">
      <c r="A908" s="12"/>
      <c r="B908" s="29"/>
      <c r="C908" s="32"/>
      <c r="D908" s="28"/>
      <c r="E908" s="33"/>
      <c r="F908" s="33"/>
      <c r="G908" s="33"/>
      <c r="H908" s="33"/>
      <c r="I908" s="33"/>
      <c r="J908" s="33"/>
      <c r="K908" s="31">
        <f t="shared" si="34"/>
        <v>0</v>
      </c>
      <c r="L908" s="31">
        <f t="shared" si="35"/>
        <v>0</v>
      </c>
    </row>
    <row r="909" spans="1:12" s="43" customFormat="1" x14ac:dyDescent="0.25">
      <c r="A909" s="12"/>
      <c r="B909" s="29"/>
      <c r="C909" s="32"/>
      <c r="D909" s="28"/>
      <c r="E909" s="33"/>
      <c r="F909" s="33"/>
      <c r="G909" s="33"/>
      <c r="H909" s="33"/>
      <c r="I909" s="33"/>
      <c r="J909" s="33"/>
      <c r="K909" s="31">
        <f t="shared" ref="K909:K972" si="36">E909+G909+I909</f>
        <v>0</v>
      </c>
      <c r="L909" s="31">
        <f t="shared" ref="L909:L972" si="37">F909+H909+J909</f>
        <v>0</v>
      </c>
    </row>
    <row r="910" spans="1:12" s="43" customFormat="1" x14ac:dyDescent="0.25">
      <c r="A910" s="12"/>
      <c r="B910" s="29"/>
      <c r="C910" s="32"/>
      <c r="D910" s="28"/>
      <c r="E910" s="33"/>
      <c r="F910" s="33"/>
      <c r="G910" s="33"/>
      <c r="H910" s="33"/>
      <c r="I910" s="33"/>
      <c r="J910" s="33"/>
      <c r="K910" s="31">
        <f t="shared" si="36"/>
        <v>0</v>
      </c>
      <c r="L910" s="31">
        <f t="shared" si="37"/>
        <v>0</v>
      </c>
    </row>
    <row r="911" spans="1:12" s="43" customFormat="1" x14ac:dyDescent="0.25">
      <c r="A911" s="12"/>
      <c r="B911" s="29"/>
      <c r="C911" s="32"/>
      <c r="D911" s="28"/>
      <c r="E911" s="33"/>
      <c r="F911" s="33"/>
      <c r="G911" s="33"/>
      <c r="H911" s="33"/>
      <c r="I911" s="33"/>
      <c r="J911" s="33"/>
      <c r="K911" s="31">
        <f t="shared" si="36"/>
        <v>0</v>
      </c>
      <c r="L911" s="31">
        <f t="shared" si="37"/>
        <v>0</v>
      </c>
    </row>
    <row r="912" spans="1:12" s="43" customFormat="1" x14ac:dyDescent="0.25">
      <c r="A912" s="12"/>
      <c r="B912" s="29"/>
      <c r="C912" s="32"/>
      <c r="D912" s="28"/>
      <c r="E912" s="33"/>
      <c r="F912" s="33"/>
      <c r="G912" s="33"/>
      <c r="H912" s="33"/>
      <c r="I912" s="33"/>
      <c r="J912" s="33"/>
      <c r="K912" s="31">
        <f t="shared" si="36"/>
        <v>0</v>
      </c>
      <c r="L912" s="31">
        <f t="shared" si="37"/>
        <v>0</v>
      </c>
    </row>
    <row r="913" spans="1:12" s="43" customFormat="1" x14ac:dyDescent="0.25">
      <c r="A913" s="12"/>
      <c r="B913" s="29"/>
      <c r="C913" s="32"/>
      <c r="D913" s="28"/>
      <c r="E913" s="33"/>
      <c r="F913" s="33"/>
      <c r="G913" s="33"/>
      <c r="H913" s="33"/>
      <c r="I913" s="33"/>
      <c r="J913" s="33"/>
      <c r="K913" s="31">
        <f t="shared" si="36"/>
        <v>0</v>
      </c>
      <c r="L913" s="31">
        <f t="shared" si="37"/>
        <v>0</v>
      </c>
    </row>
    <row r="914" spans="1:12" s="43" customFormat="1" x14ac:dyDescent="0.25">
      <c r="A914" s="12"/>
      <c r="B914" s="29"/>
      <c r="C914" s="32"/>
      <c r="D914" s="28"/>
      <c r="E914" s="33"/>
      <c r="F914" s="33"/>
      <c r="G914" s="33"/>
      <c r="H914" s="33"/>
      <c r="I914" s="33"/>
      <c r="J914" s="33"/>
      <c r="K914" s="31">
        <f t="shared" si="36"/>
        <v>0</v>
      </c>
      <c r="L914" s="31">
        <f t="shared" si="37"/>
        <v>0</v>
      </c>
    </row>
    <row r="915" spans="1:12" s="43" customFormat="1" x14ac:dyDescent="0.25">
      <c r="A915" s="12"/>
      <c r="B915" s="29"/>
      <c r="C915" s="32"/>
      <c r="D915" s="28"/>
      <c r="E915" s="33"/>
      <c r="F915" s="33"/>
      <c r="G915" s="33"/>
      <c r="H915" s="33"/>
      <c r="I915" s="33"/>
      <c r="J915" s="33"/>
      <c r="K915" s="31">
        <f t="shared" si="36"/>
        <v>0</v>
      </c>
      <c r="L915" s="31">
        <f t="shared" si="37"/>
        <v>0</v>
      </c>
    </row>
    <row r="916" spans="1:12" s="43" customFormat="1" x14ac:dyDescent="0.25">
      <c r="A916" s="12"/>
      <c r="B916" s="29"/>
      <c r="C916" s="32"/>
      <c r="D916" s="28"/>
      <c r="E916" s="33"/>
      <c r="F916" s="33"/>
      <c r="G916" s="33"/>
      <c r="H916" s="33"/>
      <c r="I916" s="33"/>
      <c r="J916" s="33"/>
      <c r="K916" s="31">
        <f t="shared" si="36"/>
        <v>0</v>
      </c>
      <c r="L916" s="31">
        <f t="shared" si="37"/>
        <v>0</v>
      </c>
    </row>
    <row r="917" spans="1:12" s="43" customFormat="1" x14ac:dyDescent="0.25">
      <c r="A917" s="12"/>
      <c r="B917" s="29"/>
      <c r="C917" s="32"/>
      <c r="D917" s="28"/>
      <c r="E917" s="33"/>
      <c r="F917" s="33"/>
      <c r="G917" s="33"/>
      <c r="H917" s="33"/>
      <c r="I917" s="33"/>
      <c r="J917" s="33"/>
      <c r="K917" s="31">
        <f t="shared" si="36"/>
        <v>0</v>
      </c>
      <c r="L917" s="31">
        <f t="shared" si="37"/>
        <v>0</v>
      </c>
    </row>
    <row r="918" spans="1:12" s="43" customFormat="1" x14ac:dyDescent="0.25">
      <c r="A918" s="12"/>
      <c r="B918" s="29"/>
      <c r="C918" s="32"/>
      <c r="D918" s="28"/>
      <c r="E918" s="33"/>
      <c r="F918" s="33"/>
      <c r="G918" s="33"/>
      <c r="H918" s="33"/>
      <c r="I918" s="33"/>
      <c r="J918" s="33"/>
      <c r="K918" s="31">
        <f t="shared" si="36"/>
        <v>0</v>
      </c>
      <c r="L918" s="31">
        <f t="shared" si="37"/>
        <v>0</v>
      </c>
    </row>
    <row r="919" spans="1:12" s="43" customFormat="1" x14ac:dyDescent="0.25">
      <c r="A919" s="12"/>
      <c r="B919" s="29"/>
      <c r="C919" s="32"/>
      <c r="D919" s="28"/>
      <c r="E919" s="33"/>
      <c r="F919" s="33"/>
      <c r="G919" s="33"/>
      <c r="H919" s="33"/>
      <c r="I919" s="33"/>
      <c r="J919" s="33"/>
      <c r="K919" s="31">
        <f t="shared" si="36"/>
        <v>0</v>
      </c>
      <c r="L919" s="31">
        <f t="shared" si="37"/>
        <v>0</v>
      </c>
    </row>
    <row r="920" spans="1:12" s="43" customFormat="1" x14ac:dyDescent="0.25">
      <c r="A920" s="12"/>
      <c r="B920" s="29"/>
      <c r="C920" s="32"/>
      <c r="D920" s="28"/>
      <c r="E920" s="33"/>
      <c r="F920" s="33"/>
      <c r="G920" s="33"/>
      <c r="H920" s="33"/>
      <c r="I920" s="33"/>
      <c r="J920" s="33"/>
      <c r="K920" s="31">
        <f t="shared" si="36"/>
        <v>0</v>
      </c>
      <c r="L920" s="31">
        <f t="shared" si="37"/>
        <v>0</v>
      </c>
    </row>
    <row r="921" spans="1:12" s="43" customFormat="1" x14ac:dyDescent="0.25">
      <c r="A921" s="12"/>
      <c r="B921" s="29"/>
      <c r="C921" s="32"/>
      <c r="D921" s="28"/>
      <c r="E921" s="33"/>
      <c r="F921" s="33"/>
      <c r="G921" s="33"/>
      <c r="H921" s="33"/>
      <c r="I921" s="33"/>
      <c r="J921" s="33"/>
      <c r="K921" s="31">
        <f t="shared" si="36"/>
        <v>0</v>
      </c>
      <c r="L921" s="31">
        <f t="shared" si="37"/>
        <v>0</v>
      </c>
    </row>
    <row r="922" spans="1:12" s="43" customFormat="1" x14ac:dyDescent="0.25">
      <c r="A922" s="12"/>
      <c r="B922" s="29"/>
      <c r="C922" s="32"/>
      <c r="D922" s="28"/>
      <c r="E922" s="33"/>
      <c r="F922" s="33"/>
      <c r="G922" s="33"/>
      <c r="H922" s="33"/>
      <c r="I922" s="33"/>
      <c r="J922" s="33"/>
      <c r="K922" s="31">
        <f t="shared" si="36"/>
        <v>0</v>
      </c>
      <c r="L922" s="31">
        <f t="shared" si="37"/>
        <v>0</v>
      </c>
    </row>
    <row r="923" spans="1:12" s="43" customFormat="1" x14ac:dyDescent="0.25">
      <c r="A923" s="12"/>
      <c r="B923" s="29"/>
      <c r="C923" s="32"/>
      <c r="D923" s="28"/>
      <c r="E923" s="33"/>
      <c r="F923" s="33"/>
      <c r="G923" s="33"/>
      <c r="H923" s="33"/>
      <c r="I923" s="33"/>
      <c r="J923" s="33"/>
      <c r="K923" s="31">
        <f t="shared" si="36"/>
        <v>0</v>
      </c>
      <c r="L923" s="31">
        <f t="shared" si="37"/>
        <v>0</v>
      </c>
    </row>
    <row r="924" spans="1:12" s="43" customFormat="1" x14ac:dyDescent="0.25">
      <c r="A924" s="12"/>
      <c r="B924" s="29"/>
      <c r="C924" s="32"/>
      <c r="D924" s="28"/>
      <c r="E924" s="33"/>
      <c r="F924" s="33"/>
      <c r="G924" s="33"/>
      <c r="H924" s="33"/>
      <c r="I924" s="33"/>
      <c r="J924" s="33"/>
      <c r="K924" s="31">
        <f t="shared" si="36"/>
        <v>0</v>
      </c>
      <c r="L924" s="31">
        <f t="shared" si="37"/>
        <v>0</v>
      </c>
    </row>
    <row r="925" spans="1:12" s="43" customFormat="1" x14ac:dyDescent="0.25">
      <c r="A925" s="12"/>
      <c r="B925" s="29"/>
      <c r="C925" s="32"/>
      <c r="D925" s="28"/>
      <c r="E925" s="33"/>
      <c r="F925" s="33"/>
      <c r="G925" s="33"/>
      <c r="H925" s="33"/>
      <c r="I925" s="33"/>
      <c r="J925" s="33"/>
      <c r="K925" s="31">
        <f t="shared" si="36"/>
        <v>0</v>
      </c>
      <c r="L925" s="31">
        <f t="shared" si="37"/>
        <v>0</v>
      </c>
    </row>
    <row r="926" spans="1:12" s="43" customFormat="1" x14ac:dyDescent="0.25">
      <c r="A926" s="12"/>
      <c r="B926" s="29"/>
      <c r="C926" s="32"/>
      <c r="D926" s="28"/>
      <c r="E926" s="33"/>
      <c r="F926" s="33"/>
      <c r="G926" s="33"/>
      <c r="H926" s="33"/>
      <c r="I926" s="33"/>
      <c r="J926" s="33"/>
      <c r="K926" s="31">
        <f t="shared" si="36"/>
        <v>0</v>
      </c>
      <c r="L926" s="31">
        <f t="shared" si="37"/>
        <v>0</v>
      </c>
    </row>
    <row r="927" spans="1:12" s="43" customFormat="1" x14ac:dyDescent="0.25">
      <c r="A927" s="12"/>
      <c r="B927" s="29"/>
      <c r="C927" s="32"/>
      <c r="D927" s="28"/>
      <c r="E927" s="33"/>
      <c r="F927" s="33"/>
      <c r="G927" s="33"/>
      <c r="H927" s="33"/>
      <c r="I927" s="33"/>
      <c r="J927" s="33"/>
      <c r="K927" s="31">
        <f t="shared" si="36"/>
        <v>0</v>
      </c>
      <c r="L927" s="31">
        <f t="shared" si="37"/>
        <v>0</v>
      </c>
    </row>
    <row r="928" spans="1:12" s="43" customFormat="1" x14ac:dyDescent="0.25">
      <c r="A928" s="12"/>
      <c r="B928" s="29"/>
      <c r="C928" s="32"/>
      <c r="D928" s="28"/>
      <c r="E928" s="33"/>
      <c r="F928" s="33"/>
      <c r="G928" s="33"/>
      <c r="H928" s="33"/>
      <c r="I928" s="33"/>
      <c r="J928" s="33"/>
      <c r="K928" s="31">
        <f t="shared" si="36"/>
        <v>0</v>
      </c>
      <c r="L928" s="31">
        <f t="shared" si="37"/>
        <v>0</v>
      </c>
    </row>
    <row r="929" spans="1:12" s="43" customFormat="1" x14ac:dyDescent="0.25">
      <c r="A929" s="12"/>
      <c r="B929" s="29"/>
      <c r="C929" s="32"/>
      <c r="D929" s="28"/>
      <c r="E929" s="33"/>
      <c r="F929" s="33"/>
      <c r="G929" s="33"/>
      <c r="H929" s="33"/>
      <c r="I929" s="33"/>
      <c r="J929" s="33"/>
      <c r="K929" s="31">
        <f t="shared" si="36"/>
        <v>0</v>
      </c>
      <c r="L929" s="31">
        <f t="shared" si="37"/>
        <v>0</v>
      </c>
    </row>
    <row r="930" spans="1:12" s="43" customFormat="1" x14ac:dyDescent="0.25">
      <c r="A930" s="12"/>
      <c r="B930" s="29"/>
      <c r="C930" s="32"/>
      <c r="D930" s="28"/>
      <c r="E930" s="33"/>
      <c r="F930" s="33"/>
      <c r="G930" s="33"/>
      <c r="H930" s="33"/>
      <c r="I930" s="33"/>
      <c r="J930" s="33"/>
      <c r="K930" s="31">
        <f t="shared" si="36"/>
        <v>0</v>
      </c>
      <c r="L930" s="31">
        <f t="shared" si="37"/>
        <v>0</v>
      </c>
    </row>
    <row r="931" spans="1:12" s="43" customFormat="1" x14ac:dyDescent="0.25">
      <c r="A931" s="12"/>
      <c r="B931" s="29"/>
      <c r="C931" s="32"/>
      <c r="D931" s="28"/>
      <c r="E931" s="33"/>
      <c r="F931" s="33"/>
      <c r="G931" s="33"/>
      <c r="H931" s="33"/>
      <c r="I931" s="33"/>
      <c r="J931" s="33"/>
      <c r="K931" s="31">
        <f t="shared" si="36"/>
        <v>0</v>
      </c>
      <c r="L931" s="31">
        <f t="shared" si="37"/>
        <v>0</v>
      </c>
    </row>
    <row r="932" spans="1:12" s="43" customFormat="1" x14ac:dyDescent="0.25">
      <c r="A932" s="12"/>
      <c r="B932" s="29"/>
      <c r="C932" s="32"/>
      <c r="D932" s="28"/>
      <c r="E932" s="33"/>
      <c r="F932" s="33"/>
      <c r="G932" s="33"/>
      <c r="H932" s="33"/>
      <c r="I932" s="33"/>
      <c r="J932" s="33"/>
      <c r="K932" s="31">
        <f t="shared" si="36"/>
        <v>0</v>
      </c>
      <c r="L932" s="31">
        <f t="shared" si="37"/>
        <v>0</v>
      </c>
    </row>
    <row r="933" spans="1:12" s="43" customFormat="1" x14ac:dyDescent="0.25">
      <c r="A933" s="12"/>
      <c r="B933" s="29"/>
      <c r="C933" s="32"/>
      <c r="D933" s="28"/>
      <c r="E933" s="33"/>
      <c r="F933" s="33"/>
      <c r="G933" s="33"/>
      <c r="H933" s="33"/>
      <c r="I933" s="33"/>
      <c r="J933" s="33"/>
      <c r="K933" s="31">
        <f t="shared" si="36"/>
        <v>0</v>
      </c>
      <c r="L933" s="31">
        <f t="shared" si="37"/>
        <v>0</v>
      </c>
    </row>
    <row r="934" spans="1:12" s="43" customFormat="1" x14ac:dyDescent="0.25">
      <c r="A934" s="12"/>
      <c r="B934" s="29"/>
      <c r="C934" s="32"/>
      <c r="D934" s="28"/>
      <c r="E934" s="33"/>
      <c r="F934" s="33"/>
      <c r="G934" s="33"/>
      <c r="H934" s="33"/>
      <c r="I934" s="33"/>
      <c r="J934" s="33"/>
      <c r="K934" s="31">
        <f t="shared" si="36"/>
        <v>0</v>
      </c>
      <c r="L934" s="31">
        <f t="shared" si="37"/>
        <v>0</v>
      </c>
    </row>
    <row r="935" spans="1:12" s="43" customFormat="1" x14ac:dyDescent="0.25">
      <c r="A935" s="12"/>
      <c r="B935" s="29"/>
      <c r="C935" s="32"/>
      <c r="D935" s="28"/>
      <c r="E935" s="33"/>
      <c r="F935" s="33"/>
      <c r="G935" s="33"/>
      <c r="H935" s="33"/>
      <c r="I935" s="33"/>
      <c r="J935" s="33"/>
      <c r="K935" s="31">
        <f t="shared" si="36"/>
        <v>0</v>
      </c>
      <c r="L935" s="31">
        <f t="shared" si="37"/>
        <v>0</v>
      </c>
    </row>
    <row r="936" spans="1:12" s="43" customFormat="1" x14ac:dyDescent="0.25">
      <c r="A936" s="12"/>
      <c r="B936" s="29"/>
      <c r="C936" s="32"/>
      <c r="D936" s="28"/>
      <c r="E936" s="33"/>
      <c r="F936" s="33"/>
      <c r="G936" s="33"/>
      <c r="H936" s="33"/>
      <c r="I936" s="33"/>
      <c r="J936" s="33"/>
      <c r="K936" s="31">
        <f t="shared" si="36"/>
        <v>0</v>
      </c>
      <c r="L936" s="31">
        <f t="shared" si="37"/>
        <v>0</v>
      </c>
    </row>
    <row r="937" spans="1:12" s="43" customFormat="1" x14ac:dyDescent="0.25">
      <c r="A937" s="12"/>
      <c r="B937" s="29"/>
      <c r="C937" s="32"/>
      <c r="D937" s="28"/>
      <c r="E937" s="33"/>
      <c r="F937" s="33"/>
      <c r="G937" s="33"/>
      <c r="H937" s="33"/>
      <c r="I937" s="33"/>
      <c r="J937" s="33"/>
      <c r="K937" s="31">
        <f t="shared" si="36"/>
        <v>0</v>
      </c>
      <c r="L937" s="31">
        <f t="shared" si="37"/>
        <v>0</v>
      </c>
    </row>
    <row r="938" spans="1:12" s="43" customFormat="1" x14ac:dyDescent="0.25">
      <c r="A938" s="12"/>
      <c r="B938" s="29"/>
      <c r="C938" s="32"/>
      <c r="D938" s="28"/>
      <c r="E938" s="33"/>
      <c r="F938" s="33"/>
      <c r="G938" s="33"/>
      <c r="H938" s="33"/>
      <c r="I938" s="33"/>
      <c r="J938" s="33"/>
      <c r="K938" s="31">
        <f t="shared" si="36"/>
        <v>0</v>
      </c>
      <c r="L938" s="31">
        <f t="shared" si="37"/>
        <v>0</v>
      </c>
    </row>
    <row r="939" spans="1:12" s="43" customFormat="1" x14ac:dyDescent="0.25">
      <c r="A939" s="12"/>
      <c r="B939" s="29"/>
      <c r="C939" s="32"/>
      <c r="D939" s="28"/>
      <c r="E939" s="33"/>
      <c r="F939" s="33"/>
      <c r="G939" s="33"/>
      <c r="H939" s="33"/>
      <c r="I939" s="33"/>
      <c r="J939" s="33"/>
      <c r="K939" s="31">
        <f t="shared" si="36"/>
        <v>0</v>
      </c>
      <c r="L939" s="31">
        <f t="shared" si="37"/>
        <v>0</v>
      </c>
    </row>
    <row r="940" spans="1:12" s="43" customFormat="1" x14ac:dyDescent="0.25">
      <c r="A940" s="12"/>
      <c r="B940" s="29"/>
      <c r="C940" s="32"/>
      <c r="D940" s="28"/>
      <c r="E940" s="33"/>
      <c r="F940" s="33"/>
      <c r="G940" s="33"/>
      <c r="H940" s="33"/>
      <c r="I940" s="33"/>
      <c r="J940" s="33"/>
      <c r="K940" s="31">
        <f t="shared" si="36"/>
        <v>0</v>
      </c>
      <c r="L940" s="31">
        <f t="shared" si="37"/>
        <v>0</v>
      </c>
    </row>
    <row r="941" spans="1:12" s="43" customFormat="1" x14ac:dyDescent="0.25">
      <c r="A941" s="12"/>
      <c r="B941" s="29"/>
      <c r="C941" s="32"/>
      <c r="D941" s="28"/>
      <c r="E941" s="33"/>
      <c r="F941" s="33"/>
      <c r="G941" s="33"/>
      <c r="H941" s="33"/>
      <c r="I941" s="33"/>
      <c r="J941" s="33"/>
      <c r="K941" s="31">
        <f t="shared" si="36"/>
        <v>0</v>
      </c>
      <c r="L941" s="31">
        <f t="shared" si="37"/>
        <v>0</v>
      </c>
    </row>
    <row r="942" spans="1:12" s="43" customFormat="1" x14ac:dyDescent="0.25">
      <c r="A942" s="12"/>
      <c r="B942" s="29"/>
      <c r="C942" s="32"/>
      <c r="D942" s="28"/>
      <c r="E942" s="33"/>
      <c r="F942" s="33"/>
      <c r="G942" s="33"/>
      <c r="H942" s="33"/>
      <c r="I942" s="33"/>
      <c r="J942" s="33"/>
      <c r="K942" s="31">
        <f t="shared" si="36"/>
        <v>0</v>
      </c>
      <c r="L942" s="31">
        <f t="shared" si="37"/>
        <v>0</v>
      </c>
    </row>
    <row r="943" spans="1:12" s="43" customFormat="1" x14ac:dyDescent="0.25">
      <c r="A943" s="12"/>
      <c r="B943" s="29"/>
      <c r="C943" s="32"/>
      <c r="D943" s="28"/>
      <c r="E943" s="33"/>
      <c r="F943" s="33"/>
      <c r="G943" s="33"/>
      <c r="H943" s="33"/>
      <c r="I943" s="33"/>
      <c r="J943" s="33"/>
      <c r="K943" s="31">
        <f t="shared" si="36"/>
        <v>0</v>
      </c>
      <c r="L943" s="31">
        <f t="shared" si="37"/>
        <v>0</v>
      </c>
    </row>
    <row r="944" spans="1:12" s="43" customFormat="1" x14ac:dyDescent="0.25">
      <c r="A944" s="12"/>
      <c r="B944" s="29"/>
      <c r="C944" s="32"/>
      <c r="D944" s="28"/>
      <c r="E944" s="33"/>
      <c r="F944" s="33"/>
      <c r="G944" s="33"/>
      <c r="H944" s="33"/>
      <c r="I944" s="33"/>
      <c r="J944" s="33"/>
      <c r="K944" s="31">
        <f t="shared" si="36"/>
        <v>0</v>
      </c>
      <c r="L944" s="31">
        <f t="shared" si="37"/>
        <v>0</v>
      </c>
    </row>
    <row r="945" spans="1:12" s="43" customFormat="1" x14ac:dyDescent="0.25">
      <c r="A945" s="12"/>
      <c r="B945" s="29"/>
      <c r="C945" s="32"/>
      <c r="D945" s="28"/>
      <c r="E945" s="33"/>
      <c r="F945" s="33"/>
      <c r="G945" s="33"/>
      <c r="H945" s="33"/>
      <c r="I945" s="33"/>
      <c r="J945" s="33"/>
      <c r="K945" s="31">
        <f t="shared" si="36"/>
        <v>0</v>
      </c>
      <c r="L945" s="31">
        <f t="shared" si="37"/>
        <v>0</v>
      </c>
    </row>
    <row r="946" spans="1:12" s="43" customFormat="1" x14ac:dyDescent="0.25">
      <c r="A946" s="12"/>
      <c r="B946" s="29"/>
      <c r="C946" s="32"/>
      <c r="D946" s="28"/>
      <c r="E946" s="33"/>
      <c r="F946" s="33"/>
      <c r="G946" s="33"/>
      <c r="H946" s="33"/>
      <c r="I946" s="33"/>
      <c r="J946" s="33"/>
      <c r="K946" s="31">
        <f t="shared" si="36"/>
        <v>0</v>
      </c>
      <c r="L946" s="31">
        <f t="shared" si="37"/>
        <v>0</v>
      </c>
    </row>
    <row r="947" spans="1:12" s="43" customFormat="1" x14ac:dyDescent="0.25">
      <c r="A947" s="12"/>
      <c r="B947" s="29"/>
      <c r="C947" s="32"/>
      <c r="D947" s="28"/>
      <c r="E947" s="33"/>
      <c r="F947" s="33"/>
      <c r="G947" s="33"/>
      <c r="H947" s="33"/>
      <c r="I947" s="33"/>
      <c r="J947" s="33"/>
      <c r="K947" s="31">
        <f t="shared" si="36"/>
        <v>0</v>
      </c>
      <c r="L947" s="31">
        <f t="shared" si="37"/>
        <v>0</v>
      </c>
    </row>
    <row r="948" spans="1:12" s="43" customFormat="1" x14ac:dyDescent="0.25">
      <c r="A948" s="12"/>
      <c r="B948" s="29"/>
      <c r="C948" s="32"/>
      <c r="D948" s="28"/>
      <c r="E948" s="33"/>
      <c r="F948" s="33"/>
      <c r="G948" s="33"/>
      <c r="H948" s="33"/>
      <c r="I948" s="33"/>
      <c r="J948" s="33"/>
      <c r="K948" s="31">
        <f t="shared" si="36"/>
        <v>0</v>
      </c>
      <c r="L948" s="31">
        <f t="shared" si="37"/>
        <v>0</v>
      </c>
    </row>
    <row r="949" spans="1:12" s="43" customFormat="1" x14ac:dyDescent="0.25">
      <c r="A949" s="12"/>
      <c r="B949" s="29"/>
      <c r="C949" s="32"/>
      <c r="D949" s="28"/>
      <c r="E949" s="33"/>
      <c r="F949" s="33"/>
      <c r="G949" s="33"/>
      <c r="H949" s="33"/>
      <c r="I949" s="33"/>
      <c r="J949" s="33"/>
      <c r="K949" s="31">
        <f t="shared" si="36"/>
        <v>0</v>
      </c>
      <c r="L949" s="31">
        <f t="shared" si="37"/>
        <v>0</v>
      </c>
    </row>
    <row r="950" spans="1:12" s="43" customFormat="1" x14ac:dyDescent="0.25">
      <c r="A950" s="12"/>
      <c r="B950" s="29"/>
      <c r="C950" s="32"/>
      <c r="D950" s="28"/>
      <c r="E950" s="33"/>
      <c r="F950" s="33"/>
      <c r="G950" s="33"/>
      <c r="H950" s="33"/>
      <c r="I950" s="33"/>
      <c r="J950" s="33"/>
      <c r="K950" s="31">
        <f t="shared" si="36"/>
        <v>0</v>
      </c>
      <c r="L950" s="31">
        <f t="shared" si="37"/>
        <v>0</v>
      </c>
    </row>
    <row r="951" spans="1:12" s="43" customFormat="1" x14ac:dyDescent="0.25">
      <c r="A951" s="12"/>
      <c r="B951" s="29"/>
      <c r="C951" s="32"/>
      <c r="D951" s="28"/>
      <c r="E951" s="33"/>
      <c r="F951" s="33"/>
      <c r="G951" s="33"/>
      <c r="H951" s="33"/>
      <c r="I951" s="33"/>
      <c r="J951" s="33"/>
      <c r="K951" s="31">
        <f t="shared" si="36"/>
        <v>0</v>
      </c>
      <c r="L951" s="31">
        <f t="shared" si="37"/>
        <v>0</v>
      </c>
    </row>
    <row r="952" spans="1:12" s="43" customFormat="1" x14ac:dyDescent="0.25">
      <c r="A952" s="12"/>
      <c r="B952" s="29"/>
      <c r="C952" s="32"/>
      <c r="D952" s="28"/>
      <c r="E952" s="33"/>
      <c r="F952" s="33"/>
      <c r="G952" s="33"/>
      <c r="H952" s="33"/>
      <c r="I952" s="33"/>
      <c r="J952" s="33"/>
      <c r="K952" s="31">
        <f t="shared" si="36"/>
        <v>0</v>
      </c>
      <c r="L952" s="31">
        <f t="shared" si="37"/>
        <v>0</v>
      </c>
    </row>
    <row r="953" spans="1:12" s="43" customFormat="1" x14ac:dyDescent="0.25">
      <c r="A953" s="12"/>
      <c r="B953" s="29"/>
      <c r="C953" s="32"/>
      <c r="D953" s="28"/>
      <c r="E953" s="33"/>
      <c r="F953" s="33"/>
      <c r="G953" s="33"/>
      <c r="H953" s="33"/>
      <c r="I953" s="33"/>
      <c r="J953" s="33"/>
      <c r="K953" s="31">
        <f t="shared" si="36"/>
        <v>0</v>
      </c>
      <c r="L953" s="31">
        <f t="shared" si="37"/>
        <v>0</v>
      </c>
    </row>
    <row r="954" spans="1:12" s="43" customFormat="1" x14ac:dyDescent="0.25">
      <c r="A954" s="12"/>
      <c r="B954" s="29"/>
      <c r="C954" s="32"/>
      <c r="D954" s="28"/>
      <c r="E954" s="33"/>
      <c r="F954" s="33"/>
      <c r="G954" s="33"/>
      <c r="H954" s="33"/>
      <c r="I954" s="33"/>
      <c r="J954" s="33"/>
      <c r="K954" s="31">
        <f t="shared" si="36"/>
        <v>0</v>
      </c>
      <c r="L954" s="31">
        <f t="shared" si="37"/>
        <v>0</v>
      </c>
    </row>
    <row r="955" spans="1:12" s="43" customFormat="1" x14ac:dyDescent="0.25">
      <c r="A955" s="12"/>
      <c r="B955" s="29"/>
      <c r="C955" s="32"/>
      <c r="D955" s="28"/>
      <c r="E955" s="33"/>
      <c r="F955" s="33"/>
      <c r="G955" s="33"/>
      <c r="H955" s="33"/>
      <c r="I955" s="33"/>
      <c r="J955" s="33"/>
      <c r="K955" s="31">
        <f t="shared" si="36"/>
        <v>0</v>
      </c>
      <c r="L955" s="31">
        <f t="shared" si="37"/>
        <v>0</v>
      </c>
    </row>
    <row r="956" spans="1:12" s="43" customFormat="1" x14ac:dyDescent="0.25">
      <c r="A956" s="12"/>
      <c r="B956" s="29"/>
      <c r="C956" s="32"/>
      <c r="D956" s="28"/>
      <c r="E956" s="33"/>
      <c r="F956" s="33"/>
      <c r="G956" s="33"/>
      <c r="H956" s="33"/>
      <c r="I956" s="33"/>
      <c r="J956" s="33"/>
      <c r="K956" s="31">
        <f t="shared" si="36"/>
        <v>0</v>
      </c>
      <c r="L956" s="31">
        <f t="shared" si="37"/>
        <v>0</v>
      </c>
    </row>
    <row r="957" spans="1:12" s="43" customFormat="1" x14ac:dyDescent="0.25">
      <c r="A957" s="12"/>
      <c r="B957" s="29"/>
      <c r="C957" s="32"/>
      <c r="D957" s="28"/>
      <c r="E957" s="33"/>
      <c r="F957" s="33"/>
      <c r="G957" s="33"/>
      <c r="H957" s="33"/>
      <c r="I957" s="33"/>
      <c r="J957" s="33"/>
      <c r="K957" s="31">
        <f t="shared" si="36"/>
        <v>0</v>
      </c>
      <c r="L957" s="31">
        <f t="shared" si="37"/>
        <v>0</v>
      </c>
    </row>
    <row r="958" spans="1:12" s="43" customFormat="1" x14ac:dyDescent="0.25">
      <c r="A958" s="12"/>
      <c r="B958" s="29"/>
      <c r="C958" s="32"/>
      <c r="D958" s="28"/>
      <c r="E958" s="33"/>
      <c r="F958" s="33"/>
      <c r="G958" s="33"/>
      <c r="H958" s="33"/>
      <c r="I958" s="33"/>
      <c r="J958" s="33"/>
      <c r="K958" s="31">
        <f t="shared" si="36"/>
        <v>0</v>
      </c>
      <c r="L958" s="31">
        <f t="shared" si="37"/>
        <v>0</v>
      </c>
    </row>
    <row r="959" spans="1:12" s="43" customFormat="1" x14ac:dyDescent="0.25">
      <c r="A959" s="12"/>
      <c r="B959" s="29"/>
      <c r="C959" s="32"/>
      <c r="D959" s="28"/>
      <c r="E959" s="33"/>
      <c r="F959" s="33"/>
      <c r="G959" s="33"/>
      <c r="H959" s="33"/>
      <c r="I959" s="33"/>
      <c r="J959" s="33"/>
      <c r="K959" s="31">
        <f t="shared" si="36"/>
        <v>0</v>
      </c>
      <c r="L959" s="31">
        <f t="shared" si="37"/>
        <v>0</v>
      </c>
    </row>
    <row r="960" spans="1:12" s="43" customFormat="1" x14ac:dyDescent="0.25">
      <c r="A960" s="12"/>
      <c r="B960" s="29"/>
      <c r="C960" s="32"/>
      <c r="D960" s="28"/>
      <c r="E960" s="33"/>
      <c r="F960" s="33"/>
      <c r="G960" s="33"/>
      <c r="H960" s="33"/>
      <c r="I960" s="33"/>
      <c r="J960" s="33"/>
      <c r="K960" s="31">
        <f t="shared" si="36"/>
        <v>0</v>
      </c>
      <c r="L960" s="31">
        <f t="shared" si="37"/>
        <v>0</v>
      </c>
    </row>
    <row r="961" spans="1:12" s="43" customFormat="1" x14ac:dyDescent="0.25">
      <c r="A961" s="12"/>
      <c r="B961" s="29"/>
      <c r="C961" s="32"/>
      <c r="D961" s="28"/>
      <c r="E961" s="33"/>
      <c r="F961" s="33"/>
      <c r="G961" s="33"/>
      <c r="H961" s="33"/>
      <c r="I961" s="33"/>
      <c r="J961" s="33"/>
      <c r="K961" s="31">
        <f t="shared" si="36"/>
        <v>0</v>
      </c>
      <c r="L961" s="31">
        <f t="shared" si="37"/>
        <v>0</v>
      </c>
    </row>
    <row r="962" spans="1:12" s="43" customFormat="1" x14ac:dyDescent="0.25">
      <c r="A962" s="12"/>
      <c r="B962" s="29"/>
      <c r="C962" s="32"/>
      <c r="D962" s="28"/>
      <c r="E962" s="33"/>
      <c r="F962" s="33"/>
      <c r="G962" s="33"/>
      <c r="H962" s="33"/>
      <c r="I962" s="33"/>
      <c r="J962" s="33"/>
      <c r="K962" s="31">
        <f t="shared" si="36"/>
        <v>0</v>
      </c>
      <c r="L962" s="31">
        <f t="shared" si="37"/>
        <v>0</v>
      </c>
    </row>
    <row r="963" spans="1:12" s="43" customFormat="1" x14ac:dyDescent="0.25">
      <c r="A963" s="12"/>
      <c r="B963" s="29"/>
      <c r="C963" s="32"/>
      <c r="D963" s="28"/>
      <c r="E963" s="33"/>
      <c r="F963" s="33"/>
      <c r="G963" s="33"/>
      <c r="H963" s="33"/>
      <c r="I963" s="33"/>
      <c r="J963" s="33"/>
      <c r="K963" s="31">
        <f t="shared" si="36"/>
        <v>0</v>
      </c>
      <c r="L963" s="31">
        <f t="shared" si="37"/>
        <v>0</v>
      </c>
    </row>
    <row r="964" spans="1:12" s="43" customFormat="1" x14ac:dyDescent="0.25">
      <c r="A964" s="12"/>
      <c r="B964" s="29"/>
      <c r="C964" s="32"/>
      <c r="D964" s="28"/>
      <c r="E964" s="33"/>
      <c r="F964" s="33"/>
      <c r="G964" s="33"/>
      <c r="H964" s="33"/>
      <c r="I964" s="33"/>
      <c r="J964" s="33"/>
      <c r="K964" s="31">
        <f t="shared" si="36"/>
        <v>0</v>
      </c>
      <c r="L964" s="31">
        <f t="shared" si="37"/>
        <v>0</v>
      </c>
    </row>
    <row r="965" spans="1:12" s="43" customFormat="1" x14ac:dyDescent="0.25">
      <c r="A965" s="12"/>
      <c r="B965" s="29"/>
      <c r="C965" s="32"/>
      <c r="D965" s="28"/>
      <c r="E965" s="33"/>
      <c r="F965" s="33"/>
      <c r="G965" s="33"/>
      <c r="H965" s="33"/>
      <c r="I965" s="33"/>
      <c r="J965" s="33"/>
      <c r="K965" s="31">
        <f t="shared" si="36"/>
        <v>0</v>
      </c>
      <c r="L965" s="31">
        <f t="shared" si="37"/>
        <v>0</v>
      </c>
    </row>
    <row r="966" spans="1:12" s="43" customFormat="1" x14ac:dyDescent="0.25">
      <c r="A966" s="12"/>
      <c r="B966" s="29"/>
      <c r="C966" s="32"/>
      <c r="D966" s="28"/>
      <c r="E966" s="33"/>
      <c r="F966" s="33"/>
      <c r="G966" s="33"/>
      <c r="H966" s="33"/>
      <c r="I966" s="33"/>
      <c r="J966" s="33"/>
      <c r="K966" s="31">
        <f t="shared" si="36"/>
        <v>0</v>
      </c>
      <c r="L966" s="31">
        <f t="shared" si="37"/>
        <v>0</v>
      </c>
    </row>
    <row r="967" spans="1:12" s="43" customFormat="1" x14ac:dyDescent="0.25">
      <c r="A967" s="12"/>
      <c r="B967" s="29"/>
      <c r="C967" s="32"/>
      <c r="D967" s="28"/>
      <c r="E967" s="33"/>
      <c r="F967" s="33"/>
      <c r="G967" s="33"/>
      <c r="H967" s="33"/>
      <c r="I967" s="33"/>
      <c r="J967" s="33"/>
      <c r="K967" s="31">
        <f t="shared" si="36"/>
        <v>0</v>
      </c>
      <c r="L967" s="31">
        <f t="shared" si="37"/>
        <v>0</v>
      </c>
    </row>
    <row r="968" spans="1:12" s="43" customFormat="1" x14ac:dyDescent="0.25">
      <c r="A968" s="12"/>
      <c r="B968" s="29"/>
      <c r="C968" s="32"/>
      <c r="D968" s="28"/>
      <c r="E968" s="33"/>
      <c r="F968" s="33"/>
      <c r="G968" s="33"/>
      <c r="H968" s="33"/>
      <c r="I968" s="33"/>
      <c r="J968" s="33"/>
      <c r="K968" s="31">
        <f t="shared" si="36"/>
        <v>0</v>
      </c>
      <c r="L968" s="31">
        <f t="shared" si="37"/>
        <v>0</v>
      </c>
    </row>
    <row r="969" spans="1:12" s="43" customFormat="1" x14ac:dyDescent="0.25">
      <c r="A969" s="12"/>
      <c r="B969" s="29"/>
      <c r="C969" s="32"/>
      <c r="D969" s="28"/>
      <c r="E969" s="33"/>
      <c r="F969" s="33"/>
      <c r="G969" s="33"/>
      <c r="H969" s="33"/>
      <c r="I969" s="33"/>
      <c r="J969" s="33"/>
      <c r="K969" s="31">
        <f t="shared" si="36"/>
        <v>0</v>
      </c>
      <c r="L969" s="31">
        <f t="shared" si="37"/>
        <v>0</v>
      </c>
    </row>
    <row r="970" spans="1:12" s="43" customFormat="1" x14ac:dyDescent="0.25">
      <c r="A970" s="12"/>
      <c r="B970" s="29"/>
      <c r="C970" s="32"/>
      <c r="D970" s="28"/>
      <c r="E970" s="33"/>
      <c r="F970" s="33"/>
      <c r="G970" s="33"/>
      <c r="H970" s="33"/>
      <c r="I970" s="33"/>
      <c r="J970" s="33"/>
      <c r="K970" s="31">
        <f t="shared" si="36"/>
        <v>0</v>
      </c>
      <c r="L970" s="31">
        <f t="shared" si="37"/>
        <v>0</v>
      </c>
    </row>
    <row r="971" spans="1:12" s="43" customFormat="1" x14ac:dyDescent="0.25">
      <c r="A971" s="12"/>
      <c r="B971" s="29"/>
      <c r="C971" s="32"/>
      <c r="D971" s="28"/>
      <c r="E971" s="33"/>
      <c r="F971" s="33"/>
      <c r="G971" s="33"/>
      <c r="H971" s="33"/>
      <c r="I971" s="33"/>
      <c r="J971" s="33"/>
      <c r="K971" s="31">
        <f t="shared" si="36"/>
        <v>0</v>
      </c>
      <c r="L971" s="31">
        <f t="shared" si="37"/>
        <v>0</v>
      </c>
    </row>
    <row r="972" spans="1:12" s="43" customFormat="1" x14ac:dyDescent="0.25">
      <c r="A972" s="12"/>
      <c r="B972" s="29"/>
      <c r="C972" s="32"/>
      <c r="D972" s="28"/>
      <c r="E972" s="33"/>
      <c r="F972" s="33"/>
      <c r="G972" s="33"/>
      <c r="H972" s="33"/>
      <c r="I972" s="33"/>
      <c r="J972" s="33"/>
      <c r="K972" s="31">
        <f t="shared" si="36"/>
        <v>0</v>
      </c>
      <c r="L972" s="31">
        <f t="shared" si="37"/>
        <v>0</v>
      </c>
    </row>
    <row r="973" spans="1:12" s="43" customFormat="1" x14ac:dyDescent="0.25">
      <c r="A973" s="12"/>
      <c r="B973" s="29"/>
      <c r="C973" s="32"/>
      <c r="D973" s="28"/>
      <c r="E973" s="33"/>
      <c r="F973" s="33"/>
      <c r="G973" s="33"/>
      <c r="H973" s="33"/>
      <c r="I973" s="33"/>
      <c r="J973" s="33"/>
      <c r="K973" s="31">
        <f t="shared" ref="K973:K1036" si="38">E973+G973+I973</f>
        <v>0</v>
      </c>
      <c r="L973" s="31">
        <f t="shared" ref="L973:L1036" si="39">F973+H973+J973</f>
        <v>0</v>
      </c>
    </row>
    <row r="974" spans="1:12" s="43" customFormat="1" x14ac:dyDescent="0.25">
      <c r="A974" s="12"/>
      <c r="B974" s="29"/>
      <c r="C974" s="32"/>
      <c r="D974" s="28"/>
      <c r="E974" s="33"/>
      <c r="F974" s="33"/>
      <c r="G974" s="33"/>
      <c r="H974" s="33"/>
      <c r="I974" s="33"/>
      <c r="J974" s="33"/>
      <c r="K974" s="31">
        <f t="shared" si="38"/>
        <v>0</v>
      </c>
      <c r="L974" s="31">
        <f t="shared" si="39"/>
        <v>0</v>
      </c>
    </row>
    <row r="975" spans="1:12" s="43" customFormat="1" x14ac:dyDescent="0.25">
      <c r="A975" s="12"/>
      <c r="B975" s="29"/>
      <c r="C975" s="32"/>
      <c r="D975" s="28"/>
      <c r="E975" s="33"/>
      <c r="F975" s="33"/>
      <c r="G975" s="33"/>
      <c r="H975" s="33"/>
      <c r="I975" s="33"/>
      <c r="J975" s="33"/>
      <c r="K975" s="31">
        <f t="shared" si="38"/>
        <v>0</v>
      </c>
      <c r="L975" s="31">
        <f t="shared" si="39"/>
        <v>0</v>
      </c>
    </row>
    <row r="976" spans="1:12" s="43" customFormat="1" x14ac:dyDescent="0.25">
      <c r="A976" s="12"/>
      <c r="B976" s="29"/>
      <c r="C976" s="32"/>
      <c r="D976" s="28"/>
      <c r="E976" s="33"/>
      <c r="F976" s="33"/>
      <c r="G976" s="33"/>
      <c r="H976" s="33"/>
      <c r="I976" s="33"/>
      <c r="J976" s="33"/>
      <c r="K976" s="31">
        <f t="shared" si="38"/>
        <v>0</v>
      </c>
      <c r="L976" s="31">
        <f t="shared" si="39"/>
        <v>0</v>
      </c>
    </row>
    <row r="977" spans="1:12" s="43" customFormat="1" x14ac:dyDescent="0.25">
      <c r="A977" s="12"/>
      <c r="B977" s="29"/>
      <c r="C977" s="32"/>
      <c r="D977" s="28"/>
      <c r="E977" s="33"/>
      <c r="F977" s="33"/>
      <c r="G977" s="33"/>
      <c r="H977" s="33"/>
      <c r="I977" s="33"/>
      <c r="J977" s="33"/>
      <c r="K977" s="31">
        <f t="shared" si="38"/>
        <v>0</v>
      </c>
      <c r="L977" s="31">
        <f t="shared" si="39"/>
        <v>0</v>
      </c>
    </row>
    <row r="978" spans="1:12" s="43" customFormat="1" x14ac:dyDescent="0.25">
      <c r="A978" s="12"/>
      <c r="B978" s="29"/>
      <c r="C978" s="32"/>
      <c r="D978" s="28"/>
      <c r="E978" s="33"/>
      <c r="F978" s="33"/>
      <c r="G978" s="33"/>
      <c r="H978" s="33"/>
      <c r="I978" s="33"/>
      <c r="J978" s="33"/>
      <c r="K978" s="31">
        <f t="shared" si="38"/>
        <v>0</v>
      </c>
      <c r="L978" s="31">
        <f t="shared" si="39"/>
        <v>0</v>
      </c>
    </row>
    <row r="979" spans="1:12" s="43" customFormat="1" x14ac:dyDescent="0.25">
      <c r="A979" s="12"/>
      <c r="B979" s="29"/>
      <c r="C979" s="32"/>
      <c r="D979" s="28"/>
      <c r="E979" s="33"/>
      <c r="F979" s="33"/>
      <c r="G979" s="33"/>
      <c r="H979" s="33"/>
      <c r="I979" s="33"/>
      <c r="J979" s="33"/>
      <c r="K979" s="31">
        <f t="shared" si="38"/>
        <v>0</v>
      </c>
      <c r="L979" s="31">
        <f t="shared" si="39"/>
        <v>0</v>
      </c>
    </row>
    <row r="980" spans="1:12" s="43" customFormat="1" x14ac:dyDescent="0.25">
      <c r="A980" s="12"/>
      <c r="B980" s="29"/>
      <c r="C980" s="32"/>
      <c r="D980" s="28"/>
      <c r="E980" s="33"/>
      <c r="F980" s="33"/>
      <c r="G980" s="33"/>
      <c r="H980" s="33"/>
      <c r="I980" s="33"/>
      <c r="J980" s="33"/>
      <c r="K980" s="31">
        <f t="shared" si="38"/>
        <v>0</v>
      </c>
      <c r="L980" s="31">
        <f t="shared" si="39"/>
        <v>0</v>
      </c>
    </row>
    <row r="981" spans="1:12" s="43" customFormat="1" x14ac:dyDescent="0.25">
      <c r="A981" s="12"/>
      <c r="B981" s="29"/>
      <c r="C981" s="32"/>
      <c r="D981" s="28"/>
      <c r="E981" s="33"/>
      <c r="F981" s="33"/>
      <c r="G981" s="33"/>
      <c r="H981" s="33"/>
      <c r="I981" s="33"/>
      <c r="J981" s="33"/>
      <c r="K981" s="31">
        <f t="shared" si="38"/>
        <v>0</v>
      </c>
      <c r="L981" s="31">
        <f t="shared" si="39"/>
        <v>0</v>
      </c>
    </row>
    <row r="982" spans="1:12" s="43" customFormat="1" x14ac:dyDescent="0.25">
      <c r="A982" s="12"/>
      <c r="B982" s="29"/>
      <c r="C982" s="32"/>
      <c r="D982" s="28"/>
      <c r="E982" s="33"/>
      <c r="F982" s="33"/>
      <c r="G982" s="33"/>
      <c r="H982" s="33"/>
      <c r="I982" s="33"/>
      <c r="J982" s="33"/>
      <c r="K982" s="31">
        <f t="shared" si="38"/>
        <v>0</v>
      </c>
      <c r="L982" s="31">
        <f t="shared" si="39"/>
        <v>0</v>
      </c>
    </row>
    <row r="983" spans="1:12" s="43" customFormat="1" x14ac:dyDescent="0.25">
      <c r="A983" s="12"/>
      <c r="B983" s="29"/>
      <c r="C983" s="32"/>
      <c r="D983" s="28"/>
      <c r="E983" s="33"/>
      <c r="F983" s="33"/>
      <c r="G983" s="33"/>
      <c r="H983" s="33"/>
      <c r="I983" s="33"/>
      <c r="J983" s="33"/>
      <c r="K983" s="31">
        <f t="shared" si="38"/>
        <v>0</v>
      </c>
      <c r="L983" s="31">
        <f t="shared" si="39"/>
        <v>0</v>
      </c>
    </row>
    <row r="984" spans="1:12" s="43" customFormat="1" x14ac:dyDescent="0.25">
      <c r="A984" s="12"/>
      <c r="B984" s="29"/>
      <c r="C984" s="32"/>
      <c r="D984" s="28"/>
      <c r="E984" s="33"/>
      <c r="F984" s="33"/>
      <c r="G984" s="33"/>
      <c r="H984" s="33"/>
      <c r="I984" s="33"/>
      <c r="J984" s="33"/>
      <c r="K984" s="31">
        <f t="shared" si="38"/>
        <v>0</v>
      </c>
      <c r="L984" s="31">
        <f t="shared" si="39"/>
        <v>0</v>
      </c>
    </row>
    <row r="985" spans="1:12" s="43" customFormat="1" x14ac:dyDescent="0.25">
      <c r="A985" s="12"/>
      <c r="B985" s="29"/>
      <c r="C985" s="32"/>
      <c r="D985" s="28"/>
      <c r="E985" s="33"/>
      <c r="F985" s="33"/>
      <c r="G985" s="33"/>
      <c r="H985" s="33"/>
      <c r="I985" s="33"/>
      <c r="J985" s="33"/>
      <c r="K985" s="31">
        <f t="shared" si="38"/>
        <v>0</v>
      </c>
      <c r="L985" s="31">
        <f t="shared" si="39"/>
        <v>0</v>
      </c>
    </row>
    <row r="986" spans="1:12" s="43" customFormat="1" x14ac:dyDescent="0.25">
      <c r="A986" s="12"/>
      <c r="B986" s="29"/>
      <c r="C986" s="32"/>
      <c r="D986" s="28"/>
      <c r="E986" s="33"/>
      <c r="F986" s="33"/>
      <c r="G986" s="33"/>
      <c r="H986" s="33"/>
      <c r="I986" s="33"/>
      <c r="J986" s="33"/>
      <c r="K986" s="31">
        <f t="shared" si="38"/>
        <v>0</v>
      </c>
      <c r="L986" s="31">
        <f t="shared" si="39"/>
        <v>0</v>
      </c>
    </row>
    <row r="987" spans="1:12" s="43" customFormat="1" x14ac:dyDescent="0.25">
      <c r="A987" s="12"/>
      <c r="B987" s="29"/>
      <c r="C987" s="32"/>
      <c r="D987" s="28"/>
      <c r="E987" s="33"/>
      <c r="F987" s="33"/>
      <c r="G987" s="33"/>
      <c r="H987" s="33"/>
      <c r="I987" s="33"/>
      <c r="J987" s="33"/>
      <c r="K987" s="31">
        <f t="shared" si="38"/>
        <v>0</v>
      </c>
      <c r="L987" s="31">
        <f t="shared" si="39"/>
        <v>0</v>
      </c>
    </row>
    <row r="988" spans="1:12" s="43" customFormat="1" x14ac:dyDescent="0.25">
      <c r="A988" s="12"/>
      <c r="B988" s="29"/>
      <c r="C988" s="32"/>
      <c r="D988" s="28"/>
      <c r="E988" s="33"/>
      <c r="F988" s="33"/>
      <c r="G988" s="33"/>
      <c r="H988" s="33"/>
      <c r="I988" s="33"/>
      <c r="J988" s="33"/>
      <c r="K988" s="31">
        <f t="shared" si="38"/>
        <v>0</v>
      </c>
      <c r="L988" s="31">
        <f t="shared" si="39"/>
        <v>0</v>
      </c>
    </row>
    <row r="989" spans="1:12" s="43" customFormat="1" x14ac:dyDescent="0.25">
      <c r="A989" s="12"/>
      <c r="B989" s="29"/>
      <c r="C989" s="32"/>
      <c r="D989" s="28"/>
      <c r="E989" s="33"/>
      <c r="F989" s="33"/>
      <c r="G989" s="33"/>
      <c r="H989" s="33"/>
      <c r="I989" s="33"/>
      <c r="J989" s="33"/>
      <c r="K989" s="31">
        <f t="shared" si="38"/>
        <v>0</v>
      </c>
      <c r="L989" s="31">
        <f t="shared" si="39"/>
        <v>0</v>
      </c>
    </row>
    <row r="990" spans="1:12" s="43" customFormat="1" x14ac:dyDescent="0.25">
      <c r="A990" s="12"/>
      <c r="B990" s="29"/>
      <c r="C990" s="32"/>
      <c r="D990" s="28"/>
      <c r="E990" s="33"/>
      <c r="F990" s="33"/>
      <c r="G990" s="33"/>
      <c r="H990" s="33"/>
      <c r="I990" s="33"/>
      <c r="J990" s="33"/>
      <c r="K990" s="31">
        <f t="shared" si="38"/>
        <v>0</v>
      </c>
      <c r="L990" s="31">
        <f t="shared" si="39"/>
        <v>0</v>
      </c>
    </row>
    <row r="991" spans="1:12" s="43" customFormat="1" x14ac:dyDescent="0.25">
      <c r="A991" s="12"/>
      <c r="B991" s="29"/>
      <c r="C991" s="32"/>
      <c r="D991" s="28"/>
      <c r="E991" s="33"/>
      <c r="F991" s="33"/>
      <c r="G991" s="33"/>
      <c r="H991" s="33"/>
      <c r="I991" s="33"/>
      <c r="J991" s="33"/>
      <c r="K991" s="31">
        <f t="shared" si="38"/>
        <v>0</v>
      </c>
      <c r="L991" s="31">
        <f t="shared" si="39"/>
        <v>0</v>
      </c>
    </row>
    <row r="992" spans="1:12" s="43" customFormat="1" x14ac:dyDescent="0.25">
      <c r="A992" s="12"/>
      <c r="B992" s="29"/>
      <c r="C992" s="32"/>
      <c r="D992" s="28"/>
      <c r="E992" s="33"/>
      <c r="F992" s="33"/>
      <c r="G992" s="33"/>
      <c r="H992" s="33"/>
      <c r="I992" s="33"/>
      <c r="J992" s="33"/>
      <c r="K992" s="31">
        <f t="shared" si="38"/>
        <v>0</v>
      </c>
      <c r="L992" s="31">
        <f t="shared" si="39"/>
        <v>0</v>
      </c>
    </row>
    <row r="993" spans="1:12" s="43" customFormat="1" x14ac:dyDescent="0.25">
      <c r="A993" s="12"/>
      <c r="B993" s="29"/>
      <c r="C993" s="32"/>
      <c r="D993" s="28"/>
      <c r="E993" s="33"/>
      <c r="F993" s="33"/>
      <c r="G993" s="33"/>
      <c r="H993" s="33"/>
      <c r="I993" s="33"/>
      <c r="J993" s="33"/>
      <c r="K993" s="31">
        <f t="shared" si="38"/>
        <v>0</v>
      </c>
      <c r="L993" s="31">
        <f t="shared" si="39"/>
        <v>0</v>
      </c>
    </row>
    <row r="994" spans="1:12" s="43" customFormat="1" x14ac:dyDescent="0.25">
      <c r="A994" s="12"/>
      <c r="B994" s="29"/>
      <c r="C994" s="32"/>
      <c r="D994" s="28"/>
      <c r="E994" s="33"/>
      <c r="F994" s="33"/>
      <c r="G994" s="33"/>
      <c r="H994" s="33"/>
      <c r="I994" s="33"/>
      <c r="J994" s="33"/>
      <c r="K994" s="31">
        <f t="shared" si="38"/>
        <v>0</v>
      </c>
      <c r="L994" s="31">
        <f t="shared" si="39"/>
        <v>0</v>
      </c>
    </row>
    <row r="995" spans="1:12" s="43" customFormat="1" x14ac:dyDescent="0.25">
      <c r="A995" s="12"/>
      <c r="B995" s="29"/>
      <c r="C995" s="32"/>
      <c r="D995" s="28"/>
      <c r="E995" s="33"/>
      <c r="F995" s="33"/>
      <c r="G995" s="33"/>
      <c r="H995" s="33"/>
      <c r="I995" s="33"/>
      <c r="J995" s="33"/>
      <c r="K995" s="31">
        <f t="shared" si="38"/>
        <v>0</v>
      </c>
      <c r="L995" s="31">
        <f t="shared" si="39"/>
        <v>0</v>
      </c>
    </row>
    <row r="996" spans="1:12" s="43" customFormat="1" x14ac:dyDescent="0.25">
      <c r="A996" s="12"/>
      <c r="B996" s="29"/>
      <c r="C996" s="32"/>
      <c r="D996" s="28"/>
      <c r="E996" s="33"/>
      <c r="F996" s="33"/>
      <c r="G996" s="33"/>
      <c r="H996" s="33"/>
      <c r="I996" s="33"/>
      <c r="J996" s="33"/>
      <c r="K996" s="31">
        <f t="shared" si="38"/>
        <v>0</v>
      </c>
      <c r="L996" s="31">
        <f t="shared" si="39"/>
        <v>0</v>
      </c>
    </row>
    <row r="997" spans="1:12" s="43" customFormat="1" x14ac:dyDescent="0.25">
      <c r="A997" s="12"/>
      <c r="B997" s="29"/>
      <c r="C997" s="32"/>
      <c r="D997" s="28"/>
      <c r="E997" s="33"/>
      <c r="F997" s="33"/>
      <c r="G997" s="33"/>
      <c r="H997" s="33"/>
      <c r="I997" s="33"/>
      <c r="J997" s="33"/>
      <c r="K997" s="31">
        <f t="shared" si="38"/>
        <v>0</v>
      </c>
      <c r="L997" s="31">
        <f t="shared" si="39"/>
        <v>0</v>
      </c>
    </row>
    <row r="998" spans="1:12" s="43" customFormat="1" x14ac:dyDescent="0.25">
      <c r="A998" s="12"/>
      <c r="B998" s="29"/>
      <c r="C998" s="32"/>
      <c r="D998" s="28"/>
      <c r="E998" s="33"/>
      <c r="F998" s="33"/>
      <c r="G998" s="33"/>
      <c r="H998" s="33"/>
      <c r="I998" s="33"/>
      <c r="J998" s="33"/>
      <c r="K998" s="31">
        <f t="shared" si="38"/>
        <v>0</v>
      </c>
      <c r="L998" s="31">
        <f t="shared" si="39"/>
        <v>0</v>
      </c>
    </row>
    <row r="999" spans="1:12" s="43" customFormat="1" x14ac:dyDescent="0.25">
      <c r="A999" s="12"/>
      <c r="B999" s="29"/>
      <c r="C999" s="32"/>
      <c r="D999" s="28"/>
      <c r="E999" s="33"/>
      <c r="F999" s="33"/>
      <c r="G999" s="33"/>
      <c r="H999" s="33"/>
      <c r="I999" s="33"/>
      <c r="J999" s="33"/>
      <c r="K999" s="31">
        <f t="shared" si="38"/>
        <v>0</v>
      </c>
      <c r="L999" s="31">
        <f t="shared" si="39"/>
        <v>0</v>
      </c>
    </row>
    <row r="1000" spans="1:12" s="43" customFormat="1" x14ac:dyDescent="0.25">
      <c r="A1000" s="12"/>
      <c r="B1000" s="29"/>
      <c r="C1000" s="32"/>
      <c r="D1000" s="28"/>
      <c r="E1000" s="33"/>
      <c r="F1000" s="33"/>
      <c r="G1000" s="33"/>
      <c r="H1000" s="33"/>
      <c r="I1000" s="33"/>
      <c r="J1000" s="33"/>
      <c r="K1000" s="31">
        <f t="shared" si="38"/>
        <v>0</v>
      </c>
      <c r="L1000" s="31">
        <f t="shared" si="39"/>
        <v>0</v>
      </c>
    </row>
    <row r="1001" spans="1:12" s="43" customFormat="1" x14ac:dyDescent="0.25">
      <c r="A1001" s="12"/>
      <c r="B1001" s="29"/>
      <c r="C1001" s="32"/>
      <c r="D1001" s="28"/>
      <c r="E1001" s="33"/>
      <c r="F1001" s="33"/>
      <c r="G1001" s="33"/>
      <c r="H1001" s="33"/>
      <c r="I1001" s="33"/>
      <c r="J1001" s="33"/>
      <c r="K1001" s="31">
        <f t="shared" si="38"/>
        <v>0</v>
      </c>
      <c r="L1001" s="31">
        <f t="shared" si="39"/>
        <v>0</v>
      </c>
    </row>
    <row r="1002" spans="1:12" s="43" customFormat="1" x14ac:dyDescent="0.25">
      <c r="A1002" s="12"/>
      <c r="B1002" s="29"/>
      <c r="C1002" s="32"/>
      <c r="D1002" s="28"/>
      <c r="E1002" s="33"/>
      <c r="F1002" s="33"/>
      <c r="G1002" s="33"/>
      <c r="H1002" s="33"/>
      <c r="I1002" s="33"/>
      <c r="J1002" s="33"/>
      <c r="K1002" s="31">
        <f t="shared" si="38"/>
        <v>0</v>
      </c>
      <c r="L1002" s="31">
        <f t="shared" si="39"/>
        <v>0</v>
      </c>
    </row>
    <row r="1003" spans="1:12" s="43" customFormat="1" x14ac:dyDescent="0.25">
      <c r="A1003" s="12"/>
      <c r="B1003" s="29"/>
      <c r="C1003" s="32"/>
      <c r="D1003" s="28"/>
      <c r="E1003" s="33"/>
      <c r="F1003" s="33"/>
      <c r="G1003" s="33"/>
      <c r="H1003" s="33"/>
      <c r="I1003" s="33"/>
      <c r="J1003" s="33"/>
      <c r="K1003" s="31">
        <f t="shared" si="38"/>
        <v>0</v>
      </c>
      <c r="L1003" s="31">
        <f t="shared" si="39"/>
        <v>0</v>
      </c>
    </row>
    <row r="1004" spans="1:12" s="43" customFormat="1" x14ac:dyDescent="0.25">
      <c r="A1004" s="12"/>
      <c r="B1004" s="29"/>
      <c r="C1004" s="32"/>
      <c r="D1004" s="28"/>
      <c r="E1004" s="33"/>
      <c r="F1004" s="33"/>
      <c r="G1004" s="33"/>
      <c r="H1004" s="33"/>
      <c r="I1004" s="33"/>
      <c r="J1004" s="33"/>
      <c r="K1004" s="31">
        <f t="shared" si="38"/>
        <v>0</v>
      </c>
      <c r="L1004" s="31">
        <f t="shared" si="39"/>
        <v>0</v>
      </c>
    </row>
    <row r="1005" spans="1:12" s="43" customFormat="1" x14ac:dyDescent="0.25">
      <c r="A1005" s="12"/>
      <c r="B1005" s="29"/>
      <c r="C1005" s="32"/>
      <c r="D1005" s="28"/>
      <c r="E1005" s="33"/>
      <c r="F1005" s="33"/>
      <c r="G1005" s="33"/>
      <c r="H1005" s="33"/>
      <c r="I1005" s="33"/>
      <c r="J1005" s="33"/>
      <c r="K1005" s="31">
        <f t="shared" si="38"/>
        <v>0</v>
      </c>
      <c r="L1005" s="31">
        <f t="shared" si="39"/>
        <v>0</v>
      </c>
    </row>
    <row r="1006" spans="1:12" s="43" customFormat="1" x14ac:dyDescent="0.25">
      <c r="A1006" s="12"/>
      <c r="B1006" s="29"/>
      <c r="C1006" s="32"/>
      <c r="D1006" s="28"/>
      <c r="E1006" s="33"/>
      <c r="F1006" s="33"/>
      <c r="G1006" s="33"/>
      <c r="H1006" s="33"/>
      <c r="I1006" s="33"/>
      <c r="J1006" s="33"/>
      <c r="K1006" s="31">
        <f t="shared" si="38"/>
        <v>0</v>
      </c>
      <c r="L1006" s="31">
        <f t="shared" si="39"/>
        <v>0</v>
      </c>
    </row>
    <row r="1007" spans="1:12" s="43" customFormat="1" x14ac:dyDescent="0.25">
      <c r="A1007" s="12"/>
      <c r="B1007" s="29"/>
      <c r="C1007" s="32"/>
      <c r="D1007" s="28"/>
      <c r="E1007" s="33"/>
      <c r="F1007" s="33"/>
      <c r="G1007" s="33"/>
      <c r="H1007" s="33"/>
      <c r="I1007" s="33"/>
      <c r="J1007" s="33"/>
      <c r="K1007" s="31">
        <f t="shared" si="38"/>
        <v>0</v>
      </c>
      <c r="L1007" s="31">
        <f t="shared" si="39"/>
        <v>0</v>
      </c>
    </row>
    <row r="1008" spans="1:12" s="43" customFormat="1" x14ac:dyDescent="0.25">
      <c r="A1008" s="12"/>
      <c r="B1008" s="29"/>
      <c r="C1008" s="32"/>
      <c r="D1008" s="28"/>
      <c r="E1008" s="33"/>
      <c r="F1008" s="33"/>
      <c r="G1008" s="33"/>
      <c r="H1008" s="33"/>
      <c r="I1008" s="33"/>
      <c r="J1008" s="33"/>
      <c r="K1008" s="31">
        <f t="shared" si="38"/>
        <v>0</v>
      </c>
      <c r="L1008" s="31">
        <f t="shared" si="39"/>
        <v>0</v>
      </c>
    </row>
    <row r="1009" spans="1:12" s="43" customFormat="1" x14ac:dyDescent="0.25">
      <c r="A1009" s="12"/>
      <c r="B1009" s="29"/>
      <c r="C1009" s="32"/>
      <c r="D1009" s="28"/>
      <c r="E1009" s="33"/>
      <c r="F1009" s="33"/>
      <c r="G1009" s="33"/>
      <c r="H1009" s="33"/>
      <c r="I1009" s="33"/>
      <c r="J1009" s="33"/>
      <c r="K1009" s="31">
        <f t="shared" si="38"/>
        <v>0</v>
      </c>
      <c r="L1009" s="31">
        <f t="shared" si="39"/>
        <v>0</v>
      </c>
    </row>
    <row r="1010" spans="1:12" s="43" customFormat="1" x14ac:dyDescent="0.25">
      <c r="A1010" s="12"/>
      <c r="B1010" s="29"/>
      <c r="C1010" s="32"/>
      <c r="D1010" s="28"/>
      <c r="E1010" s="33"/>
      <c r="F1010" s="33"/>
      <c r="G1010" s="33"/>
      <c r="H1010" s="33"/>
      <c r="I1010" s="33"/>
      <c r="J1010" s="33"/>
      <c r="K1010" s="31">
        <f t="shared" si="38"/>
        <v>0</v>
      </c>
      <c r="L1010" s="31">
        <f t="shared" si="39"/>
        <v>0</v>
      </c>
    </row>
    <row r="1011" spans="1:12" s="43" customFormat="1" x14ac:dyDescent="0.25">
      <c r="A1011" s="12"/>
      <c r="B1011" s="29"/>
      <c r="C1011" s="32"/>
      <c r="D1011" s="28"/>
      <c r="E1011" s="33"/>
      <c r="F1011" s="33"/>
      <c r="G1011" s="33"/>
      <c r="H1011" s="33"/>
      <c r="I1011" s="33"/>
      <c r="J1011" s="33"/>
      <c r="K1011" s="31">
        <f t="shared" si="38"/>
        <v>0</v>
      </c>
      <c r="L1011" s="31">
        <f t="shared" si="39"/>
        <v>0</v>
      </c>
    </row>
    <row r="1012" spans="1:12" s="43" customFormat="1" x14ac:dyDescent="0.25">
      <c r="A1012" s="12"/>
      <c r="B1012" s="29"/>
      <c r="C1012" s="32"/>
      <c r="D1012" s="28"/>
      <c r="E1012" s="33"/>
      <c r="F1012" s="33"/>
      <c r="G1012" s="33"/>
      <c r="H1012" s="33"/>
      <c r="I1012" s="33"/>
      <c r="J1012" s="33"/>
      <c r="K1012" s="31">
        <f t="shared" si="38"/>
        <v>0</v>
      </c>
      <c r="L1012" s="31">
        <f t="shared" si="39"/>
        <v>0</v>
      </c>
    </row>
    <row r="1013" spans="1:12" s="43" customFormat="1" x14ac:dyDescent="0.25">
      <c r="A1013" s="12"/>
      <c r="B1013" s="29"/>
      <c r="C1013" s="32"/>
      <c r="D1013" s="28"/>
      <c r="E1013" s="33"/>
      <c r="F1013" s="33"/>
      <c r="G1013" s="33"/>
      <c r="H1013" s="33"/>
      <c r="I1013" s="33"/>
      <c r="J1013" s="33"/>
      <c r="K1013" s="31">
        <f t="shared" si="38"/>
        <v>0</v>
      </c>
      <c r="L1013" s="31">
        <f t="shared" si="39"/>
        <v>0</v>
      </c>
    </row>
    <row r="1014" spans="1:12" s="43" customFormat="1" x14ac:dyDescent="0.25">
      <c r="A1014" s="12"/>
      <c r="B1014" s="29"/>
      <c r="C1014" s="32"/>
      <c r="D1014" s="28"/>
      <c r="E1014" s="33"/>
      <c r="F1014" s="33"/>
      <c r="G1014" s="33"/>
      <c r="H1014" s="33"/>
      <c r="I1014" s="33"/>
      <c r="J1014" s="33"/>
      <c r="K1014" s="31">
        <f t="shared" si="38"/>
        <v>0</v>
      </c>
      <c r="L1014" s="31">
        <f t="shared" si="39"/>
        <v>0</v>
      </c>
    </row>
    <row r="1015" spans="1:12" s="43" customFormat="1" x14ac:dyDescent="0.25">
      <c r="A1015" s="12"/>
      <c r="B1015" s="29"/>
      <c r="C1015" s="32"/>
      <c r="D1015" s="28"/>
      <c r="E1015" s="33"/>
      <c r="F1015" s="33"/>
      <c r="G1015" s="33"/>
      <c r="H1015" s="33"/>
      <c r="I1015" s="33"/>
      <c r="J1015" s="33"/>
      <c r="K1015" s="31">
        <f t="shared" si="38"/>
        <v>0</v>
      </c>
      <c r="L1015" s="31">
        <f t="shared" si="39"/>
        <v>0</v>
      </c>
    </row>
    <row r="1016" spans="1:12" s="43" customFormat="1" x14ac:dyDescent="0.25">
      <c r="A1016" s="12"/>
      <c r="B1016" s="29"/>
      <c r="C1016" s="32"/>
      <c r="D1016" s="28"/>
      <c r="E1016" s="33"/>
      <c r="F1016" s="33"/>
      <c r="G1016" s="33"/>
      <c r="H1016" s="33"/>
      <c r="I1016" s="33"/>
      <c r="J1016" s="33"/>
      <c r="K1016" s="31">
        <f t="shared" si="38"/>
        <v>0</v>
      </c>
      <c r="L1016" s="31">
        <f t="shared" si="39"/>
        <v>0</v>
      </c>
    </row>
    <row r="1017" spans="1:12" s="43" customFormat="1" x14ac:dyDescent="0.25">
      <c r="A1017" s="12"/>
      <c r="B1017" s="29"/>
      <c r="C1017" s="32"/>
      <c r="D1017" s="28"/>
      <c r="E1017" s="33"/>
      <c r="F1017" s="33"/>
      <c r="G1017" s="33"/>
      <c r="H1017" s="33"/>
      <c r="I1017" s="33"/>
      <c r="J1017" s="33"/>
      <c r="K1017" s="31">
        <f t="shared" si="38"/>
        <v>0</v>
      </c>
      <c r="L1017" s="31">
        <f t="shared" si="39"/>
        <v>0</v>
      </c>
    </row>
    <row r="1018" spans="1:12" s="43" customFormat="1" x14ac:dyDescent="0.25">
      <c r="A1018" s="12"/>
      <c r="B1018" s="29"/>
      <c r="C1018" s="32"/>
      <c r="D1018" s="28"/>
      <c r="E1018" s="33"/>
      <c r="F1018" s="33"/>
      <c r="G1018" s="33"/>
      <c r="H1018" s="33"/>
      <c r="I1018" s="33"/>
      <c r="J1018" s="33"/>
      <c r="K1018" s="31">
        <f t="shared" si="38"/>
        <v>0</v>
      </c>
      <c r="L1018" s="31">
        <f t="shared" si="39"/>
        <v>0</v>
      </c>
    </row>
    <row r="1019" spans="1:12" s="43" customFormat="1" x14ac:dyDescent="0.25">
      <c r="A1019" s="12"/>
      <c r="B1019" s="29"/>
      <c r="C1019" s="32"/>
      <c r="D1019" s="28"/>
      <c r="E1019" s="33"/>
      <c r="F1019" s="33"/>
      <c r="G1019" s="33"/>
      <c r="H1019" s="33"/>
      <c r="I1019" s="33"/>
      <c r="J1019" s="33"/>
      <c r="K1019" s="31">
        <f t="shared" si="38"/>
        <v>0</v>
      </c>
      <c r="L1019" s="31">
        <f t="shared" si="39"/>
        <v>0</v>
      </c>
    </row>
    <row r="1020" spans="1:12" s="43" customFormat="1" x14ac:dyDescent="0.25">
      <c r="A1020" s="12"/>
      <c r="B1020" s="29"/>
      <c r="C1020" s="32"/>
      <c r="D1020" s="28"/>
      <c r="E1020" s="33"/>
      <c r="F1020" s="33"/>
      <c r="G1020" s="33"/>
      <c r="H1020" s="33"/>
      <c r="I1020" s="33"/>
      <c r="J1020" s="33"/>
      <c r="K1020" s="31">
        <f t="shared" si="38"/>
        <v>0</v>
      </c>
      <c r="L1020" s="31">
        <f t="shared" si="39"/>
        <v>0</v>
      </c>
    </row>
    <row r="1021" spans="1:12" s="43" customFormat="1" x14ac:dyDescent="0.25">
      <c r="A1021" s="12"/>
      <c r="B1021" s="29"/>
      <c r="C1021" s="32"/>
      <c r="D1021" s="28"/>
      <c r="E1021" s="33"/>
      <c r="F1021" s="33"/>
      <c r="G1021" s="33"/>
      <c r="H1021" s="33"/>
      <c r="I1021" s="33"/>
      <c r="J1021" s="33"/>
      <c r="K1021" s="31">
        <f t="shared" si="38"/>
        <v>0</v>
      </c>
      <c r="L1021" s="31">
        <f t="shared" si="39"/>
        <v>0</v>
      </c>
    </row>
    <row r="1022" spans="1:12" s="43" customFormat="1" x14ac:dyDescent="0.25">
      <c r="A1022" s="12"/>
      <c r="B1022" s="29"/>
      <c r="C1022" s="32"/>
      <c r="D1022" s="28"/>
      <c r="E1022" s="33"/>
      <c r="F1022" s="33"/>
      <c r="G1022" s="33"/>
      <c r="H1022" s="33"/>
      <c r="I1022" s="33"/>
      <c r="J1022" s="33"/>
      <c r="K1022" s="31">
        <f t="shared" si="38"/>
        <v>0</v>
      </c>
      <c r="L1022" s="31">
        <f t="shared" si="39"/>
        <v>0</v>
      </c>
    </row>
    <row r="1023" spans="1:12" s="43" customFormat="1" x14ac:dyDescent="0.25">
      <c r="A1023" s="12"/>
      <c r="B1023" s="29"/>
      <c r="C1023" s="32"/>
      <c r="D1023" s="28"/>
      <c r="E1023" s="33"/>
      <c r="F1023" s="33"/>
      <c r="G1023" s="33"/>
      <c r="H1023" s="33"/>
      <c r="I1023" s="33"/>
      <c r="J1023" s="33"/>
      <c r="K1023" s="31">
        <f t="shared" si="38"/>
        <v>0</v>
      </c>
      <c r="L1023" s="31">
        <f t="shared" si="39"/>
        <v>0</v>
      </c>
    </row>
    <row r="1024" spans="1:12" s="43" customFormat="1" x14ac:dyDescent="0.25">
      <c r="A1024" s="12"/>
      <c r="B1024" s="29"/>
      <c r="C1024" s="32"/>
      <c r="D1024" s="28"/>
      <c r="E1024" s="33"/>
      <c r="F1024" s="33"/>
      <c r="G1024" s="33"/>
      <c r="H1024" s="33"/>
      <c r="I1024" s="33"/>
      <c r="J1024" s="33"/>
      <c r="K1024" s="31">
        <f t="shared" si="38"/>
        <v>0</v>
      </c>
      <c r="L1024" s="31">
        <f t="shared" si="39"/>
        <v>0</v>
      </c>
    </row>
    <row r="1025" spans="1:12" s="43" customFormat="1" x14ac:dyDescent="0.25">
      <c r="A1025" s="12"/>
      <c r="B1025" s="29"/>
      <c r="C1025" s="32"/>
      <c r="D1025" s="28"/>
      <c r="E1025" s="33"/>
      <c r="F1025" s="33"/>
      <c r="G1025" s="33"/>
      <c r="H1025" s="33"/>
      <c r="I1025" s="33"/>
      <c r="J1025" s="33"/>
      <c r="K1025" s="31">
        <f t="shared" si="38"/>
        <v>0</v>
      </c>
      <c r="L1025" s="31">
        <f t="shared" si="39"/>
        <v>0</v>
      </c>
    </row>
    <row r="1026" spans="1:12" s="43" customFormat="1" x14ac:dyDescent="0.25">
      <c r="A1026" s="12"/>
      <c r="B1026" s="29"/>
      <c r="C1026" s="32"/>
      <c r="D1026" s="28"/>
      <c r="E1026" s="33"/>
      <c r="F1026" s="33"/>
      <c r="G1026" s="33"/>
      <c r="H1026" s="33"/>
      <c r="I1026" s="33"/>
      <c r="J1026" s="33"/>
      <c r="K1026" s="31">
        <f t="shared" si="38"/>
        <v>0</v>
      </c>
      <c r="L1026" s="31">
        <f t="shared" si="39"/>
        <v>0</v>
      </c>
    </row>
    <row r="1027" spans="1:12" s="43" customFormat="1" x14ac:dyDescent="0.25">
      <c r="A1027" s="12"/>
      <c r="B1027" s="29"/>
      <c r="C1027" s="32"/>
      <c r="D1027" s="28"/>
      <c r="E1027" s="33"/>
      <c r="F1027" s="33"/>
      <c r="G1027" s="33"/>
      <c r="H1027" s="33"/>
      <c r="I1027" s="33"/>
      <c r="J1027" s="33"/>
      <c r="K1027" s="31">
        <f t="shared" si="38"/>
        <v>0</v>
      </c>
      <c r="L1027" s="31">
        <f t="shared" si="39"/>
        <v>0</v>
      </c>
    </row>
    <row r="1028" spans="1:12" s="43" customFormat="1" x14ac:dyDescent="0.25">
      <c r="A1028" s="12"/>
      <c r="B1028" s="29"/>
      <c r="C1028" s="32"/>
      <c r="D1028" s="28"/>
      <c r="E1028" s="33"/>
      <c r="F1028" s="33"/>
      <c r="G1028" s="33"/>
      <c r="H1028" s="33"/>
      <c r="I1028" s="33"/>
      <c r="J1028" s="33"/>
      <c r="K1028" s="31">
        <f t="shared" si="38"/>
        <v>0</v>
      </c>
      <c r="L1028" s="31">
        <f t="shared" si="39"/>
        <v>0</v>
      </c>
    </row>
    <row r="1029" spans="1:12" s="43" customFormat="1" x14ac:dyDescent="0.25">
      <c r="A1029" s="12"/>
      <c r="B1029" s="29"/>
      <c r="C1029" s="32"/>
      <c r="D1029" s="28"/>
      <c r="E1029" s="33"/>
      <c r="F1029" s="33"/>
      <c r="G1029" s="33"/>
      <c r="H1029" s="33"/>
      <c r="I1029" s="33"/>
      <c r="J1029" s="33"/>
      <c r="K1029" s="31">
        <f t="shared" si="38"/>
        <v>0</v>
      </c>
      <c r="L1029" s="31">
        <f t="shared" si="39"/>
        <v>0</v>
      </c>
    </row>
    <row r="1030" spans="1:12" s="43" customFormat="1" x14ac:dyDescent="0.25">
      <c r="A1030" s="12"/>
      <c r="B1030" s="29"/>
      <c r="C1030" s="32"/>
      <c r="D1030" s="28"/>
      <c r="E1030" s="33"/>
      <c r="F1030" s="33"/>
      <c r="G1030" s="33"/>
      <c r="H1030" s="33"/>
      <c r="I1030" s="33"/>
      <c r="J1030" s="33"/>
      <c r="K1030" s="31">
        <f t="shared" si="38"/>
        <v>0</v>
      </c>
      <c r="L1030" s="31">
        <f t="shared" si="39"/>
        <v>0</v>
      </c>
    </row>
    <row r="1031" spans="1:12" s="43" customFormat="1" x14ac:dyDescent="0.25">
      <c r="A1031" s="12"/>
      <c r="B1031" s="29"/>
      <c r="C1031" s="32"/>
      <c r="D1031" s="28"/>
      <c r="E1031" s="33"/>
      <c r="F1031" s="33"/>
      <c r="G1031" s="33"/>
      <c r="H1031" s="33"/>
      <c r="I1031" s="33"/>
      <c r="J1031" s="33"/>
      <c r="K1031" s="31">
        <f t="shared" si="38"/>
        <v>0</v>
      </c>
      <c r="L1031" s="31">
        <f t="shared" si="39"/>
        <v>0</v>
      </c>
    </row>
    <row r="1032" spans="1:12" s="43" customFormat="1" x14ac:dyDescent="0.25">
      <c r="A1032" s="12"/>
      <c r="B1032" s="29"/>
      <c r="C1032" s="32"/>
      <c r="D1032" s="28"/>
      <c r="E1032" s="33"/>
      <c r="F1032" s="33"/>
      <c r="G1032" s="33"/>
      <c r="H1032" s="33"/>
      <c r="I1032" s="33"/>
      <c r="J1032" s="33"/>
      <c r="K1032" s="31">
        <f t="shared" si="38"/>
        <v>0</v>
      </c>
      <c r="L1032" s="31">
        <f t="shared" si="39"/>
        <v>0</v>
      </c>
    </row>
    <row r="1033" spans="1:12" s="43" customFormat="1" x14ac:dyDescent="0.25">
      <c r="A1033" s="12"/>
      <c r="B1033" s="29"/>
      <c r="C1033" s="32"/>
      <c r="D1033" s="28"/>
      <c r="E1033" s="33"/>
      <c r="F1033" s="33"/>
      <c r="G1033" s="33"/>
      <c r="H1033" s="33"/>
      <c r="I1033" s="33"/>
      <c r="J1033" s="33"/>
      <c r="K1033" s="31">
        <f t="shared" si="38"/>
        <v>0</v>
      </c>
      <c r="L1033" s="31">
        <f t="shared" si="39"/>
        <v>0</v>
      </c>
    </row>
    <row r="1034" spans="1:12" s="43" customFormat="1" x14ac:dyDescent="0.25">
      <c r="A1034" s="12"/>
      <c r="B1034" s="29"/>
      <c r="C1034" s="32"/>
      <c r="D1034" s="28"/>
      <c r="E1034" s="33"/>
      <c r="F1034" s="33"/>
      <c r="G1034" s="33"/>
      <c r="H1034" s="33"/>
      <c r="I1034" s="33"/>
      <c r="J1034" s="33"/>
      <c r="K1034" s="31">
        <f t="shared" si="38"/>
        <v>0</v>
      </c>
      <c r="L1034" s="31">
        <f t="shared" si="39"/>
        <v>0</v>
      </c>
    </row>
    <row r="1035" spans="1:12" s="43" customFormat="1" x14ac:dyDescent="0.25">
      <c r="A1035" s="12"/>
      <c r="B1035" s="29"/>
      <c r="C1035" s="32"/>
      <c r="D1035" s="28"/>
      <c r="E1035" s="33"/>
      <c r="F1035" s="33"/>
      <c r="G1035" s="33"/>
      <c r="H1035" s="33"/>
      <c r="I1035" s="33"/>
      <c r="J1035" s="33"/>
      <c r="K1035" s="31">
        <f t="shared" si="38"/>
        <v>0</v>
      </c>
      <c r="L1035" s="31">
        <f t="shared" si="39"/>
        <v>0</v>
      </c>
    </row>
    <row r="1036" spans="1:12" s="43" customFormat="1" x14ac:dyDescent="0.25">
      <c r="A1036" s="12"/>
      <c r="B1036" s="29"/>
      <c r="C1036" s="32"/>
      <c r="D1036" s="28"/>
      <c r="E1036" s="33"/>
      <c r="F1036" s="33"/>
      <c r="G1036" s="33"/>
      <c r="H1036" s="33"/>
      <c r="I1036" s="33"/>
      <c r="J1036" s="33"/>
      <c r="K1036" s="31">
        <f t="shared" si="38"/>
        <v>0</v>
      </c>
      <c r="L1036" s="31">
        <f t="shared" si="39"/>
        <v>0</v>
      </c>
    </row>
    <row r="1037" spans="1:12" s="43" customFormat="1" x14ac:dyDescent="0.25">
      <c r="A1037" s="12"/>
      <c r="B1037" s="29"/>
      <c r="C1037" s="32"/>
      <c r="D1037" s="28"/>
      <c r="E1037" s="33"/>
      <c r="F1037" s="33"/>
      <c r="G1037" s="33"/>
      <c r="H1037" s="33"/>
      <c r="I1037" s="33"/>
      <c r="J1037" s="33"/>
      <c r="K1037" s="31">
        <f t="shared" ref="K1037:K1100" si="40">E1037+G1037+I1037</f>
        <v>0</v>
      </c>
      <c r="L1037" s="31">
        <f t="shared" ref="L1037:L1100" si="41">F1037+H1037+J1037</f>
        <v>0</v>
      </c>
    </row>
    <row r="1038" spans="1:12" s="43" customFormat="1" x14ac:dyDescent="0.25">
      <c r="A1038" s="12"/>
      <c r="B1038" s="29"/>
      <c r="C1038" s="32"/>
      <c r="D1038" s="28"/>
      <c r="E1038" s="33"/>
      <c r="F1038" s="33"/>
      <c r="G1038" s="33"/>
      <c r="H1038" s="33"/>
      <c r="I1038" s="33"/>
      <c r="J1038" s="33"/>
      <c r="K1038" s="31">
        <f t="shared" si="40"/>
        <v>0</v>
      </c>
      <c r="L1038" s="31">
        <f t="shared" si="41"/>
        <v>0</v>
      </c>
    </row>
    <row r="1039" spans="1:12" s="43" customFormat="1" x14ac:dyDescent="0.25">
      <c r="A1039" s="12"/>
      <c r="B1039" s="29"/>
      <c r="C1039" s="32"/>
      <c r="D1039" s="28"/>
      <c r="E1039" s="33"/>
      <c r="F1039" s="33"/>
      <c r="G1039" s="33"/>
      <c r="H1039" s="33"/>
      <c r="I1039" s="33"/>
      <c r="J1039" s="33"/>
      <c r="K1039" s="31">
        <f t="shared" si="40"/>
        <v>0</v>
      </c>
      <c r="L1039" s="31">
        <f t="shared" si="41"/>
        <v>0</v>
      </c>
    </row>
    <row r="1040" spans="1:12" s="43" customFormat="1" x14ac:dyDescent="0.25">
      <c r="A1040" s="12"/>
      <c r="B1040" s="29"/>
      <c r="C1040" s="32"/>
      <c r="D1040" s="28"/>
      <c r="E1040" s="33"/>
      <c r="F1040" s="33"/>
      <c r="G1040" s="33"/>
      <c r="H1040" s="33"/>
      <c r="I1040" s="33"/>
      <c r="J1040" s="33"/>
      <c r="K1040" s="31">
        <f t="shared" si="40"/>
        <v>0</v>
      </c>
      <c r="L1040" s="31">
        <f t="shared" si="41"/>
        <v>0</v>
      </c>
    </row>
    <row r="1041" spans="1:12" s="43" customFormat="1" x14ac:dyDescent="0.25">
      <c r="A1041" s="12"/>
      <c r="B1041" s="29"/>
      <c r="C1041" s="32"/>
      <c r="D1041" s="28"/>
      <c r="E1041" s="33"/>
      <c r="F1041" s="33"/>
      <c r="G1041" s="33"/>
      <c r="H1041" s="33"/>
      <c r="I1041" s="33"/>
      <c r="J1041" s="33"/>
      <c r="K1041" s="31">
        <f t="shared" si="40"/>
        <v>0</v>
      </c>
      <c r="L1041" s="31">
        <f t="shared" si="41"/>
        <v>0</v>
      </c>
    </row>
    <row r="1042" spans="1:12" s="43" customFormat="1" x14ac:dyDescent="0.25">
      <c r="A1042" s="12"/>
      <c r="B1042" s="29"/>
      <c r="C1042" s="32"/>
      <c r="D1042" s="28"/>
      <c r="E1042" s="33"/>
      <c r="F1042" s="33"/>
      <c r="G1042" s="33"/>
      <c r="H1042" s="33"/>
      <c r="I1042" s="33"/>
      <c r="J1042" s="33"/>
      <c r="K1042" s="31">
        <f t="shared" si="40"/>
        <v>0</v>
      </c>
      <c r="L1042" s="31">
        <f t="shared" si="41"/>
        <v>0</v>
      </c>
    </row>
    <row r="1043" spans="1:12" s="43" customFormat="1" x14ac:dyDescent="0.25">
      <c r="A1043" s="12"/>
      <c r="B1043" s="29"/>
      <c r="C1043" s="32"/>
      <c r="D1043" s="28"/>
      <c r="E1043" s="33"/>
      <c r="F1043" s="33"/>
      <c r="G1043" s="33"/>
      <c r="H1043" s="33"/>
      <c r="I1043" s="33"/>
      <c r="J1043" s="33"/>
      <c r="K1043" s="31">
        <f t="shared" si="40"/>
        <v>0</v>
      </c>
      <c r="L1043" s="31">
        <f t="shared" si="41"/>
        <v>0</v>
      </c>
    </row>
    <row r="1044" spans="1:12" s="43" customFormat="1" x14ac:dyDescent="0.25">
      <c r="A1044" s="12"/>
      <c r="B1044" s="29"/>
      <c r="C1044" s="32"/>
      <c r="D1044" s="28"/>
      <c r="E1044" s="33"/>
      <c r="F1044" s="33"/>
      <c r="G1044" s="33"/>
      <c r="H1044" s="33"/>
      <c r="I1044" s="33"/>
      <c r="J1044" s="33"/>
      <c r="K1044" s="31">
        <f t="shared" si="40"/>
        <v>0</v>
      </c>
      <c r="L1044" s="31">
        <f t="shared" si="41"/>
        <v>0</v>
      </c>
    </row>
    <row r="1045" spans="1:12" s="43" customFormat="1" x14ac:dyDescent="0.25">
      <c r="A1045" s="12"/>
      <c r="B1045" s="29"/>
      <c r="C1045" s="32"/>
      <c r="D1045" s="28"/>
      <c r="E1045" s="33"/>
      <c r="F1045" s="33"/>
      <c r="G1045" s="33"/>
      <c r="H1045" s="33"/>
      <c r="I1045" s="33"/>
      <c r="J1045" s="33"/>
      <c r="K1045" s="31">
        <f t="shared" si="40"/>
        <v>0</v>
      </c>
      <c r="L1045" s="31">
        <f t="shared" si="41"/>
        <v>0</v>
      </c>
    </row>
    <row r="1046" spans="1:12" s="43" customFormat="1" x14ac:dyDescent="0.25">
      <c r="A1046" s="12"/>
      <c r="B1046" s="29"/>
      <c r="C1046" s="32"/>
      <c r="D1046" s="28"/>
      <c r="E1046" s="33"/>
      <c r="F1046" s="33"/>
      <c r="G1046" s="33"/>
      <c r="H1046" s="33"/>
      <c r="I1046" s="33"/>
      <c r="J1046" s="33"/>
      <c r="K1046" s="31">
        <f t="shared" si="40"/>
        <v>0</v>
      </c>
      <c r="L1046" s="31">
        <f t="shared" si="41"/>
        <v>0</v>
      </c>
    </row>
    <row r="1047" spans="1:12" s="43" customFormat="1" x14ac:dyDescent="0.25">
      <c r="A1047" s="12"/>
      <c r="B1047" s="29"/>
      <c r="C1047" s="32"/>
      <c r="D1047" s="28"/>
      <c r="E1047" s="33"/>
      <c r="F1047" s="33"/>
      <c r="G1047" s="33"/>
      <c r="H1047" s="33"/>
      <c r="I1047" s="33"/>
      <c r="J1047" s="33"/>
      <c r="K1047" s="31">
        <f t="shared" si="40"/>
        <v>0</v>
      </c>
      <c r="L1047" s="31">
        <f t="shared" si="41"/>
        <v>0</v>
      </c>
    </row>
    <row r="1048" spans="1:12" s="43" customFormat="1" x14ac:dyDescent="0.25">
      <c r="A1048" s="12"/>
      <c r="B1048" s="29"/>
      <c r="C1048" s="32"/>
      <c r="D1048" s="28"/>
      <c r="E1048" s="33"/>
      <c r="F1048" s="33"/>
      <c r="G1048" s="33"/>
      <c r="H1048" s="33"/>
      <c r="I1048" s="33"/>
      <c r="J1048" s="33"/>
      <c r="K1048" s="31">
        <f t="shared" si="40"/>
        <v>0</v>
      </c>
      <c r="L1048" s="31">
        <f t="shared" si="41"/>
        <v>0</v>
      </c>
    </row>
    <row r="1049" spans="1:12" s="43" customFormat="1" x14ac:dyDescent="0.25">
      <c r="A1049" s="12"/>
      <c r="B1049" s="29"/>
      <c r="C1049" s="32"/>
      <c r="D1049" s="28"/>
      <c r="E1049" s="33"/>
      <c r="F1049" s="33"/>
      <c r="G1049" s="33"/>
      <c r="H1049" s="33"/>
      <c r="I1049" s="33"/>
      <c r="J1049" s="33"/>
      <c r="K1049" s="31">
        <f t="shared" si="40"/>
        <v>0</v>
      </c>
      <c r="L1049" s="31">
        <f t="shared" si="41"/>
        <v>0</v>
      </c>
    </row>
    <row r="1050" spans="1:12" s="43" customFormat="1" x14ac:dyDescent="0.25">
      <c r="A1050" s="12"/>
      <c r="B1050" s="29"/>
      <c r="C1050" s="32"/>
      <c r="D1050" s="28"/>
      <c r="E1050" s="33"/>
      <c r="F1050" s="33"/>
      <c r="G1050" s="33"/>
      <c r="H1050" s="33"/>
      <c r="I1050" s="33"/>
      <c r="J1050" s="33"/>
      <c r="K1050" s="31">
        <f t="shared" si="40"/>
        <v>0</v>
      </c>
      <c r="L1050" s="31">
        <f t="shared" si="41"/>
        <v>0</v>
      </c>
    </row>
    <row r="1051" spans="1:12" s="43" customFormat="1" x14ac:dyDescent="0.25">
      <c r="A1051" s="12"/>
      <c r="B1051" s="29"/>
      <c r="C1051" s="32"/>
      <c r="D1051" s="28"/>
      <c r="E1051" s="33"/>
      <c r="F1051" s="33"/>
      <c r="G1051" s="33"/>
      <c r="H1051" s="33"/>
      <c r="I1051" s="33"/>
      <c r="J1051" s="33"/>
      <c r="K1051" s="31">
        <f t="shared" si="40"/>
        <v>0</v>
      </c>
      <c r="L1051" s="31">
        <f t="shared" si="41"/>
        <v>0</v>
      </c>
    </row>
    <row r="1052" spans="1:12" s="43" customFormat="1" x14ac:dyDescent="0.25">
      <c r="A1052" s="12"/>
      <c r="B1052" s="29"/>
      <c r="C1052" s="32"/>
      <c r="D1052" s="28"/>
      <c r="E1052" s="33"/>
      <c r="F1052" s="33"/>
      <c r="G1052" s="33"/>
      <c r="H1052" s="33"/>
      <c r="I1052" s="33"/>
      <c r="J1052" s="33"/>
      <c r="K1052" s="31">
        <f t="shared" si="40"/>
        <v>0</v>
      </c>
      <c r="L1052" s="31">
        <f t="shared" si="41"/>
        <v>0</v>
      </c>
    </row>
    <row r="1053" spans="1:12" s="43" customFormat="1" x14ac:dyDescent="0.25">
      <c r="A1053" s="12"/>
      <c r="B1053" s="29"/>
      <c r="C1053" s="32"/>
      <c r="D1053" s="28"/>
      <c r="E1053" s="33"/>
      <c r="F1053" s="33"/>
      <c r="G1053" s="33"/>
      <c r="H1053" s="33"/>
      <c r="I1053" s="33"/>
      <c r="J1053" s="33"/>
      <c r="K1053" s="31">
        <f t="shared" si="40"/>
        <v>0</v>
      </c>
      <c r="L1053" s="31">
        <f t="shared" si="41"/>
        <v>0</v>
      </c>
    </row>
    <row r="1054" spans="1:12" s="43" customFormat="1" x14ac:dyDescent="0.25">
      <c r="A1054" s="12"/>
      <c r="B1054" s="29"/>
      <c r="C1054" s="32"/>
      <c r="D1054" s="28"/>
      <c r="E1054" s="33"/>
      <c r="F1054" s="33"/>
      <c r="G1054" s="33"/>
      <c r="H1054" s="33"/>
      <c r="I1054" s="33"/>
      <c r="J1054" s="33"/>
      <c r="K1054" s="31">
        <f t="shared" si="40"/>
        <v>0</v>
      </c>
      <c r="L1054" s="31">
        <f t="shared" si="41"/>
        <v>0</v>
      </c>
    </row>
    <row r="1055" spans="1:12" s="43" customFormat="1" x14ac:dyDescent="0.25">
      <c r="A1055" s="12"/>
      <c r="B1055" s="29"/>
      <c r="C1055" s="32"/>
      <c r="D1055" s="28"/>
      <c r="E1055" s="33"/>
      <c r="F1055" s="33"/>
      <c r="G1055" s="33"/>
      <c r="H1055" s="33"/>
      <c r="I1055" s="33"/>
      <c r="J1055" s="33"/>
      <c r="K1055" s="31">
        <f t="shared" si="40"/>
        <v>0</v>
      </c>
      <c r="L1055" s="31">
        <f t="shared" si="41"/>
        <v>0</v>
      </c>
    </row>
    <row r="1056" spans="1:12" s="43" customFormat="1" x14ac:dyDescent="0.25">
      <c r="A1056" s="12"/>
      <c r="B1056" s="29"/>
      <c r="C1056" s="32"/>
      <c r="D1056" s="28"/>
      <c r="E1056" s="33"/>
      <c r="F1056" s="33"/>
      <c r="G1056" s="33"/>
      <c r="H1056" s="33"/>
      <c r="I1056" s="33"/>
      <c r="J1056" s="33"/>
      <c r="K1056" s="31">
        <f t="shared" si="40"/>
        <v>0</v>
      </c>
      <c r="L1056" s="31">
        <f t="shared" si="41"/>
        <v>0</v>
      </c>
    </row>
    <row r="1057" spans="1:12" s="43" customFormat="1" x14ac:dyDescent="0.25">
      <c r="A1057" s="12"/>
      <c r="B1057" s="29"/>
      <c r="C1057" s="32"/>
      <c r="D1057" s="28"/>
      <c r="E1057" s="33"/>
      <c r="F1057" s="33"/>
      <c r="G1057" s="33"/>
      <c r="H1057" s="33"/>
      <c r="I1057" s="33"/>
      <c r="J1057" s="33"/>
      <c r="K1057" s="31">
        <f t="shared" si="40"/>
        <v>0</v>
      </c>
      <c r="L1057" s="31">
        <f t="shared" si="41"/>
        <v>0</v>
      </c>
    </row>
    <row r="1058" spans="1:12" s="43" customFormat="1" x14ac:dyDescent="0.25">
      <c r="A1058" s="12"/>
      <c r="B1058" s="29"/>
      <c r="C1058" s="32"/>
      <c r="D1058" s="28"/>
      <c r="E1058" s="33"/>
      <c r="F1058" s="33"/>
      <c r="G1058" s="33"/>
      <c r="H1058" s="33"/>
      <c r="I1058" s="33"/>
      <c r="J1058" s="33"/>
      <c r="K1058" s="31">
        <f t="shared" si="40"/>
        <v>0</v>
      </c>
      <c r="L1058" s="31">
        <f t="shared" si="41"/>
        <v>0</v>
      </c>
    </row>
    <row r="1059" spans="1:12" s="43" customFormat="1" x14ac:dyDescent="0.25">
      <c r="A1059" s="12"/>
      <c r="B1059" s="29"/>
      <c r="C1059" s="32"/>
      <c r="D1059" s="28"/>
      <c r="E1059" s="33"/>
      <c r="F1059" s="33"/>
      <c r="G1059" s="33"/>
      <c r="H1059" s="33"/>
      <c r="I1059" s="33"/>
      <c r="J1059" s="33"/>
      <c r="K1059" s="31">
        <f t="shared" si="40"/>
        <v>0</v>
      </c>
      <c r="L1059" s="31">
        <f t="shared" si="41"/>
        <v>0</v>
      </c>
    </row>
    <row r="1060" spans="1:12" s="43" customFormat="1" x14ac:dyDescent="0.25">
      <c r="A1060" s="12"/>
      <c r="B1060" s="29"/>
      <c r="C1060" s="32"/>
      <c r="D1060" s="28"/>
      <c r="E1060" s="33"/>
      <c r="F1060" s="33"/>
      <c r="G1060" s="33"/>
      <c r="H1060" s="33"/>
      <c r="I1060" s="33"/>
      <c r="J1060" s="33"/>
      <c r="K1060" s="31">
        <f t="shared" si="40"/>
        <v>0</v>
      </c>
      <c r="L1060" s="31">
        <f t="shared" si="41"/>
        <v>0</v>
      </c>
    </row>
    <row r="1061" spans="1:12" s="43" customFormat="1" x14ac:dyDescent="0.25">
      <c r="A1061" s="12"/>
      <c r="B1061" s="29"/>
      <c r="C1061" s="32"/>
      <c r="D1061" s="28"/>
      <c r="E1061" s="33"/>
      <c r="F1061" s="33"/>
      <c r="G1061" s="33"/>
      <c r="H1061" s="33"/>
      <c r="I1061" s="33"/>
      <c r="J1061" s="33"/>
      <c r="K1061" s="31">
        <f t="shared" si="40"/>
        <v>0</v>
      </c>
      <c r="L1061" s="31">
        <f t="shared" si="41"/>
        <v>0</v>
      </c>
    </row>
    <row r="1062" spans="1:12" s="43" customFormat="1" x14ac:dyDescent="0.25">
      <c r="A1062" s="12"/>
      <c r="B1062" s="29"/>
      <c r="C1062" s="32"/>
      <c r="D1062" s="28"/>
      <c r="E1062" s="33"/>
      <c r="F1062" s="33"/>
      <c r="G1062" s="33"/>
      <c r="H1062" s="33"/>
      <c r="I1062" s="33"/>
      <c r="J1062" s="33"/>
      <c r="K1062" s="31">
        <f t="shared" si="40"/>
        <v>0</v>
      </c>
      <c r="L1062" s="31">
        <f t="shared" si="41"/>
        <v>0</v>
      </c>
    </row>
    <row r="1063" spans="1:12" s="43" customFormat="1" x14ac:dyDescent="0.25">
      <c r="A1063" s="12"/>
      <c r="B1063" s="29"/>
      <c r="C1063" s="32"/>
      <c r="D1063" s="28"/>
      <c r="E1063" s="33"/>
      <c r="F1063" s="33"/>
      <c r="G1063" s="33"/>
      <c r="H1063" s="33"/>
      <c r="I1063" s="33"/>
      <c r="J1063" s="33"/>
      <c r="K1063" s="31">
        <f t="shared" si="40"/>
        <v>0</v>
      </c>
      <c r="L1063" s="31">
        <f t="shared" si="41"/>
        <v>0</v>
      </c>
    </row>
    <row r="1064" spans="1:12" s="43" customFormat="1" x14ac:dyDescent="0.25">
      <c r="A1064" s="12"/>
      <c r="B1064" s="29"/>
      <c r="C1064" s="32"/>
      <c r="D1064" s="28"/>
      <c r="E1064" s="33"/>
      <c r="F1064" s="33"/>
      <c r="G1064" s="33"/>
      <c r="H1064" s="33"/>
      <c r="I1064" s="33"/>
      <c r="J1064" s="33"/>
      <c r="K1064" s="31">
        <f t="shared" si="40"/>
        <v>0</v>
      </c>
      <c r="L1064" s="31">
        <f t="shared" si="41"/>
        <v>0</v>
      </c>
    </row>
    <row r="1065" spans="1:12" s="43" customFormat="1" x14ac:dyDescent="0.25">
      <c r="A1065" s="12"/>
      <c r="B1065" s="29"/>
      <c r="C1065" s="32"/>
      <c r="D1065" s="28"/>
      <c r="E1065" s="33"/>
      <c r="F1065" s="33"/>
      <c r="G1065" s="33"/>
      <c r="H1065" s="33"/>
      <c r="I1065" s="33"/>
      <c r="J1065" s="33"/>
      <c r="K1065" s="31">
        <f t="shared" si="40"/>
        <v>0</v>
      </c>
      <c r="L1065" s="31">
        <f t="shared" si="41"/>
        <v>0</v>
      </c>
    </row>
    <row r="1066" spans="1:12" s="43" customFormat="1" x14ac:dyDescent="0.25">
      <c r="A1066" s="12"/>
      <c r="B1066" s="29"/>
      <c r="C1066" s="32"/>
      <c r="D1066" s="28"/>
      <c r="E1066" s="33"/>
      <c r="F1066" s="33"/>
      <c r="G1066" s="33"/>
      <c r="H1066" s="33"/>
      <c r="I1066" s="33"/>
      <c r="J1066" s="33"/>
      <c r="K1066" s="31">
        <f t="shared" si="40"/>
        <v>0</v>
      </c>
      <c r="L1066" s="31">
        <f t="shared" si="41"/>
        <v>0</v>
      </c>
    </row>
    <row r="1067" spans="1:12" s="43" customFormat="1" x14ac:dyDescent="0.25">
      <c r="A1067" s="12"/>
      <c r="B1067" s="29"/>
      <c r="C1067" s="32"/>
      <c r="D1067" s="28"/>
      <c r="E1067" s="33"/>
      <c r="F1067" s="33"/>
      <c r="G1067" s="33"/>
      <c r="H1067" s="33"/>
      <c r="I1067" s="33"/>
      <c r="J1067" s="33"/>
      <c r="K1067" s="31">
        <f t="shared" si="40"/>
        <v>0</v>
      </c>
      <c r="L1067" s="31">
        <f t="shared" si="41"/>
        <v>0</v>
      </c>
    </row>
    <row r="1068" spans="1:12" s="43" customFormat="1" x14ac:dyDescent="0.25">
      <c r="A1068" s="12"/>
      <c r="B1068" s="29"/>
      <c r="C1068" s="32"/>
      <c r="D1068" s="28"/>
      <c r="E1068" s="33"/>
      <c r="F1068" s="33"/>
      <c r="G1068" s="33"/>
      <c r="H1068" s="33"/>
      <c r="I1068" s="33"/>
      <c r="J1068" s="33"/>
      <c r="K1068" s="31">
        <f t="shared" si="40"/>
        <v>0</v>
      </c>
      <c r="L1068" s="31">
        <f t="shared" si="41"/>
        <v>0</v>
      </c>
    </row>
    <row r="1069" spans="1:12" s="43" customFormat="1" x14ac:dyDescent="0.25">
      <c r="A1069" s="12"/>
      <c r="B1069" s="29"/>
      <c r="C1069" s="32"/>
      <c r="D1069" s="28"/>
      <c r="E1069" s="33"/>
      <c r="F1069" s="33"/>
      <c r="G1069" s="33"/>
      <c r="H1069" s="33"/>
      <c r="I1069" s="33"/>
      <c r="J1069" s="33"/>
      <c r="K1069" s="31">
        <f t="shared" si="40"/>
        <v>0</v>
      </c>
      <c r="L1069" s="31">
        <f t="shared" si="41"/>
        <v>0</v>
      </c>
    </row>
    <row r="1070" spans="1:12" s="43" customFormat="1" x14ac:dyDescent="0.25">
      <c r="A1070" s="12"/>
      <c r="B1070" s="29"/>
      <c r="C1070" s="32"/>
      <c r="D1070" s="28"/>
      <c r="E1070" s="33"/>
      <c r="F1070" s="33"/>
      <c r="G1070" s="33"/>
      <c r="H1070" s="33"/>
      <c r="I1070" s="33"/>
      <c r="J1070" s="33"/>
      <c r="K1070" s="31">
        <f t="shared" si="40"/>
        <v>0</v>
      </c>
      <c r="L1070" s="31">
        <f t="shared" si="41"/>
        <v>0</v>
      </c>
    </row>
    <row r="1071" spans="1:12" s="43" customFormat="1" x14ac:dyDescent="0.25">
      <c r="A1071" s="12"/>
      <c r="B1071" s="29"/>
      <c r="C1071" s="32"/>
      <c r="D1071" s="28"/>
      <c r="E1071" s="33"/>
      <c r="F1071" s="33"/>
      <c r="G1071" s="33"/>
      <c r="H1071" s="33"/>
      <c r="I1071" s="33"/>
      <c r="J1071" s="33"/>
      <c r="K1071" s="31">
        <f t="shared" si="40"/>
        <v>0</v>
      </c>
      <c r="L1071" s="31">
        <f t="shared" si="41"/>
        <v>0</v>
      </c>
    </row>
    <row r="1072" spans="1:12" s="43" customFormat="1" x14ac:dyDescent="0.25">
      <c r="A1072" s="12"/>
      <c r="B1072" s="29"/>
      <c r="C1072" s="32"/>
      <c r="D1072" s="28"/>
      <c r="E1072" s="33"/>
      <c r="F1072" s="33"/>
      <c r="G1072" s="33"/>
      <c r="H1072" s="33"/>
      <c r="I1072" s="33"/>
      <c r="J1072" s="33"/>
      <c r="K1072" s="31">
        <f t="shared" si="40"/>
        <v>0</v>
      </c>
      <c r="L1072" s="31">
        <f t="shared" si="41"/>
        <v>0</v>
      </c>
    </row>
    <row r="1073" spans="1:12" s="43" customFormat="1" x14ac:dyDescent="0.25">
      <c r="A1073" s="12"/>
      <c r="B1073" s="29"/>
      <c r="C1073" s="32"/>
      <c r="D1073" s="28"/>
      <c r="E1073" s="33"/>
      <c r="F1073" s="33"/>
      <c r="G1073" s="33"/>
      <c r="H1073" s="33"/>
      <c r="I1073" s="33"/>
      <c r="J1073" s="33"/>
      <c r="K1073" s="31">
        <f t="shared" si="40"/>
        <v>0</v>
      </c>
      <c r="L1073" s="31">
        <f t="shared" si="41"/>
        <v>0</v>
      </c>
    </row>
    <row r="1074" spans="1:12" s="43" customFormat="1" x14ac:dyDescent="0.25">
      <c r="A1074" s="12"/>
      <c r="B1074" s="29"/>
      <c r="C1074" s="32"/>
      <c r="D1074" s="28"/>
      <c r="E1074" s="33"/>
      <c r="F1074" s="33"/>
      <c r="G1074" s="33"/>
      <c r="H1074" s="33"/>
      <c r="I1074" s="33"/>
      <c r="J1074" s="33"/>
      <c r="K1074" s="31">
        <f t="shared" si="40"/>
        <v>0</v>
      </c>
      <c r="L1074" s="31">
        <f t="shared" si="41"/>
        <v>0</v>
      </c>
    </row>
    <row r="1075" spans="1:12" s="43" customFormat="1" x14ac:dyDescent="0.25">
      <c r="A1075" s="12"/>
      <c r="B1075" s="29"/>
      <c r="C1075" s="32"/>
      <c r="D1075" s="28"/>
      <c r="E1075" s="33"/>
      <c r="F1075" s="33"/>
      <c r="G1075" s="33"/>
      <c r="H1075" s="33"/>
      <c r="I1075" s="33"/>
      <c r="J1075" s="33"/>
      <c r="K1075" s="31">
        <f t="shared" si="40"/>
        <v>0</v>
      </c>
      <c r="L1075" s="31">
        <f t="shared" si="41"/>
        <v>0</v>
      </c>
    </row>
    <row r="1076" spans="1:12" s="43" customFormat="1" x14ac:dyDescent="0.25">
      <c r="A1076" s="12"/>
      <c r="B1076" s="29"/>
      <c r="C1076" s="32"/>
      <c r="D1076" s="28"/>
      <c r="E1076" s="33"/>
      <c r="F1076" s="33"/>
      <c r="G1076" s="33"/>
      <c r="H1076" s="33"/>
      <c r="I1076" s="33"/>
      <c r="J1076" s="33"/>
      <c r="K1076" s="31">
        <f t="shared" si="40"/>
        <v>0</v>
      </c>
      <c r="L1076" s="31">
        <f t="shared" si="41"/>
        <v>0</v>
      </c>
    </row>
    <row r="1077" spans="1:12" s="43" customFormat="1" x14ac:dyDescent="0.25">
      <c r="A1077" s="12"/>
      <c r="B1077" s="29"/>
      <c r="C1077" s="32"/>
      <c r="D1077" s="28"/>
      <c r="E1077" s="33"/>
      <c r="F1077" s="33"/>
      <c r="G1077" s="33"/>
      <c r="H1077" s="33"/>
      <c r="I1077" s="33"/>
      <c r="J1077" s="33"/>
      <c r="K1077" s="31">
        <f t="shared" si="40"/>
        <v>0</v>
      </c>
      <c r="L1077" s="31">
        <f t="shared" si="41"/>
        <v>0</v>
      </c>
    </row>
    <row r="1078" spans="1:12" s="43" customFormat="1" x14ac:dyDescent="0.25">
      <c r="A1078" s="12"/>
      <c r="B1078" s="29"/>
      <c r="C1078" s="32"/>
      <c r="D1078" s="28"/>
      <c r="E1078" s="33"/>
      <c r="F1078" s="33"/>
      <c r="G1078" s="33"/>
      <c r="H1078" s="33"/>
      <c r="I1078" s="33"/>
      <c r="J1078" s="33"/>
      <c r="K1078" s="31">
        <f t="shared" si="40"/>
        <v>0</v>
      </c>
      <c r="L1078" s="31">
        <f t="shared" si="41"/>
        <v>0</v>
      </c>
    </row>
    <row r="1079" spans="1:12" s="43" customFormat="1" x14ac:dyDescent="0.25">
      <c r="A1079" s="12"/>
      <c r="B1079" s="29"/>
      <c r="C1079" s="32"/>
      <c r="D1079" s="28"/>
      <c r="E1079" s="33"/>
      <c r="F1079" s="33"/>
      <c r="G1079" s="33"/>
      <c r="H1079" s="33"/>
      <c r="I1079" s="33"/>
      <c r="J1079" s="33"/>
      <c r="K1079" s="31">
        <f t="shared" si="40"/>
        <v>0</v>
      </c>
      <c r="L1079" s="31">
        <f t="shared" si="41"/>
        <v>0</v>
      </c>
    </row>
    <row r="1080" spans="1:12" s="43" customFormat="1" x14ac:dyDescent="0.25">
      <c r="A1080" s="12"/>
      <c r="B1080" s="29"/>
      <c r="C1080" s="32"/>
      <c r="D1080" s="28"/>
      <c r="E1080" s="33"/>
      <c r="F1080" s="33"/>
      <c r="G1080" s="33"/>
      <c r="H1080" s="33"/>
      <c r="I1080" s="33"/>
      <c r="J1080" s="33"/>
      <c r="K1080" s="31">
        <f t="shared" si="40"/>
        <v>0</v>
      </c>
      <c r="L1080" s="31">
        <f t="shared" si="41"/>
        <v>0</v>
      </c>
    </row>
    <row r="1081" spans="1:12" s="43" customFormat="1" x14ac:dyDescent="0.25">
      <c r="A1081" s="12"/>
      <c r="B1081" s="29"/>
      <c r="C1081" s="32"/>
      <c r="D1081" s="28"/>
      <c r="E1081" s="33"/>
      <c r="F1081" s="33"/>
      <c r="G1081" s="33"/>
      <c r="H1081" s="33"/>
      <c r="I1081" s="33"/>
      <c r="J1081" s="33"/>
      <c r="K1081" s="31">
        <f t="shared" si="40"/>
        <v>0</v>
      </c>
      <c r="L1081" s="31">
        <f t="shared" si="41"/>
        <v>0</v>
      </c>
    </row>
    <row r="1082" spans="1:12" s="43" customFormat="1" x14ac:dyDescent="0.25">
      <c r="A1082" s="12"/>
      <c r="B1082" s="29"/>
      <c r="C1082" s="32"/>
      <c r="D1082" s="28"/>
      <c r="E1082" s="33"/>
      <c r="F1082" s="33"/>
      <c r="G1082" s="33"/>
      <c r="H1082" s="33"/>
      <c r="I1082" s="33"/>
      <c r="J1082" s="33"/>
      <c r="K1082" s="31">
        <f t="shared" si="40"/>
        <v>0</v>
      </c>
      <c r="L1082" s="31">
        <f t="shared" si="41"/>
        <v>0</v>
      </c>
    </row>
    <row r="1083" spans="1:12" s="43" customFormat="1" x14ac:dyDescent="0.25">
      <c r="A1083" s="12"/>
      <c r="B1083" s="29"/>
      <c r="C1083" s="32"/>
      <c r="D1083" s="28"/>
      <c r="E1083" s="33"/>
      <c r="F1083" s="33"/>
      <c r="G1083" s="33"/>
      <c r="H1083" s="33"/>
      <c r="I1083" s="33"/>
      <c r="J1083" s="33"/>
      <c r="K1083" s="31">
        <f t="shared" si="40"/>
        <v>0</v>
      </c>
      <c r="L1083" s="31">
        <f t="shared" si="41"/>
        <v>0</v>
      </c>
    </row>
    <row r="1084" spans="1:12" s="43" customFormat="1" x14ac:dyDescent="0.25">
      <c r="A1084" s="12"/>
      <c r="B1084" s="29"/>
      <c r="C1084" s="32"/>
      <c r="D1084" s="28"/>
      <c r="E1084" s="33"/>
      <c r="F1084" s="33"/>
      <c r="G1084" s="33"/>
      <c r="H1084" s="33"/>
      <c r="I1084" s="33"/>
      <c r="J1084" s="33"/>
      <c r="K1084" s="31">
        <f t="shared" si="40"/>
        <v>0</v>
      </c>
      <c r="L1084" s="31">
        <f t="shared" si="41"/>
        <v>0</v>
      </c>
    </row>
    <row r="1085" spans="1:12" s="43" customFormat="1" x14ac:dyDescent="0.25">
      <c r="A1085" s="12"/>
      <c r="B1085" s="29"/>
      <c r="C1085" s="32"/>
      <c r="D1085" s="28"/>
      <c r="E1085" s="33"/>
      <c r="F1085" s="33"/>
      <c r="G1085" s="33"/>
      <c r="H1085" s="33"/>
      <c r="I1085" s="33"/>
      <c r="J1085" s="33"/>
      <c r="K1085" s="31">
        <f t="shared" si="40"/>
        <v>0</v>
      </c>
      <c r="L1085" s="31">
        <f t="shared" si="41"/>
        <v>0</v>
      </c>
    </row>
    <row r="1086" spans="1:12" s="43" customFormat="1" x14ac:dyDescent="0.25">
      <c r="A1086" s="12"/>
      <c r="B1086" s="29"/>
      <c r="C1086" s="32"/>
      <c r="D1086" s="28"/>
      <c r="E1086" s="33"/>
      <c r="F1086" s="33"/>
      <c r="G1086" s="33"/>
      <c r="H1086" s="33"/>
      <c r="I1086" s="33"/>
      <c r="J1086" s="33"/>
      <c r="K1086" s="31">
        <f t="shared" si="40"/>
        <v>0</v>
      </c>
      <c r="L1086" s="31">
        <f t="shared" si="41"/>
        <v>0</v>
      </c>
    </row>
    <row r="1087" spans="1:12" s="43" customFormat="1" x14ac:dyDescent="0.25">
      <c r="A1087" s="12"/>
      <c r="B1087" s="29"/>
      <c r="C1087" s="32"/>
      <c r="D1087" s="28"/>
      <c r="E1087" s="33"/>
      <c r="F1087" s="33"/>
      <c r="G1087" s="33"/>
      <c r="H1087" s="33"/>
      <c r="I1087" s="33"/>
      <c r="J1087" s="33"/>
      <c r="K1087" s="31">
        <f t="shared" si="40"/>
        <v>0</v>
      </c>
      <c r="L1087" s="31">
        <f t="shared" si="41"/>
        <v>0</v>
      </c>
    </row>
    <row r="1088" spans="1:12" s="43" customFormat="1" x14ac:dyDescent="0.25">
      <c r="A1088" s="12"/>
      <c r="B1088" s="29"/>
      <c r="C1088" s="32"/>
      <c r="D1088" s="28"/>
      <c r="E1088" s="33"/>
      <c r="F1088" s="33"/>
      <c r="G1088" s="33"/>
      <c r="H1088" s="33"/>
      <c r="I1088" s="33"/>
      <c r="J1088" s="33"/>
      <c r="K1088" s="31">
        <f t="shared" si="40"/>
        <v>0</v>
      </c>
      <c r="L1088" s="31">
        <f t="shared" si="41"/>
        <v>0</v>
      </c>
    </row>
    <row r="1089" spans="1:12" s="43" customFormat="1" x14ac:dyDescent="0.25">
      <c r="A1089" s="12"/>
      <c r="B1089" s="29"/>
      <c r="C1089" s="32"/>
      <c r="D1089" s="28"/>
      <c r="E1089" s="33"/>
      <c r="F1089" s="33"/>
      <c r="G1089" s="33"/>
      <c r="H1089" s="33"/>
      <c r="I1089" s="33"/>
      <c r="J1089" s="33"/>
      <c r="K1089" s="31">
        <f t="shared" si="40"/>
        <v>0</v>
      </c>
      <c r="L1089" s="31">
        <f t="shared" si="41"/>
        <v>0</v>
      </c>
    </row>
    <row r="1090" spans="1:12" s="43" customFormat="1" x14ac:dyDescent="0.25">
      <c r="A1090" s="12"/>
      <c r="B1090" s="29"/>
      <c r="C1090" s="32"/>
      <c r="D1090" s="28"/>
      <c r="E1090" s="33"/>
      <c r="F1090" s="33"/>
      <c r="G1090" s="33"/>
      <c r="H1090" s="33"/>
      <c r="I1090" s="33"/>
      <c r="J1090" s="33"/>
      <c r="K1090" s="31">
        <f t="shared" si="40"/>
        <v>0</v>
      </c>
      <c r="L1090" s="31">
        <f t="shared" si="41"/>
        <v>0</v>
      </c>
    </row>
    <row r="1091" spans="1:12" s="43" customFormat="1" x14ac:dyDescent="0.25">
      <c r="A1091" s="12"/>
      <c r="B1091" s="29"/>
      <c r="C1091" s="32"/>
      <c r="D1091" s="28"/>
      <c r="E1091" s="33"/>
      <c r="F1091" s="33"/>
      <c r="G1091" s="33"/>
      <c r="H1091" s="33"/>
      <c r="I1091" s="33"/>
      <c r="J1091" s="33"/>
      <c r="K1091" s="31">
        <f t="shared" si="40"/>
        <v>0</v>
      </c>
      <c r="L1091" s="31">
        <f t="shared" si="41"/>
        <v>0</v>
      </c>
    </row>
    <row r="1092" spans="1:12" s="43" customFormat="1" x14ac:dyDescent="0.25">
      <c r="A1092" s="12"/>
      <c r="B1092" s="29"/>
      <c r="C1092" s="32"/>
      <c r="D1092" s="28"/>
      <c r="E1092" s="33"/>
      <c r="F1092" s="33"/>
      <c r="G1092" s="33"/>
      <c r="H1092" s="33"/>
      <c r="I1092" s="33"/>
      <c r="J1092" s="33"/>
      <c r="K1092" s="31">
        <f t="shared" si="40"/>
        <v>0</v>
      </c>
      <c r="L1092" s="31">
        <f t="shared" si="41"/>
        <v>0</v>
      </c>
    </row>
    <row r="1093" spans="1:12" s="43" customFormat="1" x14ac:dyDescent="0.25">
      <c r="A1093" s="12"/>
      <c r="B1093" s="29"/>
      <c r="C1093" s="32"/>
      <c r="D1093" s="28"/>
      <c r="E1093" s="33"/>
      <c r="F1093" s="33"/>
      <c r="G1093" s="33"/>
      <c r="H1093" s="33"/>
      <c r="I1093" s="33"/>
      <c r="J1093" s="33"/>
      <c r="K1093" s="31">
        <f t="shared" si="40"/>
        <v>0</v>
      </c>
      <c r="L1093" s="31">
        <f t="shared" si="41"/>
        <v>0</v>
      </c>
    </row>
    <row r="1094" spans="1:12" s="43" customFormat="1" x14ac:dyDescent="0.25">
      <c r="A1094" s="12"/>
      <c r="B1094" s="29"/>
      <c r="C1094" s="32"/>
      <c r="D1094" s="28"/>
      <c r="E1094" s="33"/>
      <c r="F1094" s="33"/>
      <c r="G1094" s="33"/>
      <c r="H1094" s="33"/>
      <c r="I1094" s="33"/>
      <c r="J1094" s="33"/>
      <c r="K1094" s="31">
        <f t="shared" si="40"/>
        <v>0</v>
      </c>
      <c r="L1094" s="31">
        <f t="shared" si="41"/>
        <v>0</v>
      </c>
    </row>
    <row r="1095" spans="1:12" s="43" customFormat="1" x14ac:dyDescent="0.25">
      <c r="A1095" s="12"/>
      <c r="B1095" s="29"/>
      <c r="C1095" s="32"/>
      <c r="D1095" s="28"/>
      <c r="E1095" s="33"/>
      <c r="F1095" s="33"/>
      <c r="G1095" s="33"/>
      <c r="H1095" s="33"/>
      <c r="I1095" s="33"/>
      <c r="J1095" s="33"/>
      <c r="K1095" s="31">
        <f t="shared" si="40"/>
        <v>0</v>
      </c>
      <c r="L1095" s="31">
        <f t="shared" si="41"/>
        <v>0</v>
      </c>
    </row>
    <row r="1096" spans="1:12" s="43" customFormat="1" x14ac:dyDescent="0.25">
      <c r="A1096" s="12"/>
      <c r="B1096" s="29"/>
      <c r="C1096" s="32"/>
      <c r="D1096" s="28"/>
      <c r="E1096" s="33"/>
      <c r="F1096" s="33"/>
      <c r="G1096" s="33"/>
      <c r="H1096" s="33"/>
      <c r="I1096" s="33"/>
      <c r="J1096" s="33"/>
      <c r="K1096" s="31">
        <f t="shared" si="40"/>
        <v>0</v>
      </c>
      <c r="L1096" s="31">
        <f t="shared" si="41"/>
        <v>0</v>
      </c>
    </row>
    <row r="1097" spans="1:12" s="43" customFormat="1" x14ac:dyDescent="0.25">
      <c r="A1097" s="12"/>
      <c r="B1097" s="29"/>
      <c r="C1097" s="32"/>
      <c r="D1097" s="28"/>
      <c r="E1097" s="33"/>
      <c r="F1097" s="33"/>
      <c r="G1097" s="33"/>
      <c r="H1097" s="33"/>
      <c r="I1097" s="33"/>
      <c r="J1097" s="33"/>
      <c r="K1097" s="31">
        <f t="shared" si="40"/>
        <v>0</v>
      </c>
      <c r="L1097" s="31">
        <f t="shared" si="41"/>
        <v>0</v>
      </c>
    </row>
    <row r="1098" spans="1:12" s="43" customFormat="1" x14ac:dyDescent="0.25">
      <c r="A1098" s="12"/>
      <c r="B1098" s="29"/>
      <c r="C1098" s="32"/>
      <c r="D1098" s="28"/>
      <c r="E1098" s="33"/>
      <c r="F1098" s="33"/>
      <c r="G1098" s="33"/>
      <c r="H1098" s="33"/>
      <c r="I1098" s="33"/>
      <c r="J1098" s="33"/>
      <c r="K1098" s="31">
        <f t="shared" si="40"/>
        <v>0</v>
      </c>
      <c r="L1098" s="31">
        <f t="shared" si="41"/>
        <v>0</v>
      </c>
    </row>
    <row r="1099" spans="1:12" s="43" customFormat="1" x14ac:dyDescent="0.25">
      <c r="A1099" s="12"/>
      <c r="B1099" s="29"/>
      <c r="C1099" s="32"/>
      <c r="D1099" s="28"/>
      <c r="E1099" s="33"/>
      <c r="F1099" s="33"/>
      <c r="G1099" s="33"/>
      <c r="H1099" s="33"/>
      <c r="I1099" s="33"/>
      <c r="J1099" s="33"/>
      <c r="K1099" s="31">
        <f t="shared" si="40"/>
        <v>0</v>
      </c>
      <c r="L1099" s="31">
        <f t="shared" si="41"/>
        <v>0</v>
      </c>
    </row>
    <row r="1100" spans="1:12" s="43" customFormat="1" x14ac:dyDescent="0.25">
      <c r="A1100" s="12"/>
      <c r="B1100" s="29"/>
      <c r="C1100" s="32"/>
      <c r="D1100" s="28"/>
      <c r="E1100" s="33"/>
      <c r="F1100" s="33"/>
      <c r="G1100" s="33"/>
      <c r="H1100" s="33"/>
      <c r="I1100" s="33"/>
      <c r="J1100" s="33"/>
      <c r="K1100" s="31">
        <f t="shared" si="40"/>
        <v>0</v>
      </c>
      <c r="L1100" s="31">
        <f t="shared" si="41"/>
        <v>0</v>
      </c>
    </row>
    <row r="1101" spans="1:12" s="43" customFormat="1" x14ac:dyDescent="0.25">
      <c r="A1101" s="12"/>
      <c r="B1101" s="29"/>
      <c r="C1101" s="32"/>
      <c r="D1101" s="28"/>
      <c r="E1101" s="33"/>
      <c r="F1101" s="33"/>
      <c r="G1101" s="33"/>
      <c r="H1101" s="33"/>
      <c r="I1101" s="33"/>
      <c r="J1101" s="33"/>
      <c r="K1101" s="31">
        <f t="shared" ref="K1101:K1164" si="42">E1101+G1101+I1101</f>
        <v>0</v>
      </c>
      <c r="L1101" s="31">
        <f t="shared" ref="L1101:L1164" si="43">F1101+H1101+J1101</f>
        <v>0</v>
      </c>
    </row>
    <row r="1102" spans="1:12" s="43" customFormat="1" x14ac:dyDescent="0.25">
      <c r="A1102" s="12"/>
      <c r="B1102" s="29"/>
      <c r="C1102" s="32"/>
      <c r="D1102" s="28"/>
      <c r="E1102" s="33"/>
      <c r="F1102" s="33"/>
      <c r="G1102" s="33"/>
      <c r="H1102" s="33"/>
      <c r="I1102" s="33"/>
      <c r="J1102" s="33"/>
      <c r="K1102" s="31">
        <f t="shared" si="42"/>
        <v>0</v>
      </c>
      <c r="L1102" s="31">
        <f t="shared" si="43"/>
        <v>0</v>
      </c>
    </row>
    <row r="1103" spans="1:12" s="43" customFormat="1" x14ac:dyDescent="0.25">
      <c r="A1103" s="12"/>
      <c r="B1103" s="29"/>
      <c r="C1103" s="32"/>
      <c r="D1103" s="28"/>
      <c r="E1103" s="33"/>
      <c r="F1103" s="33"/>
      <c r="G1103" s="33"/>
      <c r="H1103" s="33"/>
      <c r="I1103" s="33"/>
      <c r="J1103" s="33"/>
      <c r="K1103" s="31">
        <f t="shared" si="42"/>
        <v>0</v>
      </c>
      <c r="L1103" s="31">
        <f t="shared" si="43"/>
        <v>0</v>
      </c>
    </row>
    <row r="1104" spans="1:12" s="43" customFormat="1" x14ac:dyDescent="0.25">
      <c r="A1104" s="12"/>
      <c r="B1104" s="29"/>
      <c r="C1104" s="32"/>
      <c r="D1104" s="28"/>
      <c r="E1104" s="33"/>
      <c r="F1104" s="33"/>
      <c r="G1104" s="33"/>
      <c r="H1104" s="33"/>
      <c r="I1104" s="33"/>
      <c r="J1104" s="33"/>
      <c r="K1104" s="31">
        <f t="shared" si="42"/>
        <v>0</v>
      </c>
      <c r="L1104" s="31">
        <f t="shared" si="43"/>
        <v>0</v>
      </c>
    </row>
    <row r="1105" spans="1:12" s="43" customFormat="1" x14ac:dyDescent="0.25">
      <c r="A1105" s="12"/>
      <c r="B1105" s="29"/>
      <c r="C1105" s="32"/>
      <c r="D1105" s="28"/>
      <c r="E1105" s="33"/>
      <c r="F1105" s="33"/>
      <c r="G1105" s="33"/>
      <c r="H1105" s="33"/>
      <c r="I1105" s="33"/>
      <c r="J1105" s="33"/>
      <c r="K1105" s="31">
        <f t="shared" si="42"/>
        <v>0</v>
      </c>
      <c r="L1105" s="31">
        <f t="shared" si="43"/>
        <v>0</v>
      </c>
    </row>
    <row r="1106" spans="1:12" s="43" customFormat="1" x14ac:dyDescent="0.25">
      <c r="A1106" s="12"/>
      <c r="B1106" s="29"/>
      <c r="C1106" s="32"/>
      <c r="D1106" s="28"/>
      <c r="E1106" s="33"/>
      <c r="F1106" s="33"/>
      <c r="G1106" s="33"/>
      <c r="H1106" s="33"/>
      <c r="I1106" s="33"/>
      <c r="J1106" s="33"/>
      <c r="K1106" s="31">
        <f t="shared" si="42"/>
        <v>0</v>
      </c>
      <c r="L1106" s="31">
        <f t="shared" si="43"/>
        <v>0</v>
      </c>
    </row>
    <row r="1107" spans="1:12" s="43" customFormat="1" x14ac:dyDescent="0.25">
      <c r="A1107" s="12"/>
      <c r="B1107" s="29"/>
      <c r="C1107" s="32"/>
      <c r="D1107" s="28"/>
      <c r="E1107" s="33"/>
      <c r="F1107" s="33"/>
      <c r="G1107" s="33"/>
      <c r="H1107" s="33"/>
      <c r="I1107" s="33"/>
      <c r="J1107" s="33"/>
      <c r="K1107" s="31">
        <f t="shared" si="42"/>
        <v>0</v>
      </c>
      <c r="L1107" s="31">
        <f t="shared" si="43"/>
        <v>0</v>
      </c>
    </row>
    <row r="1108" spans="1:12" s="43" customFormat="1" x14ac:dyDescent="0.25">
      <c r="A1108" s="12"/>
      <c r="B1108" s="29"/>
      <c r="C1108" s="32"/>
      <c r="D1108" s="28"/>
      <c r="E1108" s="33"/>
      <c r="F1108" s="33"/>
      <c r="G1108" s="33"/>
      <c r="H1108" s="33"/>
      <c r="I1108" s="33"/>
      <c r="J1108" s="33"/>
      <c r="K1108" s="31">
        <f t="shared" si="42"/>
        <v>0</v>
      </c>
      <c r="L1108" s="31">
        <f t="shared" si="43"/>
        <v>0</v>
      </c>
    </row>
    <row r="1109" spans="1:12" s="43" customFormat="1" x14ac:dyDescent="0.25">
      <c r="A1109" s="12"/>
      <c r="B1109" s="29"/>
      <c r="C1109" s="32"/>
      <c r="D1109" s="28"/>
      <c r="E1109" s="33"/>
      <c r="F1109" s="33"/>
      <c r="G1109" s="33"/>
      <c r="H1109" s="33"/>
      <c r="I1109" s="33"/>
      <c r="J1109" s="33"/>
      <c r="K1109" s="31">
        <f t="shared" si="42"/>
        <v>0</v>
      </c>
      <c r="L1109" s="31">
        <f t="shared" si="43"/>
        <v>0</v>
      </c>
    </row>
    <row r="1110" spans="1:12" s="43" customFormat="1" x14ac:dyDescent="0.25">
      <c r="A1110" s="12"/>
      <c r="B1110" s="29"/>
      <c r="C1110" s="32"/>
      <c r="D1110" s="28"/>
      <c r="E1110" s="33"/>
      <c r="F1110" s="33"/>
      <c r="G1110" s="33"/>
      <c r="H1110" s="33"/>
      <c r="I1110" s="33"/>
      <c r="J1110" s="33"/>
      <c r="K1110" s="31">
        <f t="shared" si="42"/>
        <v>0</v>
      </c>
      <c r="L1110" s="31">
        <f t="shared" si="43"/>
        <v>0</v>
      </c>
    </row>
    <row r="1111" spans="1:12" s="43" customFormat="1" x14ac:dyDescent="0.25">
      <c r="A1111" s="12"/>
      <c r="B1111" s="29"/>
      <c r="C1111" s="32"/>
      <c r="D1111" s="28"/>
      <c r="E1111" s="33"/>
      <c r="F1111" s="33"/>
      <c r="G1111" s="33"/>
      <c r="H1111" s="33"/>
      <c r="I1111" s="33"/>
      <c r="J1111" s="33"/>
      <c r="K1111" s="31">
        <f t="shared" si="42"/>
        <v>0</v>
      </c>
      <c r="L1111" s="31">
        <f t="shared" si="43"/>
        <v>0</v>
      </c>
    </row>
    <row r="1112" spans="1:12" s="43" customFormat="1" x14ac:dyDescent="0.25">
      <c r="A1112" s="12"/>
      <c r="B1112" s="29"/>
      <c r="C1112" s="32"/>
      <c r="D1112" s="28"/>
      <c r="E1112" s="33"/>
      <c r="F1112" s="33"/>
      <c r="G1112" s="33"/>
      <c r="H1112" s="33"/>
      <c r="I1112" s="33"/>
      <c r="J1112" s="33"/>
      <c r="K1112" s="31">
        <f t="shared" si="42"/>
        <v>0</v>
      </c>
      <c r="L1112" s="31">
        <f t="shared" si="43"/>
        <v>0</v>
      </c>
    </row>
    <row r="1113" spans="1:12" s="43" customFormat="1" x14ac:dyDescent="0.25">
      <c r="A1113" s="12"/>
      <c r="B1113" s="29"/>
      <c r="C1113" s="32"/>
      <c r="D1113" s="28"/>
      <c r="E1113" s="33"/>
      <c r="F1113" s="33"/>
      <c r="G1113" s="33"/>
      <c r="H1113" s="33"/>
      <c r="I1113" s="33"/>
      <c r="J1113" s="33"/>
      <c r="K1113" s="31">
        <f t="shared" si="42"/>
        <v>0</v>
      </c>
      <c r="L1113" s="31">
        <f t="shared" si="43"/>
        <v>0</v>
      </c>
    </row>
    <row r="1114" spans="1:12" s="43" customFormat="1" x14ac:dyDescent="0.25">
      <c r="A1114" s="12"/>
      <c r="B1114" s="29"/>
      <c r="C1114" s="32"/>
      <c r="D1114" s="28"/>
      <c r="E1114" s="33"/>
      <c r="F1114" s="33"/>
      <c r="G1114" s="33"/>
      <c r="H1114" s="33"/>
      <c r="I1114" s="33"/>
      <c r="J1114" s="33"/>
      <c r="K1114" s="31">
        <f t="shared" si="42"/>
        <v>0</v>
      </c>
      <c r="L1114" s="31">
        <f t="shared" si="43"/>
        <v>0</v>
      </c>
    </row>
    <row r="1115" spans="1:12" s="43" customFormat="1" x14ac:dyDescent="0.25">
      <c r="A1115" s="12"/>
      <c r="B1115" s="29"/>
      <c r="C1115" s="32"/>
      <c r="D1115" s="28"/>
      <c r="E1115" s="33"/>
      <c r="F1115" s="33"/>
      <c r="G1115" s="33"/>
      <c r="H1115" s="33"/>
      <c r="I1115" s="33"/>
      <c r="J1115" s="33"/>
      <c r="K1115" s="31">
        <f t="shared" si="42"/>
        <v>0</v>
      </c>
      <c r="L1115" s="31">
        <f t="shared" si="43"/>
        <v>0</v>
      </c>
    </row>
    <row r="1116" spans="1:12" s="43" customFormat="1" x14ac:dyDescent="0.25">
      <c r="A1116" s="12"/>
      <c r="B1116" s="29"/>
      <c r="C1116" s="32"/>
      <c r="D1116" s="28"/>
      <c r="E1116" s="33"/>
      <c r="F1116" s="33"/>
      <c r="G1116" s="33"/>
      <c r="H1116" s="33"/>
      <c r="I1116" s="33"/>
      <c r="J1116" s="33"/>
      <c r="K1116" s="31">
        <f t="shared" si="42"/>
        <v>0</v>
      </c>
      <c r="L1116" s="31">
        <f t="shared" si="43"/>
        <v>0</v>
      </c>
    </row>
    <row r="1117" spans="1:12" s="43" customFormat="1" x14ac:dyDescent="0.25">
      <c r="A1117" s="12"/>
      <c r="B1117" s="29"/>
      <c r="C1117" s="32"/>
      <c r="D1117" s="28"/>
      <c r="E1117" s="33"/>
      <c r="F1117" s="33"/>
      <c r="G1117" s="33"/>
      <c r="H1117" s="33"/>
      <c r="I1117" s="33"/>
      <c r="J1117" s="33"/>
      <c r="K1117" s="31">
        <f t="shared" si="42"/>
        <v>0</v>
      </c>
      <c r="L1117" s="31">
        <f t="shared" si="43"/>
        <v>0</v>
      </c>
    </row>
    <row r="1118" spans="1:12" s="43" customFormat="1" x14ac:dyDescent="0.25">
      <c r="A1118" s="12"/>
      <c r="B1118" s="29"/>
      <c r="C1118" s="32"/>
      <c r="D1118" s="28"/>
      <c r="E1118" s="33"/>
      <c r="F1118" s="33"/>
      <c r="G1118" s="33"/>
      <c r="H1118" s="33"/>
      <c r="I1118" s="33"/>
      <c r="J1118" s="33"/>
      <c r="K1118" s="31">
        <f t="shared" si="42"/>
        <v>0</v>
      </c>
      <c r="L1118" s="31">
        <f t="shared" si="43"/>
        <v>0</v>
      </c>
    </row>
    <row r="1119" spans="1:12" s="43" customFormat="1" x14ac:dyDescent="0.25">
      <c r="A1119" s="12"/>
      <c r="B1119" s="29"/>
      <c r="C1119" s="32"/>
      <c r="D1119" s="28"/>
      <c r="E1119" s="33"/>
      <c r="F1119" s="33"/>
      <c r="G1119" s="33"/>
      <c r="H1119" s="33"/>
      <c r="I1119" s="33"/>
      <c r="J1119" s="33"/>
      <c r="K1119" s="31">
        <f t="shared" si="42"/>
        <v>0</v>
      </c>
      <c r="L1119" s="31">
        <f t="shared" si="43"/>
        <v>0</v>
      </c>
    </row>
    <row r="1120" spans="1:12" s="43" customFormat="1" x14ac:dyDescent="0.25">
      <c r="A1120" s="12"/>
      <c r="B1120" s="29"/>
      <c r="C1120" s="32"/>
      <c r="D1120" s="28"/>
      <c r="E1120" s="33"/>
      <c r="F1120" s="33"/>
      <c r="G1120" s="33"/>
      <c r="H1120" s="33"/>
      <c r="I1120" s="33"/>
      <c r="J1120" s="33"/>
      <c r="K1120" s="31">
        <f t="shared" si="42"/>
        <v>0</v>
      </c>
      <c r="L1120" s="31">
        <f t="shared" si="43"/>
        <v>0</v>
      </c>
    </row>
    <row r="1121" spans="1:12" s="43" customFormat="1" x14ac:dyDescent="0.25">
      <c r="A1121" s="12"/>
      <c r="B1121" s="29"/>
      <c r="C1121" s="32"/>
      <c r="D1121" s="28"/>
      <c r="E1121" s="33"/>
      <c r="F1121" s="33"/>
      <c r="G1121" s="33"/>
      <c r="H1121" s="33"/>
      <c r="I1121" s="33"/>
      <c r="J1121" s="33"/>
      <c r="K1121" s="31">
        <f t="shared" si="42"/>
        <v>0</v>
      </c>
      <c r="L1121" s="31">
        <f t="shared" si="43"/>
        <v>0</v>
      </c>
    </row>
    <row r="1122" spans="1:12" s="43" customFormat="1" x14ac:dyDescent="0.25">
      <c r="A1122" s="12"/>
      <c r="B1122" s="29"/>
      <c r="C1122" s="32"/>
      <c r="D1122" s="28"/>
      <c r="E1122" s="33"/>
      <c r="F1122" s="33"/>
      <c r="G1122" s="33"/>
      <c r="H1122" s="33"/>
      <c r="I1122" s="33"/>
      <c r="J1122" s="33"/>
      <c r="K1122" s="31">
        <f t="shared" si="42"/>
        <v>0</v>
      </c>
      <c r="L1122" s="31">
        <f t="shared" si="43"/>
        <v>0</v>
      </c>
    </row>
    <row r="1123" spans="1:12" s="43" customFormat="1" x14ac:dyDescent="0.25">
      <c r="A1123" s="12"/>
      <c r="B1123" s="29"/>
      <c r="C1123" s="32"/>
      <c r="D1123" s="28"/>
      <c r="E1123" s="33"/>
      <c r="F1123" s="33"/>
      <c r="G1123" s="33"/>
      <c r="H1123" s="33"/>
      <c r="I1123" s="33"/>
      <c r="J1123" s="33"/>
      <c r="K1123" s="31">
        <f t="shared" si="42"/>
        <v>0</v>
      </c>
      <c r="L1123" s="31">
        <f t="shared" si="43"/>
        <v>0</v>
      </c>
    </row>
    <row r="1124" spans="1:12" s="43" customFormat="1" x14ac:dyDescent="0.25">
      <c r="A1124" s="12"/>
      <c r="B1124" s="29"/>
      <c r="C1124" s="32"/>
      <c r="D1124" s="28"/>
      <c r="E1124" s="33"/>
      <c r="F1124" s="33"/>
      <c r="G1124" s="33"/>
      <c r="H1124" s="33"/>
      <c r="I1124" s="33"/>
      <c r="J1124" s="33"/>
      <c r="K1124" s="31">
        <f t="shared" si="42"/>
        <v>0</v>
      </c>
      <c r="L1124" s="31">
        <f t="shared" si="43"/>
        <v>0</v>
      </c>
    </row>
    <row r="1125" spans="1:12" s="43" customFormat="1" x14ac:dyDescent="0.25">
      <c r="A1125" s="12"/>
      <c r="B1125" s="29"/>
      <c r="C1125" s="32"/>
      <c r="D1125" s="28"/>
      <c r="E1125" s="33"/>
      <c r="F1125" s="33"/>
      <c r="G1125" s="33"/>
      <c r="H1125" s="33"/>
      <c r="I1125" s="33"/>
      <c r="J1125" s="33"/>
      <c r="K1125" s="31">
        <f t="shared" si="42"/>
        <v>0</v>
      </c>
      <c r="L1125" s="31">
        <f t="shared" si="43"/>
        <v>0</v>
      </c>
    </row>
    <row r="1126" spans="1:12" s="43" customFormat="1" x14ac:dyDescent="0.25">
      <c r="A1126" s="12"/>
      <c r="B1126" s="29"/>
      <c r="C1126" s="32"/>
      <c r="D1126" s="28"/>
      <c r="E1126" s="33"/>
      <c r="F1126" s="33"/>
      <c r="G1126" s="33"/>
      <c r="H1126" s="33"/>
      <c r="I1126" s="33"/>
      <c r="J1126" s="33"/>
      <c r="K1126" s="31">
        <f t="shared" si="42"/>
        <v>0</v>
      </c>
      <c r="L1126" s="31">
        <f t="shared" si="43"/>
        <v>0</v>
      </c>
    </row>
    <row r="1127" spans="1:12" s="43" customFormat="1" x14ac:dyDescent="0.25">
      <c r="A1127" s="12"/>
      <c r="B1127" s="29"/>
      <c r="C1127" s="32"/>
      <c r="D1127" s="28"/>
      <c r="E1127" s="33"/>
      <c r="F1127" s="33"/>
      <c r="G1127" s="33"/>
      <c r="H1127" s="33"/>
      <c r="I1127" s="33"/>
      <c r="J1127" s="33"/>
      <c r="K1127" s="31">
        <f t="shared" si="42"/>
        <v>0</v>
      </c>
      <c r="L1127" s="31">
        <f t="shared" si="43"/>
        <v>0</v>
      </c>
    </row>
    <row r="1128" spans="1:12" s="43" customFormat="1" x14ac:dyDescent="0.25">
      <c r="A1128" s="12"/>
      <c r="B1128" s="29"/>
      <c r="C1128" s="32"/>
      <c r="D1128" s="28"/>
      <c r="E1128" s="33"/>
      <c r="F1128" s="33"/>
      <c r="G1128" s="33"/>
      <c r="H1128" s="33"/>
      <c r="I1128" s="33"/>
      <c r="J1128" s="33"/>
      <c r="K1128" s="31">
        <f t="shared" si="42"/>
        <v>0</v>
      </c>
      <c r="L1128" s="31">
        <f t="shared" si="43"/>
        <v>0</v>
      </c>
    </row>
    <row r="1129" spans="1:12" s="43" customFormat="1" x14ac:dyDescent="0.25">
      <c r="A1129" s="12"/>
      <c r="B1129" s="29"/>
      <c r="C1129" s="32"/>
      <c r="D1129" s="28"/>
      <c r="E1129" s="33"/>
      <c r="F1129" s="33"/>
      <c r="G1129" s="33"/>
      <c r="H1129" s="33"/>
      <c r="I1129" s="33"/>
      <c r="J1129" s="33"/>
      <c r="K1129" s="31">
        <f t="shared" si="42"/>
        <v>0</v>
      </c>
      <c r="L1129" s="31">
        <f t="shared" si="43"/>
        <v>0</v>
      </c>
    </row>
    <row r="1130" spans="1:12" s="43" customFormat="1" x14ac:dyDescent="0.25">
      <c r="A1130" s="12"/>
      <c r="B1130" s="29"/>
      <c r="C1130" s="32"/>
      <c r="D1130" s="28"/>
      <c r="E1130" s="33"/>
      <c r="F1130" s="33"/>
      <c r="G1130" s="33"/>
      <c r="H1130" s="33"/>
      <c r="I1130" s="33"/>
      <c r="J1130" s="33"/>
      <c r="K1130" s="31">
        <f t="shared" si="42"/>
        <v>0</v>
      </c>
      <c r="L1130" s="31">
        <f t="shared" si="43"/>
        <v>0</v>
      </c>
    </row>
    <row r="1131" spans="1:12" s="43" customFormat="1" x14ac:dyDescent="0.25">
      <c r="A1131" s="12"/>
      <c r="B1131" s="29"/>
      <c r="C1131" s="32"/>
      <c r="D1131" s="28"/>
      <c r="E1131" s="33"/>
      <c r="F1131" s="33"/>
      <c r="G1131" s="33"/>
      <c r="H1131" s="33"/>
      <c r="I1131" s="33"/>
      <c r="J1131" s="33"/>
      <c r="K1131" s="31">
        <f t="shared" si="42"/>
        <v>0</v>
      </c>
      <c r="L1131" s="31">
        <f t="shared" si="43"/>
        <v>0</v>
      </c>
    </row>
    <row r="1132" spans="1:12" s="43" customFormat="1" x14ac:dyDescent="0.25">
      <c r="A1132" s="12"/>
      <c r="B1132" s="29"/>
      <c r="C1132" s="32"/>
      <c r="D1132" s="28"/>
      <c r="E1132" s="33"/>
      <c r="F1132" s="33"/>
      <c r="G1132" s="33"/>
      <c r="H1132" s="33"/>
      <c r="I1132" s="33"/>
      <c r="J1132" s="33"/>
      <c r="K1132" s="31">
        <f t="shared" si="42"/>
        <v>0</v>
      </c>
      <c r="L1132" s="31">
        <f t="shared" si="43"/>
        <v>0</v>
      </c>
    </row>
    <row r="1133" spans="1:12" s="43" customFormat="1" x14ac:dyDescent="0.25">
      <c r="A1133" s="12"/>
      <c r="B1133" s="29"/>
      <c r="C1133" s="32"/>
      <c r="D1133" s="28"/>
      <c r="E1133" s="33"/>
      <c r="F1133" s="33"/>
      <c r="G1133" s="33"/>
      <c r="H1133" s="33"/>
      <c r="I1133" s="33"/>
      <c r="J1133" s="33"/>
      <c r="K1133" s="31">
        <f t="shared" si="42"/>
        <v>0</v>
      </c>
      <c r="L1133" s="31">
        <f t="shared" si="43"/>
        <v>0</v>
      </c>
    </row>
    <row r="1134" spans="1:12" s="43" customFormat="1" x14ac:dyDescent="0.25">
      <c r="A1134" s="12"/>
      <c r="B1134" s="29"/>
      <c r="C1134" s="32"/>
      <c r="D1134" s="28"/>
      <c r="E1134" s="33"/>
      <c r="F1134" s="33"/>
      <c r="G1134" s="33"/>
      <c r="H1134" s="33"/>
      <c r="I1134" s="33"/>
      <c r="J1134" s="33"/>
      <c r="K1134" s="31">
        <f t="shared" si="42"/>
        <v>0</v>
      </c>
      <c r="L1134" s="31">
        <f t="shared" si="43"/>
        <v>0</v>
      </c>
    </row>
    <row r="1135" spans="1:12" s="43" customFormat="1" x14ac:dyDescent="0.25">
      <c r="A1135" s="12"/>
      <c r="B1135" s="29"/>
      <c r="C1135" s="32"/>
      <c r="D1135" s="28"/>
      <c r="E1135" s="33"/>
      <c r="F1135" s="33"/>
      <c r="G1135" s="33"/>
      <c r="H1135" s="33"/>
      <c r="I1135" s="33"/>
      <c r="J1135" s="33"/>
      <c r="K1135" s="31">
        <f t="shared" si="42"/>
        <v>0</v>
      </c>
      <c r="L1135" s="31">
        <f t="shared" si="43"/>
        <v>0</v>
      </c>
    </row>
    <row r="1136" spans="1:12" s="43" customFormat="1" x14ac:dyDescent="0.25">
      <c r="A1136" s="12"/>
      <c r="B1136" s="29"/>
      <c r="C1136" s="32"/>
      <c r="D1136" s="28"/>
      <c r="E1136" s="33"/>
      <c r="F1136" s="33"/>
      <c r="G1136" s="33"/>
      <c r="H1136" s="33"/>
      <c r="I1136" s="33"/>
      <c r="J1136" s="33"/>
      <c r="K1136" s="31">
        <f t="shared" si="42"/>
        <v>0</v>
      </c>
      <c r="L1136" s="31">
        <f t="shared" si="43"/>
        <v>0</v>
      </c>
    </row>
    <row r="1137" spans="1:12" s="43" customFormat="1" x14ac:dyDescent="0.25">
      <c r="A1137" s="12"/>
      <c r="B1137" s="29"/>
      <c r="C1137" s="32"/>
      <c r="D1137" s="28"/>
      <c r="E1137" s="33"/>
      <c r="F1137" s="33"/>
      <c r="G1137" s="33"/>
      <c r="H1137" s="33"/>
      <c r="I1137" s="33"/>
      <c r="J1137" s="33"/>
      <c r="K1137" s="31">
        <f t="shared" si="42"/>
        <v>0</v>
      </c>
      <c r="L1137" s="31">
        <f t="shared" si="43"/>
        <v>0</v>
      </c>
    </row>
    <row r="1138" spans="1:12" s="43" customFormat="1" x14ac:dyDescent="0.25">
      <c r="A1138" s="12"/>
      <c r="B1138" s="29"/>
      <c r="C1138" s="32"/>
      <c r="D1138" s="28"/>
      <c r="E1138" s="33"/>
      <c r="F1138" s="33"/>
      <c r="G1138" s="33"/>
      <c r="H1138" s="33"/>
      <c r="I1138" s="33"/>
      <c r="J1138" s="33"/>
      <c r="K1138" s="31">
        <f t="shared" si="42"/>
        <v>0</v>
      </c>
      <c r="L1138" s="31">
        <f t="shared" si="43"/>
        <v>0</v>
      </c>
    </row>
    <row r="1139" spans="1:12" s="43" customFormat="1" x14ac:dyDescent="0.25">
      <c r="A1139" s="12"/>
      <c r="B1139" s="29"/>
      <c r="C1139" s="32"/>
      <c r="D1139" s="28"/>
      <c r="E1139" s="33"/>
      <c r="F1139" s="33"/>
      <c r="G1139" s="33"/>
      <c r="H1139" s="33"/>
      <c r="I1139" s="33"/>
      <c r="J1139" s="33"/>
      <c r="K1139" s="31">
        <f t="shared" si="42"/>
        <v>0</v>
      </c>
      <c r="L1139" s="31">
        <f t="shared" si="43"/>
        <v>0</v>
      </c>
    </row>
    <row r="1140" spans="1:12" s="43" customFormat="1" x14ac:dyDescent="0.25">
      <c r="A1140" s="12"/>
      <c r="B1140" s="29"/>
      <c r="C1140" s="32"/>
      <c r="D1140" s="28"/>
      <c r="E1140" s="33"/>
      <c r="F1140" s="33"/>
      <c r="G1140" s="33"/>
      <c r="H1140" s="33"/>
      <c r="I1140" s="33"/>
      <c r="J1140" s="33"/>
      <c r="K1140" s="31">
        <f t="shared" si="42"/>
        <v>0</v>
      </c>
      <c r="L1140" s="31">
        <f t="shared" si="43"/>
        <v>0</v>
      </c>
    </row>
    <row r="1141" spans="1:12" s="43" customFormat="1" x14ac:dyDescent="0.25">
      <c r="A1141" s="12"/>
      <c r="B1141" s="29"/>
      <c r="C1141" s="32"/>
      <c r="D1141" s="28"/>
      <c r="E1141" s="33"/>
      <c r="F1141" s="33"/>
      <c r="G1141" s="33"/>
      <c r="H1141" s="33"/>
      <c r="I1141" s="33"/>
      <c r="J1141" s="33"/>
      <c r="K1141" s="31">
        <f t="shared" si="42"/>
        <v>0</v>
      </c>
      <c r="L1141" s="31">
        <f t="shared" si="43"/>
        <v>0</v>
      </c>
    </row>
    <row r="1142" spans="1:12" s="43" customFormat="1" x14ac:dyDescent="0.25">
      <c r="A1142" s="12"/>
      <c r="B1142" s="29"/>
      <c r="C1142" s="32"/>
      <c r="D1142" s="28"/>
      <c r="E1142" s="33"/>
      <c r="F1142" s="33"/>
      <c r="G1142" s="33"/>
      <c r="H1142" s="33"/>
      <c r="I1142" s="33"/>
      <c r="J1142" s="33"/>
      <c r="K1142" s="31">
        <f t="shared" si="42"/>
        <v>0</v>
      </c>
      <c r="L1142" s="31">
        <f t="shared" si="43"/>
        <v>0</v>
      </c>
    </row>
    <row r="1143" spans="1:12" s="43" customFormat="1" x14ac:dyDescent="0.25">
      <c r="A1143" s="12"/>
      <c r="B1143" s="29"/>
      <c r="C1143" s="32"/>
      <c r="D1143" s="28"/>
      <c r="E1143" s="33"/>
      <c r="F1143" s="33"/>
      <c r="G1143" s="33"/>
      <c r="H1143" s="33"/>
      <c r="I1143" s="33"/>
      <c r="J1143" s="33"/>
      <c r="K1143" s="31">
        <f t="shared" si="42"/>
        <v>0</v>
      </c>
      <c r="L1143" s="31">
        <f t="shared" si="43"/>
        <v>0</v>
      </c>
    </row>
    <row r="1144" spans="1:12" s="43" customFormat="1" x14ac:dyDescent="0.25">
      <c r="A1144" s="12"/>
      <c r="B1144" s="29"/>
      <c r="C1144" s="32"/>
      <c r="D1144" s="28"/>
      <c r="E1144" s="33"/>
      <c r="F1144" s="33"/>
      <c r="G1144" s="33"/>
      <c r="H1144" s="33"/>
      <c r="I1144" s="33"/>
      <c r="J1144" s="33"/>
      <c r="K1144" s="31">
        <f t="shared" si="42"/>
        <v>0</v>
      </c>
      <c r="L1144" s="31">
        <f t="shared" si="43"/>
        <v>0</v>
      </c>
    </row>
    <row r="1145" spans="1:12" s="43" customFormat="1" x14ac:dyDescent="0.25">
      <c r="A1145" s="12"/>
      <c r="B1145" s="29"/>
      <c r="C1145" s="32"/>
      <c r="D1145" s="28"/>
      <c r="E1145" s="33"/>
      <c r="F1145" s="33"/>
      <c r="G1145" s="33"/>
      <c r="H1145" s="33"/>
      <c r="I1145" s="33"/>
      <c r="J1145" s="33"/>
      <c r="K1145" s="31">
        <f t="shared" si="42"/>
        <v>0</v>
      </c>
      <c r="L1145" s="31">
        <f t="shared" si="43"/>
        <v>0</v>
      </c>
    </row>
    <row r="1146" spans="1:12" s="43" customFormat="1" x14ac:dyDescent="0.25">
      <c r="A1146" s="12"/>
      <c r="B1146" s="29"/>
      <c r="C1146" s="32"/>
      <c r="D1146" s="28"/>
      <c r="E1146" s="33"/>
      <c r="F1146" s="33"/>
      <c r="G1146" s="33"/>
      <c r="H1146" s="33"/>
      <c r="I1146" s="33"/>
      <c r="J1146" s="33"/>
      <c r="K1146" s="31">
        <f t="shared" si="42"/>
        <v>0</v>
      </c>
      <c r="L1146" s="31">
        <f t="shared" si="43"/>
        <v>0</v>
      </c>
    </row>
    <row r="1147" spans="1:12" s="43" customFormat="1" x14ac:dyDescent="0.25">
      <c r="A1147" s="12"/>
      <c r="B1147" s="29"/>
      <c r="C1147" s="32"/>
      <c r="D1147" s="28"/>
      <c r="E1147" s="33"/>
      <c r="F1147" s="33"/>
      <c r="G1147" s="33"/>
      <c r="H1147" s="33"/>
      <c r="I1147" s="33"/>
      <c r="J1147" s="33"/>
      <c r="K1147" s="31">
        <f t="shared" si="42"/>
        <v>0</v>
      </c>
      <c r="L1147" s="31">
        <f t="shared" si="43"/>
        <v>0</v>
      </c>
    </row>
    <row r="1148" spans="1:12" s="43" customFormat="1" x14ac:dyDescent="0.25">
      <c r="A1148" s="12"/>
      <c r="B1148" s="29"/>
      <c r="C1148" s="32"/>
      <c r="D1148" s="28"/>
      <c r="E1148" s="33"/>
      <c r="F1148" s="33"/>
      <c r="G1148" s="33"/>
      <c r="H1148" s="33"/>
      <c r="I1148" s="33"/>
      <c r="J1148" s="33"/>
      <c r="K1148" s="31">
        <f t="shared" si="42"/>
        <v>0</v>
      </c>
      <c r="L1148" s="31">
        <f t="shared" si="43"/>
        <v>0</v>
      </c>
    </row>
    <row r="1149" spans="1:12" s="43" customFormat="1" x14ac:dyDescent="0.25">
      <c r="A1149" s="12"/>
      <c r="B1149" s="29"/>
      <c r="C1149" s="32"/>
      <c r="D1149" s="28"/>
      <c r="E1149" s="33"/>
      <c r="F1149" s="33"/>
      <c r="G1149" s="33"/>
      <c r="H1149" s="33"/>
      <c r="I1149" s="33"/>
      <c r="J1149" s="33"/>
      <c r="K1149" s="31">
        <f t="shared" si="42"/>
        <v>0</v>
      </c>
      <c r="L1149" s="31">
        <f t="shared" si="43"/>
        <v>0</v>
      </c>
    </row>
    <row r="1150" spans="1:12" s="43" customFormat="1" x14ac:dyDescent="0.25">
      <c r="A1150" s="12"/>
      <c r="B1150" s="29"/>
      <c r="C1150" s="32"/>
      <c r="D1150" s="28"/>
      <c r="E1150" s="33"/>
      <c r="F1150" s="33"/>
      <c r="G1150" s="33"/>
      <c r="H1150" s="33"/>
      <c r="I1150" s="33"/>
      <c r="J1150" s="33"/>
      <c r="K1150" s="31">
        <f t="shared" si="42"/>
        <v>0</v>
      </c>
      <c r="L1150" s="31">
        <f t="shared" si="43"/>
        <v>0</v>
      </c>
    </row>
    <row r="1151" spans="1:12" s="43" customFormat="1" x14ac:dyDescent="0.25">
      <c r="A1151" s="12"/>
      <c r="B1151" s="29"/>
      <c r="C1151" s="32"/>
      <c r="D1151" s="28"/>
      <c r="E1151" s="33"/>
      <c r="F1151" s="33"/>
      <c r="G1151" s="33"/>
      <c r="H1151" s="33"/>
      <c r="I1151" s="33"/>
      <c r="J1151" s="33"/>
      <c r="K1151" s="31">
        <f t="shared" si="42"/>
        <v>0</v>
      </c>
      <c r="L1151" s="31">
        <f t="shared" si="43"/>
        <v>0</v>
      </c>
    </row>
    <row r="1152" spans="1:12" s="43" customFormat="1" x14ac:dyDescent="0.25">
      <c r="A1152" s="12"/>
      <c r="B1152" s="29"/>
      <c r="C1152" s="32"/>
      <c r="D1152" s="28"/>
      <c r="E1152" s="33"/>
      <c r="F1152" s="33"/>
      <c r="G1152" s="33"/>
      <c r="H1152" s="33"/>
      <c r="I1152" s="33"/>
      <c r="J1152" s="33"/>
      <c r="K1152" s="31">
        <f t="shared" si="42"/>
        <v>0</v>
      </c>
      <c r="L1152" s="31">
        <f t="shared" si="43"/>
        <v>0</v>
      </c>
    </row>
    <row r="1153" spans="1:12" s="43" customFormat="1" x14ac:dyDescent="0.25">
      <c r="A1153" s="12"/>
      <c r="B1153" s="29"/>
      <c r="C1153" s="32"/>
      <c r="D1153" s="28"/>
      <c r="E1153" s="33"/>
      <c r="F1153" s="33"/>
      <c r="G1153" s="33"/>
      <c r="H1153" s="33"/>
      <c r="I1153" s="33"/>
      <c r="J1153" s="33"/>
      <c r="K1153" s="31">
        <f t="shared" si="42"/>
        <v>0</v>
      </c>
      <c r="L1153" s="31">
        <f t="shared" si="43"/>
        <v>0</v>
      </c>
    </row>
    <row r="1154" spans="1:12" s="43" customFormat="1" x14ac:dyDescent="0.25">
      <c r="A1154" s="12"/>
      <c r="B1154" s="29"/>
      <c r="C1154" s="32"/>
      <c r="D1154" s="28"/>
      <c r="E1154" s="33"/>
      <c r="F1154" s="33"/>
      <c r="G1154" s="33"/>
      <c r="H1154" s="33"/>
      <c r="I1154" s="33"/>
      <c r="J1154" s="33"/>
      <c r="K1154" s="31">
        <f t="shared" si="42"/>
        <v>0</v>
      </c>
      <c r="L1154" s="31">
        <f t="shared" si="43"/>
        <v>0</v>
      </c>
    </row>
    <row r="1155" spans="1:12" s="43" customFormat="1" x14ac:dyDescent="0.25">
      <c r="A1155" s="12"/>
      <c r="B1155" s="29"/>
      <c r="C1155" s="32"/>
      <c r="D1155" s="28"/>
      <c r="E1155" s="33"/>
      <c r="F1155" s="33"/>
      <c r="G1155" s="33"/>
      <c r="H1155" s="33"/>
      <c r="I1155" s="33"/>
      <c r="J1155" s="33"/>
      <c r="K1155" s="31">
        <f t="shared" si="42"/>
        <v>0</v>
      </c>
      <c r="L1155" s="31">
        <f t="shared" si="43"/>
        <v>0</v>
      </c>
    </row>
    <row r="1156" spans="1:12" s="43" customFormat="1" x14ac:dyDescent="0.25">
      <c r="A1156" s="12"/>
      <c r="B1156" s="29"/>
      <c r="C1156" s="32"/>
      <c r="D1156" s="28"/>
      <c r="E1156" s="33"/>
      <c r="F1156" s="33"/>
      <c r="G1156" s="33"/>
      <c r="H1156" s="33"/>
      <c r="I1156" s="33"/>
      <c r="J1156" s="33"/>
      <c r="K1156" s="31">
        <f t="shared" si="42"/>
        <v>0</v>
      </c>
      <c r="L1156" s="31">
        <f t="shared" si="43"/>
        <v>0</v>
      </c>
    </row>
    <row r="1157" spans="1:12" s="43" customFormat="1" x14ac:dyDescent="0.25">
      <c r="A1157" s="12"/>
      <c r="B1157" s="29"/>
      <c r="C1157" s="32"/>
      <c r="D1157" s="28"/>
      <c r="E1157" s="33"/>
      <c r="F1157" s="33"/>
      <c r="G1157" s="33"/>
      <c r="H1157" s="33"/>
      <c r="I1157" s="33"/>
      <c r="J1157" s="33"/>
      <c r="K1157" s="31">
        <f t="shared" si="42"/>
        <v>0</v>
      </c>
      <c r="L1157" s="31">
        <f t="shared" si="43"/>
        <v>0</v>
      </c>
    </row>
    <row r="1158" spans="1:12" s="43" customFormat="1" x14ac:dyDescent="0.25">
      <c r="A1158" s="12"/>
      <c r="B1158" s="29"/>
      <c r="C1158" s="32"/>
      <c r="D1158" s="28"/>
      <c r="E1158" s="33"/>
      <c r="F1158" s="33"/>
      <c r="G1158" s="33"/>
      <c r="H1158" s="33"/>
      <c r="I1158" s="33"/>
      <c r="J1158" s="33"/>
      <c r="K1158" s="31">
        <f t="shared" si="42"/>
        <v>0</v>
      </c>
      <c r="L1158" s="31">
        <f t="shared" si="43"/>
        <v>0</v>
      </c>
    </row>
    <row r="1159" spans="1:12" s="43" customFormat="1" x14ac:dyDescent="0.25">
      <c r="A1159" s="12"/>
      <c r="B1159" s="29"/>
      <c r="C1159" s="32"/>
      <c r="D1159" s="28"/>
      <c r="E1159" s="33"/>
      <c r="F1159" s="33"/>
      <c r="G1159" s="33"/>
      <c r="H1159" s="33"/>
      <c r="I1159" s="33"/>
      <c r="J1159" s="33"/>
      <c r="K1159" s="31">
        <f t="shared" si="42"/>
        <v>0</v>
      </c>
      <c r="L1159" s="31">
        <f t="shared" si="43"/>
        <v>0</v>
      </c>
    </row>
    <row r="1160" spans="1:12" s="43" customFormat="1" x14ac:dyDescent="0.25">
      <c r="A1160" s="12"/>
      <c r="B1160" s="29"/>
      <c r="C1160" s="32"/>
      <c r="D1160" s="28"/>
      <c r="E1160" s="33"/>
      <c r="F1160" s="33"/>
      <c r="G1160" s="33"/>
      <c r="H1160" s="33"/>
      <c r="I1160" s="33"/>
      <c r="J1160" s="33"/>
      <c r="K1160" s="31">
        <f t="shared" si="42"/>
        <v>0</v>
      </c>
      <c r="L1160" s="31">
        <f t="shared" si="43"/>
        <v>0</v>
      </c>
    </row>
    <row r="1161" spans="1:12" s="43" customFormat="1" x14ac:dyDescent="0.25">
      <c r="A1161" s="12"/>
      <c r="B1161" s="29"/>
      <c r="C1161" s="32"/>
      <c r="D1161" s="28"/>
      <c r="E1161" s="33"/>
      <c r="F1161" s="33"/>
      <c r="G1161" s="33"/>
      <c r="H1161" s="33"/>
      <c r="I1161" s="33"/>
      <c r="J1161" s="33"/>
      <c r="K1161" s="31">
        <f t="shared" si="42"/>
        <v>0</v>
      </c>
      <c r="L1161" s="31">
        <f t="shared" si="43"/>
        <v>0</v>
      </c>
    </row>
    <row r="1162" spans="1:12" s="43" customFormat="1" x14ac:dyDescent="0.25">
      <c r="A1162" s="12"/>
      <c r="B1162" s="29"/>
      <c r="C1162" s="32"/>
      <c r="D1162" s="28"/>
      <c r="E1162" s="33"/>
      <c r="F1162" s="33"/>
      <c r="G1162" s="33"/>
      <c r="H1162" s="33"/>
      <c r="I1162" s="33"/>
      <c r="J1162" s="33"/>
      <c r="K1162" s="31">
        <f t="shared" si="42"/>
        <v>0</v>
      </c>
      <c r="L1162" s="31">
        <f t="shared" si="43"/>
        <v>0</v>
      </c>
    </row>
    <row r="1163" spans="1:12" s="43" customFormat="1" x14ac:dyDescent="0.25">
      <c r="A1163" s="12"/>
      <c r="B1163" s="29"/>
      <c r="C1163" s="32"/>
      <c r="D1163" s="28"/>
      <c r="E1163" s="33"/>
      <c r="F1163" s="33"/>
      <c r="G1163" s="33"/>
      <c r="H1163" s="33"/>
      <c r="I1163" s="33"/>
      <c r="J1163" s="33"/>
      <c r="K1163" s="31">
        <f t="shared" si="42"/>
        <v>0</v>
      </c>
      <c r="L1163" s="31">
        <f t="shared" si="43"/>
        <v>0</v>
      </c>
    </row>
    <row r="1164" spans="1:12" s="43" customFormat="1" x14ac:dyDescent="0.25">
      <c r="A1164" s="12"/>
      <c r="B1164" s="29"/>
      <c r="C1164" s="32"/>
      <c r="D1164" s="28"/>
      <c r="E1164" s="33"/>
      <c r="F1164" s="33"/>
      <c r="G1164" s="33"/>
      <c r="H1164" s="33"/>
      <c r="I1164" s="33"/>
      <c r="J1164" s="33"/>
      <c r="K1164" s="31">
        <f t="shared" si="42"/>
        <v>0</v>
      </c>
      <c r="L1164" s="31">
        <f t="shared" si="43"/>
        <v>0</v>
      </c>
    </row>
    <row r="1165" spans="1:12" s="43" customFormat="1" x14ac:dyDescent="0.25">
      <c r="A1165" s="12"/>
      <c r="B1165" s="29"/>
      <c r="C1165" s="32"/>
      <c r="D1165" s="28"/>
      <c r="E1165" s="33"/>
      <c r="F1165" s="33"/>
      <c r="G1165" s="33"/>
      <c r="H1165" s="33"/>
      <c r="I1165" s="33"/>
      <c r="J1165" s="33"/>
      <c r="K1165" s="31">
        <f t="shared" ref="K1165:K1228" si="44">E1165+G1165+I1165</f>
        <v>0</v>
      </c>
      <c r="L1165" s="31">
        <f t="shared" ref="L1165:L1228" si="45">F1165+H1165+J1165</f>
        <v>0</v>
      </c>
    </row>
    <row r="1166" spans="1:12" s="43" customFormat="1" x14ac:dyDescent="0.25">
      <c r="A1166" s="12"/>
      <c r="B1166" s="29"/>
      <c r="C1166" s="32"/>
      <c r="D1166" s="28"/>
      <c r="E1166" s="33"/>
      <c r="F1166" s="33"/>
      <c r="G1166" s="33"/>
      <c r="H1166" s="33"/>
      <c r="I1166" s="33"/>
      <c r="J1166" s="33"/>
      <c r="K1166" s="31">
        <f t="shared" si="44"/>
        <v>0</v>
      </c>
      <c r="L1166" s="31">
        <f t="shared" si="45"/>
        <v>0</v>
      </c>
    </row>
    <row r="1167" spans="1:12" s="43" customFormat="1" x14ac:dyDescent="0.25">
      <c r="A1167" s="12"/>
      <c r="B1167" s="29"/>
      <c r="C1167" s="32"/>
      <c r="D1167" s="28"/>
      <c r="E1167" s="33"/>
      <c r="F1167" s="33"/>
      <c r="G1167" s="33"/>
      <c r="H1167" s="33"/>
      <c r="I1167" s="33"/>
      <c r="J1167" s="33"/>
      <c r="K1167" s="31">
        <f t="shared" si="44"/>
        <v>0</v>
      </c>
      <c r="L1167" s="31">
        <f t="shared" si="45"/>
        <v>0</v>
      </c>
    </row>
    <row r="1168" spans="1:12" s="43" customFormat="1" x14ac:dyDescent="0.25">
      <c r="A1168" s="12"/>
      <c r="B1168" s="29"/>
      <c r="C1168" s="32"/>
      <c r="D1168" s="28"/>
      <c r="E1168" s="33"/>
      <c r="F1168" s="33"/>
      <c r="G1168" s="33"/>
      <c r="H1168" s="33"/>
      <c r="I1168" s="33"/>
      <c r="J1168" s="33"/>
      <c r="K1168" s="31">
        <f t="shared" si="44"/>
        <v>0</v>
      </c>
      <c r="L1168" s="31">
        <f t="shared" si="45"/>
        <v>0</v>
      </c>
    </row>
    <row r="1169" spans="1:12" s="43" customFormat="1" x14ac:dyDescent="0.25">
      <c r="A1169" s="12"/>
      <c r="B1169" s="29"/>
      <c r="C1169" s="32"/>
      <c r="D1169" s="28"/>
      <c r="E1169" s="33"/>
      <c r="F1169" s="33"/>
      <c r="G1169" s="33"/>
      <c r="H1169" s="33"/>
      <c r="I1169" s="33"/>
      <c r="J1169" s="33"/>
      <c r="K1169" s="31">
        <f t="shared" si="44"/>
        <v>0</v>
      </c>
      <c r="L1169" s="31">
        <f t="shared" si="45"/>
        <v>0</v>
      </c>
    </row>
    <row r="1170" spans="1:12" s="43" customFormat="1" x14ac:dyDescent="0.25">
      <c r="A1170" s="12"/>
      <c r="B1170" s="29"/>
      <c r="C1170" s="32"/>
      <c r="D1170" s="28"/>
      <c r="E1170" s="33"/>
      <c r="F1170" s="33"/>
      <c r="G1170" s="33"/>
      <c r="H1170" s="33"/>
      <c r="I1170" s="33"/>
      <c r="J1170" s="33"/>
      <c r="K1170" s="31">
        <f t="shared" si="44"/>
        <v>0</v>
      </c>
      <c r="L1170" s="31">
        <f t="shared" si="45"/>
        <v>0</v>
      </c>
    </row>
    <row r="1171" spans="1:12" s="43" customFormat="1" x14ac:dyDescent="0.25">
      <c r="A1171" s="12"/>
      <c r="B1171" s="29"/>
      <c r="C1171" s="32"/>
      <c r="D1171" s="28"/>
      <c r="E1171" s="33"/>
      <c r="F1171" s="33"/>
      <c r="G1171" s="33"/>
      <c r="H1171" s="33"/>
      <c r="I1171" s="33"/>
      <c r="J1171" s="33"/>
      <c r="K1171" s="31">
        <f t="shared" si="44"/>
        <v>0</v>
      </c>
      <c r="L1171" s="31">
        <f t="shared" si="45"/>
        <v>0</v>
      </c>
    </row>
    <row r="1172" spans="1:12" s="43" customFormat="1" x14ac:dyDescent="0.25">
      <c r="A1172" s="12"/>
      <c r="B1172" s="29"/>
      <c r="C1172" s="32"/>
      <c r="D1172" s="28"/>
      <c r="E1172" s="33"/>
      <c r="F1172" s="33"/>
      <c r="G1172" s="33"/>
      <c r="H1172" s="33"/>
      <c r="I1172" s="33"/>
      <c r="J1172" s="33"/>
      <c r="K1172" s="31">
        <f t="shared" si="44"/>
        <v>0</v>
      </c>
      <c r="L1172" s="31">
        <f t="shared" si="45"/>
        <v>0</v>
      </c>
    </row>
    <row r="1173" spans="1:12" s="43" customFormat="1" x14ac:dyDescent="0.25">
      <c r="A1173" s="12"/>
      <c r="B1173" s="29"/>
      <c r="C1173" s="32"/>
      <c r="D1173" s="28"/>
      <c r="E1173" s="33"/>
      <c r="F1173" s="33"/>
      <c r="G1173" s="33"/>
      <c r="H1173" s="33"/>
      <c r="I1173" s="33"/>
      <c r="J1173" s="33"/>
      <c r="K1173" s="31">
        <f t="shared" si="44"/>
        <v>0</v>
      </c>
      <c r="L1173" s="31">
        <f t="shared" si="45"/>
        <v>0</v>
      </c>
    </row>
    <row r="1174" spans="1:12" s="43" customFormat="1" x14ac:dyDescent="0.25">
      <c r="A1174" s="12"/>
      <c r="B1174" s="29"/>
      <c r="C1174" s="32"/>
      <c r="D1174" s="28"/>
      <c r="E1174" s="33"/>
      <c r="F1174" s="33"/>
      <c r="G1174" s="33"/>
      <c r="H1174" s="33"/>
      <c r="I1174" s="33"/>
      <c r="J1174" s="33"/>
      <c r="K1174" s="31">
        <f t="shared" si="44"/>
        <v>0</v>
      </c>
      <c r="L1174" s="31">
        <f t="shared" si="45"/>
        <v>0</v>
      </c>
    </row>
    <row r="1175" spans="1:12" s="43" customFormat="1" x14ac:dyDescent="0.25">
      <c r="A1175" s="12"/>
      <c r="B1175" s="29"/>
      <c r="C1175" s="32"/>
      <c r="D1175" s="28"/>
      <c r="E1175" s="33"/>
      <c r="F1175" s="33"/>
      <c r="G1175" s="33"/>
      <c r="H1175" s="33"/>
      <c r="I1175" s="33"/>
      <c r="J1175" s="33"/>
      <c r="K1175" s="31">
        <f t="shared" si="44"/>
        <v>0</v>
      </c>
      <c r="L1175" s="31">
        <f t="shared" si="45"/>
        <v>0</v>
      </c>
    </row>
    <row r="1176" spans="1:12" s="43" customFormat="1" x14ac:dyDescent="0.25">
      <c r="A1176" s="12"/>
      <c r="B1176" s="29"/>
      <c r="C1176" s="32"/>
      <c r="D1176" s="28"/>
      <c r="E1176" s="33"/>
      <c r="F1176" s="33"/>
      <c r="G1176" s="33"/>
      <c r="H1176" s="33"/>
      <c r="I1176" s="33"/>
      <c r="J1176" s="33"/>
      <c r="K1176" s="31">
        <f t="shared" si="44"/>
        <v>0</v>
      </c>
      <c r="L1176" s="31">
        <f t="shared" si="45"/>
        <v>0</v>
      </c>
    </row>
    <row r="1177" spans="1:12" s="43" customFormat="1" x14ac:dyDescent="0.25">
      <c r="A1177" s="12"/>
      <c r="B1177" s="29"/>
      <c r="C1177" s="32"/>
      <c r="D1177" s="28"/>
      <c r="E1177" s="33"/>
      <c r="F1177" s="33"/>
      <c r="G1177" s="33"/>
      <c r="H1177" s="33"/>
      <c r="I1177" s="33"/>
      <c r="J1177" s="33"/>
      <c r="K1177" s="31">
        <f t="shared" si="44"/>
        <v>0</v>
      </c>
      <c r="L1177" s="31">
        <f t="shared" si="45"/>
        <v>0</v>
      </c>
    </row>
    <row r="1178" spans="1:12" s="43" customFormat="1" x14ac:dyDescent="0.25">
      <c r="A1178" s="12"/>
      <c r="B1178" s="29"/>
      <c r="C1178" s="32"/>
      <c r="D1178" s="28"/>
      <c r="E1178" s="33"/>
      <c r="F1178" s="33"/>
      <c r="G1178" s="33"/>
      <c r="H1178" s="33"/>
      <c r="I1178" s="33"/>
      <c r="J1178" s="33"/>
      <c r="K1178" s="31">
        <f t="shared" si="44"/>
        <v>0</v>
      </c>
      <c r="L1178" s="31">
        <f t="shared" si="45"/>
        <v>0</v>
      </c>
    </row>
    <row r="1179" spans="1:12" s="43" customFormat="1" x14ac:dyDescent="0.25">
      <c r="A1179" s="12"/>
      <c r="B1179" s="29"/>
      <c r="C1179" s="32"/>
      <c r="D1179" s="28"/>
      <c r="E1179" s="33"/>
      <c r="F1179" s="33"/>
      <c r="G1179" s="33"/>
      <c r="H1179" s="33"/>
      <c r="I1179" s="33"/>
      <c r="J1179" s="33"/>
      <c r="K1179" s="31">
        <f t="shared" si="44"/>
        <v>0</v>
      </c>
      <c r="L1179" s="31">
        <f t="shared" si="45"/>
        <v>0</v>
      </c>
    </row>
    <row r="1180" spans="1:12" s="43" customFormat="1" x14ac:dyDescent="0.25">
      <c r="A1180" s="12"/>
      <c r="B1180" s="29"/>
      <c r="C1180" s="32"/>
      <c r="D1180" s="28"/>
      <c r="E1180" s="33"/>
      <c r="F1180" s="33"/>
      <c r="G1180" s="33"/>
      <c r="H1180" s="33"/>
      <c r="I1180" s="33"/>
      <c r="J1180" s="33"/>
      <c r="K1180" s="31">
        <f t="shared" si="44"/>
        <v>0</v>
      </c>
      <c r="L1180" s="31">
        <f t="shared" si="45"/>
        <v>0</v>
      </c>
    </row>
    <row r="1181" spans="1:12" s="43" customFormat="1" x14ac:dyDescent="0.25">
      <c r="A1181" s="12"/>
      <c r="B1181" s="29"/>
      <c r="C1181" s="32"/>
      <c r="D1181" s="28"/>
      <c r="E1181" s="33"/>
      <c r="F1181" s="33"/>
      <c r="G1181" s="33"/>
      <c r="H1181" s="33"/>
      <c r="I1181" s="33"/>
      <c r="J1181" s="33"/>
      <c r="K1181" s="31">
        <f t="shared" si="44"/>
        <v>0</v>
      </c>
      <c r="L1181" s="31">
        <f t="shared" si="45"/>
        <v>0</v>
      </c>
    </row>
    <row r="1182" spans="1:12" s="43" customFormat="1" x14ac:dyDescent="0.25">
      <c r="A1182" s="12"/>
      <c r="B1182" s="29"/>
      <c r="C1182" s="32"/>
      <c r="D1182" s="28"/>
      <c r="E1182" s="33"/>
      <c r="F1182" s="33"/>
      <c r="G1182" s="33"/>
      <c r="H1182" s="33"/>
      <c r="I1182" s="33"/>
      <c r="J1182" s="33"/>
      <c r="K1182" s="31">
        <f t="shared" si="44"/>
        <v>0</v>
      </c>
      <c r="L1182" s="31">
        <f t="shared" si="45"/>
        <v>0</v>
      </c>
    </row>
    <row r="1183" spans="1:12" s="43" customFormat="1" x14ac:dyDescent="0.25">
      <c r="A1183" s="12"/>
      <c r="B1183" s="29"/>
      <c r="C1183" s="32"/>
      <c r="D1183" s="28"/>
      <c r="E1183" s="33"/>
      <c r="F1183" s="33"/>
      <c r="G1183" s="33"/>
      <c r="H1183" s="33"/>
      <c r="I1183" s="33"/>
      <c r="J1183" s="33"/>
      <c r="K1183" s="31">
        <f t="shared" si="44"/>
        <v>0</v>
      </c>
      <c r="L1183" s="31">
        <f t="shared" si="45"/>
        <v>0</v>
      </c>
    </row>
    <row r="1184" spans="1:12" s="43" customFormat="1" x14ac:dyDescent="0.25">
      <c r="A1184" s="12"/>
      <c r="B1184" s="29"/>
      <c r="C1184" s="32"/>
      <c r="D1184" s="28"/>
      <c r="E1184" s="33"/>
      <c r="F1184" s="33"/>
      <c r="G1184" s="33"/>
      <c r="H1184" s="33"/>
      <c r="I1184" s="33"/>
      <c r="J1184" s="33"/>
      <c r="K1184" s="31">
        <f t="shared" si="44"/>
        <v>0</v>
      </c>
      <c r="L1184" s="31">
        <f t="shared" si="45"/>
        <v>0</v>
      </c>
    </row>
    <row r="1185" spans="1:12" s="43" customFormat="1" x14ac:dyDescent="0.25">
      <c r="A1185" s="12"/>
      <c r="B1185" s="29"/>
      <c r="C1185" s="32"/>
      <c r="D1185" s="28"/>
      <c r="E1185" s="33"/>
      <c r="F1185" s="33"/>
      <c r="G1185" s="33"/>
      <c r="H1185" s="33"/>
      <c r="I1185" s="33"/>
      <c r="J1185" s="33"/>
      <c r="K1185" s="31">
        <f t="shared" si="44"/>
        <v>0</v>
      </c>
      <c r="L1185" s="31">
        <f t="shared" si="45"/>
        <v>0</v>
      </c>
    </row>
    <row r="1186" spans="1:12" s="43" customFormat="1" x14ac:dyDescent="0.25">
      <c r="A1186" s="12"/>
      <c r="B1186" s="29"/>
      <c r="C1186" s="32"/>
      <c r="D1186" s="28"/>
      <c r="E1186" s="33"/>
      <c r="F1186" s="33"/>
      <c r="G1186" s="33"/>
      <c r="H1186" s="33"/>
      <c r="I1186" s="33"/>
      <c r="J1186" s="33"/>
      <c r="K1186" s="31">
        <f t="shared" si="44"/>
        <v>0</v>
      </c>
      <c r="L1186" s="31">
        <f t="shared" si="45"/>
        <v>0</v>
      </c>
    </row>
    <row r="1187" spans="1:12" s="43" customFormat="1" x14ac:dyDescent="0.25">
      <c r="A1187" s="12"/>
      <c r="B1187" s="29"/>
      <c r="C1187" s="32"/>
      <c r="D1187" s="28"/>
      <c r="E1187" s="33"/>
      <c r="F1187" s="33"/>
      <c r="G1187" s="33"/>
      <c r="H1187" s="33"/>
      <c r="I1187" s="33"/>
      <c r="J1187" s="33"/>
      <c r="K1187" s="31">
        <f t="shared" si="44"/>
        <v>0</v>
      </c>
      <c r="L1187" s="31">
        <f t="shared" si="45"/>
        <v>0</v>
      </c>
    </row>
    <row r="1188" spans="1:12" s="43" customFormat="1" x14ac:dyDescent="0.25">
      <c r="A1188" s="12"/>
      <c r="B1188" s="29"/>
      <c r="C1188" s="32"/>
      <c r="D1188" s="28"/>
      <c r="E1188" s="33"/>
      <c r="F1188" s="33"/>
      <c r="G1188" s="33"/>
      <c r="H1188" s="33"/>
      <c r="I1188" s="33"/>
      <c r="J1188" s="33"/>
      <c r="K1188" s="31">
        <f t="shared" si="44"/>
        <v>0</v>
      </c>
      <c r="L1188" s="31">
        <f t="shared" si="45"/>
        <v>0</v>
      </c>
    </row>
    <row r="1189" spans="1:12" s="43" customFormat="1" x14ac:dyDescent="0.25">
      <c r="A1189" s="12"/>
      <c r="B1189" s="29"/>
      <c r="C1189" s="32"/>
      <c r="D1189" s="28"/>
      <c r="E1189" s="33"/>
      <c r="F1189" s="33"/>
      <c r="G1189" s="33"/>
      <c r="H1189" s="33"/>
      <c r="I1189" s="33"/>
      <c r="J1189" s="33"/>
      <c r="K1189" s="31">
        <f t="shared" si="44"/>
        <v>0</v>
      </c>
      <c r="L1189" s="31">
        <f t="shared" si="45"/>
        <v>0</v>
      </c>
    </row>
    <row r="1190" spans="1:12" s="43" customFormat="1" x14ac:dyDescent="0.25">
      <c r="A1190" s="12"/>
      <c r="B1190" s="29"/>
      <c r="C1190" s="32"/>
      <c r="D1190" s="28"/>
      <c r="E1190" s="33"/>
      <c r="F1190" s="33"/>
      <c r="G1190" s="33"/>
      <c r="H1190" s="33"/>
      <c r="I1190" s="33"/>
      <c r="J1190" s="33"/>
      <c r="K1190" s="31">
        <f t="shared" si="44"/>
        <v>0</v>
      </c>
      <c r="L1190" s="31">
        <f t="shared" si="45"/>
        <v>0</v>
      </c>
    </row>
    <row r="1191" spans="1:12" s="43" customFormat="1" x14ac:dyDescent="0.25">
      <c r="A1191" s="12"/>
      <c r="B1191" s="29"/>
      <c r="C1191" s="32"/>
      <c r="D1191" s="28"/>
      <c r="E1191" s="33"/>
      <c r="F1191" s="33"/>
      <c r="G1191" s="33"/>
      <c r="H1191" s="33"/>
      <c r="I1191" s="33"/>
      <c r="J1191" s="33"/>
      <c r="K1191" s="31">
        <f t="shared" si="44"/>
        <v>0</v>
      </c>
      <c r="L1191" s="31">
        <f t="shared" si="45"/>
        <v>0</v>
      </c>
    </row>
    <row r="1192" spans="1:12" s="43" customFormat="1" x14ac:dyDescent="0.25">
      <c r="A1192" s="12"/>
      <c r="B1192" s="29"/>
      <c r="C1192" s="32"/>
      <c r="D1192" s="28"/>
      <c r="E1192" s="33"/>
      <c r="F1192" s="33"/>
      <c r="G1192" s="33"/>
      <c r="H1192" s="33"/>
      <c r="I1192" s="33"/>
      <c r="J1192" s="33"/>
      <c r="K1192" s="31">
        <f t="shared" si="44"/>
        <v>0</v>
      </c>
      <c r="L1192" s="31">
        <f t="shared" si="45"/>
        <v>0</v>
      </c>
    </row>
    <row r="1193" spans="1:12" s="43" customFormat="1" x14ac:dyDescent="0.25">
      <c r="A1193" s="12"/>
      <c r="B1193" s="29"/>
      <c r="C1193" s="32"/>
      <c r="D1193" s="28"/>
      <c r="E1193" s="33"/>
      <c r="F1193" s="33"/>
      <c r="G1193" s="33"/>
      <c r="H1193" s="33"/>
      <c r="I1193" s="33"/>
      <c r="J1193" s="33"/>
      <c r="K1193" s="31">
        <f t="shared" si="44"/>
        <v>0</v>
      </c>
      <c r="L1193" s="31">
        <f t="shared" si="45"/>
        <v>0</v>
      </c>
    </row>
    <row r="1194" spans="1:12" s="43" customFormat="1" x14ac:dyDescent="0.25">
      <c r="A1194" s="12"/>
      <c r="B1194" s="29"/>
      <c r="C1194" s="32"/>
      <c r="D1194" s="28"/>
      <c r="E1194" s="33"/>
      <c r="F1194" s="33"/>
      <c r="G1194" s="33"/>
      <c r="H1194" s="33"/>
      <c r="I1194" s="33"/>
      <c r="J1194" s="33"/>
      <c r="K1194" s="31">
        <f t="shared" si="44"/>
        <v>0</v>
      </c>
      <c r="L1194" s="31">
        <f t="shared" si="45"/>
        <v>0</v>
      </c>
    </row>
    <row r="1195" spans="1:12" s="43" customFormat="1" x14ac:dyDescent="0.25">
      <c r="A1195" s="12"/>
      <c r="B1195" s="29"/>
      <c r="C1195" s="32"/>
      <c r="D1195" s="28"/>
      <c r="E1195" s="33"/>
      <c r="F1195" s="33"/>
      <c r="G1195" s="33"/>
      <c r="H1195" s="33"/>
      <c r="I1195" s="33"/>
      <c r="J1195" s="33"/>
      <c r="K1195" s="31">
        <f t="shared" si="44"/>
        <v>0</v>
      </c>
      <c r="L1195" s="31">
        <f t="shared" si="45"/>
        <v>0</v>
      </c>
    </row>
    <row r="1196" spans="1:12" s="43" customFormat="1" x14ac:dyDescent="0.25">
      <c r="A1196" s="12"/>
      <c r="B1196" s="29"/>
      <c r="C1196" s="32"/>
      <c r="D1196" s="28"/>
      <c r="E1196" s="33"/>
      <c r="F1196" s="33"/>
      <c r="G1196" s="33"/>
      <c r="H1196" s="33"/>
      <c r="I1196" s="33"/>
      <c r="J1196" s="33"/>
      <c r="K1196" s="31">
        <f t="shared" si="44"/>
        <v>0</v>
      </c>
      <c r="L1196" s="31">
        <f t="shared" si="45"/>
        <v>0</v>
      </c>
    </row>
    <row r="1197" spans="1:12" s="43" customFormat="1" x14ac:dyDescent="0.25">
      <c r="A1197" s="12"/>
      <c r="B1197" s="29"/>
      <c r="C1197" s="32"/>
      <c r="D1197" s="28"/>
      <c r="E1197" s="33"/>
      <c r="F1197" s="33"/>
      <c r="G1197" s="33"/>
      <c r="H1197" s="33"/>
      <c r="I1197" s="33"/>
      <c r="J1197" s="33"/>
      <c r="K1197" s="31">
        <f t="shared" si="44"/>
        <v>0</v>
      </c>
      <c r="L1197" s="31">
        <f t="shared" si="45"/>
        <v>0</v>
      </c>
    </row>
    <row r="1198" spans="1:12" s="43" customFormat="1" x14ac:dyDescent="0.25">
      <c r="A1198" s="12"/>
      <c r="B1198" s="29"/>
      <c r="C1198" s="32"/>
      <c r="D1198" s="28"/>
      <c r="E1198" s="33"/>
      <c r="F1198" s="33"/>
      <c r="G1198" s="33"/>
      <c r="H1198" s="33"/>
      <c r="I1198" s="33"/>
      <c r="J1198" s="33"/>
      <c r="K1198" s="31">
        <f t="shared" si="44"/>
        <v>0</v>
      </c>
      <c r="L1198" s="31">
        <f t="shared" si="45"/>
        <v>0</v>
      </c>
    </row>
    <row r="1199" spans="1:12" s="43" customFormat="1" x14ac:dyDescent="0.25">
      <c r="A1199" s="12"/>
      <c r="B1199" s="29"/>
      <c r="C1199" s="32"/>
      <c r="D1199" s="28"/>
      <c r="E1199" s="33"/>
      <c r="F1199" s="33"/>
      <c r="G1199" s="33"/>
      <c r="H1199" s="33"/>
      <c r="I1199" s="33"/>
      <c r="J1199" s="33"/>
      <c r="K1199" s="31">
        <f t="shared" si="44"/>
        <v>0</v>
      </c>
      <c r="L1199" s="31">
        <f t="shared" si="45"/>
        <v>0</v>
      </c>
    </row>
    <row r="1200" spans="1:12" s="43" customFormat="1" x14ac:dyDescent="0.25">
      <c r="A1200" s="12"/>
      <c r="B1200" s="29"/>
      <c r="C1200" s="32"/>
      <c r="D1200" s="28"/>
      <c r="E1200" s="33"/>
      <c r="F1200" s="33"/>
      <c r="G1200" s="33"/>
      <c r="H1200" s="33"/>
      <c r="I1200" s="33"/>
      <c r="J1200" s="33"/>
      <c r="K1200" s="31">
        <f t="shared" si="44"/>
        <v>0</v>
      </c>
      <c r="L1200" s="31">
        <f t="shared" si="45"/>
        <v>0</v>
      </c>
    </row>
    <row r="1201" spans="1:12" s="43" customFormat="1" x14ac:dyDescent="0.25">
      <c r="A1201" s="12"/>
      <c r="B1201" s="29"/>
      <c r="C1201" s="32"/>
      <c r="D1201" s="28"/>
      <c r="E1201" s="33"/>
      <c r="F1201" s="33"/>
      <c r="G1201" s="33"/>
      <c r="H1201" s="33"/>
      <c r="I1201" s="33"/>
      <c r="J1201" s="33"/>
      <c r="K1201" s="31">
        <f t="shared" si="44"/>
        <v>0</v>
      </c>
      <c r="L1201" s="31">
        <f t="shared" si="45"/>
        <v>0</v>
      </c>
    </row>
    <row r="1202" spans="1:12" s="43" customFormat="1" x14ac:dyDescent="0.25">
      <c r="A1202" s="12"/>
      <c r="B1202" s="29"/>
      <c r="C1202" s="32"/>
      <c r="D1202" s="28"/>
      <c r="E1202" s="33"/>
      <c r="F1202" s="33"/>
      <c r="G1202" s="33"/>
      <c r="H1202" s="33"/>
      <c r="I1202" s="33"/>
      <c r="J1202" s="33"/>
      <c r="K1202" s="31">
        <f t="shared" si="44"/>
        <v>0</v>
      </c>
      <c r="L1202" s="31">
        <f t="shared" si="45"/>
        <v>0</v>
      </c>
    </row>
    <row r="1203" spans="1:12" s="43" customFormat="1" x14ac:dyDescent="0.25">
      <c r="A1203" s="12"/>
      <c r="B1203" s="29"/>
      <c r="C1203" s="32"/>
      <c r="D1203" s="28"/>
      <c r="E1203" s="33"/>
      <c r="F1203" s="33"/>
      <c r="G1203" s="33"/>
      <c r="H1203" s="33"/>
      <c r="I1203" s="33"/>
      <c r="J1203" s="33"/>
      <c r="K1203" s="31">
        <f t="shared" si="44"/>
        <v>0</v>
      </c>
      <c r="L1203" s="31">
        <f t="shared" si="45"/>
        <v>0</v>
      </c>
    </row>
    <row r="1204" spans="1:12" s="43" customFormat="1" x14ac:dyDescent="0.25">
      <c r="A1204" s="12"/>
      <c r="B1204" s="29"/>
      <c r="C1204" s="32"/>
      <c r="D1204" s="28"/>
      <c r="E1204" s="33"/>
      <c r="F1204" s="33"/>
      <c r="G1204" s="33"/>
      <c r="H1204" s="33"/>
      <c r="I1204" s="33"/>
      <c r="J1204" s="33"/>
      <c r="K1204" s="31">
        <f t="shared" si="44"/>
        <v>0</v>
      </c>
      <c r="L1204" s="31">
        <f t="shared" si="45"/>
        <v>0</v>
      </c>
    </row>
    <row r="1205" spans="1:12" s="43" customFormat="1" x14ac:dyDescent="0.25">
      <c r="A1205" s="12"/>
      <c r="B1205" s="29"/>
      <c r="C1205" s="32"/>
      <c r="D1205" s="28"/>
      <c r="E1205" s="33"/>
      <c r="F1205" s="33"/>
      <c r="G1205" s="33"/>
      <c r="H1205" s="33"/>
      <c r="I1205" s="33"/>
      <c r="J1205" s="33"/>
      <c r="K1205" s="31">
        <f t="shared" si="44"/>
        <v>0</v>
      </c>
      <c r="L1205" s="31">
        <f t="shared" si="45"/>
        <v>0</v>
      </c>
    </row>
    <row r="1206" spans="1:12" s="43" customFormat="1" x14ac:dyDescent="0.25">
      <c r="A1206" s="12"/>
      <c r="B1206" s="29"/>
      <c r="C1206" s="32"/>
      <c r="D1206" s="28"/>
      <c r="E1206" s="33"/>
      <c r="F1206" s="33"/>
      <c r="G1206" s="33"/>
      <c r="H1206" s="33"/>
      <c r="I1206" s="33"/>
      <c r="J1206" s="33"/>
      <c r="K1206" s="31">
        <f t="shared" si="44"/>
        <v>0</v>
      </c>
      <c r="L1206" s="31">
        <f t="shared" si="45"/>
        <v>0</v>
      </c>
    </row>
    <row r="1207" spans="1:12" s="43" customFormat="1" x14ac:dyDescent="0.25">
      <c r="A1207" s="12"/>
      <c r="B1207" s="29"/>
      <c r="C1207" s="32"/>
      <c r="D1207" s="28"/>
      <c r="E1207" s="33"/>
      <c r="F1207" s="33"/>
      <c r="G1207" s="33"/>
      <c r="H1207" s="33"/>
      <c r="I1207" s="33"/>
      <c r="J1207" s="33"/>
      <c r="K1207" s="31">
        <f t="shared" si="44"/>
        <v>0</v>
      </c>
      <c r="L1207" s="31">
        <f t="shared" si="45"/>
        <v>0</v>
      </c>
    </row>
    <row r="1208" spans="1:12" s="43" customFormat="1" x14ac:dyDescent="0.25">
      <c r="A1208" s="12"/>
      <c r="B1208" s="29"/>
      <c r="C1208" s="32"/>
      <c r="D1208" s="28"/>
      <c r="E1208" s="33"/>
      <c r="F1208" s="33"/>
      <c r="G1208" s="33"/>
      <c r="H1208" s="33"/>
      <c r="I1208" s="33"/>
      <c r="J1208" s="33"/>
      <c r="K1208" s="31">
        <f t="shared" si="44"/>
        <v>0</v>
      </c>
      <c r="L1208" s="31">
        <f t="shared" si="45"/>
        <v>0</v>
      </c>
    </row>
    <row r="1209" spans="1:12" s="43" customFormat="1" x14ac:dyDescent="0.25">
      <c r="A1209" s="12"/>
      <c r="B1209" s="29"/>
      <c r="C1209" s="32"/>
      <c r="D1209" s="28"/>
      <c r="E1209" s="33"/>
      <c r="F1209" s="33"/>
      <c r="G1209" s="33"/>
      <c r="H1209" s="33"/>
      <c r="I1209" s="33"/>
      <c r="J1209" s="33"/>
      <c r="K1209" s="31">
        <f t="shared" si="44"/>
        <v>0</v>
      </c>
      <c r="L1209" s="31">
        <f t="shared" si="45"/>
        <v>0</v>
      </c>
    </row>
    <row r="1210" spans="1:12" s="43" customFormat="1" x14ac:dyDescent="0.25">
      <c r="A1210" s="12"/>
      <c r="B1210" s="29"/>
      <c r="C1210" s="32"/>
      <c r="D1210" s="28"/>
      <c r="E1210" s="33"/>
      <c r="F1210" s="33"/>
      <c r="G1210" s="33"/>
      <c r="H1210" s="33"/>
      <c r="I1210" s="33"/>
      <c r="J1210" s="33"/>
      <c r="K1210" s="31">
        <f t="shared" si="44"/>
        <v>0</v>
      </c>
      <c r="L1210" s="31">
        <f t="shared" si="45"/>
        <v>0</v>
      </c>
    </row>
    <row r="1211" spans="1:12" s="43" customFormat="1" x14ac:dyDescent="0.25">
      <c r="A1211" s="12"/>
      <c r="B1211" s="29"/>
      <c r="C1211" s="32"/>
      <c r="D1211" s="28"/>
      <c r="E1211" s="33"/>
      <c r="F1211" s="33"/>
      <c r="G1211" s="33"/>
      <c r="H1211" s="33"/>
      <c r="I1211" s="33"/>
      <c r="J1211" s="33"/>
      <c r="K1211" s="31">
        <f t="shared" si="44"/>
        <v>0</v>
      </c>
      <c r="L1211" s="31">
        <f t="shared" si="45"/>
        <v>0</v>
      </c>
    </row>
    <row r="1212" spans="1:12" s="43" customFormat="1" x14ac:dyDescent="0.25">
      <c r="A1212" s="12"/>
      <c r="B1212" s="29"/>
      <c r="C1212" s="32"/>
      <c r="D1212" s="28"/>
      <c r="E1212" s="33"/>
      <c r="F1212" s="33"/>
      <c r="G1212" s="33"/>
      <c r="H1212" s="33"/>
      <c r="I1212" s="33"/>
      <c r="J1212" s="33"/>
      <c r="K1212" s="31">
        <f t="shared" si="44"/>
        <v>0</v>
      </c>
      <c r="L1212" s="31">
        <f t="shared" si="45"/>
        <v>0</v>
      </c>
    </row>
    <row r="1213" spans="1:12" s="43" customFormat="1" x14ac:dyDescent="0.25">
      <c r="A1213" s="12"/>
      <c r="B1213" s="29"/>
      <c r="C1213" s="32"/>
      <c r="D1213" s="28"/>
      <c r="E1213" s="33"/>
      <c r="F1213" s="33"/>
      <c r="G1213" s="33"/>
      <c r="H1213" s="33"/>
      <c r="I1213" s="33"/>
      <c r="J1213" s="33"/>
      <c r="K1213" s="31">
        <f t="shared" si="44"/>
        <v>0</v>
      </c>
      <c r="L1213" s="31">
        <f t="shared" si="45"/>
        <v>0</v>
      </c>
    </row>
    <row r="1214" spans="1:12" s="43" customFormat="1" x14ac:dyDescent="0.25">
      <c r="A1214" s="12"/>
      <c r="B1214" s="29"/>
      <c r="C1214" s="32"/>
      <c r="D1214" s="28"/>
      <c r="E1214" s="33"/>
      <c r="F1214" s="33"/>
      <c r="G1214" s="33"/>
      <c r="H1214" s="33"/>
      <c r="I1214" s="33"/>
      <c r="J1214" s="33"/>
      <c r="K1214" s="31">
        <f t="shared" si="44"/>
        <v>0</v>
      </c>
      <c r="L1214" s="31">
        <f t="shared" si="45"/>
        <v>0</v>
      </c>
    </row>
    <row r="1215" spans="1:12" s="43" customFormat="1" x14ac:dyDescent="0.25">
      <c r="A1215" s="12"/>
      <c r="B1215" s="29"/>
      <c r="C1215" s="32"/>
      <c r="D1215" s="28"/>
      <c r="E1215" s="33"/>
      <c r="F1215" s="33"/>
      <c r="G1215" s="33"/>
      <c r="H1215" s="33"/>
      <c r="I1215" s="33"/>
      <c r="J1215" s="33"/>
      <c r="K1215" s="31">
        <f t="shared" si="44"/>
        <v>0</v>
      </c>
      <c r="L1215" s="31">
        <f t="shared" si="45"/>
        <v>0</v>
      </c>
    </row>
    <row r="1216" spans="1:12" s="43" customFormat="1" x14ac:dyDescent="0.25">
      <c r="A1216" s="12"/>
      <c r="B1216" s="29"/>
      <c r="C1216" s="32"/>
      <c r="D1216" s="28"/>
      <c r="E1216" s="33"/>
      <c r="F1216" s="33"/>
      <c r="G1216" s="33"/>
      <c r="H1216" s="33"/>
      <c r="I1216" s="33"/>
      <c r="J1216" s="33"/>
      <c r="K1216" s="31">
        <f t="shared" si="44"/>
        <v>0</v>
      </c>
      <c r="L1216" s="31">
        <f t="shared" si="45"/>
        <v>0</v>
      </c>
    </row>
    <row r="1217" spans="1:12" s="43" customFormat="1" x14ac:dyDescent="0.25">
      <c r="A1217" s="12"/>
      <c r="B1217" s="29"/>
      <c r="C1217" s="32"/>
      <c r="D1217" s="28"/>
      <c r="E1217" s="33"/>
      <c r="F1217" s="33"/>
      <c r="G1217" s="33"/>
      <c r="H1217" s="33"/>
      <c r="I1217" s="33"/>
      <c r="J1217" s="33"/>
      <c r="K1217" s="31">
        <f t="shared" si="44"/>
        <v>0</v>
      </c>
      <c r="L1217" s="31">
        <f t="shared" si="45"/>
        <v>0</v>
      </c>
    </row>
    <row r="1218" spans="1:12" s="43" customFormat="1" x14ac:dyDescent="0.25">
      <c r="A1218" s="12"/>
      <c r="B1218" s="29"/>
      <c r="C1218" s="32"/>
      <c r="D1218" s="28"/>
      <c r="E1218" s="33"/>
      <c r="F1218" s="33"/>
      <c r="G1218" s="33"/>
      <c r="H1218" s="33"/>
      <c r="I1218" s="33"/>
      <c r="J1218" s="33"/>
      <c r="K1218" s="31">
        <f t="shared" si="44"/>
        <v>0</v>
      </c>
      <c r="L1218" s="31">
        <f t="shared" si="45"/>
        <v>0</v>
      </c>
    </row>
    <row r="1219" spans="1:12" s="43" customFormat="1" x14ac:dyDescent="0.25">
      <c r="A1219" s="12"/>
      <c r="B1219" s="29"/>
      <c r="C1219" s="32"/>
      <c r="D1219" s="28"/>
      <c r="E1219" s="33"/>
      <c r="F1219" s="33"/>
      <c r="G1219" s="33"/>
      <c r="H1219" s="33"/>
      <c r="I1219" s="33"/>
      <c r="J1219" s="33"/>
      <c r="K1219" s="31">
        <f t="shared" si="44"/>
        <v>0</v>
      </c>
      <c r="L1219" s="31">
        <f t="shared" si="45"/>
        <v>0</v>
      </c>
    </row>
    <row r="1220" spans="1:12" s="43" customFormat="1" x14ac:dyDescent="0.25">
      <c r="A1220" s="12"/>
      <c r="B1220" s="29"/>
      <c r="C1220" s="32"/>
      <c r="D1220" s="28"/>
      <c r="E1220" s="33"/>
      <c r="F1220" s="33"/>
      <c r="G1220" s="33"/>
      <c r="H1220" s="33"/>
      <c r="I1220" s="33"/>
      <c r="J1220" s="33"/>
      <c r="K1220" s="31">
        <f t="shared" si="44"/>
        <v>0</v>
      </c>
      <c r="L1220" s="31">
        <f t="shared" si="45"/>
        <v>0</v>
      </c>
    </row>
    <row r="1221" spans="1:12" s="43" customFormat="1" x14ac:dyDescent="0.25">
      <c r="A1221" s="12"/>
      <c r="B1221" s="29"/>
      <c r="C1221" s="32"/>
      <c r="D1221" s="28"/>
      <c r="E1221" s="33"/>
      <c r="F1221" s="33"/>
      <c r="G1221" s="33"/>
      <c r="H1221" s="33"/>
      <c r="I1221" s="33"/>
      <c r="J1221" s="33"/>
      <c r="K1221" s="31">
        <f t="shared" si="44"/>
        <v>0</v>
      </c>
      <c r="L1221" s="31">
        <f t="shared" si="45"/>
        <v>0</v>
      </c>
    </row>
    <row r="1222" spans="1:12" s="43" customFormat="1" x14ac:dyDescent="0.25">
      <c r="A1222" s="12"/>
      <c r="B1222" s="29"/>
      <c r="C1222" s="32"/>
      <c r="D1222" s="28"/>
      <c r="E1222" s="33"/>
      <c r="F1222" s="33"/>
      <c r="G1222" s="33"/>
      <c r="H1222" s="33"/>
      <c r="I1222" s="33"/>
      <c r="J1222" s="33"/>
      <c r="K1222" s="31">
        <f t="shared" si="44"/>
        <v>0</v>
      </c>
      <c r="L1222" s="31">
        <f t="shared" si="45"/>
        <v>0</v>
      </c>
    </row>
    <row r="1223" spans="1:12" s="43" customFormat="1" x14ac:dyDescent="0.25">
      <c r="A1223" s="12"/>
      <c r="B1223" s="29"/>
      <c r="C1223" s="32"/>
      <c r="D1223" s="28"/>
      <c r="E1223" s="33"/>
      <c r="F1223" s="33"/>
      <c r="G1223" s="33"/>
      <c r="H1223" s="33"/>
      <c r="I1223" s="33"/>
      <c r="J1223" s="33"/>
      <c r="K1223" s="31">
        <f t="shared" si="44"/>
        <v>0</v>
      </c>
      <c r="L1223" s="31">
        <f t="shared" si="45"/>
        <v>0</v>
      </c>
    </row>
    <row r="1224" spans="1:12" s="43" customFormat="1" x14ac:dyDescent="0.25">
      <c r="A1224" s="12"/>
      <c r="B1224" s="29"/>
      <c r="C1224" s="32"/>
      <c r="D1224" s="28"/>
      <c r="E1224" s="33"/>
      <c r="F1224" s="33"/>
      <c r="G1224" s="33"/>
      <c r="H1224" s="33"/>
      <c r="I1224" s="33"/>
      <c r="J1224" s="33"/>
      <c r="K1224" s="31">
        <f t="shared" si="44"/>
        <v>0</v>
      </c>
      <c r="L1224" s="31">
        <f t="shared" si="45"/>
        <v>0</v>
      </c>
    </row>
    <row r="1225" spans="1:12" s="43" customFormat="1" x14ac:dyDescent="0.25">
      <c r="A1225" s="12"/>
      <c r="B1225" s="29"/>
      <c r="C1225" s="32"/>
      <c r="D1225" s="28"/>
      <c r="E1225" s="33"/>
      <c r="F1225" s="33"/>
      <c r="G1225" s="33"/>
      <c r="H1225" s="33"/>
      <c r="I1225" s="33"/>
      <c r="J1225" s="33"/>
      <c r="K1225" s="31">
        <f t="shared" si="44"/>
        <v>0</v>
      </c>
      <c r="L1225" s="31">
        <f t="shared" si="45"/>
        <v>0</v>
      </c>
    </row>
    <row r="1226" spans="1:12" s="43" customFormat="1" x14ac:dyDescent="0.25">
      <c r="A1226" s="12"/>
      <c r="B1226" s="29"/>
      <c r="C1226" s="32"/>
      <c r="D1226" s="28"/>
      <c r="E1226" s="33"/>
      <c r="F1226" s="33"/>
      <c r="G1226" s="33"/>
      <c r="H1226" s="33"/>
      <c r="I1226" s="33"/>
      <c r="J1226" s="33"/>
      <c r="K1226" s="31">
        <f t="shared" si="44"/>
        <v>0</v>
      </c>
      <c r="L1226" s="31">
        <f t="shared" si="45"/>
        <v>0</v>
      </c>
    </row>
    <row r="1227" spans="1:12" s="43" customFormat="1" x14ac:dyDescent="0.25">
      <c r="A1227" s="12"/>
      <c r="B1227" s="29"/>
      <c r="C1227" s="32"/>
      <c r="D1227" s="28"/>
      <c r="E1227" s="33"/>
      <c r="F1227" s="33"/>
      <c r="G1227" s="33"/>
      <c r="H1227" s="33"/>
      <c r="I1227" s="33"/>
      <c r="J1227" s="33"/>
      <c r="K1227" s="31">
        <f t="shared" si="44"/>
        <v>0</v>
      </c>
      <c r="L1227" s="31">
        <f t="shared" si="45"/>
        <v>0</v>
      </c>
    </row>
    <row r="1228" spans="1:12" s="43" customFormat="1" x14ac:dyDescent="0.25">
      <c r="A1228" s="12"/>
      <c r="B1228" s="29"/>
      <c r="C1228" s="32"/>
      <c r="D1228" s="28"/>
      <c r="E1228" s="33"/>
      <c r="F1228" s="33"/>
      <c r="G1228" s="33"/>
      <c r="H1228" s="33"/>
      <c r="I1228" s="33"/>
      <c r="J1228" s="33"/>
      <c r="K1228" s="31">
        <f t="shared" si="44"/>
        <v>0</v>
      </c>
      <c r="L1228" s="31">
        <f t="shared" si="45"/>
        <v>0</v>
      </c>
    </row>
    <row r="1229" spans="1:12" s="43" customFormat="1" x14ac:dyDescent="0.25">
      <c r="A1229" s="12"/>
      <c r="B1229" s="29"/>
      <c r="C1229" s="32"/>
      <c r="D1229" s="28"/>
      <c r="E1229" s="33"/>
      <c r="F1229" s="33"/>
      <c r="G1229" s="33"/>
      <c r="H1229" s="33"/>
      <c r="I1229" s="33"/>
      <c r="J1229" s="33"/>
      <c r="K1229" s="31">
        <f t="shared" ref="K1229:K1292" si="46">E1229+G1229+I1229</f>
        <v>0</v>
      </c>
      <c r="L1229" s="31">
        <f t="shared" ref="L1229:L1292" si="47">F1229+H1229+J1229</f>
        <v>0</v>
      </c>
    </row>
    <row r="1230" spans="1:12" s="43" customFormat="1" x14ac:dyDescent="0.25">
      <c r="A1230" s="12"/>
      <c r="B1230" s="29"/>
      <c r="C1230" s="32"/>
      <c r="D1230" s="28"/>
      <c r="E1230" s="33"/>
      <c r="F1230" s="33"/>
      <c r="G1230" s="33"/>
      <c r="H1230" s="33"/>
      <c r="I1230" s="33"/>
      <c r="J1230" s="33"/>
      <c r="K1230" s="31">
        <f t="shared" si="46"/>
        <v>0</v>
      </c>
      <c r="L1230" s="31">
        <f t="shared" si="47"/>
        <v>0</v>
      </c>
    </row>
    <row r="1231" spans="1:12" s="43" customFormat="1" x14ac:dyDescent="0.25">
      <c r="A1231" s="12"/>
      <c r="B1231" s="29"/>
      <c r="C1231" s="32"/>
      <c r="D1231" s="28"/>
      <c r="E1231" s="33"/>
      <c r="F1231" s="33"/>
      <c r="G1231" s="33"/>
      <c r="H1231" s="33"/>
      <c r="I1231" s="33"/>
      <c r="J1231" s="33"/>
      <c r="K1231" s="31">
        <f t="shared" si="46"/>
        <v>0</v>
      </c>
      <c r="L1231" s="31">
        <f t="shared" si="47"/>
        <v>0</v>
      </c>
    </row>
    <row r="1232" spans="1:12" s="43" customFormat="1" x14ac:dyDescent="0.25">
      <c r="A1232" s="12"/>
      <c r="B1232" s="29"/>
      <c r="C1232" s="32"/>
      <c r="D1232" s="28"/>
      <c r="E1232" s="33"/>
      <c r="F1232" s="33"/>
      <c r="G1232" s="33"/>
      <c r="H1232" s="33"/>
      <c r="I1232" s="33"/>
      <c r="J1232" s="33"/>
      <c r="K1232" s="31">
        <f t="shared" si="46"/>
        <v>0</v>
      </c>
      <c r="L1232" s="31">
        <f t="shared" si="47"/>
        <v>0</v>
      </c>
    </row>
    <row r="1233" spans="1:12" s="43" customFormat="1" x14ac:dyDescent="0.25">
      <c r="A1233" s="12"/>
      <c r="B1233" s="29"/>
      <c r="C1233" s="32"/>
      <c r="D1233" s="28"/>
      <c r="E1233" s="33"/>
      <c r="F1233" s="33"/>
      <c r="G1233" s="33"/>
      <c r="H1233" s="33"/>
      <c r="I1233" s="33"/>
      <c r="J1233" s="33"/>
      <c r="K1233" s="31">
        <f t="shared" si="46"/>
        <v>0</v>
      </c>
      <c r="L1233" s="31">
        <f t="shared" si="47"/>
        <v>0</v>
      </c>
    </row>
    <row r="1234" spans="1:12" s="43" customFormat="1" x14ac:dyDescent="0.25">
      <c r="A1234" s="12"/>
      <c r="B1234" s="29"/>
      <c r="C1234" s="32"/>
      <c r="D1234" s="28"/>
      <c r="E1234" s="33"/>
      <c r="F1234" s="33"/>
      <c r="G1234" s="33"/>
      <c r="H1234" s="33"/>
      <c r="I1234" s="33"/>
      <c r="J1234" s="33"/>
      <c r="K1234" s="31">
        <f t="shared" si="46"/>
        <v>0</v>
      </c>
      <c r="L1234" s="31">
        <f t="shared" si="47"/>
        <v>0</v>
      </c>
    </row>
    <row r="1235" spans="1:12" s="43" customFormat="1" x14ac:dyDescent="0.25">
      <c r="A1235" s="12"/>
      <c r="B1235" s="29"/>
      <c r="C1235" s="32"/>
      <c r="D1235" s="28"/>
      <c r="E1235" s="33"/>
      <c r="F1235" s="33"/>
      <c r="G1235" s="33"/>
      <c r="H1235" s="33"/>
      <c r="I1235" s="33"/>
      <c r="J1235" s="33"/>
      <c r="K1235" s="31">
        <f t="shared" si="46"/>
        <v>0</v>
      </c>
      <c r="L1235" s="31">
        <f t="shared" si="47"/>
        <v>0</v>
      </c>
    </row>
    <row r="1236" spans="1:12" s="43" customFormat="1" x14ac:dyDescent="0.25">
      <c r="A1236" s="12"/>
      <c r="B1236" s="29"/>
      <c r="C1236" s="32"/>
      <c r="D1236" s="28"/>
      <c r="E1236" s="33"/>
      <c r="F1236" s="33"/>
      <c r="G1236" s="33"/>
      <c r="H1236" s="33"/>
      <c r="I1236" s="33"/>
      <c r="J1236" s="33"/>
      <c r="K1236" s="31">
        <f t="shared" si="46"/>
        <v>0</v>
      </c>
      <c r="L1236" s="31">
        <f t="shared" si="47"/>
        <v>0</v>
      </c>
    </row>
    <row r="1237" spans="1:12" s="43" customFormat="1" x14ac:dyDescent="0.25">
      <c r="A1237" s="12"/>
      <c r="B1237" s="29"/>
      <c r="C1237" s="32"/>
      <c r="D1237" s="28"/>
      <c r="E1237" s="33"/>
      <c r="F1237" s="33"/>
      <c r="G1237" s="33"/>
      <c r="H1237" s="33"/>
      <c r="I1237" s="33"/>
      <c r="J1237" s="33"/>
      <c r="K1237" s="31">
        <f t="shared" si="46"/>
        <v>0</v>
      </c>
      <c r="L1237" s="31">
        <f t="shared" si="47"/>
        <v>0</v>
      </c>
    </row>
    <row r="1238" spans="1:12" s="43" customFormat="1" x14ac:dyDescent="0.25">
      <c r="A1238" s="12"/>
      <c r="B1238" s="29"/>
      <c r="C1238" s="32"/>
      <c r="D1238" s="28"/>
      <c r="E1238" s="33"/>
      <c r="F1238" s="33"/>
      <c r="G1238" s="33"/>
      <c r="H1238" s="33"/>
      <c r="I1238" s="33"/>
      <c r="J1238" s="33"/>
      <c r="K1238" s="31">
        <f t="shared" si="46"/>
        <v>0</v>
      </c>
      <c r="L1238" s="31">
        <f t="shared" si="47"/>
        <v>0</v>
      </c>
    </row>
    <row r="1239" spans="1:12" s="43" customFormat="1" x14ac:dyDescent="0.25">
      <c r="A1239" s="12"/>
      <c r="B1239" s="29"/>
      <c r="C1239" s="32"/>
      <c r="D1239" s="28"/>
      <c r="E1239" s="33"/>
      <c r="F1239" s="33"/>
      <c r="G1239" s="33"/>
      <c r="H1239" s="33"/>
      <c r="I1239" s="33"/>
      <c r="J1239" s="33"/>
      <c r="K1239" s="31">
        <f t="shared" si="46"/>
        <v>0</v>
      </c>
      <c r="L1239" s="31">
        <f t="shared" si="47"/>
        <v>0</v>
      </c>
    </row>
    <row r="1240" spans="1:12" s="43" customFormat="1" x14ac:dyDescent="0.25">
      <c r="A1240" s="12"/>
      <c r="B1240" s="29"/>
      <c r="C1240" s="32"/>
      <c r="D1240" s="28"/>
      <c r="E1240" s="33"/>
      <c r="F1240" s="33"/>
      <c r="G1240" s="33"/>
      <c r="H1240" s="33"/>
      <c r="I1240" s="33"/>
      <c r="J1240" s="33"/>
      <c r="K1240" s="31">
        <f t="shared" si="46"/>
        <v>0</v>
      </c>
      <c r="L1240" s="31">
        <f t="shared" si="47"/>
        <v>0</v>
      </c>
    </row>
    <row r="1241" spans="1:12" s="43" customFormat="1" x14ac:dyDescent="0.25">
      <c r="A1241" s="12"/>
      <c r="B1241" s="29"/>
      <c r="C1241" s="32"/>
      <c r="D1241" s="28"/>
      <c r="E1241" s="33"/>
      <c r="F1241" s="33"/>
      <c r="G1241" s="33"/>
      <c r="H1241" s="33"/>
      <c r="I1241" s="33"/>
      <c r="J1241" s="33"/>
      <c r="K1241" s="31">
        <f t="shared" si="46"/>
        <v>0</v>
      </c>
      <c r="L1241" s="31">
        <f t="shared" si="47"/>
        <v>0</v>
      </c>
    </row>
    <row r="1242" spans="1:12" s="43" customFormat="1" x14ac:dyDescent="0.25">
      <c r="A1242" s="12"/>
      <c r="B1242" s="29"/>
      <c r="C1242" s="32"/>
      <c r="D1242" s="28"/>
      <c r="E1242" s="33"/>
      <c r="F1242" s="33"/>
      <c r="G1242" s="33"/>
      <c r="H1242" s="33"/>
      <c r="I1242" s="33"/>
      <c r="J1242" s="33"/>
      <c r="K1242" s="31">
        <f t="shared" si="46"/>
        <v>0</v>
      </c>
      <c r="L1242" s="31">
        <f t="shared" si="47"/>
        <v>0</v>
      </c>
    </row>
    <row r="1243" spans="1:12" s="43" customFormat="1" x14ac:dyDescent="0.25">
      <c r="A1243" s="12"/>
      <c r="B1243" s="29"/>
      <c r="C1243" s="32"/>
      <c r="D1243" s="28"/>
      <c r="E1243" s="33"/>
      <c r="F1243" s="33"/>
      <c r="G1243" s="33"/>
      <c r="H1243" s="33"/>
      <c r="I1243" s="33"/>
      <c r="J1243" s="33"/>
      <c r="K1243" s="31">
        <f t="shared" si="46"/>
        <v>0</v>
      </c>
      <c r="L1243" s="31">
        <f t="shared" si="47"/>
        <v>0</v>
      </c>
    </row>
    <row r="1244" spans="1:12" s="43" customFormat="1" x14ac:dyDescent="0.25">
      <c r="A1244" s="12"/>
      <c r="B1244" s="29"/>
      <c r="C1244" s="32"/>
      <c r="D1244" s="28"/>
      <c r="E1244" s="33"/>
      <c r="F1244" s="33"/>
      <c r="G1244" s="33"/>
      <c r="H1244" s="33"/>
      <c r="I1244" s="33"/>
      <c r="J1244" s="33"/>
      <c r="K1244" s="31">
        <f t="shared" si="46"/>
        <v>0</v>
      </c>
      <c r="L1244" s="31">
        <f t="shared" si="47"/>
        <v>0</v>
      </c>
    </row>
    <row r="1245" spans="1:12" s="43" customFormat="1" x14ac:dyDescent="0.25">
      <c r="A1245" s="12"/>
      <c r="B1245" s="29"/>
      <c r="C1245" s="32"/>
      <c r="D1245" s="28"/>
      <c r="E1245" s="33"/>
      <c r="F1245" s="33"/>
      <c r="G1245" s="33"/>
      <c r="H1245" s="33"/>
      <c r="I1245" s="33"/>
      <c r="J1245" s="33"/>
      <c r="K1245" s="31">
        <f t="shared" si="46"/>
        <v>0</v>
      </c>
      <c r="L1245" s="31">
        <f t="shared" si="47"/>
        <v>0</v>
      </c>
    </row>
    <row r="1246" spans="1:12" s="43" customFormat="1" x14ac:dyDescent="0.25">
      <c r="A1246" s="12"/>
      <c r="B1246" s="29"/>
      <c r="C1246" s="32"/>
      <c r="D1246" s="28"/>
      <c r="E1246" s="33"/>
      <c r="F1246" s="33"/>
      <c r="G1246" s="33"/>
      <c r="H1246" s="33"/>
      <c r="I1246" s="33"/>
      <c r="J1246" s="33"/>
      <c r="K1246" s="31">
        <f t="shared" si="46"/>
        <v>0</v>
      </c>
      <c r="L1246" s="31">
        <f t="shared" si="47"/>
        <v>0</v>
      </c>
    </row>
    <row r="1247" spans="1:12" s="43" customFormat="1" x14ac:dyDescent="0.25">
      <c r="A1247" s="12"/>
      <c r="B1247" s="29"/>
      <c r="C1247" s="32"/>
      <c r="D1247" s="28"/>
      <c r="E1247" s="33"/>
      <c r="F1247" s="33"/>
      <c r="G1247" s="33"/>
      <c r="H1247" s="33"/>
      <c r="I1247" s="33"/>
      <c r="J1247" s="33"/>
      <c r="K1247" s="31">
        <f t="shared" si="46"/>
        <v>0</v>
      </c>
      <c r="L1247" s="31">
        <f t="shared" si="47"/>
        <v>0</v>
      </c>
    </row>
    <row r="1248" spans="1:12" s="43" customFormat="1" x14ac:dyDescent="0.25">
      <c r="A1248" s="12"/>
      <c r="B1248" s="29"/>
      <c r="C1248" s="32"/>
      <c r="D1248" s="28"/>
      <c r="E1248" s="33"/>
      <c r="F1248" s="33"/>
      <c r="G1248" s="33"/>
      <c r="H1248" s="33"/>
      <c r="I1248" s="33"/>
      <c r="J1248" s="33"/>
      <c r="K1248" s="31">
        <f t="shared" si="46"/>
        <v>0</v>
      </c>
      <c r="L1248" s="31">
        <f t="shared" si="47"/>
        <v>0</v>
      </c>
    </row>
    <row r="1249" spans="1:12" s="43" customFormat="1" x14ac:dyDescent="0.25">
      <c r="A1249" s="12"/>
      <c r="B1249" s="29"/>
      <c r="C1249" s="32"/>
      <c r="D1249" s="28"/>
      <c r="E1249" s="33"/>
      <c r="F1249" s="33"/>
      <c r="G1249" s="33"/>
      <c r="H1249" s="33"/>
      <c r="I1249" s="33"/>
      <c r="J1249" s="33"/>
      <c r="K1249" s="31">
        <f t="shared" si="46"/>
        <v>0</v>
      </c>
      <c r="L1249" s="31">
        <f t="shared" si="47"/>
        <v>0</v>
      </c>
    </row>
    <row r="1250" spans="1:12" s="43" customFormat="1" x14ac:dyDescent="0.25">
      <c r="A1250" s="12"/>
      <c r="B1250" s="29"/>
      <c r="C1250" s="32"/>
      <c r="D1250" s="28"/>
      <c r="E1250" s="33"/>
      <c r="F1250" s="33"/>
      <c r="G1250" s="33"/>
      <c r="H1250" s="33"/>
      <c r="I1250" s="33"/>
      <c r="J1250" s="33"/>
      <c r="K1250" s="31">
        <f t="shared" si="46"/>
        <v>0</v>
      </c>
      <c r="L1250" s="31">
        <f t="shared" si="47"/>
        <v>0</v>
      </c>
    </row>
    <row r="1251" spans="1:12" s="43" customFormat="1" x14ac:dyDescent="0.25">
      <c r="A1251" s="12"/>
      <c r="B1251" s="29"/>
      <c r="C1251" s="32"/>
      <c r="D1251" s="28"/>
      <c r="E1251" s="33"/>
      <c r="F1251" s="33"/>
      <c r="G1251" s="33"/>
      <c r="H1251" s="33"/>
      <c r="I1251" s="33"/>
      <c r="J1251" s="33"/>
      <c r="K1251" s="31">
        <f t="shared" si="46"/>
        <v>0</v>
      </c>
      <c r="L1251" s="31">
        <f t="shared" si="47"/>
        <v>0</v>
      </c>
    </row>
    <row r="1252" spans="1:12" s="43" customFormat="1" x14ac:dyDescent="0.25">
      <c r="A1252" s="12"/>
      <c r="B1252" s="29"/>
      <c r="C1252" s="32"/>
      <c r="D1252" s="28"/>
      <c r="E1252" s="33"/>
      <c r="F1252" s="33"/>
      <c r="G1252" s="33"/>
      <c r="H1252" s="33"/>
      <c r="I1252" s="33"/>
      <c r="J1252" s="33"/>
      <c r="K1252" s="31">
        <f t="shared" si="46"/>
        <v>0</v>
      </c>
      <c r="L1252" s="31">
        <f t="shared" si="47"/>
        <v>0</v>
      </c>
    </row>
    <row r="1253" spans="1:12" s="43" customFormat="1" x14ac:dyDescent="0.25">
      <c r="A1253" s="12"/>
      <c r="B1253" s="29"/>
      <c r="C1253" s="32"/>
      <c r="D1253" s="28"/>
      <c r="E1253" s="33"/>
      <c r="F1253" s="33"/>
      <c r="G1253" s="33"/>
      <c r="H1253" s="33"/>
      <c r="I1253" s="33"/>
      <c r="J1253" s="33"/>
      <c r="K1253" s="31">
        <f t="shared" si="46"/>
        <v>0</v>
      </c>
      <c r="L1253" s="31">
        <f t="shared" si="47"/>
        <v>0</v>
      </c>
    </row>
    <row r="1254" spans="1:12" s="43" customFormat="1" x14ac:dyDescent="0.25">
      <c r="A1254" s="12"/>
      <c r="B1254" s="29"/>
      <c r="C1254" s="32"/>
      <c r="D1254" s="28"/>
      <c r="E1254" s="33"/>
      <c r="F1254" s="33"/>
      <c r="G1254" s="33"/>
      <c r="H1254" s="33"/>
      <c r="I1254" s="33"/>
      <c r="J1254" s="33"/>
      <c r="K1254" s="31">
        <f t="shared" si="46"/>
        <v>0</v>
      </c>
      <c r="L1254" s="31">
        <f t="shared" si="47"/>
        <v>0</v>
      </c>
    </row>
    <row r="1255" spans="1:12" s="43" customFormat="1" x14ac:dyDescent="0.25">
      <c r="A1255" s="12"/>
      <c r="B1255" s="29"/>
      <c r="C1255" s="32"/>
      <c r="D1255" s="28"/>
      <c r="E1255" s="33"/>
      <c r="F1255" s="33"/>
      <c r="G1255" s="33"/>
      <c r="H1255" s="33"/>
      <c r="I1255" s="33"/>
      <c r="J1255" s="33"/>
      <c r="K1255" s="31">
        <f t="shared" si="46"/>
        <v>0</v>
      </c>
      <c r="L1255" s="31">
        <f t="shared" si="47"/>
        <v>0</v>
      </c>
    </row>
    <row r="1256" spans="1:12" s="43" customFormat="1" x14ac:dyDescent="0.25">
      <c r="A1256" s="12"/>
      <c r="B1256" s="29"/>
      <c r="C1256" s="32"/>
      <c r="D1256" s="28"/>
      <c r="E1256" s="33"/>
      <c r="F1256" s="33"/>
      <c r="G1256" s="33"/>
      <c r="H1256" s="33"/>
      <c r="I1256" s="33"/>
      <c r="J1256" s="33"/>
      <c r="K1256" s="31">
        <f t="shared" si="46"/>
        <v>0</v>
      </c>
      <c r="L1256" s="31">
        <f t="shared" si="47"/>
        <v>0</v>
      </c>
    </row>
    <row r="1257" spans="1:12" s="43" customFormat="1" x14ac:dyDescent="0.25">
      <c r="A1257" s="12"/>
      <c r="B1257" s="29"/>
      <c r="C1257" s="32"/>
      <c r="D1257" s="28"/>
      <c r="E1257" s="33"/>
      <c r="F1257" s="33"/>
      <c r="G1257" s="33"/>
      <c r="H1257" s="33"/>
      <c r="I1257" s="33"/>
      <c r="J1257" s="33"/>
      <c r="K1257" s="31">
        <f t="shared" si="46"/>
        <v>0</v>
      </c>
      <c r="L1257" s="31">
        <f t="shared" si="47"/>
        <v>0</v>
      </c>
    </row>
    <row r="1258" spans="1:12" s="43" customFormat="1" x14ac:dyDescent="0.25">
      <c r="A1258" s="12"/>
      <c r="B1258" s="29"/>
      <c r="C1258" s="32"/>
      <c r="D1258" s="28"/>
      <c r="E1258" s="33"/>
      <c r="F1258" s="33"/>
      <c r="G1258" s="33"/>
      <c r="H1258" s="33"/>
      <c r="I1258" s="33"/>
      <c r="J1258" s="33"/>
      <c r="K1258" s="31">
        <f t="shared" si="46"/>
        <v>0</v>
      </c>
      <c r="L1258" s="31">
        <f t="shared" si="47"/>
        <v>0</v>
      </c>
    </row>
    <row r="1259" spans="1:12" s="43" customFormat="1" x14ac:dyDescent="0.25">
      <c r="A1259" s="12"/>
      <c r="B1259" s="29"/>
      <c r="C1259" s="32"/>
      <c r="D1259" s="28"/>
      <c r="E1259" s="33"/>
      <c r="F1259" s="33"/>
      <c r="G1259" s="33"/>
      <c r="H1259" s="33"/>
      <c r="I1259" s="33"/>
      <c r="J1259" s="33"/>
      <c r="K1259" s="31">
        <f t="shared" si="46"/>
        <v>0</v>
      </c>
      <c r="L1259" s="31">
        <f t="shared" si="47"/>
        <v>0</v>
      </c>
    </row>
    <row r="1260" spans="1:12" s="43" customFormat="1" x14ac:dyDescent="0.25">
      <c r="A1260" s="12"/>
      <c r="B1260" s="29"/>
      <c r="C1260" s="32"/>
      <c r="D1260" s="28"/>
      <c r="E1260" s="33"/>
      <c r="F1260" s="33"/>
      <c r="G1260" s="33"/>
      <c r="H1260" s="33"/>
      <c r="I1260" s="33"/>
      <c r="J1260" s="33"/>
      <c r="K1260" s="31">
        <f t="shared" si="46"/>
        <v>0</v>
      </c>
      <c r="L1260" s="31">
        <f t="shared" si="47"/>
        <v>0</v>
      </c>
    </row>
    <row r="1261" spans="1:12" s="43" customFormat="1" x14ac:dyDescent="0.25">
      <c r="A1261" s="12"/>
      <c r="B1261" s="29"/>
      <c r="C1261" s="32"/>
      <c r="D1261" s="28"/>
      <c r="E1261" s="33"/>
      <c r="F1261" s="33"/>
      <c r="G1261" s="33"/>
      <c r="H1261" s="33"/>
      <c r="I1261" s="33"/>
      <c r="J1261" s="33"/>
      <c r="K1261" s="31">
        <f t="shared" si="46"/>
        <v>0</v>
      </c>
      <c r="L1261" s="31">
        <f t="shared" si="47"/>
        <v>0</v>
      </c>
    </row>
    <row r="1262" spans="1:12" s="43" customFormat="1" x14ac:dyDescent="0.25">
      <c r="A1262" s="12"/>
      <c r="B1262" s="29"/>
      <c r="C1262" s="32"/>
      <c r="D1262" s="28"/>
      <c r="E1262" s="33"/>
      <c r="F1262" s="33"/>
      <c r="G1262" s="33"/>
      <c r="H1262" s="33"/>
      <c r="I1262" s="33"/>
      <c r="J1262" s="33"/>
      <c r="K1262" s="31">
        <f t="shared" si="46"/>
        <v>0</v>
      </c>
      <c r="L1262" s="31">
        <f t="shared" si="47"/>
        <v>0</v>
      </c>
    </row>
    <row r="1263" spans="1:12" s="43" customFormat="1" x14ac:dyDescent="0.25">
      <c r="A1263" s="12"/>
      <c r="B1263" s="29"/>
      <c r="C1263" s="32"/>
      <c r="D1263" s="28"/>
      <c r="E1263" s="33"/>
      <c r="F1263" s="33"/>
      <c r="G1263" s="33"/>
      <c r="H1263" s="33"/>
      <c r="I1263" s="33"/>
      <c r="J1263" s="33"/>
      <c r="K1263" s="31">
        <f t="shared" si="46"/>
        <v>0</v>
      </c>
      <c r="L1263" s="31">
        <f t="shared" si="47"/>
        <v>0</v>
      </c>
    </row>
    <row r="1264" spans="1:12" s="43" customFormat="1" x14ac:dyDescent="0.25">
      <c r="A1264" s="12"/>
      <c r="B1264" s="29"/>
      <c r="C1264" s="32"/>
      <c r="D1264" s="28"/>
      <c r="E1264" s="33"/>
      <c r="F1264" s="33"/>
      <c r="G1264" s="33"/>
      <c r="H1264" s="33"/>
      <c r="I1264" s="33"/>
      <c r="J1264" s="33"/>
      <c r="K1264" s="31">
        <f t="shared" si="46"/>
        <v>0</v>
      </c>
      <c r="L1264" s="31">
        <f t="shared" si="47"/>
        <v>0</v>
      </c>
    </row>
    <row r="1265" spans="1:12" s="43" customFormat="1" x14ac:dyDescent="0.25">
      <c r="A1265" s="12"/>
      <c r="B1265" s="29"/>
      <c r="C1265" s="32"/>
      <c r="D1265" s="28"/>
      <c r="E1265" s="33"/>
      <c r="F1265" s="33"/>
      <c r="G1265" s="33"/>
      <c r="H1265" s="33"/>
      <c r="I1265" s="33"/>
      <c r="J1265" s="33"/>
      <c r="K1265" s="31">
        <f t="shared" si="46"/>
        <v>0</v>
      </c>
      <c r="L1265" s="31">
        <f t="shared" si="47"/>
        <v>0</v>
      </c>
    </row>
    <row r="1266" spans="1:12" s="43" customFormat="1" x14ac:dyDescent="0.25">
      <c r="A1266" s="12"/>
      <c r="B1266" s="29"/>
      <c r="C1266" s="32"/>
      <c r="D1266" s="28"/>
      <c r="E1266" s="33"/>
      <c r="F1266" s="33"/>
      <c r="G1266" s="33"/>
      <c r="H1266" s="33"/>
      <c r="I1266" s="33"/>
      <c r="J1266" s="33"/>
      <c r="K1266" s="31">
        <f t="shared" si="46"/>
        <v>0</v>
      </c>
      <c r="L1266" s="31">
        <f t="shared" si="47"/>
        <v>0</v>
      </c>
    </row>
    <row r="1267" spans="1:12" s="43" customFormat="1" x14ac:dyDescent="0.25">
      <c r="A1267" s="12"/>
      <c r="B1267" s="29"/>
      <c r="C1267" s="32"/>
      <c r="D1267" s="28"/>
      <c r="E1267" s="33"/>
      <c r="F1267" s="33"/>
      <c r="G1267" s="33"/>
      <c r="H1267" s="33"/>
      <c r="I1267" s="33"/>
      <c r="J1267" s="33"/>
      <c r="K1267" s="31">
        <f t="shared" si="46"/>
        <v>0</v>
      </c>
      <c r="L1267" s="31">
        <f t="shared" si="47"/>
        <v>0</v>
      </c>
    </row>
    <row r="1268" spans="1:12" s="43" customFormat="1" x14ac:dyDescent="0.25">
      <c r="A1268" s="12"/>
      <c r="B1268" s="29"/>
      <c r="C1268" s="32"/>
      <c r="D1268" s="28"/>
      <c r="E1268" s="33"/>
      <c r="F1268" s="33"/>
      <c r="G1268" s="33"/>
      <c r="H1268" s="33"/>
      <c r="I1268" s="33"/>
      <c r="J1268" s="33"/>
      <c r="K1268" s="31">
        <f t="shared" si="46"/>
        <v>0</v>
      </c>
      <c r="L1268" s="31">
        <f t="shared" si="47"/>
        <v>0</v>
      </c>
    </row>
    <row r="1269" spans="1:12" s="43" customFormat="1" x14ac:dyDescent="0.25">
      <c r="A1269" s="12"/>
      <c r="B1269" s="29"/>
      <c r="C1269" s="32"/>
      <c r="D1269" s="28"/>
      <c r="E1269" s="33"/>
      <c r="F1269" s="33"/>
      <c r="G1269" s="33"/>
      <c r="H1269" s="33"/>
      <c r="I1269" s="33"/>
      <c r="J1269" s="33"/>
      <c r="K1269" s="31">
        <f t="shared" si="46"/>
        <v>0</v>
      </c>
      <c r="L1269" s="31">
        <f t="shared" si="47"/>
        <v>0</v>
      </c>
    </row>
    <row r="1270" spans="1:12" s="43" customFormat="1" x14ac:dyDescent="0.25">
      <c r="A1270" s="12"/>
      <c r="B1270" s="29"/>
      <c r="C1270" s="32"/>
      <c r="D1270" s="28"/>
      <c r="E1270" s="33"/>
      <c r="F1270" s="33"/>
      <c r="G1270" s="33"/>
      <c r="H1270" s="33"/>
      <c r="I1270" s="33"/>
      <c r="J1270" s="33"/>
      <c r="K1270" s="31">
        <f t="shared" si="46"/>
        <v>0</v>
      </c>
      <c r="L1270" s="31">
        <f t="shared" si="47"/>
        <v>0</v>
      </c>
    </row>
    <row r="1271" spans="1:12" s="43" customFormat="1" x14ac:dyDescent="0.25">
      <c r="A1271" s="12"/>
      <c r="B1271" s="29"/>
      <c r="C1271" s="32"/>
      <c r="D1271" s="28"/>
      <c r="E1271" s="33"/>
      <c r="F1271" s="33"/>
      <c r="G1271" s="33"/>
      <c r="H1271" s="33"/>
      <c r="I1271" s="33"/>
      <c r="J1271" s="33"/>
      <c r="K1271" s="31">
        <f t="shared" si="46"/>
        <v>0</v>
      </c>
      <c r="L1271" s="31">
        <f t="shared" si="47"/>
        <v>0</v>
      </c>
    </row>
    <row r="1272" spans="1:12" s="43" customFormat="1" x14ac:dyDescent="0.25">
      <c r="A1272" s="12"/>
      <c r="B1272" s="29"/>
      <c r="C1272" s="32"/>
      <c r="D1272" s="28"/>
      <c r="E1272" s="33"/>
      <c r="F1272" s="33"/>
      <c r="G1272" s="33"/>
      <c r="H1272" s="33"/>
      <c r="I1272" s="33"/>
      <c r="J1272" s="33"/>
      <c r="K1272" s="31">
        <f t="shared" si="46"/>
        <v>0</v>
      </c>
      <c r="L1272" s="31">
        <f t="shared" si="47"/>
        <v>0</v>
      </c>
    </row>
    <row r="1273" spans="1:12" s="43" customFormat="1" x14ac:dyDescent="0.25">
      <c r="A1273" s="12"/>
      <c r="B1273" s="29"/>
      <c r="C1273" s="32"/>
      <c r="D1273" s="28"/>
      <c r="E1273" s="33"/>
      <c r="F1273" s="33"/>
      <c r="G1273" s="33"/>
      <c r="H1273" s="33"/>
      <c r="I1273" s="33"/>
      <c r="J1273" s="33"/>
      <c r="K1273" s="31">
        <f t="shared" si="46"/>
        <v>0</v>
      </c>
      <c r="L1273" s="31">
        <f t="shared" si="47"/>
        <v>0</v>
      </c>
    </row>
    <row r="1274" spans="1:12" s="43" customFormat="1" x14ac:dyDescent="0.25">
      <c r="A1274" s="12"/>
      <c r="B1274" s="29"/>
      <c r="C1274" s="32"/>
      <c r="D1274" s="28"/>
      <c r="E1274" s="33"/>
      <c r="F1274" s="33"/>
      <c r="G1274" s="33"/>
      <c r="H1274" s="33"/>
      <c r="I1274" s="33"/>
      <c r="J1274" s="33"/>
      <c r="K1274" s="31">
        <f t="shared" si="46"/>
        <v>0</v>
      </c>
      <c r="L1274" s="31">
        <f t="shared" si="47"/>
        <v>0</v>
      </c>
    </row>
    <row r="1275" spans="1:12" s="43" customFormat="1" x14ac:dyDescent="0.25">
      <c r="A1275" s="12"/>
      <c r="B1275" s="29"/>
      <c r="C1275" s="32"/>
      <c r="D1275" s="28"/>
      <c r="E1275" s="33"/>
      <c r="F1275" s="33"/>
      <c r="G1275" s="33"/>
      <c r="H1275" s="33"/>
      <c r="I1275" s="33"/>
      <c r="J1275" s="33"/>
      <c r="K1275" s="31">
        <f t="shared" si="46"/>
        <v>0</v>
      </c>
      <c r="L1275" s="31">
        <f t="shared" si="47"/>
        <v>0</v>
      </c>
    </row>
    <row r="1276" spans="1:12" s="43" customFormat="1" x14ac:dyDescent="0.25">
      <c r="A1276" s="12"/>
      <c r="B1276" s="29"/>
      <c r="C1276" s="32"/>
      <c r="D1276" s="28"/>
      <c r="E1276" s="33"/>
      <c r="F1276" s="33"/>
      <c r="G1276" s="33"/>
      <c r="H1276" s="33"/>
      <c r="I1276" s="33"/>
      <c r="J1276" s="33"/>
      <c r="K1276" s="31">
        <f t="shared" si="46"/>
        <v>0</v>
      </c>
      <c r="L1276" s="31">
        <f t="shared" si="47"/>
        <v>0</v>
      </c>
    </row>
    <row r="1277" spans="1:12" s="43" customFormat="1" x14ac:dyDescent="0.25">
      <c r="A1277" s="12"/>
      <c r="B1277" s="29"/>
      <c r="C1277" s="32"/>
      <c r="D1277" s="28"/>
      <c r="E1277" s="33"/>
      <c r="F1277" s="33"/>
      <c r="G1277" s="33"/>
      <c r="H1277" s="33"/>
      <c r="I1277" s="33"/>
      <c r="J1277" s="33"/>
      <c r="K1277" s="31">
        <f t="shared" si="46"/>
        <v>0</v>
      </c>
      <c r="L1277" s="31">
        <f t="shared" si="47"/>
        <v>0</v>
      </c>
    </row>
    <row r="1278" spans="1:12" s="43" customFormat="1" x14ac:dyDescent="0.25">
      <c r="A1278" s="12"/>
      <c r="B1278" s="29"/>
      <c r="C1278" s="32"/>
      <c r="D1278" s="28"/>
      <c r="E1278" s="33"/>
      <c r="F1278" s="33"/>
      <c r="G1278" s="33"/>
      <c r="H1278" s="33"/>
      <c r="I1278" s="33"/>
      <c r="J1278" s="33"/>
      <c r="K1278" s="31">
        <f t="shared" si="46"/>
        <v>0</v>
      </c>
      <c r="L1278" s="31">
        <f t="shared" si="47"/>
        <v>0</v>
      </c>
    </row>
    <row r="1279" spans="1:12" s="43" customFormat="1" x14ac:dyDescent="0.25">
      <c r="A1279" s="12"/>
      <c r="B1279" s="29"/>
      <c r="C1279" s="32"/>
      <c r="D1279" s="28"/>
      <c r="E1279" s="33"/>
      <c r="F1279" s="33"/>
      <c r="G1279" s="33"/>
      <c r="H1279" s="33"/>
      <c r="I1279" s="33"/>
      <c r="J1279" s="33"/>
      <c r="K1279" s="31">
        <f t="shared" si="46"/>
        <v>0</v>
      </c>
      <c r="L1279" s="31">
        <f t="shared" si="47"/>
        <v>0</v>
      </c>
    </row>
    <row r="1280" spans="1:12" s="43" customFormat="1" x14ac:dyDescent="0.25">
      <c r="A1280" s="12"/>
      <c r="B1280" s="29"/>
      <c r="C1280" s="32"/>
      <c r="D1280" s="28"/>
      <c r="E1280" s="33"/>
      <c r="F1280" s="33"/>
      <c r="G1280" s="33"/>
      <c r="H1280" s="33"/>
      <c r="I1280" s="33"/>
      <c r="J1280" s="33"/>
      <c r="K1280" s="31">
        <f t="shared" si="46"/>
        <v>0</v>
      </c>
      <c r="L1280" s="31">
        <f t="shared" si="47"/>
        <v>0</v>
      </c>
    </row>
    <row r="1281" spans="1:12" s="43" customFormat="1" x14ac:dyDescent="0.25">
      <c r="A1281" s="12"/>
      <c r="B1281" s="29"/>
      <c r="C1281" s="32"/>
      <c r="D1281" s="28"/>
      <c r="E1281" s="33"/>
      <c r="F1281" s="33"/>
      <c r="G1281" s="33"/>
      <c r="H1281" s="33"/>
      <c r="I1281" s="33"/>
      <c r="J1281" s="33"/>
      <c r="K1281" s="31">
        <f t="shared" si="46"/>
        <v>0</v>
      </c>
      <c r="L1281" s="31">
        <f t="shared" si="47"/>
        <v>0</v>
      </c>
    </row>
    <row r="1282" spans="1:12" s="43" customFormat="1" x14ac:dyDescent="0.25">
      <c r="A1282" s="12"/>
      <c r="B1282" s="29"/>
      <c r="C1282" s="32"/>
      <c r="D1282" s="28"/>
      <c r="E1282" s="33"/>
      <c r="F1282" s="33"/>
      <c r="G1282" s="33"/>
      <c r="H1282" s="33"/>
      <c r="I1282" s="33"/>
      <c r="J1282" s="33"/>
      <c r="K1282" s="31">
        <f t="shared" si="46"/>
        <v>0</v>
      </c>
      <c r="L1282" s="31">
        <f t="shared" si="47"/>
        <v>0</v>
      </c>
    </row>
    <row r="1283" spans="1:12" s="43" customFormat="1" x14ac:dyDescent="0.25">
      <c r="A1283" s="12"/>
      <c r="B1283" s="29"/>
      <c r="C1283" s="32"/>
      <c r="D1283" s="28"/>
      <c r="E1283" s="33"/>
      <c r="F1283" s="33"/>
      <c r="G1283" s="33"/>
      <c r="H1283" s="33"/>
      <c r="I1283" s="33"/>
      <c r="J1283" s="33"/>
      <c r="K1283" s="31">
        <f t="shared" si="46"/>
        <v>0</v>
      </c>
      <c r="L1283" s="31">
        <f t="shared" si="47"/>
        <v>0</v>
      </c>
    </row>
    <row r="1284" spans="1:12" s="43" customFormat="1" x14ac:dyDescent="0.25">
      <c r="A1284" s="12"/>
      <c r="B1284" s="29"/>
      <c r="C1284" s="32"/>
      <c r="D1284" s="28"/>
      <c r="E1284" s="33"/>
      <c r="F1284" s="33"/>
      <c r="G1284" s="33"/>
      <c r="H1284" s="33"/>
      <c r="I1284" s="33"/>
      <c r="J1284" s="33"/>
      <c r="K1284" s="31">
        <f t="shared" si="46"/>
        <v>0</v>
      </c>
      <c r="L1284" s="31">
        <f t="shared" si="47"/>
        <v>0</v>
      </c>
    </row>
    <row r="1285" spans="1:12" s="43" customFormat="1" x14ac:dyDescent="0.25">
      <c r="A1285" s="12"/>
      <c r="B1285" s="29"/>
      <c r="C1285" s="32"/>
      <c r="D1285" s="28"/>
      <c r="E1285" s="33"/>
      <c r="F1285" s="33"/>
      <c r="G1285" s="33"/>
      <c r="H1285" s="33"/>
      <c r="I1285" s="33"/>
      <c r="J1285" s="33"/>
      <c r="K1285" s="31">
        <f t="shared" si="46"/>
        <v>0</v>
      </c>
      <c r="L1285" s="31">
        <f t="shared" si="47"/>
        <v>0</v>
      </c>
    </row>
    <row r="1286" spans="1:12" s="43" customFormat="1" x14ac:dyDescent="0.25">
      <c r="A1286" s="12"/>
      <c r="B1286" s="29"/>
      <c r="C1286" s="32"/>
      <c r="D1286" s="28"/>
      <c r="E1286" s="33"/>
      <c r="F1286" s="33"/>
      <c r="G1286" s="33"/>
      <c r="H1286" s="33"/>
      <c r="I1286" s="33"/>
      <c r="J1286" s="33"/>
      <c r="K1286" s="31">
        <f t="shared" si="46"/>
        <v>0</v>
      </c>
      <c r="L1286" s="31">
        <f t="shared" si="47"/>
        <v>0</v>
      </c>
    </row>
    <row r="1287" spans="1:12" s="43" customFormat="1" x14ac:dyDescent="0.25">
      <c r="A1287" s="12"/>
      <c r="B1287" s="29"/>
      <c r="C1287" s="32"/>
      <c r="D1287" s="28"/>
      <c r="E1287" s="33"/>
      <c r="F1287" s="33"/>
      <c r="G1287" s="33"/>
      <c r="H1287" s="33"/>
      <c r="I1287" s="33"/>
      <c r="J1287" s="33"/>
      <c r="K1287" s="31">
        <f t="shared" si="46"/>
        <v>0</v>
      </c>
      <c r="L1287" s="31">
        <f t="shared" si="47"/>
        <v>0</v>
      </c>
    </row>
    <row r="1288" spans="1:12" s="43" customFormat="1" x14ac:dyDescent="0.25">
      <c r="A1288" s="12"/>
      <c r="B1288" s="29"/>
      <c r="C1288" s="32"/>
      <c r="D1288" s="28"/>
      <c r="E1288" s="33"/>
      <c r="F1288" s="33"/>
      <c r="G1288" s="33"/>
      <c r="H1288" s="33"/>
      <c r="I1288" s="33"/>
      <c r="J1288" s="33"/>
      <c r="K1288" s="31">
        <f t="shared" si="46"/>
        <v>0</v>
      </c>
      <c r="L1288" s="31">
        <f t="shared" si="47"/>
        <v>0</v>
      </c>
    </row>
    <row r="1289" spans="1:12" s="43" customFormat="1" x14ac:dyDescent="0.25">
      <c r="A1289" s="12"/>
      <c r="B1289" s="29"/>
      <c r="C1289" s="32"/>
      <c r="D1289" s="28"/>
      <c r="E1289" s="33"/>
      <c r="F1289" s="33"/>
      <c r="G1289" s="33"/>
      <c r="H1289" s="33"/>
      <c r="I1289" s="33"/>
      <c r="J1289" s="33"/>
      <c r="K1289" s="31">
        <f t="shared" si="46"/>
        <v>0</v>
      </c>
      <c r="L1289" s="31">
        <f t="shared" si="47"/>
        <v>0</v>
      </c>
    </row>
    <row r="1290" spans="1:12" s="43" customFormat="1" x14ac:dyDescent="0.25">
      <c r="A1290" s="12"/>
      <c r="B1290" s="29"/>
      <c r="C1290" s="32"/>
      <c r="D1290" s="28"/>
      <c r="E1290" s="33"/>
      <c r="F1290" s="33"/>
      <c r="G1290" s="33"/>
      <c r="H1290" s="33"/>
      <c r="I1290" s="33"/>
      <c r="J1290" s="33"/>
      <c r="K1290" s="31">
        <f t="shared" si="46"/>
        <v>0</v>
      </c>
      <c r="L1290" s="31">
        <f t="shared" si="47"/>
        <v>0</v>
      </c>
    </row>
    <row r="1291" spans="1:12" s="43" customFormat="1" x14ac:dyDescent="0.25">
      <c r="A1291" s="12"/>
      <c r="B1291" s="29"/>
      <c r="C1291" s="32"/>
      <c r="D1291" s="28"/>
      <c r="E1291" s="33"/>
      <c r="F1291" s="33"/>
      <c r="G1291" s="33"/>
      <c r="H1291" s="33"/>
      <c r="I1291" s="33"/>
      <c r="J1291" s="33"/>
      <c r="K1291" s="31">
        <f t="shared" si="46"/>
        <v>0</v>
      </c>
      <c r="L1291" s="31">
        <f t="shared" si="47"/>
        <v>0</v>
      </c>
    </row>
    <row r="1292" spans="1:12" s="43" customFormat="1" x14ac:dyDescent="0.25">
      <c r="A1292" s="12"/>
      <c r="B1292" s="29"/>
      <c r="C1292" s="32"/>
      <c r="D1292" s="28"/>
      <c r="E1292" s="33"/>
      <c r="F1292" s="33"/>
      <c r="G1292" s="33"/>
      <c r="H1292" s="33"/>
      <c r="I1292" s="33"/>
      <c r="J1292" s="33"/>
      <c r="K1292" s="31">
        <f t="shared" si="46"/>
        <v>0</v>
      </c>
      <c r="L1292" s="31">
        <f t="shared" si="47"/>
        <v>0</v>
      </c>
    </row>
    <row r="1293" spans="1:12" s="43" customFormat="1" x14ac:dyDescent="0.25">
      <c r="A1293" s="12"/>
      <c r="B1293" s="29"/>
      <c r="C1293" s="32"/>
      <c r="D1293" s="28"/>
      <c r="E1293" s="33"/>
      <c r="F1293" s="33"/>
      <c r="G1293" s="33"/>
      <c r="H1293" s="33"/>
      <c r="I1293" s="33"/>
      <c r="J1293" s="33"/>
      <c r="K1293" s="31">
        <f t="shared" ref="K1293:K1356" si="48">E1293+G1293+I1293</f>
        <v>0</v>
      </c>
      <c r="L1293" s="31">
        <f t="shared" ref="L1293:L1356" si="49">F1293+H1293+J1293</f>
        <v>0</v>
      </c>
    </row>
    <row r="1294" spans="1:12" s="43" customFormat="1" x14ac:dyDescent="0.25">
      <c r="A1294" s="12"/>
      <c r="B1294" s="29"/>
      <c r="C1294" s="32"/>
      <c r="D1294" s="28"/>
      <c r="E1294" s="33"/>
      <c r="F1294" s="33"/>
      <c r="G1294" s="33"/>
      <c r="H1294" s="33"/>
      <c r="I1294" s="33"/>
      <c r="J1294" s="33"/>
      <c r="K1294" s="31">
        <f t="shared" si="48"/>
        <v>0</v>
      </c>
      <c r="L1294" s="31">
        <f t="shared" si="49"/>
        <v>0</v>
      </c>
    </row>
    <row r="1295" spans="1:12" s="43" customFormat="1" x14ac:dyDescent="0.25">
      <c r="A1295" s="12"/>
      <c r="B1295" s="29"/>
      <c r="C1295" s="32"/>
      <c r="D1295" s="28"/>
      <c r="E1295" s="33"/>
      <c r="F1295" s="33"/>
      <c r="G1295" s="33"/>
      <c r="H1295" s="33"/>
      <c r="I1295" s="33"/>
      <c r="J1295" s="33"/>
      <c r="K1295" s="31">
        <f t="shared" si="48"/>
        <v>0</v>
      </c>
      <c r="L1295" s="31">
        <f t="shared" si="49"/>
        <v>0</v>
      </c>
    </row>
    <row r="1296" spans="1:12" s="43" customFormat="1" x14ac:dyDescent="0.25">
      <c r="A1296" s="12"/>
      <c r="B1296" s="29"/>
      <c r="C1296" s="32"/>
      <c r="D1296" s="28"/>
      <c r="E1296" s="33"/>
      <c r="F1296" s="33"/>
      <c r="G1296" s="33"/>
      <c r="H1296" s="33"/>
      <c r="I1296" s="33"/>
      <c r="J1296" s="33"/>
      <c r="K1296" s="31">
        <f t="shared" si="48"/>
        <v>0</v>
      </c>
      <c r="L1296" s="31">
        <f t="shared" si="49"/>
        <v>0</v>
      </c>
    </row>
    <row r="1297" spans="1:12" s="43" customFormat="1" x14ac:dyDescent="0.25">
      <c r="A1297" s="12"/>
      <c r="B1297" s="29"/>
      <c r="C1297" s="32"/>
      <c r="D1297" s="28"/>
      <c r="E1297" s="33"/>
      <c r="F1297" s="33"/>
      <c r="G1297" s="33"/>
      <c r="H1297" s="33"/>
      <c r="I1297" s="33"/>
      <c r="J1297" s="33"/>
      <c r="K1297" s="31">
        <f t="shared" si="48"/>
        <v>0</v>
      </c>
      <c r="L1297" s="31">
        <f t="shared" si="49"/>
        <v>0</v>
      </c>
    </row>
    <row r="1298" spans="1:12" s="43" customFormat="1" x14ac:dyDescent="0.25">
      <c r="A1298" s="12"/>
      <c r="B1298" s="29"/>
      <c r="C1298" s="32"/>
      <c r="D1298" s="28"/>
      <c r="E1298" s="33"/>
      <c r="F1298" s="33"/>
      <c r="G1298" s="33"/>
      <c r="H1298" s="33"/>
      <c r="I1298" s="33"/>
      <c r="J1298" s="33"/>
      <c r="K1298" s="31">
        <f t="shared" si="48"/>
        <v>0</v>
      </c>
      <c r="L1298" s="31">
        <f t="shared" si="49"/>
        <v>0</v>
      </c>
    </row>
    <row r="1299" spans="1:12" s="43" customFormat="1" x14ac:dyDescent="0.25">
      <c r="A1299" s="12"/>
      <c r="B1299" s="29"/>
      <c r="C1299" s="32"/>
      <c r="D1299" s="28"/>
      <c r="E1299" s="33"/>
      <c r="F1299" s="33"/>
      <c r="G1299" s="33"/>
      <c r="H1299" s="33"/>
      <c r="I1299" s="33"/>
      <c r="J1299" s="33"/>
      <c r="K1299" s="31">
        <f t="shared" si="48"/>
        <v>0</v>
      </c>
      <c r="L1299" s="31">
        <f t="shared" si="49"/>
        <v>0</v>
      </c>
    </row>
    <row r="1300" spans="1:12" s="43" customFormat="1" x14ac:dyDescent="0.25">
      <c r="A1300" s="12"/>
      <c r="B1300" s="29"/>
      <c r="C1300" s="32"/>
      <c r="D1300" s="28"/>
      <c r="E1300" s="33"/>
      <c r="F1300" s="33"/>
      <c r="G1300" s="33"/>
      <c r="H1300" s="33"/>
      <c r="I1300" s="33"/>
      <c r="J1300" s="33"/>
      <c r="K1300" s="31">
        <f t="shared" si="48"/>
        <v>0</v>
      </c>
      <c r="L1300" s="31">
        <f t="shared" si="49"/>
        <v>0</v>
      </c>
    </row>
    <row r="1301" spans="1:12" s="43" customFormat="1" x14ac:dyDescent="0.25">
      <c r="A1301" s="12"/>
      <c r="B1301" s="29"/>
      <c r="C1301" s="32"/>
      <c r="D1301" s="28"/>
      <c r="E1301" s="33"/>
      <c r="F1301" s="33"/>
      <c r="G1301" s="33"/>
      <c r="H1301" s="33"/>
      <c r="I1301" s="33"/>
      <c r="J1301" s="33"/>
      <c r="K1301" s="31">
        <f t="shared" si="48"/>
        <v>0</v>
      </c>
      <c r="L1301" s="31">
        <f t="shared" si="49"/>
        <v>0</v>
      </c>
    </row>
    <row r="1302" spans="1:12" s="43" customFormat="1" x14ac:dyDescent="0.25">
      <c r="A1302" s="12"/>
      <c r="B1302" s="29"/>
      <c r="C1302" s="32"/>
      <c r="D1302" s="28"/>
      <c r="E1302" s="33"/>
      <c r="F1302" s="33"/>
      <c r="G1302" s="33"/>
      <c r="H1302" s="33"/>
      <c r="I1302" s="33"/>
      <c r="J1302" s="33"/>
      <c r="K1302" s="31">
        <f t="shared" si="48"/>
        <v>0</v>
      </c>
      <c r="L1302" s="31">
        <f t="shared" si="49"/>
        <v>0</v>
      </c>
    </row>
    <row r="1303" spans="1:12" s="43" customFormat="1" x14ac:dyDescent="0.25">
      <c r="A1303" s="12"/>
      <c r="B1303" s="29"/>
      <c r="C1303" s="32"/>
      <c r="D1303" s="28"/>
      <c r="E1303" s="33"/>
      <c r="F1303" s="33"/>
      <c r="G1303" s="33"/>
      <c r="H1303" s="33"/>
      <c r="I1303" s="33"/>
      <c r="J1303" s="33"/>
      <c r="K1303" s="31">
        <f t="shared" si="48"/>
        <v>0</v>
      </c>
      <c r="L1303" s="31">
        <f t="shared" si="49"/>
        <v>0</v>
      </c>
    </row>
    <row r="1304" spans="1:12" s="43" customFormat="1" x14ac:dyDescent="0.25">
      <c r="A1304" s="12"/>
      <c r="B1304" s="29"/>
      <c r="C1304" s="32"/>
      <c r="D1304" s="28"/>
      <c r="E1304" s="33"/>
      <c r="F1304" s="33"/>
      <c r="G1304" s="33"/>
      <c r="H1304" s="33"/>
      <c r="I1304" s="33"/>
      <c r="J1304" s="33"/>
      <c r="K1304" s="31">
        <f t="shared" si="48"/>
        <v>0</v>
      </c>
      <c r="L1304" s="31">
        <f t="shared" si="49"/>
        <v>0</v>
      </c>
    </row>
    <row r="1305" spans="1:12" s="43" customFormat="1" x14ac:dyDescent="0.25">
      <c r="A1305" s="12"/>
      <c r="B1305" s="29"/>
      <c r="C1305" s="32"/>
      <c r="D1305" s="28"/>
      <c r="E1305" s="33"/>
      <c r="F1305" s="33"/>
      <c r="G1305" s="33"/>
      <c r="H1305" s="33"/>
      <c r="I1305" s="33"/>
      <c r="J1305" s="33"/>
      <c r="K1305" s="31">
        <f t="shared" si="48"/>
        <v>0</v>
      </c>
      <c r="L1305" s="31">
        <f t="shared" si="49"/>
        <v>0</v>
      </c>
    </row>
    <row r="1306" spans="1:12" s="43" customFormat="1" x14ac:dyDescent="0.25">
      <c r="A1306" s="12"/>
      <c r="B1306" s="29"/>
      <c r="C1306" s="32"/>
      <c r="D1306" s="28"/>
      <c r="E1306" s="33"/>
      <c r="F1306" s="33"/>
      <c r="G1306" s="33"/>
      <c r="H1306" s="33"/>
      <c r="I1306" s="33"/>
      <c r="J1306" s="33"/>
      <c r="K1306" s="31">
        <f t="shared" si="48"/>
        <v>0</v>
      </c>
      <c r="L1306" s="31">
        <f t="shared" si="49"/>
        <v>0</v>
      </c>
    </row>
    <row r="1307" spans="1:12" s="43" customFormat="1" x14ac:dyDescent="0.25">
      <c r="A1307" s="12"/>
      <c r="B1307" s="29"/>
      <c r="C1307" s="32"/>
      <c r="D1307" s="28"/>
      <c r="E1307" s="33"/>
      <c r="F1307" s="33"/>
      <c r="G1307" s="33"/>
      <c r="H1307" s="33"/>
      <c r="I1307" s="33"/>
      <c r="J1307" s="33"/>
      <c r="K1307" s="31">
        <f t="shared" si="48"/>
        <v>0</v>
      </c>
      <c r="L1307" s="31">
        <f t="shared" si="49"/>
        <v>0</v>
      </c>
    </row>
    <row r="1308" spans="1:12" s="43" customFormat="1" x14ac:dyDescent="0.25">
      <c r="A1308" s="12"/>
      <c r="B1308" s="29"/>
      <c r="C1308" s="32"/>
      <c r="D1308" s="28"/>
      <c r="E1308" s="33"/>
      <c r="F1308" s="33"/>
      <c r="G1308" s="33"/>
      <c r="H1308" s="33"/>
      <c r="I1308" s="33"/>
      <c r="J1308" s="33"/>
      <c r="K1308" s="31">
        <f t="shared" si="48"/>
        <v>0</v>
      </c>
      <c r="L1308" s="31">
        <f t="shared" si="49"/>
        <v>0</v>
      </c>
    </row>
    <row r="1309" spans="1:12" s="43" customFormat="1" x14ac:dyDescent="0.25">
      <c r="A1309" s="12"/>
      <c r="B1309" s="29"/>
      <c r="C1309" s="32"/>
      <c r="D1309" s="28"/>
      <c r="E1309" s="33"/>
      <c r="F1309" s="33"/>
      <c r="G1309" s="33"/>
      <c r="H1309" s="33"/>
      <c r="I1309" s="33"/>
      <c r="J1309" s="33"/>
      <c r="K1309" s="31">
        <f t="shared" si="48"/>
        <v>0</v>
      </c>
      <c r="L1309" s="31">
        <f t="shared" si="49"/>
        <v>0</v>
      </c>
    </row>
    <row r="1310" spans="1:12" s="43" customFormat="1" x14ac:dyDescent="0.25">
      <c r="A1310" s="12"/>
      <c r="B1310" s="29"/>
      <c r="C1310" s="32"/>
      <c r="D1310" s="28"/>
      <c r="E1310" s="33"/>
      <c r="F1310" s="33"/>
      <c r="G1310" s="33"/>
      <c r="H1310" s="33"/>
      <c r="I1310" s="33"/>
      <c r="J1310" s="33"/>
      <c r="K1310" s="31">
        <f t="shared" si="48"/>
        <v>0</v>
      </c>
      <c r="L1310" s="31">
        <f t="shared" si="49"/>
        <v>0</v>
      </c>
    </row>
    <row r="1311" spans="1:12" s="43" customFormat="1" x14ac:dyDescent="0.25">
      <c r="A1311" s="12"/>
      <c r="B1311" s="29"/>
      <c r="C1311" s="32"/>
      <c r="D1311" s="28"/>
      <c r="E1311" s="33"/>
      <c r="F1311" s="33"/>
      <c r="G1311" s="33"/>
      <c r="H1311" s="33"/>
      <c r="I1311" s="33"/>
      <c r="J1311" s="33"/>
      <c r="K1311" s="31">
        <f t="shared" si="48"/>
        <v>0</v>
      </c>
      <c r="L1311" s="31">
        <f t="shared" si="49"/>
        <v>0</v>
      </c>
    </row>
    <row r="1312" spans="1:12" s="43" customFormat="1" x14ac:dyDescent="0.25">
      <c r="A1312" s="12"/>
      <c r="B1312" s="29"/>
      <c r="C1312" s="32"/>
      <c r="D1312" s="28"/>
      <c r="E1312" s="33"/>
      <c r="F1312" s="33"/>
      <c r="G1312" s="33"/>
      <c r="H1312" s="33"/>
      <c r="I1312" s="33"/>
      <c r="J1312" s="33"/>
      <c r="K1312" s="31">
        <f t="shared" si="48"/>
        <v>0</v>
      </c>
      <c r="L1312" s="31">
        <f t="shared" si="49"/>
        <v>0</v>
      </c>
    </row>
    <row r="1313" spans="1:12" s="43" customFormat="1" x14ac:dyDescent="0.25">
      <c r="A1313" s="12"/>
      <c r="B1313" s="29"/>
      <c r="C1313" s="32"/>
      <c r="D1313" s="28"/>
      <c r="E1313" s="33"/>
      <c r="F1313" s="33"/>
      <c r="G1313" s="33"/>
      <c r="H1313" s="33"/>
      <c r="I1313" s="33"/>
      <c r="J1313" s="33"/>
      <c r="K1313" s="31">
        <f t="shared" si="48"/>
        <v>0</v>
      </c>
      <c r="L1313" s="31">
        <f t="shared" si="49"/>
        <v>0</v>
      </c>
    </row>
    <row r="1314" spans="1:12" s="43" customFormat="1" x14ac:dyDescent="0.25">
      <c r="A1314" s="12"/>
      <c r="B1314" s="29"/>
      <c r="C1314" s="32"/>
      <c r="D1314" s="28"/>
      <c r="E1314" s="33"/>
      <c r="F1314" s="33"/>
      <c r="G1314" s="33"/>
      <c r="H1314" s="33"/>
      <c r="I1314" s="33"/>
      <c r="J1314" s="33"/>
      <c r="K1314" s="31">
        <f t="shared" si="48"/>
        <v>0</v>
      </c>
      <c r="L1314" s="31">
        <f t="shared" si="49"/>
        <v>0</v>
      </c>
    </row>
    <row r="1315" spans="1:12" s="43" customFormat="1" x14ac:dyDescent="0.25">
      <c r="A1315" s="12"/>
      <c r="B1315" s="29"/>
      <c r="C1315" s="32"/>
      <c r="D1315" s="28"/>
      <c r="E1315" s="33"/>
      <c r="F1315" s="33"/>
      <c r="G1315" s="33"/>
      <c r="H1315" s="33"/>
      <c r="I1315" s="33"/>
      <c r="J1315" s="33"/>
      <c r="K1315" s="31">
        <f t="shared" si="48"/>
        <v>0</v>
      </c>
      <c r="L1315" s="31">
        <f t="shared" si="49"/>
        <v>0</v>
      </c>
    </row>
    <row r="1316" spans="1:12" s="43" customFormat="1" x14ac:dyDescent="0.25">
      <c r="A1316" s="12"/>
      <c r="B1316" s="29"/>
      <c r="C1316" s="32"/>
      <c r="D1316" s="28"/>
      <c r="E1316" s="33"/>
      <c r="F1316" s="33"/>
      <c r="G1316" s="33"/>
      <c r="H1316" s="33"/>
      <c r="I1316" s="33"/>
      <c r="J1316" s="33"/>
      <c r="K1316" s="31">
        <f t="shared" si="48"/>
        <v>0</v>
      </c>
      <c r="L1316" s="31">
        <f t="shared" si="49"/>
        <v>0</v>
      </c>
    </row>
    <row r="1317" spans="1:12" s="43" customFormat="1" x14ac:dyDescent="0.25">
      <c r="A1317" s="12"/>
      <c r="B1317" s="29"/>
      <c r="C1317" s="32"/>
      <c r="D1317" s="28"/>
      <c r="E1317" s="33"/>
      <c r="F1317" s="33"/>
      <c r="G1317" s="33"/>
      <c r="H1317" s="33"/>
      <c r="I1317" s="33"/>
      <c r="J1317" s="33"/>
      <c r="K1317" s="31">
        <f t="shared" si="48"/>
        <v>0</v>
      </c>
      <c r="L1317" s="31">
        <f t="shared" si="49"/>
        <v>0</v>
      </c>
    </row>
    <row r="1318" spans="1:12" s="43" customFormat="1" x14ac:dyDescent="0.25">
      <c r="A1318" s="12"/>
      <c r="B1318" s="29"/>
      <c r="C1318" s="32"/>
      <c r="D1318" s="28"/>
      <c r="E1318" s="33"/>
      <c r="F1318" s="33"/>
      <c r="G1318" s="33"/>
      <c r="H1318" s="33"/>
      <c r="I1318" s="33"/>
      <c r="J1318" s="33"/>
      <c r="K1318" s="31">
        <f t="shared" si="48"/>
        <v>0</v>
      </c>
      <c r="L1318" s="31">
        <f t="shared" si="49"/>
        <v>0</v>
      </c>
    </row>
    <row r="1319" spans="1:12" s="43" customFormat="1" x14ac:dyDescent="0.25">
      <c r="A1319" s="12"/>
      <c r="B1319" s="29"/>
      <c r="C1319" s="32"/>
      <c r="D1319" s="28"/>
      <c r="E1319" s="33"/>
      <c r="F1319" s="33"/>
      <c r="G1319" s="33"/>
      <c r="H1319" s="33"/>
      <c r="I1319" s="33"/>
      <c r="J1319" s="33"/>
      <c r="K1319" s="31">
        <f t="shared" si="48"/>
        <v>0</v>
      </c>
      <c r="L1319" s="31">
        <f t="shared" si="49"/>
        <v>0</v>
      </c>
    </row>
    <row r="1320" spans="1:12" s="43" customFormat="1" x14ac:dyDescent="0.25">
      <c r="A1320" s="12"/>
      <c r="B1320" s="29"/>
      <c r="C1320" s="32"/>
      <c r="D1320" s="28"/>
      <c r="E1320" s="33"/>
      <c r="F1320" s="33"/>
      <c r="G1320" s="33"/>
      <c r="H1320" s="33"/>
      <c r="I1320" s="33"/>
      <c r="J1320" s="33"/>
      <c r="K1320" s="31">
        <f t="shared" si="48"/>
        <v>0</v>
      </c>
      <c r="L1320" s="31">
        <f t="shared" si="49"/>
        <v>0</v>
      </c>
    </row>
    <row r="1321" spans="1:12" s="43" customFormat="1" x14ac:dyDescent="0.25">
      <c r="A1321" s="12"/>
      <c r="B1321" s="29"/>
      <c r="C1321" s="32"/>
      <c r="D1321" s="28"/>
      <c r="E1321" s="33"/>
      <c r="F1321" s="33"/>
      <c r="G1321" s="33"/>
      <c r="H1321" s="33"/>
      <c r="I1321" s="33"/>
      <c r="J1321" s="33"/>
      <c r="K1321" s="31">
        <f t="shared" si="48"/>
        <v>0</v>
      </c>
      <c r="L1321" s="31">
        <f t="shared" si="49"/>
        <v>0</v>
      </c>
    </row>
    <row r="1322" spans="1:12" s="43" customFormat="1" x14ac:dyDescent="0.25">
      <c r="A1322" s="12"/>
      <c r="B1322" s="29"/>
      <c r="C1322" s="32"/>
      <c r="D1322" s="28"/>
      <c r="E1322" s="33"/>
      <c r="F1322" s="33"/>
      <c r="G1322" s="33"/>
      <c r="H1322" s="33"/>
      <c r="I1322" s="33"/>
      <c r="J1322" s="33"/>
      <c r="K1322" s="31">
        <f t="shared" si="48"/>
        <v>0</v>
      </c>
      <c r="L1322" s="31">
        <f t="shared" si="49"/>
        <v>0</v>
      </c>
    </row>
    <row r="1323" spans="1:12" s="43" customFormat="1" x14ac:dyDescent="0.25">
      <c r="A1323" s="12"/>
      <c r="B1323" s="29"/>
      <c r="C1323" s="32"/>
      <c r="D1323" s="28"/>
      <c r="E1323" s="33"/>
      <c r="F1323" s="33"/>
      <c r="G1323" s="33"/>
      <c r="H1323" s="33"/>
      <c r="I1323" s="33"/>
      <c r="J1323" s="33"/>
      <c r="K1323" s="31">
        <f t="shared" si="48"/>
        <v>0</v>
      </c>
      <c r="L1323" s="31">
        <f t="shared" si="49"/>
        <v>0</v>
      </c>
    </row>
    <row r="1324" spans="1:12" s="43" customFormat="1" x14ac:dyDescent="0.25">
      <c r="A1324" s="12"/>
      <c r="B1324" s="29"/>
      <c r="C1324" s="32"/>
      <c r="D1324" s="28"/>
      <c r="E1324" s="33"/>
      <c r="F1324" s="33"/>
      <c r="G1324" s="33"/>
      <c r="H1324" s="33"/>
      <c r="I1324" s="33"/>
      <c r="J1324" s="33"/>
      <c r="K1324" s="31">
        <f t="shared" si="48"/>
        <v>0</v>
      </c>
      <c r="L1324" s="31">
        <f t="shared" si="49"/>
        <v>0</v>
      </c>
    </row>
    <row r="1325" spans="1:12" s="43" customFormat="1" x14ac:dyDescent="0.25">
      <c r="A1325" s="12"/>
      <c r="B1325" s="29"/>
      <c r="C1325" s="32"/>
      <c r="D1325" s="28"/>
      <c r="E1325" s="33"/>
      <c r="F1325" s="33"/>
      <c r="G1325" s="33"/>
      <c r="H1325" s="33"/>
      <c r="I1325" s="33"/>
      <c r="J1325" s="33"/>
      <c r="K1325" s="31">
        <f t="shared" si="48"/>
        <v>0</v>
      </c>
      <c r="L1325" s="31">
        <f t="shared" si="49"/>
        <v>0</v>
      </c>
    </row>
    <row r="1326" spans="1:12" s="43" customFormat="1" x14ac:dyDescent="0.25">
      <c r="A1326" s="12"/>
      <c r="B1326" s="29"/>
      <c r="C1326" s="32"/>
      <c r="D1326" s="28"/>
      <c r="E1326" s="33"/>
      <c r="F1326" s="33"/>
      <c r="G1326" s="33"/>
      <c r="H1326" s="33"/>
      <c r="I1326" s="33"/>
      <c r="J1326" s="33"/>
      <c r="K1326" s="31">
        <f t="shared" si="48"/>
        <v>0</v>
      </c>
      <c r="L1326" s="31">
        <f t="shared" si="49"/>
        <v>0</v>
      </c>
    </row>
    <row r="1327" spans="1:12" s="43" customFormat="1" x14ac:dyDescent="0.25">
      <c r="A1327" s="12"/>
      <c r="B1327" s="29"/>
      <c r="C1327" s="32"/>
      <c r="D1327" s="28"/>
      <c r="E1327" s="33"/>
      <c r="F1327" s="33"/>
      <c r="G1327" s="33"/>
      <c r="H1327" s="33"/>
      <c r="I1327" s="33"/>
      <c r="J1327" s="33"/>
      <c r="K1327" s="31">
        <f t="shared" si="48"/>
        <v>0</v>
      </c>
      <c r="L1327" s="31">
        <f t="shared" si="49"/>
        <v>0</v>
      </c>
    </row>
    <row r="1328" spans="1:12" s="43" customFormat="1" x14ac:dyDescent="0.25">
      <c r="A1328" s="12"/>
      <c r="B1328" s="29"/>
      <c r="C1328" s="32"/>
      <c r="D1328" s="28"/>
      <c r="E1328" s="33"/>
      <c r="F1328" s="33"/>
      <c r="G1328" s="33"/>
      <c r="H1328" s="33"/>
      <c r="I1328" s="33"/>
      <c r="J1328" s="33"/>
      <c r="K1328" s="31">
        <f t="shared" si="48"/>
        <v>0</v>
      </c>
      <c r="L1328" s="31">
        <f t="shared" si="49"/>
        <v>0</v>
      </c>
    </row>
    <row r="1329" spans="1:12" s="43" customFormat="1" x14ac:dyDescent="0.25">
      <c r="A1329" s="12"/>
      <c r="B1329" s="29"/>
      <c r="C1329" s="32"/>
      <c r="D1329" s="28"/>
      <c r="E1329" s="33"/>
      <c r="F1329" s="33"/>
      <c r="G1329" s="33"/>
      <c r="H1329" s="33"/>
      <c r="I1329" s="33"/>
      <c r="J1329" s="33"/>
      <c r="K1329" s="31">
        <f t="shared" si="48"/>
        <v>0</v>
      </c>
      <c r="L1329" s="31">
        <f t="shared" si="49"/>
        <v>0</v>
      </c>
    </row>
    <row r="1330" spans="1:12" s="43" customFormat="1" x14ac:dyDescent="0.25">
      <c r="A1330" s="12"/>
      <c r="B1330" s="29"/>
      <c r="C1330" s="32"/>
      <c r="D1330" s="28"/>
      <c r="E1330" s="33"/>
      <c r="F1330" s="33"/>
      <c r="G1330" s="33"/>
      <c r="H1330" s="33"/>
      <c r="I1330" s="33"/>
      <c r="J1330" s="33"/>
      <c r="K1330" s="31">
        <f t="shared" si="48"/>
        <v>0</v>
      </c>
      <c r="L1330" s="31">
        <f t="shared" si="49"/>
        <v>0</v>
      </c>
    </row>
    <row r="1331" spans="1:12" s="43" customFormat="1" x14ac:dyDescent="0.25">
      <c r="A1331" s="12"/>
      <c r="B1331" s="29"/>
      <c r="C1331" s="32"/>
      <c r="D1331" s="28"/>
      <c r="E1331" s="33"/>
      <c r="F1331" s="33"/>
      <c r="G1331" s="33"/>
      <c r="H1331" s="33"/>
      <c r="I1331" s="33"/>
      <c r="J1331" s="33"/>
      <c r="K1331" s="31">
        <f t="shared" si="48"/>
        <v>0</v>
      </c>
      <c r="L1331" s="31">
        <f t="shared" si="49"/>
        <v>0</v>
      </c>
    </row>
    <row r="1332" spans="1:12" s="43" customFormat="1" x14ac:dyDescent="0.25">
      <c r="A1332" s="12"/>
      <c r="B1332" s="29"/>
      <c r="C1332" s="32"/>
      <c r="D1332" s="28"/>
      <c r="E1332" s="33"/>
      <c r="F1332" s="33"/>
      <c r="G1332" s="33"/>
      <c r="H1332" s="33"/>
      <c r="I1332" s="33"/>
      <c r="J1332" s="33"/>
      <c r="K1332" s="31">
        <f t="shared" si="48"/>
        <v>0</v>
      </c>
      <c r="L1332" s="31">
        <f t="shared" si="49"/>
        <v>0</v>
      </c>
    </row>
    <row r="1333" spans="1:12" s="43" customFormat="1" x14ac:dyDescent="0.25">
      <c r="A1333" s="12"/>
      <c r="B1333" s="29"/>
      <c r="C1333" s="32"/>
      <c r="D1333" s="28"/>
      <c r="E1333" s="33"/>
      <c r="F1333" s="33"/>
      <c r="G1333" s="33"/>
      <c r="H1333" s="33"/>
      <c r="I1333" s="33"/>
      <c r="J1333" s="33"/>
      <c r="K1333" s="31">
        <f t="shared" si="48"/>
        <v>0</v>
      </c>
      <c r="L1333" s="31">
        <f t="shared" si="49"/>
        <v>0</v>
      </c>
    </row>
    <row r="1334" spans="1:12" s="43" customFormat="1" x14ac:dyDescent="0.25">
      <c r="A1334" s="12"/>
      <c r="B1334" s="29"/>
      <c r="C1334" s="32"/>
      <c r="D1334" s="28"/>
      <c r="E1334" s="33"/>
      <c r="F1334" s="33"/>
      <c r="G1334" s="33"/>
      <c r="H1334" s="33"/>
      <c r="I1334" s="33"/>
      <c r="J1334" s="33"/>
      <c r="K1334" s="31">
        <f t="shared" si="48"/>
        <v>0</v>
      </c>
      <c r="L1334" s="31">
        <f t="shared" si="49"/>
        <v>0</v>
      </c>
    </row>
    <row r="1335" spans="1:12" s="43" customFormat="1" x14ac:dyDescent="0.25">
      <c r="A1335" s="12"/>
      <c r="B1335" s="29"/>
      <c r="C1335" s="32"/>
      <c r="D1335" s="28"/>
      <c r="E1335" s="33"/>
      <c r="F1335" s="33"/>
      <c r="G1335" s="33"/>
      <c r="H1335" s="33"/>
      <c r="I1335" s="33"/>
      <c r="J1335" s="33"/>
      <c r="K1335" s="31">
        <f t="shared" si="48"/>
        <v>0</v>
      </c>
      <c r="L1335" s="31">
        <f t="shared" si="49"/>
        <v>0</v>
      </c>
    </row>
    <row r="1336" spans="1:12" s="43" customFormat="1" x14ac:dyDescent="0.25">
      <c r="A1336" s="12"/>
      <c r="B1336" s="29"/>
      <c r="C1336" s="32"/>
      <c r="D1336" s="28"/>
      <c r="E1336" s="33"/>
      <c r="F1336" s="33"/>
      <c r="G1336" s="33"/>
      <c r="H1336" s="33"/>
      <c r="I1336" s="33"/>
      <c r="J1336" s="33"/>
      <c r="K1336" s="31">
        <f t="shared" si="48"/>
        <v>0</v>
      </c>
      <c r="L1336" s="31">
        <f t="shared" si="49"/>
        <v>0</v>
      </c>
    </row>
    <row r="1337" spans="1:12" s="43" customFormat="1" x14ac:dyDescent="0.25">
      <c r="A1337" s="12"/>
      <c r="B1337" s="29"/>
      <c r="C1337" s="32"/>
      <c r="D1337" s="28"/>
      <c r="E1337" s="33"/>
      <c r="F1337" s="33"/>
      <c r="G1337" s="33"/>
      <c r="H1337" s="33"/>
      <c r="I1337" s="33"/>
      <c r="J1337" s="33"/>
      <c r="K1337" s="31">
        <f t="shared" si="48"/>
        <v>0</v>
      </c>
      <c r="L1337" s="31">
        <f t="shared" si="49"/>
        <v>0</v>
      </c>
    </row>
    <row r="1338" spans="1:12" s="43" customFormat="1" x14ac:dyDescent="0.25">
      <c r="A1338" s="12"/>
      <c r="B1338" s="29"/>
      <c r="C1338" s="32"/>
      <c r="D1338" s="28"/>
      <c r="E1338" s="33"/>
      <c r="F1338" s="33"/>
      <c r="G1338" s="33"/>
      <c r="H1338" s="33"/>
      <c r="I1338" s="33"/>
      <c r="J1338" s="33"/>
      <c r="K1338" s="31">
        <f t="shared" si="48"/>
        <v>0</v>
      </c>
      <c r="L1338" s="31">
        <f t="shared" si="49"/>
        <v>0</v>
      </c>
    </row>
    <row r="1339" spans="1:12" s="43" customFormat="1" x14ac:dyDescent="0.25">
      <c r="A1339" s="12"/>
      <c r="B1339" s="29"/>
      <c r="C1339" s="32"/>
      <c r="D1339" s="28"/>
      <c r="E1339" s="33"/>
      <c r="F1339" s="33"/>
      <c r="G1339" s="33"/>
      <c r="H1339" s="33"/>
      <c r="I1339" s="33"/>
      <c r="J1339" s="33"/>
      <c r="K1339" s="31">
        <f t="shared" si="48"/>
        <v>0</v>
      </c>
      <c r="L1339" s="31">
        <f t="shared" si="49"/>
        <v>0</v>
      </c>
    </row>
    <row r="1340" spans="1:12" s="43" customFormat="1" x14ac:dyDescent="0.25">
      <c r="A1340" s="12"/>
      <c r="B1340" s="29"/>
      <c r="C1340" s="32"/>
      <c r="D1340" s="28"/>
      <c r="E1340" s="33"/>
      <c r="F1340" s="33"/>
      <c r="G1340" s="33"/>
      <c r="H1340" s="33"/>
      <c r="I1340" s="33"/>
      <c r="J1340" s="33"/>
      <c r="K1340" s="31">
        <f t="shared" si="48"/>
        <v>0</v>
      </c>
      <c r="L1340" s="31">
        <f t="shared" si="49"/>
        <v>0</v>
      </c>
    </row>
    <row r="1341" spans="1:12" s="43" customFormat="1" x14ac:dyDescent="0.25">
      <c r="A1341" s="12"/>
      <c r="B1341" s="29"/>
      <c r="C1341" s="32"/>
      <c r="D1341" s="28"/>
      <c r="E1341" s="33"/>
      <c r="F1341" s="33"/>
      <c r="G1341" s="33"/>
      <c r="H1341" s="33"/>
      <c r="I1341" s="33"/>
      <c r="J1341" s="33"/>
      <c r="K1341" s="31">
        <f t="shared" si="48"/>
        <v>0</v>
      </c>
      <c r="L1341" s="31">
        <f t="shared" si="49"/>
        <v>0</v>
      </c>
    </row>
    <row r="1342" spans="1:12" s="43" customFormat="1" x14ac:dyDescent="0.25">
      <c r="A1342" s="12"/>
      <c r="B1342" s="29"/>
      <c r="C1342" s="32"/>
      <c r="D1342" s="28"/>
      <c r="E1342" s="33"/>
      <c r="F1342" s="33"/>
      <c r="G1342" s="33"/>
      <c r="H1342" s="33"/>
      <c r="I1342" s="33"/>
      <c r="J1342" s="33"/>
      <c r="K1342" s="31">
        <f t="shared" si="48"/>
        <v>0</v>
      </c>
      <c r="L1342" s="31">
        <f t="shared" si="49"/>
        <v>0</v>
      </c>
    </row>
    <row r="1343" spans="1:12" s="43" customFormat="1" x14ac:dyDescent="0.25">
      <c r="A1343" s="12"/>
      <c r="B1343" s="29"/>
      <c r="C1343" s="32"/>
      <c r="D1343" s="28"/>
      <c r="E1343" s="33"/>
      <c r="F1343" s="33"/>
      <c r="G1343" s="33"/>
      <c r="H1343" s="33"/>
      <c r="I1343" s="33"/>
      <c r="J1343" s="33"/>
      <c r="K1343" s="31">
        <f t="shared" si="48"/>
        <v>0</v>
      </c>
      <c r="L1343" s="31">
        <f t="shared" si="49"/>
        <v>0</v>
      </c>
    </row>
    <row r="1344" spans="1:12" s="43" customFormat="1" x14ac:dyDescent="0.25">
      <c r="A1344" s="12"/>
      <c r="B1344" s="29"/>
      <c r="C1344" s="32"/>
      <c r="D1344" s="28"/>
      <c r="E1344" s="33"/>
      <c r="F1344" s="33"/>
      <c r="G1344" s="33"/>
      <c r="H1344" s="33"/>
      <c r="I1344" s="33"/>
      <c r="J1344" s="33"/>
      <c r="K1344" s="31">
        <f t="shared" si="48"/>
        <v>0</v>
      </c>
      <c r="L1344" s="31">
        <f t="shared" si="49"/>
        <v>0</v>
      </c>
    </row>
    <row r="1345" spans="1:12" s="43" customFormat="1" x14ac:dyDescent="0.25">
      <c r="A1345" s="12"/>
      <c r="B1345" s="29"/>
      <c r="C1345" s="32"/>
      <c r="D1345" s="28"/>
      <c r="E1345" s="33"/>
      <c r="F1345" s="33"/>
      <c r="G1345" s="33"/>
      <c r="H1345" s="33"/>
      <c r="I1345" s="33"/>
      <c r="J1345" s="33"/>
      <c r="K1345" s="31">
        <f t="shared" si="48"/>
        <v>0</v>
      </c>
      <c r="L1345" s="31">
        <f t="shared" si="49"/>
        <v>0</v>
      </c>
    </row>
    <row r="1346" spans="1:12" s="43" customFormat="1" x14ac:dyDescent="0.25">
      <c r="A1346" s="12"/>
      <c r="B1346" s="29"/>
      <c r="C1346" s="32"/>
      <c r="D1346" s="28"/>
      <c r="E1346" s="33"/>
      <c r="F1346" s="33"/>
      <c r="G1346" s="33"/>
      <c r="H1346" s="33"/>
      <c r="I1346" s="33"/>
      <c r="J1346" s="33"/>
      <c r="K1346" s="31">
        <f t="shared" si="48"/>
        <v>0</v>
      </c>
      <c r="L1346" s="31">
        <f t="shared" si="49"/>
        <v>0</v>
      </c>
    </row>
    <row r="1347" spans="1:12" s="43" customFormat="1" x14ac:dyDescent="0.25">
      <c r="A1347" s="12"/>
      <c r="B1347" s="29"/>
      <c r="C1347" s="32"/>
      <c r="D1347" s="28"/>
      <c r="E1347" s="33"/>
      <c r="F1347" s="33"/>
      <c r="G1347" s="33"/>
      <c r="H1347" s="33"/>
      <c r="I1347" s="33"/>
      <c r="J1347" s="33"/>
      <c r="K1347" s="31">
        <f t="shared" si="48"/>
        <v>0</v>
      </c>
      <c r="L1347" s="31">
        <f t="shared" si="49"/>
        <v>0</v>
      </c>
    </row>
    <row r="1348" spans="1:12" s="43" customFormat="1" x14ac:dyDescent="0.25">
      <c r="A1348" s="12"/>
      <c r="B1348" s="29"/>
      <c r="C1348" s="32"/>
      <c r="D1348" s="28"/>
      <c r="E1348" s="33"/>
      <c r="F1348" s="33"/>
      <c r="G1348" s="33"/>
      <c r="H1348" s="33"/>
      <c r="I1348" s="33"/>
      <c r="J1348" s="33"/>
      <c r="K1348" s="31">
        <f t="shared" si="48"/>
        <v>0</v>
      </c>
      <c r="L1348" s="31">
        <f t="shared" si="49"/>
        <v>0</v>
      </c>
    </row>
    <row r="1349" spans="1:12" s="43" customFormat="1" x14ac:dyDescent="0.25">
      <c r="A1349" s="12"/>
      <c r="B1349" s="29"/>
      <c r="C1349" s="32"/>
      <c r="D1349" s="28"/>
      <c r="E1349" s="33"/>
      <c r="F1349" s="33"/>
      <c r="G1349" s="33"/>
      <c r="H1349" s="33"/>
      <c r="I1349" s="33"/>
      <c r="J1349" s="33"/>
      <c r="K1349" s="31">
        <f t="shared" si="48"/>
        <v>0</v>
      </c>
      <c r="L1349" s="31">
        <f t="shared" si="49"/>
        <v>0</v>
      </c>
    </row>
    <row r="1350" spans="1:12" s="43" customFormat="1" x14ac:dyDescent="0.25">
      <c r="A1350" s="12"/>
      <c r="B1350" s="29"/>
      <c r="C1350" s="32"/>
      <c r="D1350" s="28"/>
      <c r="E1350" s="33"/>
      <c r="F1350" s="33"/>
      <c r="G1350" s="33"/>
      <c r="H1350" s="33"/>
      <c r="I1350" s="33"/>
      <c r="J1350" s="33"/>
      <c r="K1350" s="31">
        <f t="shared" si="48"/>
        <v>0</v>
      </c>
      <c r="L1350" s="31">
        <f t="shared" si="49"/>
        <v>0</v>
      </c>
    </row>
    <row r="1351" spans="1:12" s="43" customFormat="1" x14ac:dyDescent="0.25">
      <c r="A1351" s="12"/>
      <c r="B1351" s="29"/>
      <c r="C1351" s="32"/>
      <c r="D1351" s="28"/>
      <c r="E1351" s="33"/>
      <c r="F1351" s="33"/>
      <c r="G1351" s="33"/>
      <c r="H1351" s="33"/>
      <c r="I1351" s="33"/>
      <c r="J1351" s="33"/>
      <c r="K1351" s="31">
        <f t="shared" si="48"/>
        <v>0</v>
      </c>
      <c r="L1351" s="31">
        <f t="shared" si="49"/>
        <v>0</v>
      </c>
    </row>
    <row r="1352" spans="1:12" s="43" customFormat="1" x14ac:dyDescent="0.25">
      <c r="A1352" s="12"/>
      <c r="B1352" s="29"/>
      <c r="C1352" s="32"/>
      <c r="D1352" s="28"/>
      <c r="E1352" s="33"/>
      <c r="F1352" s="33"/>
      <c r="G1352" s="33"/>
      <c r="H1352" s="33"/>
      <c r="I1352" s="33"/>
      <c r="J1352" s="33"/>
      <c r="K1352" s="31">
        <f t="shared" si="48"/>
        <v>0</v>
      </c>
      <c r="L1352" s="31">
        <f t="shared" si="49"/>
        <v>0</v>
      </c>
    </row>
    <row r="1353" spans="1:12" s="43" customFormat="1" x14ac:dyDescent="0.25">
      <c r="A1353" s="12"/>
      <c r="B1353" s="29"/>
      <c r="C1353" s="32"/>
      <c r="D1353" s="28"/>
      <c r="E1353" s="33"/>
      <c r="F1353" s="33"/>
      <c r="G1353" s="33"/>
      <c r="H1353" s="33"/>
      <c r="I1353" s="33"/>
      <c r="J1353" s="33"/>
      <c r="K1353" s="31">
        <f t="shared" si="48"/>
        <v>0</v>
      </c>
      <c r="L1353" s="31">
        <f t="shared" si="49"/>
        <v>0</v>
      </c>
    </row>
    <row r="1354" spans="1:12" s="43" customFormat="1" x14ac:dyDescent="0.25">
      <c r="A1354" s="12"/>
      <c r="B1354" s="29"/>
      <c r="C1354" s="32"/>
      <c r="D1354" s="28"/>
      <c r="E1354" s="33"/>
      <c r="F1354" s="33"/>
      <c r="G1354" s="33"/>
      <c r="H1354" s="33"/>
      <c r="I1354" s="33"/>
      <c r="J1354" s="33"/>
      <c r="K1354" s="31">
        <f t="shared" si="48"/>
        <v>0</v>
      </c>
      <c r="L1354" s="31">
        <f t="shared" si="49"/>
        <v>0</v>
      </c>
    </row>
    <row r="1355" spans="1:12" s="43" customFormat="1" x14ac:dyDescent="0.25">
      <c r="A1355" s="12"/>
      <c r="B1355" s="29"/>
      <c r="C1355" s="32"/>
      <c r="D1355" s="28"/>
      <c r="E1355" s="33"/>
      <c r="F1355" s="33"/>
      <c r="G1355" s="33"/>
      <c r="H1355" s="33"/>
      <c r="I1355" s="33"/>
      <c r="J1355" s="33"/>
      <c r="K1355" s="31">
        <f t="shared" si="48"/>
        <v>0</v>
      </c>
      <c r="L1355" s="31">
        <f t="shared" si="49"/>
        <v>0</v>
      </c>
    </row>
    <row r="1356" spans="1:12" s="43" customFormat="1" x14ac:dyDescent="0.25">
      <c r="A1356" s="12"/>
      <c r="B1356" s="29"/>
      <c r="C1356" s="32"/>
      <c r="D1356" s="28"/>
      <c r="E1356" s="33"/>
      <c r="F1356" s="33"/>
      <c r="G1356" s="33"/>
      <c r="H1356" s="33"/>
      <c r="I1356" s="33"/>
      <c r="J1356" s="33"/>
      <c r="K1356" s="31">
        <f t="shared" si="48"/>
        <v>0</v>
      </c>
      <c r="L1356" s="31">
        <f t="shared" si="49"/>
        <v>0</v>
      </c>
    </row>
    <row r="1357" spans="1:12" s="43" customFormat="1" x14ac:dyDescent="0.25">
      <c r="A1357" s="12"/>
      <c r="B1357" s="29"/>
      <c r="C1357" s="32"/>
      <c r="D1357" s="28"/>
      <c r="E1357" s="33"/>
      <c r="F1357" s="33"/>
      <c r="G1357" s="33"/>
      <c r="H1357" s="33"/>
      <c r="I1357" s="33"/>
      <c r="J1357" s="33"/>
      <c r="K1357" s="31">
        <f t="shared" ref="K1357:K1420" si="50">E1357+G1357+I1357</f>
        <v>0</v>
      </c>
      <c r="L1357" s="31">
        <f t="shared" ref="L1357:L1420" si="51">F1357+H1357+J1357</f>
        <v>0</v>
      </c>
    </row>
    <row r="1358" spans="1:12" s="43" customFormat="1" x14ac:dyDescent="0.25">
      <c r="A1358" s="12"/>
      <c r="B1358" s="29"/>
      <c r="C1358" s="32"/>
      <c r="D1358" s="28"/>
      <c r="E1358" s="33"/>
      <c r="F1358" s="33"/>
      <c r="G1358" s="33"/>
      <c r="H1358" s="33"/>
      <c r="I1358" s="33"/>
      <c r="J1358" s="33"/>
      <c r="K1358" s="31">
        <f t="shared" si="50"/>
        <v>0</v>
      </c>
      <c r="L1358" s="31">
        <f t="shared" si="51"/>
        <v>0</v>
      </c>
    </row>
    <row r="1359" spans="1:12" s="43" customFormat="1" x14ac:dyDescent="0.25">
      <c r="A1359" s="12"/>
      <c r="B1359" s="29"/>
      <c r="C1359" s="32"/>
      <c r="D1359" s="28"/>
      <c r="E1359" s="33"/>
      <c r="F1359" s="33"/>
      <c r="G1359" s="33"/>
      <c r="H1359" s="33"/>
      <c r="I1359" s="33"/>
      <c r="J1359" s="33"/>
      <c r="K1359" s="31">
        <f t="shared" si="50"/>
        <v>0</v>
      </c>
      <c r="L1359" s="31">
        <f t="shared" si="51"/>
        <v>0</v>
      </c>
    </row>
    <row r="1360" spans="1:12" s="43" customFormat="1" x14ac:dyDescent="0.25">
      <c r="A1360" s="12"/>
      <c r="B1360" s="29"/>
      <c r="C1360" s="32"/>
      <c r="D1360" s="28"/>
      <c r="E1360" s="33"/>
      <c r="F1360" s="33"/>
      <c r="G1360" s="33"/>
      <c r="H1360" s="33"/>
      <c r="I1360" s="33"/>
      <c r="J1360" s="33"/>
      <c r="K1360" s="31">
        <f t="shared" si="50"/>
        <v>0</v>
      </c>
      <c r="L1360" s="31">
        <f t="shared" si="51"/>
        <v>0</v>
      </c>
    </row>
    <row r="1361" spans="1:12" s="43" customFormat="1" x14ac:dyDescent="0.25">
      <c r="A1361" s="12"/>
      <c r="B1361" s="29"/>
      <c r="C1361" s="32"/>
      <c r="D1361" s="28"/>
      <c r="E1361" s="33"/>
      <c r="F1361" s="33"/>
      <c r="G1361" s="33"/>
      <c r="H1361" s="33"/>
      <c r="I1361" s="33"/>
      <c r="J1361" s="33"/>
      <c r="K1361" s="31">
        <f t="shared" si="50"/>
        <v>0</v>
      </c>
      <c r="L1361" s="31">
        <f t="shared" si="51"/>
        <v>0</v>
      </c>
    </row>
    <row r="1362" spans="1:12" s="43" customFormat="1" x14ac:dyDescent="0.25">
      <c r="A1362" s="12"/>
      <c r="B1362" s="29"/>
      <c r="C1362" s="32"/>
      <c r="D1362" s="28"/>
      <c r="E1362" s="33"/>
      <c r="F1362" s="33"/>
      <c r="G1362" s="33"/>
      <c r="H1362" s="33"/>
      <c r="I1362" s="33"/>
      <c r="J1362" s="33"/>
      <c r="K1362" s="31">
        <f t="shared" si="50"/>
        <v>0</v>
      </c>
      <c r="L1362" s="31">
        <f t="shared" si="51"/>
        <v>0</v>
      </c>
    </row>
    <row r="1363" spans="1:12" s="43" customFormat="1" x14ac:dyDescent="0.25">
      <c r="A1363" s="12"/>
      <c r="B1363" s="29"/>
      <c r="C1363" s="32"/>
      <c r="D1363" s="28"/>
      <c r="E1363" s="33"/>
      <c r="F1363" s="33"/>
      <c r="G1363" s="33"/>
      <c r="H1363" s="33"/>
      <c r="I1363" s="33"/>
      <c r="J1363" s="33"/>
      <c r="K1363" s="31">
        <f t="shared" si="50"/>
        <v>0</v>
      </c>
      <c r="L1363" s="31">
        <f t="shared" si="51"/>
        <v>0</v>
      </c>
    </row>
    <row r="1364" spans="1:12" s="43" customFormat="1" x14ac:dyDescent="0.25">
      <c r="A1364" s="12"/>
      <c r="B1364" s="29"/>
      <c r="C1364" s="32"/>
      <c r="D1364" s="28"/>
      <c r="E1364" s="33"/>
      <c r="F1364" s="33"/>
      <c r="G1364" s="33"/>
      <c r="H1364" s="33"/>
      <c r="I1364" s="33"/>
      <c r="J1364" s="33"/>
      <c r="K1364" s="31">
        <f t="shared" si="50"/>
        <v>0</v>
      </c>
      <c r="L1364" s="31">
        <f t="shared" si="51"/>
        <v>0</v>
      </c>
    </row>
    <row r="1365" spans="1:12" s="43" customFormat="1" x14ac:dyDescent="0.25">
      <c r="A1365" s="12"/>
      <c r="B1365" s="29"/>
      <c r="C1365" s="32"/>
      <c r="D1365" s="28"/>
      <c r="E1365" s="33"/>
      <c r="F1365" s="33"/>
      <c r="G1365" s="33"/>
      <c r="H1365" s="33"/>
      <c r="I1365" s="33"/>
      <c r="J1365" s="33"/>
      <c r="K1365" s="31">
        <f t="shared" si="50"/>
        <v>0</v>
      </c>
      <c r="L1365" s="31">
        <f t="shared" si="51"/>
        <v>0</v>
      </c>
    </row>
    <row r="1366" spans="1:12" s="43" customFormat="1" x14ac:dyDescent="0.25">
      <c r="A1366" s="12"/>
      <c r="B1366" s="29"/>
      <c r="C1366" s="32"/>
      <c r="D1366" s="28"/>
      <c r="E1366" s="33"/>
      <c r="F1366" s="33"/>
      <c r="G1366" s="33"/>
      <c r="H1366" s="33"/>
      <c r="I1366" s="33"/>
      <c r="J1366" s="33"/>
      <c r="K1366" s="31">
        <f t="shared" si="50"/>
        <v>0</v>
      </c>
      <c r="L1366" s="31">
        <f t="shared" si="51"/>
        <v>0</v>
      </c>
    </row>
    <row r="1367" spans="1:12" s="43" customFormat="1" x14ac:dyDescent="0.25">
      <c r="A1367" s="12"/>
      <c r="B1367" s="29"/>
      <c r="C1367" s="32"/>
      <c r="D1367" s="28"/>
      <c r="E1367" s="33"/>
      <c r="F1367" s="33"/>
      <c r="G1367" s="33"/>
      <c r="H1367" s="33"/>
      <c r="I1367" s="33"/>
      <c r="J1367" s="33"/>
      <c r="K1367" s="31">
        <f t="shared" si="50"/>
        <v>0</v>
      </c>
      <c r="L1367" s="31">
        <f t="shared" si="51"/>
        <v>0</v>
      </c>
    </row>
    <row r="1368" spans="1:12" s="43" customFormat="1" x14ac:dyDescent="0.25">
      <c r="A1368" s="12"/>
      <c r="B1368" s="29"/>
      <c r="C1368" s="32"/>
      <c r="D1368" s="28"/>
      <c r="E1368" s="33"/>
      <c r="F1368" s="33"/>
      <c r="G1368" s="33"/>
      <c r="H1368" s="33"/>
      <c r="I1368" s="33"/>
      <c r="J1368" s="33"/>
      <c r="K1368" s="31">
        <f t="shared" si="50"/>
        <v>0</v>
      </c>
      <c r="L1368" s="31">
        <f t="shared" si="51"/>
        <v>0</v>
      </c>
    </row>
    <row r="1369" spans="1:12" s="43" customFormat="1" x14ac:dyDescent="0.25">
      <c r="A1369" s="12"/>
      <c r="B1369" s="29"/>
      <c r="C1369" s="32"/>
      <c r="D1369" s="28"/>
      <c r="E1369" s="33"/>
      <c r="F1369" s="33"/>
      <c r="G1369" s="33"/>
      <c r="H1369" s="33"/>
      <c r="I1369" s="33"/>
      <c r="J1369" s="33"/>
      <c r="K1369" s="31">
        <f t="shared" si="50"/>
        <v>0</v>
      </c>
      <c r="L1369" s="31">
        <f t="shared" si="51"/>
        <v>0</v>
      </c>
    </row>
    <row r="1370" spans="1:12" s="43" customFormat="1" x14ac:dyDescent="0.25">
      <c r="A1370" s="12"/>
      <c r="B1370" s="29"/>
      <c r="C1370" s="32"/>
      <c r="D1370" s="28"/>
      <c r="E1370" s="33"/>
      <c r="F1370" s="33"/>
      <c r="G1370" s="33"/>
      <c r="H1370" s="33"/>
      <c r="I1370" s="33"/>
      <c r="J1370" s="33"/>
      <c r="K1370" s="31">
        <f t="shared" si="50"/>
        <v>0</v>
      </c>
      <c r="L1370" s="31">
        <f t="shared" si="51"/>
        <v>0</v>
      </c>
    </row>
    <row r="1371" spans="1:12" s="43" customFormat="1" x14ac:dyDescent="0.25">
      <c r="A1371" s="12"/>
      <c r="B1371" s="29"/>
      <c r="C1371" s="32"/>
      <c r="D1371" s="28"/>
      <c r="E1371" s="33"/>
      <c r="F1371" s="33"/>
      <c r="G1371" s="33"/>
      <c r="H1371" s="33"/>
      <c r="I1371" s="33"/>
      <c r="J1371" s="33"/>
      <c r="K1371" s="31">
        <f t="shared" si="50"/>
        <v>0</v>
      </c>
      <c r="L1371" s="31">
        <f t="shared" si="51"/>
        <v>0</v>
      </c>
    </row>
    <row r="1372" spans="1:12" s="43" customFormat="1" x14ac:dyDescent="0.25">
      <c r="A1372" s="12"/>
      <c r="B1372" s="29"/>
      <c r="C1372" s="32"/>
      <c r="D1372" s="28"/>
      <c r="E1372" s="33"/>
      <c r="F1372" s="33"/>
      <c r="G1372" s="33"/>
      <c r="H1372" s="33"/>
      <c r="I1372" s="33"/>
      <c r="J1372" s="33"/>
      <c r="K1372" s="31">
        <f t="shared" si="50"/>
        <v>0</v>
      </c>
      <c r="L1372" s="31">
        <f t="shared" si="51"/>
        <v>0</v>
      </c>
    </row>
    <row r="1373" spans="1:12" s="43" customFormat="1" x14ac:dyDescent="0.25">
      <c r="A1373" s="12"/>
      <c r="B1373" s="29"/>
      <c r="C1373" s="32"/>
      <c r="D1373" s="28"/>
      <c r="E1373" s="33"/>
      <c r="F1373" s="33"/>
      <c r="G1373" s="33"/>
      <c r="H1373" s="33"/>
      <c r="I1373" s="33"/>
      <c r="J1373" s="33"/>
      <c r="K1373" s="31">
        <f t="shared" si="50"/>
        <v>0</v>
      </c>
      <c r="L1373" s="31">
        <f t="shared" si="51"/>
        <v>0</v>
      </c>
    </row>
    <row r="1374" spans="1:12" s="43" customFormat="1" x14ac:dyDescent="0.25">
      <c r="A1374" s="12"/>
      <c r="B1374" s="29"/>
      <c r="C1374" s="32"/>
      <c r="D1374" s="28"/>
      <c r="E1374" s="33"/>
      <c r="F1374" s="33"/>
      <c r="G1374" s="33"/>
      <c r="H1374" s="33"/>
      <c r="I1374" s="33"/>
      <c r="J1374" s="33"/>
      <c r="K1374" s="31">
        <f t="shared" si="50"/>
        <v>0</v>
      </c>
      <c r="L1374" s="31">
        <f t="shared" si="51"/>
        <v>0</v>
      </c>
    </row>
    <row r="1375" spans="1:12" s="43" customFormat="1" x14ac:dyDescent="0.25">
      <c r="A1375" s="12"/>
      <c r="B1375" s="29"/>
      <c r="C1375" s="32"/>
      <c r="D1375" s="28"/>
      <c r="E1375" s="33"/>
      <c r="F1375" s="33"/>
      <c r="G1375" s="33"/>
      <c r="H1375" s="33"/>
      <c r="I1375" s="33"/>
      <c r="J1375" s="33"/>
      <c r="K1375" s="31">
        <f t="shared" si="50"/>
        <v>0</v>
      </c>
      <c r="L1375" s="31">
        <f t="shared" si="51"/>
        <v>0</v>
      </c>
    </row>
    <row r="1376" spans="1:12" s="43" customFormat="1" x14ac:dyDescent="0.25">
      <c r="A1376" s="12"/>
      <c r="B1376" s="29"/>
      <c r="C1376" s="32"/>
      <c r="D1376" s="28"/>
      <c r="E1376" s="33"/>
      <c r="F1376" s="33"/>
      <c r="G1376" s="33"/>
      <c r="H1376" s="33"/>
      <c r="I1376" s="33"/>
      <c r="J1376" s="33"/>
      <c r="K1376" s="31">
        <f t="shared" si="50"/>
        <v>0</v>
      </c>
      <c r="L1376" s="31">
        <f t="shared" si="51"/>
        <v>0</v>
      </c>
    </row>
    <row r="1377" spans="1:12" s="43" customFormat="1" x14ac:dyDescent="0.25">
      <c r="A1377" s="12"/>
      <c r="B1377" s="29"/>
      <c r="C1377" s="32"/>
      <c r="D1377" s="28"/>
      <c r="E1377" s="33"/>
      <c r="F1377" s="33"/>
      <c r="G1377" s="33"/>
      <c r="H1377" s="33"/>
      <c r="I1377" s="33"/>
      <c r="J1377" s="33"/>
      <c r="K1377" s="31">
        <f t="shared" si="50"/>
        <v>0</v>
      </c>
      <c r="L1377" s="31">
        <f t="shared" si="51"/>
        <v>0</v>
      </c>
    </row>
    <row r="1378" spans="1:12" s="43" customFormat="1" x14ac:dyDescent="0.25">
      <c r="A1378" s="12"/>
      <c r="B1378" s="29"/>
      <c r="C1378" s="32"/>
      <c r="D1378" s="28"/>
      <c r="E1378" s="33"/>
      <c r="F1378" s="33"/>
      <c r="G1378" s="33"/>
      <c r="H1378" s="33"/>
      <c r="I1378" s="33"/>
      <c r="J1378" s="33"/>
      <c r="K1378" s="31">
        <f t="shared" si="50"/>
        <v>0</v>
      </c>
      <c r="L1378" s="31">
        <f t="shared" si="51"/>
        <v>0</v>
      </c>
    </row>
    <row r="1379" spans="1:12" s="43" customFormat="1" x14ac:dyDescent="0.25">
      <c r="A1379" s="12"/>
      <c r="B1379" s="29"/>
      <c r="C1379" s="32"/>
      <c r="D1379" s="28"/>
      <c r="E1379" s="33"/>
      <c r="F1379" s="33"/>
      <c r="G1379" s="33"/>
      <c r="H1379" s="33"/>
      <c r="I1379" s="33"/>
      <c r="J1379" s="33"/>
      <c r="K1379" s="31">
        <f t="shared" si="50"/>
        <v>0</v>
      </c>
      <c r="L1379" s="31">
        <f t="shared" si="51"/>
        <v>0</v>
      </c>
    </row>
    <row r="1380" spans="1:12" s="43" customFormat="1" x14ac:dyDescent="0.25">
      <c r="A1380" s="12"/>
      <c r="B1380" s="29"/>
      <c r="C1380" s="32"/>
      <c r="D1380" s="28"/>
      <c r="E1380" s="33"/>
      <c r="F1380" s="33"/>
      <c r="G1380" s="33"/>
      <c r="H1380" s="33"/>
      <c r="I1380" s="33"/>
      <c r="J1380" s="33"/>
      <c r="K1380" s="31">
        <f t="shared" si="50"/>
        <v>0</v>
      </c>
      <c r="L1380" s="31">
        <f t="shared" si="51"/>
        <v>0</v>
      </c>
    </row>
    <row r="1381" spans="1:12" s="43" customFormat="1" x14ac:dyDescent="0.25">
      <c r="A1381" s="12"/>
      <c r="B1381" s="29"/>
      <c r="C1381" s="32"/>
      <c r="D1381" s="28"/>
      <c r="E1381" s="33"/>
      <c r="F1381" s="33"/>
      <c r="G1381" s="33"/>
      <c r="H1381" s="33"/>
      <c r="I1381" s="33"/>
      <c r="J1381" s="33"/>
      <c r="K1381" s="31">
        <f t="shared" si="50"/>
        <v>0</v>
      </c>
      <c r="L1381" s="31">
        <f t="shared" si="51"/>
        <v>0</v>
      </c>
    </row>
    <row r="1382" spans="1:12" s="43" customFormat="1" x14ac:dyDescent="0.25">
      <c r="A1382" s="12"/>
      <c r="B1382" s="29"/>
      <c r="C1382" s="32"/>
      <c r="D1382" s="28"/>
      <c r="E1382" s="33"/>
      <c r="F1382" s="33"/>
      <c r="G1382" s="33"/>
      <c r="H1382" s="33"/>
      <c r="I1382" s="33"/>
      <c r="J1382" s="33"/>
      <c r="K1382" s="31">
        <f t="shared" si="50"/>
        <v>0</v>
      </c>
      <c r="L1382" s="31">
        <f t="shared" si="51"/>
        <v>0</v>
      </c>
    </row>
    <row r="1383" spans="1:12" s="43" customFormat="1" x14ac:dyDescent="0.25">
      <c r="A1383" s="12"/>
      <c r="B1383" s="29"/>
      <c r="C1383" s="32"/>
      <c r="D1383" s="28"/>
      <c r="E1383" s="33"/>
      <c r="F1383" s="33"/>
      <c r="G1383" s="33"/>
      <c r="H1383" s="33"/>
      <c r="I1383" s="33"/>
      <c r="J1383" s="33"/>
      <c r="K1383" s="31">
        <f t="shared" si="50"/>
        <v>0</v>
      </c>
      <c r="L1383" s="31">
        <f t="shared" si="51"/>
        <v>0</v>
      </c>
    </row>
    <row r="1384" spans="1:12" s="43" customFormat="1" x14ac:dyDescent="0.25">
      <c r="A1384" s="12"/>
      <c r="B1384" s="29"/>
      <c r="C1384" s="32"/>
      <c r="D1384" s="28"/>
      <c r="E1384" s="33"/>
      <c r="F1384" s="33"/>
      <c r="G1384" s="33"/>
      <c r="H1384" s="33"/>
      <c r="I1384" s="33"/>
      <c r="J1384" s="33"/>
      <c r="K1384" s="31">
        <f t="shared" si="50"/>
        <v>0</v>
      </c>
      <c r="L1384" s="31">
        <f t="shared" si="51"/>
        <v>0</v>
      </c>
    </row>
    <row r="1385" spans="1:12" s="43" customFormat="1" x14ac:dyDescent="0.25">
      <c r="A1385" s="12"/>
      <c r="B1385" s="29"/>
      <c r="C1385" s="32"/>
      <c r="D1385" s="28"/>
      <c r="E1385" s="33"/>
      <c r="F1385" s="33"/>
      <c r="G1385" s="33"/>
      <c r="H1385" s="33"/>
      <c r="I1385" s="33"/>
      <c r="J1385" s="33"/>
      <c r="K1385" s="31">
        <f t="shared" si="50"/>
        <v>0</v>
      </c>
      <c r="L1385" s="31">
        <f t="shared" si="51"/>
        <v>0</v>
      </c>
    </row>
    <row r="1386" spans="1:12" s="43" customFormat="1" x14ac:dyDescent="0.25">
      <c r="A1386" s="12"/>
      <c r="B1386" s="29"/>
      <c r="C1386" s="32"/>
      <c r="D1386" s="28"/>
      <c r="E1386" s="33"/>
      <c r="F1386" s="33"/>
      <c r="G1386" s="33"/>
      <c r="H1386" s="33"/>
      <c r="I1386" s="33"/>
      <c r="J1386" s="33"/>
      <c r="K1386" s="31">
        <f t="shared" si="50"/>
        <v>0</v>
      </c>
      <c r="L1386" s="31">
        <f t="shared" si="51"/>
        <v>0</v>
      </c>
    </row>
    <row r="1387" spans="1:12" s="43" customFormat="1" x14ac:dyDescent="0.25">
      <c r="A1387" s="12"/>
      <c r="B1387" s="29"/>
      <c r="C1387" s="32"/>
      <c r="D1387" s="28"/>
      <c r="E1387" s="33"/>
      <c r="F1387" s="33"/>
      <c r="G1387" s="33"/>
      <c r="H1387" s="33"/>
      <c r="I1387" s="33"/>
      <c r="J1387" s="33"/>
      <c r="K1387" s="31">
        <f t="shared" si="50"/>
        <v>0</v>
      </c>
      <c r="L1387" s="31">
        <f t="shared" si="51"/>
        <v>0</v>
      </c>
    </row>
    <row r="1388" spans="1:12" s="43" customFormat="1" x14ac:dyDescent="0.25">
      <c r="A1388" s="12"/>
      <c r="B1388" s="29"/>
      <c r="C1388" s="32"/>
      <c r="D1388" s="28"/>
      <c r="E1388" s="33"/>
      <c r="F1388" s="33"/>
      <c r="G1388" s="33"/>
      <c r="H1388" s="33"/>
      <c r="I1388" s="33"/>
      <c r="J1388" s="33"/>
      <c r="K1388" s="31">
        <f t="shared" si="50"/>
        <v>0</v>
      </c>
      <c r="L1388" s="31">
        <f t="shared" si="51"/>
        <v>0</v>
      </c>
    </row>
    <row r="1389" spans="1:12" s="43" customFormat="1" x14ac:dyDescent="0.25">
      <c r="A1389" s="12"/>
      <c r="B1389" s="29"/>
      <c r="C1389" s="32"/>
      <c r="D1389" s="28"/>
      <c r="E1389" s="33"/>
      <c r="F1389" s="33"/>
      <c r="G1389" s="33"/>
      <c r="H1389" s="33"/>
      <c r="I1389" s="33"/>
      <c r="J1389" s="33"/>
      <c r="K1389" s="31">
        <f t="shared" si="50"/>
        <v>0</v>
      </c>
      <c r="L1389" s="31">
        <f t="shared" si="51"/>
        <v>0</v>
      </c>
    </row>
    <row r="1390" spans="1:12" s="43" customFormat="1" x14ac:dyDescent="0.25">
      <c r="A1390" s="12"/>
      <c r="B1390" s="29"/>
      <c r="C1390" s="32"/>
      <c r="D1390" s="28"/>
      <c r="E1390" s="33"/>
      <c r="F1390" s="33"/>
      <c r="G1390" s="33"/>
      <c r="H1390" s="33"/>
      <c r="I1390" s="33"/>
      <c r="J1390" s="33"/>
      <c r="K1390" s="31">
        <f t="shared" si="50"/>
        <v>0</v>
      </c>
      <c r="L1390" s="31">
        <f t="shared" si="51"/>
        <v>0</v>
      </c>
    </row>
    <row r="1391" spans="1:12" s="43" customFormat="1" x14ac:dyDescent="0.25">
      <c r="A1391" s="12"/>
      <c r="B1391" s="29"/>
      <c r="C1391" s="32"/>
      <c r="D1391" s="28"/>
      <c r="E1391" s="33"/>
      <c r="F1391" s="33"/>
      <c r="G1391" s="33"/>
      <c r="H1391" s="33"/>
      <c r="I1391" s="33"/>
      <c r="J1391" s="33"/>
      <c r="K1391" s="31">
        <f t="shared" si="50"/>
        <v>0</v>
      </c>
      <c r="L1391" s="31">
        <f t="shared" si="51"/>
        <v>0</v>
      </c>
    </row>
    <row r="1392" spans="1:12" s="43" customFormat="1" x14ac:dyDescent="0.25">
      <c r="A1392" s="12"/>
      <c r="B1392" s="29"/>
      <c r="C1392" s="32"/>
      <c r="D1392" s="28"/>
      <c r="E1392" s="33"/>
      <c r="F1392" s="33"/>
      <c r="G1392" s="33"/>
      <c r="H1392" s="33"/>
      <c r="I1392" s="33"/>
      <c r="J1392" s="33"/>
      <c r="K1392" s="31">
        <f t="shared" si="50"/>
        <v>0</v>
      </c>
      <c r="L1392" s="31">
        <f t="shared" si="51"/>
        <v>0</v>
      </c>
    </row>
    <row r="1393" spans="1:12" s="43" customFormat="1" x14ac:dyDescent="0.25">
      <c r="A1393" s="12"/>
      <c r="B1393" s="29"/>
      <c r="C1393" s="32"/>
      <c r="D1393" s="28"/>
      <c r="E1393" s="33"/>
      <c r="F1393" s="33"/>
      <c r="G1393" s="33"/>
      <c r="H1393" s="33"/>
      <c r="I1393" s="33"/>
      <c r="J1393" s="33"/>
      <c r="K1393" s="31">
        <f t="shared" si="50"/>
        <v>0</v>
      </c>
      <c r="L1393" s="31">
        <f t="shared" si="51"/>
        <v>0</v>
      </c>
    </row>
    <row r="1394" spans="1:12" s="43" customFormat="1" x14ac:dyDescent="0.25">
      <c r="A1394" s="12"/>
      <c r="B1394" s="29"/>
      <c r="C1394" s="32"/>
      <c r="D1394" s="28"/>
      <c r="E1394" s="33"/>
      <c r="F1394" s="33"/>
      <c r="G1394" s="33"/>
      <c r="H1394" s="33"/>
      <c r="I1394" s="33"/>
      <c r="J1394" s="33"/>
      <c r="K1394" s="31">
        <f t="shared" si="50"/>
        <v>0</v>
      </c>
      <c r="L1394" s="31">
        <f t="shared" si="51"/>
        <v>0</v>
      </c>
    </row>
    <row r="1395" spans="1:12" s="43" customFormat="1" x14ac:dyDescent="0.25">
      <c r="A1395" s="12"/>
      <c r="B1395" s="29"/>
      <c r="C1395" s="32"/>
      <c r="D1395" s="28"/>
      <c r="E1395" s="33"/>
      <c r="F1395" s="33"/>
      <c r="G1395" s="33"/>
      <c r="H1395" s="33"/>
      <c r="I1395" s="33"/>
      <c r="J1395" s="33"/>
      <c r="K1395" s="31">
        <f t="shared" si="50"/>
        <v>0</v>
      </c>
      <c r="L1395" s="31">
        <f t="shared" si="51"/>
        <v>0</v>
      </c>
    </row>
    <row r="1396" spans="1:12" s="43" customFormat="1" x14ac:dyDescent="0.25">
      <c r="A1396" s="12"/>
      <c r="B1396" s="29"/>
      <c r="C1396" s="32"/>
      <c r="D1396" s="28"/>
      <c r="E1396" s="33"/>
      <c r="F1396" s="33"/>
      <c r="G1396" s="33"/>
      <c r="H1396" s="33"/>
      <c r="I1396" s="33"/>
      <c r="J1396" s="33"/>
      <c r="K1396" s="31">
        <f t="shared" si="50"/>
        <v>0</v>
      </c>
      <c r="L1396" s="31">
        <f t="shared" si="51"/>
        <v>0</v>
      </c>
    </row>
    <row r="1397" spans="1:12" s="43" customFormat="1" x14ac:dyDescent="0.25">
      <c r="A1397" s="12"/>
      <c r="B1397" s="29"/>
      <c r="C1397" s="32"/>
      <c r="D1397" s="28"/>
      <c r="E1397" s="33"/>
      <c r="F1397" s="33"/>
      <c r="G1397" s="33"/>
      <c r="H1397" s="33"/>
      <c r="I1397" s="33"/>
      <c r="J1397" s="33"/>
      <c r="K1397" s="31">
        <f t="shared" si="50"/>
        <v>0</v>
      </c>
      <c r="L1397" s="31">
        <f t="shared" si="51"/>
        <v>0</v>
      </c>
    </row>
    <row r="1398" spans="1:12" s="43" customFormat="1" x14ac:dyDescent="0.25">
      <c r="A1398" s="12"/>
      <c r="B1398" s="29"/>
      <c r="C1398" s="32"/>
      <c r="D1398" s="28"/>
      <c r="E1398" s="33"/>
      <c r="F1398" s="33"/>
      <c r="G1398" s="33"/>
      <c r="H1398" s="33"/>
      <c r="I1398" s="33"/>
      <c r="J1398" s="33"/>
      <c r="K1398" s="31">
        <f t="shared" si="50"/>
        <v>0</v>
      </c>
      <c r="L1398" s="31">
        <f t="shared" si="51"/>
        <v>0</v>
      </c>
    </row>
    <row r="1399" spans="1:12" s="43" customFormat="1" x14ac:dyDescent="0.25">
      <c r="A1399" s="12"/>
      <c r="B1399" s="29"/>
      <c r="C1399" s="32"/>
      <c r="D1399" s="28"/>
      <c r="E1399" s="33"/>
      <c r="F1399" s="33"/>
      <c r="G1399" s="33"/>
      <c r="H1399" s="33"/>
      <c r="I1399" s="33"/>
      <c r="J1399" s="33"/>
      <c r="K1399" s="31">
        <f t="shared" si="50"/>
        <v>0</v>
      </c>
      <c r="L1399" s="31">
        <f t="shared" si="51"/>
        <v>0</v>
      </c>
    </row>
    <row r="1400" spans="1:12" s="43" customFormat="1" x14ac:dyDescent="0.25">
      <c r="A1400" s="12"/>
      <c r="B1400" s="29"/>
      <c r="C1400" s="32"/>
      <c r="D1400" s="28"/>
      <c r="E1400" s="33"/>
      <c r="F1400" s="33"/>
      <c r="G1400" s="33"/>
      <c r="H1400" s="33"/>
      <c r="I1400" s="33"/>
      <c r="J1400" s="33"/>
      <c r="K1400" s="31">
        <f t="shared" si="50"/>
        <v>0</v>
      </c>
      <c r="L1400" s="31">
        <f t="shared" si="51"/>
        <v>0</v>
      </c>
    </row>
    <row r="1401" spans="1:12" s="43" customFormat="1" x14ac:dyDescent="0.25">
      <c r="A1401" s="12"/>
      <c r="B1401" s="29"/>
      <c r="C1401" s="32"/>
      <c r="D1401" s="28"/>
      <c r="E1401" s="33"/>
      <c r="F1401" s="33"/>
      <c r="G1401" s="33"/>
      <c r="H1401" s="33"/>
      <c r="I1401" s="33"/>
      <c r="J1401" s="33"/>
      <c r="K1401" s="31">
        <f t="shared" si="50"/>
        <v>0</v>
      </c>
      <c r="L1401" s="31">
        <f t="shared" si="51"/>
        <v>0</v>
      </c>
    </row>
    <row r="1402" spans="1:12" s="43" customFormat="1" x14ac:dyDescent="0.25">
      <c r="A1402" s="12"/>
      <c r="B1402" s="29"/>
      <c r="C1402" s="32"/>
      <c r="D1402" s="28"/>
      <c r="E1402" s="33"/>
      <c r="F1402" s="33"/>
      <c r="G1402" s="33"/>
      <c r="H1402" s="33"/>
      <c r="I1402" s="33"/>
      <c r="J1402" s="33"/>
      <c r="K1402" s="31">
        <f t="shared" si="50"/>
        <v>0</v>
      </c>
      <c r="L1402" s="31">
        <f t="shared" si="51"/>
        <v>0</v>
      </c>
    </row>
    <row r="1403" spans="1:12" s="43" customFormat="1" x14ac:dyDescent="0.25">
      <c r="A1403" s="12"/>
      <c r="B1403" s="29"/>
      <c r="C1403" s="32"/>
      <c r="D1403" s="28"/>
      <c r="E1403" s="33"/>
      <c r="F1403" s="33"/>
      <c r="G1403" s="33"/>
      <c r="H1403" s="33"/>
      <c r="I1403" s="33"/>
      <c r="J1403" s="33"/>
      <c r="K1403" s="31">
        <f t="shared" si="50"/>
        <v>0</v>
      </c>
      <c r="L1403" s="31">
        <f t="shared" si="51"/>
        <v>0</v>
      </c>
    </row>
    <row r="1404" spans="1:12" s="43" customFormat="1" x14ac:dyDescent="0.25">
      <c r="A1404" s="12"/>
      <c r="B1404" s="29"/>
      <c r="C1404" s="32"/>
      <c r="D1404" s="28"/>
      <c r="E1404" s="33"/>
      <c r="F1404" s="33"/>
      <c r="G1404" s="33"/>
      <c r="H1404" s="33"/>
      <c r="I1404" s="33"/>
      <c r="J1404" s="33"/>
      <c r="K1404" s="31">
        <f t="shared" si="50"/>
        <v>0</v>
      </c>
      <c r="L1404" s="31">
        <f t="shared" si="51"/>
        <v>0</v>
      </c>
    </row>
    <row r="1405" spans="1:12" s="43" customFormat="1" x14ac:dyDescent="0.25">
      <c r="A1405" s="12"/>
      <c r="B1405" s="29"/>
      <c r="C1405" s="32"/>
      <c r="D1405" s="28"/>
      <c r="E1405" s="33"/>
      <c r="F1405" s="33"/>
      <c r="G1405" s="33"/>
      <c r="H1405" s="33"/>
      <c r="I1405" s="33"/>
      <c r="J1405" s="33"/>
      <c r="K1405" s="31">
        <f t="shared" si="50"/>
        <v>0</v>
      </c>
      <c r="L1405" s="31">
        <f t="shared" si="51"/>
        <v>0</v>
      </c>
    </row>
    <row r="1406" spans="1:12" s="43" customFormat="1" x14ac:dyDescent="0.25">
      <c r="A1406" s="12"/>
      <c r="B1406" s="29"/>
      <c r="C1406" s="32"/>
      <c r="D1406" s="28"/>
      <c r="E1406" s="33"/>
      <c r="F1406" s="33"/>
      <c r="G1406" s="33"/>
      <c r="H1406" s="33"/>
      <c r="I1406" s="33"/>
      <c r="J1406" s="33"/>
      <c r="K1406" s="31">
        <f t="shared" si="50"/>
        <v>0</v>
      </c>
      <c r="L1406" s="31">
        <f t="shared" si="51"/>
        <v>0</v>
      </c>
    </row>
    <row r="1407" spans="1:12" s="43" customFormat="1" x14ac:dyDescent="0.25">
      <c r="A1407" s="12"/>
      <c r="B1407" s="29"/>
      <c r="C1407" s="32"/>
      <c r="D1407" s="28"/>
      <c r="E1407" s="33"/>
      <c r="F1407" s="33"/>
      <c r="G1407" s="33"/>
      <c r="H1407" s="33"/>
      <c r="I1407" s="33"/>
      <c r="J1407" s="33"/>
      <c r="K1407" s="31">
        <f t="shared" si="50"/>
        <v>0</v>
      </c>
      <c r="L1407" s="31">
        <f t="shared" si="51"/>
        <v>0</v>
      </c>
    </row>
    <row r="1408" spans="1:12" s="43" customFormat="1" x14ac:dyDescent="0.25">
      <c r="A1408" s="12"/>
      <c r="B1408" s="29"/>
      <c r="C1408" s="32"/>
      <c r="D1408" s="28"/>
      <c r="E1408" s="33"/>
      <c r="F1408" s="33"/>
      <c r="G1408" s="33"/>
      <c r="H1408" s="33"/>
      <c r="I1408" s="33"/>
      <c r="J1408" s="33"/>
      <c r="K1408" s="31">
        <f t="shared" si="50"/>
        <v>0</v>
      </c>
      <c r="L1408" s="31">
        <f t="shared" si="51"/>
        <v>0</v>
      </c>
    </row>
    <row r="1409" spans="1:12" s="43" customFormat="1" x14ac:dyDescent="0.25">
      <c r="A1409" s="12"/>
      <c r="B1409" s="29"/>
      <c r="C1409" s="32"/>
      <c r="D1409" s="28"/>
      <c r="E1409" s="33"/>
      <c r="F1409" s="33"/>
      <c r="G1409" s="33"/>
      <c r="H1409" s="33"/>
      <c r="I1409" s="33"/>
      <c r="J1409" s="33"/>
      <c r="K1409" s="31">
        <f t="shared" si="50"/>
        <v>0</v>
      </c>
      <c r="L1409" s="31">
        <f t="shared" si="51"/>
        <v>0</v>
      </c>
    </row>
    <row r="1410" spans="1:12" s="43" customFormat="1" x14ac:dyDescent="0.25">
      <c r="A1410" s="12"/>
      <c r="B1410" s="29"/>
      <c r="C1410" s="32"/>
      <c r="D1410" s="28"/>
      <c r="E1410" s="33"/>
      <c r="F1410" s="33"/>
      <c r="G1410" s="33"/>
      <c r="H1410" s="33"/>
      <c r="I1410" s="33"/>
      <c r="J1410" s="33"/>
      <c r="K1410" s="31">
        <f t="shared" si="50"/>
        <v>0</v>
      </c>
      <c r="L1410" s="31">
        <f t="shared" si="51"/>
        <v>0</v>
      </c>
    </row>
    <row r="1411" spans="1:12" s="43" customFormat="1" x14ac:dyDescent="0.25">
      <c r="A1411" s="12"/>
      <c r="B1411" s="29"/>
      <c r="C1411" s="32"/>
      <c r="D1411" s="28"/>
      <c r="E1411" s="33"/>
      <c r="F1411" s="33"/>
      <c r="G1411" s="33"/>
      <c r="H1411" s="33"/>
      <c r="I1411" s="33"/>
      <c r="J1411" s="33"/>
      <c r="K1411" s="31">
        <f t="shared" si="50"/>
        <v>0</v>
      </c>
      <c r="L1411" s="31">
        <f t="shared" si="51"/>
        <v>0</v>
      </c>
    </row>
    <row r="1412" spans="1:12" s="43" customFormat="1" x14ac:dyDescent="0.25">
      <c r="A1412" s="12"/>
      <c r="B1412" s="29"/>
      <c r="C1412" s="32"/>
      <c r="D1412" s="28"/>
      <c r="E1412" s="33"/>
      <c r="F1412" s="33"/>
      <c r="G1412" s="33"/>
      <c r="H1412" s="33"/>
      <c r="I1412" s="33"/>
      <c r="J1412" s="33"/>
      <c r="K1412" s="31">
        <f t="shared" si="50"/>
        <v>0</v>
      </c>
      <c r="L1412" s="31">
        <f t="shared" si="51"/>
        <v>0</v>
      </c>
    </row>
    <row r="1413" spans="1:12" s="43" customFormat="1" x14ac:dyDescent="0.25">
      <c r="A1413" s="12"/>
      <c r="B1413" s="29"/>
      <c r="C1413" s="32"/>
      <c r="D1413" s="28"/>
      <c r="E1413" s="33"/>
      <c r="F1413" s="33"/>
      <c r="G1413" s="33"/>
      <c r="H1413" s="33"/>
      <c r="I1413" s="33"/>
      <c r="J1413" s="33"/>
      <c r="K1413" s="31">
        <f t="shared" si="50"/>
        <v>0</v>
      </c>
      <c r="L1413" s="31">
        <f t="shared" si="51"/>
        <v>0</v>
      </c>
    </row>
    <row r="1414" spans="1:12" s="43" customFormat="1" x14ac:dyDescent="0.25">
      <c r="A1414" s="12"/>
      <c r="B1414" s="29"/>
      <c r="C1414" s="32"/>
      <c r="D1414" s="28"/>
      <c r="E1414" s="33"/>
      <c r="F1414" s="33"/>
      <c r="G1414" s="33"/>
      <c r="H1414" s="33"/>
      <c r="I1414" s="33"/>
      <c r="J1414" s="33"/>
      <c r="K1414" s="31">
        <f t="shared" si="50"/>
        <v>0</v>
      </c>
      <c r="L1414" s="31">
        <f t="shared" si="51"/>
        <v>0</v>
      </c>
    </row>
    <row r="1415" spans="1:12" s="43" customFormat="1" x14ac:dyDescent="0.25">
      <c r="A1415" s="12"/>
      <c r="B1415" s="29"/>
      <c r="C1415" s="32"/>
      <c r="D1415" s="28"/>
      <c r="E1415" s="33"/>
      <c r="F1415" s="33"/>
      <c r="G1415" s="33"/>
      <c r="H1415" s="33"/>
      <c r="I1415" s="33"/>
      <c r="J1415" s="33"/>
      <c r="K1415" s="31">
        <f t="shared" si="50"/>
        <v>0</v>
      </c>
      <c r="L1415" s="31">
        <f t="shared" si="51"/>
        <v>0</v>
      </c>
    </row>
    <row r="1416" spans="1:12" s="43" customFormat="1" x14ac:dyDescent="0.25">
      <c r="A1416" s="12"/>
      <c r="B1416" s="29"/>
      <c r="C1416" s="32"/>
      <c r="D1416" s="28"/>
      <c r="E1416" s="33"/>
      <c r="F1416" s="33"/>
      <c r="G1416" s="33"/>
      <c r="H1416" s="33"/>
      <c r="I1416" s="33"/>
      <c r="J1416" s="33"/>
      <c r="K1416" s="31">
        <f t="shared" si="50"/>
        <v>0</v>
      </c>
      <c r="L1416" s="31">
        <f t="shared" si="51"/>
        <v>0</v>
      </c>
    </row>
    <row r="1417" spans="1:12" s="43" customFormat="1" x14ac:dyDescent="0.25">
      <c r="A1417" s="12"/>
      <c r="B1417" s="29"/>
      <c r="C1417" s="32"/>
      <c r="D1417" s="28"/>
      <c r="E1417" s="33"/>
      <c r="F1417" s="33"/>
      <c r="G1417" s="33"/>
      <c r="H1417" s="33"/>
      <c r="I1417" s="33"/>
      <c r="J1417" s="33"/>
      <c r="K1417" s="31">
        <f t="shared" si="50"/>
        <v>0</v>
      </c>
      <c r="L1417" s="31">
        <f t="shared" si="51"/>
        <v>0</v>
      </c>
    </row>
    <row r="1418" spans="1:12" s="43" customFormat="1" x14ac:dyDescent="0.25">
      <c r="A1418" s="12"/>
      <c r="B1418" s="29"/>
      <c r="C1418" s="32"/>
      <c r="D1418" s="28"/>
      <c r="E1418" s="33"/>
      <c r="F1418" s="33"/>
      <c r="G1418" s="33"/>
      <c r="H1418" s="33"/>
      <c r="I1418" s="33"/>
      <c r="J1418" s="33"/>
      <c r="K1418" s="31">
        <f t="shared" si="50"/>
        <v>0</v>
      </c>
      <c r="L1418" s="31">
        <f t="shared" si="51"/>
        <v>0</v>
      </c>
    </row>
    <row r="1419" spans="1:12" s="43" customFormat="1" x14ac:dyDescent="0.25">
      <c r="A1419" s="12"/>
      <c r="B1419" s="29"/>
      <c r="C1419" s="32"/>
      <c r="D1419" s="28"/>
      <c r="E1419" s="33"/>
      <c r="F1419" s="33"/>
      <c r="G1419" s="33"/>
      <c r="H1419" s="33"/>
      <c r="I1419" s="33"/>
      <c r="J1419" s="33"/>
      <c r="K1419" s="31">
        <f t="shared" si="50"/>
        <v>0</v>
      </c>
      <c r="L1419" s="31">
        <f t="shared" si="51"/>
        <v>0</v>
      </c>
    </row>
    <row r="1420" spans="1:12" s="43" customFormat="1" x14ac:dyDescent="0.25">
      <c r="A1420" s="12"/>
      <c r="B1420" s="29"/>
      <c r="C1420" s="32"/>
      <c r="D1420" s="28"/>
      <c r="E1420" s="33"/>
      <c r="F1420" s="33"/>
      <c r="G1420" s="33"/>
      <c r="H1420" s="33"/>
      <c r="I1420" s="33"/>
      <c r="J1420" s="33"/>
      <c r="K1420" s="31">
        <f t="shared" si="50"/>
        <v>0</v>
      </c>
      <c r="L1420" s="31">
        <f t="shared" si="51"/>
        <v>0</v>
      </c>
    </row>
    <row r="1421" spans="1:12" s="43" customFormat="1" x14ac:dyDescent="0.25">
      <c r="A1421" s="12"/>
      <c r="B1421" s="29"/>
      <c r="C1421" s="32"/>
      <c r="D1421" s="28"/>
      <c r="E1421" s="33"/>
      <c r="F1421" s="33"/>
      <c r="G1421" s="33"/>
      <c r="H1421" s="33"/>
      <c r="I1421" s="33"/>
      <c r="J1421" s="33"/>
      <c r="K1421" s="31">
        <f t="shared" ref="K1421:K1484" si="52">E1421+G1421+I1421</f>
        <v>0</v>
      </c>
      <c r="L1421" s="31">
        <f t="shared" ref="L1421:L1484" si="53">F1421+H1421+J1421</f>
        <v>0</v>
      </c>
    </row>
    <row r="1422" spans="1:12" s="43" customFormat="1" x14ac:dyDescent="0.25">
      <c r="A1422" s="12"/>
      <c r="B1422" s="29"/>
      <c r="C1422" s="32"/>
      <c r="D1422" s="28"/>
      <c r="E1422" s="33"/>
      <c r="F1422" s="33"/>
      <c r="G1422" s="33"/>
      <c r="H1422" s="33"/>
      <c r="I1422" s="33"/>
      <c r="J1422" s="33"/>
      <c r="K1422" s="31">
        <f t="shared" si="52"/>
        <v>0</v>
      </c>
      <c r="L1422" s="31">
        <f t="shared" si="53"/>
        <v>0</v>
      </c>
    </row>
    <row r="1423" spans="1:12" s="43" customFormat="1" x14ac:dyDescent="0.25">
      <c r="A1423" s="12"/>
      <c r="B1423" s="29"/>
      <c r="C1423" s="32"/>
      <c r="D1423" s="28"/>
      <c r="E1423" s="33"/>
      <c r="F1423" s="33"/>
      <c r="G1423" s="33"/>
      <c r="H1423" s="33"/>
      <c r="I1423" s="33"/>
      <c r="J1423" s="33"/>
      <c r="K1423" s="31">
        <f t="shared" si="52"/>
        <v>0</v>
      </c>
      <c r="L1423" s="31">
        <f t="shared" si="53"/>
        <v>0</v>
      </c>
    </row>
    <row r="1424" spans="1:12" s="43" customFormat="1" x14ac:dyDescent="0.25">
      <c r="A1424" s="12"/>
      <c r="B1424" s="29"/>
      <c r="C1424" s="32"/>
      <c r="D1424" s="28"/>
      <c r="E1424" s="33"/>
      <c r="F1424" s="33"/>
      <c r="G1424" s="33"/>
      <c r="H1424" s="33"/>
      <c r="I1424" s="33"/>
      <c r="J1424" s="33"/>
      <c r="K1424" s="31">
        <f t="shared" si="52"/>
        <v>0</v>
      </c>
      <c r="L1424" s="31">
        <f t="shared" si="53"/>
        <v>0</v>
      </c>
    </row>
    <row r="1425" spans="1:12" s="43" customFormat="1" x14ac:dyDescent="0.25">
      <c r="A1425" s="12"/>
      <c r="B1425" s="29"/>
      <c r="C1425" s="32"/>
      <c r="D1425" s="28"/>
      <c r="E1425" s="33"/>
      <c r="F1425" s="33"/>
      <c r="G1425" s="33"/>
      <c r="H1425" s="33"/>
      <c r="I1425" s="33"/>
      <c r="J1425" s="33"/>
      <c r="K1425" s="31">
        <f t="shared" si="52"/>
        <v>0</v>
      </c>
      <c r="L1425" s="31">
        <f t="shared" si="53"/>
        <v>0</v>
      </c>
    </row>
    <row r="1426" spans="1:12" s="43" customFormat="1" x14ac:dyDescent="0.25">
      <c r="A1426" s="12"/>
      <c r="B1426" s="29"/>
      <c r="C1426" s="32"/>
      <c r="D1426" s="28"/>
      <c r="E1426" s="33"/>
      <c r="F1426" s="33"/>
      <c r="G1426" s="33"/>
      <c r="H1426" s="33"/>
      <c r="I1426" s="33"/>
      <c r="J1426" s="33"/>
      <c r="K1426" s="31">
        <f t="shared" si="52"/>
        <v>0</v>
      </c>
      <c r="L1426" s="31">
        <f t="shared" si="53"/>
        <v>0</v>
      </c>
    </row>
    <row r="1427" spans="1:12" s="43" customFormat="1" x14ac:dyDescent="0.25">
      <c r="A1427" s="12"/>
      <c r="B1427" s="29"/>
      <c r="C1427" s="32"/>
      <c r="D1427" s="28"/>
      <c r="E1427" s="33"/>
      <c r="F1427" s="33"/>
      <c r="G1427" s="33"/>
      <c r="H1427" s="33"/>
      <c r="I1427" s="33"/>
      <c r="J1427" s="33"/>
      <c r="K1427" s="31">
        <f t="shared" si="52"/>
        <v>0</v>
      </c>
      <c r="L1427" s="31">
        <f t="shared" si="53"/>
        <v>0</v>
      </c>
    </row>
    <row r="1428" spans="1:12" s="43" customFormat="1" x14ac:dyDescent="0.25">
      <c r="A1428" s="12"/>
      <c r="B1428" s="29"/>
      <c r="C1428" s="32"/>
      <c r="D1428" s="28"/>
      <c r="E1428" s="33"/>
      <c r="F1428" s="33"/>
      <c r="G1428" s="33"/>
      <c r="H1428" s="33"/>
      <c r="I1428" s="33"/>
      <c r="J1428" s="33"/>
      <c r="K1428" s="31">
        <f t="shared" si="52"/>
        <v>0</v>
      </c>
      <c r="L1428" s="31">
        <f t="shared" si="53"/>
        <v>0</v>
      </c>
    </row>
    <row r="1429" spans="1:12" s="43" customFormat="1" x14ac:dyDescent="0.25">
      <c r="A1429" s="12"/>
      <c r="B1429" s="29"/>
      <c r="C1429" s="32"/>
      <c r="D1429" s="28"/>
      <c r="E1429" s="33"/>
      <c r="F1429" s="33"/>
      <c r="G1429" s="33"/>
      <c r="H1429" s="33"/>
      <c r="I1429" s="33"/>
      <c r="J1429" s="33"/>
      <c r="K1429" s="31">
        <f t="shared" si="52"/>
        <v>0</v>
      </c>
      <c r="L1429" s="31">
        <f t="shared" si="53"/>
        <v>0</v>
      </c>
    </row>
    <row r="1430" spans="1:12" s="43" customFormat="1" x14ac:dyDescent="0.25">
      <c r="A1430" s="12"/>
      <c r="B1430" s="29"/>
      <c r="C1430" s="32"/>
      <c r="D1430" s="28"/>
      <c r="E1430" s="33"/>
      <c r="F1430" s="33"/>
      <c r="G1430" s="33"/>
      <c r="H1430" s="33"/>
      <c r="I1430" s="33"/>
      <c r="J1430" s="33"/>
      <c r="K1430" s="31">
        <f t="shared" si="52"/>
        <v>0</v>
      </c>
      <c r="L1430" s="31">
        <f t="shared" si="53"/>
        <v>0</v>
      </c>
    </row>
    <row r="1431" spans="1:12" s="43" customFormat="1" x14ac:dyDescent="0.25">
      <c r="A1431" s="12"/>
      <c r="B1431" s="29"/>
      <c r="C1431" s="32"/>
      <c r="D1431" s="28"/>
      <c r="E1431" s="33"/>
      <c r="F1431" s="33"/>
      <c r="G1431" s="33"/>
      <c r="H1431" s="33"/>
      <c r="I1431" s="33"/>
      <c r="J1431" s="33"/>
      <c r="K1431" s="31">
        <f t="shared" si="52"/>
        <v>0</v>
      </c>
      <c r="L1431" s="31">
        <f t="shared" si="53"/>
        <v>0</v>
      </c>
    </row>
    <row r="1432" spans="1:12" s="43" customFormat="1" x14ac:dyDescent="0.25">
      <c r="A1432" s="12"/>
      <c r="B1432" s="29"/>
      <c r="C1432" s="32"/>
      <c r="D1432" s="28"/>
      <c r="E1432" s="33"/>
      <c r="F1432" s="33"/>
      <c r="G1432" s="33"/>
      <c r="H1432" s="33"/>
      <c r="I1432" s="33"/>
      <c r="J1432" s="33"/>
      <c r="K1432" s="31">
        <f t="shared" si="52"/>
        <v>0</v>
      </c>
      <c r="L1432" s="31">
        <f t="shared" si="53"/>
        <v>0</v>
      </c>
    </row>
    <row r="1433" spans="1:12" s="43" customFormat="1" x14ac:dyDescent="0.25">
      <c r="A1433" s="12"/>
      <c r="B1433" s="29"/>
      <c r="C1433" s="32"/>
      <c r="D1433" s="28"/>
      <c r="E1433" s="33"/>
      <c r="F1433" s="33"/>
      <c r="G1433" s="33"/>
      <c r="H1433" s="33"/>
      <c r="I1433" s="33"/>
      <c r="J1433" s="33"/>
      <c r="K1433" s="31">
        <f t="shared" si="52"/>
        <v>0</v>
      </c>
      <c r="L1433" s="31">
        <f t="shared" si="53"/>
        <v>0</v>
      </c>
    </row>
    <row r="1434" spans="1:12" s="43" customFormat="1" x14ac:dyDescent="0.25">
      <c r="A1434" s="12"/>
      <c r="B1434" s="29"/>
      <c r="C1434" s="32"/>
      <c r="D1434" s="28"/>
      <c r="E1434" s="33"/>
      <c r="F1434" s="33"/>
      <c r="G1434" s="33"/>
      <c r="H1434" s="33"/>
      <c r="I1434" s="33"/>
      <c r="J1434" s="33"/>
      <c r="K1434" s="31">
        <f t="shared" si="52"/>
        <v>0</v>
      </c>
      <c r="L1434" s="31">
        <f t="shared" si="53"/>
        <v>0</v>
      </c>
    </row>
    <row r="1435" spans="1:12" s="43" customFormat="1" x14ac:dyDescent="0.25">
      <c r="A1435" s="12"/>
      <c r="B1435" s="29"/>
      <c r="C1435" s="32"/>
      <c r="D1435" s="28"/>
      <c r="E1435" s="33"/>
      <c r="F1435" s="33"/>
      <c r="G1435" s="33"/>
      <c r="H1435" s="33"/>
      <c r="I1435" s="33"/>
      <c r="J1435" s="33"/>
      <c r="K1435" s="31">
        <f t="shared" si="52"/>
        <v>0</v>
      </c>
      <c r="L1435" s="31">
        <f t="shared" si="53"/>
        <v>0</v>
      </c>
    </row>
    <row r="1436" spans="1:12" s="43" customFormat="1" x14ac:dyDescent="0.25">
      <c r="A1436" s="12"/>
      <c r="B1436" s="29"/>
      <c r="C1436" s="32"/>
      <c r="D1436" s="28"/>
      <c r="E1436" s="33"/>
      <c r="F1436" s="33"/>
      <c r="G1436" s="33"/>
      <c r="H1436" s="33"/>
      <c r="I1436" s="33"/>
      <c r="J1436" s="33"/>
      <c r="K1436" s="31">
        <f t="shared" si="52"/>
        <v>0</v>
      </c>
      <c r="L1436" s="31">
        <f t="shared" si="53"/>
        <v>0</v>
      </c>
    </row>
    <row r="1437" spans="1:12" s="43" customFormat="1" x14ac:dyDescent="0.25">
      <c r="A1437" s="12"/>
      <c r="B1437" s="29"/>
      <c r="C1437" s="32"/>
      <c r="D1437" s="28"/>
      <c r="E1437" s="33"/>
      <c r="F1437" s="33"/>
      <c r="G1437" s="33"/>
      <c r="H1437" s="33"/>
      <c r="I1437" s="33"/>
      <c r="J1437" s="33"/>
      <c r="K1437" s="31">
        <f t="shared" si="52"/>
        <v>0</v>
      </c>
      <c r="L1437" s="31">
        <f t="shared" si="53"/>
        <v>0</v>
      </c>
    </row>
    <row r="1438" spans="1:12" s="43" customFormat="1" x14ac:dyDescent="0.25">
      <c r="A1438" s="12"/>
      <c r="B1438" s="29"/>
      <c r="C1438" s="32"/>
      <c r="D1438" s="28"/>
      <c r="E1438" s="33"/>
      <c r="F1438" s="33"/>
      <c r="G1438" s="33"/>
      <c r="H1438" s="33"/>
      <c r="I1438" s="33"/>
      <c r="J1438" s="33"/>
      <c r="K1438" s="31">
        <f t="shared" si="52"/>
        <v>0</v>
      </c>
      <c r="L1438" s="31">
        <f t="shared" si="53"/>
        <v>0</v>
      </c>
    </row>
    <row r="1439" spans="1:12" s="43" customFormat="1" x14ac:dyDescent="0.25">
      <c r="A1439" s="12"/>
      <c r="B1439" s="29"/>
      <c r="C1439" s="32"/>
      <c r="D1439" s="28"/>
      <c r="E1439" s="33"/>
      <c r="F1439" s="33"/>
      <c r="G1439" s="33"/>
      <c r="H1439" s="33"/>
      <c r="I1439" s="33"/>
      <c r="J1439" s="33"/>
      <c r="K1439" s="31">
        <f t="shared" si="52"/>
        <v>0</v>
      </c>
      <c r="L1439" s="31">
        <f t="shared" si="53"/>
        <v>0</v>
      </c>
    </row>
    <row r="1440" spans="1:12" s="43" customFormat="1" x14ac:dyDescent="0.25">
      <c r="A1440" s="12"/>
      <c r="B1440" s="29"/>
      <c r="C1440" s="32"/>
      <c r="D1440" s="28"/>
      <c r="E1440" s="33"/>
      <c r="F1440" s="33"/>
      <c r="G1440" s="33"/>
      <c r="H1440" s="33"/>
      <c r="I1440" s="33"/>
      <c r="J1440" s="33"/>
      <c r="K1440" s="31">
        <f t="shared" si="52"/>
        <v>0</v>
      </c>
      <c r="L1440" s="31">
        <f t="shared" si="53"/>
        <v>0</v>
      </c>
    </row>
    <row r="1441" spans="1:12" s="43" customFormat="1" x14ac:dyDescent="0.25">
      <c r="A1441" s="12"/>
      <c r="B1441" s="29"/>
      <c r="C1441" s="32"/>
      <c r="D1441" s="28"/>
      <c r="E1441" s="33"/>
      <c r="F1441" s="33"/>
      <c r="G1441" s="33"/>
      <c r="H1441" s="33"/>
      <c r="I1441" s="33"/>
      <c r="J1441" s="33"/>
      <c r="K1441" s="31">
        <f t="shared" si="52"/>
        <v>0</v>
      </c>
      <c r="L1441" s="31">
        <f t="shared" si="53"/>
        <v>0</v>
      </c>
    </row>
    <row r="1442" spans="1:12" s="43" customFormat="1" x14ac:dyDescent="0.25">
      <c r="A1442" s="12"/>
      <c r="B1442" s="29"/>
      <c r="C1442" s="32"/>
      <c r="D1442" s="28"/>
      <c r="E1442" s="33"/>
      <c r="F1442" s="33"/>
      <c r="G1442" s="33"/>
      <c r="H1442" s="33"/>
      <c r="I1442" s="33"/>
      <c r="J1442" s="33"/>
      <c r="K1442" s="31">
        <f t="shared" si="52"/>
        <v>0</v>
      </c>
      <c r="L1442" s="31">
        <f t="shared" si="53"/>
        <v>0</v>
      </c>
    </row>
    <row r="1443" spans="1:12" s="43" customFormat="1" x14ac:dyDescent="0.25">
      <c r="A1443" s="12"/>
      <c r="B1443" s="29"/>
      <c r="C1443" s="32"/>
      <c r="D1443" s="28"/>
      <c r="E1443" s="33"/>
      <c r="F1443" s="33"/>
      <c r="G1443" s="33"/>
      <c r="H1443" s="33"/>
      <c r="I1443" s="33"/>
      <c r="J1443" s="33"/>
      <c r="K1443" s="31">
        <f t="shared" si="52"/>
        <v>0</v>
      </c>
      <c r="L1443" s="31">
        <f t="shared" si="53"/>
        <v>0</v>
      </c>
    </row>
    <row r="1444" spans="1:12" s="43" customFormat="1" x14ac:dyDescent="0.25">
      <c r="A1444" s="12"/>
      <c r="B1444" s="29"/>
      <c r="C1444" s="32"/>
      <c r="D1444" s="28"/>
      <c r="E1444" s="33"/>
      <c r="F1444" s="33"/>
      <c r="G1444" s="33"/>
      <c r="H1444" s="33"/>
      <c r="I1444" s="33"/>
      <c r="J1444" s="33"/>
      <c r="K1444" s="31">
        <f t="shared" si="52"/>
        <v>0</v>
      </c>
      <c r="L1444" s="31">
        <f t="shared" si="53"/>
        <v>0</v>
      </c>
    </row>
    <row r="1445" spans="1:12" s="43" customFormat="1" x14ac:dyDescent="0.25">
      <c r="A1445" s="12"/>
      <c r="B1445" s="29"/>
      <c r="C1445" s="32"/>
      <c r="D1445" s="28"/>
      <c r="E1445" s="33"/>
      <c r="F1445" s="33"/>
      <c r="G1445" s="33"/>
      <c r="H1445" s="33"/>
      <c r="I1445" s="33"/>
      <c r="J1445" s="33"/>
      <c r="K1445" s="31">
        <f t="shared" si="52"/>
        <v>0</v>
      </c>
      <c r="L1445" s="31">
        <f t="shared" si="53"/>
        <v>0</v>
      </c>
    </row>
    <row r="1446" spans="1:12" s="43" customFormat="1" x14ac:dyDescent="0.25">
      <c r="A1446" s="12"/>
      <c r="B1446" s="29"/>
      <c r="C1446" s="32"/>
      <c r="D1446" s="28"/>
      <c r="E1446" s="33"/>
      <c r="F1446" s="33"/>
      <c r="G1446" s="33"/>
      <c r="H1446" s="33"/>
      <c r="I1446" s="33"/>
      <c r="J1446" s="33"/>
      <c r="K1446" s="31">
        <f t="shared" si="52"/>
        <v>0</v>
      </c>
      <c r="L1446" s="31">
        <f t="shared" si="53"/>
        <v>0</v>
      </c>
    </row>
    <row r="1447" spans="1:12" s="43" customFormat="1" x14ac:dyDescent="0.25">
      <c r="A1447" s="12"/>
      <c r="B1447" s="29"/>
      <c r="C1447" s="32"/>
      <c r="D1447" s="28"/>
      <c r="E1447" s="33"/>
      <c r="F1447" s="33"/>
      <c r="G1447" s="33"/>
      <c r="H1447" s="33"/>
      <c r="I1447" s="33"/>
      <c r="J1447" s="33"/>
      <c r="K1447" s="31">
        <f t="shared" si="52"/>
        <v>0</v>
      </c>
      <c r="L1447" s="31">
        <f t="shared" si="53"/>
        <v>0</v>
      </c>
    </row>
    <row r="1448" spans="1:12" s="43" customFormat="1" x14ac:dyDescent="0.25">
      <c r="A1448" s="12"/>
      <c r="B1448" s="29"/>
      <c r="C1448" s="32"/>
      <c r="D1448" s="28"/>
      <c r="E1448" s="33"/>
      <c r="F1448" s="33"/>
      <c r="G1448" s="33"/>
      <c r="H1448" s="33"/>
      <c r="I1448" s="33"/>
      <c r="J1448" s="33"/>
      <c r="K1448" s="31">
        <f t="shared" si="52"/>
        <v>0</v>
      </c>
      <c r="L1448" s="31">
        <f t="shared" si="53"/>
        <v>0</v>
      </c>
    </row>
    <row r="1449" spans="1:12" s="43" customFormat="1" x14ac:dyDescent="0.25">
      <c r="A1449" s="12"/>
      <c r="B1449" s="29"/>
      <c r="C1449" s="32"/>
      <c r="D1449" s="28"/>
      <c r="E1449" s="33"/>
      <c r="F1449" s="33"/>
      <c r="G1449" s="33"/>
      <c r="H1449" s="33"/>
      <c r="I1449" s="33"/>
      <c r="J1449" s="33"/>
      <c r="K1449" s="31">
        <f t="shared" si="52"/>
        <v>0</v>
      </c>
      <c r="L1449" s="31">
        <f t="shared" si="53"/>
        <v>0</v>
      </c>
    </row>
    <row r="1450" spans="1:12" s="43" customFormat="1" x14ac:dyDescent="0.25">
      <c r="A1450" s="12"/>
      <c r="B1450" s="29"/>
      <c r="C1450" s="32"/>
      <c r="D1450" s="28"/>
      <c r="E1450" s="33"/>
      <c r="F1450" s="33"/>
      <c r="G1450" s="33"/>
      <c r="H1450" s="33"/>
      <c r="I1450" s="33"/>
      <c r="J1450" s="33"/>
      <c r="K1450" s="31">
        <f t="shared" si="52"/>
        <v>0</v>
      </c>
      <c r="L1450" s="31">
        <f t="shared" si="53"/>
        <v>0</v>
      </c>
    </row>
    <row r="1451" spans="1:12" s="43" customFormat="1" x14ac:dyDescent="0.25">
      <c r="A1451" s="12"/>
      <c r="B1451" s="29"/>
      <c r="C1451" s="32"/>
      <c r="D1451" s="28"/>
      <c r="E1451" s="33"/>
      <c r="F1451" s="33"/>
      <c r="G1451" s="33"/>
      <c r="H1451" s="33"/>
      <c r="I1451" s="33"/>
      <c r="J1451" s="33"/>
      <c r="K1451" s="31">
        <f t="shared" si="52"/>
        <v>0</v>
      </c>
      <c r="L1451" s="31">
        <f t="shared" si="53"/>
        <v>0</v>
      </c>
    </row>
    <row r="1452" spans="1:12" s="43" customFormat="1" x14ac:dyDescent="0.25">
      <c r="A1452" s="12"/>
      <c r="B1452" s="29"/>
      <c r="C1452" s="32"/>
      <c r="D1452" s="28"/>
      <c r="E1452" s="33"/>
      <c r="F1452" s="33"/>
      <c r="G1452" s="33"/>
      <c r="H1452" s="33"/>
      <c r="I1452" s="33"/>
      <c r="J1452" s="33"/>
      <c r="K1452" s="31">
        <f t="shared" si="52"/>
        <v>0</v>
      </c>
      <c r="L1452" s="31">
        <f t="shared" si="53"/>
        <v>0</v>
      </c>
    </row>
    <row r="1453" spans="1:12" s="43" customFormat="1" x14ac:dyDescent="0.25">
      <c r="A1453" s="12"/>
      <c r="B1453" s="29"/>
      <c r="C1453" s="32"/>
      <c r="D1453" s="28"/>
      <c r="E1453" s="33"/>
      <c r="F1453" s="33"/>
      <c r="G1453" s="33"/>
      <c r="H1453" s="33"/>
      <c r="I1453" s="33"/>
      <c r="J1453" s="33"/>
      <c r="K1453" s="31">
        <f t="shared" si="52"/>
        <v>0</v>
      </c>
      <c r="L1453" s="31">
        <f t="shared" si="53"/>
        <v>0</v>
      </c>
    </row>
    <row r="1454" spans="1:12" s="43" customFormat="1" x14ac:dyDescent="0.25">
      <c r="A1454" s="12"/>
      <c r="B1454" s="29"/>
      <c r="C1454" s="32"/>
      <c r="D1454" s="28"/>
      <c r="E1454" s="33"/>
      <c r="F1454" s="33"/>
      <c r="G1454" s="33"/>
      <c r="H1454" s="33"/>
      <c r="I1454" s="33"/>
      <c r="J1454" s="33"/>
      <c r="K1454" s="31">
        <f t="shared" si="52"/>
        <v>0</v>
      </c>
      <c r="L1454" s="31">
        <f t="shared" si="53"/>
        <v>0</v>
      </c>
    </row>
    <row r="1455" spans="1:12" s="43" customFormat="1" x14ac:dyDescent="0.25">
      <c r="A1455" s="12"/>
      <c r="B1455" s="29"/>
      <c r="C1455" s="32"/>
      <c r="D1455" s="28"/>
      <c r="E1455" s="33"/>
      <c r="F1455" s="33"/>
      <c r="G1455" s="33"/>
      <c r="H1455" s="33"/>
      <c r="I1455" s="33"/>
      <c r="J1455" s="33"/>
      <c r="K1455" s="31">
        <f t="shared" si="52"/>
        <v>0</v>
      </c>
      <c r="L1455" s="31">
        <f t="shared" si="53"/>
        <v>0</v>
      </c>
    </row>
    <row r="1456" spans="1:12" s="43" customFormat="1" x14ac:dyDescent="0.25">
      <c r="A1456" s="12"/>
      <c r="B1456" s="29"/>
      <c r="C1456" s="32"/>
      <c r="D1456" s="28"/>
      <c r="E1456" s="33"/>
      <c r="F1456" s="33"/>
      <c r="G1456" s="33"/>
      <c r="H1456" s="33"/>
      <c r="I1456" s="33"/>
      <c r="J1456" s="33"/>
      <c r="K1456" s="31">
        <f t="shared" si="52"/>
        <v>0</v>
      </c>
      <c r="L1456" s="31">
        <f t="shared" si="53"/>
        <v>0</v>
      </c>
    </row>
    <row r="1457" spans="1:12" s="43" customFormat="1" x14ac:dyDescent="0.25">
      <c r="A1457" s="12"/>
      <c r="B1457" s="29"/>
      <c r="C1457" s="32"/>
      <c r="D1457" s="28"/>
      <c r="E1457" s="33"/>
      <c r="F1457" s="33"/>
      <c r="G1457" s="33"/>
      <c r="H1457" s="33"/>
      <c r="I1457" s="33"/>
      <c r="J1457" s="33"/>
      <c r="K1457" s="31">
        <f t="shared" si="52"/>
        <v>0</v>
      </c>
      <c r="L1457" s="31">
        <f t="shared" si="53"/>
        <v>0</v>
      </c>
    </row>
    <row r="1458" spans="1:12" s="43" customFormat="1" x14ac:dyDescent="0.25">
      <c r="A1458" s="12"/>
      <c r="B1458" s="29"/>
      <c r="C1458" s="32"/>
      <c r="D1458" s="28"/>
      <c r="E1458" s="33"/>
      <c r="F1458" s="33"/>
      <c r="G1458" s="33"/>
      <c r="H1458" s="33"/>
      <c r="I1458" s="33"/>
      <c r="J1458" s="33"/>
      <c r="K1458" s="31">
        <f t="shared" si="52"/>
        <v>0</v>
      </c>
      <c r="L1458" s="31">
        <f t="shared" si="53"/>
        <v>0</v>
      </c>
    </row>
    <row r="1459" spans="1:12" s="43" customFormat="1" x14ac:dyDescent="0.25">
      <c r="A1459" s="12"/>
      <c r="B1459" s="29"/>
      <c r="C1459" s="32"/>
      <c r="D1459" s="28"/>
      <c r="E1459" s="33"/>
      <c r="F1459" s="33"/>
      <c r="G1459" s="33"/>
      <c r="H1459" s="33"/>
      <c r="I1459" s="33"/>
      <c r="J1459" s="33"/>
      <c r="K1459" s="31">
        <f t="shared" si="52"/>
        <v>0</v>
      </c>
      <c r="L1459" s="31">
        <f t="shared" si="53"/>
        <v>0</v>
      </c>
    </row>
    <row r="1460" spans="1:12" s="43" customFormat="1" x14ac:dyDescent="0.25">
      <c r="A1460" s="12"/>
      <c r="B1460" s="29"/>
      <c r="C1460" s="32"/>
      <c r="D1460" s="28"/>
      <c r="E1460" s="33"/>
      <c r="F1460" s="33"/>
      <c r="G1460" s="33"/>
      <c r="H1460" s="33"/>
      <c r="I1460" s="33"/>
      <c r="J1460" s="33"/>
      <c r="K1460" s="31">
        <f t="shared" si="52"/>
        <v>0</v>
      </c>
      <c r="L1460" s="31">
        <f t="shared" si="53"/>
        <v>0</v>
      </c>
    </row>
    <row r="1461" spans="1:12" s="43" customFormat="1" x14ac:dyDescent="0.25">
      <c r="A1461" s="12"/>
      <c r="B1461" s="29"/>
      <c r="C1461" s="32"/>
      <c r="D1461" s="28"/>
      <c r="E1461" s="33"/>
      <c r="F1461" s="33"/>
      <c r="G1461" s="33"/>
      <c r="H1461" s="33"/>
      <c r="I1461" s="33"/>
      <c r="J1461" s="33"/>
      <c r="K1461" s="31">
        <f t="shared" si="52"/>
        <v>0</v>
      </c>
      <c r="L1461" s="31">
        <f t="shared" si="53"/>
        <v>0</v>
      </c>
    </row>
    <row r="1462" spans="1:12" s="43" customFormat="1" x14ac:dyDescent="0.25">
      <c r="A1462" s="12"/>
      <c r="B1462" s="29"/>
      <c r="C1462" s="32"/>
      <c r="D1462" s="28"/>
      <c r="E1462" s="33"/>
      <c r="F1462" s="33"/>
      <c r="G1462" s="33"/>
      <c r="H1462" s="33"/>
      <c r="I1462" s="33"/>
      <c r="J1462" s="33"/>
      <c r="K1462" s="31">
        <f t="shared" si="52"/>
        <v>0</v>
      </c>
      <c r="L1462" s="31">
        <f t="shared" si="53"/>
        <v>0</v>
      </c>
    </row>
    <row r="1463" spans="1:12" s="43" customFormat="1" x14ac:dyDescent="0.25">
      <c r="A1463" s="12"/>
      <c r="B1463" s="29"/>
      <c r="C1463" s="32"/>
      <c r="D1463" s="28"/>
      <c r="E1463" s="33"/>
      <c r="F1463" s="33"/>
      <c r="G1463" s="33"/>
      <c r="H1463" s="33"/>
      <c r="I1463" s="33"/>
      <c r="J1463" s="33"/>
      <c r="K1463" s="31">
        <f t="shared" si="52"/>
        <v>0</v>
      </c>
      <c r="L1463" s="31">
        <f t="shared" si="53"/>
        <v>0</v>
      </c>
    </row>
    <row r="1464" spans="1:12" s="43" customFormat="1" x14ac:dyDescent="0.25">
      <c r="A1464" s="12"/>
      <c r="B1464" s="29"/>
      <c r="C1464" s="32"/>
      <c r="D1464" s="28"/>
      <c r="E1464" s="33"/>
      <c r="F1464" s="33"/>
      <c r="G1464" s="33"/>
      <c r="H1464" s="33"/>
      <c r="I1464" s="33"/>
      <c r="J1464" s="33"/>
      <c r="K1464" s="31">
        <f t="shared" si="52"/>
        <v>0</v>
      </c>
      <c r="L1464" s="31">
        <f t="shared" si="53"/>
        <v>0</v>
      </c>
    </row>
    <row r="1465" spans="1:12" s="43" customFormat="1" x14ac:dyDescent="0.25">
      <c r="A1465" s="12"/>
      <c r="B1465" s="29"/>
      <c r="C1465" s="32"/>
      <c r="D1465" s="28"/>
      <c r="E1465" s="33"/>
      <c r="F1465" s="33"/>
      <c r="G1465" s="33"/>
      <c r="H1465" s="33"/>
      <c r="I1465" s="33"/>
      <c r="J1465" s="33"/>
      <c r="K1465" s="31">
        <f t="shared" si="52"/>
        <v>0</v>
      </c>
      <c r="L1465" s="31">
        <f t="shared" si="53"/>
        <v>0</v>
      </c>
    </row>
    <row r="1466" spans="1:12" s="43" customFormat="1" x14ac:dyDescent="0.25">
      <c r="A1466" s="12"/>
      <c r="B1466" s="29"/>
      <c r="C1466" s="32"/>
      <c r="D1466" s="28"/>
      <c r="E1466" s="33"/>
      <c r="F1466" s="33"/>
      <c r="G1466" s="33"/>
      <c r="H1466" s="33"/>
      <c r="I1466" s="33"/>
      <c r="J1466" s="33"/>
      <c r="K1466" s="31">
        <f t="shared" si="52"/>
        <v>0</v>
      </c>
      <c r="L1466" s="31">
        <f t="shared" si="53"/>
        <v>0</v>
      </c>
    </row>
    <row r="1467" spans="1:12" s="43" customFormat="1" x14ac:dyDescent="0.25">
      <c r="A1467" s="12"/>
      <c r="B1467" s="29"/>
      <c r="C1467" s="32"/>
      <c r="D1467" s="28"/>
      <c r="E1467" s="33"/>
      <c r="F1467" s="33"/>
      <c r="G1467" s="33"/>
      <c r="H1467" s="33"/>
      <c r="I1467" s="33"/>
      <c r="J1467" s="33"/>
      <c r="K1467" s="31">
        <f t="shared" si="52"/>
        <v>0</v>
      </c>
      <c r="L1467" s="31">
        <f t="shared" si="53"/>
        <v>0</v>
      </c>
    </row>
    <row r="1468" spans="1:12" s="43" customFormat="1" x14ac:dyDescent="0.25">
      <c r="A1468" s="12"/>
      <c r="B1468" s="29"/>
      <c r="C1468" s="32"/>
      <c r="D1468" s="28"/>
      <c r="E1468" s="33"/>
      <c r="F1468" s="33"/>
      <c r="G1468" s="33"/>
      <c r="H1468" s="33"/>
      <c r="I1468" s="33"/>
      <c r="J1468" s="33"/>
      <c r="K1468" s="31">
        <f t="shared" si="52"/>
        <v>0</v>
      </c>
      <c r="L1468" s="31">
        <f t="shared" si="53"/>
        <v>0</v>
      </c>
    </row>
    <row r="1469" spans="1:12" s="43" customFormat="1" x14ac:dyDescent="0.25">
      <c r="A1469" s="12"/>
      <c r="B1469" s="29"/>
      <c r="C1469" s="32"/>
      <c r="D1469" s="28"/>
      <c r="E1469" s="33"/>
      <c r="F1469" s="33"/>
      <c r="G1469" s="33"/>
      <c r="H1469" s="33"/>
      <c r="I1469" s="33"/>
      <c r="J1469" s="33"/>
      <c r="K1469" s="31">
        <f t="shared" si="52"/>
        <v>0</v>
      </c>
      <c r="L1469" s="31">
        <f t="shared" si="53"/>
        <v>0</v>
      </c>
    </row>
    <row r="1470" spans="1:12" s="43" customFormat="1" x14ac:dyDescent="0.25">
      <c r="A1470" s="12"/>
      <c r="B1470" s="29"/>
      <c r="C1470" s="32"/>
      <c r="D1470" s="28"/>
      <c r="E1470" s="33"/>
      <c r="F1470" s="33"/>
      <c r="G1470" s="33"/>
      <c r="H1470" s="33"/>
      <c r="I1470" s="33"/>
      <c r="J1470" s="33"/>
      <c r="K1470" s="31">
        <f t="shared" si="52"/>
        <v>0</v>
      </c>
      <c r="L1470" s="31">
        <f t="shared" si="53"/>
        <v>0</v>
      </c>
    </row>
    <row r="1471" spans="1:12" s="43" customFormat="1" x14ac:dyDescent="0.25">
      <c r="A1471" s="12"/>
      <c r="B1471" s="29"/>
      <c r="C1471" s="32"/>
      <c r="D1471" s="28"/>
      <c r="E1471" s="33"/>
      <c r="F1471" s="33"/>
      <c r="G1471" s="33"/>
      <c r="H1471" s="33"/>
      <c r="I1471" s="33"/>
      <c r="J1471" s="33"/>
      <c r="K1471" s="31">
        <f t="shared" si="52"/>
        <v>0</v>
      </c>
      <c r="L1471" s="31">
        <f t="shared" si="53"/>
        <v>0</v>
      </c>
    </row>
    <row r="1472" spans="1:12" s="43" customFormat="1" x14ac:dyDescent="0.25">
      <c r="A1472" s="12"/>
      <c r="B1472" s="29"/>
      <c r="C1472" s="32"/>
      <c r="D1472" s="28"/>
      <c r="E1472" s="33"/>
      <c r="F1472" s="33"/>
      <c r="G1472" s="33"/>
      <c r="H1472" s="33"/>
      <c r="I1472" s="33"/>
      <c r="J1472" s="33"/>
      <c r="K1472" s="31">
        <f t="shared" si="52"/>
        <v>0</v>
      </c>
      <c r="L1472" s="31">
        <f t="shared" si="53"/>
        <v>0</v>
      </c>
    </row>
    <row r="1473" spans="1:12" s="43" customFormat="1" x14ac:dyDescent="0.25">
      <c r="A1473" s="12"/>
      <c r="B1473" s="29"/>
      <c r="C1473" s="32"/>
      <c r="D1473" s="28"/>
      <c r="E1473" s="33"/>
      <c r="F1473" s="33"/>
      <c r="G1473" s="33"/>
      <c r="H1473" s="33"/>
      <c r="I1473" s="33"/>
      <c r="J1473" s="33"/>
      <c r="K1473" s="31">
        <f t="shared" si="52"/>
        <v>0</v>
      </c>
      <c r="L1473" s="31">
        <f t="shared" si="53"/>
        <v>0</v>
      </c>
    </row>
    <row r="1474" spans="1:12" s="43" customFormat="1" x14ac:dyDescent="0.25">
      <c r="A1474" s="12"/>
      <c r="B1474" s="29"/>
      <c r="C1474" s="32"/>
      <c r="D1474" s="28"/>
      <c r="E1474" s="33"/>
      <c r="F1474" s="33"/>
      <c r="G1474" s="33"/>
      <c r="H1474" s="33"/>
      <c r="I1474" s="33"/>
      <c r="J1474" s="33"/>
      <c r="K1474" s="31">
        <f t="shared" si="52"/>
        <v>0</v>
      </c>
      <c r="L1474" s="31">
        <f t="shared" si="53"/>
        <v>0</v>
      </c>
    </row>
    <row r="1475" spans="1:12" s="43" customFormat="1" x14ac:dyDescent="0.25">
      <c r="A1475" s="12"/>
      <c r="B1475" s="29"/>
      <c r="C1475" s="32"/>
      <c r="D1475" s="28"/>
      <c r="E1475" s="33"/>
      <c r="F1475" s="33"/>
      <c r="G1475" s="33"/>
      <c r="H1475" s="33"/>
      <c r="I1475" s="33"/>
      <c r="J1475" s="33"/>
      <c r="K1475" s="31">
        <f t="shared" si="52"/>
        <v>0</v>
      </c>
      <c r="L1475" s="31">
        <f t="shared" si="53"/>
        <v>0</v>
      </c>
    </row>
    <row r="1476" spans="1:12" s="43" customFormat="1" x14ac:dyDescent="0.25">
      <c r="A1476" s="12"/>
      <c r="B1476" s="29"/>
      <c r="C1476" s="32"/>
      <c r="D1476" s="28"/>
      <c r="E1476" s="33"/>
      <c r="F1476" s="33"/>
      <c r="G1476" s="33"/>
      <c r="H1476" s="33"/>
      <c r="I1476" s="33"/>
      <c r="J1476" s="33"/>
      <c r="K1476" s="31">
        <f t="shared" si="52"/>
        <v>0</v>
      </c>
      <c r="L1476" s="31">
        <f t="shared" si="53"/>
        <v>0</v>
      </c>
    </row>
    <row r="1477" spans="1:12" s="43" customFormat="1" x14ac:dyDescent="0.25">
      <c r="A1477" s="12"/>
      <c r="B1477" s="29"/>
      <c r="C1477" s="32"/>
      <c r="D1477" s="28"/>
      <c r="E1477" s="33"/>
      <c r="F1477" s="33"/>
      <c r="G1477" s="33"/>
      <c r="H1477" s="33"/>
      <c r="I1477" s="33"/>
      <c r="J1477" s="33"/>
      <c r="K1477" s="31">
        <f t="shared" si="52"/>
        <v>0</v>
      </c>
      <c r="L1477" s="31">
        <f t="shared" si="53"/>
        <v>0</v>
      </c>
    </row>
    <row r="1478" spans="1:12" s="43" customFormat="1" x14ac:dyDescent="0.25">
      <c r="A1478" s="12"/>
      <c r="B1478" s="29"/>
      <c r="C1478" s="32"/>
      <c r="D1478" s="28"/>
      <c r="E1478" s="33"/>
      <c r="F1478" s="33"/>
      <c r="G1478" s="33"/>
      <c r="H1478" s="33"/>
      <c r="I1478" s="33"/>
      <c r="J1478" s="33"/>
      <c r="K1478" s="31">
        <f t="shared" si="52"/>
        <v>0</v>
      </c>
      <c r="L1478" s="31">
        <f t="shared" si="53"/>
        <v>0</v>
      </c>
    </row>
    <row r="1479" spans="1:12" s="43" customFormat="1" x14ac:dyDescent="0.25">
      <c r="A1479" s="12"/>
      <c r="B1479" s="29"/>
      <c r="C1479" s="32"/>
      <c r="D1479" s="28"/>
      <c r="E1479" s="33"/>
      <c r="F1479" s="33"/>
      <c r="G1479" s="33"/>
      <c r="H1479" s="33"/>
      <c r="I1479" s="33"/>
      <c r="J1479" s="33"/>
      <c r="K1479" s="31">
        <f t="shared" si="52"/>
        <v>0</v>
      </c>
      <c r="L1479" s="31">
        <f t="shared" si="53"/>
        <v>0</v>
      </c>
    </row>
    <row r="1480" spans="1:12" s="43" customFormat="1" x14ac:dyDescent="0.25">
      <c r="A1480" s="12"/>
      <c r="B1480" s="29"/>
      <c r="C1480" s="32"/>
      <c r="D1480" s="28"/>
      <c r="E1480" s="33"/>
      <c r="F1480" s="33"/>
      <c r="G1480" s="33"/>
      <c r="H1480" s="33"/>
      <c r="I1480" s="33"/>
      <c r="J1480" s="33"/>
      <c r="K1480" s="31">
        <f t="shared" si="52"/>
        <v>0</v>
      </c>
      <c r="L1480" s="31">
        <f t="shared" si="53"/>
        <v>0</v>
      </c>
    </row>
    <row r="1481" spans="1:12" s="43" customFormat="1" x14ac:dyDescent="0.25">
      <c r="A1481" s="12"/>
      <c r="B1481" s="29"/>
      <c r="C1481" s="32"/>
      <c r="D1481" s="28"/>
      <c r="E1481" s="33"/>
      <c r="F1481" s="33"/>
      <c r="G1481" s="33"/>
      <c r="H1481" s="33"/>
      <c r="I1481" s="33"/>
      <c r="J1481" s="33"/>
      <c r="K1481" s="31">
        <f t="shared" si="52"/>
        <v>0</v>
      </c>
      <c r="L1481" s="31">
        <f t="shared" si="53"/>
        <v>0</v>
      </c>
    </row>
    <row r="1482" spans="1:12" s="43" customFormat="1" x14ac:dyDescent="0.25">
      <c r="A1482" s="12"/>
      <c r="B1482" s="29"/>
      <c r="C1482" s="32"/>
      <c r="D1482" s="28"/>
      <c r="E1482" s="33"/>
      <c r="F1482" s="33"/>
      <c r="G1482" s="33"/>
      <c r="H1482" s="33"/>
      <c r="I1482" s="33"/>
      <c r="J1482" s="33"/>
      <c r="K1482" s="31">
        <f t="shared" si="52"/>
        <v>0</v>
      </c>
      <c r="L1482" s="31">
        <f t="shared" si="53"/>
        <v>0</v>
      </c>
    </row>
    <row r="1483" spans="1:12" s="43" customFormat="1" x14ac:dyDescent="0.25">
      <c r="A1483" s="12"/>
      <c r="B1483" s="29"/>
      <c r="C1483" s="32"/>
      <c r="D1483" s="28"/>
      <c r="E1483" s="33"/>
      <c r="F1483" s="33"/>
      <c r="G1483" s="33"/>
      <c r="H1483" s="33"/>
      <c r="I1483" s="33"/>
      <c r="J1483" s="33"/>
      <c r="K1483" s="31">
        <f t="shared" si="52"/>
        <v>0</v>
      </c>
      <c r="L1483" s="31">
        <f t="shared" si="53"/>
        <v>0</v>
      </c>
    </row>
    <row r="1484" spans="1:12" s="43" customFormat="1" x14ac:dyDescent="0.25">
      <c r="A1484" s="12"/>
      <c r="B1484" s="29"/>
      <c r="C1484" s="32"/>
      <c r="D1484" s="28"/>
      <c r="E1484" s="33"/>
      <c r="F1484" s="33"/>
      <c r="G1484" s="33"/>
      <c r="H1484" s="33"/>
      <c r="I1484" s="33"/>
      <c r="J1484" s="33"/>
      <c r="K1484" s="31">
        <f t="shared" si="52"/>
        <v>0</v>
      </c>
      <c r="L1484" s="31">
        <f t="shared" si="53"/>
        <v>0</v>
      </c>
    </row>
    <row r="1485" spans="1:12" s="43" customFormat="1" x14ac:dyDescent="0.25">
      <c r="A1485" s="12"/>
      <c r="B1485" s="29"/>
      <c r="C1485" s="32"/>
      <c r="D1485" s="28"/>
      <c r="E1485" s="33"/>
      <c r="F1485" s="33"/>
      <c r="G1485" s="33"/>
      <c r="H1485" s="33"/>
      <c r="I1485" s="33"/>
      <c r="J1485" s="33"/>
      <c r="K1485" s="31">
        <f t="shared" ref="K1485:K1548" si="54">E1485+G1485+I1485</f>
        <v>0</v>
      </c>
      <c r="L1485" s="31">
        <f t="shared" ref="L1485:L1548" si="55">F1485+H1485+J1485</f>
        <v>0</v>
      </c>
    </row>
    <row r="1486" spans="1:12" s="43" customFormat="1" x14ac:dyDescent="0.25">
      <c r="A1486" s="12"/>
      <c r="B1486" s="29"/>
      <c r="C1486" s="32"/>
      <c r="D1486" s="28"/>
      <c r="E1486" s="33"/>
      <c r="F1486" s="33"/>
      <c r="G1486" s="33"/>
      <c r="H1486" s="33"/>
      <c r="I1486" s="33"/>
      <c r="J1486" s="33"/>
      <c r="K1486" s="31">
        <f t="shared" si="54"/>
        <v>0</v>
      </c>
      <c r="L1486" s="31">
        <f t="shared" si="55"/>
        <v>0</v>
      </c>
    </row>
    <row r="1487" spans="1:12" s="43" customFormat="1" x14ac:dyDescent="0.25">
      <c r="A1487" s="12"/>
      <c r="B1487" s="29"/>
      <c r="C1487" s="32"/>
      <c r="D1487" s="28"/>
      <c r="E1487" s="33"/>
      <c r="F1487" s="33"/>
      <c r="G1487" s="33"/>
      <c r="H1487" s="33"/>
      <c r="I1487" s="33"/>
      <c r="J1487" s="33"/>
      <c r="K1487" s="31">
        <f t="shared" si="54"/>
        <v>0</v>
      </c>
      <c r="L1487" s="31">
        <f t="shared" si="55"/>
        <v>0</v>
      </c>
    </row>
    <row r="1488" spans="1:12" s="43" customFormat="1" x14ac:dyDescent="0.25">
      <c r="A1488" s="12"/>
      <c r="B1488" s="29"/>
      <c r="C1488" s="32"/>
      <c r="D1488" s="28"/>
      <c r="E1488" s="33"/>
      <c r="F1488" s="33"/>
      <c r="G1488" s="33"/>
      <c r="H1488" s="33"/>
      <c r="I1488" s="33"/>
      <c r="J1488" s="33"/>
      <c r="K1488" s="31">
        <f t="shared" si="54"/>
        <v>0</v>
      </c>
      <c r="L1488" s="31">
        <f t="shared" si="55"/>
        <v>0</v>
      </c>
    </row>
    <row r="1489" spans="1:12" s="43" customFormat="1" x14ac:dyDescent="0.25">
      <c r="A1489" s="12"/>
      <c r="B1489" s="29"/>
      <c r="C1489" s="32"/>
      <c r="D1489" s="28"/>
      <c r="E1489" s="33"/>
      <c r="F1489" s="33"/>
      <c r="G1489" s="33"/>
      <c r="H1489" s="33"/>
      <c r="I1489" s="33"/>
      <c r="J1489" s="33"/>
      <c r="K1489" s="31">
        <f t="shared" si="54"/>
        <v>0</v>
      </c>
      <c r="L1489" s="31">
        <f t="shared" si="55"/>
        <v>0</v>
      </c>
    </row>
    <row r="1490" spans="1:12" s="43" customFormat="1" x14ac:dyDescent="0.25">
      <c r="A1490" s="12"/>
      <c r="B1490" s="29"/>
      <c r="C1490" s="32"/>
      <c r="D1490" s="28"/>
      <c r="E1490" s="33"/>
      <c r="F1490" s="33"/>
      <c r="G1490" s="33"/>
      <c r="H1490" s="33"/>
      <c r="I1490" s="33"/>
      <c r="J1490" s="33"/>
      <c r="K1490" s="31">
        <f t="shared" si="54"/>
        <v>0</v>
      </c>
      <c r="L1490" s="31">
        <f t="shared" si="55"/>
        <v>0</v>
      </c>
    </row>
    <row r="1491" spans="1:12" s="43" customFormat="1" x14ac:dyDescent="0.25">
      <c r="A1491" s="12"/>
      <c r="B1491" s="29"/>
      <c r="C1491" s="32"/>
      <c r="D1491" s="28"/>
      <c r="E1491" s="33"/>
      <c r="F1491" s="33"/>
      <c r="G1491" s="33"/>
      <c r="H1491" s="33"/>
      <c r="I1491" s="33"/>
      <c r="J1491" s="33"/>
      <c r="K1491" s="31">
        <f t="shared" si="54"/>
        <v>0</v>
      </c>
      <c r="L1491" s="31">
        <f t="shared" si="55"/>
        <v>0</v>
      </c>
    </row>
    <row r="1492" spans="1:12" s="43" customFormat="1" x14ac:dyDescent="0.25">
      <c r="A1492" s="12"/>
      <c r="B1492" s="29"/>
      <c r="C1492" s="32"/>
      <c r="D1492" s="28"/>
      <c r="E1492" s="33"/>
      <c r="F1492" s="33"/>
      <c r="G1492" s="33"/>
      <c r="H1492" s="33"/>
      <c r="I1492" s="33"/>
      <c r="J1492" s="33"/>
      <c r="K1492" s="31">
        <f t="shared" si="54"/>
        <v>0</v>
      </c>
      <c r="L1492" s="31">
        <f t="shared" si="55"/>
        <v>0</v>
      </c>
    </row>
    <row r="1493" spans="1:12" s="43" customFormat="1" x14ac:dyDescent="0.25">
      <c r="A1493" s="12"/>
      <c r="B1493" s="29"/>
      <c r="C1493" s="32"/>
      <c r="D1493" s="28"/>
      <c r="E1493" s="33"/>
      <c r="F1493" s="33"/>
      <c r="G1493" s="33"/>
      <c r="H1493" s="33"/>
      <c r="I1493" s="33"/>
      <c r="J1493" s="33"/>
      <c r="K1493" s="31">
        <f t="shared" si="54"/>
        <v>0</v>
      </c>
      <c r="L1493" s="31">
        <f t="shared" si="55"/>
        <v>0</v>
      </c>
    </row>
    <row r="1494" spans="1:12" s="43" customFormat="1" x14ac:dyDescent="0.25">
      <c r="A1494" s="12"/>
      <c r="B1494" s="29"/>
      <c r="C1494" s="32"/>
      <c r="D1494" s="28"/>
      <c r="E1494" s="33"/>
      <c r="F1494" s="33"/>
      <c r="G1494" s="33"/>
      <c r="H1494" s="33"/>
      <c r="I1494" s="33"/>
      <c r="J1494" s="33"/>
      <c r="K1494" s="31">
        <f t="shared" si="54"/>
        <v>0</v>
      </c>
      <c r="L1494" s="31">
        <f t="shared" si="55"/>
        <v>0</v>
      </c>
    </row>
    <row r="1495" spans="1:12" s="43" customFormat="1" x14ac:dyDescent="0.25">
      <c r="A1495" s="12"/>
      <c r="B1495" s="29"/>
      <c r="C1495" s="32"/>
      <c r="D1495" s="28"/>
      <c r="E1495" s="33"/>
      <c r="F1495" s="33"/>
      <c r="G1495" s="33"/>
      <c r="H1495" s="33"/>
      <c r="I1495" s="33"/>
      <c r="J1495" s="33"/>
      <c r="K1495" s="31">
        <f t="shared" si="54"/>
        <v>0</v>
      </c>
      <c r="L1495" s="31">
        <f t="shared" si="55"/>
        <v>0</v>
      </c>
    </row>
    <row r="1496" spans="1:12" s="43" customFormat="1" x14ac:dyDescent="0.25">
      <c r="A1496" s="12"/>
      <c r="B1496" s="29"/>
      <c r="C1496" s="32"/>
      <c r="D1496" s="28"/>
      <c r="E1496" s="33"/>
      <c r="F1496" s="33"/>
      <c r="G1496" s="33"/>
      <c r="H1496" s="33"/>
      <c r="I1496" s="33"/>
      <c r="J1496" s="33"/>
      <c r="K1496" s="31">
        <f t="shared" si="54"/>
        <v>0</v>
      </c>
      <c r="L1496" s="31">
        <f t="shared" si="55"/>
        <v>0</v>
      </c>
    </row>
    <row r="1497" spans="1:12" s="43" customFormat="1" x14ac:dyDescent="0.25">
      <c r="A1497" s="12"/>
      <c r="B1497" s="29"/>
      <c r="C1497" s="32"/>
      <c r="D1497" s="28"/>
      <c r="E1497" s="33"/>
      <c r="F1497" s="33"/>
      <c r="G1497" s="33"/>
      <c r="H1497" s="33"/>
      <c r="I1497" s="33"/>
      <c r="J1497" s="33"/>
      <c r="K1497" s="31">
        <f t="shared" si="54"/>
        <v>0</v>
      </c>
      <c r="L1497" s="31">
        <f t="shared" si="55"/>
        <v>0</v>
      </c>
    </row>
    <row r="1498" spans="1:12" s="43" customFormat="1" x14ac:dyDescent="0.25">
      <c r="A1498" s="12"/>
      <c r="B1498" s="29"/>
      <c r="C1498" s="32"/>
      <c r="D1498" s="28"/>
      <c r="E1498" s="33"/>
      <c r="F1498" s="33"/>
      <c r="G1498" s="33"/>
      <c r="H1498" s="33"/>
      <c r="I1498" s="33"/>
      <c r="J1498" s="33"/>
      <c r="K1498" s="31">
        <f t="shared" si="54"/>
        <v>0</v>
      </c>
      <c r="L1498" s="31">
        <f t="shared" si="55"/>
        <v>0</v>
      </c>
    </row>
    <row r="1499" spans="1:12" s="43" customFormat="1" x14ac:dyDescent="0.25">
      <c r="A1499" s="12"/>
      <c r="B1499" s="29"/>
      <c r="C1499" s="32"/>
      <c r="D1499" s="28"/>
      <c r="E1499" s="33"/>
      <c r="F1499" s="33"/>
      <c r="G1499" s="33"/>
      <c r="H1499" s="33"/>
      <c r="I1499" s="33"/>
      <c r="J1499" s="33"/>
      <c r="K1499" s="31">
        <f t="shared" si="54"/>
        <v>0</v>
      </c>
      <c r="L1499" s="31">
        <f t="shared" si="55"/>
        <v>0</v>
      </c>
    </row>
    <row r="1500" spans="1:12" s="43" customFormat="1" x14ac:dyDescent="0.25">
      <c r="A1500" s="12"/>
      <c r="B1500" s="29"/>
      <c r="C1500" s="32"/>
      <c r="D1500" s="28"/>
      <c r="E1500" s="33"/>
      <c r="F1500" s="33"/>
      <c r="G1500" s="33"/>
      <c r="H1500" s="33"/>
      <c r="I1500" s="33"/>
      <c r="J1500" s="33"/>
      <c r="K1500" s="31">
        <f t="shared" si="54"/>
        <v>0</v>
      </c>
      <c r="L1500" s="31">
        <f t="shared" si="55"/>
        <v>0</v>
      </c>
    </row>
    <row r="1501" spans="1:12" s="43" customFormat="1" x14ac:dyDescent="0.25">
      <c r="A1501" s="12"/>
      <c r="B1501" s="29"/>
      <c r="C1501" s="32"/>
      <c r="D1501" s="28"/>
      <c r="E1501" s="33"/>
      <c r="F1501" s="33"/>
      <c r="G1501" s="33"/>
      <c r="H1501" s="33"/>
      <c r="I1501" s="33"/>
      <c r="J1501" s="33"/>
      <c r="K1501" s="31">
        <f t="shared" si="54"/>
        <v>0</v>
      </c>
      <c r="L1501" s="31">
        <f t="shared" si="55"/>
        <v>0</v>
      </c>
    </row>
    <row r="1502" spans="1:12" s="43" customFormat="1" x14ac:dyDescent="0.25">
      <c r="A1502" s="12"/>
      <c r="B1502" s="29"/>
      <c r="C1502" s="32"/>
      <c r="D1502" s="28"/>
      <c r="E1502" s="33"/>
      <c r="F1502" s="33"/>
      <c r="G1502" s="33"/>
      <c r="H1502" s="33"/>
      <c r="I1502" s="33"/>
      <c r="J1502" s="33"/>
      <c r="K1502" s="31">
        <f t="shared" si="54"/>
        <v>0</v>
      </c>
      <c r="L1502" s="31">
        <f t="shared" si="55"/>
        <v>0</v>
      </c>
    </row>
    <row r="1503" spans="1:12" s="43" customFormat="1" x14ac:dyDescent="0.25">
      <c r="A1503" s="12"/>
      <c r="B1503" s="29"/>
      <c r="C1503" s="32"/>
      <c r="D1503" s="28"/>
      <c r="E1503" s="33"/>
      <c r="F1503" s="33"/>
      <c r="G1503" s="33"/>
      <c r="H1503" s="33"/>
      <c r="I1503" s="33"/>
      <c r="J1503" s="33"/>
      <c r="K1503" s="31">
        <f t="shared" si="54"/>
        <v>0</v>
      </c>
      <c r="L1503" s="31">
        <f t="shared" si="55"/>
        <v>0</v>
      </c>
    </row>
    <row r="1504" spans="1:12" s="43" customFormat="1" x14ac:dyDescent="0.25">
      <c r="A1504" s="12"/>
      <c r="B1504" s="29"/>
      <c r="C1504" s="32"/>
      <c r="D1504" s="28"/>
      <c r="E1504" s="33"/>
      <c r="F1504" s="33"/>
      <c r="G1504" s="33"/>
      <c r="H1504" s="33"/>
      <c r="I1504" s="33"/>
      <c r="J1504" s="33"/>
      <c r="K1504" s="31">
        <f t="shared" si="54"/>
        <v>0</v>
      </c>
      <c r="L1504" s="31">
        <f t="shared" si="55"/>
        <v>0</v>
      </c>
    </row>
    <row r="1505" spans="1:12" s="43" customFormat="1" x14ac:dyDescent="0.25">
      <c r="A1505" s="12"/>
      <c r="B1505" s="29"/>
      <c r="C1505" s="32"/>
      <c r="D1505" s="28"/>
      <c r="E1505" s="33"/>
      <c r="F1505" s="33"/>
      <c r="G1505" s="33"/>
      <c r="H1505" s="33"/>
      <c r="I1505" s="33"/>
      <c r="J1505" s="33"/>
      <c r="K1505" s="31">
        <f t="shared" si="54"/>
        <v>0</v>
      </c>
      <c r="L1505" s="31">
        <f t="shared" si="55"/>
        <v>0</v>
      </c>
    </row>
    <row r="1506" spans="1:12" s="43" customFormat="1" x14ac:dyDescent="0.25">
      <c r="A1506" s="12"/>
      <c r="B1506" s="29"/>
      <c r="C1506" s="32"/>
      <c r="D1506" s="28"/>
      <c r="E1506" s="33"/>
      <c r="F1506" s="33"/>
      <c r="G1506" s="33"/>
      <c r="H1506" s="33"/>
      <c r="I1506" s="33"/>
      <c r="J1506" s="33"/>
      <c r="K1506" s="31">
        <f t="shared" si="54"/>
        <v>0</v>
      </c>
      <c r="L1506" s="31">
        <f t="shared" si="55"/>
        <v>0</v>
      </c>
    </row>
    <row r="1507" spans="1:12" s="43" customFormat="1" x14ac:dyDescent="0.25">
      <c r="A1507" s="12"/>
      <c r="B1507" s="29"/>
      <c r="C1507" s="32"/>
      <c r="D1507" s="28"/>
      <c r="E1507" s="33"/>
      <c r="F1507" s="33"/>
      <c r="G1507" s="33"/>
      <c r="H1507" s="33"/>
      <c r="I1507" s="33"/>
      <c r="J1507" s="33"/>
      <c r="K1507" s="31">
        <f t="shared" si="54"/>
        <v>0</v>
      </c>
      <c r="L1507" s="31">
        <f t="shared" si="55"/>
        <v>0</v>
      </c>
    </row>
    <row r="1508" spans="1:12" s="43" customFormat="1" x14ac:dyDescent="0.25">
      <c r="A1508" s="12"/>
      <c r="B1508" s="29"/>
      <c r="C1508" s="32"/>
      <c r="D1508" s="28"/>
      <c r="E1508" s="33"/>
      <c r="F1508" s="33"/>
      <c r="G1508" s="33"/>
      <c r="H1508" s="33"/>
      <c r="I1508" s="33"/>
      <c r="J1508" s="33"/>
      <c r="K1508" s="31">
        <f t="shared" si="54"/>
        <v>0</v>
      </c>
      <c r="L1508" s="31">
        <f t="shared" si="55"/>
        <v>0</v>
      </c>
    </row>
    <row r="1509" spans="1:12" s="43" customFormat="1" x14ac:dyDescent="0.25">
      <c r="A1509" s="12"/>
      <c r="B1509" s="29"/>
      <c r="C1509" s="32"/>
      <c r="D1509" s="28"/>
      <c r="E1509" s="33"/>
      <c r="F1509" s="33"/>
      <c r="G1509" s="33"/>
      <c r="H1509" s="33"/>
      <c r="I1509" s="33"/>
      <c r="J1509" s="33"/>
      <c r="K1509" s="31">
        <f t="shared" si="54"/>
        <v>0</v>
      </c>
      <c r="L1509" s="31">
        <f t="shared" si="55"/>
        <v>0</v>
      </c>
    </row>
    <row r="1510" spans="1:12" s="43" customFormat="1" x14ac:dyDescent="0.25">
      <c r="A1510" s="12"/>
      <c r="B1510" s="29"/>
      <c r="C1510" s="32"/>
      <c r="D1510" s="28"/>
      <c r="E1510" s="33"/>
      <c r="F1510" s="33"/>
      <c r="G1510" s="33"/>
      <c r="H1510" s="33"/>
      <c r="I1510" s="33"/>
      <c r="J1510" s="33"/>
      <c r="K1510" s="31">
        <f t="shared" si="54"/>
        <v>0</v>
      </c>
      <c r="L1510" s="31">
        <f t="shared" si="55"/>
        <v>0</v>
      </c>
    </row>
    <row r="1511" spans="1:12" s="43" customFormat="1" x14ac:dyDescent="0.25">
      <c r="A1511" s="12"/>
      <c r="B1511" s="29"/>
      <c r="C1511" s="32"/>
      <c r="D1511" s="28"/>
      <c r="E1511" s="33"/>
      <c r="F1511" s="33"/>
      <c r="G1511" s="33"/>
      <c r="H1511" s="33"/>
      <c r="I1511" s="33"/>
      <c r="J1511" s="33"/>
      <c r="K1511" s="31">
        <f t="shared" si="54"/>
        <v>0</v>
      </c>
      <c r="L1511" s="31">
        <f t="shared" si="55"/>
        <v>0</v>
      </c>
    </row>
    <row r="1512" spans="1:12" s="43" customFormat="1" x14ac:dyDescent="0.25">
      <c r="A1512" s="12"/>
      <c r="B1512" s="29"/>
      <c r="C1512" s="32"/>
      <c r="D1512" s="28"/>
      <c r="E1512" s="33"/>
      <c r="F1512" s="33"/>
      <c r="G1512" s="33"/>
      <c r="H1512" s="33"/>
      <c r="I1512" s="33"/>
      <c r="J1512" s="33"/>
      <c r="K1512" s="31">
        <f t="shared" si="54"/>
        <v>0</v>
      </c>
      <c r="L1512" s="31">
        <f t="shared" si="55"/>
        <v>0</v>
      </c>
    </row>
    <row r="1513" spans="1:12" s="43" customFormat="1" x14ac:dyDescent="0.25">
      <c r="A1513" s="12"/>
      <c r="B1513" s="29"/>
      <c r="C1513" s="32"/>
      <c r="D1513" s="28"/>
      <c r="E1513" s="33"/>
      <c r="F1513" s="33"/>
      <c r="G1513" s="33"/>
      <c r="H1513" s="33"/>
      <c r="I1513" s="33"/>
      <c r="J1513" s="33"/>
      <c r="K1513" s="31">
        <f t="shared" si="54"/>
        <v>0</v>
      </c>
      <c r="L1513" s="31">
        <f t="shared" si="55"/>
        <v>0</v>
      </c>
    </row>
    <row r="1514" spans="1:12" s="43" customFormat="1" x14ac:dyDescent="0.25">
      <c r="A1514" s="12"/>
      <c r="B1514" s="29"/>
      <c r="C1514" s="32"/>
      <c r="D1514" s="28"/>
      <c r="E1514" s="33"/>
      <c r="F1514" s="33"/>
      <c r="G1514" s="33"/>
      <c r="H1514" s="33"/>
      <c r="I1514" s="33"/>
      <c r="J1514" s="33"/>
      <c r="K1514" s="31">
        <f t="shared" si="54"/>
        <v>0</v>
      </c>
      <c r="L1514" s="31">
        <f t="shared" si="55"/>
        <v>0</v>
      </c>
    </row>
    <row r="1515" spans="1:12" s="43" customFormat="1" x14ac:dyDescent="0.25">
      <c r="A1515" s="12"/>
      <c r="B1515" s="29"/>
      <c r="C1515" s="32"/>
      <c r="D1515" s="28"/>
      <c r="E1515" s="33"/>
      <c r="F1515" s="33"/>
      <c r="G1515" s="33"/>
      <c r="H1515" s="33"/>
      <c r="I1515" s="33"/>
      <c r="J1515" s="33"/>
      <c r="K1515" s="31">
        <f t="shared" si="54"/>
        <v>0</v>
      </c>
      <c r="L1515" s="31">
        <f t="shared" si="55"/>
        <v>0</v>
      </c>
    </row>
    <row r="1516" spans="1:12" s="43" customFormat="1" x14ac:dyDescent="0.25">
      <c r="A1516" s="12"/>
      <c r="B1516" s="29"/>
      <c r="C1516" s="32"/>
      <c r="D1516" s="28"/>
      <c r="E1516" s="33"/>
      <c r="F1516" s="33"/>
      <c r="G1516" s="33"/>
      <c r="H1516" s="33"/>
      <c r="I1516" s="33"/>
      <c r="J1516" s="33"/>
      <c r="K1516" s="31">
        <f t="shared" si="54"/>
        <v>0</v>
      </c>
      <c r="L1516" s="31">
        <f t="shared" si="55"/>
        <v>0</v>
      </c>
    </row>
    <row r="1517" spans="1:12" s="43" customFormat="1" x14ac:dyDescent="0.25">
      <c r="A1517" s="12"/>
      <c r="B1517" s="29"/>
      <c r="C1517" s="32"/>
      <c r="D1517" s="28"/>
      <c r="E1517" s="33"/>
      <c r="F1517" s="33"/>
      <c r="G1517" s="33"/>
      <c r="H1517" s="33"/>
      <c r="I1517" s="33"/>
      <c r="J1517" s="33"/>
      <c r="K1517" s="31">
        <f t="shared" si="54"/>
        <v>0</v>
      </c>
      <c r="L1517" s="31">
        <f t="shared" si="55"/>
        <v>0</v>
      </c>
    </row>
    <row r="1518" spans="1:12" s="43" customFormat="1" x14ac:dyDescent="0.25">
      <c r="A1518" s="12"/>
      <c r="B1518" s="29"/>
      <c r="C1518" s="32"/>
      <c r="D1518" s="28"/>
      <c r="E1518" s="33"/>
      <c r="F1518" s="33"/>
      <c r="G1518" s="33"/>
      <c r="H1518" s="33"/>
      <c r="I1518" s="33"/>
      <c r="J1518" s="33"/>
      <c r="K1518" s="31">
        <f t="shared" si="54"/>
        <v>0</v>
      </c>
      <c r="L1518" s="31">
        <f t="shared" si="55"/>
        <v>0</v>
      </c>
    </row>
    <row r="1519" spans="1:12" s="43" customFormat="1" x14ac:dyDescent="0.25">
      <c r="A1519" s="12"/>
      <c r="B1519" s="29"/>
      <c r="C1519" s="32"/>
      <c r="D1519" s="28"/>
      <c r="E1519" s="33"/>
      <c r="F1519" s="33"/>
      <c r="G1519" s="33"/>
      <c r="H1519" s="33"/>
      <c r="I1519" s="33"/>
      <c r="J1519" s="33"/>
      <c r="K1519" s="31">
        <f t="shared" si="54"/>
        <v>0</v>
      </c>
      <c r="L1519" s="31">
        <f t="shared" si="55"/>
        <v>0</v>
      </c>
    </row>
    <row r="1520" spans="1:12" s="43" customFormat="1" x14ac:dyDescent="0.25">
      <c r="A1520" s="12"/>
      <c r="B1520" s="29"/>
      <c r="C1520" s="32"/>
      <c r="D1520" s="28"/>
      <c r="E1520" s="33"/>
      <c r="F1520" s="33"/>
      <c r="G1520" s="33"/>
      <c r="H1520" s="33"/>
      <c r="I1520" s="33"/>
      <c r="J1520" s="33"/>
      <c r="K1520" s="31">
        <f t="shared" si="54"/>
        <v>0</v>
      </c>
      <c r="L1520" s="31">
        <f t="shared" si="55"/>
        <v>0</v>
      </c>
    </row>
    <row r="1521" spans="1:12" s="43" customFormat="1" x14ac:dyDescent="0.25">
      <c r="A1521" s="12"/>
      <c r="B1521" s="29"/>
      <c r="C1521" s="32"/>
      <c r="D1521" s="28"/>
      <c r="E1521" s="33"/>
      <c r="F1521" s="33"/>
      <c r="G1521" s="33"/>
      <c r="H1521" s="33"/>
      <c r="I1521" s="33"/>
      <c r="J1521" s="33"/>
      <c r="K1521" s="31">
        <f t="shared" si="54"/>
        <v>0</v>
      </c>
      <c r="L1521" s="31">
        <f t="shared" si="55"/>
        <v>0</v>
      </c>
    </row>
    <row r="1522" spans="1:12" s="43" customFormat="1" x14ac:dyDescent="0.25">
      <c r="A1522" s="12"/>
      <c r="B1522" s="29"/>
      <c r="C1522" s="32"/>
      <c r="D1522" s="28"/>
      <c r="E1522" s="33"/>
      <c r="F1522" s="33"/>
      <c r="G1522" s="33"/>
      <c r="H1522" s="33"/>
      <c r="I1522" s="33"/>
      <c r="J1522" s="33"/>
      <c r="K1522" s="31">
        <f t="shared" si="54"/>
        <v>0</v>
      </c>
      <c r="L1522" s="31">
        <f t="shared" si="55"/>
        <v>0</v>
      </c>
    </row>
    <row r="1523" spans="1:12" s="43" customFormat="1" x14ac:dyDescent="0.25">
      <c r="A1523" s="12"/>
      <c r="B1523" s="29"/>
      <c r="C1523" s="32"/>
      <c r="D1523" s="28"/>
      <c r="E1523" s="33"/>
      <c r="F1523" s="33"/>
      <c r="G1523" s="33"/>
      <c r="H1523" s="33"/>
      <c r="I1523" s="33"/>
      <c r="J1523" s="33"/>
      <c r="K1523" s="31">
        <f t="shared" si="54"/>
        <v>0</v>
      </c>
      <c r="L1523" s="31">
        <f t="shared" si="55"/>
        <v>0</v>
      </c>
    </row>
    <row r="1524" spans="1:12" s="43" customFormat="1" x14ac:dyDescent="0.25">
      <c r="A1524" s="12"/>
      <c r="B1524" s="29"/>
      <c r="C1524" s="32"/>
      <c r="D1524" s="28"/>
      <c r="E1524" s="33"/>
      <c r="F1524" s="33"/>
      <c r="G1524" s="33"/>
      <c r="H1524" s="33"/>
      <c r="I1524" s="33"/>
      <c r="J1524" s="33"/>
      <c r="K1524" s="31">
        <f t="shared" si="54"/>
        <v>0</v>
      </c>
      <c r="L1524" s="31">
        <f t="shared" si="55"/>
        <v>0</v>
      </c>
    </row>
    <row r="1525" spans="1:12" s="43" customFormat="1" x14ac:dyDescent="0.25">
      <c r="A1525" s="12"/>
      <c r="B1525" s="29"/>
      <c r="C1525" s="32"/>
      <c r="D1525" s="28"/>
      <c r="E1525" s="33"/>
      <c r="F1525" s="33"/>
      <c r="G1525" s="33"/>
      <c r="H1525" s="33"/>
      <c r="I1525" s="33"/>
      <c r="J1525" s="33"/>
      <c r="K1525" s="31">
        <f t="shared" si="54"/>
        <v>0</v>
      </c>
      <c r="L1525" s="31">
        <f t="shared" si="55"/>
        <v>0</v>
      </c>
    </row>
    <row r="1526" spans="1:12" s="43" customFormat="1" x14ac:dyDescent="0.25">
      <c r="A1526" s="12"/>
      <c r="B1526" s="29"/>
      <c r="C1526" s="32"/>
      <c r="D1526" s="28"/>
      <c r="E1526" s="33"/>
      <c r="F1526" s="33"/>
      <c r="G1526" s="33"/>
      <c r="H1526" s="33"/>
      <c r="I1526" s="33"/>
      <c r="J1526" s="33"/>
      <c r="K1526" s="31">
        <f t="shared" si="54"/>
        <v>0</v>
      </c>
      <c r="L1526" s="31">
        <f t="shared" si="55"/>
        <v>0</v>
      </c>
    </row>
    <row r="1527" spans="1:12" s="43" customFormat="1" x14ac:dyDescent="0.25">
      <c r="A1527" s="12"/>
      <c r="B1527" s="29"/>
      <c r="C1527" s="32"/>
      <c r="D1527" s="28"/>
      <c r="E1527" s="33"/>
      <c r="F1527" s="33"/>
      <c r="G1527" s="33"/>
      <c r="H1527" s="33"/>
      <c r="I1527" s="33"/>
      <c r="J1527" s="33"/>
      <c r="K1527" s="31">
        <f t="shared" si="54"/>
        <v>0</v>
      </c>
      <c r="L1527" s="31">
        <f t="shared" si="55"/>
        <v>0</v>
      </c>
    </row>
    <row r="1528" spans="1:12" s="43" customFormat="1" x14ac:dyDescent="0.25">
      <c r="A1528" s="12"/>
      <c r="B1528" s="29"/>
      <c r="C1528" s="32"/>
      <c r="D1528" s="28"/>
      <c r="E1528" s="33"/>
      <c r="F1528" s="33"/>
      <c r="G1528" s="33"/>
      <c r="H1528" s="33"/>
      <c r="I1528" s="33"/>
      <c r="J1528" s="33"/>
      <c r="K1528" s="31">
        <f t="shared" si="54"/>
        <v>0</v>
      </c>
      <c r="L1528" s="31">
        <f t="shared" si="55"/>
        <v>0</v>
      </c>
    </row>
    <row r="1529" spans="1:12" s="43" customFormat="1" x14ac:dyDescent="0.25">
      <c r="A1529" s="12"/>
      <c r="B1529" s="29"/>
      <c r="C1529" s="32"/>
      <c r="D1529" s="28"/>
      <c r="E1529" s="33"/>
      <c r="F1529" s="33"/>
      <c r="G1529" s="33"/>
      <c r="H1529" s="33"/>
      <c r="I1529" s="33"/>
      <c r="J1529" s="33"/>
      <c r="K1529" s="31">
        <f t="shared" si="54"/>
        <v>0</v>
      </c>
      <c r="L1529" s="31">
        <f t="shared" si="55"/>
        <v>0</v>
      </c>
    </row>
    <row r="1530" spans="1:12" s="43" customFormat="1" x14ac:dyDescent="0.25">
      <c r="A1530" s="12"/>
      <c r="B1530" s="29"/>
      <c r="C1530" s="32"/>
      <c r="D1530" s="28"/>
      <c r="E1530" s="33"/>
      <c r="F1530" s="33"/>
      <c r="G1530" s="33"/>
      <c r="H1530" s="33"/>
      <c r="I1530" s="33"/>
      <c r="J1530" s="33"/>
      <c r="K1530" s="31">
        <f t="shared" si="54"/>
        <v>0</v>
      </c>
      <c r="L1530" s="31">
        <f t="shared" si="55"/>
        <v>0</v>
      </c>
    </row>
    <row r="1531" spans="1:12" s="43" customFormat="1" x14ac:dyDescent="0.25">
      <c r="A1531" s="12"/>
      <c r="B1531" s="29"/>
      <c r="C1531" s="32"/>
      <c r="D1531" s="28"/>
      <c r="E1531" s="33"/>
      <c r="F1531" s="33"/>
      <c r="G1531" s="33"/>
      <c r="H1531" s="33"/>
      <c r="I1531" s="33"/>
      <c r="J1531" s="33"/>
      <c r="K1531" s="31">
        <f t="shared" si="54"/>
        <v>0</v>
      </c>
      <c r="L1531" s="31">
        <f t="shared" si="55"/>
        <v>0</v>
      </c>
    </row>
    <row r="1532" spans="1:12" s="43" customFormat="1" x14ac:dyDescent="0.25">
      <c r="A1532" s="12"/>
      <c r="B1532" s="29"/>
      <c r="C1532" s="32"/>
      <c r="D1532" s="28"/>
      <c r="E1532" s="33"/>
      <c r="F1532" s="33"/>
      <c r="G1532" s="33"/>
      <c r="H1532" s="33"/>
      <c r="I1532" s="33"/>
      <c r="J1532" s="33"/>
      <c r="K1532" s="31">
        <f t="shared" si="54"/>
        <v>0</v>
      </c>
      <c r="L1532" s="31">
        <f t="shared" si="55"/>
        <v>0</v>
      </c>
    </row>
    <row r="1533" spans="1:12" s="43" customFormat="1" x14ac:dyDescent="0.25">
      <c r="A1533" s="12"/>
      <c r="B1533" s="29"/>
      <c r="C1533" s="32"/>
      <c r="D1533" s="28"/>
      <c r="E1533" s="33"/>
      <c r="F1533" s="33"/>
      <c r="G1533" s="33"/>
      <c r="H1533" s="33"/>
      <c r="I1533" s="33"/>
      <c r="J1533" s="33"/>
      <c r="K1533" s="31">
        <f t="shared" si="54"/>
        <v>0</v>
      </c>
      <c r="L1533" s="31">
        <f t="shared" si="55"/>
        <v>0</v>
      </c>
    </row>
    <row r="1534" spans="1:12" s="43" customFormat="1" x14ac:dyDescent="0.25">
      <c r="A1534" s="12"/>
      <c r="B1534" s="29"/>
      <c r="C1534" s="32"/>
      <c r="D1534" s="28"/>
      <c r="E1534" s="33"/>
      <c r="F1534" s="33"/>
      <c r="G1534" s="33"/>
      <c r="H1534" s="33"/>
      <c r="I1534" s="33"/>
      <c r="J1534" s="33"/>
      <c r="K1534" s="31">
        <f t="shared" si="54"/>
        <v>0</v>
      </c>
      <c r="L1534" s="31">
        <f t="shared" si="55"/>
        <v>0</v>
      </c>
    </row>
    <row r="1535" spans="1:12" s="43" customFormat="1" x14ac:dyDescent="0.25">
      <c r="A1535" s="12"/>
      <c r="B1535" s="29"/>
      <c r="C1535" s="32"/>
      <c r="D1535" s="28"/>
      <c r="E1535" s="33"/>
      <c r="F1535" s="33"/>
      <c r="G1535" s="33"/>
      <c r="H1535" s="33"/>
      <c r="I1535" s="33"/>
      <c r="J1535" s="33"/>
      <c r="K1535" s="31">
        <f t="shared" si="54"/>
        <v>0</v>
      </c>
      <c r="L1535" s="31">
        <f t="shared" si="55"/>
        <v>0</v>
      </c>
    </row>
    <row r="1536" spans="1:12" s="43" customFormat="1" x14ac:dyDescent="0.25">
      <c r="A1536" s="12"/>
      <c r="B1536" s="29"/>
      <c r="C1536" s="32"/>
      <c r="D1536" s="28"/>
      <c r="E1536" s="33"/>
      <c r="F1536" s="33"/>
      <c r="G1536" s="33"/>
      <c r="H1536" s="33"/>
      <c r="I1536" s="33"/>
      <c r="J1536" s="33"/>
      <c r="K1536" s="31">
        <f t="shared" si="54"/>
        <v>0</v>
      </c>
      <c r="L1536" s="31">
        <f t="shared" si="55"/>
        <v>0</v>
      </c>
    </row>
    <row r="1537" spans="1:12" s="43" customFormat="1" x14ac:dyDescent="0.25">
      <c r="A1537" s="12"/>
      <c r="B1537" s="29"/>
      <c r="C1537" s="32"/>
      <c r="D1537" s="28"/>
      <c r="E1537" s="33"/>
      <c r="F1537" s="33"/>
      <c r="G1537" s="33"/>
      <c r="H1537" s="33"/>
      <c r="I1537" s="33"/>
      <c r="J1537" s="33"/>
      <c r="K1537" s="31">
        <f t="shared" si="54"/>
        <v>0</v>
      </c>
      <c r="L1537" s="31">
        <f t="shared" si="55"/>
        <v>0</v>
      </c>
    </row>
    <row r="1538" spans="1:12" s="43" customFormat="1" x14ac:dyDescent="0.25">
      <c r="A1538" s="12"/>
      <c r="B1538" s="29"/>
      <c r="C1538" s="32"/>
      <c r="D1538" s="28"/>
      <c r="E1538" s="33"/>
      <c r="F1538" s="33"/>
      <c r="G1538" s="33"/>
      <c r="H1538" s="33"/>
      <c r="I1538" s="33"/>
      <c r="J1538" s="33"/>
      <c r="K1538" s="31">
        <f t="shared" si="54"/>
        <v>0</v>
      </c>
      <c r="L1538" s="31">
        <f t="shared" si="55"/>
        <v>0</v>
      </c>
    </row>
    <row r="1539" spans="1:12" s="43" customFormat="1" x14ac:dyDescent="0.25">
      <c r="A1539" s="12"/>
      <c r="B1539" s="29"/>
      <c r="C1539" s="32"/>
      <c r="D1539" s="28"/>
      <c r="E1539" s="33"/>
      <c r="F1539" s="33"/>
      <c r="G1539" s="33"/>
      <c r="H1539" s="33"/>
      <c r="I1539" s="33"/>
      <c r="J1539" s="33"/>
      <c r="K1539" s="31">
        <f t="shared" si="54"/>
        <v>0</v>
      </c>
      <c r="L1539" s="31">
        <f t="shared" si="55"/>
        <v>0</v>
      </c>
    </row>
    <row r="1540" spans="1:12" s="43" customFormat="1" x14ac:dyDescent="0.25">
      <c r="A1540" s="12"/>
      <c r="B1540" s="29"/>
      <c r="C1540" s="32"/>
      <c r="D1540" s="28"/>
      <c r="E1540" s="33"/>
      <c r="F1540" s="33"/>
      <c r="G1540" s="33"/>
      <c r="H1540" s="33"/>
      <c r="I1540" s="33"/>
      <c r="J1540" s="33"/>
      <c r="K1540" s="31">
        <f t="shared" si="54"/>
        <v>0</v>
      </c>
      <c r="L1540" s="31">
        <f t="shared" si="55"/>
        <v>0</v>
      </c>
    </row>
    <row r="1541" spans="1:12" s="43" customFormat="1" x14ac:dyDescent="0.25">
      <c r="A1541" s="12"/>
      <c r="B1541" s="29"/>
      <c r="C1541" s="32"/>
      <c r="D1541" s="28"/>
      <c r="E1541" s="33"/>
      <c r="F1541" s="33"/>
      <c r="G1541" s="33"/>
      <c r="H1541" s="33"/>
      <c r="I1541" s="33"/>
      <c r="J1541" s="33"/>
      <c r="K1541" s="31">
        <f t="shared" si="54"/>
        <v>0</v>
      </c>
      <c r="L1541" s="31">
        <f t="shared" si="55"/>
        <v>0</v>
      </c>
    </row>
    <row r="1542" spans="1:12" s="43" customFormat="1" x14ac:dyDescent="0.25">
      <c r="A1542" s="12"/>
      <c r="B1542" s="29"/>
      <c r="C1542" s="32"/>
      <c r="D1542" s="28"/>
      <c r="E1542" s="33"/>
      <c r="F1542" s="33"/>
      <c r="G1542" s="33"/>
      <c r="H1542" s="33"/>
      <c r="I1542" s="33"/>
      <c r="J1542" s="33"/>
      <c r="K1542" s="31">
        <f t="shared" si="54"/>
        <v>0</v>
      </c>
      <c r="L1542" s="31">
        <f t="shared" si="55"/>
        <v>0</v>
      </c>
    </row>
    <row r="1543" spans="1:12" s="43" customFormat="1" x14ac:dyDescent="0.25">
      <c r="A1543" s="12"/>
      <c r="B1543" s="29"/>
      <c r="C1543" s="32"/>
      <c r="D1543" s="28"/>
      <c r="E1543" s="33"/>
      <c r="F1543" s="33"/>
      <c r="G1543" s="33"/>
      <c r="H1543" s="33"/>
      <c r="I1543" s="33"/>
      <c r="J1543" s="33"/>
      <c r="K1543" s="31">
        <f t="shared" si="54"/>
        <v>0</v>
      </c>
      <c r="L1543" s="31">
        <f t="shared" si="55"/>
        <v>0</v>
      </c>
    </row>
    <row r="1544" spans="1:12" s="43" customFormat="1" x14ac:dyDescent="0.25">
      <c r="A1544" s="12"/>
      <c r="B1544" s="29"/>
      <c r="C1544" s="32"/>
      <c r="D1544" s="28"/>
      <c r="E1544" s="33"/>
      <c r="F1544" s="33"/>
      <c r="G1544" s="33"/>
      <c r="H1544" s="33"/>
      <c r="I1544" s="33"/>
      <c r="J1544" s="33"/>
      <c r="K1544" s="31">
        <f t="shared" si="54"/>
        <v>0</v>
      </c>
      <c r="L1544" s="31">
        <f t="shared" si="55"/>
        <v>0</v>
      </c>
    </row>
    <row r="1545" spans="1:12" s="43" customFormat="1" x14ac:dyDescent="0.25">
      <c r="A1545" s="12"/>
      <c r="B1545" s="29"/>
      <c r="C1545" s="32"/>
      <c r="D1545" s="28"/>
      <c r="E1545" s="33"/>
      <c r="F1545" s="33"/>
      <c r="G1545" s="33"/>
      <c r="H1545" s="33"/>
      <c r="I1545" s="33"/>
      <c r="J1545" s="33"/>
      <c r="K1545" s="31">
        <f t="shared" si="54"/>
        <v>0</v>
      </c>
      <c r="L1545" s="31">
        <f t="shared" si="55"/>
        <v>0</v>
      </c>
    </row>
    <row r="1546" spans="1:12" s="43" customFormat="1" x14ac:dyDescent="0.25">
      <c r="A1546" s="12"/>
      <c r="B1546" s="29"/>
      <c r="C1546" s="32"/>
      <c r="D1546" s="28"/>
      <c r="E1546" s="33"/>
      <c r="F1546" s="33"/>
      <c r="G1546" s="33"/>
      <c r="H1546" s="33"/>
      <c r="I1546" s="33"/>
      <c r="J1546" s="33"/>
      <c r="K1546" s="31">
        <f t="shared" si="54"/>
        <v>0</v>
      </c>
      <c r="L1546" s="31">
        <f t="shared" si="55"/>
        <v>0</v>
      </c>
    </row>
    <row r="1547" spans="1:12" s="43" customFormat="1" x14ac:dyDescent="0.25">
      <c r="A1547" s="12"/>
      <c r="B1547" s="29"/>
      <c r="C1547" s="32"/>
      <c r="D1547" s="28"/>
      <c r="E1547" s="33"/>
      <c r="F1547" s="33"/>
      <c r="G1547" s="33"/>
      <c r="H1547" s="33"/>
      <c r="I1547" s="33"/>
      <c r="J1547" s="33"/>
      <c r="K1547" s="31">
        <f t="shared" si="54"/>
        <v>0</v>
      </c>
      <c r="L1547" s="31">
        <f t="shared" si="55"/>
        <v>0</v>
      </c>
    </row>
    <row r="1548" spans="1:12" s="43" customFormat="1" x14ac:dyDescent="0.25">
      <c r="A1548" s="12"/>
      <c r="B1548" s="29"/>
      <c r="C1548" s="32"/>
      <c r="D1548" s="28"/>
      <c r="E1548" s="33"/>
      <c r="F1548" s="33"/>
      <c r="G1548" s="33"/>
      <c r="H1548" s="33"/>
      <c r="I1548" s="33"/>
      <c r="J1548" s="33"/>
      <c r="K1548" s="31">
        <f t="shared" si="54"/>
        <v>0</v>
      </c>
      <c r="L1548" s="31">
        <f t="shared" si="55"/>
        <v>0</v>
      </c>
    </row>
    <row r="1549" spans="1:12" s="43" customFormat="1" x14ac:dyDescent="0.25">
      <c r="A1549" s="12"/>
      <c r="B1549" s="29"/>
      <c r="C1549" s="32"/>
      <c r="D1549" s="28"/>
      <c r="E1549" s="33"/>
      <c r="F1549" s="33"/>
      <c r="G1549" s="33"/>
      <c r="H1549" s="33"/>
      <c r="I1549" s="33"/>
      <c r="J1549" s="33"/>
      <c r="K1549" s="31">
        <f t="shared" ref="K1549:K1590" si="56">E1549+G1549+I1549</f>
        <v>0</v>
      </c>
      <c r="L1549" s="31">
        <f t="shared" ref="L1549:L1590" si="57">F1549+H1549+J1549</f>
        <v>0</v>
      </c>
    </row>
    <row r="1550" spans="1:12" s="43" customFormat="1" x14ac:dyDescent="0.25">
      <c r="A1550" s="12"/>
      <c r="B1550" s="29"/>
      <c r="C1550" s="32"/>
      <c r="D1550" s="28"/>
      <c r="E1550" s="33"/>
      <c r="F1550" s="33"/>
      <c r="G1550" s="33"/>
      <c r="H1550" s="33"/>
      <c r="I1550" s="33"/>
      <c r="J1550" s="33"/>
      <c r="K1550" s="31">
        <f t="shared" si="56"/>
        <v>0</v>
      </c>
      <c r="L1550" s="31">
        <f t="shared" si="57"/>
        <v>0</v>
      </c>
    </row>
    <row r="1551" spans="1:12" s="43" customFormat="1" x14ac:dyDescent="0.25">
      <c r="A1551" s="12"/>
      <c r="B1551" s="29"/>
      <c r="C1551" s="32"/>
      <c r="D1551" s="28"/>
      <c r="E1551" s="33"/>
      <c r="F1551" s="33"/>
      <c r="G1551" s="33"/>
      <c r="H1551" s="33"/>
      <c r="I1551" s="33"/>
      <c r="J1551" s="33"/>
      <c r="K1551" s="31">
        <f t="shared" si="56"/>
        <v>0</v>
      </c>
      <c r="L1551" s="31">
        <f t="shared" si="57"/>
        <v>0</v>
      </c>
    </row>
    <row r="1552" spans="1:12" s="43" customFormat="1" x14ac:dyDescent="0.25">
      <c r="A1552" s="12"/>
      <c r="B1552" s="29"/>
      <c r="C1552" s="32"/>
      <c r="D1552" s="28"/>
      <c r="E1552" s="33"/>
      <c r="F1552" s="33"/>
      <c r="G1552" s="33"/>
      <c r="H1552" s="33"/>
      <c r="I1552" s="33"/>
      <c r="J1552" s="33"/>
      <c r="K1552" s="31">
        <f t="shared" si="56"/>
        <v>0</v>
      </c>
      <c r="L1552" s="31">
        <f t="shared" si="57"/>
        <v>0</v>
      </c>
    </row>
    <row r="1553" spans="1:12" s="43" customFormat="1" x14ac:dyDescent="0.25">
      <c r="A1553" s="12"/>
      <c r="B1553" s="29"/>
      <c r="C1553" s="32"/>
      <c r="D1553" s="28"/>
      <c r="E1553" s="33"/>
      <c r="F1553" s="33"/>
      <c r="G1553" s="33"/>
      <c r="H1553" s="33"/>
      <c r="I1553" s="33"/>
      <c r="J1553" s="33"/>
      <c r="K1553" s="31">
        <f t="shared" si="56"/>
        <v>0</v>
      </c>
      <c r="L1553" s="31">
        <f t="shared" si="57"/>
        <v>0</v>
      </c>
    </row>
    <row r="1554" spans="1:12" s="43" customFormat="1" x14ac:dyDescent="0.25">
      <c r="A1554" s="12"/>
      <c r="B1554" s="29"/>
      <c r="C1554" s="32"/>
      <c r="D1554" s="28"/>
      <c r="E1554" s="33"/>
      <c r="F1554" s="33"/>
      <c r="G1554" s="33"/>
      <c r="H1554" s="33"/>
      <c r="I1554" s="33"/>
      <c r="J1554" s="33"/>
      <c r="K1554" s="31">
        <f t="shared" si="56"/>
        <v>0</v>
      </c>
      <c r="L1554" s="31">
        <f t="shared" si="57"/>
        <v>0</v>
      </c>
    </row>
    <row r="1555" spans="1:12" s="43" customFormat="1" x14ac:dyDescent="0.25">
      <c r="A1555" s="12"/>
      <c r="B1555" s="29"/>
      <c r="C1555" s="32"/>
      <c r="D1555" s="28"/>
      <c r="E1555" s="33"/>
      <c r="F1555" s="33"/>
      <c r="G1555" s="33"/>
      <c r="H1555" s="33"/>
      <c r="I1555" s="33"/>
      <c r="J1555" s="33"/>
      <c r="K1555" s="31">
        <f t="shared" si="56"/>
        <v>0</v>
      </c>
      <c r="L1555" s="31">
        <f t="shared" si="57"/>
        <v>0</v>
      </c>
    </row>
    <row r="1556" spans="1:12" s="43" customFormat="1" x14ac:dyDescent="0.25">
      <c r="A1556" s="12"/>
      <c r="B1556" s="29"/>
      <c r="C1556" s="32"/>
      <c r="D1556" s="28"/>
      <c r="E1556" s="33"/>
      <c r="F1556" s="33"/>
      <c r="G1556" s="33"/>
      <c r="H1556" s="33"/>
      <c r="I1556" s="33"/>
      <c r="J1556" s="33"/>
      <c r="K1556" s="31">
        <f t="shared" si="56"/>
        <v>0</v>
      </c>
      <c r="L1556" s="31">
        <f t="shared" si="57"/>
        <v>0</v>
      </c>
    </row>
    <row r="1557" spans="1:12" s="43" customFormat="1" x14ac:dyDescent="0.25">
      <c r="A1557" s="12"/>
      <c r="B1557" s="29"/>
      <c r="C1557" s="32"/>
      <c r="D1557" s="28"/>
      <c r="E1557" s="33"/>
      <c r="F1557" s="33"/>
      <c r="G1557" s="33"/>
      <c r="H1557" s="33"/>
      <c r="I1557" s="33"/>
      <c r="J1557" s="33"/>
      <c r="K1557" s="31">
        <f t="shared" si="56"/>
        <v>0</v>
      </c>
      <c r="L1557" s="31">
        <f t="shared" si="57"/>
        <v>0</v>
      </c>
    </row>
    <row r="1558" spans="1:12" s="43" customFormat="1" x14ac:dyDescent="0.25">
      <c r="A1558" s="12"/>
      <c r="B1558" s="29"/>
      <c r="C1558" s="32"/>
      <c r="D1558" s="28"/>
      <c r="E1558" s="33"/>
      <c r="F1558" s="33"/>
      <c r="G1558" s="33"/>
      <c r="H1558" s="33"/>
      <c r="I1558" s="33"/>
      <c r="J1558" s="33"/>
      <c r="K1558" s="31">
        <f t="shared" si="56"/>
        <v>0</v>
      </c>
      <c r="L1558" s="31">
        <f t="shared" si="57"/>
        <v>0</v>
      </c>
    </row>
    <row r="1559" spans="1:12" s="43" customFormat="1" x14ac:dyDescent="0.25">
      <c r="A1559" s="12"/>
      <c r="B1559" s="29"/>
      <c r="C1559" s="32"/>
      <c r="D1559" s="28"/>
      <c r="E1559" s="33"/>
      <c r="F1559" s="33"/>
      <c r="G1559" s="33"/>
      <c r="H1559" s="33"/>
      <c r="I1559" s="33"/>
      <c r="J1559" s="33"/>
      <c r="K1559" s="31">
        <f t="shared" si="56"/>
        <v>0</v>
      </c>
      <c r="L1559" s="31">
        <f t="shared" si="57"/>
        <v>0</v>
      </c>
    </row>
    <row r="1560" spans="1:12" s="43" customFormat="1" x14ac:dyDescent="0.25">
      <c r="A1560" s="12"/>
      <c r="B1560" s="29"/>
      <c r="C1560" s="32"/>
      <c r="D1560" s="28"/>
      <c r="E1560" s="33"/>
      <c r="F1560" s="33"/>
      <c r="G1560" s="33"/>
      <c r="H1560" s="33"/>
      <c r="I1560" s="33"/>
      <c r="J1560" s="33"/>
      <c r="K1560" s="31">
        <f t="shared" si="56"/>
        <v>0</v>
      </c>
      <c r="L1560" s="31">
        <f t="shared" si="57"/>
        <v>0</v>
      </c>
    </row>
    <row r="1561" spans="1:12" s="43" customFormat="1" x14ac:dyDescent="0.25">
      <c r="A1561" s="12"/>
      <c r="B1561" s="29"/>
      <c r="C1561" s="32"/>
      <c r="D1561" s="28"/>
      <c r="E1561" s="33"/>
      <c r="F1561" s="33"/>
      <c r="G1561" s="33"/>
      <c r="H1561" s="33"/>
      <c r="I1561" s="33"/>
      <c r="J1561" s="33"/>
      <c r="K1561" s="31">
        <f t="shared" si="56"/>
        <v>0</v>
      </c>
      <c r="L1561" s="31">
        <f t="shared" si="57"/>
        <v>0</v>
      </c>
    </row>
    <row r="1562" spans="1:12" s="43" customFormat="1" x14ac:dyDescent="0.25">
      <c r="A1562" s="12"/>
      <c r="B1562" s="29"/>
      <c r="C1562" s="32"/>
      <c r="D1562" s="28"/>
      <c r="E1562" s="33"/>
      <c r="F1562" s="33"/>
      <c r="G1562" s="33"/>
      <c r="H1562" s="33"/>
      <c r="I1562" s="33"/>
      <c r="J1562" s="33"/>
      <c r="K1562" s="31">
        <f t="shared" si="56"/>
        <v>0</v>
      </c>
      <c r="L1562" s="31">
        <f t="shared" si="57"/>
        <v>0</v>
      </c>
    </row>
    <row r="1563" spans="1:12" s="43" customFormat="1" x14ac:dyDescent="0.25">
      <c r="A1563" s="12"/>
      <c r="B1563" s="29"/>
      <c r="C1563" s="32"/>
      <c r="D1563" s="28"/>
      <c r="E1563" s="33"/>
      <c r="F1563" s="33"/>
      <c r="G1563" s="33"/>
      <c r="H1563" s="33"/>
      <c r="I1563" s="33"/>
      <c r="J1563" s="33"/>
      <c r="K1563" s="31">
        <f t="shared" si="56"/>
        <v>0</v>
      </c>
      <c r="L1563" s="31">
        <f t="shared" si="57"/>
        <v>0</v>
      </c>
    </row>
    <row r="1564" spans="1:12" s="43" customFormat="1" x14ac:dyDescent="0.25">
      <c r="A1564" s="12"/>
      <c r="B1564" s="29"/>
      <c r="C1564" s="32"/>
      <c r="D1564" s="28"/>
      <c r="E1564" s="33"/>
      <c r="F1564" s="33"/>
      <c r="G1564" s="33"/>
      <c r="H1564" s="33"/>
      <c r="I1564" s="33"/>
      <c r="J1564" s="33"/>
      <c r="K1564" s="31">
        <f t="shared" si="56"/>
        <v>0</v>
      </c>
      <c r="L1564" s="31">
        <f t="shared" si="57"/>
        <v>0</v>
      </c>
    </row>
    <row r="1565" spans="1:12" s="43" customFormat="1" x14ac:dyDescent="0.25">
      <c r="A1565" s="12"/>
      <c r="B1565" s="29"/>
      <c r="C1565" s="32"/>
      <c r="D1565" s="28"/>
      <c r="E1565" s="33"/>
      <c r="F1565" s="33"/>
      <c r="G1565" s="33"/>
      <c r="H1565" s="33"/>
      <c r="I1565" s="33"/>
      <c r="J1565" s="33"/>
      <c r="K1565" s="31">
        <f t="shared" si="56"/>
        <v>0</v>
      </c>
      <c r="L1565" s="31">
        <f t="shared" si="57"/>
        <v>0</v>
      </c>
    </row>
    <row r="1566" spans="1:12" s="43" customFormat="1" x14ac:dyDescent="0.25">
      <c r="A1566" s="12"/>
      <c r="B1566" s="29"/>
      <c r="C1566" s="32"/>
      <c r="D1566" s="28"/>
      <c r="E1566" s="33"/>
      <c r="F1566" s="33"/>
      <c r="G1566" s="33"/>
      <c r="H1566" s="33"/>
      <c r="I1566" s="33"/>
      <c r="J1566" s="33"/>
      <c r="K1566" s="31">
        <f t="shared" si="56"/>
        <v>0</v>
      </c>
      <c r="L1566" s="31">
        <f t="shared" si="57"/>
        <v>0</v>
      </c>
    </row>
    <row r="1567" spans="1:12" s="43" customFormat="1" x14ac:dyDescent="0.25">
      <c r="A1567" s="12"/>
      <c r="B1567" s="29"/>
      <c r="C1567" s="32"/>
      <c r="D1567" s="28"/>
      <c r="E1567" s="33"/>
      <c r="F1567" s="33"/>
      <c r="G1567" s="33"/>
      <c r="H1567" s="33"/>
      <c r="I1567" s="33"/>
      <c r="J1567" s="33"/>
      <c r="K1567" s="31">
        <f t="shared" si="56"/>
        <v>0</v>
      </c>
      <c r="L1567" s="31">
        <f t="shared" si="57"/>
        <v>0</v>
      </c>
    </row>
    <row r="1568" spans="1:12" s="43" customFormat="1" x14ac:dyDescent="0.25">
      <c r="A1568" s="12"/>
      <c r="B1568" s="29"/>
      <c r="C1568" s="32"/>
      <c r="D1568" s="28"/>
      <c r="E1568" s="33"/>
      <c r="F1568" s="33"/>
      <c r="G1568" s="33"/>
      <c r="H1568" s="33"/>
      <c r="I1568" s="33"/>
      <c r="J1568" s="33"/>
      <c r="K1568" s="31">
        <f t="shared" si="56"/>
        <v>0</v>
      </c>
      <c r="L1568" s="31">
        <f t="shared" si="57"/>
        <v>0</v>
      </c>
    </row>
    <row r="1569" spans="1:12" s="43" customFormat="1" x14ac:dyDescent="0.25">
      <c r="A1569" s="12"/>
      <c r="B1569" s="29"/>
      <c r="C1569" s="32"/>
      <c r="D1569" s="28"/>
      <c r="E1569" s="33"/>
      <c r="F1569" s="33"/>
      <c r="G1569" s="33"/>
      <c r="H1569" s="33"/>
      <c r="I1569" s="33"/>
      <c r="J1569" s="33"/>
      <c r="K1569" s="31">
        <f t="shared" si="56"/>
        <v>0</v>
      </c>
      <c r="L1569" s="31">
        <f t="shared" si="57"/>
        <v>0</v>
      </c>
    </row>
    <row r="1570" spans="1:12" s="43" customFormat="1" x14ac:dyDescent="0.25">
      <c r="A1570" s="12"/>
      <c r="B1570" s="29"/>
      <c r="C1570" s="32"/>
      <c r="D1570" s="28"/>
      <c r="E1570" s="33"/>
      <c r="F1570" s="33"/>
      <c r="G1570" s="33"/>
      <c r="H1570" s="33"/>
      <c r="I1570" s="33"/>
      <c r="J1570" s="33"/>
      <c r="K1570" s="31">
        <f t="shared" si="56"/>
        <v>0</v>
      </c>
      <c r="L1570" s="31">
        <f t="shared" si="57"/>
        <v>0</v>
      </c>
    </row>
    <row r="1571" spans="1:12" s="43" customFormat="1" x14ac:dyDescent="0.25">
      <c r="A1571" s="12"/>
      <c r="B1571" s="29"/>
      <c r="C1571" s="32"/>
      <c r="D1571" s="28"/>
      <c r="E1571" s="33"/>
      <c r="F1571" s="33"/>
      <c r="G1571" s="33"/>
      <c r="H1571" s="33"/>
      <c r="I1571" s="33"/>
      <c r="J1571" s="33"/>
      <c r="K1571" s="31">
        <f t="shared" si="56"/>
        <v>0</v>
      </c>
      <c r="L1571" s="31">
        <f t="shared" si="57"/>
        <v>0</v>
      </c>
    </row>
    <row r="1572" spans="1:12" s="43" customFormat="1" x14ac:dyDescent="0.25">
      <c r="A1572" s="12"/>
      <c r="B1572" s="29"/>
      <c r="C1572" s="32"/>
      <c r="D1572" s="28"/>
      <c r="E1572" s="33"/>
      <c r="F1572" s="33"/>
      <c r="G1572" s="33"/>
      <c r="H1572" s="33"/>
      <c r="I1572" s="33"/>
      <c r="J1572" s="33"/>
      <c r="K1572" s="31">
        <f t="shared" si="56"/>
        <v>0</v>
      </c>
      <c r="L1572" s="31">
        <f t="shared" si="57"/>
        <v>0</v>
      </c>
    </row>
    <row r="1573" spans="1:12" s="43" customFormat="1" x14ac:dyDescent="0.25">
      <c r="A1573" s="12"/>
      <c r="B1573" s="29"/>
      <c r="C1573" s="32"/>
      <c r="D1573" s="28"/>
      <c r="E1573" s="33"/>
      <c r="F1573" s="33"/>
      <c r="G1573" s="33"/>
      <c r="H1573" s="33"/>
      <c r="I1573" s="33"/>
      <c r="J1573" s="33"/>
      <c r="K1573" s="31">
        <f t="shared" si="56"/>
        <v>0</v>
      </c>
      <c r="L1573" s="31">
        <f t="shared" si="57"/>
        <v>0</v>
      </c>
    </row>
    <row r="1574" spans="1:12" s="43" customFormat="1" x14ac:dyDescent="0.25">
      <c r="A1574" s="12"/>
      <c r="B1574" s="29"/>
      <c r="C1574" s="32"/>
      <c r="D1574" s="28"/>
      <c r="E1574" s="33"/>
      <c r="F1574" s="33"/>
      <c r="G1574" s="33"/>
      <c r="H1574" s="33"/>
      <c r="I1574" s="33"/>
      <c r="J1574" s="33"/>
      <c r="K1574" s="31">
        <f t="shared" si="56"/>
        <v>0</v>
      </c>
      <c r="L1574" s="31">
        <f t="shared" si="57"/>
        <v>0</v>
      </c>
    </row>
    <row r="1575" spans="1:12" s="43" customFormat="1" x14ac:dyDescent="0.25">
      <c r="A1575" s="12"/>
      <c r="B1575" s="29"/>
      <c r="C1575" s="32"/>
      <c r="D1575" s="28"/>
      <c r="E1575" s="33"/>
      <c r="F1575" s="33"/>
      <c r="G1575" s="33"/>
      <c r="H1575" s="33"/>
      <c r="I1575" s="33"/>
      <c r="J1575" s="33"/>
      <c r="K1575" s="31">
        <f t="shared" si="56"/>
        <v>0</v>
      </c>
      <c r="L1575" s="31">
        <f t="shared" si="57"/>
        <v>0</v>
      </c>
    </row>
    <row r="1576" spans="1:12" s="43" customFormat="1" x14ac:dyDescent="0.25">
      <c r="A1576" s="12"/>
      <c r="B1576" s="29"/>
      <c r="C1576" s="32"/>
      <c r="D1576" s="28"/>
      <c r="E1576" s="33"/>
      <c r="F1576" s="33"/>
      <c r="G1576" s="33"/>
      <c r="H1576" s="33"/>
      <c r="I1576" s="33"/>
      <c r="J1576" s="33"/>
      <c r="K1576" s="31">
        <f t="shared" si="56"/>
        <v>0</v>
      </c>
      <c r="L1576" s="31">
        <f t="shared" si="57"/>
        <v>0</v>
      </c>
    </row>
    <row r="1577" spans="1:12" s="43" customFormat="1" x14ac:dyDescent="0.25">
      <c r="A1577" s="12"/>
      <c r="B1577" s="29"/>
      <c r="C1577" s="32"/>
      <c r="D1577" s="28"/>
      <c r="E1577" s="33"/>
      <c r="F1577" s="33"/>
      <c r="G1577" s="33"/>
      <c r="H1577" s="33"/>
      <c r="I1577" s="33"/>
      <c r="J1577" s="33"/>
      <c r="K1577" s="31">
        <f t="shared" si="56"/>
        <v>0</v>
      </c>
      <c r="L1577" s="31">
        <f t="shared" si="57"/>
        <v>0</v>
      </c>
    </row>
    <row r="1578" spans="1:12" s="43" customFormat="1" x14ac:dyDescent="0.25">
      <c r="A1578" s="12"/>
      <c r="B1578" s="29"/>
      <c r="C1578" s="32"/>
      <c r="D1578" s="28"/>
      <c r="E1578" s="33"/>
      <c r="F1578" s="33"/>
      <c r="G1578" s="33"/>
      <c r="H1578" s="33"/>
      <c r="I1578" s="33"/>
      <c r="J1578" s="33"/>
      <c r="K1578" s="31">
        <f t="shared" si="56"/>
        <v>0</v>
      </c>
      <c r="L1578" s="31">
        <f t="shared" si="57"/>
        <v>0</v>
      </c>
    </row>
    <row r="1579" spans="1:12" s="43" customFormat="1" x14ac:dyDescent="0.25">
      <c r="A1579" s="12"/>
      <c r="B1579" s="29"/>
      <c r="C1579" s="32"/>
      <c r="D1579" s="28"/>
      <c r="E1579" s="33"/>
      <c r="F1579" s="33"/>
      <c r="G1579" s="33"/>
      <c r="H1579" s="33"/>
      <c r="I1579" s="33"/>
      <c r="J1579" s="33"/>
      <c r="K1579" s="31">
        <f t="shared" si="56"/>
        <v>0</v>
      </c>
      <c r="L1579" s="31">
        <f t="shared" si="57"/>
        <v>0</v>
      </c>
    </row>
    <row r="1580" spans="1:12" s="43" customFormat="1" x14ac:dyDescent="0.25">
      <c r="A1580" s="12"/>
      <c r="B1580" s="29"/>
      <c r="C1580" s="32"/>
      <c r="D1580" s="28"/>
      <c r="E1580" s="33"/>
      <c r="F1580" s="33"/>
      <c r="G1580" s="33"/>
      <c r="H1580" s="33"/>
      <c r="I1580" s="33"/>
      <c r="J1580" s="33"/>
      <c r="K1580" s="31">
        <f t="shared" si="56"/>
        <v>0</v>
      </c>
      <c r="L1580" s="31">
        <f t="shared" si="57"/>
        <v>0</v>
      </c>
    </row>
    <row r="1581" spans="1:12" s="43" customFormat="1" x14ac:dyDescent="0.25">
      <c r="A1581" s="12"/>
      <c r="B1581" s="29"/>
      <c r="C1581" s="32"/>
      <c r="D1581" s="28"/>
      <c r="E1581" s="33"/>
      <c r="F1581" s="33"/>
      <c r="G1581" s="33"/>
      <c r="H1581" s="33"/>
      <c r="I1581" s="33"/>
      <c r="J1581" s="33"/>
      <c r="K1581" s="31">
        <f t="shared" si="56"/>
        <v>0</v>
      </c>
      <c r="L1581" s="31">
        <f t="shared" si="57"/>
        <v>0</v>
      </c>
    </row>
    <row r="1582" spans="1:12" s="43" customFormat="1" x14ac:dyDescent="0.25">
      <c r="A1582" s="12"/>
      <c r="B1582" s="29"/>
      <c r="C1582" s="32"/>
      <c r="D1582" s="28"/>
      <c r="E1582" s="33"/>
      <c r="F1582" s="33"/>
      <c r="G1582" s="33"/>
      <c r="H1582" s="33"/>
      <c r="I1582" s="33"/>
      <c r="J1582" s="33"/>
      <c r="K1582" s="31">
        <f t="shared" si="56"/>
        <v>0</v>
      </c>
      <c r="L1582" s="31">
        <f t="shared" si="57"/>
        <v>0</v>
      </c>
    </row>
    <row r="1583" spans="1:12" s="43" customFormat="1" x14ac:dyDescent="0.25">
      <c r="A1583" s="12"/>
      <c r="B1583" s="29"/>
      <c r="C1583" s="32"/>
      <c r="D1583" s="28"/>
      <c r="E1583" s="33"/>
      <c r="F1583" s="33"/>
      <c r="G1583" s="33"/>
      <c r="H1583" s="33"/>
      <c r="I1583" s="33"/>
      <c r="J1583" s="33"/>
      <c r="K1583" s="31">
        <f t="shared" si="56"/>
        <v>0</v>
      </c>
      <c r="L1583" s="31">
        <f t="shared" si="57"/>
        <v>0</v>
      </c>
    </row>
    <row r="1584" spans="1:12" s="43" customFormat="1" x14ac:dyDescent="0.25">
      <c r="A1584" s="12"/>
      <c r="B1584" s="29"/>
      <c r="C1584" s="32"/>
      <c r="D1584" s="28"/>
      <c r="E1584" s="33"/>
      <c r="F1584" s="33"/>
      <c r="G1584" s="33"/>
      <c r="H1584" s="33"/>
      <c r="I1584" s="33"/>
      <c r="J1584" s="33"/>
      <c r="K1584" s="31">
        <f t="shared" si="56"/>
        <v>0</v>
      </c>
      <c r="L1584" s="31">
        <f t="shared" si="57"/>
        <v>0</v>
      </c>
    </row>
    <row r="1585" spans="1:12" s="43" customFormat="1" x14ac:dyDescent="0.25">
      <c r="A1585" s="12"/>
      <c r="B1585" s="29"/>
      <c r="C1585" s="32"/>
      <c r="D1585" s="28"/>
      <c r="E1585" s="33"/>
      <c r="F1585" s="33"/>
      <c r="G1585" s="33"/>
      <c r="H1585" s="33"/>
      <c r="I1585" s="33"/>
      <c r="J1585" s="33"/>
      <c r="K1585" s="31">
        <f t="shared" si="56"/>
        <v>0</v>
      </c>
      <c r="L1585" s="31">
        <f t="shared" si="57"/>
        <v>0</v>
      </c>
    </row>
    <row r="1586" spans="1:12" s="43" customFormat="1" x14ac:dyDescent="0.25">
      <c r="A1586" s="12"/>
      <c r="B1586" s="29"/>
      <c r="C1586" s="32"/>
      <c r="D1586" s="28"/>
      <c r="E1586" s="33"/>
      <c r="F1586" s="33"/>
      <c r="G1586" s="33"/>
      <c r="H1586" s="33"/>
      <c r="I1586" s="33"/>
      <c r="J1586" s="33"/>
      <c r="K1586" s="31">
        <f t="shared" si="56"/>
        <v>0</v>
      </c>
      <c r="L1586" s="31">
        <f t="shared" si="57"/>
        <v>0</v>
      </c>
    </row>
    <row r="1587" spans="1:12" s="43" customFormat="1" x14ac:dyDescent="0.25">
      <c r="A1587" s="12"/>
      <c r="B1587" s="29"/>
      <c r="C1587" s="32"/>
      <c r="D1587" s="28"/>
      <c r="E1587" s="33"/>
      <c r="F1587" s="33"/>
      <c r="G1587" s="33"/>
      <c r="H1587" s="33"/>
      <c r="I1587" s="33"/>
      <c r="J1587" s="33"/>
      <c r="K1587" s="31">
        <f t="shared" si="56"/>
        <v>0</v>
      </c>
      <c r="L1587" s="31">
        <f t="shared" si="57"/>
        <v>0</v>
      </c>
    </row>
    <row r="1588" spans="1:12" s="43" customFormat="1" x14ac:dyDescent="0.25">
      <c r="A1588" s="12"/>
      <c r="B1588" s="29"/>
      <c r="C1588" s="32"/>
      <c r="D1588" s="28"/>
      <c r="E1588" s="33"/>
      <c r="F1588" s="33"/>
      <c r="G1588" s="33"/>
      <c r="H1588" s="33"/>
      <c r="I1588" s="33"/>
      <c r="J1588" s="33"/>
      <c r="K1588" s="31">
        <f t="shared" si="56"/>
        <v>0</v>
      </c>
      <c r="L1588" s="31">
        <f t="shared" si="57"/>
        <v>0</v>
      </c>
    </row>
    <row r="1589" spans="1:12" s="43" customFormat="1" x14ac:dyDescent="0.25">
      <c r="A1589" s="12"/>
      <c r="B1589" s="29"/>
      <c r="C1589" s="32"/>
      <c r="D1589" s="28"/>
      <c r="E1589" s="33"/>
      <c r="F1589" s="33"/>
      <c r="G1589" s="33"/>
      <c r="H1589" s="33"/>
      <c r="I1589" s="33"/>
      <c r="J1589" s="33"/>
      <c r="K1589" s="31">
        <f t="shared" si="56"/>
        <v>0</v>
      </c>
      <c r="L1589" s="31">
        <f t="shared" si="57"/>
        <v>0</v>
      </c>
    </row>
    <row r="1590" spans="1:12" s="43" customFormat="1" x14ac:dyDescent="0.25">
      <c r="A1590" s="12"/>
      <c r="B1590" s="29"/>
      <c r="C1590" s="32"/>
      <c r="D1590" s="28"/>
      <c r="E1590" s="33"/>
      <c r="F1590" s="33"/>
      <c r="G1590" s="33"/>
      <c r="H1590" s="33"/>
      <c r="I1590" s="33"/>
      <c r="J1590" s="33"/>
      <c r="K1590" s="31">
        <f t="shared" si="56"/>
        <v>0</v>
      </c>
      <c r="L1590" s="31">
        <f t="shared" si="57"/>
        <v>0</v>
      </c>
    </row>
    <row r="1591" spans="1:12" x14ac:dyDescent="0.25">
      <c r="A1591" s="1"/>
      <c r="B1591" s="1"/>
      <c r="C1591" s="22"/>
      <c r="D1591" s="1"/>
      <c r="E1591" s="22"/>
      <c r="F1591" s="1"/>
      <c r="G1591" s="22"/>
      <c r="H1591" s="1"/>
      <c r="I1591" s="1"/>
      <c r="J1591" s="1"/>
      <c r="K1591" s="1"/>
      <c r="L1591" s="1"/>
    </row>
    <row r="1592" spans="1:12" x14ac:dyDescent="0.25">
      <c r="A1592" s="1"/>
      <c r="B1592" s="1"/>
      <c r="C1592" s="22"/>
      <c r="D1592" s="1"/>
      <c r="E1592" s="22"/>
      <c r="F1592" s="1"/>
      <c r="G1592" s="22"/>
      <c r="H1592" s="1"/>
      <c r="I1592" s="1"/>
      <c r="J1592" s="1"/>
      <c r="K1592" s="1"/>
      <c r="L1592" s="1"/>
    </row>
    <row r="1593" spans="1:12" x14ac:dyDescent="0.25">
      <c r="A1593" s="1"/>
      <c r="B1593" s="1"/>
      <c r="C1593" s="22"/>
      <c r="D1593" s="1"/>
      <c r="E1593" s="22"/>
      <c r="F1593" s="1"/>
      <c r="G1593" s="22"/>
      <c r="H1593" s="1"/>
      <c r="I1593" s="1"/>
      <c r="J1593" s="1"/>
      <c r="K1593" s="1"/>
      <c r="L1593" s="1"/>
    </row>
    <row r="1594" spans="1:12" x14ac:dyDescent="0.25">
      <c r="A1594" s="1"/>
      <c r="B1594" s="1"/>
      <c r="C1594" s="22"/>
      <c r="D1594" s="1"/>
      <c r="E1594" s="22"/>
      <c r="F1594" s="1"/>
      <c r="G1594" s="22"/>
      <c r="H1594" s="1"/>
      <c r="I1594" s="1"/>
      <c r="J1594" s="1"/>
      <c r="K1594" s="1"/>
      <c r="L1594" s="1"/>
    </row>
    <row r="1595" spans="1:12" x14ac:dyDescent="0.25">
      <c r="A1595" s="1"/>
      <c r="B1595" s="1"/>
      <c r="C1595" s="22"/>
      <c r="D1595" s="1"/>
      <c r="E1595" s="22"/>
      <c r="F1595" s="1"/>
      <c r="G1595" s="22"/>
      <c r="H1595" s="1"/>
      <c r="I1595" s="1"/>
      <c r="J1595" s="1"/>
      <c r="K1595" s="1"/>
      <c r="L1595" s="1"/>
    </row>
    <row r="1596" spans="1:12" x14ac:dyDescent="0.25">
      <c r="A1596" s="1"/>
      <c r="B1596" s="1"/>
      <c r="C1596" s="22"/>
      <c r="D1596" s="1"/>
      <c r="E1596" s="22"/>
      <c r="F1596" s="1"/>
      <c r="G1596" s="22"/>
      <c r="H1596" s="1"/>
      <c r="I1596" s="1"/>
      <c r="J1596" s="1"/>
      <c r="K1596" s="1"/>
      <c r="L1596" s="1"/>
    </row>
    <row r="1597" spans="1:12" x14ac:dyDescent="0.25">
      <c r="A1597" s="1"/>
      <c r="B1597" s="1"/>
      <c r="C1597" s="22"/>
      <c r="D1597" s="1"/>
      <c r="E1597" s="22"/>
      <c r="F1597" s="1"/>
      <c r="G1597" s="22"/>
      <c r="H1597" s="1"/>
      <c r="I1597" s="1"/>
      <c r="J1597" s="1"/>
      <c r="K1597" s="1"/>
      <c r="L1597" s="1"/>
    </row>
    <row r="1598" spans="1:12" x14ac:dyDescent="0.25">
      <c r="A1598" s="1"/>
      <c r="B1598" s="1"/>
      <c r="C1598" s="22"/>
      <c r="D1598" s="1"/>
      <c r="E1598" s="22"/>
      <c r="F1598" s="1"/>
      <c r="G1598" s="22"/>
      <c r="H1598" s="1"/>
      <c r="I1598" s="1"/>
      <c r="J1598" s="1"/>
      <c r="K1598" s="1"/>
      <c r="L1598" s="1"/>
    </row>
    <row r="1599" spans="1:12" x14ac:dyDescent="0.25">
      <c r="A1599" s="1"/>
      <c r="B1599" s="1"/>
      <c r="C1599" s="22"/>
      <c r="D1599" s="1"/>
      <c r="E1599" s="22"/>
      <c r="F1599" s="1"/>
      <c r="G1599" s="22"/>
      <c r="H1599" s="1"/>
      <c r="I1599" s="1"/>
      <c r="J1599" s="1"/>
      <c r="K1599" s="1"/>
      <c r="L1599" s="1"/>
    </row>
    <row r="1600" spans="1:12" x14ac:dyDescent="0.25">
      <c r="A1600" s="1"/>
      <c r="B1600" s="1"/>
      <c r="C1600" s="22"/>
      <c r="D1600" s="1"/>
      <c r="E1600" s="22"/>
      <c r="F1600" s="1"/>
      <c r="G1600" s="22"/>
      <c r="H1600" s="1"/>
      <c r="I1600" s="1"/>
      <c r="J1600" s="1"/>
      <c r="K1600" s="1"/>
      <c r="L1600" s="1"/>
    </row>
    <row r="1601" spans="1:12" x14ac:dyDescent="0.25">
      <c r="A1601" s="1"/>
      <c r="B1601" s="1"/>
      <c r="C1601" s="22"/>
      <c r="D1601" s="1"/>
      <c r="E1601" s="22"/>
      <c r="F1601" s="1"/>
      <c r="G1601" s="22"/>
      <c r="H1601" s="1"/>
      <c r="I1601" s="1"/>
      <c r="J1601" s="1"/>
      <c r="K1601" s="1"/>
      <c r="L1601" s="1"/>
    </row>
    <row r="1602" spans="1:12" x14ac:dyDescent="0.25">
      <c r="A1602" s="1"/>
      <c r="B1602" s="1"/>
      <c r="C1602" s="22"/>
      <c r="D1602" s="1"/>
      <c r="E1602" s="22"/>
      <c r="F1602" s="1"/>
      <c r="G1602" s="22"/>
      <c r="H1602" s="1"/>
      <c r="I1602" s="1"/>
      <c r="J1602" s="1"/>
      <c r="K1602" s="1"/>
      <c r="L1602" s="1"/>
    </row>
    <row r="1603" spans="1:12" x14ac:dyDescent="0.25">
      <c r="A1603" s="1"/>
      <c r="B1603" s="1"/>
      <c r="C1603" s="22"/>
      <c r="D1603" s="1"/>
      <c r="E1603" s="22"/>
      <c r="F1603" s="1"/>
      <c r="G1603" s="22"/>
      <c r="H1603" s="1"/>
      <c r="I1603" s="1"/>
      <c r="J1603" s="1"/>
      <c r="K1603" s="1"/>
      <c r="L1603" s="1"/>
    </row>
    <row r="1604" spans="1:12" x14ac:dyDescent="0.25">
      <c r="A1604" s="1"/>
      <c r="B1604" s="1"/>
      <c r="C1604" s="22"/>
      <c r="D1604" s="1"/>
      <c r="E1604" s="22"/>
      <c r="F1604" s="1"/>
      <c r="G1604" s="22"/>
      <c r="H1604" s="1"/>
      <c r="I1604" s="1"/>
      <c r="J1604" s="1"/>
      <c r="K1604" s="1"/>
      <c r="L1604" s="1"/>
    </row>
    <row r="1605" spans="1:12" x14ac:dyDescent="0.25">
      <c r="A1605" s="1"/>
      <c r="B1605" s="1"/>
      <c r="C1605" s="22"/>
      <c r="D1605" s="1"/>
      <c r="E1605" s="22"/>
      <c r="F1605" s="1"/>
      <c r="G1605" s="22"/>
      <c r="H1605" s="1"/>
      <c r="I1605" s="1"/>
      <c r="J1605" s="1"/>
      <c r="K1605" s="1"/>
      <c r="L1605" s="1"/>
    </row>
    <row r="1606" spans="1:12" x14ac:dyDescent="0.25">
      <c r="A1606" s="1"/>
      <c r="B1606" s="1"/>
      <c r="C1606" s="22"/>
      <c r="D1606" s="1"/>
      <c r="E1606" s="22"/>
      <c r="F1606" s="1"/>
      <c r="G1606" s="22"/>
      <c r="H1606" s="1"/>
      <c r="I1606" s="1"/>
      <c r="J1606" s="1"/>
      <c r="K1606" s="1"/>
      <c r="L1606" s="1"/>
    </row>
    <row r="1607" spans="1:12" x14ac:dyDescent="0.25">
      <c r="A1607" s="1"/>
      <c r="B1607" s="1"/>
      <c r="C1607" s="22"/>
      <c r="D1607" s="1"/>
      <c r="E1607" s="22"/>
      <c r="F1607" s="1"/>
      <c r="G1607" s="22"/>
      <c r="H1607" s="1"/>
      <c r="I1607" s="1"/>
      <c r="J1607" s="1"/>
      <c r="K1607" s="1"/>
      <c r="L1607" s="1"/>
    </row>
    <row r="1608" spans="1:12" x14ac:dyDescent="0.25">
      <c r="A1608" s="1"/>
      <c r="B1608" s="1"/>
      <c r="C1608" s="22"/>
      <c r="D1608" s="1"/>
      <c r="E1608" s="22"/>
      <c r="F1608" s="1"/>
      <c r="G1608" s="22"/>
      <c r="H1608" s="1"/>
      <c r="I1608" s="1"/>
      <c r="J1608" s="1"/>
      <c r="K1608" s="1"/>
      <c r="L1608" s="1"/>
    </row>
    <row r="1609" spans="1:12" x14ac:dyDescent="0.25">
      <c r="A1609" s="1"/>
      <c r="B1609" s="1"/>
      <c r="C1609" s="22"/>
      <c r="D1609" s="1"/>
      <c r="E1609" s="44"/>
      <c r="F1609" s="1"/>
      <c r="G1609" s="44"/>
      <c r="H1609" s="1"/>
      <c r="I1609" s="1"/>
      <c r="J1609" s="1"/>
      <c r="K1609" s="1"/>
      <c r="L1609" s="1"/>
    </row>
    <row r="1610" spans="1:12" x14ac:dyDescent="0.25">
      <c r="A1610" s="1"/>
      <c r="B1610" s="1"/>
      <c r="C1610" s="22"/>
      <c r="D1610" s="1"/>
      <c r="E1610" s="44"/>
      <c r="F1610" s="1"/>
      <c r="G1610" s="44"/>
      <c r="H1610" s="1"/>
      <c r="I1610" s="1"/>
      <c r="J1610" s="1"/>
      <c r="K1610" s="1"/>
      <c r="L1610" s="1"/>
    </row>
    <row r="1611" spans="1:12" x14ac:dyDescent="0.25">
      <c r="A1611" s="1"/>
      <c r="B1611" s="1"/>
      <c r="C1611" s="22"/>
      <c r="D1611" s="1"/>
      <c r="E1611" s="44"/>
      <c r="F1611" s="1"/>
      <c r="G1611" s="44"/>
      <c r="H1611" s="1"/>
      <c r="I1611" s="1"/>
      <c r="J1611" s="1"/>
      <c r="K1611" s="1"/>
      <c r="L1611" s="1"/>
    </row>
    <row r="1612" spans="1:12" x14ac:dyDescent="0.25">
      <c r="A1612" s="1"/>
      <c r="B1612" s="1"/>
      <c r="C1612" s="22"/>
      <c r="D1612" s="1"/>
      <c r="E1612" s="44"/>
      <c r="F1612" s="1"/>
      <c r="G1612" s="44"/>
      <c r="H1612" s="1"/>
      <c r="I1612" s="1"/>
      <c r="J1612" s="1"/>
      <c r="K1612" s="1"/>
      <c r="L1612" s="1"/>
    </row>
    <row r="1613" spans="1:12" x14ac:dyDescent="0.25">
      <c r="A1613" s="1"/>
      <c r="B1613" s="1"/>
      <c r="C1613" s="22"/>
      <c r="D1613" s="1"/>
      <c r="E1613" s="44"/>
      <c r="F1613" s="1"/>
      <c r="G1613" s="44"/>
      <c r="H1613" s="1"/>
      <c r="I1613" s="1"/>
      <c r="J1613" s="1"/>
      <c r="K1613" s="1"/>
      <c r="L1613" s="1"/>
    </row>
    <row r="1614" spans="1:12" x14ac:dyDescent="0.25">
      <c r="A1614" s="1"/>
      <c r="B1614" s="1"/>
      <c r="C1614" s="22"/>
      <c r="D1614" s="1"/>
      <c r="E1614" s="45"/>
      <c r="F1614" s="45"/>
      <c r="G1614" s="45"/>
      <c r="H1614" s="45"/>
      <c r="I1614" s="1"/>
      <c r="J1614" s="1"/>
      <c r="K1614" s="1"/>
      <c r="L1614" s="1"/>
    </row>
    <row r="1615" spans="1:12" x14ac:dyDescent="0.25">
      <c r="A1615" s="1"/>
      <c r="B1615" s="1"/>
      <c r="C1615" s="22"/>
      <c r="D1615" s="1"/>
      <c r="E1615" s="44"/>
      <c r="F1615" s="1"/>
      <c r="G1615" s="44"/>
      <c r="H1615" s="1"/>
      <c r="I1615" s="1"/>
      <c r="J1615" s="1"/>
      <c r="K1615" s="1"/>
      <c r="L1615" s="1"/>
    </row>
    <row r="1616" spans="1:12" x14ac:dyDescent="0.25">
      <c r="A1616" s="1"/>
      <c r="B1616" s="1"/>
      <c r="C1616" s="22"/>
      <c r="D1616" s="1"/>
      <c r="E1616" s="44"/>
      <c r="F1616" s="1"/>
      <c r="G1616" s="44"/>
      <c r="H1616" s="1"/>
      <c r="I1616" s="1"/>
      <c r="J1616" s="1"/>
      <c r="K1616" s="1"/>
      <c r="L1616" s="1"/>
    </row>
    <row r="1617" spans="1:12" x14ac:dyDescent="0.25">
      <c r="A1617" s="1"/>
      <c r="B1617" s="1"/>
      <c r="C1617" s="22"/>
      <c r="D1617" s="1"/>
      <c r="E1617" s="44"/>
      <c r="F1617" s="1"/>
      <c r="G1617" s="44"/>
      <c r="H1617" s="1"/>
      <c r="I1617" s="1"/>
      <c r="J1617" s="1"/>
      <c r="K1617" s="1"/>
      <c r="L1617" s="1"/>
    </row>
    <row r="1618" spans="1:12" x14ac:dyDescent="0.25">
      <c r="A1618" s="1"/>
      <c r="B1618" s="1"/>
      <c r="C1618" s="22"/>
      <c r="D1618" s="1"/>
      <c r="E1618" s="44"/>
      <c r="F1618" s="1"/>
      <c r="G1618" s="44"/>
      <c r="H1618" s="1"/>
      <c r="I1618" s="1"/>
      <c r="J1618" s="1"/>
      <c r="K1618" s="1"/>
      <c r="L1618" s="1"/>
    </row>
    <row r="1619" spans="1:12" x14ac:dyDescent="0.25">
      <c r="A1619" s="1"/>
      <c r="B1619" s="1"/>
      <c r="C1619" s="22"/>
      <c r="D1619" s="1"/>
      <c r="E1619" s="44"/>
      <c r="F1619" s="1"/>
      <c r="G1619" s="44"/>
      <c r="H1619" s="1"/>
      <c r="I1619" s="1"/>
      <c r="J1619" s="1"/>
      <c r="K1619" s="1"/>
      <c r="L1619" s="1"/>
    </row>
    <row r="1620" spans="1:12" x14ac:dyDescent="0.25">
      <c r="A1620" s="1"/>
      <c r="B1620" s="1"/>
      <c r="C1620" s="22"/>
      <c r="D1620" s="1"/>
      <c r="E1620" s="22"/>
      <c r="F1620" s="1"/>
      <c r="G1620" s="22"/>
      <c r="H1620" s="1"/>
      <c r="I1620" s="1"/>
      <c r="J1620" s="1"/>
      <c r="K1620" s="1"/>
      <c r="L1620" s="1"/>
    </row>
    <row r="1621" spans="1:12" x14ac:dyDescent="0.25">
      <c r="A1621" s="1"/>
      <c r="B1621" s="1"/>
      <c r="C1621" s="22"/>
      <c r="D1621" s="1"/>
      <c r="E1621" s="44"/>
      <c r="F1621" s="1"/>
      <c r="G1621" s="44"/>
      <c r="H1621" s="1"/>
      <c r="I1621" s="1"/>
      <c r="J1621" s="1"/>
      <c r="K1621" s="1"/>
      <c r="L1621" s="1"/>
    </row>
    <row r="1622" spans="1:12" x14ac:dyDescent="0.25">
      <c r="A1622" s="1"/>
      <c r="B1622" s="1"/>
      <c r="C1622" s="22"/>
      <c r="D1622" s="1"/>
      <c r="E1622" s="44"/>
      <c r="F1622" s="1"/>
      <c r="G1622" s="44"/>
      <c r="H1622" s="1"/>
      <c r="I1622" s="1"/>
      <c r="J1622" s="1"/>
      <c r="K1622" s="1"/>
      <c r="L1622" s="1"/>
    </row>
    <row r="1623" spans="1:12" x14ac:dyDescent="0.25">
      <c r="A1623" s="1"/>
      <c r="B1623" s="1"/>
      <c r="C1623" s="22"/>
      <c r="D1623" s="1"/>
      <c r="E1623" s="44"/>
      <c r="F1623" s="1"/>
      <c r="G1623" s="44"/>
      <c r="H1623" s="1"/>
      <c r="I1623" s="1"/>
      <c r="J1623" s="1"/>
      <c r="K1623" s="1"/>
      <c r="L1623" s="1"/>
    </row>
    <row r="1624" spans="1:12" x14ac:dyDescent="0.25">
      <c r="A1624" s="1"/>
      <c r="B1624" s="1"/>
      <c r="C1624" s="22"/>
      <c r="D1624" s="1"/>
      <c r="E1624" s="44"/>
      <c r="F1624" s="1"/>
      <c r="G1624" s="44"/>
      <c r="H1624" s="1"/>
      <c r="I1624" s="1"/>
      <c r="J1624" s="1"/>
      <c r="K1624" s="1"/>
      <c r="L1624" s="1"/>
    </row>
    <row r="1625" spans="1:12" x14ac:dyDescent="0.25">
      <c r="A1625" s="1"/>
      <c r="B1625" s="1"/>
      <c r="C1625" s="22"/>
      <c r="D1625" s="1"/>
      <c r="E1625" s="44"/>
      <c r="F1625" s="1"/>
      <c r="G1625" s="44"/>
      <c r="H1625" s="1"/>
      <c r="I1625" s="1"/>
      <c r="J1625" s="1"/>
      <c r="K1625" s="1"/>
      <c r="L1625" s="1"/>
    </row>
    <row r="1626" spans="1:12" x14ac:dyDescent="0.25">
      <c r="A1626" s="1"/>
      <c r="B1626" s="1"/>
      <c r="C1626" s="22"/>
      <c r="D1626" s="1"/>
      <c r="E1626" s="44"/>
      <c r="F1626" s="1"/>
      <c r="G1626" s="44"/>
      <c r="H1626" s="1"/>
      <c r="I1626" s="1"/>
      <c r="J1626" s="1"/>
      <c r="K1626" s="1"/>
      <c r="L1626" s="1"/>
    </row>
    <row r="1627" spans="1:12" x14ac:dyDescent="0.25">
      <c r="A1627" s="1"/>
      <c r="B1627" s="1"/>
      <c r="C1627" s="22"/>
      <c r="D1627" s="1"/>
      <c r="E1627" s="44"/>
      <c r="F1627" s="44"/>
      <c r="G1627" s="44"/>
      <c r="H1627" s="44"/>
      <c r="I1627" s="1"/>
      <c r="J1627" s="1"/>
      <c r="K1627" s="1"/>
      <c r="L1627" s="1"/>
    </row>
    <row r="1628" spans="1:12" x14ac:dyDescent="0.25">
      <c r="A1628" s="1"/>
      <c r="B1628" s="1"/>
      <c r="C1628" s="22"/>
      <c r="D1628" s="1"/>
      <c r="E1628" s="44"/>
      <c r="F1628" s="44"/>
      <c r="G1628" s="44"/>
      <c r="H1628" s="44"/>
      <c r="I1628" s="1"/>
      <c r="J1628" s="1"/>
      <c r="K1628" s="1"/>
      <c r="L1628" s="1"/>
    </row>
    <row r="1629" spans="1:12" x14ac:dyDescent="0.25">
      <c r="A1629" s="1"/>
      <c r="B1629" s="1"/>
      <c r="C1629" s="22"/>
      <c r="D1629" s="1"/>
      <c r="E1629" s="44"/>
      <c r="F1629" s="1"/>
      <c r="G1629" s="44"/>
      <c r="H1629" s="1"/>
      <c r="I1629" s="1"/>
      <c r="J1629" s="1"/>
      <c r="K1629" s="1"/>
      <c r="L1629" s="1"/>
    </row>
    <row r="1630" spans="1:12" x14ac:dyDescent="0.25">
      <c r="A1630" s="1"/>
      <c r="B1630" s="1"/>
      <c r="C1630" s="22"/>
      <c r="D1630" s="1"/>
      <c r="E1630" s="44"/>
      <c r="F1630" s="1"/>
      <c r="G1630" s="44"/>
      <c r="H1630" s="1"/>
      <c r="I1630" s="1"/>
      <c r="J1630" s="1"/>
      <c r="K1630" s="1"/>
      <c r="L1630" s="1"/>
    </row>
    <row r="1631" spans="1:12" x14ac:dyDescent="0.25">
      <c r="A1631" s="1"/>
      <c r="B1631" s="1"/>
      <c r="C1631" s="22"/>
      <c r="D1631" s="1"/>
      <c r="E1631" s="44"/>
      <c r="F1631" s="1"/>
      <c r="G1631" s="44"/>
      <c r="H1631" s="1"/>
      <c r="I1631" s="1"/>
      <c r="J1631" s="1"/>
      <c r="K1631" s="1"/>
      <c r="L1631" s="1"/>
    </row>
    <row r="1632" spans="1:12" x14ac:dyDescent="0.25">
      <c r="A1632" s="1"/>
      <c r="B1632" s="1"/>
      <c r="C1632" s="22"/>
      <c r="D1632" s="1"/>
      <c r="E1632" s="44"/>
      <c r="F1632" s="1"/>
      <c r="G1632" s="44"/>
      <c r="H1632" s="1"/>
      <c r="I1632" s="1"/>
      <c r="J1632" s="1"/>
      <c r="K1632" s="1"/>
      <c r="L1632" s="1"/>
    </row>
    <row r="1633" spans="1:12" x14ac:dyDescent="0.25">
      <c r="A1633" s="1"/>
      <c r="B1633" s="1"/>
      <c r="C1633" s="22"/>
      <c r="D1633" s="1"/>
      <c r="E1633" s="44"/>
      <c r="F1633" s="1"/>
      <c r="G1633" s="44"/>
      <c r="H1633" s="1"/>
      <c r="I1633" s="1"/>
      <c r="J1633" s="1"/>
      <c r="K1633" s="1"/>
      <c r="L1633" s="1"/>
    </row>
    <row r="1634" spans="1:12" x14ac:dyDescent="0.25">
      <c r="A1634" s="1"/>
      <c r="B1634" s="1"/>
      <c r="C1634" s="22"/>
      <c r="D1634" s="1"/>
      <c r="E1634" s="44"/>
      <c r="F1634" s="1"/>
      <c r="G1634" s="44"/>
      <c r="H1634" s="1"/>
      <c r="I1634" s="1"/>
      <c r="J1634" s="1"/>
      <c r="K1634" s="1"/>
      <c r="L1634" s="1"/>
    </row>
    <row r="1635" spans="1:12" x14ac:dyDescent="0.25">
      <c r="A1635" s="1"/>
      <c r="B1635" s="1"/>
      <c r="C1635" s="22"/>
      <c r="D1635" s="1"/>
      <c r="E1635" s="22"/>
      <c r="F1635" s="1"/>
      <c r="G1635" s="22"/>
      <c r="H1635" s="1"/>
      <c r="I1635" s="1"/>
      <c r="J1635" s="1"/>
      <c r="K1635" s="1"/>
      <c r="L1635" s="1"/>
    </row>
    <row r="1636" spans="1:12" x14ac:dyDescent="0.25">
      <c r="A1636" s="1"/>
      <c r="B1636" s="1"/>
      <c r="C1636" s="22"/>
      <c r="D1636" s="1"/>
      <c r="E1636" s="22"/>
      <c r="F1636" s="1"/>
      <c r="G1636" s="22"/>
      <c r="H1636" s="1"/>
      <c r="I1636" s="1"/>
      <c r="J1636" s="1"/>
      <c r="K1636" s="1"/>
      <c r="L1636" s="1"/>
    </row>
    <row r="1637" spans="1:12" x14ac:dyDescent="0.25">
      <c r="A1637" s="1"/>
      <c r="B1637" s="1"/>
      <c r="C1637" s="22"/>
      <c r="D1637" s="1"/>
      <c r="E1637" s="22"/>
      <c r="F1637" s="1"/>
      <c r="G1637" s="22"/>
      <c r="H1637" s="1"/>
      <c r="I1637" s="1"/>
      <c r="J1637" s="1"/>
      <c r="K1637" s="1"/>
      <c r="L1637" s="1"/>
    </row>
    <row r="1638" spans="1:12" x14ac:dyDescent="0.25">
      <c r="A1638" s="1"/>
      <c r="B1638" s="1"/>
      <c r="C1638" s="22"/>
      <c r="D1638" s="1"/>
      <c r="E1638" s="22"/>
      <c r="F1638" s="1"/>
      <c r="G1638" s="22"/>
      <c r="H1638" s="1"/>
      <c r="I1638" s="1"/>
      <c r="J1638" s="1"/>
      <c r="K1638" s="1"/>
      <c r="L1638" s="1"/>
    </row>
    <row r="1639" spans="1:12" x14ac:dyDescent="0.25">
      <c r="A1639" s="1"/>
      <c r="B1639" s="1"/>
      <c r="C1639" s="22"/>
      <c r="D1639" s="1"/>
      <c r="E1639" s="22"/>
      <c r="F1639" s="1"/>
      <c r="G1639" s="22"/>
      <c r="H1639" s="1"/>
      <c r="I1639" s="1"/>
      <c r="J1639" s="1"/>
      <c r="K1639" s="1"/>
      <c r="L1639" s="1"/>
    </row>
    <row r="1640" spans="1:12" x14ac:dyDescent="0.25">
      <c r="A1640" s="1"/>
      <c r="B1640" s="1"/>
      <c r="C1640" s="22"/>
      <c r="D1640" s="1"/>
      <c r="E1640" s="22"/>
      <c r="F1640" s="1"/>
      <c r="G1640" s="22"/>
      <c r="H1640" s="1"/>
      <c r="I1640" s="1"/>
      <c r="J1640" s="1"/>
      <c r="K1640" s="1"/>
      <c r="L1640" s="1"/>
    </row>
    <row r="1641" spans="1:12" x14ac:dyDescent="0.25">
      <c r="A1641" s="1"/>
      <c r="B1641" s="1"/>
      <c r="C1641" s="22"/>
      <c r="D1641" s="1"/>
      <c r="E1641" s="22"/>
      <c r="F1641" s="1"/>
      <c r="G1641" s="22"/>
      <c r="H1641" s="1"/>
      <c r="I1641" s="1"/>
      <c r="J1641" s="1"/>
      <c r="K1641" s="1"/>
      <c r="L1641" s="1"/>
    </row>
    <row r="1642" spans="1:12" x14ac:dyDescent="0.25">
      <c r="A1642" s="1"/>
      <c r="B1642" s="1"/>
      <c r="C1642" s="22"/>
      <c r="D1642" s="1"/>
      <c r="E1642" s="22"/>
      <c r="F1642" s="1"/>
      <c r="G1642" s="22"/>
      <c r="H1642" s="1"/>
      <c r="I1642" s="1"/>
      <c r="J1642" s="1"/>
      <c r="K1642" s="1"/>
      <c r="L1642" s="1"/>
    </row>
    <row r="1643" spans="1:12" x14ac:dyDescent="0.25">
      <c r="A1643" s="1"/>
      <c r="B1643" s="1"/>
      <c r="C1643" s="22"/>
      <c r="D1643" s="1"/>
      <c r="E1643" s="22"/>
      <c r="F1643" s="1"/>
      <c r="G1643" s="22"/>
      <c r="H1643" s="1"/>
      <c r="I1643" s="1"/>
      <c r="J1643" s="1"/>
      <c r="K1643" s="1"/>
      <c r="L1643" s="1"/>
    </row>
    <row r="1644" spans="1:12" x14ac:dyDescent="0.25">
      <c r="A1644" s="1"/>
      <c r="B1644" s="1"/>
      <c r="C1644" s="22"/>
      <c r="D1644" s="1"/>
      <c r="E1644" s="22"/>
      <c r="F1644" s="1"/>
      <c r="G1644" s="22"/>
      <c r="H1644" s="1"/>
      <c r="I1644" s="1"/>
      <c r="J1644" s="1"/>
      <c r="K1644" s="1"/>
      <c r="L1644" s="1"/>
    </row>
    <row r="1645" spans="1:12" x14ac:dyDescent="0.25">
      <c r="A1645" s="1"/>
      <c r="B1645" s="1"/>
      <c r="C1645" s="22"/>
      <c r="D1645" s="1"/>
      <c r="E1645" s="22"/>
      <c r="F1645" s="1"/>
      <c r="G1645" s="22"/>
      <c r="H1645" s="1"/>
      <c r="I1645" s="1"/>
      <c r="J1645" s="1"/>
      <c r="K1645" s="1"/>
      <c r="L1645" s="1"/>
    </row>
    <row r="1646" spans="1:12" x14ac:dyDescent="0.25">
      <c r="A1646" s="1"/>
      <c r="B1646" s="1"/>
      <c r="C1646" s="22"/>
      <c r="D1646" s="1"/>
      <c r="E1646" s="22"/>
      <c r="F1646" s="1"/>
      <c r="G1646" s="22"/>
      <c r="H1646" s="1"/>
      <c r="I1646" s="1"/>
      <c r="J1646" s="1"/>
      <c r="K1646" s="1"/>
      <c r="L1646" s="1"/>
    </row>
    <row r="1647" spans="1:12" x14ac:dyDescent="0.25">
      <c r="A1647" s="1"/>
      <c r="B1647" s="1"/>
      <c r="C1647" s="22"/>
      <c r="D1647" s="1"/>
      <c r="E1647" s="22"/>
      <c r="F1647" s="1"/>
      <c r="G1647" s="22"/>
      <c r="H1647" s="1"/>
      <c r="I1647" s="1"/>
      <c r="J1647" s="1"/>
      <c r="K1647" s="1"/>
      <c r="L1647" s="1"/>
    </row>
    <row r="1648" spans="1:12" x14ac:dyDescent="0.25">
      <c r="A1648" s="1"/>
      <c r="B1648" s="1"/>
      <c r="C1648" s="22"/>
      <c r="D1648" s="1"/>
      <c r="E1648" s="22"/>
      <c r="F1648" s="1"/>
      <c r="G1648" s="22"/>
      <c r="H1648" s="1"/>
      <c r="I1648" s="1"/>
      <c r="J1648" s="1"/>
      <c r="K1648" s="1"/>
      <c r="L1648" s="1"/>
    </row>
    <row r="1649" spans="1:12" x14ac:dyDescent="0.25">
      <c r="A1649" s="1"/>
      <c r="B1649" s="1"/>
      <c r="C1649" s="22"/>
      <c r="D1649" s="1"/>
      <c r="E1649" s="22"/>
      <c r="F1649" s="1"/>
      <c r="G1649" s="22"/>
      <c r="H1649" s="1"/>
      <c r="I1649" s="1"/>
      <c r="J1649" s="1"/>
      <c r="K1649" s="1"/>
      <c r="L1649" s="1"/>
    </row>
    <row r="1650" spans="1:12" x14ac:dyDescent="0.25">
      <c r="A1650" s="1"/>
      <c r="B1650" s="1"/>
      <c r="C1650" s="22"/>
      <c r="D1650" s="1"/>
      <c r="E1650" s="22"/>
      <c r="F1650" s="1"/>
      <c r="G1650" s="22"/>
      <c r="H1650" s="1"/>
      <c r="I1650" s="1"/>
      <c r="J1650" s="1"/>
      <c r="K1650" s="1"/>
      <c r="L1650" s="1"/>
    </row>
    <row r="1651" spans="1:12" x14ac:dyDescent="0.25">
      <c r="A1651" s="1"/>
      <c r="B1651" s="1"/>
      <c r="C1651" s="22"/>
      <c r="D1651" s="1"/>
      <c r="E1651" s="22"/>
      <c r="F1651" s="1"/>
      <c r="G1651" s="22"/>
      <c r="H1651" s="1"/>
      <c r="I1651" s="1"/>
      <c r="J1651" s="1"/>
      <c r="K1651" s="1"/>
      <c r="L1651" s="1"/>
    </row>
    <row r="1652" spans="1:12" x14ac:dyDescent="0.25">
      <c r="A1652" s="1"/>
      <c r="B1652" s="1"/>
      <c r="C1652" s="22"/>
      <c r="D1652" s="1"/>
      <c r="E1652" s="22"/>
      <c r="F1652" s="1"/>
      <c r="G1652" s="22"/>
      <c r="H1652" s="1"/>
      <c r="I1652" s="1"/>
      <c r="J1652" s="1"/>
      <c r="K1652" s="1"/>
      <c r="L1652" s="1"/>
    </row>
    <row r="1653" spans="1:12" x14ac:dyDescent="0.25">
      <c r="A1653" s="1"/>
      <c r="B1653" s="1"/>
      <c r="C1653" s="22"/>
      <c r="D1653" s="1"/>
      <c r="E1653" s="22"/>
      <c r="F1653" s="1"/>
      <c r="G1653" s="22"/>
      <c r="H1653" s="1"/>
      <c r="I1653" s="1"/>
      <c r="J1653" s="1"/>
      <c r="K1653" s="1"/>
      <c r="L1653" s="1"/>
    </row>
    <row r="1654" spans="1:12" x14ac:dyDescent="0.25">
      <c r="A1654" s="1"/>
      <c r="B1654" s="1"/>
      <c r="C1654" s="22"/>
      <c r="D1654" s="1"/>
      <c r="E1654" s="22"/>
      <c r="F1654" s="1"/>
      <c r="G1654" s="22"/>
      <c r="H1654" s="1"/>
      <c r="I1654" s="1"/>
      <c r="J1654" s="1"/>
      <c r="K1654" s="1"/>
      <c r="L1654" s="1"/>
    </row>
    <row r="1655" spans="1:12" x14ac:dyDescent="0.25">
      <c r="A1655" s="1"/>
      <c r="B1655" s="1"/>
      <c r="C1655" s="22"/>
      <c r="D1655" s="1"/>
      <c r="E1655" s="22"/>
      <c r="F1655" s="1"/>
      <c r="G1655" s="22"/>
      <c r="H1655" s="1"/>
      <c r="I1655" s="1"/>
      <c r="J1655" s="1"/>
      <c r="K1655" s="1"/>
      <c r="L1655" s="1"/>
    </row>
    <row r="1656" spans="1:12" x14ac:dyDescent="0.25">
      <c r="A1656" s="1"/>
      <c r="B1656" s="1"/>
      <c r="C1656" s="22"/>
      <c r="D1656" s="1"/>
      <c r="E1656" s="22"/>
      <c r="F1656" s="1"/>
      <c r="G1656" s="22"/>
      <c r="H1656" s="1"/>
      <c r="I1656" s="1"/>
      <c r="J1656" s="1"/>
      <c r="K1656" s="1"/>
      <c r="L1656" s="1"/>
    </row>
    <row r="1657" spans="1:12" x14ac:dyDescent="0.25">
      <c r="A1657" s="1"/>
      <c r="B1657" s="1"/>
      <c r="C1657" s="22"/>
      <c r="D1657" s="1"/>
      <c r="E1657" s="22"/>
      <c r="F1657" s="1"/>
      <c r="G1657" s="22"/>
      <c r="H1657" s="1"/>
      <c r="I1657" s="1"/>
      <c r="J1657" s="1"/>
      <c r="K1657" s="1"/>
      <c r="L1657" s="1"/>
    </row>
    <row r="1658" spans="1:12" x14ac:dyDescent="0.25">
      <c r="A1658" s="1"/>
      <c r="B1658" s="1"/>
      <c r="C1658" s="22"/>
      <c r="D1658" s="1"/>
      <c r="E1658" s="22"/>
      <c r="F1658" s="1"/>
      <c r="G1658" s="22"/>
      <c r="H1658" s="1"/>
      <c r="I1658" s="1"/>
      <c r="J1658" s="1"/>
      <c r="K1658" s="1"/>
      <c r="L1658" s="1"/>
    </row>
    <row r="1659" spans="1:12" x14ac:dyDescent="0.25">
      <c r="A1659" s="1"/>
      <c r="B1659" s="1"/>
      <c r="C1659" s="22"/>
      <c r="D1659" s="1"/>
      <c r="E1659" s="22"/>
      <c r="F1659" s="1"/>
      <c r="G1659" s="22"/>
      <c r="H1659" s="1"/>
      <c r="I1659" s="1"/>
      <c r="J1659" s="1"/>
      <c r="K1659" s="1"/>
      <c r="L1659" s="1"/>
    </row>
    <row r="1660" spans="1:12" x14ac:dyDescent="0.25">
      <c r="A1660" s="1"/>
      <c r="B1660" s="1"/>
      <c r="C1660" s="22"/>
      <c r="D1660" s="1"/>
      <c r="E1660" s="22"/>
      <c r="F1660" s="1"/>
      <c r="G1660" s="22"/>
      <c r="H1660" s="1"/>
      <c r="I1660" s="1"/>
      <c r="J1660" s="1"/>
      <c r="K1660" s="1"/>
      <c r="L1660" s="1"/>
    </row>
    <row r="1661" spans="1:12" x14ac:dyDescent="0.25">
      <c r="A1661" s="1"/>
      <c r="B1661" s="1"/>
      <c r="C1661" s="22"/>
      <c r="D1661" s="1"/>
      <c r="E1661" s="22"/>
      <c r="F1661" s="1"/>
      <c r="G1661" s="22"/>
      <c r="H1661" s="1"/>
      <c r="I1661" s="1"/>
      <c r="J1661" s="1"/>
      <c r="K1661" s="1"/>
      <c r="L1661" s="1"/>
    </row>
    <row r="1662" spans="1:12" x14ac:dyDescent="0.25">
      <c r="A1662" s="1"/>
      <c r="B1662" s="1"/>
      <c r="C1662" s="22"/>
      <c r="D1662" s="1"/>
      <c r="E1662" s="22"/>
      <c r="F1662" s="1"/>
      <c r="G1662" s="22"/>
      <c r="H1662" s="1"/>
      <c r="I1662" s="1"/>
      <c r="J1662" s="1"/>
      <c r="K1662" s="1"/>
      <c r="L1662" s="1"/>
    </row>
    <row r="1663" spans="1:12" x14ac:dyDescent="0.25">
      <c r="A1663" s="1"/>
      <c r="B1663" s="1"/>
      <c r="C1663" s="22"/>
      <c r="D1663" s="1"/>
      <c r="E1663" s="22"/>
      <c r="F1663" s="1"/>
      <c r="G1663" s="22"/>
      <c r="H1663" s="1"/>
      <c r="I1663" s="1"/>
      <c r="J1663" s="1"/>
      <c r="K1663" s="1"/>
      <c r="L1663" s="1"/>
    </row>
    <row r="1664" spans="1:12" x14ac:dyDescent="0.25">
      <c r="A1664" s="1"/>
      <c r="B1664" s="1"/>
      <c r="C1664" s="22"/>
      <c r="D1664" s="1"/>
      <c r="E1664" s="22"/>
      <c r="F1664" s="1"/>
      <c r="G1664" s="22"/>
      <c r="H1664" s="1"/>
      <c r="I1664" s="1"/>
      <c r="J1664" s="1"/>
      <c r="K1664" s="1"/>
      <c r="L1664" s="1"/>
    </row>
    <row r="1665" spans="1:12" x14ac:dyDescent="0.25">
      <c r="A1665" s="1"/>
      <c r="B1665" s="1"/>
      <c r="C1665" s="22"/>
      <c r="D1665" s="1"/>
      <c r="E1665" s="22"/>
      <c r="F1665" s="1"/>
      <c r="G1665" s="22"/>
      <c r="H1665" s="1"/>
      <c r="I1665" s="1"/>
      <c r="J1665" s="1"/>
      <c r="K1665" s="1"/>
      <c r="L1665" s="1"/>
    </row>
    <row r="1666" spans="1:12" x14ac:dyDescent="0.25">
      <c r="A1666" s="1"/>
      <c r="B1666" s="1"/>
      <c r="C1666" s="22"/>
      <c r="D1666" s="1"/>
      <c r="E1666" s="22"/>
      <c r="F1666" s="1"/>
      <c r="G1666" s="22"/>
      <c r="H1666" s="1"/>
      <c r="I1666" s="1"/>
      <c r="J1666" s="1"/>
      <c r="K1666" s="1"/>
      <c r="L1666" s="1"/>
    </row>
    <row r="1667" spans="1:12" x14ac:dyDescent="0.25">
      <c r="A1667" s="1"/>
      <c r="B1667" s="1"/>
      <c r="C1667" s="22"/>
      <c r="D1667" s="1"/>
      <c r="E1667" s="22"/>
      <c r="F1667" s="1"/>
      <c r="G1667" s="22"/>
      <c r="H1667" s="1"/>
      <c r="I1667" s="1"/>
      <c r="J1667" s="1"/>
      <c r="K1667" s="1"/>
      <c r="L1667" s="1"/>
    </row>
    <row r="1668" spans="1:12" x14ac:dyDescent="0.25">
      <c r="A1668" s="1"/>
      <c r="B1668" s="1"/>
      <c r="C1668" s="22"/>
      <c r="D1668" s="1"/>
      <c r="E1668" s="22"/>
      <c r="F1668" s="1"/>
      <c r="G1668" s="22"/>
      <c r="H1668" s="1"/>
      <c r="I1668" s="1"/>
      <c r="J1668" s="1"/>
      <c r="K1668" s="1"/>
      <c r="L1668" s="1"/>
    </row>
    <row r="1669" spans="1:12" x14ac:dyDescent="0.25">
      <c r="A1669" s="1"/>
      <c r="B1669" s="1"/>
      <c r="C1669" s="22"/>
      <c r="D1669" s="1"/>
      <c r="E1669" s="22"/>
      <c r="F1669" s="1"/>
      <c r="G1669" s="22"/>
      <c r="H1669" s="1"/>
      <c r="I1669" s="1"/>
      <c r="J1669" s="1"/>
      <c r="K1669" s="1"/>
      <c r="L1669" s="1"/>
    </row>
    <row r="1670" spans="1:12" x14ac:dyDescent="0.25">
      <c r="A1670" s="1"/>
      <c r="B1670" s="1"/>
      <c r="C1670" s="22"/>
      <c r="D1670" s="1"/>
      <c r="E1670" s="22"/>
      <c r="F1670" s="1"/>
      <c r="G1670" s="22"/>
      <c r="H1670" s="1"/>
      <c r="I1670" s="1"/>
      <c r="J1670" s="1"/>
      <c r="K1670" s="1"/>
      <c r="L1670" s="1"/>
    </row>
    <row r="1671" spans="1:12" x14ac:dyDescent="0.25">
      <c r="A1671" s="1"/>
      <c r="B1671" s="1"/>
      <c r="C1671" s="22"/>
      <c r="D1671" s="1"/>
      <c r="E1671" s="22"/>
      <c r="F1671" s="1"/>
      <c r="G1671" s="22"/>
      <c r="H1671" s="1"/>
      <c r="I1671" s="1"/>
      <c r="J1671" s="1"/>
      <c r="K1671" s="1"/>
      <c r="L1671" s="1"/>
    </row>
    <row r="1672" spans="1:12" x14ac:dyDescent="0.25">
      <c r="A1672" s="1"/>
      <c r="B1672" s="1"/>
      <c r="C1672" s="22"/>
      <c r="D1672" s="1"/>
      <c r="E1672" s="22"/>
      <c r="F1672" s="1"/>
      <c r="G1672" s="22"/>
      <c r="H1672" s="1"/>
      <c r="I1672" s="1"/>
      <c r="J1672" s="1"/>
      <c r="K1672" s="1"/>
      <c r="L1672" s="1"/>
    </row>
    <row r="1673" spans="1:12" x14ac:dyDescent="0.25">
      <c r="A1673" s="1"/>
      <c r="B1673" s="1"/>
      <c r="C1673" s="22"/>
      <c r="D1673" s="1"/>
      <c r="E1673" s="22"/>
      <c r="F1673" s="1"/>
      <c r="G1673" s="22"/>
      <c r="H1673" s="1"/>
      <c r="I1673" s="1"/>
      <c r="J1673" s="1"/>
      <c r="K1673" s="1"/>
      <c r="L1673" s="1"/>
    </row>
    <row r="1674" spans="1:12" x14ac:dyDescent="0.25">
      <c r="A1674" s="1"/>
      <c r="B1674" s="1"/>
      <c r="C1674" s="22"/>
      <c r="D1674" s="1"/>
      <c r="E1674" s="22"/>
      <c r="F1674" s="1"/>
      <c r="G1674" s="22"/>
      <c r="H1674" s="1"/>
      <c r="I1674" s="1"/>
      <c r="J1674" s="1"/>
      <c r="K1674" s="1"/>
      <c r="L1674" s="1"/>
    </row>
    <row r="1675" spans="1:12" x14ac:dyDescent="0.25">
      <c r="A1675" s="1"/>
      <c r="B1675" s="1"/>
      <c r="C1675" s="22"/>
      <c r="D1675" s="1"/>
      <c r="E1675" s="22"/>
      <c r="F1675" s="1"/>
      <c r="G1675" s="22"/>
      <c r="H1675" s="1"/>
      <c r="I1675" s="1"/>
      <c r="J1675" s="1"/>
      <c r="K1675" s="1"/>
      <c r="L1675" s="1"/>
    </row>
    <row r="1676" spans="1:12" x14ac:dyDescent="0.25">
      <c r="A1676" s="1"/>
      <c r="B1676" s="1"/>
      <c r="C1676" s="22"/>
      <c r="D1676" s="1"/>
      <c r="E1676" s="22"/>
      <c r="F1676" s="1"/>
      <c r="G1676" s="22"/>
      <c r="H1676" s="1"/>
      <c r="I1676" s="1"/>
      <c r="J1676" s="1"/>
      <c r="K1676" s="1"/>
      <c r="L1676" s="1"/>
    </row>
    <row r="1677" spans="1:12" x14ac:dyDescent="0.25">
      <c r="A1677" s="1"/>
      <c r="B1677" s="1"/>
      <c r="C1677" s="22"/>
      <c r="D1677" s="1"/>
      <c r="E1677" s="22"/>
      <c r="F1677" s="1"/>
      <c r="G1677" s="22"/>
      <c r="H1677" s="1"/>
      <c r="I1677" s="1"/>
      <c r="J1677" s="1"/>
      <c r="K1677" s="1"/>
      <c r="L1677" s="1"/>
    </row>
    <row r="1678" spans="1:12" x14ac:dyDescent="0.25">
      <c r="A1678" s="1"/>
      <c r="B1678" s="1"/>
      <c r="C1678" s="22"/>
      <c r="D1678" s="1"/>
      <c r="E1678" s="22"/>
      <c r="F1678" s="1"/>
      <c r="G1678" s="22"/>
      <c r="H1678" s="1"/>
      <c r="I1678" s="1"/>
      <c r="J1678" s="1"/>
      <c r="K1678" s="1"/>
      <c r="L1678" s="1"/>
    </row>
    <row r="1679" spans="1:12" x14ac:dyDescent="0.25">
      <c r="A1679" s="1"/>
      <c r="B1679" s="1"/>
      <c r="C1679" s="22"/>
      <c r="D1679" s="1"/>
      <c r="E1679" s="22"/>
      <c r="F1679" s="1"/>
      <c r="G1679" s="22"/>
      <c r="H1679" s="1"/>
      <c r="I1679" s="1"/>
      <c r="J1679" s="1"/>
      <c r="K1679" s="1"/>
      <c r="L1679" s="1"/>
    </row>
    <row r="1680" spans="1:12" x14ac:dyDescent="0.25">
      <c r="A1680" s="1"/>
      <c r="B1680" s="1"/>
      <c r="C1680" s="22"/>
      <c r="D1680" s="1"/>
      <c r="E1680" s="22"/>
      <c r="F1680" s="1"/>
      <c r="G1680" s="22"/>
      <c r="H1680" s="1"/>
      <c r="I1680" s="1"/>
      <c r="J1680" s="1"/>
      <c r="K1680" s="1"/>
      <c r="L1680" s="1"/>
    </row>
    <row r="1681" spans="1:12" x14ac:dyDescent="0.25">
      <c r="A1681" s="1"/>
      <c r="B1681" s="1"/>
      <c r="C1681" s="22"/>
      <c r="D1681" s="1"/>
      <c r="E1681" s="22"/>
      <c r="F1681" s="1"/>
      <c r="G1681" s="22"/>
      <c r="H1681" s="1"/>
      <c r="I1681" s="1"/>
      <c r="J1681" s="1"/>
      <c r="K1681" s="1"/>
      <c r="L1681" s="1"/>
    </row>
    <row r="1682" spans="1:12" x14ac:dyDescent="0.25">
      <c r="A1682" s="1"/>
      <c r="B1682" s="1"/>
      <c r="C1682" s="22"/>
      <c r="D1682" s="1"/>
      <c r="E1682" s="22"/>
      <c r="F1682" s="1"/>
      <c r="G1682" s="22"/>
      <c r="H1682" s="1"/>
      <c r="I1682" s="1"/>
      <c r="J1682" s="1"/>
      <c r="K1682" s="1"/>
      <c r="L1682" s="1"/>
    </row>
    <row r="1683" spans="1:12" x14ac:dyDescent="0.25">
      <c r="A1683" s="1"/>
      <c r="B1683" s="1"/>
      <c r="C1683" s="22"/>
      <c r="D1683" s="1"/>
      <c r="E1683" s="22"/>
      <c r="F1683" s="1"/>
      <c r="G1683" s="22"/>
      <c r="H1683" s="1"/>
      <c r="I1683" s="1"/>
      <c r="J1683" s="1"/>
      <c r="K1683" s="1"/>
      <c r="L1683" s="1"/>
    </row>
    <row r="1684" spans="1:12" x14ac:dyDescent="0.25">
      <c r="A1684" s="1"/>
      <c r="B1684" s="1"/>
      <c r="C1684" s="22"/>
      <c r="D1684" s="1"/>
      <c r="E1684" s="22"/>
      <c r="F1684" s="1"/>
      <c r="G1684" s="22"/>
      <c r="H1684" s="1"/>
      <c r="I1684" s="1"/>
      <c r="J1684" s="1"/>
      <c r="K1684" s="1"/>
      <c r="L1684" s="1"/>
    </row>
    <row r="1685" spans="1:12" x14ac:dyDescent="0.25">
      <c r="A1685" s="1"/>
      <c r="B1685" s="1"/>
      <c r="C1685" s="22"/>
      <c r="D1685" s="1"/>
      <c r="E1685" s="22"/>
      <c r="F1685" s="1"/>
      <c r="G1685" s="22"/>
      <c r="H1685" s="1"/>
      <c r="I1685" s="1"/>
      <c r="J1685" s="1"/>
      <c r="K1685" s="1"/>
      <c r="L1685" s="1"/>
    </row>
    <row r="1686" spans="1:12" x14ac:dyDescent="0.25">
      <c r="A1686" s="1"/>
      <c r="B1686" s="1"/>
      <c r="C1686" s="22"/>
      <c r="D1686" s="1"/>
      <c r="E1686" s="22"/>
      <c r="F1686" s="1"/>
      <c r="G1686" s="22"/>
      <c r="H1686" s="1"/>
      <c r="I1686" s="1"/>
      <c r="J1686" s="1"/>
      <c r="K1686" s="1"/>
      <c r="L1686" s="1"/>
    </row>
    <row r="1687" spans="1:12" x14ac:dyDescent="0.25">
      <c r="A1687" s="1"/>
      <c r="B1687" s="1"/>
      <c r="C1687" s="22"/>
      <c r="D1687" s="1"/>
      <c r="E1687" s="22"/>
      <c r="F1687" s="1"/>
      <c r="G1687" s="22"/>
      <c r="H1687" s="1"/>
      <c r="I1687" s="1"/>
      <c r="J1687" s="1"/>
      <c r="K1687" s="1"/>
      <c r="L1687" s="1"/>
    </row>
    <row r="1688" spans="1:12" x14ac:dyDescent="0.25">
      <c r="A1688" s="1"/>
      <c r="B1688" s="1"/>
      <c r="C1688" s="22"/>
      <c r="D1688" s="1"/>
      <c r="E1688" s="22"/>
      <c r="F1688" s="1"/>
      <c r="G1688" s="22"/>
      <c r="H1688" s="1"/>
      <c r="I1688" s="1"/>
      <c r="J1688" s="1"/>
      <c r="K1688" s="1"/>
      <c r="L1688" s="1"/>
    </row>
    <row r="1689" spans="1:12" x14ac:dyDescent="0.25">
      <c r="A1689" s="1"/>
      <c r="B1689" s="1"/>
      <c r="C1689" s="22"/>
      <c r="D1689" s="1"/>
      <c r="E1689" s="22"/>
      <c r="F1689" s="1"/>
      <c r="G1689" s="22"/>
      <c r="H1689" s="1"/>
      <c r="I1689" s="1"/>
      <c r="J1689" s="1"/>
      <c r="K1689" s="1"/>
      <c r="L1689" s="1"/>
    </row>
    <row r="1690" spans="1:12" x14ac:dyDescent="0.25">
      <c r="A1690" s="1"/>
      <c r="B1690" s="1"/>
      <c r="C1690" s="22"/>
      <c r="D1690" s="1"/>
      <c r="E1690" s="22"/>
      <c r="F1690" s="1"/>
      <c r="G1690" s="22"/>
      <c r="H1690" s="1"/>
      <c r="I1690" s="1"/>
      <c r="J1690" s="1"/>
      <c r="K1690" s="1"/>
      <c r="L1690" s="1"/>
    </row>
    <row r="1691" spans="1:12" x14ac:dyDescent="0.25">
      <c r="A1691" s="1"/>
      <c r="B1691" s="1"/>
      <c r="C1691" s="22"/>
      <c r="D1691" s="1"/>
      <c r="E1691" s="22"/>
      <c r="F1691" s="1"/>
      <c r="G1691" s="22"/>
      <c r="H1691" s="1"/>
      <c r="I1691" s="1"/>
      <c r="J1691" s="1"/>
      <c r="K1691" s="1"/>
      <c r="L1691" s="1"/>
    </row>
    <row r="1692" spans="1:12" x14ac:dyDescent="0.25">
      <c r="A1692" s="1"/>
      <c r="B1692" s="1"/>
      <c r="C1692" s="22"/>
      <c r="D1692" s="1"/>
      <c r="E1692" s="22"/>
      <c r="F1692" s="1"/>
      <c r="G1692" s="22"/>
      <c r="H1692" s="1"/>
      <c r="I1692" s="1"/>
      <c r="J1692" s="1"/>
      <c r="K1692" s="1"/>
      <c r="L1692" s="1"/>
    </row>
    <row r="1693" spans="1:12" x14ac:dyDescent="0.25">
      <c r="A1693" s="1"/>
      <c r="B1693" s="1"/>
      <c r="C1693" s="22"/>
      <c r="D1693" s="1"/>
      <c r="E1693" s="22"/>
      <c r="F1693" s="1"/>
      <c r="G1693" s="22"/>
      <c r="H1693" s="1"/>
      <c r="I1693" s="1"/>
      <c r="J1693" s="1"/>
      <c r="K1693" s="1"/>
      <c r="L1693" s="1"/>
    </row>
    <row r="1694" spans="1:12" x14ac:dyDescent="0.25">
      <c r="A1694" s="1"/>
      <c r="B1694" s="1"/>
      <c r="C1694" s="22"/>
      <c r="D1694" s="1"/>
      <c r="E1694" s="22"/>
      <c r="F1694" s="1"/>
      <c r="G1694" s="22"/>
      <c r="H1694" s="1"/>
      <c r="I1694" s="1"/>
      <c r="J1694" s="1"/>
      <c r="K1694" s="1"/>
      <c r="L1694" s="1"/>
    </row>
    <row r="1695" spans="1:12" x14ac:dyDescent="0.25">
      <c r="A1695" s="1"/>
      <c r="B1695" s="1"/>
      <c r="C1695" s="22"/>
      <c r="D1695" s="1"/>
      <c r="E1695" s="22"/>
      <c r="F1695" s="1"/>
      <c r="G1695" s="22"/>
      <c r="H1695" s="1"/>
      <c r="I1695" s="1"/>
      <c r="J1695" s="1"/>
      <c r="K1695" s="1"/>
      <c r="L1695" s="1"/>
    </row>
    <row r="1696" spans="1:12" x14ac:dyDescent="0.25">
      <c r="A1696" s="1"/>
      <c r="B1696" s="1"/>
      <c r="C1696" s="22"/>
      <c r="D1696" s="1"/>
      <c r="E1696" s="22"/>
      <c r="F1696" s="1"/>
      <c r="G1696" s="22"/>
      <c r="H1696" s="1"/>
      <c r="I1696" s="1"/>
      <c r="J1696" s="1"/>
      <c r="K1696" s="1"/>
      <c r="L1696" s="1"/>
    </row>
    <row r="1697" spans="1:12" x14ac:dyDescent="0.25">
      <c r="A1697" s="1"/>
      <c r="B1697" s="1"/>
      <c r="C1697" s="22"/>
      <c r="D1697" s="1"/>
      <c r="E1697" s="22"/>
      <c r="F1697" s="1"/>
      <c r="G1697" s="22"/>
      <c r="H1697" s="1"/>
      <c r="I1697" s="1"/>
      <c r="J1697" s="1"/>
      <c r="K1697" s="1"/>
      <c r="L1697" s="1"/>
    </row>
    <row r="1698" spans="1:12" x14ac:dyDescent="0.25">
      <c r="A1698" s="1"/>
      <c r="B1698" s="1"/>
      <c r="C1698" s="22"/>
      <c r="D1698" s="1"/>
      <c r="E1698" s="22"/>
      <c r="F1698" s="1"/>
      <c r="G1698" s="22"/>
      <c r="H1698" s="1"/>
      <c r="I1698" s="1"/>
      <c r="J1698" s="1"/>
      <c r="K1698" s="1"/>
      <c r="L1698" s="1"/>
    </row>
    <row r="1699" spans="1:12" x14ac:dyDescent="0.25">
      <c r="A1699" s="1"/>
      <c r="B1699" s="1"/>
      <c r="C1699" s="22"/>
      <c r="D1699" s="1"/>
      <c r="E1699" s="22"/>
      <c r="F1699" s="1"/>
      <c r="G1699" s="22"/>
      <c r="H1699" s="1"/>
      <c r="I1699" s="1"/>
      <c r="J1699" s="1"/>
      <c r="K1699" s="1"/>
      <c r="L1699" s="1"/>
    </row>
    <row r="1700" spans="1:12" x14ac:dyDescent="0.25">
      <c r="A1700" s="1"/>
      <c r="B1700" s="1"/>
      <c r="C1700" s="22"/>
      <c r="D1700" s="1"/>
      <c r="E1700" s="22"/>
      <c r="F1700" s="1"/>
      <c r="G1700" s="22"/>
      <c r="H1700" s="1"/>
      <c r="I1700" s="1"/>
      <c r="J1700" s="1"/>
      <c r="K1700" s="1"/>
      <c r="L1700" s="1"/>
    </row>
    <row r="1701" spans="1:12" x14ac:dyDescent="0.25">
      <c r="A1701" s="1"/>
      <c r="B1701" s="1"/>
      <c r="C1701" s="22"/>
      <c r="D1701" s="1"/>
      <c r="E1701" s="22"/>
      <c r="F1701" s="1"/>
      <c r="G1701" s="22"/>
      <c r="H1701" s="1"/>
      <c r="I1701" s="1"/>
      <c r="J1701" s="1"/>
      <c r="K1701" s="1"/>
      <c r="L1701" s="1"/>
    </row>
    <row r="1702" spans="1:12" x14ac:dyDescent="0.25">
      <c r="A1702" s="1"/>
      <c r="B1702" s="1"/>
      <c r="C1702" s="22"/>
      <c r="D1702" s="1"/>
      <c r="E1702" s="22"/>
      <c r="F1702" s="1"/>
      <c r="G1702" s="22"/>
      <c r="H1702" s="1"/>
      <c r="I1702" s="1"/>
      <c r="J1702" s="1"/>
      <c r="K1702" s="1"/>
      <c r="L1702" s="1"/>
    </row>
    <row r="1703" spans="1:12" x14ac:dyDescent="0.25">
      <c r="A1703" s="1"/>
      <c r="B1703" s="1"/>
      <c r="C1703" s="22"/>
      <c r="D1703" s="1"/>
      <c r="E1703" s="22"/>
      <c r="F1703" s="1"/>
      <c r="G1703" s="22"/>
      <c r="H1703" s="1"/>
      <c r="I1703" s="1"/>
      <c r="J1703" s="1"/>
      <c r="K1703" s="1"/>
      <c r="L1703" s="1"/>
    </row>
    <row r="1704" spans="1:12" x14ac:dyDescent="0.25">
      <c r="A1704" s="1"/>
      <c r="B1704" s="1"/>
      <c r="C1704" s="22"/>
      <c r="D1704" s="1"/>
      <c r="E1704" s="22"/>
      <c r="F1704" s="1"/>
      <c r="G1704" s="22"/>
      <c r="H1704" s="1"/>
      <c r="I1704" s="1"/>
      <c r="J1704" s="1"/>
      <c r="K1704" s="1"/>
      <c r="L1704" s="1"/>
    </row>
    <row r="1705" spans="1:12" x14ac:dyDescent="0.25">
      <c r="A1705" s="1"/>
      <c r="B1705" s="1"/>
      <c r="C1705" s="22"/>
      <c r="D1705" s="1"/>
      <c r="E1705" s="22"/>
      <c r="F1705" s="1"/>
      <c r="G1705" s="22"/>
      <c r="H1705" s="1"/>
      <c r="I1705" s="1"/>
      <c r="J1705" s="1"/>
      <c r="K1705" s="1"/>
      <c r="L1705" s="1"/>
    </row>
    <row r="1706" spans="1:12" x14ac:dyDescent="0.25">
      <c r="A1706" s="1"/>
      <c r="B1706" s="1"/>
      <c r="C1706" s="22"/>
      <c r="D1706" s="1"/>
      <c r="E1706" s="22"/>
      <c r="F1706" s="1"/>
      <c r="G1706" s="22"/>
      <c r="H1706" s="1"/>
      <c r="I1706" s="1"/>
      <c r="J1706" s="1"/>
      <c r="K1706" s="1"/>
      <c r="L1706" s="1"/>
    </row>
    <row r="1707" spans="1:12" x14ac:dyDescent="0.25">
      <c r="A1707" s="1"/>
      <c r="B1707" s="1"/>
      <c r="C1707" s="22"/>
      <c r="D1707" s="1"/>
      <c r="E1707" s="22"/>
      <c r="F1707" s="1"/>
      <c r="G1707" s="22"/>
      <c r="H1707" s="1"/>
      <c r="I1707" s="1"/>
      <c r="J1707" s="1"/>
      <c r="K1707" s="1"/>
      <c r="L1707" s="1"/>
    </row>
    <row r="1708" spans="1:12" x14ac:dyDescent="0.25">
      <c r="A1708" s="1"/>
      <c r="B1708" s="1"/>
      <c r="C1708" s="22"/>
      <c r="D1708" s="1"/>
      <c r="E1708" s="22"/>
      <c r="F1708" s="1"/>
      <c r="G1708" s="22"/>
      <c r="H1708" s="1"/>
      <c r="I1708" s="1"/>
      <c r="J1708" s="1"/>
      <c r="K1708" s="1"/>
      <c r="L1708" s="1"/>
    </row>
    <row r="1709" spans="1:12" x14ac:dyDescent="0.25">
      <c r="A1709" s="1"/>
      <c r="B1709" s="1"/>
      <c r="C1709" s="22"/>
      <c r="D1709" s="1"/>
      <c r="E1709" s="22"/>
      <c r="F1709" s="1"/>
      <c r="G1709" s="22"/>
      <c r="H1709" s="1"/>
      <c r="I1709" s="1"/>
      <c r="J1709" s="1"/>
      <c r="K1709" s="1"/>
      <c r="L1709" s="1"/>
    </row>
    <row r="1710" spans="1:12" x14ac:dyDescent="0.25">
      <c r="A1710" s="1"/>
      <c r="B1710" s="1"/>
      <c r="C1710" s="22"/>
      <c r="D1710" s="1"/>
      <c r="E1710" s="22"/>
      <c r="F1710" s="1"/>
      <c r="G1710" s="22"/>
      <c r="H1710" s="1"/>
      <c r="I1710" s="1"/>
      <c r="J1710" s="1"/>
      <c r="K1710" s="1"/>
      <c r="L1710" s="1"/>
    </row>
    <row r="1711" spans="1:12" x14ac:dyDescent="0.25">
      <c r="A1711" s="1"/>
      <c r="B1711" s="1"/>
      <c r="C1711" s="22"/>
      <c r="D1711" s="1"/>
      <c r="E1711" s="22"/>
      <c r="F1711" s="1"/>
      <c r="G1711" s="22"/>
      <c r="H1711" s="1"/>
      <c r="I1711" s="1"/>
      <c r="J1711" s="1"/>
      <c r="K1711" s="1"/>
      <c r="L1711" s="1"/>
    </row>
    <row r="1712" spans="1:12" x14ac:dyDescent="0.25">
      <c r="A1712" s="1"/>
      <c r="B1712" s="1"/>
      <c r="C1712" s="22"/>
      <c r="D1712" s="1"/>
      <c r="E1712" s="22"/>
      <c r="F1712" s="1"/>
      <c r="G1712" s="22"/>
      <c r="H1712" s="1"/>
      <c r="I1712" s="1"/>
      <c r="J1712" s="1"/>
      <c r="K1712" s="1"/>
      <c r="L1712" s="1"/>
    </row>
    <row r="1713" spans="1:12" x14ac:dyDescent="0.25">
      <c r="A1713" s="1"/>
      <c r="B1713" s="1"/>
      <c r="C1713" s="22"/>
      <c r="D1713" s="1"/>
      <c r="E1713" s="22"/>
      <c r="F1713" s="1"/>
      <c r="G1713" s="22"/>
      <c r="H1713" s="1"/>
      <c r="I1713" s="1"/>
      <c r="J1713" s="1"/>
      <c r="K1713" s="1"/>
      <c r="L1713" s="1"/>
    </row>
    <row r="1714" spans="1:12" x14ac:dyDescent="0.25">
      <c r="A1714" s="1"/>
      <c r="B1714" s="1"/>
      <c r="C1714" s="22"/>
      <c r="D1714" s="1"/>
      <c r="E1714" s="22"/>
      <c r="F1714" s="1"/>
      <c r="G1714" s="22"/>
      <c r="H1714" s="1"/>
      <c r="I1714" s="1"/>
      <c r="J1714" s="1"/>
      <c r="K1714" s="1"/>
      <c r="L1714" s="1"/>
    </row>
    <row r="1715" spans="1:12" x14ac:dyDescent="0.25">
      <c r="A1715" s="1"/>
      <c r="B1715" s="1"/>
      <c r="C1715" s="22"/>
      <c r="D1715" s="1"/>
      <c r="E1715" s="22"/>
      <c r="F1715" s="1"/>
      <c r="G1715" s="22"/>
      <c r="H1715" s="1"/>
      <c r="I1715" s="1"/>
      <c r="J1715" s="1"/>
      <c r="K1715" s="1"/>
      <c r="L1715" s="1"/>
    </row>
    <row r="1716" spans="1:12" x14ac:dyDescent="0.25">
      <c r="A1716" s="1"/>
      <c r="B1716" s="1"/>
      <c r="C1716" s="22"/>
      <c r="D1716" s="1"/>
      <c r="E1716" s="22"/>
      <c r="F1716" s="1"/>
      <c r="G1716" s="22"/>
      <c r="H1716" s="1"/>
      <c r="I1716" s="1"/>
      <c r="J1716" s="1"/>
      <c r="K1716" s="1"/>
      <c r="L1716" s="1"/>
    </row>
    <row r="1717" spans="1:12" x14ac:dyDescent="0.25">
      <c r="A1717" s="1"/>
      <c r="B1717" s="1"/>
      <c r="C1717" s="22"/>
      <c r="D1717" s="1"/>
      <c r="E1717" s="22"/>
      <c r="F1717" s="1"/>
      <c r="G1717" s="22"/>
      <c r="H1717" s="1"/>
      <c r="I1717" s="1"/>
      <c r="J1717" s="1"/>
      <c r="K1717" s="1"/>
      <c r="L1717" s="1"/>
    </row>
    <row r="1718" spans="1:12" x14ac:dyDescent="0.25">
      <c r="A1718" s="1"/>
      <c r="B1718" s="1"/>
      <c r="C1718" s="22"/>
      <c r="D1718" s="1"/>
      <c r="E1718" s="22"/>
      <c r="F1718" s="1"/>
      <c r="G1718" s="22"/>
      <c r="H1718" s="1"/>
      <c r="I1718" s="1"/>
      <c r="J1718" s="1"/>
      <c r="K1718" s="1"/>
      <c r="L1718" s="1"/>
    </row>
    <row r="1719" spans="1:12" x14ac:dyDescent="0.25">
      <c r="A1719" s="1"/>
      <c r="B1719" s="1"/>
      <c r="C1719" s="22"/>
      <c r="D1719" s="1"/>
      <c r="E1719" s="22"/>
      <c r="F1719" s="1"/>
      <c r="G1719" s="22"/>
      <c r="H1719" s="1"/>
      <c r="I1719" s="1"/>
      <c r="J1719" s="1"/>
      <c r="K1719" s="1"/>
      <c r="L1719" s="1"/>
    </row>
    <row r="1720" spans="1:12" x14ac:dyDescent="0.25">
      <c r="A1720" s="1"/>
      <c r="B1720" s="1"/>
      <c r="C1720" s="22"/>
      <c r="D1720" s="1"/>
      <c r="E1720" s="22"/>
      <c r="F1720" s="1"/>
      <c r="G1720" s="22"/>
      <c r="H1720" s="1"/>
      <c r="I1720" s="1"/>
      <c r="J1720" s="1"/>
      <c r="K1720" s="1"/>
      <c r="L1720" s="1"/>
    </row>
    <row r="1721" spans="1:12" x14ac:dyDescent="0.25">
      <c r="A1721" s="1"/>
      <c r="B1721" s="1"/>
      <c r="C1721" s="22"/>
      <c r="D1721" s="1"/>
      <c r="E1721" s="22"/>
      <c r="F1721" s="1"/>
      <c r="G1721" s="22"/>
      <c r="H1721" s="1"/>
      <c r="I1721" s="1"/>
      <c r="J1721" s="1"/>
      <c r="K1721" s="1"/>
      <c r="L1721" s="1"/>
    </row>
    <row r="1722" spans="1:12" x14ac:dyDescent="0.25">
      <c r="A1722" s="1"/>
      <c r="B1722" s="1"/>
      <c r="C1722" s="22"/>
      <c r="D1722" s="1"/>
      <c r="E1722" s="22"/>
      <c r="F1722" s="1"/>
      <c r="G1722" s="22"/>
      <c r="H1722" s="1"/>
      <c r="I1722" s="1"/>
      <c r="J1722" s="1"/>
      <c r="K1722" s="1"/>
      <c r="L1722" s="1"/>
    </row>
    <row r="1723" spans="1:12" x14ac:dyDescent="0.25">
      <c r="A1723" s="1"/>
      <c r="B1723" s="1"/>
      <c r="C1723" s="22"/>
      <c r="D1723" s="1"/>
      <c r="E1723" s="22"/>
      <c r="F1723" s="1"/>
      <c r="G1723" s="22"/>
      <c r="H1723" s="1"/>
      <c r="I1723" s="1"/>
      <c r="J1723" s="1"/>
      <c r="K1723" s="1"/>
      <c r="L1723" s="1"/>
    </row>
    <row r="1724" spans="1:12" x14ac:dyDescent="0.25">
      <c r="A1724" s="1"/>
      <c r="B1724" s="1"/>
      <c r="C1724" s="22"/>
      <c r="D1724" s="1"/>
      <c r="E1724" s="22"/>
      <c r="F1724" s="1"/>
      <c r="G1724" s="22"/>
      <c r="H1724" s="1"/>
      <c r="I1724" s="1"/>
      <c r="J1724" s="1"/>
      <c r="K1724" s="1"/>
      <c r="L1724" s="1"/>
    </row>
    <row r="1725" spans="1:12" x14ac:dyDescent="0.25">
      <c r="A1725" s="1"/>
      <c r="B1725" s="1"/>
      <c r="C1725" s="22"/>
      <c r="D1725" s="1"/>
      <c r="E1725" s="22"/>
      <c r="F1725" s="1"/>
      <c r="G1725" s="22"/>
      <c r="H1725" s="1"/>
      <c r="I1725" s="1"/>
      <c r="J1725" s="1"/>
      <c r="K1725" s="1"/>
      <c r="L1725" s="1"/>
    </row>
    <row r="1726" spans="1:12" x14ac:dyDescent="0.25">
      <c r="A1726" s="1"/>
      <c r="B1726" s="1"/>
      <c r="C1726" s="22"/>
      <c r="D1726" s="1"/>
      <c r="E1726" s="22"/>
      <c r="F1726" s="1"/>
      <c r="G1726" s="22"/>
      <c r="H1726" s="1"/>
      <c r="I1726" s="1"/>
      <c r="J1726" s="1"/>
      <c r="K1726" s="1"/>
      <c r="L1726" s="1"/>
    </row>
    <row r="1727" spans="1:12" x14ac:dyDescent="0.25">
      <c r="A1727" s="1"/>
      <c r="B1727" s="1"/>
      <c r="C1727" s="22"/>
      <c r="D1727" s="1"/>
      <c r="E1727" s="22"/>
      <c r="F1727" s="1"/>
      <c r="G1727" s="22"/>
      <c r="H1727" s="1"/>
      <c r="I1727" s="1"/>
      <c r="J1727" s="1"/>
      <c r="K1727" s="1"/>
      <c r="L1727" s="1"/>
    </row>
    <row r="1728" spans="1:12" x14ac:dyDescent="0.25">
      <c r="A1728" s="1"/>
      <c r="B1728" s="1"/>
      <c r="C1728" s="22"/>
      <c r="D1728" s="1"/>
      <c r="E1728" s="22"/>
      <c r="F1728" s="1"/>
      <c r="G1728" s="22"/>
      <c r="H1728" s="1"/>
      <c r="I1728" s="1"/>
      <c r="J1728" s="1"/>
      <c r="K1728" s="1"/>
      <c r="L1728" s="1"/>
    </row>
    <row r="1729" spans="1:12" x14ac:dyDescent="0.25">
      <c r="A1729" s="1"/>
      <c r="B1729" s="1"/>
      <c r="C1729" s="22"/>
      <c r="D1729" s="1"/>
      <c r="E1729" s="22"/>
      <c r="F1729" s="1"/>
      <c r="G1729" s="22"/>
      <c r="H1729" s="1"/>
      <c r="I1729" s="1"/>
      <c r="J1729" s="1"/>
      <c r="K1729" s="1"/>
      <c r="L1729" s="1"/>
    </row>
    <row r="1730" spans="1:12" x14ac:dyDescent="0.25">
      <c r="A1730" s="1"/>
      <c r="B1730" s="1"/>
      <c r="C1730" s="22"/>
      <c r="D1730" s="1"/>
      <c r="E1730" s="22"/>
      <c r="F1730" s="1"/>
      <c r="G1730" s="22"/>
      <c r="H1730" s="1"/>
      <c r="I1730" s="1"/>
      <c r="J1730" s="1"/>
      <c r="K1730" s="1"/>
      <c r="L1730" s="1"/>
    </row>
    <row r="1731" spans="1:12" x14ac:dyDescent="0.25">
      <c r="A1731" s="1"/>
      <c r="B1731" s="1"/>
      <c r="C1731" s="22"/>
      <c r="D1731" s="1"/>
      <c r="E1731" s="22"/>
      <c r="F1731" s="1"/>
      <c r="G1731" s="22"/>
      <c r="H1731" s="1"/>
      <c r="I1731" s="1"/>
      <c r="J1731" s="1"/>
      <c r="K1731" s="1"/>
      <c r="L1731" s="1"/>
    </row>
  </sheetData>
  <autoFilter ref="A9:L1590" xr:uid="{A2455280-9664-4673-9B6B-B76C88C4A8F4}"/>
  <sortState ref="A10:L848">
    <sortCondition ref="A10:A848"/>
  </sortState>
  <mergeCells count="18">
    <mergeCell ref="E3:F3"/>
    <mergeCell ref="E4:E5"/>
    <mergeCell ref="F4:F5"/>
    <mergeCell ref="A2:L2"/>
    <mergeCell ref="A3:A5"/>
    <mergeCell ref="B3:C3"/>
    <mergeCell ref="D3:D5"/>
    <mergeCell ref="G3:H3"/>
    <mergeCell ref="I3:J3"/>
    <mergeCell ref="K3:K5"/>
    <mergeCell ref="L3:L5"/>
    <mergeCell ref="B4:B5"/>
    <mergeCell ref="C4:C5"/>
    <mergeCell ref="G4:G5"/>
    <mergeCell ref="H4:H5"/>
    <mergeCell ref="I4:I5"/>
    <mergeCell ref="J4:J5"/>
    <mergeCell ref="K1:L1"/>
  </mergeCells>
  <conditionalFormatting sqref="A10:J1590">
    <cfRule type="containsBlanks" dxfId="8" priority="1">
      <formula>LEN(TRIM(A10))=0</formula>
    </cfRule>
  </conditionalFormatting>
  <dataValidations count="6">
    <dataValidation type="decimal" operator="greaterThanOrEqual" allowBlank="1" sqref="E10:J14 E16:J18 E20:J63" xr:uid="{44E8CEA5-2F9A-495D-8ADC-EA1B6C416558}">
      <formula1>0</formula1>
    </dataValidation>
    <dataValidation errorStyle="warning" allowBlank="1" showInputMessage="1" showErrorMessage="1" sqref="C15 C19 C23:C90 C92:C1590" xr:uid="{2DC657BE-280B-4DD4-B7F0-F79ECCBB4917}"/>
    <dataValidation type="whole" errorStyle="warning" operator="greaterThanOrEqual" allowBlank="1" showInputMessage="1" showErrorMessage="1" sqref="E15:J15 E19:J19 E23:J90 E92:J1590" xr:uid="{B3BBEC27-957C-41A3-8D0F-FB0AEE2FF62B}">
      <formula1>0</formula1>
    </dataValidation>
    <dataValidation type="whole" errorStyle="warning" operator="greaterThanOrEqual" allowBlank="1" showInputMessage="1" showErrorMessage="1" sqref="E91:J91" xr:uid="{0274172E-24FD-4D11-8F50-34CF712AE175}">
      <formula1>0</formula1>
      <formula2>0</formula2>
    </dataValidation>
    <dataValidation errorStyle="warning" allowBlank="1" showInputMessage="1" showErrorMessage="1" sqref="C91" xr:uid="{36BDEE71-B8B8-4856-8058-B197B7499E46}">
      <formula1>0</formula1>
      <formula2>0</formula2>
    </dataValidation>
    <dataValidation allowBlank="1" prompt="сумма считается автоматически" sqref="A6:L9" xr:uid="{1525D3D3-CB5C-43DF-AD5F-570E39D902FB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выбрать из выпадающего списка" xr:uid="{C69E2218-6680-4E9C-94DE-103028A69514}">
          <x14:formula1>
            <xm:f>Ответственный!$L$3:$L$10</xm:f>
          </x14:formula1>
          <xm:sqref>B10:B1590</xm:sqref>
        </x14:dataValidation>
        <x14:dataValidation type="list" allowBlank="1" showInputMessage="1" showErrorMessage="1" prompt="выбрать из выпадающего списка" xr:uid="{94F2F7EB-E518-4E2F-B0BB-0E663BD7FCF7}">
          <x14:formula1>
            <xm:f>Ответственный!$H$45:$H$49</xm:f>
          </x14:formula1>
          <xm:sqref>D10:D1590</xm:sqref>
        </x14:dataValidation>
        <x14:dataValidation type="list" allowBlank="1" showInputMessage="1" showErrorMessage="1" prompt="выбрать из выпадающего списка" xr:uid="{0E370770-1CA7-448A-A8CC-48C6B83FD5BB}">
          <x14:formula1>
            <xm:f>Ответственный!$J$3:$J$46</xm:f>
          </x14:formula1>
          <xm:sqref>A10:A1590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829"/>
  <sheetViews>
    <sheetView zoomScale="80" zoomScaleNormal="80" workbookViewId="0">
      <pane ySplit="9" topLeftCell="A10" activePane="bottomLeft" state="frozen"/>
      <selection pane="bottomLeft" activeCell="A1458" sqref="A1458"/>
    </sheetView>
  </sheetViews>
  <sheetFormatPr defaultColWidth="14.42578125" defaultRowHeight="15" x14ac:dyDescent="0.25"/>
  <cols>
    <col min="1" max="1" width="33.140625" style="17" customWidth="1"/>
    <col min="2" max="2" width="23.42578125" style="46" customWidth="1"/>
    <col min="3" max="3" width="18.5703125" style="46" customWidth="1"/>
    <col min="4" max="4" width="41.5703125" style="17" customWidth="1"/>
    <col min="5" max="5" width="19.28515625" style="17" customWidth="1"/>
    <col min="6" max="6" width="32" style="17" customWidth="1"/>
    <col min="7" max="7" width="35.5703125" style="17" customWidth="1"/>
    <col min="8" max="14" width="8.7109375" style="17" customWidth="1"/>
    <col min="15" max="16384" width="14.42578125" style="17"/>
  </cols>
  <sheetData>
    <row r="1" spans="1:14" ht="45.75" customHeight="1" x14ac:dyDescent="0.25">
      <c r="A1" s="1"/>
      <c r="B1" s="9"/>
      <c r="C1" s="9"/>
      <c r="D1" s="1"/>
      <c r="E1" s="1"/>
      <c r="F1" s="218" t="s">
        <v>140</v>
      </c>
      <c r="G1" s="218"/>
      <c r="H1" s="59"/>
      <c r="I1" s="59"/>
      <c r="J1" s="59"/>
      <c r="K1" s="59"/>
      <c r="L1" s="1"/>
      <c r="M1" s="1"/>
      <c r="N1" s="1"/>
    </row>
    <row r="2" spans="1:14" s="96" customFormat="1" ht="12.75" customHeight="1" x14ac:dyDescent="0.25">
      <c r="A2" s="1"/>
      <c r="B2" s="9"/>
      <c r="C2" s="9"/>
      <c r="D2" s="1"/>
      <c r="E2" s="1"/>
      <c r="F2" s="99"/>
      <c r="G2" s="99"/>
      <c r="H2" s="59"/>
      <c r="I2" s="59"/>
      <c r="J2" s="59"/>
      <c r="K2" s="59"/>
      <c r="L2" s="1"/>
      <c r="M2" s="1"/>
      <c r="N2" s="1"/>
    </row>
    <row r="3" spans="1:14" ht="31.5" customHeight="1" x14ac:dyDescent="0.25">
      <c r="A3" s="216" t="s">
        <v>127</v>
      </c>
      <c r="B3" s="217"/>
      <c r="C3" s="217"/>
      <c r="D3" s="217"/>
      <c r="E3" s="217"/>
      <c r="F3" s="217"/>
      <c r="G3" s="217"/>
      <c r="H3" s="1"/>
      <c r="I3" s="1"/>
      <c r="J3" s="1"/>
      <c r="K3" s="1"/>
      <c r="L3" s="1"/>
      <c r="M3" s="1"/>
      <c r="N3" s="1"/>
    </row>
    <row r="4" spans="1:14" s="58" customFormat="1" ht="47.25" customHeight="1" x14ac:dyDescent="0.25">
      <c r="A4" s="223" t="s">
        <v>130</v>
      </c>
      <c r="B4" s="222" t="s">
        <v>133</v>
      </c>
      <c r="C4" s="221"/>
      <c r="D4" s="225" t="s">
        <v>131</v>
      </c>
      <c r="E4" s="219" t="s">
        <v>128</v>
      </c>
      <c r="F4" s="220"/>
      <c r="G4" s="221"/>
      <c r="H4" s="1"/>
      <c r="I4" s="1"/>
      <c r="J4" s="1"/>
      <c r="K4" s="1"/>
      <c r="L4" s="1"/>
      <c r="M4" s="1"/>
      <c r="N4" s="1"/>
    </row>
    <row r="5" spans="1:14" ht="59.25" customHeight="1" x14ac:dyDescent="0.25">
      <c r="A5" s="224"/>
      <c r="B5" s="83" t="s">
        <v>126</v>
      </c>
      <c r="C5" s="83" t="s">
        <v>132</v>
      </c>
      <c r="D5" s="226"/>
      <c r="E5" s="87" t="s">
        <v>129</v>
      </c>
      <c r="F5" s="87" t="s">
        <v>134</v>
      </c>
      <c r="G5" s="89" t="s">
        <v>135</v>
      </c>
      <c r="H5" s="1"/>
      <c r="I5" s="1"/>
      <c r="J5" s="1"/>
      <c r="K5" s="1"/>
      <c r="L5" s="1"/>
      <c r="M5" s="1"/>
      <c r="N5" s="1"/>
    </row>
    <row r="6" spans="1:14" s="22" customFormat="1" x14ac:dyDescent="0.25">
      <c r="A6" s="90"/>
      <c r="B6" s="90" t="s">
        <v>79</v>
      </c>
      <c r="C6" s="90">
        <f>COUNTA(C10:C1600)</f>
        <v>1475</v>
      </c>
      <c r="D6" s="90"/>
      <c r="E6" s="90">
        <f>SUM(E10:E1600)</f>
        <v>22918</v>
      </c>
      <c r="F6" s="90">
        <f>SUM(F10:F1600)</f>
        <v>1773</v>
      </c>
      <c r="G6" s="90">
        <f>SUM(G10:G1600)</f>
        <v>12559</v>
      </c>
    </row>
    <row r="7" spans="1:14" s="22" customFormat="1" x14ac:dyDescent="0.25">
      <c r="A7" s="90"/>
      <c r="B7" s="90" t="s">
        <v>83</v>
      </c>
      <c r="C7" s="90">
        <f>SUBTOTAL(3,C10:C1600)</f>
        <v>1475</v>
      </c>
      <c r="D7" s="90"/>
      <c r="E7" s="90">
        <f>SUBTOTAL(9,E10:E1600)</f>
        <v>22918</v>
      </c>
      <c r="F7" s="90">
        <f>SUBTOTAL(9,F10:F1600)</f>
        <v>1773</v>
      </c>
      <c r="G7" s="90">
        <f>SUBTOTAL(9,G10:G1600)</f>
        <v>12559</v>
      </c>
    </row>
    <row r="8" spans="1:14" s="88" customFormat="1" ht="14.25" x14ac:dyDescent="0.2">
      <c r="A8" s="91">
        <v>1</v>
      </c>
      <c r="B8" s="91">
        <v>2</v>
      </c>
      <c r="C8" s="91">
        <v>3</v>
      </c>
      <c r="D8" s="91">
        <v>4</v>
      </c>
      <c r="E8" s="91">
        <v>5</v>
      </c>
      <c r="F8" s="91">
        <v>6</v>
      </c>
      <c r="G8" s="91">
        <v>7</v>
      </c>
    </row>
    <row r="9" spans="1:14" x14ac:dyDescent="0.25">
      <c r="A9" s="92"/>
      <c r="B9" s="92"/>
      <c r="C9" s="92"/>
      <c r="D9" s="92"/>
      <c r="E9" s="93"/>
      <c r="F9" s="92"/>
      <c r="G9" s="92"/>
      <c r="H9" s="1"/>
      <c r="I9" s="1"/>
      <c r="J9" s="1"/>
      <c r="K9" s="1"/>
      <c r="L9" s="1"/>
      <c r="M9" s="1"/>
      <c r="N9" s="1"/>
    </row>
    <row r="10" spans="1:14" x14ac:dyDescent="0.25">
      <c r="A10" s="60" t="s">
        <v>15</v>
      </c>
      <c r="B10" s="94" t="s">
        <v>97</v>
      </c>
      <c r="C10" s="94">
        <v>1</v>
      </c>
      <c r="D10" s="61" t="s">
        <v>54</v>
      </c>
      <c r="E10" s="94">
        <v>17</v>
      </c>
      <c r="F10" s="94">
        <v>17</v>
      </c>
      <c r="G10" s="94"/>
      <c r="H10" s="1"/>
      <c r="I10" s="1"/>
      <c r="J10" s="1"/>
      <c r="K10" s="1"/>
      <c r="L10" s="1"/>
      <c r="M10" s="1"/>
      <c r="N10" s="1"/>
    </row>
    <row r="11" spans="1:14" x14ac:dyDescent="0.25">
      <c r="A11" s="60" t="s">
        <v>15</v>
      </c>
      <c r="B11" s="94" t="s">
        <v>97</v>
      </c>
      <c r="C11" s="94">
        <v>1</v>
      </c>
      <c r="D11" s="62" t="s">
        <v>16</v>
      </c>
      <c r="E11" s="94">
        <v>12</v>
      </c>
      <c r="F11" s="94">
        <v>8</v>
      </c>
      <c r="G11" s="94">
        <v>4</v>
      </c>
      <c r="H11" s="1"/>
      <c r="I11" s="1"/>
      <c r="J11" s="1"/>
      <c r="K11" s="1"/>
      <c r="L11" s="1"/>
      <c r="M11" s="1"/>
      <c r="N11" s="1"/>
    </row>
    <row r="12" spans="1:14" x14ac:dyDescent="0.25">
      <c r="A12" s="60" t="s">
        <v>15</v>
      </c>
      <c r="B12" s="94" t="s">
        <v>97</v>
      </c>
      <c r="C12" s="94">
        <v>3</v>
      </c>
      <c r="D12" s="61" t="s">
        <v>13</v>
      </c>
      <c r="E12" s="94">
        <v>10</v>
      </c>
      <c r="F12" s="94">
        <v>6</v>
      </c>
      <c r="G12" s="94">
        <v>2</v>
      </c>
      <c r="H12" s="1"/>
      <c r="I12" s="1"/>
      <c r="J12" s="1"/>
      <c r="K12" s="1"/>
      <c r="L12" s="1"/>
      <c r="M12" s="1"/>
      <c r="N12" s="1"/>
    </row>
    <row r="13" spans="1:14" x14ac:dyDescent="0.25">
      <c r="A13" s="60" t="s">
        <v>15</v>
      </c>
      <c r="B13" s="94" t="s">
        <v>97</v>
      </c>
      <c r="C13" s="94">
        <v>3</v>
      </c>
      <c r="D13" s="61" t="s">
        <v>6</v>
      </c>
      <c r="E13" s="94">
        <v>14</v>
      </c>
      <c r="F13" s="94">
        <v>6</v>
      </c>
      <c r="G13" s="94">
        <v>3</v>
      </c>
      <c r="H13" s="1"/>
      <c r="I13" s="1"/>
      <c r="J13" s="1"/>
      <c r="K13" s="1"/>
      <c r="L13" s="1"/>
      <c r="M13" s="1"/>
      <c r="N13" s="1"/>
    </row>
    <row r="14" spans="1:14" x14ac:dyDescent="0.25">
      <c r="A14" s="60" t="s">
        <v>15</v>
      </c>
      <c r="B14" s="94" t="s">
        <v>97</v>
      </c>
      <c r="C14" s="94">
        <v>4</v>
      </c>
      <c r="D14" s="61" t="s">
        <v>6</v>
      </c>
      <c r="E14" s="94">
        <v>19</v>
      </c>
      <c r="F14" s="94"/>
      <c r="G14" s="94">
        <v>16</v>
      </c>
      <c r="H14" s="1"/>
      <c r="I14" s="1"/>
      <c r="J14" s="1"/>
      <c r="K14" s="1"/>
      <c r="L14" s="1"/>
      <c r="M14" s="1"/>
      <c r="N14" s="1"/>
    </row>
    <row r="15" spans="1:14" x14ac:dyDescent="0.25">
      <c r="A15" s="60" t="s">
        <v>15</v>
      </c>
      <c r="B15" s="94" t="s">
        <v>97</v>
      </c>
      <c r="C15" s="94">
        <v>4</v>
      </c>
      <c r="D15" s="61" t="s">
        <v>42</v>
      </c>
      <c r="E15" s="94">
        <v>17</v>
      </c>
      <c r="F15" s="94"/>
      <c r="G15" s="94">
        <v>17</v>
      </c>
      <c r="H15" s="1"/>
      <c r="I15" s="1"/>
      <c r="J15" s="1"/>
      <c r="K15" s="1"/>
      <c r="L15" s="1"/>
      <c r="M15" s="1"/>
      <c r="N15" s="1"/>
    </row>
    <row r="16" spans="1:14" x14ac:dyDescent="0.25">
      <c r="A16" s="60" t="s">
        <v>15</v>
      </c>
      <c r="B16" s="94" t="s">
        <v>97</v>
      </c>
      <c r="C16" s="94">
        <v>4</v>
      </c>
      <c r="D16" s="61" t="s">
        <v>16</v>
      </c>
      <c r="E16" s="94">
        <v>17</v>
      </c>
      <c r="F16" s="94"/>
      <c r="G16" s="94">
        <v>11</v>
      </c>
      <c r="H16" s="1"/>
      <c r="I16" s="1"/>
      <c r="J16" s="1"/>
      <c r="K16" s="1"/>
      <c r="L16" s="1"/>
      <c r="M16" s="1"/>
      <c r="N16" s="1"/>
    </row>
    <row r="17" spans="1:14" x14ac:dyDescent="0.25">
      <c r="A17" s="60" t="s">
        <v>15</v>
      </c>
      <c r="B17" s="94" t="s">
        <v>97</v>
      </c>
      <c r="C17" s="94">
        <v>5</v>
      </c>
      <c r="D17" s="62" t="s">
        <v>10</v>
      </c>
      <c r="E17" s="94">
        <v>7</v>
      </c>
      <c r="F17" s="94">
        <v>1</v>
      </c>
      <c r="G17" s="94">
        <v>3</v>
      </c>
      <c r="H17" s="1"/>
      <c r="I17" s="1"/>
      <c r="J17" s="1"/>
      <c r="K17" s="1"/>
      <c r="L17" s="1"/>
      <c r="M17" s="1"/>
      <c r="N17" s="1"/>
    </row>
    <row r="18" spans="1:14" x14ac:dyDescent="0.25">
      <c r="A18" s="60" t="s">
        <v>15</v>
      </c>
      <c r="B18" s="94" t="s">
        <v>97</v>
      </c>
      <c r="C18" s="94">
        <v>5</v>
      </c>
      <c r="D18" s="61" t="s">
        <v>13</v>
      </c>
      <c r="E18" s="94">
        <v>8</v>
      </c>
      <c r="F18" s="94"/>
      <c r="G18" s="94">
        <v>3</v>
      </c>
      <c r="H18" s="1"/>
      <c r="I18" s="1"/>
      <c r="J18" s="1"/>
      <c r="K18" s="1"/>
      <c r="L18" s="1"/>
      <c r="M18" s="1"/>
      <c r="N18" s="1"/>
    </row>
    <row r="19" spans="1:14" x14ac:dyDescent="0.25">
      <c r="A19" s="60" t="s">
        <v>15</v>
      </c>
      <c r="B19" s="94" t="s">
        <v>97</v>
      </c>
      <c r="C19" s="94">
        <v>6</v>
      </c>
      <c r="D19" s="62" t="s">
        <v>14</v>
      </c>
      <c r="E19" s="94">
        <v>11</v>
      </c>
      <c r="F19" s="94">
        <v>3</v>
      </c>
      <c r="G19" s="94">
        <v>8</v>
      </c>
      <c r="H19" s="1"/>
      <c r="I19" s="1"/>
      <c r="J19" s="1"/>
      <c r="K19" s="1"/>
      <c r="L19" s="1"/>
      <c r="M19" s="1"/>
      <c r="N19" s="1"/>
    </row>
    <row r="20" spans="1:14" x14ac:dyDescent="0.25">
      <c r="A20" s="60" t="s">
        <v>15</v>
      </c>
      <c r="B20" s="94" t="s">
        <v>97</v>
      </c>
      <c r="C20" s="94">
        <v>6</v>
      </c>
      <c r="D20" s="61" t="s">
        <v>26</v>
      </c>
      <c r="E20" s="94">
        <v>8</v>
      </c>
      <c r="F20" s="94">
        <v>1</v>
      </c>
      <c r="G20" s="94">
        <v>7</v>
      </c>
      <c r="H20" s="1"/>
      <c r="I20" s="1"/>
      <c r="J20" s="1"/>
      <c r="K20" s="1"/>
      <c r="L20" s="1"/>
      <c r="M20" s="1"/>
      <c r="N20" s="1"/>
    </row>
    <row r="21" spans="1:14" x14ac:dyDescent="0.25">
      <c r="A21" s="60" t="s">
        <v>15</v>
      </c>
      <c r="B21" s="94" t="s">
        <v>97</v>
      </c>
      <c r="C21" s="94">
        <v>9</v>
      </c>
      <c r="D21" s="62" t="s">
        <v>26</v>
      </c>
      <c r="E21" s="94">
        <v>6</v>
      </c>
      <c r="F21" s="94"/>
      <c r="G21" s="94">
        <v>5</v>
      </c>
      <c r="H21" s="1"/>
      <c r="I21" s="1"/>
      <c r="J21" s="1"/>
      <c r="K21" s="1"/>
      <c r="L21" s="1"/>
      <c r="M21" s="1"/>
      <c r="N21" s="1"/>
    </row>
    <row r="22" spans="1:14" x14ac:dyDescent="0.25">
      <c r="A22" s="60" t="s">
        <v>15</v>
      </c>
      <c r="B22" s="94" t="s">
        <v>97</v>
      </c>
      <c r="C22" s="94">
        <v>10</v>
      </c>
      <c r="D22" s="62" t="s">
        <v>34</v>
      </c>
      <c r="E22" s="94">
        <v>6</v>
      </c>
      <c r="F22" s="94">
        <v>1</v>
      </c>
      <c r="G22" s="94">
        <v>4</v>
      </c>
      <c r="H22" s="1"/>
      <c r="I22" s="1"/>
      <c r="J22" s="1"/>
      <c r="K22" s="1"/>
      <c r="L22" s="1"/>
      <c r="M22" s="1"/>
      <c r="N22" s="1"/>
    </row>
    <row r="23" spans="1:14" x14ac:dyDescent="0.25">
      <c r="A23" s="60" t="s">
        <v>15</v>
      </c>
      <c r="B23" s="94" t="s">
        <v>97</v>
      </c>
      <c r="C23" s="94">
        <v>12</v>
      </c>
      <c r="D23" s="62" t="s">
        <v>13</v>
      </c>
      <c r="E23" s="94">
        <v>6</v>
      </c>
      <c r="F23" s="94"/>
      <c r="G23" s="94">
        <v>3</v>
      </c>
      <c r="H23" s="1"/>
      <c r="I23" s="1"/>
      <c r="J23" s="1"/>
      <c r="K23" s="1"/>
      <c r="L23" s="1"/>
      <c r="M23" s="1"/>
      <c r="N23" s="1"/>
    </row>
    <row r="24" spans="1:14" x14ac:dyDescent="0.25">
      <c r="A24" s="60" t="s">
        <v>15</v>
      </c>
      <c r="B24" s="94" t="s">
        <v>97</v>
      </c>
      <c r="C24" s="94">
        <v>15</v>
      </c>
      <c r="D24" s="62" t="s">
        <v>52</v>
      </c>
      <c r="E24" s="94">
        <v>12</v>
      </c>
      <c r="F24" s="94"/>
      <c r="G24" s="94">
        <v>7</v>
      </c>
      <c r="H24" s="6"/>
      <c r="I24" s="6"/>
      <c r="J24" s="6"/>
      <c r="K24" s="6"/>
      <c r="L24" s="6"/>
      <c r="M24" s="6"/>
      <c r="N24" s="6"/>
    </row>
    <row r="25" spans="1:14" x14ac:dyDescent="0.25">
      <c r="A25" s="60" t="s">
        <v>15</v>
      </c>
      <c r="B25" s="94" t="s">
        <v>97</v>
      </c>
      <c r="C25" s="94">
        <v>17</v>
      </c>
      <c r="D25" s="61" t="s">
        <v>14</v>
      </c>
      <c r="E25" s="94">
        <v>14</v>
      </c>
      <c r="F25" s="94">
        <v>4</v>
      </c>
      <c r="G25" s="94">
        <v>10</v>
      </c>
      <c r="H25" s="6"/>
      <c r="I25" s="6"/>
      <c r="J25" s="6"/>
      <c r="K25" s="6"/>
      <c r="L25" s="6"/>
      <c r="M25" s="6"/>
      <c r="N25" s="6"/>
    </row>
    <row r="26" spans="1:14" x14ac:dyDescent="0.25">
      <c r="A26" s="60" t="s">
        <v>15</v>
      </c>
      <c r="B26" s="94" t="s">
        <v>97</v>
      </c>
      <c r="C26" s="94">
        <v>20</v>
      </c>
      <c r="D26" s="62" t="s">
        <v>30</v>
      </c>
      <c r="E26" s="94">
        <v>3</v>
      </c>
      <c r="F26" s="94"/>
      <c r="G26" s="94"/>
      <c r="H26" s="6"/>
      <c r="I26" s="6"/>
      <c r="J26" s="6"/>
      <c r="K26" s="6"/>
      <c r="L26" s="6"/>
      <c r="M26" s="6"/>
      <c r="N26" s="6"/>
    </row>
    <row r="27" spans="1:14" x14ac:dyDescent="0.25">
      <c r="A27" s="60" t="s">
        <v>15</v>
      </c>
      <c r="B27" s="94" t="s">
        <v>97</v>
      </c>
      <c r="C27" s="94">
        <v>31</v>
      </c>
      <c r="D27" s="61" t="s">
        <v>6</v>
      </c>
      <c r="E27" s="94">
        <v>3</v>
      </c>
      <c r="F27" s="94"/>
      <c r="G27" s="94">
        <v>2</v>
      </c>
      <c r="H27" s="6"/>
      <c r="I27" s="6"/>
      <c r="J27" s="6"/>
      <c r="K27" s="6"/>
      <c r="L27" s="6"/>
      <c r="M27" s="6"/>
      <c r="N27" s="6"/>
    </row>
    <row r="28" spans="1:14" x14ac:dyDescent="0.25">
      <c r="A28" s="60" t="s">
        <v>15</v>
      </c>
      <c r="B28" s="94" t="s">
        <v>97</v>
      </c>
      <c r="C28" s="94">
        <v>38</v>
      </c>
      <c r="D28" s="61" t="s">
        <v>42</v>
      </c>
      <c r="E28" s="94">
        <v>22</v>
      </c>
      <c r="F28" s="94"/>
      <c r="G28" s="94">
        <v>15</v>
      </c>
      <c r="H28" s="6"/>
      <c r="I28" s="6"/>
      <c r="J28" s="6"/>
      <c r="K28" s="6"/>
      <c r="L28" s="6"/>
      <c r="M28" s="6"/>
      <c r="N28" s="6"/>
    </row>
    <row r="29" spans="1:14" x14ac:dyDescent="0.25">
      <c r="A29" s="60" t="s">
        <v>15</v>
      </c>
      <c r="B29" s="94" t="s">
        <v>97</v>
      </c>
      <c r="C29" s="94">
        <v>38</v>
      </c>
      <c r="D29" s="61" t="s">
        <v>13</v>
      </c>
      <c r="E29" s="94">
        <v>21</v>
      </c>
      <c r="F29" s="94">
        <v>1</v>
      </c>
      <c r="G29" s="94">
        <v>4</v>
      </c>
      <c r="H29" s="6"/>
      <c r="I29" s="6"/>
      <c r="J29" s="6"/>
      <c r="K29" s="6"/>
      <c r="L29" s="6"/>
      <c r="M29" s="6"/>
      <c r="N29" s="6"/>
    </row>
    <row r="30" spans="1:14" x14ac:dyDescent="0.25">
      <c r="A30" s="60" t="s">
        <v>15</v>
      </c>
      <c r="B30" s="94" t="s">
        <v>97</v>
      </c>
      <c r="C30" s="94">
        <v>42</v>
      </c>
      <c r="D30" s="61" t="s">
        <v>28</v>
      </c>
      <c r="E30" s="94">
        <v>10</v>
      </c>
      <c r="F30" s="94"/>
      <c r="G30" s="94">
        <v>5</v>
      </c>
      <c r="H30" s="6"/>
      <c r="I30" s="6"/>
      <c r="J30" s="6"/>
      <c r="K30" s="6"/>
      <c r="L30" s="6"/>
      <c r="M30" s="6"/>
      <c r="N30" s="6"/>
    </row>
    <row r="31" spans="1:14" x14ac:dyDescent="0.25">
      <c r="A31" s="60" t="s">
        <v>15</v>
      </c>
      <c r="B31" s="94" t="s">
        <v>97</v>
      </c>
      <c r="C31" s="94">
        <v>42</v>
      </c>
      <c r="D31" s="62" t="s">
        <v>52</v>
      </c>
      <c r="E31" s="94">
        <v>11</v>
      </c>
      <c r="F31" s="94">
        <v>2</v>
      </c>
      <c r="G31" s="94">
        <v>6</v>
      </c>
      <c r="H31" s="6"/>
      <c r="I31" s="6"/>
      <c r="J31" s="6"/>
      <c r="K31" s="6"/>
      <c r="L31" s="6"/>
      <c r="M31" s="6"/>
      <c r="N31" s="6"/>
    </row>
    <row r="32" spans="1:14" x14ac:dyDescent="0.25">
      <c r="A32" s="60" t="s">
        <v>15</v>
      </c>
      <c r="B32" s="94" t="s">
        <v>97</v>
      </c>
      <c r="C32" s="94">
        <v>43</v>
      </c>
      <c r="D32" s="61" t="s">
        <v>26</v>
      </c>
      <c r="E32" s="94">
        <v>11</v>
      </c>
      <c r="F32" s="94">
        <v>1</v>
      </c>
      <c r="G32" s="94">
        <v>4</v>
      </c>
      <c r="H32" s="6"/>
      <c r="I32" s="6"/>
      <c r="J32" s="6"/>
      <c r="K32" s="6"/>
      <c r="L32" s="6"/>
      <c r="M32" s="6"/>
      <c r="N32" s="6"/>
    </row>
    <row r="33" spans="1:14" x14ac:dyDescent="0.25">
      <c r="A33" s="60" t="s">
        <v>90</v>
      </c>
      <c r="B33" s="94" t="s">
        <v>97</v>
      </c>
      <c r="C33" s="94">
        <v>1</v>
      </c>
      <c r="D33" s="61" t="s">
        <v>26</v>
      </c>
      <c r="E33" s="94">
        <v>18</v>
      </c>
      <c r="F33" s="94"/>
      <c r="G33" s="94">
        <v>14</v>
      </c>
      <c r="H33" s="6"/>
      <c r="I33" s="6"/>
      <c r="J33" s="6"/>
      <c r="K33" s="6"/>
      <c r="L33" s="6"/>
      <c r="M33" s="6"/>
      <c r="N33" s="6"/>
    </row>
    <row r="34" spans="1:14" x14ac:dyDescent="0.25">
      <c r="A34" s="60" t="s">
        <v>90</v>
      </c>
      <c r="B34" s="94" t="s">
        <v>97</v>
      </c>
      <c r="C34" s="94">
        <v>1</v>
      </c>
      <c r="D34" s="61" t="s">
        <v>13</v>
      </c>
      <c r="E34" s="94">
        <v>10</v>
      </c>
      <c r="F34" s="94">
        <v>1</v>
      </c>
      <c r="G34" s="94">
        <v>2</v>
      </c>
      <c r="H34" s="6"/>
      <c r="I34" s="6"/>
      <c r="J34" s="6"/>
      <c r="K34" s="6"/>
      <c r="L34" s="6"/>
      <c r="M34" s="6"/>
      <c r="N34" s="6"/>
    </row>
    <row r="35" spans="1:14" x14ac:dyDescent="0.25">
      <c r="A35" s="60" t="s">
        <v>90</v>
      </c>
      <c r="B35" s="94" t="s">
        <v>97</v>
      </c>
      <c r="C35" s="94">
        <v>2</v>
      </c>
      <c r="D35" s="62" t="s">
        <v>14</v>
      </c>
      <c r="E35" s="94">
        <v>7</v>
      </c>
      <c r="F35" s="94">
        <v>1</v>
      </c>
      <c r="G35" s="94">
        <v>6</v>
      </c>
      <c r="H35" s="6"/>
      <c r="I35" s="6"/>
      <c r="J35" s="6"/>
      <c r="K35" s="6"/>
      <c r="L35" s="6"/>
      <c r="M35" s="6"/>
      <c r="N35" s="6"/>
    </row>
    <row r="36" spans="1:14" x14ac:dyDescent="0.25">
      <c r="A36" s="60" t="s">
        <v>90</v>
      </c>
      <c r="B36" s="94" t="s">
        <v>97</v>
      </c>
      <c r="C36" s="94">
        <v>2</v>
      </c>
      <c r="D36" s="61" t="s">
        <v>26</v>
      </c>
      <c r="E36" s="94">
        <v>20</v>
      </c>
      <c r="F36" s="94">
        <v>2</v>
      </c>
      <c r="G36" s="94">
        <v>7</v>
      </c>
      <c r="H36" s="6"/>
      <c r="I36" s="6"/>
      <c r="J36" s="6"/>
      <c r="K36" s="6"/>
      <c r="L36" s="6"/>
      <c r="M36" s="6"/>
      <c r="N36" s="6"/>
    </row>
    <row r="37" spans="1:14" x14ac:dyDescent="0.25">
      <c r="A37" s="60" t="s">
        <v>90</v>
      </c>
      <c r="B37" s="94" t="s">
        <v>97</v>
      </c>
      <c r="C37" s="94">
        <v>3</v>
      </c>
      <c r="D37" s="61" t="s">
        <v>54</v>
      </c>
      <c r="E37" s="94">
        <v>29</v>
      </c>
      <c r="F37" s="94">
        <v>4</v>
      </c>
      <c r="G37" s="94">
        <v>8</v>
      </c>
      <c r="H37" s="6"/>
      <c r="I37" s="6"/>
      <c r="J37" s="6"/>
      <c r="K37" s="6"/>
      <c r="L37" s="6"/>
      <c r="M37" s="6"/>
      <c r="N37" s="6"/>
    </row>
    <row r="38" spans="1:14" x14ac:dyDescent="0.25">
      <c r="A38" s="60" t="s">
        <v>90</v>
      </c>
      <c r="B38" s="94" t="s">
        <v>97</v>
      </c>
      <c r="C38" s="94">
        <v>3</v>
      </c>
      <c r="D38" s="61" t="s">
        <v>26</v>
      </c>
      <c r="E38" s="94">
        <v>31</v>
      </c>
      <c r="F38" s="94">
        <v>6</v>
      </c>
      <c r="G38" s="94">
        <v>19</v>
      </c>
      <c r="H38" s="6"/>
      <c r="I38" s="6"/>
      <c r="J38" s="6"/>
      <c r="K38" s="6"/>
      <c r="L38" s="6"/>
      <c r="M38" s="6"/>
      <c r="N38" s="6"/>
    </row>
    <row r="39" spans="1:14" x14ac:dyDescent="0.25">
      <c r="A39" s="60" t="s">
        <v>90</v>
      </c>
      <c r="B39" s="94" t="s">
        <v>97</v>
      </c>
      <c r="C39" s="94">
        <v>4</v>
      </c>
      <c r="D39" s="62" t="s">
        <v>52</v>
      </c>
      <c r="E39" s="94">
        <v>23</v>
      </c>
      <c r="F39" s="94"/>
      <c r="G39" s="94">
        <v>19</v>
      </c>
      <c r="H39" s="6"/>
      <c r="I39" s="6"/>
      <c r="J39" s="6"/>
      <c r="K39" s="6"/>
      <c r="L39" s="6"/>
      <c r="M39" s="6"/>
      <c r="N39" s="6"/>
    </row>
    <row r="40" spans="1:14" x14ac:dyDescent="0.25">
      <c r="A40" s="60" t="s">
        <v>90</v>
      </c>
      <c r="B40" s="94" t="s">
        <v>97</v>
      </c>
      <c r="C40" s="94">
        <v>4</v>
      </c>
      <c r="D40" s="62" t="s">
        <v>42</v>
      </c>
      <c r="E40" s="94">
        <v>28</v>
      </c>
      <c r="F40" s="94"/>
      <c r="G40" s="94">
        <v>22</v>
      </c>
      <c r="H40" s="6"/>
      <c r="I40" s="6"/>
      <c r="J40" s="6"/>
      <c r="K40" s="6"/>
      <c r="L40" s="6"/>
      <c r="M40" s="6"/>
      <c r="N40" s="6"/>
    </row>
    <row r="41" spans="1:14" x14ac:dyDescent="0.25">
      <c r="A41" s="60" t="s">
        <v>90</v>
      </c>
      <c r="B41" s="94" t="s">
        <v>97</v>
      </c>
      <c r="C41" s="94">
        <v>4</v>
      </c>
      <c r="D41" s="61" t="s">
        <v>10</v>
      </c>
      <c r="E41" s="94">
        <v>24</v>
      </c>
      <c r="F41" s="94">
        <v>1</v>
      </c>
      <c r="G41" s="94">
        <v>23</v>
      </c>
      <c r="H41" s="6"/>
      <c r="I41" s="6"/>
      <c r="J41" s="6"/>
      <c r="K41" s="6"/>
      <c r="L41" s="6"/>
      <c r="M41" s="6"/>
      <c r="N41" s="6"/>
    </row>
    <row r="42" spans="1:14" x14ac:dyDescent="0.25">
      <c r="A42" s="60" t="s">
        <v>90</v>
      </c>
      <c r="B42" s="94" t="s">
        <v>97</v>
      </c>
      <c r="C42" s="94">
        <v>4</v>
      </c>
      <c r="D42" s="61" t="s">
        <v>16</v>
      </c>
      <c r="E42" s="94">
        <v>22</v>
      </c>
      <c r="F42" s="94">
        <v>2</v>
      </c>
      <c r="G42" s="94">
        <v>18</v>
      </c>
      <c r="H42" s="6"/>
      <c r="I42" s="6"/>
      <c r="J42" s="6"/>
      <c r="K42" s="6"/>
      <c r="L42" s="6"/>
      <c r="M42" s="6"/>
      <c r="N42" s="6"/>
    </row>
    <row r="43" spans="1:14" x14ac:dyDescent="0.25">
      <c r="A43" s="60" t="s">
        <v>90</v>
      </c>
      <c r="B43" s="94" t="s">
        <v>97</v>
      </c>
      <c r="C43" s="94">
        <v>4</v>
      </c>
      <c r="D43" s="62" t="s">
        <v>20</v>
      </c>
      <c r="E43" s="94">
        <v>30</v>
      </c>
      <c r="F43" s="94">
        <v>3</v>
      </c>
      <c r="G43" s="94">
        <v>21</v>
      </c>
      <c r="H43" s="6"/>
      <c r="I43" s="6"/>
      <c r="J43" s="6"/>
      <c r="K43" s="6"/>
      <c r="L43" s="6"/>
      <c r="M43" s="6"/>
      <c r="N43" s="6"/>
    </row>
    <row r="44" spans="1:14" x14ac:dyDescent="0.25">
      <c r="A44" s="60" t="s">
        <v>90</v>
      </c>
      <c r="B44" s="94" t="s">
        <v>97</v>
      </c>
      <c r="C44" s="94">
        <v>5</v>
      </c>
      <c r="D44" s="61" t="s">
        <v>9</v>
      </c>
      <c r="E44" s="94">
        <v>7</v>
      </c>
      <c r="F44" s="94"/>
      <c r="G44" s="94">
        <v>7</v>
      </c>
      <c r="H44" s="6"/>
      <c r="I44" s="6"/>
      <c r="J44" s="6"/>
      <c r="K44" s="6"/>
      <c r="L44" s="6"/>
      <c r="M44" s="6"/>
      <c r="N44" s="6"/>
    </row>
    <row r="45" spans="1:14" x14ac:dyDescent="0.25">
      <c r="A45" s="60" t="s">
        <v>90</v>
      </c>
      <c r="B45" s="94" t="s">
        <v>97</v>
      </c>
      <c r="C45" s="94">
        <v>5</v>
      </c>
      <c r="D45" s="62" t="s">
        <v>24</v>
      </c>
      <c r="E45" s="94">
        <v>4</v>
      </c>
      <c r="F45" s="94"/>
      <c r="G45" s="94">
        <v>4</v>
      </c>
      <c r="H45" s="6"/>
      <c r="I45" s="6"/>
      <c r="J45" s="6"/>
      <c r="K45" s="6"/>
      <c r="L45" s="6"/>
      <c r="M45" s="6"/>
      <c r="N45" s="6"/>
    </row>
    <row r="46" spans="1:14" x14ac:dyDescent="0.25">
      <c r="A46" s="60" t="s">
        <v>90</v>
      </c>
      <c r="B46" s="94" t="s">
        <v>97</v>
      </c>
      <c r="C46" s="94">
        <v>5</v>
      </c>
      <c r="D46" s="61" t="s">
        <v>54</v>
      </c>
      <c r="E46" s="94">
        <v>5</v>
      </c>
      <c r="F46" s="94"/>
      <c r="G46" s="94">
        <v>5</v>
      </c>
      <c r="H46" s="6"/>
      <c r="I46" s="6"/>
      <c r="J46" s="6"/>
      <c r="K46" s="6"/>
      <c r="L46" s="6"/>
      <c r="M46" s="6"/>
      <c r="N46" s="6"/>
    </row>
    <row r="47" spans="1:14" x14ac:dyDescent="0.25">
      <c r="A47" s="60" t="s">
        <v>90</v>
      </c>
      <c r="B47" s="94" t="s">
        <v>97</v>
      </c>
      <c r="C47" s="94">
        <v>6</v>
      </c>
      <c r="D47" s="62" t="s">
        <v>42</v>
      </c>
      <c r="E47" s="94">
        <v>22</v>
      </c>
      <c r="F47" s="94"/>
      <c r="G47" s="94">
        <v>15</v>
      </c>
      <c r="H47" s="6"/>
      <c r="I47" s="6"/>
      <c r="J47" s="6"/>
      <c r="K47" s="6"/>
      <c r="L47" s="6"/>
      <c r="M47" s="6"/>
      <c r="N47" s="6"/>
    </row>
    <row r="48" spans="1:14" x14ac:dyDescent="0.25">
      <c r="A48" s="60" t="s">
        <v>90</v>
      </c>
      <c r="B48" s="94" t="s">
        <v>97</v>
      </c>
      <c r="C48" s="94">
        <v>6</v>
      </c>
      <c r="D48" s="61" t="s">
        <v>16</v>
      </c>
      <c r="E48" s="94">
        <v>22</v>
      </c>
      <c r="F48" s="94"/>
      <c r="G48" s="94">
        <v>19</v>
      </c>
      <c r="H48" s="6"/>
      <c r="I48" s="6"/>
      <c r="J48" s="6"/>
      <c r="K48" s="6"/>
      <c r="L48" s="6"/>
      <c r="M48" s="6"/>
      <c r="N48" s="6"/>
    </row>
    <row r="49" spans="1:14" x14ac:dyDescent="0.25">
      <c r="A49" s="60" t="s">
        <v>90</v>
      </c>
      <c r="B49" s="94" t="s">
        <v>97</v>
      </c>
      <c r="C49" s="94">
        <v>7</v>
      </c>
      <c r="D49" s="61" t="s">
        <v>6</v>
      </c>
      <c r="E49" s="94">
        <v>27</v>
      </c>
      <c r="F49" s="94">
        <v>1</v>
      </c>
      <c r="G49" s="94">
        <v>22</v>
      </c>
      <c r="H49" s="6"/>
      <c r="I49" s="6"/>
      <c r="J49" s="6"/>
      <c r="K49" s="6"/>
      <c r="L49" s="6"/>
      <c r="M49" s="6"/>
      <c r="N49" s="6"/>
    </row>
    <row r="50" spans="1:14" x14ac:dyDescent="0.25">
      <c r="A50" s="60" t="s">
        <v>90</v>
      </c>
      <c r="B50" s="94" t="s">
        <v>97</v>
      </c>
      <c r="C50" s="94">
        <v>7</v>
      </c>
      <c r="D50" s="62" t="s">
        <v>10</v>
      </c>
      <c r="E50" s="94">
        <v>17</v>
      </c>
      <c r="F50" s="94"/>
      <c r="G50" s="94">
        <v>11</v>
      </c>
      <c r="H50" s="6"/>
      <c r="I50" s="6"/>
      <c r="J50" s="6"/>
      <c r="K50" s="6"/>
      <c r="L50" s="6"/>
      <c r="M50" s="6"/>
      <c r="N50" s="6"/>
    </row>
    <row r="51" spans="1:14" x14ac:dyDescent="0.25">
      <c r="A51" s="60" t="s">
        <v>90</v>
      </c>
      <c r="B51" s="94" t="s">
        <v>97</v>
      </c>
      <c r="C51" s="94">
        <v>8</v>
      </c>
      <c r="D51" s="61" t="s">
        <v>6</v>
      </c>
      <c r="E51" s="94">
        <v>10</v>
      </c>
      <c r="F51" s="94">
        <v>1</v>
      </c>
      <c r="G51" s="94">
        <v>7</v>
      </c>
      <c r="H51" s="6"/>
      <c r="I51" s="6"/>
      <c r="J51" s="6"/>
      <c r="K51" s="6"/>
      <c r="L51" s="6"/>
      <c r="M51" s="6"/>
      <c r="N51" s="6"/>
    </row>
    <row r="52" spans="1:14" x14ac:dyDescent="0.25">
      <c r="A52" s="60" t="s">
        <v>90</v>
      </c>
      <c r="B52" s="94" t="s">
        <v>97</v>
      </c>
      <c r="C52" s="94">
        <v>9</v>
      </c>
      <c r="D52" s="62" t="s">
        <v>26</v>
      </c>
      <c r="E52" s="94">
        <v>14</v>
      </c>
      <c r="F52" s="94">
        <v>1</v>
      </c>
      <c r="G52" s="94">
        <v>5</v>
      </c>
      <c r="H52" s="6"/>
      <c r="I52" s="6"/>
      <c r="J52" s="6"/>
      <c r="K52" s="6"/>
      <c r="L52" s="6"/>
      <c r="M52" s="6"/>
      <c r="N52" s="6"/>
    </row>
    <row r="53" spans="1:14" x14ac:dyDescent="0.25">
      <c r="A53" s="60" t="s">
        <v>90</v>
      </c>
      <c r="B53" s="94" t="s">
        <v>97</v>
      </c>
      <c r="C53" s="94">
        <v>11</v>
      </c>
      <c r="D53" s="62" t="s">
        <v>58</v>
      </c>
      <c r="E53" s="94">
        <v>31</v>
      </c>
      <c r="F53" s="94">
        <v>3</v>
      </c>
      <c r="G53" s="94">
        <v>3</v>
      </c>
      <c r="H53" s="6"/>
      <c r="I53" s="6"/>
      <c r="J53" s="6"/>
      <c r="K53" s="6"/>
      <c r="L53" s="6"/>
      <c r="M53" s="6"/>
      <c r="N53" s="6"/>
    </row>
    <row r="54" spans="1:14" x14ac:dyDescent="0.25">
      <c r="A54" s="60" t="s">
        <v>90</v>
      </c>
      <c r="B54" s="94" t="s">
        <v>97</v>
      </c>
      <c r="C54" s="94">
        <v>11</v>
      </c>
      <c r="D54" s="62" t="s">
        <v>24</v>
      </c>
      <c r="E54" s="94">
        <v>27</v>
      </c>
      <c r="F54" s="94">
        <v>3</v>
      </c>
      <c r="G54" s="94">
        <v>5</v>
      </c>
      <c r="H54" s="6"/>
      <c r="I54" s="6"/>
      <c r="J54" s="6"/>
      <c r="K54" s="6"/>
      <c r="L54" s="6"/>
      <c r="M54" s="6"/>
      <c r="N54" s="6"/>
    </row>
    <row r="55" spans="1:14" x14ac:dyDescent="0.25">
      <c r="A55" s="60" t="s">
        <v>90</v>
      </c>
      <c r="B55" s="94" t="s">
        <v>97</v>
      </c>
      <c r="C55" s="94">
        <v>12</v>
      </c>
      <c r="D55" s="61" t="s">
        <v>26</v>
      </c>
      <c r="E55" s="94">
        <v>23</v>
      </c>
      <c r="F55" s="94">
        <v>3</v>
      </c>
      <c r="G55" s="94">
        <v>8</v>
      </c>
      <c r="H55" s="6"/>
      <c r="I55" s="6"/>
      <c r="J55" s="6"/>
      <c r="K55" s="6"/>
      <c r="L55" s="6"/>
      <c r="M55" s="6"/>
      <c r="N55" s="6"/>
    </row>
    <row r="56" spans="1:14" x14ac:dyDescent="0.25">
      <c r="A56" s="60" t="s">
        <v>90</v>
      </c>
      <c r="B56" s="94" t="s">
        <v>97</v>
      </c>
      <c r="C56" s="94">
        <v>12</v>
      </c>
      <c r="D56" s="62" t="s">
        <v>42</v>
      </c>
      <c r="E56" s="94">
        <v>20</v>
      </c>
      <c r="F56" s="94">
        <v>1</v>
      </c>
      <c r="G56" s="94">
        <v>13</v>
      </c>
      <c r="H56" s="6"/>
      <c r="I56" s="6"/>
      <c r="J56" s="6"/>
      <c r="K56" s="6"/>
      <c r="L56" s="6"/>
      <c r="M56" s="6"/>
      <c r="N56" s="6"/>
    </row>
    <row r="57" spans="1:14" x14ac:dyDescent="0.25">
      <c r="A57" s="60" t="s">
        <v>90</v>
      </c>
      <c r="B57" s="94" t="s">
        <v>97</v>
      </c>
      <c r="C57" s="94">
        <v>12</v>
      </c>
      <c r="D57" s="62" t="s">
        <v>62</v>
      </c>
      <c r="E57" s="94">
        <v>17</v>
      </c>
      <c r="F57" s="94"/>
      <c r="G57" s="94">
        <v>8</v>
      </c>
      <c r="H57" s="6"/>
      <c r="I57" s="6"/>
      <c r="J57" s="6"/>
      <c r="K57" s="6"/>
      <c r="L57" s="6"/>
      <c r="M57" s="6"/>
      <c r="N57" s="6"/>
    </row>
    <row r="58" spans="1:14" x14ac:dyDescent="0.25">
      <c r="A58" s="60" t="s">
        <v>90</v>
      </c>
      <c r="B58" s="94" t="s">
        <v>97</v>
      </c>
      <c r="C58" s="94">
        <v>14</v>
      </c>
      <c r="D58" s="62" t="s">
        <v>26</v>
      </c>
      <c r="E58" s="94">
        <v>27</v>
      </c>
      <c r="F58" s="94">
        <v>2</v>
      </c>
      <c r="G58" s="94">
        <v>25</v>
      </c>
      <c r="H58" s="6"/>
      <c r="I58" s="6"/>
      <c r="J58" s="6"/>
      <c r="K58" s="6"/>
      <c r="L58" s="6"/>
      <c r="M58" s="6"/>
      <c r="N58" s="6"/>
    </row>
    <row r="59" spans="1:14" x14ac:dyDescent="0.25">
      <c r="A59" s="60" t="s">
        <v>90</v>
      </c>
      <c r="B59" s="94" t="s">
        <v>97</v>
      </c>
      <c r="C59" s="94">
        <v>15</v>
      </c>
      <c r="D59" s="62" t="s">
        <v>9</v>
      </c>
      <c r="E59" s="94">
        <v>9</v>
      </c>
      <c r="F59" s="94">
        <v>3</v>
      </c>
      <c r="G59" s="94">
        <v>5</v>
      </c>
      <c r="H59" s="6"/>
      <c r="I59" s="6"/>
      <c r="J59" s="6"/>
      <c r="K59" s="6"/>
      <c r="L59" s="6"/>
      <c r="M59" s="6"/>
      <c r="N59" s="6"/>
    </row>
    <row r="60" spans="1:14" x14ac:dyDescent="0.25">
      <c r="A60" s="60" t="s">
        <v>90</v>
      </c>
      <c r="B60" s="94" t="s">
        <v>97</v>
      </c>
      <c r="C60" s="94">
        <v>16</v>
      </c>
      <c r="D60" s="62" t="s">
        <v>13</v>
      </c>
      <c r="E60" s="94">
        <v>18</v>
      </c>
      <c r="F60" s="94">
        <v>1</v>
      </c>
      <c r="G60" s="94">
        <v>8</v>
      </c>
      <c r="H60" s="6"/>
      <c r="I60" s="6"/>
      <c r="J60" s="6"/>
      <c r="K60" s="6"/>
      <c r="L60" s="6"/>
      <c r="M60" s="6"/>
      <c r="N60" s="6"/>
    </row>
    <row r="61" spans="1:14" x14ac:dyDescent="0.25">
      <c r="A61" s="60" t="s">
        <v>90</v>
      </c>
      <c r="B61" s="94" t="s">
        <v>97</v>
      </c>
      <c r="C61" s="94">
        <v>16</v>
      </c>
      <c r="D61" s="61" t="s">
        <v>34</v>
      </c>
      <c r="E61" s="94">
        <v>15</v>
      </c>
      <c r="F61" s="94"/>
      <c r="G61" s="94">
        <v>11</v>
      </c>
      <c r="H61" s="6"/>
      <c r="I61" s="6"/>
      <c r="J61" s="6"/>
      <c r="K61" s="6"/>
      <c r="L61" s="6"/>
      <c r="M61" s="6"/>
      <c r="N61" s="6"/>
    </row>
    <row r="62" spans="1:14" x14ac:dyDescent="0.25">
      <c r="A62" s="60" t="s">
        <v>90</v>
      </c>
      <c r="B62" s="94" t="s">
        <v>97</v>
      </c>
      <c r="C62" s="94">
        <v>18</v>
      </c>
      <c r="D62" s="62" t="s">
        <v>26</v>
      </c>
      <c r="E62" s="94">
        <v>18</v>
      </c>
      <c r="F62" s="94">
        <v>2</v>
      </c>
      <c r="G62" s="94">
        <v>7</v>
      </c>
      <c r="H62" s="6"/>
      <c r="I62" s="6"/>
      <c r="J62" s="6"/>
      <c r="K62" s="6"/>
      <c r="L62" s="6"/>
      <c r="M62" s="6"/>
      <c r="N62" s="6"/>
    </row>
    <row r="63" spans="1:14" x14ac:dyDescent="0.25">
      <c r="A63" s="60" t="s">
        <v>90</v>
      </c>
      <c r="B63" s="94" t="s">
        <v>97</v>
      </c>
      <c r="C63" s="94">
        <v>19</v>
      </c>
      <c r="D63" s="62" t="s">
        <v>58</v>
      </c>
      <c r="E63" s="94">
        <v>12</v>
      </c>
      <c r="F63" s="94">
        <v>1</v>
      </c>
      <c r="G63" s="94">
        <v>1</v>
      </c>
      <c r="H63" s="6"/>
      <c r="I63" s="6"/>
      <c r="J63" s="6"/>
      <c r="K63" s="6"/>
      <c r="L63" s="6"/>
      <c r="M63" s="6"/>
      <c r="N63" s="6"/>
    </row>
    <row r="64" spans="1:14" x14ac:dyDescent="0.25">
      <c r="A64" s="60" t="s">
        <v>90</v>
      </c>
      <c r="B64" s="94" t="s">
        <v>100</v>
      </c>
      <c r="C64" s="94">
        <v>30</v>
      </c>
      <c r="D64" s="62" t="s">
        <v>62</v>
      </c>
      <c r="E64" s="94">
        <v>21</v>
      </c>
      <c r="F64" s="94">
        <v>5</v>
      </c>
      <c r="G64" s="94">
        <v>7</v>
      </c>
      <c r="H64" s="6"/>
      <c r="I64" s="6"/>
      <c r="J64" s="6"/>
      <c r="K64" s="6"/>
      <c r="L64" s="6"/>
      <c r="M64" s="6"/>
      <c r="N64" s="6"/>
    </row>
    <row r="65" spans="1:14" ht="30" x14ac:dyDescent="0.25">
      <c r="A65" s="60" t="s">
        <v>90</v>
      </c>
      <c r="B65" s="94" t="s">
        <v>99</v>
      </c>
      <c r="C65" s="94" t="s">
        <v>232</v>
      </c>
      <c r="D65" s="62" t="s">
        <v>24</v>
      </c>
      <c r="E65" s="94">
        <v>35</v>
      </c>
      <c r="F65" s="94">
        <v>2</v>
      </c>
      <c r="G65" s="94">
        <v>14</v>
      </c>
      <c r="H65" s="6"/>
      <c r="I65" s="6"/>
      <c r="J65" s="6"/>
      <c r="K65" s="6"/>
      <c r="L65" s="6"/>
      <c r="M65" s="6"/>
      <c r="N65" s="6"/>
    </row>
    <row r="66" spans="1:14" ht="30" x14ac:dyDescent="0.25">
      <c r="A66" s="60" t="s">
        <v>90</v>
      </c>
      <c r="B66" s="94" t="s">
        <v>99</v>
      </c>
      <c r="C66" s="94" t="s">
        <v>232</v>
      </c>
      <c r="D66" s="62" t="s">
        <v>42</v>
      </c>
      <c r="E66" s="94">
        <v>32</v>
      </c>
      <c r="F66" s="94">
        <v>1</v>
      </c>
      <c r="G66" s="94">
        <v>8</v>
      </c>
      <c r="H66" s="6"/>
      <c r="I66" s="6"/>
      <c r="J66" s="6"/>
      <c r="K66" s="6"/>
      <c r="L66" s="6"/>
      <c r="M66" s="6"/>
      <c r="N66" s="6"/>
    </row>
    <row r="67" spans="1:14" ht="30" x14ac:dyDescent="0.25">
      <c r="A67" s="60" t="s">
        <v>90</v>
      </c>
      <c r="B67" s="94" t="s">
        <v>99</v>
      </c>
      <c r="C67" s="94" t="s">
        <v>232</v>
      </c>
      <c r="D67" s="62" t="s">
        <v>9</v>
      </c>
      <c r="E67" s="94">
        <v>23</v>
      </c>
      <c r="F67" s="94">
        <v>4</v>
      </c>
      <c r="G67" s="94">
        <v>13</v>
      </c>
      <c r="H67" s="6"/>
      <c r="I67" s="6"/>
      <c r="J67" s="6"/>
      <c r="K67" s="6"/>
      <c r="L67" s="6"/>
      <c r="M67" s="6"/>
      <c r="N67" s="6"/>
    </row>
    <row r="68" spans="1:14" ht="30" x14ac:dyDescent="0.25">
      <c r="A68" s="60" t="s">
        <v>90</v>
      </c>
      <c r="B68" s="94" t="s">
        <v>99</v>
      </c>
      <c r="C68" s="94" t="s">
        <v>232</v>
      </c>
      <c r="D68" s="62" t="s">
        <v>52</v>
      </c>
      <c r="E68" s="94">
        <v>26</v>
      </c>
      <c r="F68" s="94">
        <v>4</v>
      </c>
      <c r="G68" s="94">
        <v>17</v>
      </c>
      <c r="H68" s="7"/>
      <c r="I68" s="7"/>
      <c r="J68" s="7"/>
      <c r="K68" s="7"/>
      <c r="L68" s="7"/>
      <c r="M68" s="7"/>
      <c r="N68" s="7"/>
    </row>
    <row r="69" spans="1:14" x14ac:dyDescent="0.25">
      <c r="A69" s="60" t="s">
        <v>90</v>
      </c>
      <c r="B69" s="94" t="s">
        <v>82</v>
      </c>
      <c r="C69" s="94" t="s">
        <v>229</v>
      </c>
      <c r="D69" s="62" t="s">
        <v>18</v>
      </c>
      <c r="E69" s="94">
        <v>22</v>
      </c>
      <c r="F69" s="94"/>
      <c r="G69" s="94">
        <v>2</v>
      </c>
      <c r="H69" s="19"/>
      <c r="I69" s="19"/>
      <c r="J69" s="19"/>
      <c r="K69" s="19"/>
      <c r="L69" s="19"/>
      <c r="M69" s="19"/>
      <c r="N69" s="19"/>
    </row>
    <row r="70" spans="1:14" x14ac:dyDescent="0.25">
      <c r="A70" s="60" t="s">
        <v>90</v>
      </c>
      <c r="B70" s="94" t="s">
        <v>82</v>
      </c>
      <c r="C70" s="94" t="s">
        <v>230</v>
      </c>
      <c r="D70" s="62" t="s">
        <v>42</v>
      </c>
      <c r="E70" s="94">
        <v>30</v>
      </c>
      <c r="F70" s="94">
        <v>1</v>
      </c>
      <c r="G70" s="94">
        <v>24</v>
      </c>
      <c r="H70" s="7"/>
      <c r="I70" s="7"/>
      <c r="J70" s="7"/>
      <c r="K70" s="7"/>
      <c r="L70" s="7"/>
      <c r="M70" s="7"/>
      <c r="N70" s="7"/>
    </row>
    <row r="71" spans="1:14" x14ac:dyDescent="0.25">
      <c r="A71" s="60" t="s">
        <v>90</v>
      </c>
      <c r="B71" s="94" t="s">
        <v>82</v>
      </c>
      <c r="C71" s="94" t="s">
        <v>230</v>
      </c>
      <c r="D71" s="61" t="s">
        <v>6</v>
      </c>
      <c r="E71" s="94">
        <v>26</v>
      </c>
      <c r="F71" s="94"/>
      <c r="G71" s="94">
        <v>14</v>
      </c>
      <c r="H71" s="7"/>
      <c r="I71" s="7"/>
      <c r="J71" s="7"/>
      <c r="K71" s="7"/>
      <c r="L71" s="7"/>
      <c r="M71" s="7"/>
      <c r="N71" s="7"/>
    </row>
    <row r="72" spans="1:14" x14ac:dyDescent="0.25">
      <c r="A72" s="60" t="s">
        <v>90</v>
      </c>
      <c r="B72" s="94" t="s">
        <v>82</v>
      </c>
      <c r="C72" s="94" t="s">
        <v>230</v>
      </c>
      <c r="D72" s="62" t="s">
        <v>26</v>
      </c>
      <c r="E72" s="94">
        <v>23</v>
      </c>
      <c r="F72" s="94"/>
      <c r="G72" s="94">
        <v>12</v>
      </c>
      <c r="H72" s="7"/>
      <c r="I72" s="7"/>
      <c r="J72" s="7"/>
      <c r="K72" s="7"/>
      <c r="L72" s="7"/>
      <c r="M72" s="7"/>
      <c r="N72" s="7"/>
    </row>
    <row r="73" spans="1:14" x14ac:dyDescent="0.25">
      <c r="A73" s="60" t="s">
        <v>90</v>
      </c>
      <c r="B73" s="94" t="s">
        <v>82</v>
      </c>
      <c r="C73" s="94" t="s">
        <v>230</v>
      </c>
      <c r="D73" s="62" t="s">
        <v>62</v>
      </c>
      <c r="E73" s="94">
        <v>14</v>
      </c>
      <c r="F73" s="94"/>
      <c r="G73" s="94">
        <v>1</v>
      </c>
      <c r="H73" s="7"/>
      <c r="I73" s="7"/>
      <c r="J73" s="7"/>
      <c r="K73" s="7"/>
      <c r="L73" s="7"/>
      <c r="M73" s="7"/>
      <c r="N73" s="7"/>
    </row>
    <row r="74" spans="1:14" ht="30" x14ac:dyDescent="0.25">
      <c r="A74" s="60" t="s">
        <v>90</v>
      </c>
      <c r="B74" s="94" t="s">
        <v>102</v>
      </c>
      <c r="C74" s="94" t="s">
        <v>235</v>
      </c>
      <c r="D74" s="62" t="s">
        <v>34</v>
      </c>
      <c r="E74" s="94">
        <v>14</v>
      </c>
      <c r="F74" s="94">
        <v>3</v>
      </c>
      <c r="G74" s="94">
        <v>11</v>
      </c>
      <c r="H74" s="7"/>
      <c r="I74" s="7"/>
      <c r="J74" s="7"/>
      <c r="K74" s="7"/>
      <c r="L74" s="7"/>
      <c r="M74" s="7"/>
      <c r="N74" s="7"/>
    </row>
    <row r="75" spans="1:14" ht="30" x14ac:dyDescent="0.25">
      <c r="A75" s="60" t="s">
        <v>90</v>
      </c>
      <c r="B75" s="94" t="s">
        <v>102</v>
      </c>
      <c r="C75" s="94" t="s">
        <v>235</v>
      </c>
      <c r="D75" s="62" t="s">
        <v>16</v>
      </c>
      <c r="E75" s="94">
        <v>14</v>
      </c>
      <c r="F75" s="94"/>
      <c r="G75" s="94">
        <v>14</v>
      </c>
      <c r="H75" s="7"/>
      <c r="I75" s="7"/>
      <c r="J75" s="7"/>
      <c r="K75" s="7"/>
      <c r="L75" s="7"/>
      <c r="M75" s="7"/>
      <c r="N75" s="7"/>
    </row>
    <row r="76" spans="1:14" s="43" customFormat="1" x14ac:dyDescent="0.25">
      <c r="A76" s="60" t="s">
        <v>17</v>
      </c>
      <c r="B76" s="94" t="s">
        <v>99</v>
      </c>
      <c r="C76" s="94">
        <v>1</v>
      </c>
      <c r="D76" s="62" t="s">
        <v>54</v>
      </c>
      <c r="E76" s="94">
        <v>34</v>
      </c>
      <c r="F76" s="94"/>
      <c r="G76" s="94">
        <v>26</v>
      </c>
      <c r="H76" s="42"/>
      <c r="I76" s="42"/>
      <c r="J76" s="42"/>
      <c r="K76" s="42"/>
      <c r="L76" s="42"/>
      <c r="M76" s="42"/>
      <c r="N76" s="42"/>
    </row>
    <row r="77" spans="1:14" s="43" customFormat="1" x14ac:dyDescent="0.25">
      <c r="A77" s="60" t="s">
        <v>17</v>
      </c>
      <c r="B77" s="94" t="s">
        <v>97</v>
      </c>
      <c r="C77" s="94">
        <v>2</v>
      </c>
      <c r="D77" s="62" t="s">
        <v>24</v>
      </c>
      <c r="E77" s="94">
        <v>16</v>
      </c>
      <c r="F77" s="94"/>
      <c r="G77" s="94">
        <v>8</v>
      </c>
      <c r="H77" s="42"/>
      <c r="I77" s="42"/>
      <c r="J77" s="42"/>
      <c r="K77" s="42"/>
      <c r="L77" s="42"/>
      <c r="M77" s="42"/>
      <c r="N77" s="42"/>
    </row>
    <row r="78" spans="1:14" s="43" customFormat="1" x14ac:dyDescent="0.25">
      <c r="A78" s="60" t="s">
        <v>17</v>
      </c>
      <c r="B78" s="94" t="s">
        <v>97</v>
      </c>
      <c r="C78" s="94">
        <v>3</v>
      </c>
      <c r="D78" s="61" t="s">
        <v>10</v>
      </c>
      <c r="E78" s="94">
        <v>15</v>
      </c>
      <c r="F78" s="94">
        <v>6</v>
      </c>
      <c r="G78" s="94">
        <v>6</v>
      </c>
      <c r="H78" s="42"/>
      <c r="I78" s="42"/>
      <c r="J78" s="42"/>
      <c r="K78" s="42"/>
      <c r="L78" s="42"/>
      <c r="M78" s="42"/>
      <c r="N78" s="42"/>
    </row>
    <row r="79" spans="1:14" s="43" customFormat="1" x14ac:dyDescent="0.25">
      <c r="A79" s="60" t="s">
        <v>17</v>
      </c>
      <c r="B79" s="94" t="s">
        <v>97</v>
      </c>
      <c r="C79" s="94">
        <v>4</v>
      </c>
      <c r="D79" s="61" t="s">
        <v>40</v>
      </c>
      <c r="E79" s="94">
        <v>11</v>
      </c>
      <c r="F79" s="94"/>
      <c r="G79" s="94">
        <v>6</v>
      </c>
      <c r="H79" s="42"/>
      <c r="I79" s="42"/>
      <c r="J79" s="42"/>
      <c r="K79" s="42"/>
      <c r="L79" s="42"/>
      <c r="M79" s="42"/>
      <c r="N79" s="42"/>
    </row>
    <row r="80" spans="1:14" s="43" customFormat="1" x14ac:dyDescent="0.25">
      <c r="A80" s="60" t="s">
        <v>17</v>
      </c>
      <c r="B80" s="94" t="s">
        <v>82</v>
      </c>
      <c r="C80" s="94">
        <v>5</v>
      </c>
      <c r="D80" s="61" t="s">
        <v>22</v>
      </c>
      <c r="E80" s="94">
        <v>7</v>
      </c>
      <c r="F80" s="94">
        <v>1</v>
      </c>
      <c r="G80" s="94">
        <v>6</v>
      </c>
      <c r="H80" s="42"/>
      <c r="I80" s="42"/>
      <c r="J80" s="42"/>
      <c r="K80" s="42"/>
      <c r="L80" s="42"/>
      <c r="M80" s="42"/>
      <c r="N80" s="42"/>
    </row>
    <row r="81" spans="1:14" s="43" customFormat="1" x14ac:dyDescent="0.25">
      <c r="A81" s="60" t="s">
        <v>17</v>
      </c>
      <c r="B81" s="94" t="s">
        <v>97</v>
      </c>
      <c r="C81" s="94">
        <v>7</v>
      </c>
      <c r="D81" s="61" t="s">
        <v>13</v>
      </c>
      <c r="E81" s="94">
        <v>13</v>
      </c>
      <c r="F81" s="94"/>
      <c r="G81" s="94">
        <v>3</v>
      </c>
      <c r="H81" s="42"/>
      <c r="I81" s="42"/>
      <c r="J81" s="42"/>
      <c r="K81" s="42"/>
      <c r="L81" s="42"/>
      <c r="M81" s="42"/>
      <c r="N81" s="42"/>
    </row>
    <row r="82" spans="1:14" s="43" customFormat="1" x14ac:dyDescent="0.25">
      <c r="A82" s="60" t="s">
        <v>17</v>
      </c>
      <c r="B82" s="94" t="s">
        <v>97</v>
      </c>
      <c r="C82" s="94">
        <v>11</v>
      </c>
      <c r="D82" s="61" t="s">
        <v>8</v>
      </c>
      <c r="E82" s="94">
        <v>7</v>
      </c>
      <c r="F82" s="94">
        <v>1</v>
      </c>
      <c r="G82" s="94">
        <v>3</v>
      </c>
      <c r="H82" s="42"/>
      <c r="I82" s="42"/>
      <c r="J82" s="42"/>
      <c r="K82" s="42"/>
      <c r="L82" s="42"/>
      <c r="M82" s="42"/>
      <c r="N82" s="42"/>
    </row>
    <row r="83" spans="1:14" s="43" customFormat="1" x14ac:dyDescent="0.25">
      <c r="A83" s="60" t="s">
        <v>17</v>
      </c>
      <c r="B83" s="94" t="s">
        <v>97</v>
      </c>
      <c r="C83" s="94">
        <v>13</v>
      </c>
      <c r="D83" s="61" t="s">
        <v>241</v>
      </c>
      <c r="E83" s="94">
        <v>14</v>
      </c>
      <c r="F83" s="94"/>
      <c r="G83" s="94">
        <v>6</v>
      </c>
      <c r="H83" s="42"/>
      <c r="I83" s="42"/>
      <c r="J83" s="42"/>
      <c r="K83" s="42"/>
      <c r="L83" s="42"/>
      <c r="M83" s="42"/>
      <c r="N83" s="42"/>
    </row>
    <row r="84" spans="1:14" s="43" customFormat="1" x14ac:dyDescent="0.25">
      <c r="A84" s="60" t="s">
        <v>17</v>
      </c>
      <c r="B84" s="94" t="s">
        <v>97</v>
      </c>
      <c r="C84" s="94">
        <v>15</v>
      </c>
      <c r="D84" s="62" t="s">
        <v>58</v>
      </c>
      <c r="E84" s="94">
        <v>7</v>
      </c>
      <c r="F84" s="94"/>
      <c r="G84" s="94">
        <v>4</v>
      </c>
      <c r="H84" s="42"/>
      <c r="I84" s="42"/>
      <c r="J84" s="42"/>
      <c r="K84" s="42"/>
      <c r="L84" s="42"/>
      <c r="M84" s="42"/>
      <c r="N84" s="42"/>
    </row>
    <row r="85" spans="1:14" s="43" customFormat="1" x14ac:dyDescent="0.25">
      <c r="A85" s="60" t="s">
        <v>17</v>
      </c>
      <c r="B85" s="94" t="s">
        <v>97</v>
      </c>
      <c r="C85" s="94">
        <v>15</v>
      </c>
      <c r="D85" s="61" t="s">
        <v>26</v>
      </c>
      <c r="E85" s="94">
        <v>6</v>
      </c>
      <c r="F85" s="94"/>
      <c r="G85" s="94">
        <v>3</v>
      </c>
      <c r="H85" s="42"/>
      <c r="I85" s="42"/>
      <c r="J85" s="42"/>
      <c r="K85" s="42"/>
      <c r="L85" s="42"/>
      <c r="M85" s="42"/>
      <c r="N85" s="42"/>
    </row>
    <row r="86" spans="1:14" s="43" customFormat="1" x14ac:dyDescent="0.25">
      <c r="A86" s="60" t="s">
        <v>17</v>
      </c>
      <c r="B86" s="94" t="s">
        <v>97</v>
      </c>
      <c r="C86" s="94">
        <v>17</v>
      </c>
      <c r="D86" s="62" t="s">
        <v>24</v>
      </c>
      <c r="E86" s="94">
        <v>7</v>
      </c>
      <c r="F86" s="94"/>
      <c r="G86" s="94">
        <v>2</v>
      </c>
      <c r="H86" s="42"/>
      <c r="I86" s="42"/>
      <c r="J86" s="42"/>
      <c r="K86" s="42"/>
      <c r="L86" s="42"/>
      <c r="M86" s="42"/>
      <c r="N86" s="42"/>
    </row>
    <row r="87" spans="1:14" s="43" customFormat="1" x14ac:dyDescent="0.25">
      <c r="A87" s="60" t="s">
        <v>17</v>
      </c>
      <c r="B87" s="94" t="s">
        <v>97</v>
      </c>
      <c r="C87" s="94">
        <v>18</v>
      </c>
      <c r="D87" s="61" t="s">
        <v>12</v>
      </c>
      <c r="E87" s="94">
        <v>26</v>
      </c>
      <c r="F87" s="94">
        <v>4</v>
      </c>
      <c r="G87" s="94">
        <v>12</v>
      </c>
      <c r="H87" s="42"/>
      <c r="I87" s="42"/>
      <c r="J87" s="42"/>
      <c r="K87" s="42"/>
      <c r="L87" s="42"/>
      <c r="M87" s="42"/>
      <c r="N87" s="42"/>
    </row>
    <row r="88" spans="1:14" s="43" customFormat="1" x14ac:dyDescent="0.25">
      <c r="A88" s="60" t="s">
        <v>17</v>
      </c>
      <c r="B88" s="94" t="s">
        <v>97</v>
      </c>
      <c r="C88" s="94">
        <v>20</v>
      </c>
      <c r="D88" s="62" t="s">
        <v>24</v>
      </c>
      <c r="E88" s="94">
        <v>5</v>
      </c>
      <c r="F88" s="94">
        <v>2</v>
      </c>
      <c r="G88" s="94">
        <v>3</v>
      </c>
      <c r="H88" s="42"/>
      <c r="I88" s="42"/>
      <c r="J88" s="42"/>
      <c r="K88" s="42"/>
      <c r="L88" s="42"/>
      <c r="M88" s="42"/>
      <c r="N88" s="42"/>
    </row>
    <row r="89" spans="1:14" s="43" customFormat="1" x14ac:dyDescent="0.25">
      <c r="A89" s="60" t="s">
        <v>17</v>
      </c>
      <c r="B89" s="94" t="s">
        <v>97</v>
      </c>
      <c r="C89" s="94">
        <v>24</v>
      </c>
      <c r="D89" s="62" t="s">
        <v>9</v>
      </c>
      <c r="E89" s="94">
        <v>16</v>
      </c>
      <c r="F89" s="94">
        <v>3</v>
      </c>
      <c r="G89" s="94">
        <v>8</v>
      </c>
      <c r="H89" s="42"/>
      <c r="I89" s="42"/>
      <c r="J89" s="42"/>
      <c r="K89" s="42"/>
      <c r="L89" s="42"/>
      <c r="M89" s="42"/>
      <c r="N89" s="42"/>
    </row>
    <row r="90" spans="1:14" s="43" customFormat="1" x14ac:dyDescent="0.25">
      <c r="A90" s="60" t="s">
        <v>17</v>
      </c>
      <c r="B90" s="94" t="s">
        <v>97</v>
      </c>
      <c r="C90" s="94">
        <v>25</v>
      </c>
      <c r="D90" s="62" t="s">
        <v>24</v>
      </c>
      <c r="E90" s="94">
        <v>5</v>
      </c>
      <c r="F90" s="94">
        <v>1</v>
      </c>
      <c r="G90" s="94">
        <v>3</v>
      </c>
      <c r="H90" s="42"/>
      <c r="I90" s="42"/>
      <c r="J90" s="42"/>
      <c r="K90" s="42"/>
      <c r="L90" s="42"/>
      <c r="M90" s="42"/>
      <c r="N90" s="42"/>
    </row>
    <row r="91" spans="1:14" s="43" customFormat="1" x14ac:dyDescent="0.25">
      <c r="A91" s="60" t="s">
        <v>17</v>
      </c>
      <c r="B91" s="94" t="s">
        <v>97</v>
      </c>
      <c r="C91" s="94">
        <v>27</v>
      </c>
      <c r="D91" s="62" t="s">
        <v>24</v>
      </c>
      <c r="E91" s="94">
        <v>2</v>
      </c>
      <c r="F91" s="94">
        <v>1</v>
      </c>
      <c r="G91" s="94"/>
      <c r="H91" s="42"/>
      <c r="I91" s="42"/>
      <c r="J91" s="42"/>
      <c r="K91" s="42"/>
      <c r="L91" s="42"/>
      <c r="M91" s="42"/>
      <c r="N91" s="42"/>
    </row>
    <row r="92" spans="1:14" s="43" customFormat="1" x14ac:dyDescent="0.25">
      <c r="A92" s="60" t="s">
        <v>17</v>
      </c>
      <c r="B92" s="94" t="s">
        <v>97</v>
      </c>
      <c r="C92" s="94">
        <v>28</v>
      </c>
      <c r="D92" s="62" t="s">
        <v>24</v>
      </c>
      <c r="E92" s="94">
        <v>4</v>
      </c>
      <c r="F92" s="94">
        <v>1</v>
      </c>
      <c r="G92" s="94">
        <v>2</v>
      </c>
      <c r="H92" s="42"/>
      <c r="I92" s="42"/>
      <c r="J92" s="42"/>
      <c r="K92" s="42"/>
      <c r="L92" s="42"/>
      <c r="M92" s="42"/>
      <c r="N92" s="42"/>
    </row>
    <row r="93" spans="1:14" s="43" customFormat="1" x14ac:dyDescent="0.25">
      <c r="A93" s="60" t="s">
        <v>17</v>
      </c>
      <c r="B93" s="94" t="s">
        <v>97</v>
      </c>
      <c r="C93" s="94">
        <v>30</v>
      </c>
      <c r="D93" s="61" t="s">
        <v>14</v>
      </c>
      <c r="E93" s="94">
        <v>7</v>
      </c>
      <c r="F93" s="94"/>
      <c r="G93" s="94">
        <v>4</v>
      </c>
      <c r="H93" s="42"/>
      <c r="I93" s="42"/>
      <c r="J93" s="42"/>
      <c r="K93" s="42"/>
      <c r="L93" s="42"/>
      <c r="M93" s="42"/>
      <c r="N93" s="42"/>
    </row>
    <row r="94" spans="1:14" s="43" customFormat="1" x14ac:dyDescent="0.25">
      <c r="A94" s="60" t="s">
        <v>17</v>
      </c>
      <c r="B94" s="94" t="s">
        <v>240</v>
      </c>
      <c r="C94" s="94">
        <v>1</v>
      </c>
      <c r="D94" s="61" t="s">
        <v>60</v>
      </c>
      <c r="E94" s="94">
        <v>1</v>
      </c>
      <c r="F94" s="94">
        <v>1</v>
      </c>
      <c r="G94" s="94"/>
      <c r="H94" s="42"/>
      <c r="I94" s="42"/>
      <c r="J94" s="42"/>
      <c r="K94" s="42"/>
      <c r="L94" s="42"/>
      <c r="M94" s="42"/>
      <c r="N94" s="42"/>
    </row>
    <row r="95" spans="1:14" s="43" customFormat="1" x14ac:dyDescent="0.25">
      <c r="A95" s="60" t="s">
        <v>91</v>
      </c>
      <c r="B95" s="94" t="s">
        <v>82</v>
      </c>
      <c r="C95" s="94">
        <v>1</v>
      </c>
      <c r="D95" s="62" t="s">
        <v>10</v>
      </c>
      <c r="E95" s="94">
        <v>7</v>
      </c>
      <c r="F95" s="94"/>
      <c r="G95" s="94">
        <v>6</v>
      </c>
      <c r="H95" s="42"/>
      <c r="I95" s="42"/>
      <c r="J95" s="42"/>
      <c r="K95" s="42"/>
      <c r="L95" s="42"/>
      <c r="M95" s="42"/>
      <c r="N95" s="42"/>
    </row>
    <row r="96" spans="1:14" s="43" customFormat="1" x14ac:dyDescent="0.25">
      <c r="A96" s="60" t="s">
        <v>91</v>
      </c>
      <c r="B96" s="94" t="s">
        <v>82</v>
      </c>
      <c r="C96" s="94">
        <v>1</v>
      </c>
      <c r="D96" s="62" t="s">
        <v>52</v>
      </c>
      <c r="E96" s="94">
        <v>18</v>
      </c>
      <c r="F96" s="94"/>
      <c r="G96" s="94">
        <v>15</v>
      </c>
      <c r="H96" s="42"/>
      <c r="I96" s="42"/>
      <c r="J96" s="42"/>
      <c r="K96" s="42"/>
      <c r="L96" s="42"/>
      <c r="M96" s="42"/>
      <c r="N96" s="42"/>
    </row>
    <row r="97" spans="1:14" s="43" customFormat="1" x14ac:dyDescent="0.25">
      <c r="A97" s="60" t="s">
        <v>91</v>
      </c>
      <c r="B97" s="94" t="s">
        <v>82</v>
      </c>
      <c r="C97" s="94">
        <v>1</v>
      </c>
      <c r="D97" s="61" t="s">
        <v>26</v>
      </c>
      <c r="E97" s="94">
        <v>27</v>
      </c>
      <c r="F97" s="94"/>
      <c r="G97" s="94">
        <v>19</v>
      </c>
      <c r="H97" s="42"/>
      <c r="I97" s="42"/>
      <c r="J97" s="42"/>
      <c r="K97" s="42"/>
      <c r="L97" s="42"/>
      <c r="M97" s="42"/>
      <c r="N97" s="42"/>
    </row>
    <row r="98" spans="1:14" s="43" customFormat="1" x14ac:dyDescent="0.25">
      <c r="A98" s="60" t="s">
        <v>91</v>
      </c>
      <c r="B98" s="94" t="s">
        <v>97</v>
      </c>
      <c r="C98" s="94">
        <v>2</v>
      </c>
      <c r="D98" s="61" t="s">
        <v>34</v>
      </c>
      <c r="E98" s="94">
        <v>8</v>
      </c>
      <c r="F98" s="94"/>
      <c r="G98" s="94">
        <v>8</v>
      </c>
      <c r="H98" s="42"/>
      <c r="I98" s="42"/>
      <c r="J98" s="42"/>
      <c r="K98" s="42"/>
      <c r="L98" s="42"/>
      <c r="M98" s="42"/>
      <c r="N98" s="42"/>
    </row>
    <row r="99" spans="1:14" s="43" customFormat="1" x14ac:dyDescent="0.25">
      <c r="A99" s="60" t="s">
        <v>91</v>
      </c>
      <c r="B99" s="94" t="s">
        <v>97</v>
      </c>
      <c r="C99" s="94">
        <v>2</v>
      </c>
      <c r="D99" s="62" t="s">
        <v>24</v>
      </c>
      <c r="E99" s="94">
        <v>12</v>
      </c>
      <c r="F99" s="94"/>
      <c r="G99" s="94">
        <v>8</v>
      </c>
      <c r="H99" s="42"/>
      <c r="I99" s="42"/>
      <c r="J99" s="42"/>
      <c r="K99" s="42"/>
      <c r="L99" s="42"/>
      <c r="M99" s="42"/>
      <c r="N99" s="42"/>
    </row>
    <row r="100" spans="1:14" s="43" customFormat="1" x14ac:dyDescent="0.25">
      <c r="A100" s="60" t="s">
        <v>91</v>
      </c>
      <c r="B100" s="94" t="s">
        <v>97</v>
      </c>
      <c r="C100" s="94">
        <v>2</v>
      </c>
      <c r="D100" s="61" t="s">
        <v>9</v>
      </c>
      <c r="E100" s="94">
        <v>6</v>
      </c>
      <c r="F100" s="94"/>
      <c r="G100" s="94">
        <v>4</v>
      </c>
      <c r="H100" s="42"/>
      <c r="I100" s="42"/>
      <c r="J100" s="42"/>
      <c r="K100" s="42"/>
      <c r="L100" s="42"/>
      <c r="M100" s="42"/>
      <c r="N100" s="42"/>
    </row>
    <row r="101" spans="1:14" s="43" customFormat="1" x14ac:dyDescent="0.25">
      <c r="A101" s="60" t="s">
        <v>91</v>
      </c>
      <c r="B101" s="94" t="s">
        <v>97</v>
      </c>
      <c r="C101" s="94">
        <v>3</v>
      </c>
      <c r="D101" s="62" t="s">
        <v>26</v>
      </c>
      <c r="E101" s="94">
        <v>13</v>
      </c>
      <c r="F101" s="94"/>
      <c r="G101" s="94">
        <v>9</v>
      </c>
      <c r="H101" s="42"/>
      <c r="I101" s="42"/>
      <c r="J101" s="42"/>
      <c r="K101" s="42"/>
      <c r="L101" s="42"/>
      <c r="M101" s="42"/>
      <c r="N101" s="42"/>
    </row>
    <row r="102" spans="1:14" s="43" customFormat="1" x14ac:dyDescent="0.25">
      <c r="A102" s="60" t="s">
        <v>91</v>
      </c>
      <c r="B102" s="94" t="s">
        <v>97</v>
      </c>
      <c r="C102" s="94">
        <v>3</v>
      </c>
      <c r="D102" s="61" t="s">
        <v>54</v>
      </c>
      <c r="E102" s="94">
        <v>7</v>
      </c>
      <c r="F102" s="94"/>
      <c r="G102" s="94">
        <v>7</v>
      </c>
      <c r="H102" s="42"/>
      <c r="I102" s="42"/>
      <c r="J102" s="42"/>
      <c r="K102" s="42"/>
      <c r="L102" s="42"/>
      <c r="M102" s="42"/>
      <c r="N102" s="42"/>
    </row>
    <row r="103" spans="1:14" s="43" customFormat="1" x14ac:dyDescent="0.25">
      <c r="A103" s="60" t="s">
        <v>91</v>
      </c>
      <c r="B103" s="94" t="s">
        <v>97</v>
      </c>
      <c r="C103" s="94">
        <v>4</v>
      </c>
      <c r="D103" s="62" t="s">
        <v>26</v>
      </c>
      <c r="E103" s="94">
        <v>13</v>
      </c>
      <c r="F103" s="94">
        <v>1</v>
      </c>
      <c r="G103" s="94">
        <v>11</v>
      </c>
      <c r="H103" s="42"/>
      <c r="I103" s="42"/>
      <c r="J103" s="42"/>
      <c r="K103" s="42"/>
      <c r="L103" s="42"/>
      <c r="M103" s="42"/>
      <c r="N103" s="42"/>
    </row>
    <row r="104" spans="1:14" s="43" customFormat="1" x14ac:dyDescent="0.25">
      <c r="A104" s="60" t="s">
        <v>91</v>
      </c>
      <c r="B104" s="94" t="s">
        <v>97</v>
      </c>
      <c r="C104" s="94">
        <v>4</v>
      </c>
      <c r="D104" s="62" t="s">
        <v>54</v>
      </c>
      <c r="E104" s="94">
        <v>15</v>
      </c>
      <c r="F104" s="94"/>
      <c r="G104" s="94">
        <v>14</v>
      </c>
      <c r="H104" s="42"/>
      <c r="I104" s="42"/>
      <c r="J104" s="42"/>
      <c r="K104" s="42"/>
      <c r="L104" s="42"/>
      <c r="M104" s="42"/>
      <c r="N104" s="42"/>
    </row>
    <row r="105" spans="1:14" s="43" customFormat="1" x14ac:dyDescent="0.25">
      <c r="A105" s="60" t="s">
        <v>91</v>
      </c>
      <c r="B105" s="94" t="s">
        <v>97</v>
      </c>
      <c r="C105" s="94">
        <v>4</v>
      </c>
      <c r="D105" s="62" t="s">
        <v>24</v>
      </c>
      <c r="E105" s="94">
        <v>26</v>
      </c>
      <c r="F105" s="94">
        <v>1</v>
      </c>
      <c r="G105" s="94">
        <v>6</v>
      </c>
      <c r="H105" s="42"/>
      <c r="I105" s="42"/>
      <c r="J105" s="42"/>
      <c r="K105" s="42"/>
      <c r="L105" s="42"/>
      <c r="M105" s="42"/>
      <c r="N105" s="42"/>
    </row>
    <row r="106" spans="1:14" x14ac:dyDescent="0.25">
      <c r="A106" s="60" t="s">
        <v>91</v>
      </c>
      <c r="B106" s="94" t="s">
        <v>97</v>
      </c>
      <c r="C106" s="94">
        <v>4</v>
      </c>
      <c r="D106" s="61" t="s">
        <v>9</v>
      </c>
      <c r="E106" s="94">
        <v>13</v>
      </c>
      <c r="F106" s="94"/>
      <c r="G106" s="94">
        <v>9</v>
      </c>
      <c r="H106" s="7"/>
      <c r="I106" s="7"/>
      <c r="J106" s="7"/>
      <c r="K106" s="7"/>
      <c r="L106" s="7"/>
      <c r="M106" s="7"/>
      <c r="N106" s="7"/>
    </row>
    <row r="107" spans="1:14" x14ac:dyDescent="0.25">
      <c r="A107" s="60" t="s">
        <v>91</v>
      </c>
      <c r="B107" s="94" t="s">
        <v>97</v>
      </c>
      <c r="C107" s="94">
        <v>5</v>
      </c>
      <c r="D107" s="61" t="s">
        <v>14</v>
      </c>
      <c r="E107" s="94">
        <v>15</v>
      </c>
      <c r="F107" s="94">
        <v>2</v>
      </c>
      <c r="G107" s="94">
        <v>13</v>
      </c>
      <c r="H107" s="7"/>
      <c r="I107" s="7"/>
      <c r="J107" s="7"/>
      <c r="K107" s="7"/>
      <c r="L107" s="7"/>
      <c r="M107" s="7"/>
      <c r="N107" s="7"/>
    </row>
    <row r="108" spans="1:14" x14ac:dyDescent="0.25">
      <c r="A108" s="60" t="s">
        <v>91</v>
      </c>
      <c r="B108" s="94" t="s">
        <v>97</v>
      </c>
      <c r="C108" s="94">
        <v>5</v>
      </c>
      <c r="D108" s="61" t="s">
        <v>34</v>
      </c>
      <c r="E108" s="94">
        <v>6</v>
      </c>
      <c r="F108" s="94"/>
      <c r="G108" s="94">
        <v>6</v>
      </c>
      <c r="H108" s="7"/>
      <c r="I108" s="7"/>
      <c r="J108" s="7"/>
      <c r="K108" s="7"/>
      <c r="L108" s="7"/>
      <c r="M108" s="7"/>
      <c r="N108" s="7"/>
    </row>
    <row r="109" spans="1:14" x14ac:dyDescent="0.25">
      <c r="A109" s="60" t="s">
        <v>91</v>
      </c>
      <c r="B109" s="94" t="s">
        <v>97</v>
      </c>
      <c r="C109" s="94">
        <v>6</v>
      </c>
      <c r="D109" s="62" t="s">
        <v>24</v>
      </c>
      <c r="E109" s="94">
        <v>20</v>
      </c>
      <c r="F109" s="94">
        <v>2</v>
      </c>
      <c r="G109" s="94">
        <v>5</v>
      </c>
      <c r="H109" s="7"/>
      <c r="I109" s="7"/>
      <c r="J109" s="7"/>
      <c r="K109" s="7"/>
      <c r="L109" s="7"/>
      <c r="M109" s="7"/>
      <c r="N109" s="7"/>
    </row>
    <row r="110" spans="1:14" x14ac:dyDescent="0.25">
      <c r="A110" s="60" t="s">
        <v>91</v>
      </c>
      <c r="B110" s="94" t="s">
        <v>97</v>
      </c>
      <c r="C110" s="94">
        <v>7</v>
      </c>
      <c r="D110" s="62" t="s">
        <v>24</v>
      </c>
      <c r="E110" s="94">
        <v>13</v>
      </c>
      <c r="F110" s="94"/>
      <c r="G110" s="94">
        <v>8</v>
      </c>
      <c r="H110" s="7"/>
      <c r="I110" s="7"/>
      <c r="J110" s="7"/>
      <c r="K110" s="7"/>
      <c r="L110" s="7"/>
      <c r="M110" s="7"/>
      <c r="N110" s="7"/>
    </row>
    <row r="111" spans="1:14" x14ac:dyDescent="0.25">
      <c r="A111" s="60" t="s">
        <v>91</v>
      </c>
      <c r="B111" s="94" t="s">
        <v>97</v>
      </c>
      <c r="C111" s="94">
        <v>7</v>
      </c>
      <c r="D111" s="61" t="s">
        <v>26</v>
      </c>
      <c r="E111" s="94">
        <v>6</v>
      </c>
      <c r="F111" s="94">
        <v>1</v>
      </c>
      <c r="G111" s="94">
        <v>5</v>
      </c>
      <c r="H111" s="7"/>
      <c r="I111" s="7"/>
      <c r="J111" s="7"/>
      <c r="K111" s="7"/>
      <c r="L111" s="7"/>
      <c r="M111" s="7"/>
      <c r="N111" s="7"/>
    </row>
    <row r="112" spans="1:14" x14ac:dyDescent="0.25">
      <c r="A112" s="60" t="s">
        <v>91</v>
      </c>
      <c r="B112" s="94" t="s">
        <v>97</v>
      </c>
      <c r="C112" s="94">
        <v>7</v>
      </c>
      <c r="D112" s="62" t="s">
        <v>52</v>
      </c>
      <c r="E112" s="94">
        <v>10</v>
      </c>
      <c r="F112" s="94">
        <v>1</v>
      </c>
      <c r="G112" s="94">
        <v>9</v>
      </c>
      <c r="H112" s="7"/>
      <c r="I112" s="7"/>
      <c r="J112" s="7"/>
      <c r="K112" s="7"/>
      <c r="L112" s="7"/>
      <c r="M112" s="7"/>
      <c r="N112" s="7"/>
    </row>
    <row r="113" spans="1:14" x14ac:dyDescent="0.25">
      <c r="A113" s="60" t="s">
        <v>91</v>
      </c>
      <c r="B113" s="94" t="s">
        <v>97</v>
      </c>
      <c r="C113" s="94">
        <v>8</v>
      </c>
      <c r="D113" s="62" t="s">
        <v>9</v>
      </c>
      <c r="E113" s="94">
        <v>6</v>
      </c>
      <c r="F113" s="94">
        <v>1</v>
      </c>
      <c r="G113" s="94">
        <v>5</v>
      </c>
      <c r="H113" s="7"/>
      <c r="I113" s="7"/>
      <c r="J113" s="7"/>
      <c r="K113" s="7"/>
      <c r="L113" s="7"/>
      <c r="M113" s="7"/>
      <c r="N113" s="7"/>
    </row>
    <row r="114" spans="1:14" x14ac:dyDescent="0.25">
      <c r="A114" s="60" t="s">
        <v>91</v>
      </c>
      <c r="B114" s="94" t="s">
        <v>97</v>
      </c>
      <c r="C114" s="94">
        <v>8</v>
      </c>
      <c r="D114" s="62" t="s">
        <v>62</v>
      </c>
      <c r="E114" s="94">
        <v>19</v>
      </c>
      <c r="F114" s="94"/>
      <c r="G114" s="94">
        <v>18</v>
      </c>
      <c r="H114" s="7"/>
      <c r="I114" s="7"/>
      <c r="J114" s="7"/>
      <c r="K114" s="7"/>
      <c r="L114" s="7"/>
      <c r="M114" s="7"/>
      <c r="N114" s="7"/>
    </row>
    <row r="115" spans="1:14" x14ac:dyDescent="0.25">
      <c r="A115" s="60" t="s">
        <v>91</v>
      </c>
      <c r="B115" s="94" t="s">
        <v>97</v>
      </c>
      <c r="C115" s="94">
        <v>9</v>
      </c>
      <c r="D115" s="62" t="s">
        <v>9</v>
      </c>
      <c r="E115" s="94">
        <v>7</v>
      </c>
      <c r="F115" s="94">
        <v>2</v>
      </c>
      <c r="G115" s="94">
        <v>3</v>
      </c>
      <c r="H115" s="7"/>
      <c r="I115" s="7"/>
      <c r="J115" s="7"/>
      <c r="K115" s="7"/>
      <c r="L115" s="7"/>
      <c r="M115" s="7"/>
      <c r="N115" s="7"/>
    </row>
    <row r="116" spans="1:14" x14ac:dyDescent="0.25">
      <c r="A116" s="60" t="s">
        <v>91</v>
      </c>
      <c r="B116" s="94" t="s">
        <v>97</v>
      </c>
      <c r="C116" s="94">
        <v>9</v>
      </c>
      <c r="D116" s="62" t="s">
        <v>54</v>
      </c>
      <c r="E116" s="94">
        <v>5</v>
      </c>
      <c r="F116" s="94"/>
      <c r="G116" s="94">
        <v>4</v>
      </c>
      <c r="H116" s="7"/>
      <c r="I116" s="7"/>
      <c r="J116" s="7"/>
      <c r="K116" s="7"/>
      <c r="L116" s="7"/>
      <c r="M116" s="7"/>
      <c r="N116" s="7"/>
    </row>
    <row r="117" spans="1:14" x14ac:dyDescent="0.25">
      <c r="A117" s="60" t="s">
        <v>91</v>
      </c>
      <c r="B117" s="94" t="s">
        <v>97</v>
      </c>
      <c r="C117" s="94">
        <v>9</v>
      </c>
      <c r="D117" s="62" t="s">
        <v>24</v>
      </c>
      <c r="E117" s="94">
        <v>12</v>
      </c>
      <c r="F117" s="94"/>
      <c r="G117" s="94">
        <v>5</v>
      </c>
      <c r="H117" s="7"/>
      <c r="I117" s="7"/>
      <c r="J117" s="7"/>
      <c r="K117" s="7"/>
      <c r="L117" s="7"/>
      <c r="M117" s="7"/>
      <c r="N117" s="7"/>
    </row>
    <row r="118" spans="1:14" x14ac:dyDescent="0.25">
      <c r="A118" s="60" t="s">
        <v>91</v>
      </c>
      <c r="B118" s="94" t="s">
        <v>97</v>
      </c>
      <c r="C118" s="94">
        <v>10</v>
      </c>
      <c r="D118" s="62" t="s">
        <v>26</v>
      </c>
      <c r="E118" s="94">
        <v>9</v>
      </c>
      <c r="F118" s="94"/>
      <c r="G118" s="94">
        <v>8</v>
      </c>
      <c r="H118" s="7"/>
      <c r="I118" s="7"/>
      <c r="J118" s="7"/>
      <c r="K118" s="7"/>
      <c r="L118" s="7"/>
      <c r="M118" s="7"/>
      <c r="N118" s="7"/>
    </row>
    <row r="119" spans="1:14" x14ac:dyDescent="0.25">
      <c r="A119" s="60" t="s">
        <v>91</v>
      </c>
      <c r="B119" s="94" t="s">
        <v>97</v>
      </c>
      <c r="C119" s="94">
        <v>10</v>
      </c>
      <c r="D119" s="62" t="s">
        <v>16</v>
      </c>
      <c r="E119" s="94">
        <v>7</v>
      </c>
      <c r="F119" s="94">
        <v>1</v>
      </c>
      <c r="G119" s="94">
        <v>6</v>
      </c>
      <c r="H119" s="7"/>
      <c r="I119" s="7"/>
      <c r="J119" s="7"/>
      <c r="K119" s="7"/>
      <c r="L119" s="7"/>
      <c r="M119" s="7"/>
      <c r="N119" s="7"/>
    </row>
    <row r="120" spans="1:14" x14ac:dyDescent="0.25">
      <c r="A120" s="60" t="s">
        <v>91</v>
      </c>
      <c r="B120" s="94" t="s">
        <v>99</v>
      </c>
      <c r="C120" s="94">
        <v>11</v>
      </c>
      <c r="D120" s="62" t="s">
        <v>10</v>
      </c>
      <c r="E120" s="94">
        <v>6</v>
      </c>
      <c r="F120" s="94"/>
      <c r="G120" s="94">
        <v>6</v>
      </c>
      <c r="H120" s="7"/>
      <c r="I120" s="7"/>
      <c r="J120" s="7"/>
      <c r="K120" s="7"/>
      <c r="L120" s="7"/>
      <c r="M120" s="7"/>
      <c r="N120" s="7"/>
    </row>
    <row r="121" spans="1:14" x14ac:dyDescent="0.25">
      <c r="A121" s="60" t="s">
        <v>91</v>
      </c>
      <c r="B121" s="94" t="s">
        <v>99</v>
      </c>
      <c r="C121" s="94">
        <v>11</v>
      </c>
      <c r="D121" s="61" t="s">
        <v>22</v>
      </c>
      <c r="E121" s="94">
        <v>6</v>
      </c>
      <c r="F121" s="94">
        <v>1</v>
      </c>
      <c r="G121" s="94">
        <v>5</v>
      </c>
      <c r="H121" s="7"/>
      <c r="I121" s="7"/>
      <c r="J121" s="7"/>
      <c r="K121" s="7"/>
      <c r="L121" s="7"/>
      <c r="M121" s="7"/>
      <c r="N121" s="7"/>
    </row>
    <row r="122" spans="1:14" x14ac:dyDescent="0.25">
      <c r="A122" s="60" t="s">
        <v>91</v>
      </c>
      <c r="B122" s="94" t="s">
        <v>99</v>
      </c>
      <c r="C122" s="94">
        <v>11</v>
      </c>
      <c r="D122" s="62" t="s">
        <v>26</v>
      </c>
      <c r="E122" s="94">
        <v>5</v>
      </c>
      <c r="F122" s="94"/>
      <c r="G122" s="94">
        <v>5</v>
      </c>
      <c r="H122" s="7"/>
      <c r="I122" s="7"/>
      <c r="J122" s="7"/>
      <c r="K122" s="7"/>
      <c r="L122" s="7"/>
      <c r="M122" s="7"/>
      <c r="N122" s="7"/>
    </row>
    <row r="123" spans="1:14" x14ac:dyDescent="0.25">
      <c r="A123" s="60" t="s">
        <v>91</v>
      </c>
      <c r="B123" s="94" t="s">
        <v>99</v>
      </c>
      <c r="C123" s="94">
        <v>11</v>
      </c>
      <c r="D123" s="62" t="s">
        <v>52</v>
      </c>
      <c r="E123" s="94">
        <v>10</v>
      </c>
      <c r="F123" s="94">
        <v>1</v>
      </c>
      <c r="G123" s="94">
        <v>9</v>
      </c>
      <c r="H123" s="7"/>
      <c r="I123" s="7"/>
      <c r="J123" s="7"/>
      <c r="K123" s="7"/>
      <c r="L123" s="7"/>
      <c r="M123" s="7"/>
      <c r="N123" s="7"/>
    </row>
    <row r="124" spans="1:14" x14ac:dyDescent="0.25">
      <c r="A124" s="60" t="s">
        <v>91</v>
      </c>
      <c r="B124" s="94" t="s">
        <v>97</v>
      </c>
      <c r="C124" s="94">
        <v>12</v>
      </c>
      <c r="D124" s="62" t="s">
        <v>9</v>
      </c>
      <c r="E124" s="94">
        <v>4</v>
      </c>
      <c r="F124" s="94">
        <v>1</v>
      </c>
      <c r="G124" s="94">
        <v>3</v>
      </c>
      <c r="H124" s="7"/>
      <c r="I124" s="7"/>
      <c r="J124" s="7"/>
      <c r="K124" s="7"/>
      <c r="L124" s="7"/>
      <c r="M124" s="7"/>
      <c r="N124" s="7"/>
    </row>
    <row r="125" spans="1:14" x14ac:dyDescent="0.25">
      <c r="A125" s="60" t="s">
        <v>91</v>
      </c>
      <c r="B125" s="94" t="s">
        <v>97</v>
      </c>
      <c r="C125" s="94">
        <v>12</v>
      </c>
      <c r="D125" s="62" t="s">
        <v>26</v>
      </c>
      <c r="E125" s="94">
        <v>12</v>
      </c>
      <c r="F125" s="94">
        <v>1</v>
      </c>
      <c r="G125" s="94">
        <v>11</v>
      </c>
      <c r="H125" s="7"/>
      <c r="I125" s="7"/>
      <c r="J125" s="7"/>
      <c r="K125" s="7"/>
      <c r="L125" s="7"/>
      <c r="M125" s="7"/>
      <c r="N125" s="7"/>
    </row>
    <row r="126" spans="1:14" x14ac:dyDescent="0.25">
      <c r="A126" s="60" t="s">
        <v>91</v>
      </c>
      <c r="B126" s="94" t="s">
        <v>97</v>
      </c>
      <c r="C126" s="94">
        <v>12</v>
      </c>
      <c r="D126" s="62" t="s">
        <v>54</v>
      </c>
      <c r="E126" s="94">
        <v>7</v>
      </c>
      <c r="F126" s="94"/>
      <c r="G126" s="94">
        <v>7</v>
      </c>
      <c r="H126" s="7"/>
      <c r="I126" s="7"/>
      <c r="J126" s="7"/>
      <c r="K126" s="7"/>
      <c r="L126" s="7"/>
      <c r="M126" s="7"/>
      <c r="N126" s="7"/>
    </row>
    <row r="127" spans="1:14" x14ac:dyDescent="0.25">
      <c r="A127" s="60" t="s">
        <v>91</v>
      </c>
      <c r="B127" s="94" t="s">
        <v>97</v>
      </c>
      <c r="C127" s="94">
        <v>13</v>
      </c>
      <c r="D127" s="62" t="s">
        <v>14</v>
      </c>
      <c r="E127" s="94">
        <v>12</v>
      </c>
      <c r="F127" s="94"/>
      <c r="G127" s="94"/>
      <c r="H127" s="7"/>
      <c r="I127" s="7"/>
      <c r="J127" s="7"/>
      <c r="K127" s="7"/>
      <c r="L127" s="7"/>
      <c r="M127" s="7"/>
      <c r="N127" s="7"/>
    </row>
    <row r="128" spans="1:14" x14ac:dyDescent="0.25">
      <c r="A128" s="60" t="s">
        <v>91</v>
      </c>
      <c r="B128" s="94" t="s">
        <v>97</v>
      </c>
      <c r="C128" s="94">
        <v>14</v>
      </c>
      <c r="D128" s="61" t="s">
        <v>16</v>
      </c>
      <c r="E128" s="94">
        <v>17</v>
      </c>
      <c r="F128" s="94">
        <v>1</v>
      </c>
      <c r="G128" s="94">
        <v>7</v>
      </c>
      <c r="H128" s="7"/>
      <c r="I128" s="7"/>
      <c r="J128" s="7"/>
      <c r="K128" s="7"/>
      <c r="L128" s="7"/>
      <c r="M128" s="7"/>
      <c r="N128" s="7"/>
    </row>
    <row r="129" spans="1:14" x14ac:dyDescent="0.25">
      <c r="A129" s="60" t="s">
        <v>91</v>
      </c>
      <c r="B129" s="94" t="s">
        <v>97</v>
      </c>
      <c r="C129" s="94">
        <v>15</v>
      </c>
      <c r="D129" s="62" t="s">
        <v>24</v>
      </c>
      <c r="E129" s="94">
        <v>11</v>
      </c>
      <c r="F129" s="94">
        <v>1</v>
      </c>
      <c r="G129" s="94">
        <v>5</v>
      </c>
      <c r="H129" s="7"/>
      <c r="I129" s="7"/>
      <c r="J129" s="7"/>
      <c r="K129" s="7"/>
      <c r="L129" s="7"/>
      <c r="M129" s="7"/>
      <c r="N129" s="7"/>
    </row>
    <row r="130" spans="1:14" x14ac:dyDescent="0.25">
      <c r="A130" s="60" t="s">
        <v>91</v>
      </c>
      <c r="B130" s="94" t="s">
        <v>97</v>
      </c>
      <c r="C130" s="94">
        <v>17</v>
      </c>
      <c r="D130" s="61" t="s">
        <v>9</v>
      </c>
      <c r="E130" s="94">
        <v>3</v>
      </c>
      <c r="F130" s="94"/>
      <c r="G130" s="94">
        <v>2</v>
      </c>
      <c r="H130" s="7"/>
      <c r="I130" s="7"/>
      <c r="J130" s="7"/>
      <c r="K130" s="7"/>
      <c r="L130" s="7"/>
      <c r="M130" s="7"/>
      <c r="N130" s="7"/>
    </row>
    <row r="131" spans="1:14" x14ac:dyDescent="0.25">
      <c r="A131" s="60" t="s">
        <v>91</v>
      </c>
      <c r="B131" s="94" t="s">
        <v>97</v>
      </c>
      <c r="C131" s="94">
        <v>17</v>
      </c>
      <c r="D131" s="62" t="s">
        <v>24</v>
      </c>
      <c r="E131" s="94">
        <v>12</v>
      </c>
      <c r="F131" s="94"/>
      <c r="G131" s="94">
        <v>8</v>
      </c>
      <c r="H131" s="7"/>
      <c r="I131" s="7"/>
      <c r="J131" s="7"/>
      <c r="K131" s="7"/>
      <c r="L131" s="7"/>
      <c r="M131" s="7"/>
      <c r="N131" s="7"/>
    </row>
    <row r="132" spans="1:14" x14ac:dyDescent="0.25">
      <c r="A132" s="60" t="s">
        <v>91</v>
      </c>
      <c r="B132" s="94" t="s">
        <v>97</v>
      </c>
      <c r="C132" s="94">
        <v>17</v>
      </c>
      <c r="D132" s="61" t="s">
        <v>40</v>
      </c>
      <c r="E132" s="94">
        <v>3</v>
      </c>
      <c r="F132" s="94"/>
      <c r="G132" s="94">
        <v>3</v>
      </c>
      <c r="H132" s="7"/>
      <c r="I132" s="7"/>
      <c r="J132" s="7"/>
      <c r="K132" s="7"/>
      <c r="L132" s="7"/>
      <c r="M132" s="7"/>
      <c r="N132" s="7"/>
    </row>
    <row r="133" spans="1:14" x14ac:dyDescent="0.25">
      <c r="A133" s="60" t="s">
        <v>91</v>
      </c>
      <c r="B133" s="94" t="s">
        <v>97</v>
      </c>
      <c r="C133" s="94">
        <v>18</v>
      </c>
      <c r="D133" s="61" t="s">
        <v>36</v>
      </c>
      <c r="E133" s="94">
        <v>16</v>
      </c>
      <c r="F133" s="94">
        <v>2</v>
      </c>
      <c r="G133" s="94">
        <v>12</v>
      </c>
      <c r="H133" s="7"/>
      <c r="I133" s="7"/>
      <c r="J133" s="7"/>
      <c r="K133" s="7"/>
      <c r="L133" s="7"/>
      <c r="M133" s="7"/>
      <c r="N133" s="7"/>
    </row>
    <row r="134" spans="1:14" x14ac:dyDescent="0.25">
      <c r="A134" s="60" t="s">
        <v>91</v>
      </c>
      <c r="B134" s="94" t="s">
        <v>97</v>
      </c>
      <c r="C134" s="94">
        <v>18</v>
      </c>
      <c r="D134" s="62" t="s">
        <v>52</v>
      </c>
      <c r="E134" s="94">
        <v>13</v>
      </c>
      <c r="F134" s="94">
        <v>1</v>
      </c>
      <c r="G134" s="94">
        <v>11</v>
      </c>
      <c r="H134" s="7"/>
      <c r="I134" s="7"/>
      <c r="J134" s="7"/>
      <c r="K134" s="7"/>
      <c r="L134" s="7"/>
      <c r="M134" s="7"/>
      <c r="N134" s="7"/>
    </row>
    <row r="135" spans="1:14" x14ac:dyDescent="0.25">
      <c r="A135" s="60" t="s">
        <v>91</v>
      </c>
      <c r="B135" s="94" t="s">
        <v>97</v>
      </c>
      <c r="C135" s="94">
        <v>18</v>
      </c>
      <c r="D135" s="61" t="s">
        <v>26</v>
      </c>
      <c r="E135" s="94">
        <v>30</v>
      </c>
      <c r="F135" s="94">
        <v>1</v>
      </c>
      <c r="G135" s="94">
        <v>20</v>
      </c>
      <c r="H135" s="7"/>
      <c r="I135" s="7"/>
      <c r="J135" s="7"/>
      <c r="K135" s="7"/>
      <c r="L135" s="7"/>
      <c r="M135" s="7"/>
      <c r="N135" s="7"/>
    </row>
    <row r="136" spans="1:14" x14ac:dyDescent="0.25">
      <c r="A136" s="60" t="s">
        <v>91</v>
      </c>
      <c r="B136" s="94" t="s">
        <v>97</v>
      </c>
      <c r="C136" s="94">
        <v>19</v>
      </c>
      <c r="D136" s="62" t="s">
        <v>36</v>
      </c>
      <c r="E136" s="94">
        <v>9</v>
      </c>
      <c r="F136" s="94"/>
      <c r="G136" s="94">
        <v>9</v>
      </c>
      <c r="H136" s="7"/>
      <c r="I136" s="7"/>
      <c r="J136" s="7"/>
      <c r="K136" s="7"/>
      <c r="L136" s="7"/>
      <c r="M136" s="7"/>
      <c r="N136" s="7"/>
    </row>
    <row r="137" spans="1:14" x14ac:dyDescent="0.25">
      <c r="A137" s="60" t="s">
        <v>91</v>
      </c>
      <c r="B137" s="94" t="s">
        <v>97</v>
      </c>
      <c r="C137" s="94">
        <v>19</v>
      </c>
      <c r="D137" s="61" t="s">
        <v>60</v>
      </c>
      <c r="E137" s="94">
        <v>6</v>
      </c>
      <c r="F137" s="94"/>
      <c r="G137" s="94">
        <v>5</v>
      </c>
      <c r="H137" s="7"/>
      <c r="I137" s="7"/>
      <c r="J137" s="7"/>
      <c r="K137" s="7"/>
      <c r="L137" s="7"/>
      <c r="M137" s="7"/>
      <c r="N137" s="7"/>
    </row>
    <row r="138" spans="1:14" x14ac:dyDescent="0.25">
      <c r="A138" s="60" t="s">
        <v>91</v>
      </c>
      <c r="B138" s="94" t="s">
        <v>97</v>
      </c>
      <c r="C138" s="94">
        <v>20</v>
      </c>
      <c r="D138" s="61" t="s">
        <v>10</v>
      </c>
      <c r="E138" s="94">
        <v>4</v>
      </c>
      <c r="F138" s="94"/>
      <c r="G138" s="94">
        <v>4</v>
      </c>
      <c r="H138" s="7"/>
      <c r="I138" s="7"/>
      <c r="J138" s="7"/>
      <c r="K138" s="7"/>
      <c r="L138" s="7"/>
      <c r="M138" s="7"/>
      <c r="N138" s="7"/>
    </row>
    <row r="139" spans="1:14" x14ac:dyDescent="0.25">
      <c r="A139" s="60" t="s">
        <v>91</v>
      </c>
      <c r="B139" s="94" t="s">
        <v>97</v>
      </c>
      <c r="C139" s="94">
        <v>20</v>
      </c>
      <c r="D139" s="62" t="s">
        <v>26</v>
      </c>
      <c r="E139" s="94">
        <v>15</v>
      </c>
      <c r="F139" s="94"/>
      <c r="G139" s="94">
        <v>15</v>
      </c>
      <c r="H139" s="7"/>
      <c r="I139" s="7"/>
      <c r="J139" s="7"/>
      <c r="K139" s="7"/>
      <c r="L139" s="7"/>
      <c r="M139" s="7"/>
      <c r="N139" s="7"/>
    </row>
    <row r="140" spans="1:14" x14ac:dyDescent="0.25">
      <c r="A140" s="60" t="s">
        <v>91</v>
      </c>
      <c r="B140" s="94" t="s">
        <v>97</v>
      </c>
      <c r="C140" s="94">
        <v>23</v>
      </c>
      <c r="D140" s="61" t="s">
        <v>32</v>
      </c>
      <c r="E140" s="94">
        <v>14</v>
      </c>
      <c r="F140" s="94"/>
      <c r="G140" s="94">
        <v>5</v>
      </c>
      <c r="H140" s="7"/>
      <c r="I140" s="7"/>
      <c r="J140" s="7"/>
      <c r="K140" s="7"/>
      <c r="L140" s="7"/>
      <c r="M140" s="7"/>
      <c r="N140" s="7"/>
    </row>
    <row r="141" spans="1:14" x14ac:dyDescent="0.25">
      <c r="A141" s="60" t="s">
        <v>91</v>
      </c>
      <c r="B141" s="94" t="s">
        <v>97</v>
      </c>
      <c r="C141" s="94">
        <v>23</v>
      </c>
      <c r="D141" s="62" t="s">
        <v>12</v>
      </c>
      <c r="E141" s="94">
        <v>14</v>
      </c>
      <c r="F141" s="94"/>
      <c r="G141" s="94">
        <v>5</v>
      </c>
      <c r="H141" s="7"/>
      <c r="I141" s="7"/>
      <c r="J141" s="7"/>
      <c r="K141" s="7"/>
      <c r="L141" s="7"/>
      <c r="M141" s="7"/>
      <c r="N141" s="7"/>
    </row>
    <row r="142" spans="1:14" x14ac:dyDescent="0.25">
      <c r="A142" s="60" t="s">
        <v>91</v>
      </c>
      <c r="B142" s="94" t="s">
        <v>97</v>
      </c>
      <c r="C142" s="94">
        <v>24</v>
      </c>
      <c r="D142" s="62" t="s">
        <v>24</v>
      </c>
      <c r="E142" s="94">
        <v>10</v>
      </c>
      <c r="F142" s="94"/>
      <c r="G142" s="94">
        <v>6</v>
      </c>
      <c r="H142" s="7"/>
      <c r="I142" s="7"/>
      <c r="J142" s="7"/>
      <c r="K142" s="7"/>
      <c r="L142" s="7"/>
      <c r="M142" s="7"/>
      <c r="N142" s="7"/>
    </row>
    <row r="143" spans="1:14" x14ac:dyDescent="0.25">
      <c r="A143" s="60" t="s">
        <v>91</v>
      </c>
      <c r="B143" s="94" t="s">
        <v>97</v>
      </c>
      <c r="C143" s="94">
        <v>24</v>
      </c>
      <c r="D143" s="62" t="s">
        <v>20</v>
      </c>
      <c r="E143" s="94">
        <v>9</v>
      </c>
      <c r="F143" s="94"/>
      <c r="G143" s="94">
        <v>5</v>
      </c>
      <c r="H143" s="7"/>
      <c r="I143" s="7"/>
      <c r="J143" s="7"/>
      <c r="K143" s="7"/>
      <c r="L143" s="7"/>
      <c r="M143" s="7"/>
      <c r="N143" s="7"/>
    </row>
    <row r="144" spans="1:14" x14ac:dyDescent="0.25">
      <c r="A144" s="60" t="s">
        <v>91</v>
      </c>
      <c r="B144" s="94" t="s">
        <v>97</v>
      </c>
      <c r="C144" s="94">
        <v>24</v>
      </c>
      <c r="D144" s="61" t="s">
        <v>9</v>
      </c>
      <c r="E144" s="94">
        <v>10</v>
      </c>
      <c r="F144" s="94">
        <v>1</v>
      </c>
      <c r="G144" s="94">
        <v>9</v>
      </c>
      <c r="H144" s="7"/>
      <c r="I144" s="7"/>
      <c r="J144" s="7"/>
      <c r="K144" s="7"/>
      <c r="L144" s="7"/>
      <c r="M144" s="7"/>
      <c r="N144" s="7"/>
    </row>
    <row r="145" spans="1:14" x14ac:dyDescent="0.25">
      <c r="A145" s="60" t="s">
        <v>91</v>
      </c>
      <c r="B145" s="94" t="s">
        <v>97</v>
      </c>
      <c r="C145" s="94">
        <v>24</v>
      </c>
      <c r="D145" s="62" t="s">
        <v>52</v>
      </c>
      <c r="E145" s="94">
        <v>21</v>
      </c>
      <c r="F145" s="94"/>
      <c r="G145" s="94">
        <v>12</v>
      </c>
      <c r="H145" s="7"/>
      <c r="I145" s="7"/>
      <c r="J145" s="7"/>
      <c r="K145" s="7"/>
      <c r="L145" s="7"/>
      <c r="M145" s="7"/>
      <c r="N145" s="7"/>
    </row>
    <row r="146" spans="1:14" x14ac:dyDescent="0.25">
      <c r="A146" s="60" t="s">
        <v>91</v>
      </c>
      <c r="B146" s="94" t="s">
        <v>97</v>
      </c>
      <c r="C146" s="94">
        <v>25</v>
      </c>
      <c r="D146" s="62" t="s">
        <v>24</v>
      </c>
      <c r="E146" s="94">
        <v>9</v>
      </c>
      <c r="F146" s="94"/>
      <c r="G146" s="94">
        <v>3</v>
      </c>
      <c r="H146" s="7"/>
      <c r="I146" s="7"/>
      <c r="J146" s="7"/>
      <c r="K146" s="7"/>
      <c r="L146" s="7"/>
      <c r="M146" s="7"/>
      <c r="N146" s="7"/>
    </row>
    <row r="147" spans="1:14" x14ac:dyDescent="0.25">
      <c r="A147" s="60" t="s">
        <v>91</v>
      </c>
      <c r="B147" s="94" t="s">
        <v>97</v>
      </c>
      <c r="C147" s="94">
        <v>25</v>
      </c>
      <c r="D147" s="61" t="s">
        <v>34</v>
      </c>
      <c r="E147" s="94">
        <v>4</v>
      </c>
      <c r="F147" s="94"/>
      <c r="G147" s="94">
        <v>3</v>
      </c>
      <c r="H147" s="7"/>
      <c r="I147" s="7"/>
      <c r="J147" s="7"/>
      <c r="K147" s="7"/>
      <c r="L147" s="7"/>
      <c r="M147" s="7"/>
      <c r="N147" s="7"/>
    </row>
    <row r="148" spans="1:14" x14ac:dyDescent="0.25">
      <c r="A148" s="60" t="s">
        <v>91</v>
      </c>
      <c r="B148" s="94" t="s">
        <v>99</v>
      </c>
      <c r="C148" s="94" t="s">
        <v>247</v>
      </c>
      <c r="D148" s="62" t="s">
        <v>40</v>
      </c>
      <c r="E148" s="94">
        <v>20</v>
      </c>
      <c r="F148" s="94"/>
      <c r="G148" s="94">
        <v>12</v>
      </c>
      <c r="H148" s="7"/>
      <c r="I148" s="7"/>
      <c r="J148" s="7"/>
      <c r="K148" s="7"/>
      <c r="L148" s="7"/>
      <c r="M148" s="7"/>
      <c r="N148" s="7"/>
    </row>
    <row r="149" spans="1:14" x14ac:dyDescent="0.25">
      <c r="A149" s="60" t="s">
        <v>91</v>
      </c>
      <c r="B149" s="94" t="s">
        <v>97</v>
      </c>
      <c r="C149" s="94" t="s">
        <v>246</v>
      </c>
      <c r="D149" s="62" t="s">
        <v>16</v>
      </c>
      <c r="E149" s="94">
        <v>3</v>
      </c>
      <c r="F149" s="94"/>
      <c r="G149" s="94">
        <v>3</v>
      </c>
      <c r="H149" s="7"/>
      <c r="I149" s="7"/>
      <c r="J149" s="7"/>
      <c r="K149" s="7"/>
      <c r="L149" s="7"/>
      <c r="M149" s="7"/>
      <c r="N149" s="7"/>
    </row>
    <row r="150" spans="1:14" x14ac:dyDescent="0.25">
      <c r="A150" s="60" t="s">
        <v>91</v>
      </c>
      <c r="B150" s="94" t="s">
        <v>97</v>
      </c>
      <c r="C150" s="94" t="s">
        <v>246</v>
      </c>
      <c r="D150" s="61" t="s">
        <v>42</v>
      </c>
      <c r="E150" s="94">
        <v>6</v>
      </c>
      <c r="F150" s="94"/>
      <c r="G150" s="94">
        <v>6</v>
      </c>
      <c r="H150" s="7"/>
      <c r="I150" s="7"/>
      <c r="J150" s="7"/>
      <c r="K150" s="7"/>
      <c r="L150" s="7"/>
      <c r="M150" s="7"/>
      <c r="N150" s="7"/>
    </row>
    <row r="151" spans="1:14" x14ac:dyDescent="0.25">
      <c r="A151" s="60" t="s">
        <v>91</v>
      </c>
      <c r="B151" s="94" t="s">
        <v>97</v>
      </c>
      <c r="C151" s="94" t="s">
        <v>246</v>
      </c>
      <c r="D151" s="62" t="s">
        <v>62</v>
      </c>
      <c r="E151" s="94">
        <v>1</v>
      </c>
      <c r="F151" s="94">
        <v>1</v>
      </c>
      <c r="G151" s="94"/>
      <c r="H151" s="7"/>
      <c r="I151" s="7"/>
      <c r="J151" s="7"/>
      <c r="K151" s="7"/>
      <c r="L151" s="7"/>
      <c r="M151" s="7"/>
      <c r="N151" s="7"/>
    </row>
    <row r="152" spans="1:14" x14ac:dyDescent="0.25">
      <c r="A152" s="60" t="s">
        <v>91</v>
      </c>
      <c r="B152" s="94" t="s">
        <v>97</v>
      </c>
      <c r="C152" s="94" t="s">
        <v>245</v>
      </c>
      <c r="D152" s="62" t="s">
        <v>9</v>
      </c>
      <c r="E152" s="94">
        <v>4</v>
      </c>
      <c r="F152" s="94">
        <v>1</v>
      </c>
      <c r="G152" s="94">
        <v>3</v>
      </c>
      <c r="H152" s="7"/>
      <c r="I152" s="7"/>
      <c r="J152" s="7"/>
      <c r="K152" s="7"/>
      <c r="L152" s="7"/>
      <c r="M152" s="7"/>
      <c r="N152" s="7"/>
    </row>
    <row r="153" spans="1:14" x14ac:dyDescent="0.25">
      <c r="A153" s="60" t="s">
        <v>91</v>
      </c>
      <c r="B153" s="94" t="s">
        <v>97</v>
      </c>
      <c r="C153" s="94" t="s">
        <v>245</v>
      </c>
      <c r="D153" s="61" t="s">
        <v>34</v>
      </c>
      <c r="E153" s="94">
        <v>2</v>
      </c>
      <c r="F153" s="94"/>
      <c r="G153" s="94">
        <v>2</v>
      </c>
      <c r="H153" s="7"/>
      <c r="I153" s="7"/>
      <c r="J153" s="7"/>
      <c r="K153" s="7"/>
      <c r="L153" s="7"/>
      <c r="M153" s="7"/>
      <c r="N153" s="7"/>
    </row>
    <row r="154" spans="1:14" x14ac:dyDescent="0.25">
      <c r="A154" s="60" t="s">
        <v>91</v>
      </c>
      <c r="B154" s="94" t="s">
        <v>97</v>
      </c>
      <c r="C154" s="94" t="s">
        <v>245</v>
      </c>
      <c r="D154" s="61" t="s">
        <v>14</v>
      </c>
      <c r="E154" s="94">
        <v>3</v>
      </c>
      <c r="F154" s="94"/>
      <c r="G154" s="94">
        <v>3</v>
      </c>
      <c r="H154" s="7"/>
      <c r="I154" s="7"/>
      <c r="J154" s="7"/>
      <c r="K154" s="7"/>
      <c r="L154" s="7"/>
      <c r="M154" s="7"/>
      <c r="N154" s="7"/>
    </row>
    <row r="155" spans="1:14" x14ac:dyDescent="0.25">
      <c r="A155" s="60" t="s">
        <v>91</v>
      </c>
      <c r="B155" s="94" t="s">
        <v>97</v>
      </c>
      <c r="C155" s="94" t="s">
        <v>245</v>
      </c>
      <c r="D155" s="62" t="s">
        <v>26</v>
      </c>
      <c r="E155" s="94">
        <v>3</v>
      </c>
      <c r="F155" s="94">
        <v>1</v>
      </c>
      <c r="G155" s="94">
        <v>2</v>
      </c>
      <c r="H155" s="7"/>
      <c r="I155" s="7"/>
      <c r="J155" s="7"/>
      <c r="K155" s="7"/>
      <c r="L155" s="7"/>
      <c r="M155" s="7"/>
      <c r="N155" s="7"/>
    </row>
    <row r="156" spans="1:14" x14ac:dyDescent="0.25">
      <c r="A156" s="60" t="s">
        <v>19</v>
      </c>
      <c r="B156" s="94" t="s">
        <v>97</v>
      </c>
      <c r="C156" s="94">
        <v>5</v>
      </c>
      <c r="D156" s="61" t="s">
        <v>6</v>
      </c>
      <c r="E156" s="94">
        <v>11</v>
      </c>
      <c r="F156" s="94">
        <v>1</v>
      </c>
      <c r="G156" s="94">
        <v>5</v>
      </c>
      <c r="H156" s="7"/>
      <c r="I156" s="7"/>
      <c r="J156" s="7"/>
      <c r="K156" s="7"/>
      <c r="L156" s="7"/>
      <c r="M156" s="7"/>
      <c r="N156" s="7"/>
    </row>
    <row r="157" spans="1:14" x14ac:dyDescent="0.25">
      <c r="A157" s="60" t="s">
        <v>19</v>
      </c>
      <c r="B157" s="94" t="s">
        <v>97</v>
      </c>
      <c r="C157" s="94">
        <v>9</v>
      </c>
      <c r="D157" s="61" t="s">
        <v>60</v>
      </c>
      <c r="E157" s="94">
        <v>15</v>
      </c>
      <c r="F157" s="94">
        <v>1</v>
      </c>
      <c r="G157" s="94">
        <v>14</v>
      </c>
      <c r="H157" s="7"/>
      <c r="I157" s="7"/>
      <c r="J157" s="7"/>
      <c r="K157" s="7"/>
      <c r="L157" s="7"/>
      <c r="M157" s="7"/>
      <c r="N157" s="7"/>
    </row>
    <row r="158" spans="1:14" x14ac:dyDescent="0.25">
      <c r="A158" s="60" t="s">
        <v>19</v>
      </c>
      <c r="B158" s="94" t="s">
        <v>97</v>
      </c>
      <c r="C158" s="94">
        <v>9</v>
      </c>
      <c r="D158" s="61" t="s">
        <v>54</v>
      </c>
      <c r="E158" s="94">
        <v>21</v>
      </c>
      <c r="F158" s="94">
        <v>1</v>
      </c>
      <c r="G158" s="94">
        <v>20</v>
      </c>
      <c r="H158" s="7"/>
      <c r="I158" s="7"/>
      <c r="J158" s="7"/>
      <c r="K158" s="7"/>
      <c r="L158" s="7"/>
      <c r="M158" s="7"/>
      <c r="N158" s="7"/>
    </row>
    <row r="159" spans="1:14" s="123" customFormat="1" x14ac:dyDescent="0.25">
      <c r="A159" s="60" t="s">
        <v>19</v>
      </c>
      <c r="B159" s="94" t="s">
        <v>97</v>
      </c>
      <c r="C159" s="94">
        <v>11</v>
      </c>
      <c r="D159" s="61" t="s">
        <v>26</v>
      </c>
      <c r="E159" s="94">
        <v>9</v>
      </c>
      <c r="F159" s="94"/>
      <c r="G159" s="94">
        <v>6</v>
      </c>
      <c r="H159" s="7"/>
      <c r="I159" s="7"/>
      <c r="J159" s="7"/>
      <c r="K159" s="7"/>
      <c r="L159" s="7"/>
      <c r="M159" s="7"/>
      <c r="N159" s="7"/>
    </row>
    <row r="160" spans="1:14" s="123" customFormat="1" x14ac:dyDescent="0.25">
      <c r="A160" s="60" t="s">
        <v>19</v>
      </c>
      <c r="B160" s="94" t="s">
        <v>97</v>
      </c>
      <c r="C160" s="94">
        <v>11</v>
      </c>
      <c r="D160" s="61" t="s">
        <v>6</v>
      </c>
      <c r="E160" s="94">
        <v>2</v>
      </c>
      <c r="F160" s="94"/>
      <c r="G160" s="94">
        <v>1</v>
      </c>
      <c r="H160" s="7"/>
      <c r="I160" s="7"/>
      <c r="J160" s="7"/>
      <c r="K160" s="7"/>
      <c r="L160" s="7"/>
      <c r="M160" s="7"/>
      <c r="N160" s="7"/>
    </row>
    <row r="161" spans="1:14" s="123" customFormat="1" x14ac:dyDescent="0.25">
      <c r="A161" s="60" t="s">
        <v>19</v>
      </c>
      <c r="B161" s="94" t="s">
        <v>97</v>
      </c>
      <c r="C161" s="94">
        <v>12</v>
      </c>
      <c r="D161" s="61" t="s">
        <v>6</v>
      </c>
      <c r="E161" s="94">
        <v>7</v>
      </c>
      <c r="F161" s="94"/>
      <c r="G161" s="94">
        <v>7</v>
      </c>
      <c r="H161" s="7"/>
      <c r="I161" s="7"/>
      <c r="J161" s="7"/>
      <c r="K161" s="7"/>
      <c r="L161" s="7"/>
      <c r="M161" s="7"/>
      <c r="N161" s="7"/>
    </row>
    <row r="162" spans="1:14" s="123" customFormat="1" x14ac:dyDescent="0.25">
      <c r="A162" s="60" t="s">
        <v>19</v>
      </c>
      <c r="B162" s="94" t="s">
        <v>97</v>
      </c>
      <c r="C162" s="94">
        <v>12</v>
      </c>
      <c r="D162" s="61" t="s">
        <v>9</v>
      </c>
      <c r="E162" s="94">
        <v>4</v>
      </c>
      <c r="F162" s="94"/>
      <c r="G162" s="94">
        <v>4</v>
      </c>
      <c r="H162" s="7"/>
      <c r="I162" s="7"/>
      <c r="J162" s="7"/>
      <c r="K162" s="7"/>
      <c r="L162" s="7"/>
      <c r="M162" s="7"/>
      <c r="N162" s="7"/>
    </row>
    <row r="163" spans="1:14" s="123" customFormat="1" x14ac:dyDescent="0.25">
      <c r="A163" s="60" t="s">
        <v>19</v>
      </c>
      <c r="B163" s="94" t="s">
        <v>97</v>
      </c>
      <c r="C163" s="94">
        <v>12</v>
      </c>
      <c r="D163" s="61" t="s">
        <v>60</v>
      </c>
      <c r="E163" s="94">
        <v>7</v>
      </c>
      <c r="F163" s="94"/>
      <c r="G163" s="94">
        <v>7</v>
      </c>
      <c r="H163" s="7"/>
      <c r="I163" s="7"/>
      <c r="J163" s="7"/>
      <c r="K163" s="7"/>
      <c r="L163" s="7"/>
      <c r="M163" s="7"/>
      <c r="N163" s="7"/>
    </row>
    <row r="164" spans="1:14" s="123" customFormat="1" x14ac:dyDescent="0.25">
      <c r="A164" s="60" t="s">
        <v>19</v>
      </c>
      <c r="B164" s="94" t="s">
        <v>97</v>
      </c>
      <c r="C164" s="94">
        <v>16</v>
      </c>
      <c r="D164" s="62" t="s">
        <v>62</v>
      </c>
      <c r="E164" s="94">
        <v>6</v>
      </c>
      <c r="F164" s="94"/>
      <c r="G164" s="94"/>
      <c r="H164" s="7"/>
      <c r="I164" s="7"/>
      <c r="J164" s="7"/>
      <c r="K164" s="7"/>
      <c r="L164" s="7"/>
      <c r="M164" s="7"/>
      <c r="N164" s="7"/>
    </row>
    <row r="165" spans="1:14" s="123" customFormat="1" x14ac:dyDescent="0.25">
      <c r="A165" s="60" t="s">
        <v>19</v>
      </c>
      <c r="B165" s="94" t="s">
        <v>97</v>
      </c>
      <c r="C165" s="94">
        <v>20</v>
      </c>
      <c r="D165" s="61" t="s">
        <v>60</v>
      </c>
      <c r="E165" s="94">
        <v>7</v>
      </c>
      <c r="F165" s="94">
        <v>1</v>
      </c>
      <c r="G165" s="94">
        <v>6</v>
      </c>
      <c r="H165" s="7"/>
      <c r="I165" s="7"/>
      <c r="J165" s="7"/>
      <c r="K165" s="7"/>
      <c r="L165" s="7"/>
      <c r="M165" s="7"/>
      <c r="N165" s="7"/>
    </row>
    <row r="166" spans="1:14" s="123" customFormat="1" x14ac:dyDescent="0.25">
      <c r="A166" s="60" t="s">
        <v>19</v>
      </c>
      <c r="B166" s="94" t="s">
        <v>97</v>
      </c>
      <c r="C166" s="94">
        <v>28</v>
      </c>
      <c r="D166" s="61" t="s">
        <v>60</v>
      </c>
      <c r="E166" s="94">
        <v>2</v>
      </c>
      <c r="F166" s="94">
        <v>1</v>
      </c>
      <c r="G166" s="94">
        <v>1</v>
      </c>
      <c r="H166" s="7"/>
      <c r="I166" s="7"/>
      <c r="J166" s="7"/>
      <c r="K166" s="7"/>
      <c r="L166" s="7"/>
      <c r="M166" s="7"/>
      <c r="N166" s="7"/>
    </row>
    <row r="167" spans="1:14" s="123" customFormat="1" x14ac:dyDescent="0.25">
      <c r="A167" s="60" t="s">
        <v>19</v>
      </c>
      <c r="B167" s="94" t="s">
        <v>97</v>
      </c>
      <c r="C167" s="94">
        <v>31</v>
      </c>
      <c r="D167" s="61" t="s">
        <v>60</v>
      </c>
      <c r="E167" s="94">
        <v>10</v>
      </c>
      <c r="F167" s="94">
        <v>5</v>
      </c>
      <c r="G167" s="94">
        <v>5</v>
      </c>
      <c r="H167" s="7"/>
      <c r="I167" s="7"/>
      <c r="J167" s="7"/>
      <c r="K167" s="7"/>
      <c r="L167" s="7"/>
      <c r="M167" s="7"/>
      <c r="N167" s="7"/>
    </row>
    <row r="168" spans="1:14" s="123" customFormat="1" x14ac:dyDescent="0.25">
      <c r="A168" s="60" t="s">
        <v>19</v>
      </c>
      <c r="B168" s="94" t="s">
        <v>97</v>
      </c>
      <c r="C168" s="94">
        <v>32</v>
      </c>
      <c r="D168" s="61" t="s">
        <v>60</v>
      </c>
      <c r="E168" s="94">
        <v>8</v>
      </c>
      <c r="F168" s="94"/>
      <c r="G168" s="94">
        <v>8</v>
      </c>
      <c r="H168" s="7"/>
      <c r="I168" s="7"/>
      <c r="J168" s="7"/>
      <c r="K168" s="7"/>
      <c r="L168" s="7"/>
      <c r="M168" s="7"/>
      <c r="N168" s="7"/>
    </row>
    <row r="169" spans="1:14" s="123" customFormat="1" x14ac:dyDescent="0.25">
      <c r="A169" s="60" t="s">
        <v>19</v>
      </c>
      <c r="B169" s="94" t="s">
        <v>97</v>
      </c>
      <c r="C169" s="94">
        <v>36</v>
      </c>
      <c r="D169" s="61" t="s">
        <v>60</v>
      </c>
      <c r="E169" s="94">
        <v>1</v>
      </c>
      <c r="F169" s="94"/>
      <c r="G169" s="94">
        <v>1</v>
      </c>
      <c r="H169" s="7"/>
      <c r="I169" s="7"/>
      <c r="J169" s="7"/>
      <c r="K169" s="7"/>
      <c r="L169" s="7"/>
      <c r="M169" s="7"/>
      <c r="N169" s="7"/>
    </row>
    <row r="170" spans="1:14" s="123" customFormat="1" x14ac:dyDescent="0.25">
      <c r="A170" s="60" t="s">
        <v>21</v>
      </c>
      <c r="B170" s="94" t="s">
        <v>82</v>
      </c>
      <c r="C170" s="94" t="s">
        <v>286</v>
      </c>
      <c r="D170" s="61" t="s">
        <v>26</v>
      </c>
      <c r="E170" s="94">
        <v>55</v>
      </c>
      <c r="F170" s="94">
        <v>4</v>
      </c>
      <c r="G170" s="94">
        <v>15</v>
      </c>
      <c r="H170" s="7"/>
      <c r="I170" s="7"/>
      <c r="J170" s="7"/>
      <c r="K170" s="7"/>
      <c r="L170" s="7"/>
      <c r="M170" s="7"/>
      <c r="N170" s="7"/>
    </row>
    <row r="171" spans="1:14" s="123" customFormat="1" x14ac:dyDescent="0.25">
      <c r="A171" s="60" t="s">
        <v>21</v>
      </c>
      <c r="B171" s="94" t="s">
        <v>97</v>
      </c>
      <c r="C171" s="94">
        <v>1</v>
      </c>
      <c r="D171" s="62" t="s">
        <v>24</v>
      </c>
      <c r="E171" s="94">
        <v>22</v>
      </c>
      <c r="F171" s="94"/>
      <c r="G171" s="94">
        <v>4</v>
      </c>
      <c r="H171" s="7"/>
      <c r="I171" s="7"/>
      <c r="J171" s="7"/>
      <c r="K171" s="7"/>
      <c r="L171" s="7"/>
      <c r="M171" s="7"/>
      <c r="N171" s="7"/>
    </row>
    <row r="172" spans="1:14" s="123" customFormat="1" x14ac:dyDescent="0.25">
      <c r="A172" s="60" t="s">
        <v>21</v>
      </c>
      <c r="B172" s="94" t="s">
        <v>97</v>
      </c>
      <c r="C172" s="94">
        <v>2</v>
      </c>
      <c r="D172" s="62" t="s">
        <v>52</v>
      </c>
      <c r="E172" s="94">
        <v>26</v>
      </c>
      <c r="F172" s="94">
        <v>3</v>
      </c>
      <c r="G172" s="94">
        <v>16</v>
      </c>
      <c r="H172" s="7"/>
      <c r="I172" s="7"/>
      <c r="J172" s="7"/>
      <c r="K172" s="7"/>
      <c r="L172" s="7"/>
      <c r="M172" s="7"/>
      <c r="N172" s="7"/>
    </row>
    <row r="173" spans="1:14" s="123" customFormat="1" x14ac:dyDescent="0.25">
      <c r="A173" s="60" t="s">
        <v>21</v>
      </c>
      <c r="B173" s="94" t="s">
        <v>97</v>
      </c>
      <c r="C173" s="94">
        <v>2</v>
      </c>
      <c r="D173" s="61" t="s">
        <v>60</v>
      </c>
      <c r="E173" s="94">
        <v>25</v>
      </c>
      <c r="F173" s="94">
        <v>6</v>
      </c>
      <c r="G173" s="94"/>
      <c r="H173" s="7"/>
      <c r="I173" s="7"/>
      <c r="J173" s="7"/>
      <c r="K173" s="7"/>
      <c r="L173" s="7"/>
      <c r="M173" s="7"/>
      <c r="N173" s="7"/>
    </row>
    <row r="174" spans="1:14" s="123" customFormat="1" x14ac:dyDescent="0.25">
      <c r="A174" s="60" t="s">
        <v>21</v>
      </c>
      <c r="B174" s="94" t="s">
        <v>97</v>
      </c>
      <c r="C174" s="94">
        <v>3</v>
      </c>
      <c r="D174" s="61" t="s">
        <v>10</v>
      </c>
      <c r="E174" s="94">
        <v>27</v>
      </c>
      <c r="F174" s="94">
        <v>6</v>
      </c>
      <c r="G174" s="94">
        <v>6</v>
      </c>
      <c r="H174" s="7"/>
      <c r="I174" s="7"/>
      <c r="J174" s="7"/>
      <c r="K174" s="7"/>
      <c r="L174" s="7"/>
      <c r="M174" s="7"/>
      <c r="N174" s="7"/>
    </row>
    <row r="175" spans="1:14" s="123" customFormat="1" x14ac:dyDescent="0.25">
      <c r="A175" s="60" t="s">
        <v>21</v>
      </c>
      <c r="B175" s="94" t="s">
        <v>97</v>
      </c>
      <c r="C175" s="94">
        <v>4</v>
      </c>
      <c r="D175" s="61" t="s">
        <v>60</v>
      </c>
      <c r="E175" s="94">
        <v>12</v>
      </c>
      <c r="F175" s="94">
        <v>3</v>
      </c>
      <c r="G175" s="94"/>
      <c r="H175" s="7"/>
      <c r="I175" s="7"/>
      <c r="J175" s="7"/>
      <c r="K175" s="7"/>
      <c r="L175" s="7"/>
      <c r="M175" s="7"/>
      <c r="N175" s="7"/>
    </row>
    <row r="176" spans="1:14" s="123" customFormat="1" x14ac:dyDescent="0.25">
      <c r="A176" s="60" t="s">
        <v>21</v>
      </c>
      <c r="B176" s="94" t="s">
        <v>97</v>
      </c>
      <c r="C176" s="94">
        <v>5</v>
      </c>
      <c r="D176" s="61" t="s">
        <v>60</v>
      </c>
      <c r="E176" s="94">
        <v>54</v>
      </c>
      <c r="F176" s="94">
        <v>3</v>
      </c>
      <c r="G176" s="94">
        <v>31</v>
      </c>
      <c r="H176" s="7"/>
      <c r="I176" s="7"/>
      <c r="J176" s="7"/>
      <c r="K176" s="7"/>
      <c r="L176" s="7"/>
      <c r="M176" s="7"/>
      <c r="N176" s="7"/>
    </row>
    <row r="177" spans="1:14" s="123" customFormat="1" x14ac:dyDescent="0.25">
      <c r="A177" s="60" t="s">
        <v>21</v>
      </c>
      <c r="B177" s="94" t="s">
        <v>97</v>
      </c>
      <c r="C177" s="94">
        <v>6</v>
      </c>
      <c r="D177" s="61" t="s">
        <v>60</v>
      </c>
      <c r="E177" s="94">
        <v>10</v>
      </c>
      <c r="F177" s="94">
        <v>7</v>
      </c>
      <c r="G177" s="94"/>
      <c r="H177" s="7"/>
      <c r="I177" s="7"/>
      <c r="J177" s="7"/>
      <c r="K177" s="7"/>
      <c r="L177" s="7"/>
      <c r="M177" s="7"/>
      <c r="N177" s="7"/>
    </row>
    <row r="178" spans="1:14" s="123" customFormat="1" x14ac:dyDescent="0.25">
      <c r="A178" s="60" t="s">
        <v>21</v>
      </c>
      <c r="B178" s="94" t="s">
        <v>97</v>
      </c>
      <c r="C178" s="94">
        <v>8</v>
      </c>
      <c r="D178" s="61" t="s">
        <v>60</v>
      </c>
      <c r="E178" s="94">
        <v>14</v>
      </c>
      <c r="F178" s="94"/>
      <c r="G178" s="94"/>
      <c r="H178" s="7"/>
      <c r="I178" s="7"/>
      <c r="J178" s="7"/>
      <c r="K178" s="7"/>
      <c r="L178" s="7"/>
      <c r="M178" s="7"/>
      <c r="N178" s="7"/>
    </row>
    <row r="179" spans="1:14" s="123" customFormat="1" x14ac:dyDescent="0.25">
      <c r="A179" s="60" t="s">
        <v>21</v>
      </c>
      <c r="B179" s="94" t="s">
        <v>97</v>
      </c>
      <c r="C179" s="94">
        <v>8</v>
      </c>
      <c r="D179" s="61" t="s">
        <v>54</v>
      </c>
      <c r="E179" s="94">
        <v>14</v>
      </c>
      <c r="F179" s="94"/>
      <c r="G179" s="94">
        <v>14</v>
      </c>
      <c r="H179" s="7"/>
      <c r="I179" s="7"/>
      <c r="J179" s="7"/>
      <c r="K179" s="7"/>
      <c r="L179" s="7"/>
      <c r="M179" s="7"/>
      <c r="N179" s="7"/>
    </row>
    <row r="180" spans="1:14" s="123" customFormat="1" x14ac:dyDescent="0.25">
      <c r="A180" s="60" t="s">
        <v>21</v>
      </c>
      <c r="B180" s="94" t="s">
        <v>97</v>
      </c>
      <c r="C180" s="94">
        <v>9</v>
      </c>
      <c r="D180" s="61" t="s">
        <v>16</v>
      </c>
      <c r="E180" s="94">
        <v>35</v>
      </c>
      <c r="F180" s="94"/>
      <c r="G180" s="94">
        <v>5</v>
      </c>
      <c r="H180" s="7"/>
      <c r="I180" s="7"/>
      <c r="J180" s="7"/>
      <c r="K180" s="7"/>
      <c r="L180" s="7"/>
      <c r="M180" s="7"/>
      <c r="N180" s="7"/>
    </row>
    <row r="181" spans="1:14" s="123" customFormat="1" x14ac:dyDescent="0.25">
      <c r="A181" s="60" t="s">
        <v>21</v>
      </c>
      <c r="B181" s="94" t="s">
        <v>97</v>
      </c>
      <c r="C181" s="94">
        <v>11</v>
      </c>
      <c r="D181" s="61" t="s">
        <v>60</v>
      </c>
      <c r="E181" s="94">
        <v>7</v>
      </c>
      <c r="F181" s="94">
        <v>5</v>
      </c>
      <c r="G181" s="94"/>
      <c r="H181" s="7"/>
      <c r="I181" s="7"/>
      <c r="J181" s="7"/>
      <c r="K181" s="7"/>
      <c r="L181" s="7"/>
      <c r="M181" s="7"/>
      <c r="N181" s="7"/>
    </row>
    <row r="182" spans="1:14" s="123" customFormat="1" x14ac:dyDescent="0.25">
      <c r="A182" s="60" t="s">
        <v>21</v>
      </c>
      <c r="B182" s="94" t="s">
        <v>97</v>
      </c>
      <c r="C182" s="94">
        <v>12</v>
      </c>
      <c r="D182" s="61" t="s">
        <v>60</v>
      </c>
      <c r="E182" s="94">
        <v>1</v>
      </c>
      <c r="F182" s="94">
        <v>1</v>
      </c>
      <c r="G182" s="94"/>
      <c r="H182" s="7"/>
      <c r="I182" s="7"/>
      <c r="J182" s="7"/>
      <c r="K182" s="7"/>
      <c r="L182" s="7"/>
      <c r="M182" s="7"/>
      <c r="N182" s="7"/>
    </row>
    <row r="183" spans="1:14" s="123" customFormat="1" x14ac:dyDescent="0.25">
      <c r="A183" s="60" t="s">
        <v>21</v>
      </c>
      <c r="B183" s="94" t="s">
        <v>97</v>
      </c>
      <c r="C183" s="94">
        <v>16</v>
      </c>
      <c r="D183" s="61" t="s">
        <v>60</v>
      </c>
      <c r="E183" s="94">
        <v>13</v>
      </c>
      <c r="F183" s="94">
        <v>1</v>
      </c>
      <c r="G183" s="94">
        <v>9</v>
      </c>
      <c r="H183" s="7"/>
      <c r="I183" s="7"/>
      <c r="J183" s="7"/>
      <c r="K183" s="7"/>
      <c r="L183" s="7"/>
      <c r="M183" s="7"/>
      <c r="N183" s="7"/>
    </row>
    <row r="184" spans="1:14" s="123" customFormat="1" x14ac:dyDescent="0.25">
      <c r="A184" s="60" t="s">
        <v>21</v>
      </c>
      <c r="B184" s="94" t="s">
        <v>97</v>
      </c>
      <c r="C184" s="94">
        <v>18</v>
      </c>
      <c r="D184" s="61" t="s">
        <v>60</v>
      </c>
      <c r="E184" s="94">
        <v>17</v>
      </c>
      <c r="F184" s="94">
        <v>6</v>
      </c>
      <c r="G184" s="94">
        <v>8</v>
      </c>
      <c r="H184" s="7"/>
      <c r="I184" s="7"/>
      <c r="J184" s="7"/>
      <c r="K184" s="7"/>
      <c r="L184" s="7"/>
      <c r="M184" s="7"/>
      <c r="N184" s="7"/>
    </row>
    <row r="185" spans="1:14" s="123" customFormat="1" x14ac:dyDescent="0.25">
      <c r="A185" s="60" t="s">
        <v>21</v>
      </c>
      <c r="B185" s="94" t="s">
        <v>97</v>
      </c>
      <c r="C185" s="94">
        <v>21</v>
      </c>
      <c r="D185" s="61" t="s">
        <v>60</v>
      </c>
      <c r="E185" s="94" t="s">
        <v>322</v>
      </c>
      <c r="F185" s="94" t="s">
        <v>331</v>
      </c>
      <c r="G185" s="94"/>
      <c r="H185" s="7"/>
      <c r="I185" s="7"/>
      <c r="J185" s="7"/>
      <c r="K185" s="7"/>
      <c r="L185" s="7"/>
      <c r="M185" s="7"/>
      <c r="N185" s="7"/>
    </row>
    <row r="186" spans="1:14" s="123" customFormat="1" x14ac:dyDescent="0.25">
      <c r="A186" s="60" t="s">
        <v>21</v>
      </c>
      <c r="B186" s="94" t="s">
        <v>97</v>
      </c>
      <c r="C186" s="94">
        <v>26</v>
      </c>
      <c r="D186" s="61" t="s">
        <v>60</v>
      </c>
      <c r="E186" s="94">
        <v>7</v>
      </c>
      <c r="F186" s="94">
        <v>2</v>
      </c>
      <c r="G186" s="94"/>
      <c r="H186" s="7"/>
      <c r="I186" s="7"/>
      <c r="J186" s="7"/>
      <c r="K186" s="7"/>
      <c r="L186" s="7"/>
      <c r="M186" s="7"/>
      <c r="N186" s="7"/>
    </row>
    <row r="187" spans="1:14" s="123" customFormat="1" x14ac:dyDescent="0.25">
      <c r="A187" s="60" t="s">
        <v>21</v>
      </c>
      <c r="B187" s="94" t="s">
        <v>97</v>
      </c>
      <c r="C187" s="94">
        <v>29</v>
      </c>
      <c r="D187" s="61" t="s">
        <v>6</v>
      </c>
      <c r="E187" s="94">
        <v>16</v>
      </c>
      <c r="F187" s="94">
        <v>3</v>
      </c>
      <c r="G187" s="94">
        <v>4</v>
      </c>
      <c r="H187" s="7"/>
      <c r="I187" s="7"/>
      <c r="J187" s="7"/>
      <c r="K187" s="7"/>
      <c r="L187" s="7"/>
      <c r="M187" s="7"/>
      <c r="N187" s="7"/>
    </row>
    <row r="188" spans="1:14" s="123" customFormat="1" x14ac:dyDescent="0.25">
      <c r="A188" s="60" t="s">
        <v>21</v>
      </c>
      <c r="B188" s="94" t="s">
        <v>97</v>
      </c>
      <c r="C188" s="94">
        <v>30</v>
      </c>
      <c r="D188" s="62" t="s">
        <v>58</v>
      </c>
      <c r="E188" s="94">
        <v>9</v>
      </c>
      <c r="F188" s="94">
        <v>2</v>
      </c>
      <c r="G188" s="94"/>
      <c r="H188" s="7"/>
      <c r="I188" s="7"/>
      <c r="J188" s="7"/>
      <c r="K188" s="7"/>
      <c r="L188" s="7"/>
      <c r="M188" s="7"/>
      <c r="N188" s="7"/>
    </row>
    <row r="189" spans="1:14" s="123" customFormat="1" x14ac:dyDescent="0.25">
      <c r="A189" s="60" t="s">
        <v>21</v>
      </c>
      <c r="B189" s="94" t="s">
        <v>97</v>
      </c>
      <c r="C189" s="94">
        <v>31</v>
      </c>
      <c r="D189" s="61" t="s">
        <v>60</v>
      </c>
      <c r="E189" s="94">
        <v>17</v>
      </c>
      <c r="F189" s="94">
        <v>4</v>
      </c>
      <c r="G189" s="94">
        <v>12</v>
      </c>
      <c r="H189" s="7"/>
      <c r="I189" s="7"/>
      <c r="J189" s="7"/>
      <c r="K189" s="7"/>
      <c r="L189" s="7"/>
      <c r="M189" s="7"/>
      <c r="N189" s="7"/>
    </row>
    <row r="190" spans="1:14" s="123" customFormat="1" x14ac:dyDescent="0.25">
      <c r="A190" s="60" t="s">
        <v>21</v>
      </c>
      <c r="B190" s="94" t="s">
        <v>97</v>
      </c>
      <c r="C190" s="94">
        <v>31</v>
      </c>
      <c r="D190" s="61" t="s">
        <v>16</v>
      </c>
      <c r="E190" s="94">
        <v>10</v>
      </c>
      <c r="F190" s="94">
        <v>2</v>
      </c>
      <c r="G190" s="94">
        <v>3</v>
      </c>
      <c r="H190" s="7"/>
      <c r="I190" s="7"/>
      <c r="J190" s="7"/>
      <c r="K190" s="7"/>
      <c r="L190" s="7"/>
      <c r="M190" s="7"/>
      <c r="N190" s="7"/>
    </row>
    <row r="191" spans="1:14" s="123" customFormat="1" x14ac:dyDescent="0.25">
      <c r="A191" s="60" t="s">
        <v>21</v>
      </c>
      <c r="B191" s="94" t="s">
        <v>97</v>
      </c>
      <c r="C191" s="94">
        <v>68</v>
      </c>
      <c r="D191" s="61" t="s">
        <v>8</v>
      </c>
      <c r="E191" s="94" t="s">
        <v>328</v>
      </c>
      <c r="F191" s="94"/>
      <c r="G191" s="94">
        <v>10</v>
      </c>
      <c r="H191" s="7"/>
      <c r="I191" s="7"/>
      <c r="J191" s="7"/>
      <c r="K191" s="7"/>
      <c r="L191" s="7"/>
      <c r="M191" s="7"/>
      <c r="N191" s="7"/>
    </row>
    <row r="192" spans="1:14" s="123" customFormat="1" x14ac:dyDescent="0.25">
      <c r="A192" s="60" t="s">
        <v>21</v>
      </c>
      <c r="B192" s="94" t="s">
        <v>97</v>
      </c>
      <c r="C192" s="94">
        <v>68</v>
      </c>
      <c r="D192" s="61" t="s">
        <v>60</v>
      </c>
      <c r="E192" s="94">
        <v>17</v>
      </c>
      <c r="F192" s="94">
        <v>4</v>
      </c>
      <c r="G192" s="94"/>
      <c r="H192" s="7"/>
      <c r="I192" s="7"/>
      <c r="J192" s="7"/>
      <c r="K192" s="7"/>
      <c r="L192" s="7"/>
      <c r="M192" s="7"/>
      <c r="N192" s="7"/>
    </row>
    <row r="193" spans="1:14" s="123" customFormat="1" x14ac:dyDescent="0.25">
      <c r="A193" s="60" t="s">
        <v>21</v>
      </c>
      <c r="B193" s="94" t="s">
        <v>97</v>
      </c>
      <c r="C193" s="94">
        <v>23</v>
      </c>
      <c r="D193" s="61" t="s">
        <v>60</v>
      </c>
      <c r="E193" s="94">
        <v>14</v>
      </c>
      <c r="F193" s="94"/>
      <c r="G193" s="94"/>
      <c r="H193" s="7"/>
      <c r="I193" s="7"/>
      <c r="J193" s="7"/>
      <c r="K193" s="7"/>
      <c r="L193" s="7"/>
      <c r="M193" s="7"/>
      <c r="N193" s="7"/>
    </row>
    <row r="194" spans="1:14" s="123" customFormat="1" x14ac:dyDescent="0.25">
      <c r="A194" s="60" t="s">
        <v>23</v>
      </c>
      <c r="B194" s="94" t="s">
        <v>97</v>
      </c>
      <c r="C194" s="94">
        <v>1</v>
      </c>
      <c r="D194" s="61" t="s">
        <v>26</v>
      </c>
      <c r="E194" s="94">
        <v>9</v>
      </c>
      <c r="F194" s="94">
        <v>1</v>
      </c>
      <c r="G194" s="94">
        <v>7</v>
      </c>
      <c r="H194" s="7"/>
      <c r="I194" s="7"/>
      <c r="J194" s="7"/>
      <c r="K194" s="7"/>
      <c r="L194" s="7"/>
      <c r="M194" s="7"/>
      <c r="N194" s="7"/>
    </row>
    <row r="195" spans="1:14" s="123" customFormat="1" x14ac:dyDescent="0.25">
      <c r="A195" s="60" t="s">
        <v>23</v>
      </c>
      <c r="B195" s="94" t="s">
        <v>97</v>
      </c>
      <c r="C195" s="94">
        <v>1</v>
      </c>
      <c r="D195" s="61" t="s">
        <v>34</v>
      </c>
      <c r="E195" s="94">
        <v>4</v>
      </c>
      <c r="F195" s="94"/>
      <c r="G195" s="94">
        <v>4</v>
      </c>
      <c r="H195" s="7"/>
      <c r="I195" s="7"/>
      <c r="J195" s="7"/>
      <c r="K195" s="7"/>
      <c r="L195" s="7"/>
      <c r="M195" s="7"/>
      <c r="N195" s="7"/>
    </row>
    <row r="196" spans="1:14" s="123" customFormat="1" x14ac:dyDescent="0.25">
      <c r="A196" s="60" t="s">
        <v>23</v>
      </c>
      <c r="B196" s="94" t="s">
        <v>97</v>
      </c>
      <c r="C196" s="94">
        <v>2</v>
      </c>
      <c r="D196" s="61" t="s">
        <v>6</v>
      </c>
      <c r="E196" s="94">
        <v>9</v>
      </c>
      <c r="F196" s="94"/>
      <c r="G196" s="94">
        <v>6</v>
      </c>
      <c r="H196" s="7"/>
      <c r="I196" s="7"/>
      <c r="J196" s="7"/>
      <c r="K196" s="7"/>
      <c r="L196" s="7"/>
      <c r="M196" s="7"/>
      <c r="N196" s="7"/>
    </row>
    <row r="197" spans="1:14" s="123" customFormat="1" x14ac:dyDescent="0.25">
      <c r="A197" s="60" t="s">
        <v>23</v>
      </c>
      <c r="B197" s="94" t="s">
        <v>97</v>
      </c>
      <c r="C197" s="94">
        <v>2</v>
      </c>
      <c r="D197" s="61" t="s">
        <v>26</v>
      </c>
      <c r="E197" s="94">
        <v>13</v>
      </c>
      <c r="F197" s="94"/>
      <c r="G197" s="94">
        <v>6</v>
      </c>
      <c r="H197" s="7"/>
      <c r="I197" s="7"/>
      <c r="J197" s="7"/>
      <c r="K197" s="7"/>
      <c r="L197" s="7"/>
      <c r="M197" s="7"/>
      <c r="N197" s="7"/>
    </row>
    <row r="198" spans="1:14" s="123" customFormat="1" x14ac:dyDescent="0.25">
      <c r="A198" s="60" t="s">
        <v>23</v>
      </c>
      <c r="B198" s="94" t="s">
        <v>97</v>
      </c>
      <c r="C198" s="94">
        <v>3</v>
      </c>
      <c r="D198" s="61" t="s">
        <v>28</v>
      </c>
      <c r="E198" s="94">
        <v>11</v>
      </c>
      <c r="F198" s="94"/>
      <c r="G198" s="94">
        <v>6</v>
      </c>
      <c r="H198" s="7"/>
      <c r="I198" s="7"/>
      <c r="J198" s="7"/>
      <c r="K198" s="7"/>
      <c r="L198" s="7"/>
      <c r="M198" s="7"/>
      <c r="N198" s="7"/>
    </row>
    <row r="199" spans="1:14" s="123" customFormat="1" x14ac:dyDescent="0.25">
      <c r="A199" s="60" t="s">
        <v>23</v>
      </c>
      <c r="B199" s="94" t="s">
        <v>97</v>
      </c>
      <c r="C199" s="94">
        <v>3</v>
      </c>
      <c r="D199" s="62" t="s">
        <v>52</v>
      </c>
      <c r="E199" s="94">
        <v>12</v>
      </c>
      <c r="F199" s="94"/>
      <c r="G199" s="94">
        <v>8</v>
      </c>
      <c r="H199" s="7"/>
      <c r="I199" s="7"/>
      <c r="J199" s="7"/>
      <c r="K199" s="7"/>
      <c r="L199" s="7"/>
      <c r="M199" s="7"/>
      <c r="N199" s="7"/>
    </row>
    <row r="200" spans="1:14" s="123" customFormat="1" x14ac:dyDescent="0.25">
      <c r="A200" s="60" t="s">
        <v>23</v>
      </c>
      <c r="B200" s="94" t="s">
        <v>97</v>
      </c>
      <c r="C200" s="94">
        <v>3</v>
      </c>
      <c r="D200" s="61" t="s">
        <v>10</v>
      </c>
      <c r="E200" s="94">
        <v>7</v>
      </c>
      <c r="F200" s="94"/>
      <c r="G200" s="94">
        <v>7</v>
      </c>
      <c r="H200" s="7"/>
      <c r="I200" s="7"/>
      <c r="J200" s="7"/>
      <c r="K200" s="7"/>
      <c r="L200" s="7"/>
      <c r="M200" s="7"/>
      <c r="N200" s="7"/>
    </row>
    <row r="201" spans="1:14" s="123" customFormat="1" x14ac:dyDescent="0.25">
      <c r="A201" s="60" t="s">
        <v>23</v>
      </c>
      <c r="B201" s="94" t="s">
        <v>97</v>
      </c>
      <c r="C201" s="94">
        <v>3</v>
      </c>
      <c r="D201" s="61" t="s">
        <v>1</v>
      </c>
      <c r="E201" s="94">
        <v>3</v>
      </c>
      <c r="F201" s="94"/>
      <c r="G201" s="94">
        <v>3</v>
      </c>
      <c r="H201" s="7"/>
      <c r="I201" s="7"/>
      <c r="J201" s="7"/>
      <c r="K201" s="7"/>
      <c r="L201" s="7"/>
      <c r="M201" s="7"/>
      <c r="N201" s="7"/>
    </row>
    <row r="202" spans="1:14" s="123" customFormat="1" x14ac:dyDescent="0.25">
      <c r="A202" s="60" t="s">
        <v>23</v>
      </c>
      <c r="B202" s="94" t="s">
        <v>97</v>
      </c>
      <c r="C202" s="94">
        <v>5</v>
      </c>
      <c r="D202" s="61" t="s">
        <v>13</v>
      </c>
      <c r="E202" s="94">
        <v>1</v>
      </c>
      <c r="F202" s="94"/>
      <c r="G202" s="94"/>
      <c r="H202" s="7"/>
      <c r="I202" s="7"/>
      <c r="J202" s="7"/>
      <c r="K202" s="7"/>
      <c r="L202" s="7"/>
      <c r="M202" s="7"/>
      <c r="N202" s="7"/>
    </row>
    <row r="203" spans="1:14" s="123" customFormat="1" x14ac:dyDescent="0.25">
      <c r="A203" s="60" t="s">
        <v>23</v>
      </c>
      <c r="B203" s="94" t="s">
        <v>97</v>
      </c>
      <c r="C203" s="94">
        <v>8</v>
      </c>
      <c r="D203" s="61" t="s">
        <v>13</v>
      </c>
      <c r="E203" s="94">
        <v>6</v>
      </c>
      <c r="F203" s="94">
        <v>3</v>
      </c>
      <c r="G203" s="94">
        <v>2</v>
      </c>
      <c r="H203" s="7"/>
      <c r="I203" s="7"/>
      <c r="J203" s="7"/>
      <c r="K203" s="7"/>
      <c r="L203" s="7"/>
      <c r="M203" s="7"/>
      <c r="N203" s="7"/>
    </row>
    <row r="204" spans="1:14" s="123" customFormat="1" x14ac:dyDescent="0.25">
      <c r="A204" s="60" t="s">
        <v>23</v>
      </c>
      <c r="B204" s="94" t="s">
        <v>97</v>
      </c>
      <c r="C204" s="94">
        <v>9</v>
      </c>
      <c r="D204" s="61" t="s">
        <v>14</v>
      </c>
      <c r="E204" s="94">
        <v>13</v>
      </c>
      <c r="F204" s="94">
        <v>1</v>
      </c>
      <c r="G204" s="94">
        <v>12</v>
      </c>
      <c r="H204" s="7"/>
      <c r="I204" s="7"/>
      <c r="J204" s="7"/>
      <c r="K204" s="7"/>
      <c r="L204" s="7"/>
      <c r="M204" s="7"/>
      <c r="N204" s="7"/>
    </row>
    <row r="205" spans="1:14" s="123" customFormat="1" x14ac:dyDescent="0.25">
      <c r="A205" s="60" t="s">
        <v>23</v>
      </c>
      <c r="B205" s="94" t="s">
        <v>97</v>
      </c>
      <c r="C205" s="94">
        <v>10</v>
      </c>
      <c r="D205" s="61" t="s">
        <v>14</v>
      </c>
      <c r="E205" s="94">
        <v>3</v>
      </c>
      <c r="F205" s="94"/>
      <c r="G205" s="94">
        <v>2</v>
      </c>
      <c r="H205" s="7"/>
      <c r="I205" s="7"/>
      <c r="J205" s="7"/>
      <c r="K205" s="7"/>
      <c r="L205" s="7"/>
      <c r="M205" s="7"/>
      <c r="N205" s="7"/>
    </row>
    <row r="206" spans="1:14" s="123" customFormat="1" x14ac:dyDescent="0.25">
      <c r="A206" s="60" t="s">
        <v>23</v>
      </c>
      <c r="B206" s="94" t="s">
        <v>97</v>
      </c>
      <c r="C206" s="94">
        <v>12</v>
      </c>
      <c r="D206" s="61" t="s">
        <v>14</v>
      </c>
      <c r="E206" s="94">
        <v>3</v>
      </c>
      <c r="F206" s="94"/>
      <c r="G206" s="94"/>
      <c r="H206" s="7"/>
      <c r="I206" s="7"/>
      <c r="J206" s="7"/>
      <c r="K206" s="7"/>
      <c r="L206" s="7"/>
      <c r="M206" s="7"/>
      <c r="N206" s="7"/>
    </row>
    <row r="207" spans="1:14" s="123" customFormat="1" x14ac:dyDescent="0.25">
      <c r="A207" s="60" t="s">
        <v>23</v>
      </c>
      <c r="B207" s="94" t="s">
        <v>97</v>
      </c>
      <c r="C207" s="94">
        <v>13</v>
      </c>
      <c r="D207" s="61" t="s">
        <v>10</v>
      </c>
      <c r="E207" s="94">
        <v>6</v>
      </c>
      <c r="F207" s="94"/>
      <c r="G207" s="94">
        <v>3</v>
      </c>
      <c r="H207" s="7"/>
      <c r="I207" s="7"/>
      <c r="J207" s="7"/>
      <c r="K207" s="7"/>
      <c r="L207" s="7"/>
      <c r="M207" s="7"/>
      <c r="N207" s="7"/>
    </row>
    <row r="208" spans="1:14" s="123" customFormat="1" x14ac:dyDescent="0.25">
      <c r="A208" s="60" t="s">
        <v>23</v>
      </c>
      <c r="B208" s="94" t="s">
        <v>97</v>
      </c>
      <c r="C208" s="94">
        <v>15</v>
      </c>
      <c r="D208" s="61" t="s">
        <v>16</v>
      </c>
      <c r="E208" s="94">
        <v>21</v>
      </c>
      <c r="F208" s="94"/>
      <c r="G208" s="94">
        <v>3</v>
      </c>
      <c r="H208" s="7"/>
      <c r="I208" s="7"/>
      <c r="J208" s="7"/>
      <c r="K208" s="7"/>
      <c r="L208" s="7"/>
      <c r="M208" s="7"/>
      <c r="N208" s="7"/>
    </row>
    <row r="209" spans="1:14" s="123" customFormat="1" x14ac:dyDescent="0.25">
      <c r="A209" s="60" t="s">
        <v>23</v>
      </c>
      <c r="B209" s="94" t="s">
        <v>97</v>
      </c>
      <c r="C209" s="94">
        <v>20</v>
      </c>
      <c r="D209" s="61" t="s">
        <v>26</v>
      </c>
      <c r="E209" s="94">
        <v>8</v>
      </c>
      <c r="F209" s="94">
        <v>1</v>
      </c>
      <c r="G209" s="94">
        <v>7</v>
      </c>
      <c r="H209" s="7"/>
      <c r="I209" s="7"/>
      <c r="J209" s="7"/>
      <c r="K209" s="7"/>
      <c r="L209" s="7"/>
      <c r="M209" s="7"/>
      <c r="N209" s="7"/>
    </row>
    <row r="210" spans="1:14" s="123" customFormat="1" x14ac:dyDescent="0.25">
      <c r="A210" s="60" t="s">
        <v>23</v>
      </c>
      <c r="B210" s="94" t="s">
        <v>97</v>
      </c>
      <c r="C210" s="94">
        <v>20</v>
      </c>
      <c r="D210" s="61" t="s">
        <v>34</v>
      </c>
      <c r="E210" s="94">
        <v>8</v>
      </c>
      <c r="F210" s="94"/>
      <c r="G210" s="94">
        <v>8</v>
      </c>
      <c r="H210" s="7"/>
      <c r="I210" s="7"/>
      <c r="J210" s="7"/>
      <c r="K210" s="7"/>
      <c r="L210" s="7"/>
      <c r="M210" s="7"/>
      <c r="N210" s="7"/>
    </row>
    <row r="211" spans="1:14" s="123" customFormat="1" x14ac:dyDescent="0.25">
      <c r="A211" s="60" t="s">
        <v>23</v>
      </c>
      <c r="B211" s="94" t="s">
        <v>97</v>
      </c>
      <c r="C211" s="94">
        <v>20</v>
      </c>
      <c r="D211" s="61" t="s">
        <v>6</v>
      </c>
      <c r="E211" s="94">
        <v>3</v>
      </c>
      <c r="F211" s="94"/>
      <c r="G211" s="94">
        <v>2</v>
      </c>
      <c r="H211" s="7"/>
      <c r="I211" s="7"/>
      <c r="J211" s="7"/>
      <c r="K211" s="7"/>
      <c r="L211" s="7"/>
      <c r="M211" s="7"/>
      <c r="N211" s="7"/>
    </row>
    <row r="212" spans="1:14" s="123" customFormat="1" x14ac:dyDescent="0.25">
      <c r="A212" s="60" t="s">
        <v>25</v>
      </c>
      <c r="B212" s="94" t="s">
        <v>97</v>
      </c>
      <c r="C212" s="94">
        <v>1</v>
      </c>
      <c r="D212" s="61" t="s">
        <v>26</v>
      </c>
      <c r="E212" s="94">
        <v>20</v>
      </c>
      <c r="F212" s="94">
        <v>2</v>
      </c>
      <c r="G212" s="94">
        <v>18</v>
      </c>
      <c r="H212" s="7"/>
      <c r="I212" s="7"/>
      <c r="J212" s="7"/>
      <c r="K212" s="7"/>
      <c r="L212" s="7"/>
      <c r="M212" s="7"/>
      <c r="N212" s="7"/>
    </row>
    <row r="213" spans="1:14" s="123" customFormat="1" x14ac:dyDescent="0.25">
      <c r="A213" s="60" t="s">
        <v>25</v>
      </c>
      <c r="B213" s="94" t="s">
        <v>97</v>
      </c>
      <c r="C213" s="94">
        <v>1</v>
      </c>
      <c r="D213" s="61" t="s">
        <v>9</v>
      </c>
      <c r="E213" s="94">
        <v>8</v>
      </c>
      <c r="F213" s="94"/>
      <c r="G213" s="94">
        <v>8</v>
      </c>
      <c r="H213" s="7"/>
      <c r="I213" s="7"/>
      <c r="J213" s="7"/>
      <c r="K213" s="7"/>
      <c r="L213" s="7"/>
      <c r="M213" s="7"/>
      <c r="N213" s="7"/>
    </row>
    <row r="214" spans="1:14" s="123" customFormat="1" x14ac:dyDescent="0.25">
      <c r="A214" s="60" t="s">
        <v>25</v>
      </c>
      <c r="B214" s="94" t="s">
        <v>97</v>
      </c>
      <c r="C214" s="94">
        <v>1</v>
      </c>
      <c r="D214" s="62" t="s">
        <v>52</v>
      </c>
      <c r="E214" s="94">
        <v>12</v>
      </c>
      <c r="F214" s="94"/>
      <c r="G214" s="94">
        <v>12</v>
      </c>
      <c r="H214" s="7"/>
      <c r="I214" s="7"/>
      <c r="J214" s="7"/>
      <c r="K214" s="7"/>
      <c r="L214" s="7"/>
      <c r="M214" s="7"/>
      <c r="N214" s="7"/>
    </row>
    <row r="215" spans="1:14" s="123" customFormat="1" x14ac:dyDescent="0.25">
      <c r="A215" s="60" t="s">
        <v>25</v>
      </c>
      <c r="B215" s="94" t="s">
        <v>97</v>
      </c>
      <c r="C215" s="94">
        <v>2</v>
      </c>
      <c r="D215" s="61" t="s">
        <v>6</v>
      </c>
      <c r="E215" s="94">
        <v>9</v>
      </c>
      <c r="F215" s="94"/>
      <c r="G215" s="94">
        <v>8</v>
      </c>
      <c r="H215" s="7"/>
      <c r="I215" s="7"/>
      <c r="J215" s="7"/>
      <c r="K215" s="7"/>
      <c r="L215" s="7"/>
      <c r="M215" s="7"/>
      <c r="N215" s="7"/>
    </row>
    <row r="216" spans="1:14" s="123" customFormat="1" x14ac:dyDescent="0.25">
      <c r="A216" s="60" t="s">
        <v>25</v>
      </c>
      <c r="B216" s="94" t="s">
        <v>97</v>
      </c>
      <c r="C216" s="94">
        <v>2</v>
      </c>
      <c r="D216" s="62" t="s">
        <v>52</v>
      </c>
      <c r="E216" s="94">
        <v>15</v>
      </c>
      <c r="F216" s="94"/>
      <c r="G216" s="94">
        <v>13</v>
      </c>
      <c r="H216" s="7"/>
      <c r="I216" s="7"/>
      <c r="J216" s="7"/>
      <c r="K216" s="7"/>
      <c r="L216" s="7"/>
      <c r="M216" s="7"/>
      <c r="N216" s="7"/>
    </row>
    <row r="217" spans="1:14" s="123" customFormat="1" x14ac:dyDescent="0.25">
      <c r="A217" s="60" t="s">
        <v>25</v>
      </c>
      <c r="B217" s="94" t="s">
        <v>97</v>
      </c>
      <c r="C217" s="94">
        <v>2</v>
      </c>
      <c r="D217" s="61" t="s">
        <v>60</v>
      </c>
      <c r="E217" s="94">
        <v>12</v>
      </c>
      <c r="F217" s="94"/>
      <c r="G217" s="94">
        <v>12</v>
      </c>
      <c r="H217" s="7"/>
      <c r="I217" s="7"/>
      <c r="J217" s="7"/>
      <c r="K217" s="7"/>
      <c r="L217" s="7"/>
      <c r="M217" s="7"/>
      <c r="N217" s="7"/>
    </row>
    <row r="218" spans="1:14" s="123" customFormat="1" x14ac:dyDescent="0.25">
      <c r="A218" s="60" t="s">
        <v>25</v>
      </c>
      <c r="B218" s="94" t="s">
        <v>97</v>
      </c>
      <c r="C218" s="94">
        <v>3</v>
      </c>
      <c r="D218" s="61" t="s">
        <v>10</v>
      </c>
      <c r="E218" s="94">
        <v>5</v>
      </c>
      <c r="F218" s="94"/>
      <c r="G218" s="94">
        <v>4</v>
      </c>
      <c r="H218" s="7"/>
      <c r="I218" s="7"/>
      <c r="J218" s="7"/>
      <c r="K218" s="7"/>
      <c r="L218" s="7"/>
      <c r="M218" s="7"/>
      <c r="N218" s="7"/>
    </row>
    <row r="219" spans="1:14" s="123" customFormat="1" x14ac:dyDescent="0.25">
      <c r="A219" s="60" t="s">
        <v>25</v>
      </c>
      <c r="B219" s="94" t="s">
        <v>97</v>
      </c>
      <c r="C219" s="94">
        <v>3</v>
      </c>
      <c r="D219" s="61" t="s">
        <v>26</v>
      </c>
      <c r="E219" s="94">
        <v>5</v>
      </c>
      <c r="F219" s="94"/>
      <c r="G219" s="94">
        <v>5</v>
      </c>
      <c r="H219" s="7"/>
      <c r="I219" s="7"/>
      <c r="J219" s="7"/>
      <c r="K219" s="7"/>
      <c r="L219" s="7"/>
      <c r="M219" s="7"/>
      <c r="N219" s="7"/>
    </row>
    <row r="220" spans="1:14" s="123" customFormat="1" x14ac:dyDescent="0.25">
      <c r="A220" s="60" t="s">
        <v>25</v>
      </c>
      <c r="B220" s="94" t="s">
        <v>97</v>
      </c>
      <c r="C220" s="94">
        <v>3</v>
      </c>
      <c r="D220" s="62" t="s">
        <v>52</v>
      </c>
      <c r="E220" s="94">
        <v>5</v>
      </c>
      <c r="F220" s="94"/>
      <c r="G220" s="94">
        <v>5</v>
      </c>
      <c r="H220" s="7"/>
      <c r="I220" s="7"/>
      <c r="J220" s="7"/>
      <c r="K220" s="7"/>
      <c r="L220" s="7"/>
      <c r="M220" s="7"/>
      <c r="N220" s="7"/>
    </row>
    <row r="221" spans="1:14" s="123" customFormat="1" x14ac:dyDescent="0.25">
      <c r="A221" s="60" t="s">
        <v>25</v>
      </c>
      <c r="B221" s="94" t="s">
        <v>97</v>
      </c>
      <c r="C221" s="94">
        <v>4</v>
      </c>
      <c r="D221" s="61" t="s">
        <v>60</v>
      </c>
      <c r="E221" s="94">
        <v>2</v>
      </c>
      <c r="F221" s="94"/>
      <c r="G221" s="94">
        <v>2</v>
      </c>
      <c r="H221" s="7"/>
      <c r="I221" s="7"/>
      <c r="J221" s="7"/>
      <c r="K221" s="7"/>
      <c r="L221" s="7"/>
      <c r="M221" s="7"/>
      <c r="N221" s="7"/>
    </row>
    <row r="222" spans="1:14" s="123" customFormat="1" x14ac:dyDescent="0.25">
      <c r="A222" s="60" t="s">
        <v>25</v>
      </c>
      <c r="B222" s="94" t="s">
        <v>97</v>
      </c>
      <c r="C222" s="94">
        <v>5</v>
      </c>
      <c r="D222" s="62" t="s">
        <v>24</v>
      </c>
      <c r="E222" s="94">
        <v>5</v>
      </c>
      <c r="F222" s="94"/>
      <c r="G222" s="94"/>
      <c r="H222" s="7"/>
      <c r="I222" s="7"/>
      <c r="J222" s="7"/>
      <c r="K222" s="7"/>
      <c r="L222" s="7"/>
      <c r="M222" s="7"/>
      <c r="N222" s="7"/>
    </row>
    <row r="223" spans="1:14" s="123" customFormat="1" x14ac:dyDescent="0.25">
      <c r="A223" s="60" t="s">
        <v>25</v>
      </c>
      <c r="B223" s="94" t="s">
        <v>97</v>
      </c>
      <c r="C223" s="94">
        <v>6</v>
      </c>
      <c r="D223" s="61" t="s">
        <v>60</v>
      </c>
      <c r="E223" s="94">
        <v>6</v>
      </c>
      <c r="F223" s="94"/>
      <c r="G223" s="94">
        <v>6</v>
      </c>
      <c r="H223" s="7"/>
      <c r="I223" s="7"/>
      <c r="J223" s="7"/>
      <c r="K223" s="7"/>
      <c r="L223" s="7"/>
      <c r="M223" s="7"/>
      <c r="N223" s="7"/>
    </row>
    <row r="224" spans="1:14" s="123" customFormat="1" x14ac:dyDescent="0.25">
      <c r="A224" s="60" t="s">
        <v>25</v>
      </c>
      <c r="B224" s="94" t="s">
        <v>97</v>
      </c>
      <c r="C224" s="94">
        <v>8</v>
      </c>
      <c r="D224" s="61" t="s">
        <v>60</v>
      </c>
      <c r="E224" s="94">
        <v>3</v>
      </c>
      <c r="F224" s="94">
        <v>3</v>
      </c>
      <c r="G224" s="94"/>
      <c r="H224" s="7"/>
      <c r="I224" s="7"/>
      <c r="J224" s="7"/>
      <c r="K224" s="7"/>
      <c r="L224" s="7"/>
      <c r="M224" s="7"/>
      <c r="N224" s="7"/>
    </row>
    <row r="225" spans="1:14" s="123" customFormat="1" x14ac:dyDescent="0.25">
      <c r="A225" s="60" t="s">
        <v>25</v>
      </c>
      <c r="B225" s="94" t="s">
        <v>97</v>
      </c>
      <c r="C225" s="94">
        <v>9</v>
      </c>
      <c r="D225" s="61" t="s">
        <v>10</v>
      </c>
      <c r="E225" s="94">
        <v>4</v>
      </c>
      <c r="F225" s="94">
        <v>2</v>
      </c>
      <c r="G225" s="94">
        <v>1</v>
      </c>
      <c r="H225" s="7"/>
      <c r="I225" s="7"/>
      <c r="J225" s="7"/>
      <c r="K225" s="7"/>
      <c r="L225" s="7"/>
      <c r="M225" s="7"/>
      <c r="N225" s="7"/>
    </row>
    <row r="226" spans="1:14" s="123" customFormat="1" x14ac:dyDescent="0.25">
      <c r="A226" s="60" t="s">
        <v>25</v>
      </c>
      <c r="B226" s="94" t="s">
        <v>97</v>
      </c>
      <c r="C226" s="94">
        <v>11</v>
      </c>
      <c r="D226" s="62" t="s">
        <v>58</v>
      </c>
      <c r="E226" s="94">
        <v>7</v>
      </c>
      <c r="F226" s="94">
        <v>2</v>
      </c>
      <c r="G226" s="94"/>
      <c r="H226" s="7"/>
      <c r="I226" s="7"/>
      <c r="J226" s="7"/>
      <c r="K226" s="7"/>
      <c r="L226" s="7"/>
      <c r="M226" s="7"/>
      <c r="N226" s="7"/>
    </row>
    <row r="227" spans="1:14" s="123" customFormat="1" x14ac:dyDescent="0.25">
      <c r="A227" s="60" t="s">
        <v>25</v>
      </c>
      <c r="B227" s="94" t="s">
        <v>97</v>
      </c>
      <c r="C227" s="94">
        <v>12</v>
      </c>
      <c r="D227" s="62" t="s">
        <v>24</v>
      </c>
      <c r="E227" s="94">
        <v>8</v>
      </c>
      <c r="F227" s="94">
        <v>1</v>
      </c>
      <c r="G227" s="94">
        <v>3</v>
      </c>
      <c r="H227" s="7"/>
      <c r="I227" s="7"/>
      <c r="J227" s="7"/>
      <c r="K227" s="7"/>
      <c r="L227" s="7"/>
      <c r="M227" s="7"/>
      <c r="N227" s="7"/>
    </row>
    <row r="228" spans="1:14" s="123" customFormat="1" x14ac:dyDescent="0.25">
      <c r="A228" s="60" t="s">
        <v>25</v>
      </c>
      <c r="B228" s="94" t="s">
        <v>97</v>
      </c>
      <c r="C228" s="94">
        <v>13</v>
      </c>
      <c r="D228" s="61" t="s">
        <v>14</v>
      </c>
      <c r="E228" s="94">
        <v>1</v>
      </c>
      <c r="F228" s="94"/>
      <c r="G228" s="94"/>
      <c r="H228" s="7"/>
      <c r="I228" s="7"/>
      <c r="J228" s="7"/>
      <c r="K228" s="7"/>
      <c r="L228" s="7"/>
      <c r="M228" s="7"/>
      <c r="N228" s="7"/>
    </row>
    <row r="229" spans="1:14" s="123" customFormat="1" x14ac:dyDescent="0.25">
      <c r="A229" s="60" t="s">
        <v>25</v>
      </c>
      <c r="B229" s="94" t="s">
        <v>97</v>
      </c>
      <c r="C229" s="94">
        <v>14</v>
      </c>
      <c r="D229" s="61" t="s">
        <v>60</v>
      </c>
      <c r="E229" s="94">
        <v>3</v>
      </c>
      <c r="F229" s="94"/>
      <c r="G229" s="94">
        <v>3</v>
      </c>
      <c r="H229" s="7"/>
      <c r="I229" s="7"/>
      <c r="J229" s="7"/>
      <c r="K229" s="7"/>
      <c r="L229" s="7"/>
      <c r="M229" s="7"/>
      <c r="N229" s="7"/>
    </row>
    <row r="230" spans="1:14" s="123" customFormat="1" x14ac:dyDescent="0.25">
      <c r="A230" s="60" t="s">
        <v>25</v>
      </c>
      <c r="B230" s="94" t="s">
        <v>97</v>
      </c>
      <c r="C230" s="94">
        <v>15</v>
      </c>
      <c r="D230" s="62" t="s">
        <v>58</v>
      </c>
      <c r="E230" s="94">
        <v>4</v>
      </c>
      <c r="F230" s="94"/>
      <c r="G230" s="94"/>
      <c r="H230" s="7"/>
      <c r="I230" s="7"/>
      <c r="J230" s="7"/>
      <c r="K230" s="7"/>
      <c r="L230" s="7"/>
      <c r="M230" s="7"/>
      <c r="N230" s="7"/>
    </row>
    <row r="231" spans="1:14" s="123" customFormat="1" x14ac:dyDescent="0.25">
      <c r="A231" s="60" t="s">
        <v>25</v>
      </c>
      <c r="B231" s="94" t="s">
        <v>97</v>
      </c>
      <c r="C231" s="94">
        <v>17</v>
      </c>
      <c r="D231" s="61" t="s">
        <v>26</v>
      </c>
      <c r="E231" s="94">
        <v>14</v>
      </c>
      <c r="F231" s="94">
        <v>2</v>
      </c>
      <c r="G231" s="94">
        <v>12</v>
      </c>
      <c r="H231" s="7"/>
      <c r="I231" s="7"/>
      <c r="J231" s="7"/>
      <c r="K231" s="7"/>
      <c r="L231" s="7"/>
      <c r="M231" s="7"/>
      <c r="N231" s="7"/>
    </row>
    <row r="232" spans="1:14" s="123" customFormat="1" x14ac:dyDescent="0.25">
      <c r="A232" s="60" t="s">
        <v>25</v>
      </c>
      <c r="B232" s="94" t="s">
        <v>97</v>
      </c>
      <c r="C232" s="94">
        <v>17</v>
      </c>
      <c r="D232" s="61" t="s">
        <v>60</v>
      </c>
      <c r="E232" s="94">
        <v>19</v>
      </c>
      <c r="F232" s="94"/>
      <c r="G232" s="94">
        <v>19</v>
      </c>
      <c r="H232" s="7"/>
      <c r="I232" s="7"/>
      <c r="J232" s="7"/>
      <c r="K232" s="7"/>
      <c r="L232" s="7"/>
      <c r="M232" s="7"/>
      <c r="N232" s="7"/>
    </row>
    <row r="233" spans="1:14" s="123" customFormat="1" x14ac:dyDescent="0.25">
      <c r="A233" s="60" t="s">
        <v>25</v>
      </c>
      <c r="B233" s="94" t="s">
        <v>97</v>
      </c>
      <c r="C233" s="94">
        <v>18</v>
      </c>
      <c r="D233" s="61" t="s">
        <v>32</v>
      </c>
      <c r="E233" s="94">
        <v>12</v>
      </c>
      <c r="F233" s="94"/>
      <c r="G233" s="94">
        <v>4</v>
      </c>
      <c r="H233" s="7"/>
      <c r="I233" s="7"/>
      <c r="J233" s="7"/>
      <c r="K233" s="7"/>
      <c r="L233" s="7"/>
      <c r="M233" s="7"/>
      <c r="N233" s="7"/>
    </row>
    <row r="234" spans="1:14" s="123" customFormat="1" x14ac:dyDescent="0.25">
      <c r="A234" s="60" t="s">
        <v>25</v>
      </c>
      <c r="B234" s="94" t="s">
        <v>97</v>
      </c>
      <c r="C234" s="94">
        <v>18</v>
      </c>
      <c r="D234" s="62" t="s">
        <v>58</v>
      </c>
      <c r="E234" s="94">
        <v>6</v>
      </c>
      <c r="F234" s="94"/>
      <c r="G234" s="94">
        <v>1</v>
      </c>
      <c r="H234" s="7"/>
      <c r="I234" s="7"/>
      <c r="J234" s="7"/>
      <c r="K234" s="7"/>
      <c r="L234" s="7"/>
      <c r="M234" s="7"/>
      <c r="N234" s="7"/>
    </row>
    <row r="235" spans="1:14" s="123" customFormat="1" x14ac:dyDescent="0.25">
      <c r="A235" s="60" t="s">
        <v>25</v>
      </c>
      <c r="B235" s="94" t="s">
        <v>97</v>
      </c>
      <c r="C235" s="94">
        <v>25</v>
      </c>
      <c r="D235" s="61" t="s">
        <v>9</v>
      </c>
      <c r="E235" s="94">
        <v>4</v>
      </c>
      <c r="F235" s="94">
        <v>4</v>
      </c>
      <c r="G235" s="94"/>
      <c r="H235" s="7"/>
      <c r="I235" s="7"/>
      <c r="J235" s="7"/>
      <c r="K235" s="7"/>
      <c r="L235" s="7"/>
      <c r="M235" s="7"/>
      <c r="N235" s="7"/>
    </row>
    <row r="236" spans="1:14" s="123" customFormat="1" x14ac:dyDescent="0.25">
      <c r="A236" s="60" t="s">
        <v>92</v>
      </c>
      <c r="B236" s="94" t="s">
        <v>97</v>
      </c>
      <c r="C236" s="94">
        <v>1</v>
      </c>
      <c r="D236" s="61" t="s">
        <v>26</v>
      </c>
      <c r="E236" s="94">
        <v>28</v>
      </c>
      <c r="F236" s="94"/>
      <c r="G236" s="94">
        <v>23</v>
      </c>
      <c r="H236" s="7"/>
      <c r="I236" s="7"/>
      <c r="J236" s="7"/>
      <c r="K236" s="7"/>
      <c r="L236" s="7"/>
      <c r="M236" s="7"/>
      <c r="N236" s="7"/>
    </row>
    <row r="237" spans="1:14" s="123" customFormat="1" x14ac:dyDescent="0.25">
      <c r="A237" s="60" t="s">
        <v>92</v>
      </c>
      <c r="B237" s="94" t="s">
        <v>97</v>
      </c>
      <c r="C237" s="94">
        <v>2</v>
      </c>
      <c r="D237" s="61" t="s">
        <v>54</v>
      </c>
      <c r="E237" s="94">
        <v>28</v>
      </c>
      <c r="F237" s="94"/>
      <c r="G237" s="94">
        <v>26</v>
      </c>
      <c r="H237" s="7"/>
      <c r="I237" s="7"/>
      <c r="J237" s="7"/>
      <c r="K237" s="7"/>
      <c r="L237" s="7"/>
      <c r="M237" s="7"/>
      <c r="N237" s="7"/>
    </row>
    <row r="238" spans="1:14" s="123" customFormat="1" x14ac:dyDescent="0.25">
      <c r="A238" s="60" t="s">
        <v>92</v>
      </c>
      <c r="B238" s="94" t="s">
        <v>97</v>
      </c>
      <c r="C238" s="94">
        <v>2</v>
      </c>
      <c r="D238" s="61" t="s">
        <v>6</v>
      </c>
      <c r="E238" s="94">
        <v>30</v>
      </c>
      <c r="F238" s="94">
        <v>3</v>
      </c>
      <c r="G238" s="94">
        <v>25</v>
      </c>
      <c r="H238" s="7"/>
      <c r="I238" s="7"/>
      <c r="J238" s="7"/>
      <c r="K238" s="7"/>
      <c r="L238" s="7"/>
      <c r="M238" s="7"/>
      <c r="N238" s="7"/>
    </row>
    <row r="239" spans="1:14" s="123" customFormat="1" x14ac:dyDescent="0.25">
      <c r="A239" s="60" t="s">
        <v>92</v>
      </c>
      <c r="B239" s="94" t="s">
        <v>97</v>
      </c>
      <c r="C239" s="94">
        <v>3</v>
      </c>
      <c r="D239" s="61" t="s">
        <v>42</v>
      </c>
      <c r="E239" s="94">
        <v>32</v>
      </c>
      <c r="F239" s="94">
        <v>2</v>
      </c>
      <c r="G239" s="94">
        <v>27</v>
      </c>
      <c r="H239" s="7"/>
      <c r="I239" s="7"/>
      <c r="J239" s="7"/>
      <c r="K239" s="7"/>
      <c r="L239" s="7"/>
      <c r="M239" s="7"/>
      <c r="N239" s="7"/>
    </row>
    <row r="240" spans="1:14" s="123" customFormat="1" x14ac:dyDescent="0.25">
      <c r="A240" s="60" t="s">
        <v>92</v>
      </c>
      <c r="B240" s="94" t="s">
        <v>97</v>
      </c>
      <c r="C240" s="94">
        <v>3</v>
      </c>
      <c r="D240" s="61" t="s">
        <v>26</v>
      </c>
      <c r="E240" s="94">
        <v>19</v>
      </c>
      <c r="F240" s="94">
        <v>2</v>
      </c>
      <c r="G240" s="94">
        <v>14</v>
      </c>
      <c r="H240" s="7"/>
      <c r="I240" s="7"/>
      <c r="J240" s="7"/>
      <c r="K240" s="7"/>
      <c r="L240" s="7"/>
      <c r="M240" s="7"/>
      <c r="N240" s="7"/>
    </row>
    <row r="241" spans="1:14" s="123" customFormat="1" x14ac:dyDescent="0.25">
      <c r="A241" s="60" t="s">
        <v>92</v>
      </c>
      <c r="B241" s="94" t="s">
        <v>97</v>
      </c>
      <c r="C241" s="94">
        <v>3</v>
      </c>
      <c r="D241" s="61" t="s">
        <v>9</v>
      </c>
      <c r="E241" s="94">
        <v>21</v>
      </c>
      <c r="F241" s="94">
        <v>6</v>
      </c>
      <c r="G241" s="94">
        <v>13</v>
      </c>
      <c r="H241" s="7"/>
      <c r="I241" s="7"/>
      <c r="J241" s="7"/>
      <c r="K241" s="7"/>
      <c r="L241" s="7"/>
      <c r="M241" s="7"/>
      <c r="N241" s="7"/>
    </row>
    <row r="242" spans="1:14" s="123" customFormat="1" x14ac:dyDescent="0.25">
      <c r="A242" s="60" t="s">
        <v>92</v>
      </c>
      <c r="B242" s="94" t="s">
        <v>97</v>
      </c>
      <c r="C242" s="94">
        <v>4</v>
      </c>
      <c r="D242" s="62" t="s">
        <v>24</v>
      </c>
      <c r="E242" s="94">
        <v>37</v>
      </c>
      <c r="F242" s="94"/>
      <c r="G242" s="94">
        <v>6</v>
      </c>
      <c r="H242" s="7"/>
      <c r="I242" s="7"/>
      <c r="J242" s="7"/>
      <c r="K242" s="7"/>
      <c r="L242" s="7"/>
      <c r="M242" s="7"/>
      <c r="N242" s="7"/>
    </row>
    <row r="243" spans="1:14" s="123" customFormat="1" x14ac:dyDescent="0.25">
      <c r="A243" s="60" t="s">
        <v>92</v>
      </c>
      <c r="B243" s="94" t="s">
        <v>97</v>
      </c>
      <c r="C243" s="94">
        <v>4</v>
      </c>
      <c r="D243" s="61" t="s">
        <v>26</v>
      </c>
      <c r="E243" s="94">
        <v>24</v>
      </c>
      <c r="F243" s="94">
        <v>2</v>
      </c>
      <c r="G243" s="94">
        <v>5</v>
      </c>
      <c r="H243" s="7"/>
      <c r="I243" s="7"/>
      <c r="J243" s="7"/>
      <c r="K243" s="7"/>
      <c r="L243" s="7"/>
      <c r="M243" s="7"/>
      <c r="N243" s="7"/>
    </row>
    <row r="244" spans="1:14" s="123" customFormat="1" x14ac:dyDescent="0.25">
      <c r="A244" s="60" t="s">
        <v>92</v>
      </c>
      <c r="B244" s="94" t="s">
        <v>97</v>
      </c>
      <c r="C244" s="94">
        <v>5</v>
      </c>
      <c r="D244" s="61" t="s">
        <v>10</v>
      </c>
      <c r="E244" s="94">
        <v>13</v>
      </c>
      <c r="F244" s="94"/>
      <c r="G244" s="94">
        <v>13</v>
      </c>
      <c r="H244" s="7"/>
      <c r="I244" s="7"/>
      <c r="J244" s="7"/>
      <c r="K244" s="7"/>
      <c r="L244" s="7"/>
      <c r="M244" s="7"/>
      <c r="N244" s="7"/>
    </row>
    <row r="245" spans="1:14" s="123" customFormat="1" x14ac:dyDescent="0.25">
      <c r="A245" s="60" t="s">
        <v>92</v>
      </c>
      <c r="B245" s="94" t="s">
        <v>97</v>
      </c>
      <c r="C245" s="94">
        <v>5</v>
      </c>
      <c r="D245" s="61" t="s">
        <v>14</v>
      </c>
      <c r="E245" s="94">
        <v>5</v>
      </c>
      <c r="F245" s="94"/>
      <c r="G245" s="94">
        <v>5</v>
      </c>
      <c r="H245" s="7"/>
      <c r="I245" s="7"/>
      <c r="J245" s="7"/>
      <c r="K245" s="7"/>
      <c r="L245" s="7"/>
      <c r="M245" s="7"/>
      <c r="N245" s="7"/>
    </row>
    <row r="246" spans="1:14" s="123" customFormat="1" x14ac:dyDescent="0.25">
      <c r="A246" s="60" t="s">
        <v>92</v>
      </c>
      <c r="B246" s="94" t="s">
        <v>97</v>
      </c>
      <c r="C246" s="94">
        <v>5</v>
      </c>
      <c r="D246" s="61" t="s">
        <v>26</v>
      </c>
      <c r="E246" s="94">
        <v>12</v>
      </c>
      <c r="F246" s="94"/>
      <c r="G246" s="94">
        <v>12</v>
      </c>
      <c r="H246" s="7"/>
      <c r="I246" s="7"/>
      <c r="J246" s="7"/>
      <c r="K246" s="7"/>
      <c r="L246" s="7"/>
      <c r="M246" s="7"/>
      <c r="N246" s="7"/>
    </row>
    <row r="247" spans="1:14" s="123" customFormat="1" x14ac:dyDescent="0.25">
      <c r="A247" s="60" t="s">
        <v>92</v>
      </c>
      <c r="B247" s="94" t="s">
        <v>97</v>
      </c>
      <c r="C247" s="94">
        <v>5</v>
      </c>
      <c r="D247" s="62" t="s">
        <v>52</v>
      </c>
      <c r="E247" s="94">
        <v>23</v>
      </c>
      <c r="F247" s="94"/>
      <c r="G247" s="94">
        <v>23</v>
      </c>
      <c r="H247" s="7"/>
      <c r="I247" s="7"/>
      <c r="J247" s="7"/>
      <c r="K247" s="7"/>
      <c r="L247" s="7"/>
      <c r="M247" s="7"/>
      <c r="N247" s="7"/>
    </row>
    <row r="248" spans="1:14" s="123" customFormat="1" x14ac:dyDescent="0.25">
      <c r="A248" s="60" t="s">
        <v>92</v>
      </c>
      <c r="B248" s="94" t="s">
        <v>97</v>
      </c>
      <c r="C248" s="94">
        <v>6</v>
      </c>
      <c r="D248" s="61" t="s">
        <v>22</v>
      </c>
      <c r="E248" s="94">
        <v>29</v>
      </c>
      <c r="F248" s="94">
        <v>3</v>
      </c>
      <c r="G248" s="94">
        <v>10</v>
      </c>
      <c r="H248" s="7"/>
      <c r="I248" s="7"/>
      <c r="J248" s="7"/>
      <c r="K248" s="7"/>
      <c r="L248" s="7"/>
      <c r="M248" s="7"/>
      <c r="N248" s="7"/>
    </row>
    <row r="249" spans="1:14" s="123" customFormat="1" x14ac:dyDescent="0.25">
      <c r="A249" s="60" t="s">
        <v>92</v>
      </c>
      <c r="B249" s="94" t="s">
        <v>97</v>
      </c>
      <c r="C249" s="94">
        <v>6</v>
      </c>
      <c r="D249" s="61" t="s">
        <v>26</v>
      </c>
      <c r="E249" s="94">
        <v>12</v>
      </c>
      <c r="F249" s="94"/>
      <c r="G249" s="94">
        <v>5</v>
      </c>
      <c r="H249" s="7"/>
      <c r="I249" s="7"/>
      <c r="J249" s="7"/>
      <c r="K249" s="7"/>
      <c r="L249" s="7"/>
      <c r="M249" s="7"/>
      <c r="N249" s="7"/>
    </row>
    <row r="250" spans="1:14" s="123" customFormat="1" x14ac:dyDescent="0.25">
      <c r="A250" s="60" t="s">
        <v>92</v>
      </c>
      <c r="B250" s="94" t="s">
        <v>97</v>
      </c>
      <c r="C250" s="94">
        <v>6</v>
      </c>
      <c r="D250" s="61" t="s">
        <v>42</v>
      </c>
      <c r="E250" s="94">
        <v>20</v>
      </c>
      <c r="F250" s="94"/>
      <c r="G250" s="94">
        <v>17</v>
      </c>
      <c r="H250" s="7"/>
      <c r="I250" s="7"/>
      <c r="J250" s="7"/>
      <c r="K250" s="7"/>
      <c r="L250" s="7"/>
      <c r="M250" s="7"/>
      <c r="N250" s="7"/>
    </row>
    <row r="251" spans="1:14" s="123" customFormat="1" x14ac:dyDescent="0.25">
      <c r="A251" s="60" t="s">
        <v>92</v>
      </c>
      <c r="B251" s="94" t="s">
        <v>97</v>
      </c>
      <c r="C251" s="94">
        <v>6</v>
      </c>
      <c r="D251" s="61" t="s">
        <v>60</v>
      </c>
      <c r="E251" s="94">
        <v>7</v>
      </c>
      <c r="F251" s="94"/>
      <c r="G251" s="94"/>
      <c r="H251" s="7"/>
      <c r="I251" s="7"/>
      <c r="J251" s="7"/>
      <c r="K251" s="7"/>
      <c r="L251" s="7"/>
      <c r="M251" s="7"/>
      <c r="N251" s="7"/>
    </row>
    <row r="252" spans="1:14" s="123" customFormat="1" x14ac:dyDescent="0.25">
      <c r="A252" s="60" t="s">
        <v>92</v>
      </c>
      <c r="B252" s="94" t="s">
        <v>97</v>
      </c>
      <c r="C252" s="94">
        <v>7</v>
      </c>
      <c r="D252" s="61" t="s">
        <v>9</v>
      </c>
      <c r="E252" s="94">
        <v>10</v>
      </c>
      <c r="F252" s="94">
        <v>1</v>
      </c>
      <c r="G252" s="94">
        <v>7</v>
      </c>
      <c r="H252" s="7"/>
      <c r="I252" s="7"/>
      <c r="J252" s="7"/>
      <c r="K252" s="7"/>
      <c r="L252" s="7"/>
      <c r="M252" s="7"/>
      <c r="N252" s="7"/>
    </row>
    <row r="253" spans="1:14" s="123" customFormat="1" x14ac:dyDescent="0.25">
      <c r="A253" s="60" t="s">
        <v>92</v>
      </c>
      <c r="B253" s="94" t="s">
        <v>97</v>
      </c>
      <c r="C253" s="94">
        <v>7</v>
      </c>
      <c r="D253" s="61" t="s">
        <v>54</v>
      </c>
      <c r="E253" s="94">
        <v>15</v>
      </c>
      <c r="F253" s="94">
        <v>1</v>
      </c>
      <c r="G253" s="94">
        <v>8</v>
      </c>
      <c r="H253" s="7"/>
      <c r="I253" s="7"/>
      <c r="J253" s="7"/>
      <c r="K253" s="7"/>
      <c r="L253" s="7"/>
      <c r="M253" s="7"/>
      <c r="N253" s="7"/>
    </row>
    <row r="254" spans="1:14" s="123" customFormat="1" x14ac:dyDescent="0.25">
      <c r="A254" s="60" t="s">
        <v>92</v>
      </c>
      <c r="B254" s="94" t="s">
        <v>97</v>
      </c>
      <c r="C254" s="94">
        <v>8</v>
      </c>
      <c r="D254" s="61" t="s">
        <v>54</v>
      </c>
      <c r="E254" s="94">
        <v>8</v>
      </c>
      <c r="F254" s="94"/>
      <c r="G254" s="94">
        <v>8</v>
      </c>
      <c r="H254" s="7"/>
      <c r="I254" s="7"/>
      <c r="J254" s="7"/>
      <c r="K254" s="7"/>
      <c r="L254" s="7"/>
      <c r="M254" s="7"/>
      <c r="N254" s="7"/>
    </row>
    <row r="255" spans="1:14" s="123" customFormat="1" x14ac:dyDescent="0.25">
      <c r="A255" s="60" t="s">
        <v>92</v>
      </c>
      <c r="B255" s="94" t="s">
        <v>97</v>
      </c>
      <c r="C255" s="94">
        <v>8</v>
      </c>
      <c r="D255" s="61" t="s">
        <v>10</v>
      </c>
      <c r="E255" s="94">
        <v>9</v>
      </c>
      <c r="F255" s="94"/>
      <c r="G255" s="94">
        <v>7</v>
      </c>
      <c r="H255" s="7"/>
      <c r="I255" s="7"/>
      <c r="J255" s="7"/>
      <c r="K255" s="7"/>
      <c r="L255" s="7"/>
      <c r="M255" s="7"/>
      <c r="N255" s="7"/>
    </row>
    <row r="256" spans="1:14" s="123" customFormat="1" x14ac:dyDescent="0.25">
      <c r="A256" s="60" t="s">
        <v>92</v>
      </c>
      <c r="B256" s="94" t="s">
        <v>97</v>
      </c>
      <c r="C256" s="94">
        <v>8</v>
      </c>
      <c r="D256" s="61" t="s">
        <v>13</v>
      </c>
      <c r="E256" s="94">
        <v>2</v>
      </c>
      <c r="F256" s="94"/>
      <c r="G256" s="94">
        <v>2</v>
      </c>
      <c r="H256" s="7"/>
      <c r="I256" s="7"/>
      <c r="J256" s="7"/>
      <c r="K256" s="7"/>
      <c r="L256" s="7"/>
      <c r="M256" s="7"/>
      <c r="N256" s="7"/>
    </row>
    <row r="257" spans="1:14" s="123" customFormat="1" x14ac:dyDescent="0.25">
      <c r="A257" s="60" t="s">
        <v>92</v>
      </c>
      <c r="B257" s="94" t="s">
        <v>97</v>
      </c>
      <c r="C257" s="94">
        <v>8</v>
      </c>
      <c r="D257" s="61" t="s">
        <v>16</v>
      </c>
      <c r="E257" s="94">
        <v>21</v>
      </c>
      <c r="F257" s="94"/>
      <c r="G257" s="94">
        <v>10</v>
      </c>
      <c r="H257" s="7"/>
      <c r="I257" s="7"/>
      <c r="J257" s="7"/>
      <c r="K257" s="7"/>
      <c r="L257" s="7"/>
      <c r="M257" s="7"/>
      <c r="N257" s="7"/>
    </row>
    <row r="258" spans="1:14" s="123" customFormat="1" x14ac:dyDescent="0.25">
      <c r="A258" s="60" t="s">
        <v>92</v>
      </c>
      <c r="B258" s="94" t="s">
        <v>97</v>
      </c>
      <c r="C258" s="94">
        <v>12</v>
      </c>
      <c r="D258" s="61" t="s">
        <v>12</v>
      </c>
      <c r="E258" s="94">
        <v>13</v>
      </c>
      <c r="F258" s="94">
        <v>12</v>
      </c>
      <c r="G258" s="94">
        <v>1</v>
      </c>
      <c r="H258" s="7"/>
      <c r="I258" s="7"/>
      <c r="J258" s="7"/>
      <c r="K258" s="7"/>
      <c r="L258" s="7"/>
      <c r="M258" s="7"/>
      <c r="N258" s="7"/>
    </row>
    <row r="259" spans="1:14" s="123" customFormat="1" x14ac:dyDescent="0.25">
      <c r="A259" s="60" t="s">
        <v>92</v>
      </c>
      <c r="B259" s="94" t="s">
        <v>97</v>
      </c>
      <c r="C259" s="94">
        <v>12</v>
      </c>
      <c r="D259" s="61" t="s">
        <v>13</v>
      </c>
      <c r="E259" s="94">
        <v>9</v>
      </c>
      <c r="F259" s="94">
        <v>3</v>
      </c>
      <c r="G259" s="94">
        <v>3</v>
      </c>
      <c r="H259" s="7"/>
      <c r="I259" s="7"/>
      <c r="J259" s="7"/>
      <c r="K259" s="7"/>
      <c r="L259" s="7"/>
      <c r="M259" s="7"/>
      <c r="N259" s="7"/>
    </row>
    <row r="260" spans="1:14" s="123" customFormat="1" x14ac:dyDescent="0.25">
      <c r="A260" s="60" t="s">
        <v>92</v>
      </c>
      <c r="B260" s="94" t="s">
        <v>97</v>
      </c>
      <c r="C260" s="94">
        <v>12</v>
      </c>
      <c r="D260" s="61" t="s">
        <v>26</v>
      </c>
      <c r="E260" s="94">
        <v>14</v>
      </c>
      <c r="F260" s="94">
        <v>2</v>
      </c>
      <c r="G260" s="94">
        <v>11</v>
      </c>
      <c r="H260" s="7"/>
      <c r="I260" s="7"/>
      <c r="J260" s="7"/>
      <c r="K260" s="7"/>
      <c r="L260" s="7"/>
      <c r="M260" s="7"/>
      <c r="N260" s="7"/>
    </row>
    <row r="261" spans="1:14" s="123" customFormat="1" x14ac:dyDescent="0.25">
      <c r="A261" s="60" t="s">
        <v>92</v>
      </c>
      <c r="B261" s="94" t="s">
        <v>97</v>
      </c>
      <c r="C261" s="94">
        <v>17</v>
      </c>
      <c r="D261" s="62" t="s">
        <v>52</v>
      </c>
      <c r="E261" s="94">
        <v>12</v>
      </c>
      <c r="F261" s="94">
        <v>3</v>
      </c>
      <c r="G261" s="94">
        <v>9</v>
      </c>
      <c r="H261" s="7"/>
      <c r="I261" s="7"/>
      <c r="J261" s="7"/>
      <c r="K261" s="7"/>
      <c r="L261" s="7"/>
      <c r="M261" s="7"/>
      <c r="N261" s="7"/>
    </row>
    <row r="262" spans="1:14" s="123" customFormat="1" x14ac:dyDescent="0.25">
      <c r="A262" s="60" t="s">
        <v>92</v>
      </c>
      <c r="B262" s="94" t="s">
        <v>97</v>
      </c>
      <c r="C262" s="94">
        <v>17</v>
      </c>
      <c r="D262" s="62" t="s">
        <v>24</v>
      </c>
      <c r="E262" s="94">
        <v>15</v>
      </c>
      <c r="F262" s="94">
        <v>7</v>
      </c>
      <c r="G262" s="94">
        <v>8</v>
      </c>
      <c r="H262" s="7"/>
      <c r="I262" s="7"/>
      <c r="J262" s="7"/>
      <c r="K262" s="7"/>
      <c r="L262" s="7"/>
      <c r="M262" s="7"/>
      <c r="N262" s="7"/>
    </row>
    <row r="263" spans="1:14" s="123" customFormat="1" x14ac:dyDescent="0.25">
      <c r="A263" s="60" t="s">
        <v>92</v>
      </c>
      <c r="B263" s="94" t="s">
        <v>97</v>
      </c>
      <c r="C263" s="94">
        <v>17</v>
      </c>
      <c r="D263" s="61" t="s">
        <v>60</v>
      </c>
      <c r="E263" s="94">
        <v>11</v>
      </c>
      <c r="F263" s="94">
        <v>3</v>
      </c>
      <c r="G263" s="94">
        <v>8</v>
      </c>
      <c r="H263" s="7"/>
      <c r="I263" s="7"/>
      <c r="J263" s="7"/>
      <c r="K263" s="7"/>
      <c r="L263" s="7"/>
      <c r="M263" s="7"/>
      <c r="N263" s="7"/>
    </row>
    <row r="264" spans="1:14" s="123" customFormat="1" x14ac:dyDescent="0.25">
      <c r="A264" s="60" t="s">
        <v>92</v>
      </c>
      <c r="B264" s="94" t="s">
        <v>97</v>
      </c>
      <c r="C264" s="94">
        <v>20</v>
      </c>
      <c r="D264" s="61" t="s">
        <v>14</v>
      </c>
      <c r="E264" s="94">
        <v>19</v>
      </c>
      <c r="F264" s="94">
        <v>4</v>
      </c>
      <c r="G264" s="94">
        <v>4</v>
      </c>
      <c r="H264" s="7"/>
      <c r="I264" s="7"/>
      <c r="J264" s="7"/>
      <c r="K264" s="7"/>
      <c r="L264" s="7"/>
      <c r="M264" s="7"/>
      <c r="N264" s="7"/>
    </row>
    <row r="265" spans="1:14" s="123" customFormat="1" x14ac:dyDescent="0.25">
      <c r="A265" s="60" t="s">
        <v>92</v>
      </c>
      <c r="B265" s="94" t="s">
        <v>97</v>
      </c>
      <c r="C265" s="94">
        <v>20</v>
      </c>
      <c r="D265" s="61" t="s">
        <v>34</v>
      </c>
      <c r="E265" s="94">
        <v>9</v>
      </c>
      <c r="F265" s="94"/>
      <c r="G265" s="94">
        <v>3</v>
      </c>
      <c r="H265" s="7"/>
      <c r="I265" s="7"/>
      <c r="J265" s="7"/>
      <c r="K265" s="7"/>
      <c r="L265" s="7"/>
      <c r="M265" s="7"/>
      <c r="N265" s="7"/>
    </row>
    <row r="266" spans="1:14" s="123" customFormat="1" x14ac:dyDescent="0.25">
      <c r="A266" s="60" t="s">
        <v>93</v>
      </c>
      <c r="B266" s="94" t="s">
        <v>97</v>
      </c>
      <c r="C266" s="94">
        <v>1</v>
      </c>
      <c r="D266" s="62" t="s">
        <v>24</v>
      </c>
      <c r="E266" s="94">
        <v>26</v>
      </c>
      <c r="F266" s="94"/>
      <c r="G266" s="94">
        <v>2</v>
      </c>
      <c r="H266" s="7"/>
      <c r="I266" s="7"/>
      <c r="J266" s="7"/>
      <c r="K266" s="7"/>
      <c r="L266" s="7"/>
      <c r="M266" s="7"/>
      <c r="N266" s="7"/>
    </row>
    <row r="267" spans="1:14" s="123" customFormat="1" x14ac:dyDescent="0.25">
      <c r="A267" s="60" t="s">
        <v>93</v>
      </c>
      <c r="B267" s="94" t="s">
        <v>97</v>
      </c>
      <c r="C267" s="94">
        <v>1</v>
      </c>
      <c r="D267" s="61" t="s">
        <v>9</v>
      </c>
      <c r="E267" s="94">
        <v>18</v>
      </c>
      <c r="F267" s="94"/>
      <c r="G267" s="94">
        <v>9</v>
      </c>
      <c r="H267" s="7"/>
      <c r="I267" s="7"/>
      <c r="J267" s="7"/>
      <c r="K267" s="7"/>
      <c r="L267" s="7"/>
      <c r="M267" s="7"/>
      <c r="N267" s="7"/>
    </row>
    <row r="268" spans="1:14" s="123" customFormat="1" x14ac:dyDescent="0.25">
      <c r="A268" s="60" t="s">
        <v>93</v>
      </c>
      <c r="B268" s="94" t="s">
        <v>97</v>
      </c>
      <c r="C268" s="94">
        <v>1</v>
      </c>
      <c r="D268" s="62" t="s">
        <v>52</v>
      </c>
      <c r="E268" s="94">
        <v>15</v>
      </c>
      <c r="F268" s="94"/>
      <c r="G268" s="94">
        <v>14</v>
      </c>
      <c r="H268" s="7"/>
      <c r="I268" s="7"/>
      <c r="J268" s="7"/>
      <c r="K268" s="7"/>
      <c r="L268" s="7"/>
      <c r="M268" s="7"/>
      <c r="N268" s="7"/>
    </row>
    <row r="269" spans="1:14" s="123" customFormat="1" x14ac:dyDescent="0.25">
      <c r="A269" s="60" t="s">
        <v>93</v>
      </c>
      <c r="B269" s="94" t="s">
        <v>97</v>
      </c>
      <c r="C269" s="94">
        <v>2</v>
      </c>
      <c r="D269" s="62" t="s">
        <v>24</v>
      </c>
      <c r="E269" s="94">
        <v>20</v>
      </c>
      <c r="F269" s="94"/>
      <c r="G269" s="94">
        <v>9</v>
      </c>
      <c r="H269" s="7"/>
      <c r="I269" s="7"/>
      <c r="J269" s="7"/>
      <c r="K269" s="7"/>
      <c r="L269" s="7"/>
      <c r="M269" s="7"/>
      <c r="N269" s="7"/>
    </row>
    <row r="270" spans="1:14" s="123" customFormat="1" x14ac:dyDescent="0.25">
      <c r="A270" s="60" t="s">
        <v>93</v>
      </c>
      <c r="B270" s="94" t="s">
        <v>97</v>
      </c>
      <c r="C270" s="94">
        <v>2</v>
      </c>
      <c r="D270" s="61" t="s">
        <v>40</v>
      </c>
      <c r="E270" s="94">
        <v>15</v>
      </c>
      <c r="F270" s="94">
        <v>1</v>
      </c>
      <c r="G270" s="94">
        <v>12</v>
      </c>
      <c r="H270" s="7"/>
      <c r="I270" s="7"/>
      <c r="J270" s="7"/>
      <c r="K270" s="7"/>
      <c r="L270" s="7"/>
      <c r="M270" s="7"/>
      <c r="N270" s="7"/>
    </row>
    <row r="271" spans="1:14" s="123" customFormat="1" x14ac:dyDescent="0.25">
      <c r="A271" s="60" t="s">
        <v>93</v>
      </c>
      <c r="B271" s="94" t="s">
        <v>97</v>
      </c>
      <c r="C271" s="94">
        <v>3</v>
      </c>
      <c r="D271" s="61" t="s">
        <v>9</v>
      </c>
      <c r="E271" s="94">
        <v>25</v>
      </c>
      <c r="F271" s="94">
        <v>9</v>
      </c>
      <c r="G271" s="94">
        <v>10</v>
      </c>
      <c r="H271" s="7"/>
      <c r="I271" s="7"/>
      <c r="J271" s="7"/>
      <c r="K271" s="7"/>
      <c r="L271" s="7"/>
      <c r="M271" s="7"/>
      <c r="N271" s="7"/>
    </row>
    <row r="272" spans="1:14" s="123" customFormat="1" x14ac:dyDescent="0.25">
      <c r="A272" s="60" t="s">
        <v>93</v>
      </c>
      <c r="B272" s="94" t="s">
        <v>97</v>
      </c>
      <c r="C272" s="94">
        <v>4</v>
      </c>
      <c r="D272" s="61" t="s">
        <v>26</v>
      </c>
      <c r="E272" s="94">
        <v>30</v>
      </c>
      <c r="F272" s="94">
        <v>1</v>
      </c>
      <c r="G272" s="94">
        <v>17</v>
      </c>
      <c r="H272" s="7"/>
      <c r="I272" s="7"/>
      <c r="J272" s="7"/>
      <c r="K272" s="7"/>
      <c r="L272" s="7"/>
      <c r="M272" s="7"/>
      <c r="N272" s="7"/>
    </row>
    <row r="273" spans="1:14" s="123" customFormat="1" x14ac:dyDescent="0.25">
      <c r="A273" s="60" t="s">
        <v>93</v>
      </c>
      <c r="B273" s="94" t="s">
        <v>97</v>
      </c>
      <c r="C273" s="94">
        <v>4</v>
      </c>
      <c r="D273" s="62" t="s">
        <v>58</v>
      </c>
      <c r="E273" s="94">
        <v>17</v>
      </c>
      <c r="F273" s="94">
        <v>1</v>
      </c>
      <c r="G273" s="94">
        <v>6</v>
      </c>
      <c r="H273" s="7"/>
      <c r="I273" s="7"/>
      <c r="J273" s="7"/>
      <c r="K273" s="7"/>
      <c r="L273" s="7"/>
      <c r="M273" s="7"/>
      <c r="N273" s="7"/>
    </row>
    <row r="274" spans="1:14" s="123" customFormat="1" x14ac:dyDescent="0.25">
      <c r="A274" s="60" t="s">
        <v>93</v>
      </c>
      <c r="B274" s="94" t="s">
        <v>97</v>
      </c>
      <c r="C274" s="94">
        <v>6</v>
      </c>
      <c r="D274" s="61" t="s">
        <v>14</v>
      </c>
      <c r="E274" s="94">
        <v>18</v>
      </c>
      <c r="F274" s="94">
        <v>2</v>
      </c>
      <c r="G274" s="94">
        <v>10</v>
      </c>
      <c r="H274" s="7"/>
      <c r="I274" s="7"/>
      <c r="J274" s="7"/>
      <c r="K274" s="7"/>
      <c r="L274" s="7"/>
      <c r="M274" s="7"/>
      <c r="N274" s="7"/>
    </row>
    <row r="275" spans="1:14" s="123" customFormat="1" x14ac:dyDescent="0.25">
      <c r="A275" s="60" t="s">
        <v>93</v>
      </c>
      <c r="B275" s="94" t="s">
        <v>97</v>
      </c>
      <c r="C275" s="94">
        <v>6</v>
      </c>
      <c r="D275" s="61" t="s">
        <v>60</v>
      </c>
      <c r="E275" s="94">
        <v>8</v>
      </c>
      <c r="F275" s="94">
        <v>1</v>
      </c>
      <c r="G275" s="94">
        <v>5</v>
      </c>
      <c r="H275" s="7"/>
      <c r="I275" s="7"/>
      <c r="J275" s="7"/>
      <c r="K275" s="7"/>
      <c r="L275" s="7"/>
      <c r="M275" s="7"/>
      <c r="N275" s="7"/>
    </row>
    <row r="276" spans="1:14" s="123" customFormat="1" x14ac:dyDescent="0.25">
      <c r="A276" s="60" t="s">
        <v>93</v>
      </c>
      <c r="B276" s="94" t="s">
        <v>97</v>
      </c>
      <c r="C276" s="94">
        <v>8</v>
      </c>
      <c r="D276" s="61" t="s">
        <v>34</v>
      </c>
      <c r="E276" s="94">
        <v>11</v>
      </c>
      <c r="F276" s="94">
        <v>2</v>
      </c>
      <c r="G276" s="94">
        <v>4</v>
      </c>
      <c r="H276" s="7"/>
      <c r="I276" s="7"/>
      <c r="J276" s="7"/>
      <c r="K276" s="7"/>
      <c r="L276" s="7"/>
      <c r="M276" s="7"/>
      <c r="N276" s="7"/>
    </row>
    <row r="277" spans="1:14" s="123" customFormat="1" x14ac:dyDescent="0.25">
      <c r="A277" s="60" t="s">
        <v>93</v>
      </c>
      <c r="B277" s="94" t="s">
        <v>97</v>
      </c>
      <c r="C277" s="94">
        <v>10</v>
      </c>
      <c r="D277" s="62" t="s">
        <v>24</v>
      </c>
      <c r="E277" s="94">
        <v>11</v>
      </c>
      <c r="F277" s="94"/>
      <c r="G277" s="94">
        <v>1</v>
      </c>
      <c r="H277" s="7"/>
      <c r="I277" s="7"/>
      <c r="J277" s="7"/>
      <c r="K277" s="7"/>
      <c r="L277" s="7"/>
      <c r="M277" s="7"/>
      <c r="N277" s="7"/>
    </row>
    <row r="278" spans="1:14" s="123" customFormat="1" x14ac:dyDescent="0.25">
      <c r="A278" s="60" t="s">
        <v>93</v>
      </c>
      <c r="B278" s="94" t="s">
        <v>97</v>
      </c>
      <c r="C278" s="94">
        <v>17</v>
      </c>
      <c r="D278" s="61" t="s">
        <v>60</v>
      </c>
      <c r="E278" s="94">
        <v>3</v>
      </c>
      <c r="F278" s="94"/>
      <c r="G278" s="94">
        <v>3</v>
      </c>
      <c r="H278" s="7"/>
      <c r="I278" s="7"/>
      <c r="J278" s="7"/>
      <c r="K278" s="7"/>
      <c r="L278" s="7"/>
      <c r="M278" s="7"/>
      <c r="N278" s="7"/>
    </row>
    <row r="279" spans="1:14" s="123" customFormat="1" x14ac:dyDescent="0.25">
      <c r="A279" s="60" t="s">
        <v>27</v>
      </c>
      <c r="B279" s="94" t="s">
        <v>97</v>
      </c>
      <c r="C279" s="94">
        <v>1</v>
      </c>
      <c r="D279" s="62" t="s">
        <v>52</v>
      </c>
      <c r="E279" s="94">
        <v>23</v>
      </c>
      <c r="F279" s="94"/>
      <c r="G279" s="94">
        <v>16</v>
      </c>
      <c r="H279" s="7"/>
      <c r="I279" s="7"/>
      <c r="J279" s="7"/>
      <c r="K279" s="7"/>
      <c r="L279" s="7"/>
      <c r="M279" s="7"/>
      <c r="N279" s="7"/>
    </row>
    <row r="280" spans="1:14" s="123" customFormat="1" x14ac:dyDescent="0.25">
      <c r="A280" s="60" t="s">
        <v>27</v>
      </c>
      <c r="B280" s="94" t="s">
        <v>97</v>
      </c>
      <c r="C280" s="94">
        <v>1</v>
      </c>
      <c r="D280" s="61" t="s">
        <v>26</v>
      </c>
      <c r="E280" s="94">
        <v>26</v>
      </c>
      <c r="F280" s="94">
        <v>1</v>
      </c>
      <c r="G280" s="94">
        <v>9</v>
      </c>
      <c r="H280" s="7"/>
      <c r="I280" s="7"/>
      <c r="J280" s="7"/>
      <c r="K280" s="7"/>
      <c r="L280" s="7"/>
      <c r="M280" s="7"/>
      <c r="N280" s="7"/>
    </row>
    <row r="281" spans="1:14" s="123" customFormat="1" x14ac:dyDescent="0.25">
      <c r="A281" s="60" t="s">
        <v>27</v>
      </c>
      <c r="B281" s="94" t="s">
        <v>97</v>
      </c>
      <c r="C281" s="94">
        <v>2</v>
      </c>
      <c r="D281" s="61" t="s">
        <v>8</v>
      </c>
      <c r="E281" s="94">
        <v>22</v>
      </c>
      <c r="F281" s="94">
        <v>2</v>
      </c>
      <c r="G281" s="94">
        <v>9</v>
      </c>
      <c r="H281" s="7"/>
      <c r="I281" s="7"/>
      <c r="J281" s="7"/>
      <c r="K281" s="7"/>
      <c r="L281" s="7"/>
      <c r="M281" s="7"/>
      <c r="N281" s="7"/>
    </row>
    <row r="282" spans="1:14" s="123" customFormat="1" x14ac:dyDescent="0.25">
      <c r="A282" s="60" t="s">
        <v>27</v>
      </c>
      <c r="B282" s="94" t="s">
        <v>97</v>
      </c>
      <c r="C282" s="94">
        <v>3</v>
      </c>
      <c r="D282" s="61" t="s">
        <v>22</v>
      </c>
      <c r="E282" s="94">
        <v>12</v>
      </c>
      <c r="F282" s="94"/>
      <c r="G282" s="94">
        <v>2</v>
      </c>
      <c r="H282" s="7"/>
      <c r="I282" s="7"/>
      <c r="J282" s="7"/>
      <c r="K282" s="7"/>
      <c r="L282" s="7"/>
      <c r="M282" s="7"/>
      <c r="N282" s="7"/>
    </row>
    <row r="283" spans="1:14" s="123" customFormat="1" x14ac:dyDescent="0.25">
      <c r="A283" s="60" t="s">
        <v>27</v>
      </c>
      <c r="B283" s="94" t="s">
        <v>97</v>
      </c>
      <c r="C283" s="94">
        <v>4</v>
      </c>
      <c r="D283" s="62" t="s">
        <v>24</v>
      </c>
      <c r="E283" s="94">
        <v>20</v>
      </c>
      <c r="F283" s="94"/>
      <c r="G283" s="94">
        <v>4</v>
      </c>
      <c r="H283" s="7"/>
      <c r="I283" s="7"/>
      <c r="J283" s="7"/>
      <c r="K283" s="7"/>
      <c r="L283" s="7"/>
      <c r="M283" s="7"/>
      <c r="N283" s="7"/>
    </row>
    <row r="284" spans="1:14" s="123" customFormat="1" x14ac:dyDescent="0.25">
      <c r="A284" s="60" t="s">
        <v>27</v>
      </c>
      <c r="B284" s="94" t="s">
        <v>97</v>
      </c>
      <c r="C284" s="94">
        <v>6</v>
      </c>
      <c r="D284" s="61" t="s">
        <v>26</v>
      </c>
      <c r="E284" s="94">
        <v>3</v>
      </c>
      <c r="F284" s="94"/>
      <c r="G284" s="94"/>
      <c r="H284" s="7"/>
      <c r="I284" s="7"/>
      <c r="J284" s="7"/>
      <c r="K284" s="7"/>
      <c r="L284" s="7"/>
      <c r="M284" s="7"/>
      <c r="N284" s="7"/>
    </row>
    <row r="285" spans="1:14" s="123" customFormat="1" x14ac:dyDescent="0.25">
      <c r="A285" s="60" t="s">
        <v>27</v>
      </c>
      <c r="B285" s="94" t="s">
        <v>97</v>
      </c>
      <c r="C285" s="94">
        <v>7</v>
      </c>
      <c r="D285" s="61" t="s">
        <v>10</v>
      </c>
      <c r="E285" s="94">
        <v>5</v>
      </c>
      <c r="F285" s="94"/>
      <c r="G285" s="94">
        <v>5</v>
      </c>
      <c r="H285" s="7"/>
      <c r="I285" s="7"/>
      <c r="J285" s="7"/>
      <c r="K285" s="7"/>
      <c r="L285" s="7"/>
      <c r="M285" s="7"/>
      <c r="N285" s="7"/>
    </row>
    <row r="286" spans="1:14" s="123" customFormat="1" x14ac:dyDescent="0.25">
      <c r="A286" s="60" t="s">
        <v>27</v>
      </c>
      <c r="B286" s="94" t="s">
        <v>97</v>
      </c>
      <c r="C286" s="94">
        <v>7</v>
      </c>
      <c r="D286" s="61" t="s">
        <v>26</v>
      </c>
      <c r="E286" s="94">
        <v>11</v>
      </c>
      <c r="F286" s="94"/>
      <c r="G286" s="94">
        <v>8</v>
      </c>
      <c r="H286" s="7"/>
      <c r="I286" s="7"/>
      <c r="J286" s="7"/>
      <c r="K286" s="7"/>
      <c r="L286" s="7"/>
      <c r="M286" s="7"/>
      <c r="N286" s="7"/>
    </row>
    <row r="287" spans="1:14" s="123" customFormat="1" x14ac:dyDescent="0.25">
      <c r="A287" s="60" t="s">
        <v>27</v>
      </c>
      <c r="B287" s="94" t="s">
        <v>97</v>
      </c>
      <c r="C287" s="94">
        <v>7</v>
      </c>
      <c r="D287" s="61" t="s">
        <v>34</v>
      </c>
      <c r="E287" s="94">
        <v>10</v>
      </c>
      <c r="F287" s="94"/>
      <c r="G287" s="94">
        <v>10</v>
      </c>
      <c r="H287" s="7"/>
      <c r="I287" s="7"/>
      <c r="J287" s="7"/>
      <c r="K287" s="7"/>
      <c r="L287" s="7"/>
      <c r="M287" s="7"/>
      <c r="N287" s="7"/>
    </row>
    <row r="288" spans="1:14" s="123" customFormat="1" x14ac:dyDescent="0.25">
      <c r="A288" s="60" t="s">
        <v>27</v>
      </c>
      <c r="B288" s="94" t="s">
        <v>97</v>
      </c>
      <c r="C288" s="94">
        <v>8</v>
      </c>
      <c r="D288" s="61" t="s">
        <v>13</v>
      </c>
      <c r="E288" s="94">
        <v>5</v>
      </c>
      <c r="F288" s="94">
        <v>1</v>
      </c>
      <c r="G288" s="94"/>
      <c r="H288" s="7"/>
      <c r="I288" s="7"/>
      <c r="J288" s="7"/>
      <c r="K288" s="7"/>
      <c r="L288" s="7"/>
      <c r="M288" s="7"/>
      <c r="N288" s="7"/>
    </row>
    <row r="289" spans="1:14" s="123" customFormat="1" x14ac:dyDescent="0.25">
      <c r="A289" s="60" t="s">
        <v>27</v>
      </c>
      <c r="B289" s="94" t="s">
        <v>97</v>
      </c>
      <c r="C289" s="94">
        <v>9</v>
      </c>
      <c r="D289" s="61" t="s">
        <v>26</v>
      </c>
      <c r="E289" s="94">
        <v>36</v>
      </c>
      <c r="F289" s="94"/>
      <c r="G289" s="94">
        <v>17</v>
      </c>
      <c r="H289" s="7"/>
      <c r="I289" s="7"/>
      <c r="J289" s="7"/>
      <c r="K289" s="7"/>
      <c r="L289" s="7"/>
      <c r="M289" s="7"/>
      <c r="N289" s="7"/>
    </row>
    <row r="290" spans="1:14" s="123" customFormat="1" x14ac:dyDescent="0.25">
      <c r="A290" s="60" t="s">
        <v>27</v>
      </c>
      <c r="B290" s="94" t="s">
        <v>97</v>
      </c>
      <c r="C290" s="94">
        <v>10</v>
      </c>
      <c r="D290" s="61" t="s">
        <v>26</v>
      </c>
      <c r="E290" s="94">
        <v>15</v>
      </c>
      <c r="F290" s="94">
        <v>1</v>
      </c>
      <c r="G290" s="94">
        <v>7</v>
      </c>
      <c r="H290" s="7"/>
      <c r="I290" s="7"/>
      <c r="J290" s="7"/>
      <c r="K290" s="7"/>
      <c r="L290" s="7"/>
      <c r="M290" s="7"/>
      <c r="N290" s="7"/>
    </row>
    <row r="291" spans="1:14" s="123" customFormat="1" x14ac:dyDescent="0.25">
      <c r="A291" s="60" t="s">
        <v>27</v>
      </c>
      <c r="B291" s="94" t="s">
        <v>97</v>
      </c>
      <c r="C291" s="94">
        <v>12</v>
      </c>
      <c r="D291" s="61" t="s">
        <v>241</v>
      </c>
      <c r="E291" s="94">
        <v>4</v>
      </c>
      <c r="F291" s="94">
        <v>2</v>
      </c>
      <c r="G291" s="94"/>
      <c r="H291" s="7"/>
      <c r="I291" s="7"/>
      <c r="J291" s="7"/>
      <c r="K291" s="7"/>
      <c r="L291" s="7"/>
      <c r="M291" s="7"/>
      <c r="N291" s="7"/>
    </row>
    <row r="292" spans="1:14" s="123" customFormat="1" x14ac:dyDescent="0.25">
      <c r="A292" s="60" t="s">
        <v>27</v>
      </c>
      <c r="B292" s="94" t="s">
        <v>97</v>
      </c>
      <c r="C292" s="94">
        <v>13</v>
      </c>
      <c r="D292" s="61" t="s">
        <v>26</v>
      </c>
      <c r="E292" s="94">
        <v>7</v>
      </c>
      <c r="F292" s="94">
        <v>1</v>
      </c>
      <c r="G292" s="94">
        <v>5</v>
      </c>
      <c r="H292" s="7"/>
      <c r="I292" s="7"/>
      <c r="J292" s="7"/>
      <c r="K292" s="7"/>
      <c r="L292" s="7"/>
      <c r="M292" s="7"/>
      <c r="N292" s="7"/>
    </row>
    <row r="293" spans="1:14" s="123" customFormat="1" x14ac:dyDescent="0.25">
      <c r="A293" s="60" t="s">
        <v>27</v>
      </c>
      <c r="B293" s="94" t="s">
        <v>97</v>
      </c>
      <c r="C293" s="94">
        <v>14</v>
      </c>
      <c r="D293" s="61" t="s">
        <v>26</v>
      </c>
      <c r="E293" s="94">
        <v>15</v>
      </c>
      <c r="F293" s="94"/>
      <c r="G293" s="94">
        <v>4</v>
      </c>
      <c r="H293" s="7"/>
      <c r="I293" s="7"/>
      <c r="J293" s="7"/>
      <c r="K293" s="7"/>
      <c r="L293" s="7"/>
      <c r="M293" s="7"/>
      <c r="N293" s="7"/>
    </row>
    <row r="294" spans="1:14" s="123" customFormat="1" x14ac:dyDescent="0.25">
      <c r="A294" s="60" t="s">
        <v>27</v>
      </c>
      <c r="B294" s="94" t="s">
        <v>97</v>
      </c>
      <c r="C294" s="94">
        <v>15</v>
      </c>
      <c r="D294" s="62" t="s">
        <v>58</v>
      </c>
      <c r="E294" s="94">
        <v>6</v>
      </c>
      <c r="F294" s="94"/>
      <c r="G294" s="94">
        <v>3</v>
      </c>
      <c r="H294" s="7"/>
      <c r="I294" s="7"/>
      <c r="J294" s="7"/>
      <c r="K294" s="7"/>
      <c r="L294" s="7"/>
      <c r="M294" s="7"/>
      <c r="N294" s="7"/>
    </row>
    <row r="295" spans="1:14" s="123" customFormat="1" x14ac:dyDescent="0.25">
      <c r="A295" s="60" t="s">
        <v>27</v>
      </c>
      <c r="B295" s="94" t="s">
        <v>97</v>
      </c>
      <c r="C295" s="94">
        <v>16</v>
      </c>
      <c r="D295" s="61" t="s">
        <v>26</v>
      </c>
      <c r="E295" s="94">
        <v>10</v>
      </c>
      <c r="F295" s="94"/>
      <c r="G295" s="94">
        <v>6</v>
      </c>
      <c r="H295" s="7"/>
      <c r="I295" s="7"/>
      <c r="J295" s="7"/>
      <c r="K295" s="7"/>
      <c r="L295" s="7"/>
      <c r="M295" s="7"/>
      <c r="N295" s="7"/>
    </row>
    <row r="296" spans="1:14" s="123" customFormat="1" x14ac:dyDescent="0.25">
      <c r="A296" s="60" t="s">
        <v>27</v>
      </c>
      <c r="B296" s="94" t="s">
        <v>97</v>
      </c>
      <c r="C296" s="94">
        <v>16</v>
      </c>
      <c r="D296" s="61" t="s">
        <v>9</v>
      </c>
      <c r="E296" s="94">
        <v>5</v>
      </c>
      <c r="F296" s="94"/>
      <c r="G296" s="94">
        <v>3</v>
      </c>
      <c r="H296" s="7"/>
      <c r="I296" s="7"/>
      <c r="J296" s="7"/>
      <c r="K296" s="7"/>
      <c r="L296" s="7"/>
      <c r="M296" s="7"/>
      <c r="N296" s="7"/>
    </row>
    <row r="297" spans="1:14" s="123" customFormat="1" x14ac:dyDescent="0.25">
      <c r="A297" s="60" t="s">
        <v>27</v>
      </c>
      <c r="B297" s="94" t="s">
        <v>97</v>
      </c>
      <c r="C297" s="94">
        <v>17</v>
      </c>
      <c r="D297" s="62" t="s">
        <v>58</v>
      </c>
      <c r="E297" s="94">
        <v>3</v>
      </c>
      <c r="F297" s="94"/>
      <c r="G297" s="94">
        <v>3</v>
      </c>
      <c r="H297" s="7"/>
      <c r="I297" s="7"/>
      <c r="J297" s="7"/>
      <c r="K297" s="7"/>
      <c r="L297" s="7"/>
      <c r="M297" s="7"/>
      <c r="N297" s="7"/>
    </row>
    <row r="298" spans="1:14" s="123" customFormat="1" x14ac:dyDescent="0.25">
      <c r="A298" s="60" t="s">
        <v>27</v>
      </c>
      <c r="B298" s="94" t="s">
        <v>97</v>
      </c>
      <c r="C298" s="94">
        <v>18</v>
      </c>
      <c r="D298" s="61" t="s">
        <v>9</v>
      </c>
      <c r="E298" s="94">
        <v>7</v>
      </c>
      <c r="F298" s="94"/>
      <c r="G298" s="94"/>
      <c r="H298" s="7"/>
      <c r="I298" s="7"/>
      <c r="J298" s="7"/>
      <c r="K298" s="7"/>
      <c r="L298" s="7"/>
      <c r="M298" s="7"/>
      <c r="N298" s="7"/>
    </row>
    <row r="299" spans="1:14" s="123" customFormat="1" x14ac:dyDescent="0.25">
      <c r="A299" s="60" t="s">
        <v>27</v>
      </c>
      <c r="B299" s="94" t="s">
        <v>97</v>
      </c>
      <c r="C299" s="94">
        <v>19</v>
      </c>
      <c r="D299" s="62" t="s">
        <v>24</v>
      </c>
      <c r="E299" s="94">
        <v>4</v>
      </c>
      <c r="F299" s="94"/>
      <c r="G299" s="94"/>
      <c r="H299" s="7"/>
      <c r="I299" s="7"/>
      <c r="J299" s="7"/>
      <c r="K299" s="7"/>
      <c r="L299" s="7"/>
      <c r="M299" s="7"/>
      <c r="N299" s="7"/>
    </row>
    <row r="300" spans="1:14" s="123" customFormat="1" x14ac:dyDescent="0.25">
      <c r="A300" s="60" t="s">
        <v>27</v>
      </c>
      <c r="B300" s="94" t="s">
        <v>97</v>
      </c>
      <c r="C300" s="94">
        <v>20</v>
      </c>
      <c r="D300" s="61" t="s">
        <v>46</v>
      </c>
      <c r="E300" s="94">
        <v>3</v>
      </c>
      <c r="F300" s="94">
        <v>1</v>
      </c>
      <c r="G300" s="94"/>
      <c r="H300" s="7"/>
      <c r="I300" s="7"/>
      <c r="J300" s="7"/>
      <c r="K300" s="7"/>
      <c r="L300" s="7"/>
      <c r="M300" s="7"/>
      <c r="N300" s="7"/>
    </row>
    <row r="301" spans="1:14" s="123" customFormat="1" x14ac:dyDescent="0.25">
      <c r="A301" s="60" t="s">
        <v>27</v>
      </c>
      <c r="B301" s="94" t="s">
        <v>97</v>
      </c>
      <c r="C301" s="94">
        <v>21</v>
      </c>
      <c r="D301" s="61" t="s">
        <v>60</v>
      </c>
      <c r="E301" s="94">
        <v>1</v>
      </c>
      <c r="F301" s="94"/>
      <c r="G301" s="94">
        <v>1</v>
      </c>
      <c r="H301" s="7"/>
      <c r="I301" s="7"/>
      <c r="J301" s="7"/>
      <c r="K301" s="7"/>
      <c r="L301" s="7"/>
      <c r="M301" s="7"/>
      <c r="N301" s="7"/>
    </row>
    <row r="302" spans="1:14" s="123" customFormat="1" x14ac:dyDescent="0.25">
      <c r="A302" s="60" t="s">
        <v>27</v>
      </c>
      <c r="B302" s="94" t="s">
        <v>97</v>
      </c>
      <c r="C302" s="94">
        <v>22</v>
      </c>
      <c r="D302" s="61" t="s">
        <v>13</v>
      </c>
      <c r="E302" s="94">
        <v>8</v>
      </c>
      <c r="F302" s="94">
        <v>1</v>
      </c>
      <c r="G302" s="94">
        <v>1</v>
      </c>
      <c r="H302" s="7"/>
      <c r="I302" s="7"/>
      <c r="J302" s="7"/>
      <c r="K302" s="7"/>
      <c r="L302" s="7"/>
      <c r="M302" s="7"/>
      <c r="N302" s="7"/>
    </row>
    <row r="303" spans="1:14" s="123" customFormat="1" x14ac:dyDescent="0.25">
      <c r="A303" s="60" t="s">
        <v>27</v>
      </c>
      <c r="B303" s="94" t="s">
        <v>97</v>
      </c>
      <c r="C303" s="94">
        <v>23</v>
      </c>
      <c r="D303" s="61" t="s">
        <v>13</v>
      </c>
      <c r="E303" s="94">
        <v>5</v>
      </c>
      <c r="F303" s="94"/>
      <c r="G303" s="94">
        <v>3</v>
      </c>
      <c r="H303" s="7"/>
      <c r="I303" s="7"/>
      <c r="J303" s="7"/>
      <c r="K303" s="7"/>
      <c r="L303" s="7"/>
      <c r="M303" s="7"/>
      <c r="N303" s="7"/>
    </row>
    <row r="304" spans="1:14" s="123" customFormat="1" x14ac:dyDescent="0.25">
      <c r="A304" s="60" t="s">
        <v>27</v>
      </c>
      <c r="B304" s="94" t="s">
        <v>97</v>
      </c>
      <c r="C304" s="94">
        <v>24</v>
      </c>
      <c r="D304" s="62" t="s">
        <v>62</v>
      </c>
      <c r="E304" s="94">
        <v>2</v>
      </c>
      <c r="F304" s="94"/>
      <c r="G304" s="94">
        <v>1</v>
      </c>
      <c r="H304" s="7"/>
      <c r="I304" s="7"/>
      <c r="J304" s="7"/>
      <c r="K304" s="7"/>
      <c r="L304" s="7"/>
      <c r="M304" s="7"/>
      <c r="N304" s="7"/>
    </row>
    <row r="305" spans="1:14" s="123" customFormat="1" x14ac:dyDescent="0.25">
      <c r="A305" s="60" t="s">
        <v>27</v>
      </c>
      <c r="B305" s="94" t="s">
        <v>97</v>
      </c>
      <c r="C305" s="94">
        <v>25</v>
      </c>
      <c r="D305" s="61" t="s">
        <v>13</v>
      </c>
      <c r="E305" s="94">
        <v>3</v>
      </c>
      <c r="F305" s="94"/>
      <c r="G305" s="94">
        <v>1</v>
      </c>
      <c r="H305" s="7"/>
      <c r="I305" s="7"/>
      <c r="J305" s="7"/>
      <c r="K305" s="7"/>
      <c r="L305" s="7"/>
      <c r="M305" s="7"/>
      <c r="N305" s="7"/>
    </row>
    <row r="306" spans="1:14" s="123" customFormat="1" x14ac:dyDescent="0.25">
      <c r="A306" s="60" t="s">
        <v>29</v>
      </c>
      <c r="B306" s="94" t="s">
        <v>97</v>
      </c>
      <c r="C306" s="94">
        <v>1</v>
      </c>
      <c r="D306" s="61" t="s">
        <v>10</v>
      </c>
      <c r="E306" s="94">
        <v>7</v>
      </c>
      <c r="F306" s="94">
        <v>1</v>
      </c>
      <c r="G306" s="94">
        <v>6</v>
      </c>
      <c r="H306" s="7"/>
      <c r="I306" s="7"/>
      <c r="J306" s="7"/>
      <c r="K306" s="7"/>
      <c r="L306" s="7"/>
      <c r="M306" s="7"/>
      <c r="N306" s="7"/>
    </row>
    <row r="307" spans="1:14" s="123" customFormat="1" x14ac:dyDescent="0.25">
      <c r="A307" s="60" t="s">
        <v>29</v>
      </c>
      <c r="B307" s="94" t="s">
        <v>97</v>
      </c>
      <c r="C307" s="94">
        <v>1</v>
      </c>
      <c r="D307" s="61" t="s">
        <v>54</v>
      </c>
      <c r="E307" s="94">
        <v>6</v>
      </c>
      <c r="F307" s="94"/>
      <c r="G307" s="94">
        <v>6</v>
      </c>
      <c r="H307" s="7"/>
      <c r="I307" s="7"/>
      <c r="J307" s="7"/>
      <c r="K307" s="7"/>
      <c r="L307" s="7"/>
      <c r="M307" s="7"/>
      <c r="N307" s="7"/>
    </row>
    <row r="308" spans="1:14" s="123" customFormat="1" x14ac:dyDescent="0.25">
      <c r="A308" s="60" t="s">
        <v>29</v>
      </c>
      <c r="B308" s="94" t="s">
        <v>97</v>
      </c>
      <c r="C308" s="94">
        <v>1</v>
      </c>
      <c r="D308" s="61" t="s">
        <v>14</v>
      </c>
      <c r="E308" s="94">
        <v>16</v>
      </c>
      <c r="F308" s="94">
        <v>2</v>
      </c>
      <c r="G308" s="94">
        <v>13</v>
      </c>
      <c r="H308" s="7"/>
      <c r="I308" s="7"/>
      <c r="J308" s="7"/>
      <c r="K308" s="7"/>
      <c r="L308" s="7"/>
      <c r="M308" s="7"/>
      <c r="N308" s="7"/>
    </row>
    <row r="309" spans="1:14" s="123" customFormat="1" x14ac:dyDescent="0.25">
      <c r="A309" s="60" t="s">
        <v>29</v>
      </c>
      <c r="B309" s="94" t="s">
        <v>97</v>
      </c>
      <c r="C309" s="94">
        <v>2</v>
      </c>
      <c r="D309" s="61" t="s">
        <v>40</v>
      </c>
      <c r="E309" s="94">
        <v>25</v>
      </c>
      <c r="F309" s="94">
        <v>1</v>
      </c>
      <c r="G309" s="94">
        <v>24</v>
      </c>
      <c r="H309" s="7"/>
      <c r="I309" s="7"/>
      <c r="J309" s="7"/>
      <c r="K309" s="7"/>
      <c r="L309" s="7"/>
      <c r="M309" s="7"/>
      <c r="N309" s="7"/>
    </row>
    <row r="310" spans="1:14" s="123" customFormat="1" x14ac:dyDescent="0.25">
      <c r="A310" s="60" t="s">
        <v>29</v>
      </c>
      <c r="B310" s="94" t="s">
        <v>97</v>
      </c>
      <c r="C310" s="94">
        <v>2</v>
      </c>
      <c r="D310" s="61" t="s">
        <v>13</v>
      </c>
      <c r="E310" s="94">
        <v>25</v>
      </c>
      <c r="F310" s="94">
        <v>2</v>
      </c>
      <c r="G310" s="94">
        <v>23</v>
      </c>
      <c r="H310" s="7"/>
      <c r="I310" s="7"/>
      <c r="J310" s="7"/>
      <c r="K310" s="7"/>
      <c r="L310" s="7"/>
      <c r="M310" s="7"/>
      <c r="N310" s="7"/>
    </row>
    <row r="311" spans="1:14" s="123" customFormat="1" x14ac:dyDescent="0.25">
      <c r="A311" s="60" t="s">
        <v>29</v>
      </c>
      <c r="B311" s="94" t="s">
        <v>97</v>
      </c>
      <c r="C311" s="94">
        <v>3</v>
      </c>
      <c r="D311" s="61" t="s">
        <v>26</v>
      </c>
      <c r="E311" s="94">
        <v>24</v>
      </c>
      <c r="F311" s="94">
        <v>2</v>
      </c>
      <c r="G311" s="94">
        <v>2</v>
      </c>
      <c r="H311" s="7"/>
      <c r="I311" s="7"/>
      <c r="J311" s="7"/>
      <c r="K311" s="7"/>
      <c r="L311" s="7"/>
      <c r="M311" s="7"/>
      <c r="N311" s="7"/>
    </row>
    <row r="312" spans="1:14" s="123" customFormat="1" x14ac:dyDescent="0.25">
      <c r="A312" s="60" t="s">
        <v>29</v>
      </c>
      <c r="B312" s="94" t="s">
        <v>97</v>
      </c>
      <c r="C312" s="94">
        <v>4</v>
      </c>
      <c r="D312" s="61" t="s">
        <v>26</v>
      </c>
      <c r="E312" s="94">
        <v>49</v>
      </c>
      <c r="F312" s="94"/>
      <c r="G312" s="94">
        <v>38</v>
      </c>
      <c r="H312" s="7"/>
      <c r="I312" s="7"/>
      <c r="J312" s="7"/>
      <c r="K312" s="7"/>
      <c r="L312" s="7"/>
      <c r="M312" s="7"/>
      <c r="N312" s="7"/>
    </row>
    <row r="313" spans="1:14" s="123" customFormat="1" x14ac:dyDescent="0.25">
      <c r="A313" s="60" t="s">
        <v>29</v>
      </c>
      <c r="B313" s="94" t="s">
        <v>97</v>
      </c>
      <c r="C313" s="94">
        <v>4</v>
      </c>
      <c r="D313" s="61" t="s">
        <v>42</v>
      </c>
      <c r="E313" s="94">
        <v>27</v>
      </c>
      <c r="F313" s="94"/>
      <c r="G313" s="94">
        <v>20</v>
      </c>
      <c r="H313" s="7"/>
      <c r="I313" s="7"/>
      <c r="J313" s="7"/>
      <c r="K313" s="7"/>
      <c r="L313" s="7"/>
      <c r="M313" s="7"/>
      <c r="N313" s="7"/>
    </row>
    <row r="314" spans="1:14" s="123" customFormat="1" x14ac:dyDescent="0.25">
      <c r="A314" s="60" t="s">
        <v>29</v>
      </c>
      <c r="B314" s="94" t="s">
        <v>97</v>
      </c>
      <c r="C314" s="94">
        <v>5</v>
      </c>
      <c r="D314" s="61" t="s">
        <v>26</v>
      </c>
      <c r="E314" s="94">
        <v>19</v>
      </c>
      <c r="F314" s="94"/>
      <c r="G314" s="94">
        <v>12</v>
      </c>
      <c r="H314" s="7"/>
      <c r="I314" s="7"/>
      <c r="J314" s="7"/>
      <c r="K314" s="7"/>
      <c r="L314" s="7"/>
      <c r="M314" s="7"/>
      <c r="N314" s="7"/>
    </row>
    <row r="315" spans="1:14" s="123" customFormat="1" x14ac:dyDescent="0.25">
      <c r="A315" s="60" t="s">
        <v>29</v>
      </c>
      <c r="B315" s="94" t="s">
        <v>97</v>
      </c>
      <c r="C315" s="94">
        <v>6</v>
      </c>
      <c r="D315" s="61" t="s">
        <v>13</v>
      </c>
      <c r="E315" s="94">
        <v>21</v>
      </c>
      <c r="F315" s="94">
        <v>3</v>
      </c>
      <c r="G315" s="94">
        <v>5</v>
      </c>
      <c r="H315" s="7"/>
      <c r="I315" s="7"/>
      <c r="J315" s="7"/>
      <c r="K315" s="7"/>
      <c r="L315" s="7"/>
      <c r="M315" s="7"/>
      <c r="N315" s="7"/>
    </row>
    <row r="316" spans="1:14" s="123" customFormat="1" x14ac:dyDescent="0.25">
      <c r="A316" s="60" t="s">
        <v>29</v>
      </c>
      <c r="B316" s="94" t="s">
        <v>97</v>
      </c>
      <c r="C316" s="94">
        <v>10</v>
      </c>
      <c r="D316" s="61" t="s">
        <v>6</v>
      </c>
      <c r="E316" s="94">
        <v>25</v>
      </c>
      <c r="F316" s="94">
        <v>3</v>
      </c>
      <c r="G316" s="94">
        <v>16</v>
      </c>
      <c r="H316" s="7"/>
      <c r="I316" s="7"/>
      <c r="J316" s="7"/>
      <c r="K316" s="7"/>
      <c r="L316" s="7"/>
      <c r="M316" s="7"/>
      <c r="N316" s="7"/>
    </row>
    <row r="317" spans="1:14" s="123" customFormat="1" x14ac:dyDescent="0.25">
      <c r="A317" s="60" t="s">
        <v>29</v>
      </c>
      <c r="B317" s="94" t="s">
        <v>97</v>
      </c>
      <c r="C317" s="94">
        <v>10</v>
      </c>
      <c r="D317" s="61" t="s">
        <v>26</v>
      </c>
      <c r="E317" s="94">
        <v>10</v>
      </c>
      <c r="F317" s="94">
        <v>1</v>
      </c>
      <c r="G317" s="94">
        <v>9</v>
      </c>
      <c r="H317" s="7"/>
      <c r="I317" s="7"/>
      <c r="J317" s="7"/>
      <c r="K317" s="7"/>
      <c r="L317" s="7"/>
      <c r="M317" s="7"/>
      <c r="N317" s="7"/>
    </row>
    <row r="318" spans="1:14" s="123" customFormat="1" x14ac:dyDescent="0.25">
      <c r="A318" s="60" t="s">
        <v>29</v>
      </c>
      <c r="B318" s="94" t="s">
        <v>97</v>
      </c>
      <c r="C318" s="94">
        <v>15</v>
      </c>
      <c r="D318" s="61" t="s">
        <v>20</v>
      </c>
      <c r="E318" s="94">
        <v>32</v>
      </c>
      <c r="F318" s="94">
        <v>6</v>
      </c>
      <c r="G318" s="94">
        <v>21</v>
      </c>
      <c r="H318" s="7"/>
      <c r="I318" s="7"/>
      <c r="J318" s="7"/>
      <c r="K318" s="7"/>
      <c r="L318" s="7"/>
      <c r="M318" s="7"/>
      <c r="N318" s="7"/>
    </row>
    <row r="319" spans="1:14" s="123" customFormat="1" x14ac:dyDescent="0.25">
      <c r="A319" s="60" t="s">
        <v>29</v>
      </c>
      <c r="B319" s="94" t="s">
        <v>97</v>
      </c>
      <c r="C319" s="94">
        <v>15</v>
      </c>
      <c r="D319" s="61" t="s">
        <v>9</v>
      </c>
      <c r="E319" s="94">
        <v>33</v>
      </c>
      <c r="F319" s="94">
        <v>4</v>
      </c>
      <c r="G319" s="94">
        <v>24</v>
      </c>
      <c r="H319" s="7"/>
      <c r="I319" s="7"/>
      <c r="J319" s="7"/>
      <c r="K319" s="7"/>
      <c r="L319" s="7"/>
      <c r="M319" s="7"/>
      <c r="N319" s="7"/>
    </row>
    <row r="320" spans="1:14" s="123" customFormat="1" x14ac:dyDescent="0.25">
      <c r="A320" s="60" t="s">
        <v>29</v>
      </c>
      <c r="B320" s="94" t="s">
        <v>97</v>
      </c>
      <c r="C320" s="94">
        <v>15</v>
      </c>
      <c r="D320" s="61" t="s">
        <v>26</v>
      </c>
      <c r="E320" s="94">
        <v>26</v>
      </c>
      <c r="F320" s="94">
        <v>2</v>
      </c>
      <c r="G320" s="94">
        <v>20</v>
      </c>
      <c r="H320" s="7"/>
      <c r="I320" s="7"/>
      <c r="J320" s="7"/>
      <c r="K320" s="7"/>
      <c r="L320" s="7"/>
      <c r="M320" s="7"/>
      <c r="N320" s="7"/>
    </row>
    <row r="321" spans="1:14" s="123" customFormat="1" x14ac:dyDescent="0.25">
      <c r="A321" s="60" t="s">
        <v>29</v>
      </c>
      <c r="B321" s="94" t="s">
        <v>97</v>
      </c>
      <c r="C321" s="94">
        <v>20</v>
      </c>
      <c r="D321" s="61" t="s">
        <v>26</v>
      </c>
      <c r="E321" s="94">
        <v>25</v>
      </c>
      <c r="F321" s="94">
        <v>1</v>
      </c>
      <c r="G321" s="94">
        <v>14</v>
      </c>
      <c r="H321" s="7"/>
      <c r="I321" s="7"/>
      <c r="J321" s="7"/>
      <c r="K321" s="7"/>
      <c r="L321" s="7"/>
      <c r="M321" s="7"/>
      <c r="N321" s="7"/>
    </row>
    <row r="322" spans="1:14" s="123" customFormat="1" x14ac:dyDescent="0.25">
      <c r="A322" s="60" t="s">
        <v>29</v>
      </c>
      <c r="B322" s="94" t="s">
        <v>97</v>
      </c>
      <c r="C322" s="94">
        <v>21</v>
      </c>
      <c r="D322" s="61" t="s">
        <v>26</v>
      </c>
      <c r="E322" s="94">
        <v>17</v>
      </c>
      <c r="F322" s="94">
        <v>1</v>
      </c>
      <c r="G322" s="94">
        <v>7</v>
      </c>
      <c r="H322" s="7"/>
      <c r="I322" s="7"/>
      <c r="J322" s="7"/>
      <c r="K322" s="7"/>
      <c r="L322" s="7"/>
      <c r="M322" s="7"/>
      <c r="N322" s="7"/>
    </row>
    <row r="323" spans="1:14" s="123" customFormat="1" x14ac:dyDescent="0.25">
      <c r="A323" s="60" t="s">
        <v>29</v>
      </c>
      <c r="B323" s="94" t="s">
        <v>97</v>
      </c>
      <c r="C323" s="94">
        <v>28</v>
      </c>
      <c r="D323" s="62" t="s">
        <v>58</v>
      </c>
      <c r="E323" s="94">
        <v>5</v>
      </c>
      <c r="F323" s="94"/>
      <c r="G323" s="94"/>
      <c r="H323" s="7"/>
      <c r="I323" s="7"/>
      <c r="J323" s="7"/>
      <c r="K323" s="7"/>
      <c r="L323" s="7"/>
      <c r="M323" s="7"/>
      <c r="N323" s="7"/>
    </row>
    <row r="324" spans="1:14" s="123" customFormat="1" x14ac:dyDescent="0.25">
      <c r="A324" s="60" t="s">
        <v>29</v>
      </c>
      <c r="B324" s="94" t="s">
        <v>97</v>
      </c>
      <c r="C324" s="94">
        <v>30</v>
      </c>
      <c r="D324" s="61" t="s">
        <v>26</v>
      </c>
      <c r="E324" s="94">
        <v>17</v>
      </c>
      <c r="F324" s="94">
        <v>5</v>
      </c>
      <c r="G324" s="94">
        <v>7</v>
      </c>
      <c r="H324" s="7"/>
      <c r="I324" s="7"/>
      <c r="J324" s="7"/>
      <c r="K324" s="7"/>
      <c r="L324" s="7"/>
      <c r="M324" s="7"/>
      <c r="N324" s="7"/>
    </row>
    <row r="325" spans="1:14" s="123" customFormat="1" x14ac:dyDescent="0.25">
      <c r="A325" s="60" t="s">
        <v>29</v>
      </c>
      <c r="B325" s="94" t="s">
        <v>97</v>
      </c>
      <c r="C325" s="94">
        <v>30</v>
      </c>
      <c r="D325" s="61" t="s">
        <v>34</v>
      </c>
      <c r="E325" s="94">
        <v>11</v>
      </c>
      <c r="F325" s="94">
        <v>3</v>
      </c>
      <c r="G325" s="94">
        <v>6</v>
      </c>
      <c r="H325" s="7"/>
      <c r="I325" s="7"/>
      <c r="J325" s="7"/>
      <c r="K325" s="7"/>
      <c r="L325" s="7"/>
      <c r="M325" s="7"/>
      <c r="N325" s="7"/>
    </row>
    <row r="326" spans="1:14" s="123" customFormat="1" x14ac:dyDescent="0.25">
      <c r="A326" s="60" t="s">
        <v>29</v>
      </c>
      <c r="B326" s="94" t="s">
        <v>97</v>
      </c>
      <c r="C326" s="94">
        <v>30</v>
      </c>
      <c r="D326" s="61" t="s">
        <v>26</v>
      </c>
      <c r="E326" s="94">
        <v>17</v>
      </c>
      <c r="F326" s="94">
        <v>5</v>
      </c>
      <c r="G326" s="94">
        <v>7</v>
      </c>
      <c r="H326" s="7"/>
      <c r="I326" s="7"/>
      <c r="J326" s="7"/>
      <c r="K326" s="7"/>
      <c r="L326" s="7"/>
      <c r="M326" s="7"/>
      <c r="N326" s="7"/>
    </row>
    <row r="327" spans="1:14" s="123" customFormat="1" x14ac:dyDescent="0.25">
      <c r="A327" s="60" t="s">
        <v>29</v>
      </c>
      <c r="B327" s="94" t="s">
        <v>97</v>
      </c>
      <c r="C327" s="94">
        <v>30</v>
      </c>
      <c r="D327" s="61" t="s">
        <v>34</v>
      </c>
      <c r="E327" s="94">
        <v>17</v>
      </c>
      <c r="F327" s="94">
        <v>3</v>
      </c>
      <c r="G327" s="94">
        <v>6</v>
      </c>
      <c r="H327" s="7"/>
      <c r="I327" s="7"/>
      <c r="J327" s="7"/>
      <c r="K327" s="7"/>
      <c r="L327" s="7"/>
      <c r="M327" s="7"/>
      <c r="N327" s="7"/>
    </row>
    <row r="328" spans="1:14" s="123" customFormat="1" x14ac:dyDescent="0.25">
      <c r="A328" s="60" t="s">
        <v>29</v>
      </c>
      <c r="B328" s="94" t="s">
        <v>97</v>
      </c>
      <c r="C328" s="94">
        <v>31</v>
      </c>
      <c r="D328" s="61" t="s">
        <v>26</v>
      </c>
      <c r="E328" s="94">
        <v>27</v>
      </c>
      <c r="F328" s="94">
        <v>5</v>
      </c>
      <c r="G328" s="94">
        <v>10</v>
      </c>
      <c r="H328" s="7"/>
      <c r="I328" s="7"/>
      <c r="J328" s="7"/>
      <c r="K328" s="7"/>
      <c r="L328" s="7"/>
      <c r="M328" s="7"/>
      <c r="N328" s="7"/>
    </row>
    <row r="329" spans="1:14" s="123" customFormat="1" x14ac:dyDescent="0.25">
      <c r="A329" s="60" t="s">
        <v>29</v>
      </c>
      <c r="B329" s="94" t="s">
        <v>97</v>
      </c>
      <c r="C329" s="94">
        <v>34</v>
      </c>
      <c r="D329" s="61" t="s">
        <v>16</v>
      </c>
      <c r="E329" s="94">
        <v>26</v>
      </c>
      <c r="F329" s="94">
        <v>1</v>
      </c>
      <c r="G329" s="94">
        <v>8</v>
      </c>
      <c r="H329" s="7"/>
      <c r="I329" s="7"/>
      <c r="J329" s="7"/>
      <c r="K329" s="7"/>
      <c r="L329" s="7"/>
      <c r="M329" s="7"/>
      <c r="N329" s="7"/>
    </row>
    <row r="330" spans="1:14" s="123" customFormat="1" x14ac:dyDescent="0.25">
      <c r="A330" s="60" t="s">
        <v>29</v>
      </c>
      <c r="B330" s="94" t="s">
        <v>97</v>
      </c>
      <c r="C330" s="94">
        <v>35</v>
      </c>
      <c r="D330" s="61" t="s">
        <v>26</v>
      </c>
      <c r="E330" s="94">
        <v>16</v>
      </c>
      <c r="F330" s="94">
        <v>2</v>
      </c>
      <c r="G330" s="94">
        <v>10</v>
      </c>
      <c r="H330" s="7"/>
      <c r="I330" s="7"/>
      <c r="J330" s="7"/>
      <c r="K330" s="7"/>
      <c r="L330" s="7"/>
      <c r="M330" s="7"/>
      <c r="N330" s="7"/>
    </row>
    <row r="331" spans="1:14" s="123" customFormat="1" x14ac:dyDescent="0.25">
      <c r="A331" s="60" t="s">
        <v>29</v>
      </c>
      <c r="B331" s="94" t="s">
        <v>97</v>
      </c>
      <c r="C331" s="94">
        <v>35</v>
      </c>
      <c r="D331" s="61" t="s">
        <v>42</v>
      </c>
      <c r="E331" s="94">
        <v>21</v>
      </c>
      <c r="F331" s="94">
        <v>3</v>
      </c>
      <c r="G331" s="94">
        <v>11</v>
      </c>
      <c r="H331" s="7"/>
      <c r="I331" s="7"/>
      <c r="J331" s="7"/>
      <c r="K331" s="7"/>
      <c r="L331" s="7"/>
      <c r="M331" s="7"/>
      <c r="N331" s="7"/>
    </row>
    <row r="332" spans="1:14" s="123" customFormat="1" x14ac:dyDescent="0.25">
      <c r="A332" s="60" t="s">
        <v>29</v>
      </c>
      <c r="B332" s="94" t="s">
        <v>97</v>
      </c>
      <c r="C332" s="94">
        <v>37</v>
      </c>
      <c r="D332" s="61" t="s">
        <v>16</v>
      </c>
      <c r="E332" s="94">
        <v>10</v>
      </c>
      <c r="F332" s="94">
        <v>1</v>
      </c>
      <c r="G332" s="94">
        <v>2</v>
      </c>
      <c r="H332" s="7"/>
      <c r="I332" s="7"/>
      <c r="J332" s="7"/>
      <c r="K332" s="7"/>
      <c r="L332" s="7"/>
      <c r="M332" s="7"/>
      <c r="N332" s="7"/>
    </row>
    <row r="333" spans="1:14" s="123" customFormat="1" x14ac:dyDescent="0.25">
      <c r="A333" s="60" t="s">
        <v>29</v>
      </c>
      <c r="B333" s="94" t="s">
        <v>97</v>
      </c>
      <c r="C333" s="94">
        <v>38</v>
      </c>
      <c r="D333" s="61" t="s">
        <v>60</v>
      </c>
      <c r="E333" s="94">
        <v>5</v>
      </c>
      <c r="F333" s="94">
        <v>1</v>
      </c>
      <c r="G333" s="94">
        <v>4</v>
      </c>
      <c r="H333" s="7"/>
      <c r="I333" s="7"/>
      <c r="J333" s="7"/>
      <c r="K333" s="7"/>
      <c r="L333" s="7"/>
      <c r="M333" s="7"/>
      <c r="N333" s="7"/>
    </row>
    <row r="334" spans="1:14" s="123" customFormat="1" x14ac:dyDescent="0.25">
      <c r="A334" s="60" t="s">
        <v>29</v>
      </c>
      <c r="B334" s="94" t="s">
        <v>97</v>
      </c>
      <c r="C334" s="94">
        <v>39</v>
      </c>
      <c r="D334" s="61" t="s">
        <v>14</v>
      </c>
      <c r="E334" s="94">
        <v>5</v>
      </c>
      <c r="F334" s="94"/>
      <c r="G334" s="94"/>
      <c r="H334" s="7"/>
      <c r="I334" s="7"/>
      <c r="J334" s="7"/>
      <c r="K334" s="7"/>
      <c r="L334" s="7"/>
      <c r="M334" s="7"/>
      <c r="N334" s="7"/>
    </row>
    <row r="335" spans="1:14" s="123" customFormat="1" x14ac:dyDescent="0.25">
      <c r="A335" s="60" t="s">
        <v>29</v>
      </c>
      <c r="B335" s="94" t="s">
        <v>97</v>
      </c>
      <c r="C335" s="94">
        <v>53</v>
      </c>
      <c r="D335" s="61" t="s">
        <v>60</v>
      </c>
      <c r="E335" s="94">
        <v>8</v>
      </c>
      <c r="F335" s="94"/>
      <c r="G335" s="94"/>
      <c r="H335" s="7"/>
      <c r="I335" s="7"/>
      <c r="J335" s="7"/>
      <c r="K335" s="7"/>
      <c r="L335" s="7"/>
      <c r="M335" s="7"/>
      <c r="N335" s="7"/>
    </row>
    <row r="336" spans="1:14" s="123" customFormat="1" x14ac:dyDescent="0.25">
      <c r="A336" s="60" t="s">
        <v>29</v>
      </c>
      <c r="B336" s="94"/>
      <c r="C336" s="94" t="s">
        <v>440</v>
      </c>
      <c r="D336" s="61" t="s">
        <v>26</v>
      </c>
      <c r="E336" s="94">
        <v>15</v>
      </c>
      <c r="F336" s="94"/>
      <c r="G336" s="94">
        <v>10</v>
      </c>
      <c r="H336" s="7"/>
      <c r="I336" s="7"/>
      <c r="J336" s="7"/>
      <c r="K336" s="7"/>
      <c r="L336" s="7"/>
      <c r="M336" s="7"/>
      <c r="N336" s="7"/>
    </row>
    <row r="337" spans="1:14" s="123" customFormat="1" x14ac:dyDescent="0.25">
      <c r="A337" s="60" t="s">
        <v>31</v>
      </c>
      <c r="B337" s="94" t="s">
        <v>97</v>
      </c>
      <c r="C337" s="94">
        <v>1</v>
      </c>
      <c r="D337" s="61" t="s">
        <v>32</v>
      </c>
      <c r="E337" s="94">
        <v>21</v>
      </c>
      <c r="F337" s="94"/>
      <c r="G337" s="94">
        <v>3</v>
      </c>
      <c r="H337" s="7"/>
      <c r="I337" s="7"/>
      <c r="J337" s="7"/>
      <c r="K337" s="7"/>
      <c r="L337" s="7"/>
      <c r="M337" s="7"/>
      <c r="N337" s="7"/>
    </row>
    <row r="338" spans="1:14" s="123" customFormat="1" x14ac:dyDescent="0.25">
      <c r="A338" s="60" t="s">
        <v>31</v>
      </c>
      <c r="B338" s="94" t="s">
        <v>97</v>
      </c>
      <c r="C338" s="94">
        <v>1</v>
      </c>
      <c r="D338" s="62" t="s">
        <v>62</v>
      </c>
      <c r="E338" s="94">
        <v>13</v>
      </c>
      <c r="F338" s="94"/>
      <c r="G338" s="94"/>
      <c r="H338" s="7"/>
      <c r="I338" s="7"/>
      <c r="J338" s="7"/>
      <c r="K338" s="7"/>
      <c r="L338" s="7"/>
      <c r="M338" s="7"/>
      <c r="N338" s="7"/>
    </row>
    <row r="339" spans="1:14" s="123" customFormat="1" x14ac:dyDescent="0.25">
      <c r="A339" s="60" t="s">
        <v>31</v>
      </c>
      <c r="B339" s="94" t="s">
        <v>97</v>
      </c>
      <c r="C339" s="94">
        <v>2</v>
      </c>
      <c r="D339" s="61" t="s">
        <v>9</v>
      </c>
      <c r="E339" s="94">
        <v>10</v>
      </c>
      <c r="F339" s="94"/>
      <c r="G339" s="94">
        <v>8</v>
      </c>
      <c r="H339" s="7"/>
      <c r="I339" s="7"/>
      <c r="J339" s="7"/>
      <c r="K339" s="7"/>
      <c r="L339" s="7"/>
      <c r="M339" s="7"/>
      <c r="N339" s="7"/>
    </row>
    <row r="340" spans="1:14" s="123" customFormat="1" x14ac:dyDescent="0.25">
      <c r="A340" s="60" t="s">
        <v>31</v>
      </c>
      <c r="B340" s="94" t="s">
        <v>97</v>
      </c>
      <c r="C340" s="94">
        <v>2</v>
      </c>
      <c r="D340" s="61" t="s">
        <v>14</v>
      </c>
      <c r="E340" s="94">
        <v>23</v>
      </c>
      <c r="F340" s="94"/>
      <c r="G340" s="94">
        <v>8</v>
      </c>
      <c r="H340" s="7"/>
      <c r="I340" s="7"/>
      <c r="J340" s="7"/>
      <c r="K340" s="7"/>
      <c r="L340" s="7"/>
      <c r="M340" s="7"/>
      <c r="N340" s="7"/>
    </row>
    <row r="341" spans="1:14" s="123" customFormat="1" x14ac:dyDescent="0.25">
      <c r="A341" s="60" t="s">
        <v>31</v>
      </c>
      <c r="B341" s="94" t="s">
        <v>97</v>
      </c>
      <c r="C341" s="94">
        <v>3</v>
      </c>
      <c r="D341" s="61" t="s">
        <v>34</v>
      </c>
      <c r="E341" s="94">
        <v>15</v>
      </c>
      <c r="F341" s="94">
        <v>5</v>
      </c>
      <c r="G341" s="94">
        <v>9</v>
      </c>
      <c r="H341" s="7"/>
      <c r="I341" s="7"/>
      <c r="J341" s="7"/>
      <c r="K341" s="7"/>
      <c r="L341" s="7"/>
      <c r="M341" s="7"/>
      <c r="N341" s="7"/>
    </row>
    <row r="342" spans="1:14" s="123" customFormat="1" x14ac:dyDescent="0.25">
      <c r="A342" s="60" t="s">
        <v>31</v>
      </c>
      <c r="B342" s="94" t="s">
        <v>97</v>
      </c>
      <c r="C342" s="94">
        <v>3</v>
      </c>
      <c r="D342" s="61" t="s">
        <v>26</v>
      </c>
      <c r="E342" s="94">
        <v>10</v>
      </c>
      <c r="F342" s="94">
        <v>5</v>
      </c>
      <c r="G342" s="94">
        <v>5</v>
      </c>
      <c r="H342" s="7"/>
      <c r="I342" s="7"/>
      <c r="J342" s="7"/>
      <c r="K342" s="7"/>
      <c r="L342" s="7"/>
      <c r="M342" s="7"/>
      <c r="N342" s="7"/>
    </row>
    <row r="343" spans="1:14" s="123" customFormat="1" x14ac:dyDescent="0.25">
      <c r="A343" s="60" t="s">
        <v>31</v>
      </c>
      <c r="B343" s="94" t="s">
        <v>99</v>
      </c>
      <c r="C343" s="94">
        <v>4</v>
      </c>
      <c r="D343" s="61" t="s">
        <v>34</v>
      </c>
      <c r="E343" s="94">
        <v>40</v>
      </c>
      <c r="F343" s="94">
        <v>1</v>
      </c>
      <c r="G343" s="94">
        <v>39</v>
      </c>
      <c r="H343" s="7"/>
      <c r="I343" s="7"/>
      <c r="J343" s="7"/>
      <c r="K343" s="7"/>
      <c r="L343" s="7"/>
      <c r="M343" s="7"/>
      <c r="N343" s="7"/>
    </row>
    <row r="344" spans="1:14" s="123" customFormat="1" x14ac:dyDescent="0.25">
      <c r="A344" s="60" t="s">
        <v>31</v>
      </c>
      <c r="B344" s="94" t="s">
        <v>99</v>
      </c>
      <c r="C344" s="94">
        <v>4</v>
      </c>
      <c r="D344" s="61" t="s">
        <v>9</v>
      </c>
      <c r="E344" s="94">
        <v>7</v>
      </c>
      <c r="F344" s="94"/>
      <c r="G344" s="94">
        <v>6</v>
      </c>
      <c r="H344" s="7"/>
      <c r="I344" s="7"/>
      <c r="J344" s="7"/>
      <c r="K344" s="7"/>
      <c r="L344" s="7"/>
      <c r="M344" s="7"/>
      <c r="N344" s="7"/>
    </row>
    <row r="345" spans="1:14" s="123" customFormat="1" x14ac:dyDescent="0.25">
      <c r="A345" s="60" t="s">
        <v>31</v>
      </c>
      <c r="B345" s="94" t="s">
        <v>99</v>
      </c>
      <c r="C345" s="94">
        <v>4</v>
      </c>
      <c r="D345" s="61" t="s">
        <v>16</v>
      </c>
      <c r="E345" s="94">
        <v>18</v>
      </c>
      <c r="F345" s="94">
        <v>1</v>
      </c>
      <c r="G345" s="94">
        <v>17</v>
      </c>
      <c r="H345" s="7"/>
      <c r="I345" s="7"/>
      <c r="J345" s="7"/>
      <c r="K345" s="7"/>
      <c r="L345" s="7"/>
      <c r="M345" s="7"/>
      <c r="N345" s="7"/>
    </row>
    <row r="346" spans="1:14" s="123" customFormat="1" x14ac:dyDescent="0.25">
      <c r="A346" s="60" t="s">
        <v>31</v>
      </c>
      <c r="B346" s="94" t="s">
        <v>97</v>
      </c>
      <c r="C346" s="94">
        <v>6</v>
      </c>
      <c r="D346" s="61" t="s">
        <v>6</v>
      </c>
      <c r="E346" s="94">
        <v>10</v>
      </c>
      <c r="F346" s="94"/>
      <c r="G346" s="94">
        <v>2</v>
      </c>
      <c r="H346" s="7"/>
      <c r="I346" s="7"/>
      <c r="J346" s="7"/>
      <c r="K346" s="7"/>
      <c r="L346" s="7"/>
      <c r="M346" s="7"/>
      <c r="N346" s="7"/>
    </row>
    <row r="347" spans="1:14" s="123" customFormat="1" x14ac:dyDescent="0.25">
      <c r="A347" s="60" t="s">
        <v>31</v>
      </c>
      <c r="B347" s="94" t="s">
        <v>97</v>
      </c>
      <c r="C347" s="94">
        <v>7</v>
      </c>
      <c r="D347" s="61" t="s">
        <v>9</v>
      </c>
      <c r="E347" s="94">
        <v>6</v>
      </c>
      <c r="F347" s="94">
        <v>1</v>
      </c>
      <c r="G347" s="94">
        <v>4</v>
      </c>
      <c r="H347" s="7"/>
      <c r="I347" s="7"/>
      <c r="J347" s="7"/>
      <c r="K347" s="7"/>
      <c r="L347" s="7"/>
      <c r="M347" s="7"/>
      <c r="N347" s="7"/>
    </row>
    <row r="348" spans="1:14" s="123" customFormat="1" x14ac:dyDescent="0.25">
      <c r="A348" s="60" t="s">
        <v>31</v>
      </c>
      <c r="B348" s="94" t="s">
        <v>97</v>
      </c>
      <c r="C348" s="94">
        <v>7</v>
      </c>
      <c r="D348" s="61" t="s">
        <v>14</v>
      </c>
      <c r="E348" s="94">
        <v>34</v>
      </c>
      <c r="F348" s="94">
        <v>1</v>
      </c>
      <c r="G348" s="94">
        <v>23</v>
      </c>
      <c r="H348" s="7"/>
      <c r="I348" s="7"/>
      <c r="J348" s="7"/>
      <c r="K348" s="7"/>
      <c r="L348" s="7"/>
      <c r="M348" s="7"/>
      <c r="N348" s="7"/>
    </row>
    <row r="349" spans="1:14" s="123" customFormat="1" x14ac:dyDescent="0.25">
      <c r="A349" s="60" t="s">
        <v>31</v>
      </c>
      <c r="B349" s="94" t="s">
        <v>97</v>
      </c>
      <c r="C349" s="94">
        <v>7</v>
      </c>
      <c r="D349" s="61" t="s">
        <v>42</v>
      </c>
      <c r="E349" s="94">
        <v>11</v>
      </c>
      <c r="F349" s="94"/>
      <c r="G349" s="94">
        <v>8</v>
      </c>
      <c r="H349" s="7"/>
      <c r="I349" s="7"/>
      <c r="J349" s="7"/>
      <c r="K349" s="7"/>
      <c r="L349" s="7"/>
      <c r="M349" s="7"/>
      <c r="N349" s="7"/>
    </row>
    <row r="350" spans="1:14" s="123" customFormat="1" x14ac:dyDescent="0.25">
      <c r="A350" s="60" t="s">
        <v>31</v>
      </c>
      <c r="B350" s="94" t="s">
        <v>97</v>
      </c>
      <c r="C350" s="94">
        <v>7</v>
      </c>
      <c r="D350" s="61" t="s">
        <v>54</v>
      </c>
      <c r="E350" s="94">
        <v>16</v>
      </c>
      <c r="F350" s="94">
        <v>1</v>
      </c>
      <c r="G350" s="94">
        <v>15</v>
      </c>
      <c r="H350" s="7"/>
      <c r="I350" s="7"/>
      <c r="J350" s="7"/>
      <c r="K350" s="7"/>
      <c r="L350" s="7"/>
      <c r="M350" s="7"/>
      <c r="N350" s="7"/>
    </row>
    <row r="351" spans="1:14" s="123" customFormat="1" x14ac:dyDescent="0.25">
      <c r="A351" s="60" t="s">
        <v>31</v>
      </c>
      <c r="B351" s="94" t="s">
        <v>97</v>
      </c>
      <c r="C351" s="94">
        <v>7</v>
      </c>
      <c r="D351" s="61" t="s">
        <v>60</v>
      </c>
      <c r="E351" s="94">
        <v>22</v>
      </c>
      <c r="F351" s="94">
        <v>8</v>
      </c>
      <c r="G351" s="94"/>
      <c r="H351" s="7"/>
      <c r="I351" s="7"/>
      <c r="J351" s="7"/>
      <c r="K351" s="7"/>
      <c r="L351" s="7"/>
      <c r="M351" s="7"/>
      <c r="N351" s="7"/>
    </row>
    <row r="352" spans="1:14" s="123" customFormat="1" x14ac:dyDescent="0.25">
      <c r="A352" s="60" t="s">
        <v>31</v>
      </c>
      <c r="B352" s="94" t="s">
        <v>97</v>
      </c>
      <c r="C352" s="94">
        <v>8</v>
      </c>
      <c r="D352" s="62" t="s">
        <v>24</v>
      </c>
      <c r="E352" s="94">
        <v>2</v>
      </c>
      <c r="F352" s="94"/>
      <c r="G352" s="94"/>
      <c r="H352" s="7"/>
      <c r="I352" s="7"/>
      <c r="J352" s="7"/>
      <c r="K352" s="7"/>
      <c r="L352" s="7"/>
      <c r="M352" s="7"/>
      <c r="N352" s="7"/>
    </row>
    <row r="353" spans="1:14" s="123" customFormat="1" x14ac:dyDescent="0.25">
      <c r="A353" s="60" t="s">
        <v>31</v>
      </c>
      <c r="B353" s="94" t="s">
        <v>97</v>
      </c>
      <c r="C353" s="94">
        <v>9</v>
      </c>
      <c r="D353" s="61" t="s">
        <v>60</v>
      </c>
      <c r="E353" s="94">
        <v>8</v>
      </c>
      <c r="F353" s="94"/>
      <c r="G353" s="94">
        <v>3</v>
      </c>
      <c r="H353" s="7"/>
      <c r="I353" s="7"/>
      <c r="J353" s="7"/>
      <c r="K353" s="7"/>
      <c r="L353" s="7"/>
      <c r="M353" s="7"/>
      <c r="N353" s="7"/>
    </row>
    <row r="354" spans="1:14" s="123" customFormat="1" x14ac:dyDescent="0.25">
      <c r="A354" s="60" t="s">
        <v>31</v>
      </c>
      <c r="B354" s="94" t="s">
        <v>97</v>
      </c>
      <c r="C354" s="94">
        <v>11</v>
      </c>
      <c r="D354" s="61" t="s">
        <v>6</v>
      </c>
      <c r="E354" s="94">
        <v>10</v>
      </c>
      <c r="F354" s="94"/>
      <c r="G354" s="94">
        <v>1</v>
      </c>
      <c r="H354" s="7"/>
      <c r="I354" s="7"/>
      <c r="J354" s="7"/>
      <c r="K354" s="7"/>
      <c r="L354" s="7"/>
      <c r="M354" s="7"/>
      <c r="N354" s="7"/>
    </row>
    <row r="355" spans="1:14" s="123" customFormat="1" x14ac:dyDescent="0.25">
      <c r="A355" s="60" t="s">
        <v>31</v>
      </c>
      <c r="B355" s="94" t="s">
        <v>82</v>
      </c>
      <c r="C355" s="94">
        <v>14</v>
      </c>
      <c r="D355" s="61" t="s">
        <v>9</v>
      </c>
      <c r="E355" s="94">
        <v>21</v>
      </c>
      <c r="F355" s="94">
        <v>1</v>
      </c>
      <c r="G355" s="94">
        <v>19</v>
      </c>
      <c r="H355" s="7"/>
      <c r="I355" s="7"/>
      <c r="J355" s="7"/>
      <c r="K355" s="7"/>
      <c r="L355" s="7"/>
      <c r="M355" s="7"/>
      <c r="N355" s="7"/>
    </row>
    <row r="356" spans="1:14" s="123" customFormat="1" x14ac:dyDescent="0.25">
      <c r="A356" s="60" t="s">
        <v>31</v>
      </c>
      <c r="B356" s="94" t="s">
        <v>82</v>
      </c>
      <c r="C356" s="94">
        <v>14</v>
      </c>
      <c r="D356" s="62" t="s">
        <v>52</v>
      </c>
      <c r="E356" s="94">
        <v>34</v>
      </c>
      <c r="F356" s="94"/>
      <c r="G356" s="94">
        <v>30</v>
      </c>
      <c r="H356" s="7"/>
      <c r="I356" s="7"/>
      <c r="J356" s="7"/>
      <c r="K356" s="7"/>
      <c r="L356" s="7"/>
      <c r="M356" s="7"/>
      <c r="N356" s="7"/>
    </row>
    <row r="357" spans="1:14" s="123" customFormat="1" x14ac:dyDescent="0.25">
      <c r="A357" s="60" t="s">
        <v>31</v>
      </c>
      <c r="B357" s="94" t="s">
        <v>82</v>
      </c>
      <c r="C357" s="94">
        <v>14</v>
      </c>
      <c r="D357" s="61" t="s">
        <v>18</v>
      </c>
      <c r="E357" s="94">
        <v>16</v>
      </c>
      <c r="F357" s="94"/>
      <c r="G357" s="94">
        <v>16</v>
      </c>
      <c r="H357" s="7"/>
      <c r="I357" s="7"/>
      <c r="J357" s="7"/>
      <c r="K357" s="7"/>
      <c r="L357" s="7"/>
      <c r="M357" s="7"/>
      <c r="N357" s="7"/>
    </row>
    <row r="358" spans="1:14" s="123" customFormat="1" x14ac:dyDescent="0.25">
      <c r="A358" s="60" t="s">
        <v>31</v>
      </c>
      <c r="B358" s="94" t="s">
        <v>82</v>
      </c>
      <c r="C358" s="94">
        <v>14</v>
      </c>
      <c r="D358" s="61" t="s">
        <v>20</v>
      </c>
      <c r="E358" s="94">
        <v>16</v>
      </c>
      <c r="F358" s="94"/>
      <c r="G358" s="94">
        <v>14</v>
      </c>
      <c r="H358" s="7"/>
      <c r="I358" s="7"/>
      <c r="J358" s="7"/>
      <c r="K358" s="7"/>
      <c r="L358" s="7"/>
      <c r="M358" s="7"/>
      <c r="N358" s="7"/>
    </row>
    <row r="359" spans="1:14" s="123" customFormat="1" x14ac:dyDescent="0.25">
      <c r="A359" s="60" t="s">
        <v>31</v>
      </c>
      <c r="B359" s="94" t="s">
        <v>97</v>
      </c>
      <c r="C359" s="94">
        <v>15</v>
      </c>
      <c r="D359" s="61" t="s">
        <v>26</v>
      </c>
      <c r="E359" s="94">
        <v>13</v>
      </c>
      <c r="F359" s="94"/>
      <c r="G359" s="94">
        <v>2</v>
      </c>
      <c r="H359" s="7"/>
      <c r="I359" s="7"/>
      <c r="J359" s="7"/>
      <c r="K359" s="7"/>
      <c r="L359" s="7"/>
      <c r="M359" s="7"/>
      <c r="N359" s="7"/>
    </row>
    <row r="360" spans="1:14" s="123" customFormat="1" x14ac:dyDescent="0.25">
      <c r="A360" s="60" t="s">
        <v>31</v>
      </c>
      <c r="B360" s="94" t="s">
        <v>97</v>
      </c>
      <c r="C360" s="94">
        <v>17</v>
      </c>
      <c r="D360" s="61" t="s">
        <v>6</v>
      </c>
      <c r="E360" s="94">
        <v>3</v>
      </c>
      <c r="F360" s="94"/>
      <c r="G360" s="94">
        <v>2</v>
      </c>
      <c r="H360" s="7"/>
      <c r="I360" s="7"/>
      <c r="J360" s="7"/>
      <c r="K360" s="7"/>
      <c r="L360" s="7"/>
      <c r="M360" s="7"/>
      <c r="N360" s="7"/>
    </row>
    <row r="361" spans="1:14" s="123" customFormat="1" x14ac:dyDescent="0.25">
      <c r="A361" s="60" t="s">
        <v>31</v>
      </c>
      <c r="B361" s="94" t="s">
        <v>97</v>
      </c>
      <c r="C361" s="94">
        <v>19</v>
      </c>
      <c r="D361" s="62" t="s">
        <v>62</v>
      </c>
      <c r="E361" s="94">
        <v>4</v>
      </c>
      <c r="F361" s="94"/>
      <c r="G361" s="94">
        <v>3</v>
      </c>
      <c r="H361" s="7"/>
      <c r="I361" s="7"/>
      <c r="J361" s="7"/>
      <c r="K361" s="7"/>
      <c r="L361" s="7"/>
      <c r="M361" s="7"/>
      <c r="N361" s="7"/>
    </row>
    <row r="362" spans="1:14" s="123" customFormat="1" x14ac:dyDescent="0.25">
      <c r="A362" s="60" t="s">
        <v>31</v>
      </c>
      <c r="B362" s="94" t="s">
        <v>97</v>
      </c>
      <c r="C362" s="94">
        <v>20</v>
      </c>
      <c r="D362" s="61" t="s">
        <v>26</v>
      </c>
      <c r="E362" s="94">
        <v>24</v>
      </c>
      <c r="F362" s="94"/>
      <c r="G362" s="94">
        <v>11</v>
      </c>
      <c r="H362" s="7"/>
      <c r="I362" s="7"/>
      <c r="J362" s="7"/>
      <c r="K362" s="7"/>
      <c r="L362" s="7"/>
      <c r="M362" s="7"/>
      <c r="N362" s="7"/>
    </row>
    <row r="363" spans="1:14" s="123" customFormat="1" x14ac:dyDescent="0.25">
      <c r="A363" s="60" t="s">
        <v>31</v>
      </c>
      <c r="B363" s="94" t="s">
        <v>97</v>
      </c>
      <c r="C363" s="94">
        <v>21</v>
      </c>
      <c r="D363" s="61" t="s">
        <v>16</v>
      </c>
      <c r="E363" s="94">
        <v>7</v>
      </c>
      <c r="F363" s="94">
        <v>1</v>
      </c>
      <c r="G363" s="94">
        <v>2</v>
      </c>
      <c r="H363" s="7"/>
      <c r="I363" s="7"/>
      <c r="J363" s="7"/>
      <c r="K363" s="7"/>
      <c r="L363" s="7"/>
      <c r="M363" s="7"/>
      <c r="N363" s="7"/>
    </row>
    <row r="364" spans="1:14" s="123" customFormat="1" x14ac:dyDescent="0.25">
      <c r="A364" s="60" t="s">
        <v>31</v>
      </c>
      <c r="B364" s="94" t="s">
        <v>97</v>
      </c>
      <c r="C364" s="94">
        <v>22</v>
      </c>
      <c r="D364" s="62" t="s">
        <v>58</v>
      </c>
      <c r="E364" s="94">
        <v>6</v>
      </c>
      <c r="F364" s="94"/>
      <c r="G364" s="94">
        <v>2</v>
      </c>
      <c r="H364" s="7"/>
      <c r="I364" s="7"/>
      <c r="J364" s="7"/>
      <c r="K364" s="7"/>
      <c r="L364" s="7"/>
      <c r="M364" s="7"/>
      <c r="N364" s="7"/>
    </row>
    <row r="365" spans="1:14" s="123" customFormat="1" x14ac:dyDescent="0.25">
      <c r="A365" s="60" t="s">
        <v>31</v>
      </c>
      <c r="B365" s="94" t="s">
        <v>97</v>
      </c>
      <c r="C365" s="94">
        <v>23</v>
      </c>
      <c r="D365" s="61" t="s">
        <v>26</v>
      </c>
      <c r="E365" s="94">
        <v>6</v>
      </c>
      <c r="F365" s="94"/>
      <c r="G365" s="94">
        <v>6</v>
      </c>
      <c r="H365" s="7"/>
      <c r="I365" s="7"/>
      <c r="J365" s="7"/>
      <c r="K365" s="7"/>
      <c r="L365" s="7"/>
      <c r="M365" s="7"/>
      <c r="N365" s="7"/>
    </row>
    <row r="366" spans="1:14" s="123" customFormat="1" x14ac:dyDescent="0.25">
      <c r="A366" s="60" t="s">
        <v>31</v>
      </c>
      <c r="B366" s="94" t="s">
        <v>97</v>
      </c>
      <c r="C366" s="94">
        <v>24</v>
      </c>
      <c r="D366" s="61" t="s">
        <v>26</v>
      </c>
      <c r="E366" s="94">
        <v>12</v>
      </c>
      <c r="F366" s="94"/>
      <c r="G366" s="94">
        <v>3</v>
      </c>
      <c r="H366" s="7"/>
      <c r="I366" s="7"/>
      <c r="J366" s="7"/>
      <c r="K366" s="7"/>
      <c r="L366" s="7"/>
      <c r="M366" s="7"/>
      <c r="N366" s="7"/>
    </row>
    <row r="367" spans="1:14" s="123" customFormat="1" x14ac:dyDescent="0.25">
      <c r="A367" s="60" t="s">
        <v>31</v>
      </c>
      <c r="B367" s="94" t="s">
        <v>97</v>
      </c>
      <c r="C367" s="94">
        <v>25</v>
      </c>
      <c r="D367" s="61" t="s">
        <v>54</v>
      </c>
      <c r="E367" s="94">
        <v>16</v>
      </c>
      <c r="F367" s="94">
        <v>2</v>
      </c>
      <c r="G367" s="94">
        <v>7</v>
      </c>
      <c r="H367" s="7"/>
      <c r="I367" s="7"/>
      <c r="J367" s="7"/>
      <c r="K367" s="7"/>
      <c r="L367" s="7"/>
      <c r="M367" s="7"/>
      <c r="N367" s="7"/>
    </row>
    <row r="368" spans="1:14" s="123" customFormat="1" x14ac:dyDescent="0.25">
      <c r="A368" s="60" t="s">
        <v>31</v>
      </c>
      <c r="B368" s="94" t="s">
        <v>97</v>
      </c>
      <c r="C368" s="94">
        <v>25</v>
      </c>
      <c r="D368" s="61" t="s">
        <v>60</v>
      </c>
      <c r="E368" s="94">
        <v>8</v>
      </c>
      <c r="F368" s="94">
        <v>1</v>
      </c>
      <c r="G368" s="94">
        <v>6</v>
      </c>
      <c r="H368" s="7"/>
      <c r="I368" s="7"/>
      <c r="J368" s="7"/>
      <c r="K368" s="7"/>
      <c r="L368" s="7"/>
      <c r="M368" s="7"/>
      <c r="N368" s="7"/>
    </row>
    <row r="369" spans="1:14" s="123" customFormat="1" x14ac:dyDescent="0.25">
      <c r="A369" s="60" t="s">
        <v>31</v>
      </c>
      <c r="B369" s="94" t="s">
        <v>97</v>
      </c>
      <c r="C369" s="94">
        <v>27</v>
      </c>
      <c r="D369" s="62" t="s">
        <v>24</v>
      </c>
      <c r="E369" s="94">
        <v>7</v>
      </c>
      <c r="F369" s="94"/>
      <c r="G369" s="94">
        <v>1</v>
      </c>
      <c r="H369" s="7"/>
      <c r="I369" s="7"/>
      <c r="J369" s="7"/>
      <c r="K369" s="7"/>
      <c r="L369" s="7"/>
      <c r="M369" s="7"/>
      <c r="N369" s="7"/>
    </row>
    <row r="370" spans="1:14" s="123" customFormat="1" x14ac:dyDescent="0.25">
      <c r="A370" s="60" t="s">
        <v>31</v>
      </c>
      <c r="B370" s="94" t="s">
        <v>103</v>
      </c>
      <c r="C370" s="94"/>
      <c r="D370" s="61" t="s">
        <v>48</v>
      </c>
      <c r="E370" s="94">
        <v>31</v>
      </c>
      <c r="F370" s="94"/>
      <c r="G370" s="94">
        <v>24</v>
      </c>
      <c r="H370" s="7"/>
      <c r="I370" s="7"/>
      <c r="J370" s="7"/>
      <c r="K370" s="7"/>
      <c r="L370" s="7"/>
      <c r="M370" s="7"/>
      <c r="N370" s="7"/>
    </row>
    <row r="371" spans="1:14" s="123" customFormat="1" x14ac:dyDescent="0.25">
      <c r="A371" s="60" t="s">
        <v>33</v>
      </c>
      <c r="B371" s="94" t="s">
        <v>97</v>
      </c>
      <c r="C371" s="94">
        <v>1</v>
      </c>
      <c r="D371" s="61" t="s">
        <v>26</v>
      </c>
      <c r="E371" s="94">
        <v>12</v>
      </c>
      <c r="F371" s="94"/>
      <c r="G371" s="94">
        <v>3</v>
      </c>
      <c r="H371" s="7"/>
      <c r="I371" s="7"/>
      <c r="J371" s="7"/>
      <c r="K371" s="7"/>
      <c r="L371" s="7"/>
      <c r="M371" s="7"/>
      <c r="N371" s="7"/>
    </row>
    <row r="372" spans="1:14" s="123" customFormat="1" x14ac:dyDescent="0.25">
      <c r="A372" s="60" t="s">
        <v>33</v>
      </c>
      <c r="B372" s="94" t="s">
        <v>97</v>
      </c>
      <c r="C372" s="94">
        <v>2</v>
      </c>
      <c r="D372" s="61" t="s">
        <v>32</v>
      </c>
      <c r="E372" s="94">
        <v>18</v>
      </c>
      <c r="F372" s="94"/>
      <c r="G372" s="94">
        <v>3</v>
      </c>
      <c r="H372" s="7"/>
      <c r="I372" s="7"/>
      <c r="J372" s="7"/>
      <c r="K372" s="7"/>
      <c r="L372" s="7"/>
      <c r="M372" s="7"/>
      <c r="N372" s="7"/>
    </row>
    <row r="373" spans="1:14" s="123" customFormat="1" x14ac:dyDescent="0.25">
      <c r="A373" s="60" t="s">
        <v>33</v>
      </c>
      <c r="B373" s="94" t="s">
        <v>99</v>
      </c>
      <c r="C373" s="94">
        <v>3</v>
      </c>
      <c r="D373" s="61" t="s">
        <v>10</v>
      </c>
      <c r="E373" s="94">
        <v>19</v>
      </c>
      <c r="F373" s="94"/>
      <c r="G373" s="94">
        <v>12</v>
      </c>
      <c r="H373" s="7"/>
      <c r="I373" s="7"/>
      <c r="J373" s="7"/>
      <c r="K373" s="7"/>
      <c r="L373" s="7"/>
      <c r="M373" s="7"/>
      <c r="N373" s="7"/>
    </row>
    <row r="374" spans="1:14" s="123" customFormat="1" x14ac:dyDescent="0.25">
      <c r="A374" s="60" t="s">
        <v>33</v>
      </c>
      <c r="B374" s="94" t="s">
        <v>99</v>
      </c>
      <c r="C374" s="94">
        <v>3</v>
      </c>
      <c r="D374" s="62" t="s">
        <v>52</v>
      </c>
      <c r="E374" s="94">
        <v>22</v>
      </c>
      <c r="F374" s="94"/>
      <c r="G374" s="94">
        <v>8</v>
      </c>
      <c r="H374" s="7"/>
      <c r="I374" s="7"/>
      <c r="J374" s="7"/>
      <c r="K374" s="7"/>
      <c r="L374" s="7"/>
      <c r="M374" s="7"/>
      <c r="N374" s="7"/>
    </row>
    <row r="375" spans="1:14" s="123" customFormat="1" x14ac:dyDescent="0.25">
      <c r="A375" s="60" t="s">
        <v>33</v>
      </c>
      <c r="B375" s="94" t="s">
        <v>97</v>
      </c>
      <c r="C375" s="94">
        <v>4</v>
      </c>
      <c r="D375" s="61" t="s">
        <v>26</v>
      </c>
      <c r="E375" s="94">
        <v>14</v>
      </c>
      <c r="F375" s="94"/>
      <c r="G375" s="94">
        <v>1</v>
      </c>
      <c r="H375" s="7"/>
      <c r="I375" s="7"/>
      <c r="J375" s="7"/>
      <c r="K375" s="7"/>
      <c r="L375" s="7"/>
      <c r="M375" s="7"/>
      <c r="N375" s="7"/>
    </row>
    <row r="376" spans="1:14" s="123" customFormat="1" x14ac:dyDescent="0.25">
      <c r="A376" s="60" t="s">
        <v>33</v>
      </c>
      <c r="B376" s="94" t="s">
        <v>97</v>
      </c>
      <c r="C376" s="94">
        <v>5</v>
      </c>
      <c r="D376" s="61" t="s">
        <v>26</v>
      </c>
      <c r="E376" s="94">
        <v>19</v>
      </c>
      <c r="F376" s="94"/>
      <c r="G376" s="94">
        <v>6</v>
      </c>
      <c r="H376" s="7"/>
      <c r="I376" s="7"/>
      <c r="J376" s="7"/>
      <c r="K376" s="7"/>
      <c r="L376" s="7"/>
      <c r="M376" s="7"/>
      <c r="N376" s="7"/>
    </row>
    <row r="377" spans="1:14" s="123" customFormat="1" x14ac:dyDescent="0.25">
      <c r="A377" s="60" t="s">
        <v>33</v>
      </c>
      <c r="B377" s="94" t="s">
        <v>97</v>
      </c>
      <c r="C377" s="94">
        <v>6</v>
      </c>
      <c r="D377" s="62" t="s">
        <v>24</v>
      </c>
      <c r="E377" s="94">
        <v>28</v>
      </c>
      <c r="F377" s="94">
        <v>1</v>
      </c>
      <c r="G377" s="94">
        <v>4</v>
      </c>
      <c r="H377" s="7"/>
      <c r="I377" s="7"/>
      <c r="J377" s="7"/>
      <c r="K377" s="7"/>
      <c r="L377" s="7"/>
      <c r="M377" s="7"/>
      <c r="N377" s="7"/>
    </row>
    <row r="378" spans="1:14" s="123" customFormat="1" x14ac:dyDescent="0.25">
      <c r="A378" s="60" t="s">
        <v>33</v>
      </c>
      <c r="B378" s="94" t="s">
        <v>97</v>
      </c>
      <c r="C378" s="94">
        <v>7</v>
      </c>
      <c r="D378" s="61" t="s">
        <v>54</v>
      </c>
      <c r="E378" s="94">
        <v>32</v>
      </c>
      <c r="F378" s="94">
        <v>1</v>
      </c>
      <c r="G378" s="94">
        <v>18</v>
      </c>
      <c r="H378" s="7"/>
      <c r="I378" s="7"/>
      <c r="J378" s="7"/>
      <c r="K378" s="7"/>
      <c r="L378" s="7"/>
      <c r="M378" s="7"/>
      <c r="N378" s="7"/>
    </row>
    <row r="379" spans="1:14" s="123" customFormat="1" x14ac:dyDescent="0.25">
      <c r="A379" s="60" t="s">
        <v>33</v>
      </c>
      <c r="B379" s="94" t="s">
        <v>97</v>
      </c>
      <c r="C379" s="94">
        <v>7</v>
      </c>
      <c r="D379" s="61" t="s">
        <v>26</v>
      </c>
      <c r="E379" s="94">
        <v>31</v>
      </c>
      <c r="F379" s="94">
        <v>1</v>
      </c>
      <c r="G379" s="94">
        <v>6</v>
      </c>
      <c r="H379" s="7"/>
      <c r="I379" s="7"/>
      <c r="J379" s="7"/>
      <c r="K379" s="7"/>
      <c r="L379" s="7"/>
      <c r="M379" s="7"/>
      <c r="N379" s="7"/>
    </row>
    <row r="380" spans="1:14" s="123" customFormat="1" x14ac:dyDescent="0.25">
      <c r="A380" s="60" t="s">
        <v>33</v>
      </c>
      <c r="B380" s="94" t="s">
        <v>97</v>
      </c>
      <c r="C380" s="94">
        <v>8</v>
      </c>
      <c r="D380" s="61" t="s">
        <v>26</v>
      </c>
      <c r="E380" s="94">
        <v>18</v>
      </c>
      <c r="F380" s="94">
        <v>2</v>
      </c>
      <c r="G380" s="94">
        <v>10</v>
      </c>
      <c r="H380" s="7"/>
      <c r="I380" s="7"/>
      <c r="J380" s="7"/>
      <c r="K380" s="7"/>
      <c r="L380" s="7"/>
      <c r="M380" s="7"/>
      <c r="N380" s="7"/>
    </row>
    <row r="381" spans="1:14" s="123" customFormat="1" x14ac:dyDescent="0.25">
      <c r="A381" s="60" t="s">
        <v>33</v>
      </c>
      <c r="B381" s="94" t="s">
        <v>97</v>
      </c>
      <c r="C381" s="94">
        <v>9</v>
      </c>
      <c r="D381" s="62" t="s">
        <v>58</v>
      </c>
      <c r="E381" s="94">
        <v>3</v>
      </c>
      <c r="F381" s="94"/>
      <c r="G381" s="94">
        <v>1</v>
      </c>
      <c r="H381" s="7"/>
      <c r="I381" s="7"/>
      <c r="J381" s="7"/>
      <c r="K381" s="7"/>
      <c r="L381" s="7"/>
      <c r="M381" s="7"/>
      <c r="N381" s="7"/>
    </row>
    <row r="382" spans="1:14" s="123" customFormat="1" x14ac:dyDescent="0.25">
      <c r="A382" s="60" t="s">
        <v>33</v>
      </c>
      <c r="B382" s="94" t="s">
        <v>97</v>
      </c>
      <c r="C382" s="94">
        <v>10</v>
      </c>
      <c r="D382" s="61" t="s">
        <v>42</v>
      </c>
      <c r="E382" s="94">
        <v>7</v>
      </c>
      <c r="F382" s="94"/>
      <c r="G382" s="94">
        <v>3</v>
      </c>
      <c r="H382" s="7"/>
      <c r="I382" s="7"/>
      <c r="J382" s="7"/>
      <c r="K382" s="7"/>
      <c r="L382" s="7"/>
      <c r="M382" s="7"/>
      <c r="N382" s="7"/>
    </row>
    <row r="383" spans="1:14" s="123" customFormat="1" x14ac:dyDescent="0.25">
      <c r="A383" s="60" t="s">
        <v>33</v>
      </c>
      <c r="B383" s="94" t="s">
        <v>97</v>
      </c>
      <c r="C383" s="94">
        <v>11</v>
      </c>
      <c r="D383" s="61" t="s">
        <v>26</v>
      </c>
      <c r="E383" s="94">
        <v>32</v>
      </c>
      <c r="F383" s="94">
        <v>1</v>
      </c>
      <c r="G383" s="94">
        <v>17</v>
      </c>
      <c r="H383" s="7"/>
      <c r="I383" s="7"/>
      <c r="J383" s="7"/>
      <c r="K383" s="7"/>
      <c r="L383" s="7"/>
      <c r="M383" s="7"/>
      <c r="N383" s="7"/>
    </row>
    <row r="384" spans="1:14" s="123" customFormat="1" x14ac:dyDescent="0.25">
      <c r="A384" s="60" t="s">
        <v>33</v>
      </c>
      <c r="B384" s="94" t="s">
        <v>97</v>
      </c>
      <c r="C384" s="94">
        <v>12</v>
      </c>
      <c r="D384" s="61" t="s">
        <v>13</v>
      </c>
      <c r="E384" s="94">
        <v>18</v>
      </c>
      <c r="F384" s="94"/>
      <c r="G384" s="94">
        <v>2</v>
      </c>
      <c r="H384" s="7"/>
      <c r="I384" s="7"/>
      <c r="J384" s="7"/>
      <c r="K384" s="7"/>
      <c r="L384" s="7"/>
      <c r="M384" s="7"/>
      <c r="N384" s="7"/>
    </row>
    <row r="385" spans="1:14" s="123" customFormat="1" x14ac:dyDescent="0.25">
      <c r="A385" s="60" t="s">
        <v>33</v>
      </c>
      <c r="B385" s="94" t="s">
        <v>97</v>
      </c>
      <c r="C385" s="94">
        <v>13</v>
      </c>
      <c r="D385" s="61" t="s">
        <v>26</v>
      </c>
      <c r="E385" s="94">
        <v>3</v>
      </c>
      <c r="F385" s="94">
        <v>2</v>
      </c>
      <c r="G385" s="94">
        <v>1</v>
      </c>
      <c r="H385" s="7"/>
      <c r="I385" s="7"/>
      <c r="J385" s="7"/>
      <c r="K385" s="7"/>
      <c r="L385" s="7"/>
      <c r="M385" s="7"/>
      <c r="N385" s="7"/>
    </row>
    <row r="386" spans="1:14" s="123" customFormat="1" x14ac:dyDescent="0.25">
      <c r="A386" s="60" t="s">
        <v>33</v>
      </c>
      <c r="B386" s="94" t="s">
        <v>97</v>
      </c>
      <c r="C386" s="94">
        <v>14</v>
      </c>
      <c r="D386" s="62" t="s">
        <v>52</v>
      </c>
      <c r="E386" s="94">
        <v>8</v>
      </c>
      <c r="F386" s="94"/>
      <c r="G386" s="94">
        <v>8</v>
      </c>
      <c r="H386" s="7"/>
      <c r="I386" s="7"/>
      <c r="J386" s="7"/>
      <c r="K386" s="7"/>
      <c r="L386" s="7"/>
      <c r="M386" s="7"/>
      <c r="N386" s="7"/>
    </row>
    <row r="387" spans="1:14" s="123" customFormat="1" x14ac:dyDescent="0.25">
      <c r="A387" s="60" t="s">
        <v>33</v>
      </c>
      <c r="B387" s="94" t="s">
        <v>97</v>
      </c>
      <c r="C387" s="94">
        <v>14</v>
      </c>
      <c r="D387" s="61" t="s">
        <v>26</v>
      </c>
      <c r="E387" s="94">
        <v>14</v>
      </c>
      <c r="F387" s="94"/>
      <c r="G387" s="94">
        <v>6</v>
      </c>
      <c r="H387" s="7"/>
      <c r="I387" s="7"/>
      <c r="J387" s="7"/>
      <c r="K387" s="7"/>
      <c r="L387" s="7"/>
      <c r="M387" s="7"/>
      <c r="N387" s="7"/>
    </row>
    <row r="388" spans="1:14" s="123" customFormat="1" x14ac:dyDescent="0.25">
      <c r="A388" s="60" t="s">
        <v>33</v>
      </c>
      <c r="B388" s="94" t="s">
        <v>97</v>
      </c>
      <c r="C388" s="94">
        <v>14</v>
      </c>
      <c r="D388" s="61" t="s">
        <v>56</v>
      </c>
      <c r="E388" s="94">
        <v>13</v>
      </c>
      <c r="F388" s="94"/>
      <c r="G388" s="94">
        <v>4</v>
      </c>
      <c r="H388" s="7"/>
      <c r="I388" s="7"/>
      <c r="J388" s="7"/>
      <c r="K388" s="7"/>
      <c r="L388" s="7"/>
      <c r="M388" s="7"/>
      <c r="N388" s="7"/>
    </row>
    <row r="389" spans="1:14" s="123" customFormat="1" x14ac:dyDescent="0.25">
      <c r="A389" s="60" t="s">
        <v>33</v>
      </c>
      <c r="B389" s="94" t="s">
        <v>97</v>
      </c>
      <c r="C389" s="94">
        <v>15</v>
      </c>
      <c r="D389" s="61" t="s">
        <v>60</v>
      </c>
      <c r="E389" s="94">
        <v>8</v>
      </c>
      <c r="F389" s="94"/>
      <c r="G389" s="94"/>
      <c r="H389" s="7"/>
      <c r="I389" s="7"/>
      <c r="J389" s="7"/>
      <c r="K389" s="7"/>
      <c r="L389" s="7"/>
      <c r="M389" s="7"/>
      <c r="N389" s="7"/>
    </row>
    <row r="390" spans="1:14" s="123" customFormat="1" x14ac:dyDescent="0.25">
      <c r="A390" s="60" t="s">
        <v>33</v>
      </c>
      <c r="B390" s="94" t="s">
        <v>97</v>
      </c>
      <c r="C390" s="94">
        <v>16</v>
      </c>
      <c r="D390" s="61" t="s">
        <v>42</v>
      </c>
      <c r="E390" s="94">
        <v>18</v>
      </c>
      <c r="F390" s="94"/>
      <c r="G390" s="94">
        <v>15</v>
      </c>
      <c r="H390" s="7"/>
      <c r="I390" s="7"/>
      <c r="J390" s="7"/>
      <c r="K390" s="7"/>
      <c r="L390" s="7"/>
      <c r="M390" s="7"/>
      <c r="N390" s="7"/>
    </row>
    <row r="391" spans="1:14" s="123" customFormat="1" x14ac:dyDescent="0.25">
      <c r="A391" s="60" t="s">
        <v>33</v>
      </c>
      <c r="B391" s="94" t="s">
        <v>97</v>
      </c>
      <c r="C391" s="94">
        <v>16</v>
      </c>
      <c r="D391" s="61" t="s">
        <v>6</v>
      </c>
      <c r="E391" s="94">
        <v>19</v>
      </c>
      <c r="F391" s="94">
        <v>5</v>
      </c>
      <c r="G391" s="94">
        <v>9</v>
      </c>
      <c r="H391" s="7"/>
      <c r="I391" s="7"/>
      <c r="J391" s="7"/>
      <c r="K391" s="7"/>
      <c r="L391" s="7"/>
      <c r="M391" s="7"/>
      <c r="N391" s="7"/>
    </row>
    <row r="392" spans="1:14" s="123" customFormat="1" x14ac:dyDescent="0.25">
      <c r="A392" s="60" t="s">
        <v>33</v>
      </c>
      <c r="B392" s="94" t="s">
        <v>97</v>
      </c>
      <c r="C392" s="94">
        <v>17</v>
      </c>
      <c r="D392" s="61" t="s">
        <v>26</v>
      </c>
      <c r="E392" s="94">
        <v>36</v>
      </c>
      <c r="F392" s="94">
        <v>1</v>
      </c>
      <c r="G392" s="94">
        <v>5</v>
      </c>
      <c r="H392" s="7"/>
      <c r="I392" s="7"/>
      <c r="J392" s="7"/>
      <c r="K392" s="7"/>
      <c r="L392" s="7"/>
      <c r="M392" s="7"/>
      <c r="N392" s="7"/>
    </row>
    <row r="393" spans="1:14" s="123" customFormat="1" x14ac:dyDescent="0.25">
      <c r="A393" s="60" t="s">
        <v>33</v>
      </c>
      <c r="B393" s="94" t="s">
        <v>97</v>
      </c>
      <c r="C393" s="94">
        <v>18</v>
      </c>
      <c r="D393" s="61" t="s">
        <v>6</v>
      </c>
      <c r="E393" s="94">
        <v>12</v>
      </c>
      <c r="F393" s="94">
        <v>3</v>
      </c>
      <c r="G393" s="94">
        <v>2</v>
      </c>
      <c r="H393" s="7"/>
      <c r="I393" s="7"/>
      <c r="J393" s="7"/>
      <c r="K393" s="7"/>
      <c r="L393" s="7"/>
      <c r="M393" s="7"/>
      <c r="N393" s="7"/>
    </row>
    <row r="394" spans="1:14" s="123" customFormat="1" x14ac:dyDescent="0.25">
      <c r="A394" s="60" t="s">
        <v>33</v>
      </c>
      <c r="B394" s="94" t="s">
        <v>97</v>
      </c>
      <c r="C394" s="94">
        <v>19</v>
      </c>
      <c r="D394" s="61" t="s">
        <v>14</v>
      </c>
      <c r="E394" s="94">
        <v>14</v>
      </c>
      <c r="F394" s="94">
        <v>3</v>
      </c>
      <c r="G394" s="94">
        <v>4</v>
      </c>
      <c r="H394" s="7"/>
      <c r="I394" s="7"/>
      <c r="J394" s="7"/>
      <c r="K394" s="7"/>
      <c r="L394" s="7"/>
      <c r="M394" s="7"/>
      <c r="N394" s="7"/>
    </row>
    <row r="395" spans="1:14" s="123" customFormat="1" x14ac:dyDescent="0.25">
      <c r="A395" s="60" t="s">
        <v>33</v>
      </c>
      <c r="B395" s="94" t="s">
        <v>97</v>
      </c>
      <c r="C395" s="94">
        <v>20</v>
      </c>
      <c r="D395" s="61" t="s">
        <v>26</v>
      </c>
      <c r="E395" s="94">
        <v>40</v>
      </c>
      <c r="F395" s="94">
        <v>4</v>
      </c>
      <c r="G395" s="94">
        <v>4</v>
      </c>
      <c r="H395" s="7"/>
      <c r="I395" s="7"/>
      <c r="J395" s="7"/>
      <c r="K395" s="7"/>
      <c r="L395" s="7"/>
      <c r="M395" s="7"/>
      <c r="N395" s="7"/>
    </row>
    <row r="396" spans="1:14" s="123" customFormat="1" x14ac:dyDescent="0.25">
      <c r="A396" s="60" t="s">
        <v>33</v>
      </c>
      <c r="B396" s="94" t="s">
        <v>97</v>
      </c>
      <c r="C396" s="94">
        <v>21</v>
      </c>
      <c r="D396" s="61" t="s">
        <v>6</v>
      </c>
      <c r="E396" s="94">
        <v>10</v>
      </c>
      <c r="F396" s="94"/>
      <c r="G396" s="94">
        <v>1</v>
      </c>
      <c r="H396" s="7"/>
      <c r="I396" s="7"/>
      <c r="J396" s="7"/>
      <c r="K396" s="7"/>
      <c r="L396" s="7"/>
      <c r="M396" s="7"/>
      <c r="N396" s="7"/>
    </row>
    <row r="397" spans="1:14" s="123" customFormat="1" x14ac:dyDescent="0.25">
      <c r="A397" s="60" t="s">
        <v>33</v>
      </c>
      <c r="B397" s="94" t="s">
        <v>97</v>
      </c>
      <c r="C397" s="94">
        <v>44</v>
      </c>
      <c r="D397" s="61" t="s">
        <v>14</v>
      </c>
      <c r="E397" s="94">
        <v>22</v>
      </c>
      <c r="F397" s="94">
        <v>4</v>
      </c>
      <c r="G397" s="94">
        <v>2</v>
      </c>
      <c r="H397" s="7"/>
      <c r="I397" s="7"/>
      <c r="J397" s="7"/>
      <c r="K397" s="7"/>
      <c r="L397" s="7"/>
      <c r="M397" s="7"/>
      <c r="N397" s="7"/>
    </row>
    <row r="398" spans="1:14" s="123" customFormat="1" x14ac:dyDescent="0.25">
      <c r="A398" s="60" t="s">
        <v>33</v>
      </c>
      <c r="B398" s="94" t="s">
        <v>99</v>
      </c>
      <c r="C398" s="94">
        <v>45</v>
      </c>
      <c r="D398" s="61" t="s">
        <v>26</v>
      </c>
      <c r="E398" s="94">
        <v>26</v>
      </c>
      <c r="F398" s="94"/>
      <c r="G398" s="94">
        <v>18</v>
      </c>
      <c r="H398" s="7"/>
      <c r="I398" s="7"/>
      <c r="J398" s="7"/>
      <c r="K398" s="7"/>
      <c r="L398" s="7"/>
      <c r="M398" s="7"/>
      <c r="N398" s="7"/>
    </row>
    <row r="399" spans="1:14" s="123" customFormat="1" x14ac:dyDescent="0.25">
      <c r="A399" s="60" t="s">
        <v>35</v>
      </c>
      <c r="B399" s="94" t="s">
        <v>97</v>
      </c>
      <c r="C399" s="94">
        <v>1</v>
      </c>
      <c r="D399" s="61" t="s">
        <v>10</v>
      </c>
      <c r="E399" s="94">
        <v>14</v>
      </c>
      <c r="F399" s="94">
        <v>3</v>
      </c>
      <c r="G399" s="94">
        <v>11</v>
      </c>
      <c r="H399" s="7"/>
      <c r="I399" s="7"/>
      <c r="J399" s="7"/>
      <c r="K399" s="7"/>
      <c r="L399" s="7"/>
      <c r="M399" s="7"/>
      <c r="N399" s="7"/>
    </row>
    <row r="400" spans="1:14" s="123" customFormat="1" x14ac:dyDescent="0.25">
      <c r="A400" s="60" t="s">
        <v>35</v>
      </c>
      <c r="B400" s="94" t="s">
        <v>97</v>
      </c>
      <c r="C400" s="94">
        <v>1</v>
      </c>
      <c r="D400" s="62" t="s">
        <v>52</v>
      </c>
      <c r="E400" s="94">
        <v>16</v>
      </c>
      <c r="F400" s="94">
        <v>1</v>
      </c>
      <c r="G400" s="94">
        <v>15</v>
      </c>
      <c r="H400" s="7"/>
      <c r="I400" s="7"/>
      <c r="J400" s="7"/>
      <c r="K400" s="7"/>
      <c r="L400" s="7"/>
      <c r="M400" s="7"/>
      <c r="N400" s="7"/>
    </row>
    <row r="401" spans="1:14" s="123" customFormat="1" x14ac:dyDescent="0.25">
      <c r="A401" s="60" t="s">
        <v>35</v>
      </c>
      <c r="B401" s="94" t="s">
        <v>97</v>
      </c>
      <c r="C401" s="94">
        <v>1</v>
      </c>
      <c r="D401" s="61" t="s">
        <v>26</v>
      </c>
      <c r="E401" s="94">
        <v>14</v>
      </c>
      <c r="F401" s="94">
        <v>1</v>
      </c>
      <c r="G401" s="94">
        <v>13</v>
      </c>
      <c r="H401" s="7"/>
      <c r="I401" s="7"/>
      <c r="J401" s="7"/>
      <c r="K401" s="7"/>
      <c r="L401" s="7"/>
      <c r="M401" s="7"/>
      <c r="N401" s="7"/>
    </row>
    <row r="402" spans="1:14" s="123" customFormat="1" x14ac:dyDescent="0.25">
      <c r="A402" s="60" t="s">
        <v>35</v>
      </c>
      <c r="B402" s="94" t="s">
        <v>97</v>
      </c>
      <c r="C402" s="94">
        <v>2</v>
      </c>
      <c r="D402" s="61" t="s">
        <v>12</v>
      </c>
      <c r="E402" s="94">
        <v>9</v>
      </c>
      <c r="F402" s="94">
        <v>3</v>
      </c>
      <c r="G402" s="94">
        <v>5</v>
      </c>
      <c r="H402" s="7"/>
      <c r="I402" s="7"/>
      <c r="J402" s="7"/>
      <c r="K402" s="7"/>
      <c r="L402" s="7"/>
      <c r="M402" s="7"/>
      <c r="N402" s="7"/>
    </row>
    <row r="403" spans="1:14" s="123" customFormat="1" x14ac:dyDescent="0.25">
      <c r="A403" s="60" t="s">
        <v>35</v>
      </c>
      <c r="B403" s="94" t="s">
        <v>97</v>
      </c>
      <c r="C403" s="94">
        <v>2</v>
      </c>
      <c r="D403" s="61" t="s">
        <v>26</v>
      </c>
      <c r="E403" s="94">
        <v>5</v>
      </c>
      <c r="F403" s="94"/>
      <c r="G403" s="94">
        <v>3</v>
      </c>
      <c r="H403" s="7"/>
      <c r="I403" s="7"/>
      <c r="J403" s="7"/>
      <c r="K403" s="7"/>
      <c r="L403" s="7"/>
      <c r="M403" s="7"/>
      <c r="N403" s="7"/>
    </row>
    <row r="404" spans="1:14" s="123" customFormat="1" x14ac:dyDescent="0.25">
      <c r="A404" s="60" t="s">
        <v>35</v>
      </c>
      <c r="B404" s="94" t="s">
        <v>97</v>
      </c>
      <c r="C404" s="94">
        <v>4</v>
      </c>
      <c r="D404" s="61" t="s">
        <v>10</v>
      </c>
      <c r="E404" s="94">
        <v>5</v>
      </c>
      <c r="F404" s="94"/>
      <c r="G404" s="94">
        <v>2</v>
      </c>
      <c r="H404" s="7"/>
      <c r="I404" s="7"/>
      <c r="J404" s="7"/>
      <c r="K404" s="7"/>
      <c r="L404" s="7"/>
      <c r="M404" s="7"/>
      <c r="N404" s="7"/>
    </row>
    <row r="405" spans="1:14" s="123" customFormat="1" x14ac:dyDescent="0.25">
      <c r="A405" s="60" t="s">
        <v>35</v>
      </c>
      <c r="B405" s="94" t="s">
        <v>97</v>
      </c>
      <c r="C405" s="94">
        <v>4</v>
      </c>
      <c r="D405" s="61" t="s">
        <v>6</v>
      </c>
      <c r="E405" s="94">
        <v>4</v>
      </c>
      <c r="F405" s="94"/>
      <c r="G405" s="94">
        <v>2</v>
      </c>
      <c r="H405" s="7"/>
      <c r="I405" s="7"/>
      <c r="J405" s="7"/>
      <c r="K405" s="7"/>
      <c r="L405" s="7"/>
      <c r="M405" s="7"/>
      <c r="N405" s="7"/>
    </row>
    <row r="406" spans="1:14" s="123" customFormat="1" x14ac:dyDescent="0.25">
      <c r="A406" s="60" t="s">
        <v>35</v>
      </c>
      <c r="B406" s="94" t="s">
        <v>97</v>
      </c>
      <c r="C406" s="94">
        <v>4</v>
      </c>
      <c r="D406" s="61" t="s">
        <v>26</v>
      </c>
      <c r="E406" s="94">
        <v>5</v>
      </c>
      <c r="F406" s="94"/>
      <c r="G406" s="94">
        <v>4</v>
      </c>
      <c r="H406" s="7"/>
      <c r="I406" s="7"/>
      <c r="J406" s="7"/>
      <c r="K406" s="7"/>
      <c r="L406" s="7"/>
      <c r="M406" s="7"/>
      <c r="N406" s="7"/>
    </row>
    <row r="407" spans="1:14" s="123" customFormat="1" x14ac:dyDescent="0.25">
      <c r="A407" s="60" t="s">
        <v>35</v>
      </c>
      <c r="B407" s="94" t="s">
        <v>97</v>
      </c>
      <c r="C407" s="94">
        <v>5</v>
      </c>
      <c r="D407" s="61" t="s">
        <v>10</v>
      </c>
      <c r="E407" s="94">
        <v>6</v>
      </c>
      <c r="F407" s="94">
        <v>1</v>
      </c>
      <c r="G407" s="94">
        <v>3</v>
      </c>
      <c r="H407" s="7"/>
      <c r="I407" s="7"/>
      <c r="J407" s="7"/>
      <c r="K407" s="7"/>
      <c r="L407" s="7"/>
      <c r="M407" s="7"/>
      <c r="N407" s="7"/>
    </row>
    <row r="408" spans="1:14" s="123" customFormat="1" x14ac:dyDescent="0.25">
      <c r="A408" s="60" t="s">
        <v>35</v>
      </c>
      <c r="B408" s="94" t="s">
        <v>97</v>
      </c>
      <c r="C408" s="94">
        <v>5</v>
      </c>
      <c r="D408" s="62" t="s">
        <v>58</v>
      </c>
      <c r="E408" s="94">
        <v>2</v>
      </c>
      <c r="F408" s="94"/>
      <c r="G408" s="94">
        <v>1</v>
      </c>
      <c r="H408" s="7"/>
      <c r="I408" s="7"/>
      <c r="J408" s="7"/>
      <c r="K408" s="7"/>
      <c r="L408" s="7"/>
      <c r="M408" s="7"/>
      <c r="N408" s="7"/>
    </row>
    <row r="409" spans="1:14" s="123" customFormat="1" x14ac:dyDescent="0.25">
      <c r="A409" s="60" t="s">
        <v>35</v>
      </c>
      <c r="B409" s="94" t="s">
        <v>97</v>
      </c>
      <c r="C409" s="94">
        <v>5</v>
      </c>
      <c r="D409" s="61" t="s">
        <v>40</v>
      </c>
      <c r="E409" s="94">
        <v>9</v>
      </c>
      <c r="F409" s="94"/>
      <c r="G409" s="94">
        <v>6</v>
      </c>
      <c r="H409" s="7"/>
      <c r="I409" s="7"/>
      <c r="J409" s="7"/>
      <c r="K409" s="7"/>
      <c r="L409" s="7"/>
      <c r="M409" s="7"/>
      <c r="N409" s="7"/>
    </row>
    <row r="410" spans="1:14" s="123" customFormat="1" x14ac:dyDescent="0.25">
      <c r="A410" s="60" t="s">
        <v>35</v>
      </c>
      <c r="B410" s="94" t="s">
        <v>97</v>
      </c>
      <c r="C410" s="94">
        <v>5</v>
      </c>
      <c r="D410" s="61" t="s">
        <v>26</v>
      </c>
      <c r="E410" s="94">
        <v>7</v>
      </c>
      <c r="F410" s="94"/>
      <c r="G410" s="94">
        <v>3</v>
      </c>
      <c r="H410" s="7"/>
      <c r="I410" s="7"/>
      <c r="J410" s="7"/>
      <c r="K410" s="7"/>
      <c r="L410" s="7"/>
      <c r="M410" s="7"/>
      <c r="N410" s="7"/>
    </row>
    <row r="411" spans="1:14" s="123" customFormat="1" x14ac:dyDescent="0.25">
      <c r="A411" s="60" t="s">
        <v>35</v>
      </c>
      <c r="B411" s="94" t="s">
        <v>97</v>
      </c>
      <c r="C411" s="94">
        <v>6</v>
      </c>
      <c r="D411" s="61" t="s">
        <v>34</v>
      </c>
      <c r="E411" s="94">
        <v>5</v>
      </c>
      <c r="F411" s="94">
        <v>3</v>
      </c>
      <c r="G411" s="94">
        <v>1</v>
      </c>
      <c r="H411" s="7"/>
      <c r="I411" s="7"/>
      <c r="J411" s="7"/>
      <c r="K411" s="7"/>
      <c r="L411" s="7"/>
      <c r="M411" s="7"/>
      <c r="N411" s="7"/>
    </row>
    <row r="412" spans="1:14" s="123" customFormat="1" x14ac:dyDescent="0.25">
      <c r="A412" s="60" t="s">
        <v>35</v>
      </c>
      <c r="B412" s="94" t="s">
        <v>97</v>
      </c>
      <c r="C412" s="94">
        <v>6</v>
      </c>
      <c r="D412" s="61" t="s">
        <v>26</v>
      </c>
      <c r="E412" s="94">
        <v>4</v>
      </c>
      <c r="F412" s="94"/>
      <c r="G412" s="94">
        <v>2</v>
      </c>
      <c r="H412" s="7"/>
      <c r="I412" s="7"/>
      <c r="J412" s="7"/>
      <c r="K412" s="7"/>
      <c r="L412" s="7"/>
      <c r="M412" s="7"/>
      <c r="N412" s="7"/>
    </row>
    <row r="413" spans="1:14" s="123" customFormat="1" x14ac:dyDescent="0.25">
      <c r="A413" s="60" t="s">
        <v>35</v>
      </c>
      <c r="B413" s="94" t="s">
        <v>97</v>
      </c>
      <c r="C413" s="94">
        <v>7</v>
      </c>
      <c r="D413" s="61" t="s">
        <v>10</v>
      </c>
      <c r="E413" s="94">
        <v>8</v>
      </c>
      <c r="F413" s="94">
        <v>1</v>
      </c>
      <c r="G413" s="94">
        <v>3</v>
      </c>
      <c r="H413" s="7"/>
      <c r="I413" s="7"/>
      <c r="J413" s="7"/>
      <c r="K413" s="7"/>
      <c r="L413" s="7"/>
      <c r="M413" s="7"/>
      <c r="N413" s="7"/>
    </row>
    <row r="414" spans="1:14" s="123" customFormat="1" x14ac:dyDescent="0.25">
      <c r="A414" s="60" t="s">
        <v>35</v>
      </c>
      <c r="B414" s="94" t="s">
        <v>97</v>
      </c>
      <c r="C414" s="94">
        <v>8</v>
      </c>
      <c r="D414" s="61" t="s">
        <v>12</v>
      </c>
      <c r="E414" s="94">
        <v>5</v>
      </c>
      <c r="F414" s="94">
        <v>1</v>
      </c>
      <c r="G414" s="94">
        <v>1</v>
      </c>
      <c r="H414" s="7"/>
      <c r="I414" s="7"/>
      <c r="J414" s="7"/>
      <c r="K414" s="7"/>
      <c r="L414" s="7"/>
      <c r="M414" s="7"/>
      <c r="N414" s="7"/>
    </row>
    <row r="415" spans="1:14" s="123" customFormat="1" x14ac:dyDescent="0.25">
      <c r="A415" s="60" t="s">
        <v>35</v>
      </c>
      <c r="B415" s="94" t="s">
        <v>97</v>
      </c>
      <c r="C415" s="94">
        <v>10</v>
      </c>
      <c r="D415" s="61" t="s">
        <v>32</v>
      </c>
      <c r="E415" s="94">
        <v>1</v>
      </c>
      <c r="F415" s="94"/>
      <c r="G415" s="94"/>
      <c r="H415" s="7"/>
      <c r="I415" s="7"/>
      <c r="J415" s="7"/>
      <c r="K415" s="7"/>
      <c r="L415" s="7"/>
      <c r="M415" s="7"/>
      <c r="N415" s="7"/>
    </row>
    <row r="416" spans="1:14" s="123" customFormat="1" x14ac:dyDescent="0.25">
      <c r="A416" s="60" t="s">
        <v>35</v>
      </c>
      <c r="B416" s="94" t="s">
        <v>97</v>
      </c>
      <c r="C416" s="94">
        <v>12</v>
      </c>
      <c r="D416" s="61" t="s">
        <v>26</v>
      </c>
      <c r="E416" s="94">
        <v>3</v>
      </c>
      <c r="F416" s="94"/>
      <c r="G416" s="94"/>
      <c r="H416" s="7"/>
      <c r="I416" s="7"/>
      <c r="J416" s="7"/>
      <c r="K416" s="7"/>
      <c r="L416" s="7"/>
      <c r="M416" s="7"/>
      <c r="N416" s="7"/>
    </row>
    <row r="417" spans="1:14" s="123" customFormat="1" x14ac:dyDescent="0.25">
      <c r="A417" s="60" t="s">
        <v>35</v>
      </c>
      <c r="B417" s="94" t="s">
        <v>97</v>
      </c>
      <c r="C417" s="94">
        <v>13</v>
      </c>
      <c r="D417" s="61" t="s">
        <v>26</v>
      </c>
      <c r="E417" s="94">
        <v>5</v>
      </c>
      <c r="F417" s="94"/>
      <c r="G417" s="94">
        <v>3</v>
      </c>
      <c r="H417" s="7"/>
      <c r="I417" s="7"/>
      <c r="J417" s="7"/>
      <c r="K417" s="7"/>
      <c r="L417" s="7"/>
      <c r="M417" s="7"/>
      <c r="N417" s="7"/>
    </row>
    <row r="418" spans="1:14" s="123" customFormat="1" x14ac:dyDescent="0.25">
      <c r="A418" s="60" t="s">
        <v>37</v>
      </c>
      <c r="B418" s="94" t="s">
        <v>97</v>
      </c>
      <c r="C418" s="94">
        <v>1</v>
      </c>
      <c r="D418" s="61" t="s">
        <v>1</v>
      </c>
      <c r="E418" s="94">
        <v>48</v>
      </c>
      <c r="F418" s="94">
        <v>3</v>
      </c>
      <c r="G418" s="94">
        <v>33</v>
      </c>
      <c r="H418" s="7"/>
      <c r="I418" s="7"/>
      <c r="J418" s="7"/>
      <c r="K418" s="7"/>
      <c r="L418" s="7"/>
      <c r="M418" s="7"/>
      <c r="N418" s="7"/>
    </row>
    <row r="419" spans="1:14" s="123" customFormat="1" x14ac:dyDescent="0.25">
      <c r="A419" s="60" t="s">
        <v>37</v>
      </c>
      <c r="B419" s="94" t="s">
        <v>97</v>
      </c>
      <c r="C419" s="94">
        <v>2</v>
      </c>
      <c r="D419" s="61" t="s">
        <v>9</v>
      </c>
      <c r="E419" s="94">
        <v>10</v>
      </c>
      <c r="F419" s="94">
        <v>3</v>
      </c>
      <c r="G419" s="94">
        <v>7</v>
      </c>
      <c r="H419" s="7"/>
      <c r="I419" s="7"/>
      <c r="J419" s="7"/>
      <c r="K419" s="7"/>
      <c r="L419" s="7"/>
      <c r="M419" s="7"/>
      <c r="N419" s="7"/>
    </row>
    <row r="420" spans="1:14" s="123" customFormat="1" x14ac:dyDescent="0.25">
      <c r="A420" s="60" t="s">
        <v>37</v>
      </c>
      <c r="B420" s="94" t="s">
        <v>97</v>
      </c>
      <c r="C420" s="94">
        <v>2</v>
      </c>
      <c r="D420" s="61" t="s">
        <v>12</v>
      </c>
      <c r="E420" s="94">
        <v>6</v>
      </c>
      <c r="F420" s="94"/>
      <c r="G420" s="94">
        <v>6</v>
      </c>
      <c r="H420" s="7"/>
      <c r="I420" s="7"/>
      <c r="J420" s="7"/>
      <c r="K420" s="7"/>
      <c r="L420" s="7"/>
      <c r="M420" s="7"/>
      <c r="N420" s="7"/>
    </row>
    <row r="421" spans="1:14" s="123" customFormat="1" x14ac:dyDescent="0.25">
      <c r="A421" s="60" t="s">
        <v>37</v>
      </c>
      <c r="B421" s="94" t="s">
        <v>97</v>
      </c>
      <c r="C421" s="94">
        <v>2</v>
      </c>
      <c r="D421" s="61" t="s">
        <v>26</v>
      </c>
      <c r="E421" s="94">
        <v>10</v>
      </c>
      <c r="F421" s="94"/>
      <c r="G421" s="94">
        <v>4</v>
      </c>
      <c r="H421" s="7"/>
      <c r="I421" s="7"/>
      <c r="J421" s="7"/>
      <c r="K421" s="7"/>
      <c r="L421" s="7"/>
      <c r="M421" s="7"/>
      <c r="N421" s="7"/>
    </row>
    <row r="422" spans="1:14" s="123" customFormat="1" x14ac:dyDescent="0.25">
      <c r="A422" s="60" t="s">
        <v>37</v>
      </c>
      <c r="B422" s="94" t="s">
        <v>97</v>
      </c>
      <c r="C422" s="94">
        <v>2</v>
      </c>
      <c r="D422" s="61" t="s">
        <v>60</v>
      </c>
      <c r="E422" s="94">
        <v>31</v>
      </c>
      <c r="F422" s="94">
        <v>4</v>
      </c>
      <c r="G422" s="94">
        <v>10</v>
      </c>
      <c r="H422" s="7"/>
      <c r="I422" s="7"/>
      <c r="J422" s="7"/>
      <c r="K422" s="7"/>
      <c r="L422" s="7"/>
      <c r="M422" s="7"/>
      <c r="N422" s="7"/>
    </row>
    <row r="423" spans="1:14" s="123" customFormat="1" x14ac:dyDescent="0.25">
      <c r="A423" s="60" t="s">
        <v>37</v>
      </c>
      <c r="B423" s="94" t="s">
        <v>97</v>
      </c>
      <c r="C423" s="94">
        <v>3</v>
      </c>
      <c r="D423" s="62" t="s">
        <v>24</v>
      </c>
      <c r="E423" s="94">
        <v>12</v>
      </c>
      <c r="F423" s="94"/>
      <c r="G423" s="94">
        <v>9</v>
      </c>
      <c r="H423" s="7"/>
      <c r="I423" s="7"/>
      <c r="J423" s="7"/>
      <c r="K423" s="7"/>
      <c r="L423" s="7"/>
      <c r="M423" s="7"/>
      <c r="N423" s="7"/>
    </row>
    <row r="424" spans="1:14" s="123" customFormat="1" x14ac:dyDescent="0.25">
      <c r="A424" s="60" t="s">
        <v>37</v>
      </c>
      <c r="B424" s="94" t="s">
        <v>97</v>
      </c>
      <c r="C424" s="94">
        <v>4</v>
      </c>
      <c r="D424" s="62" t="s">
        <v>24</v>
      </c>
      <c r="E424" s="94">
        <v>28</v>
      </c>
      <c r="F424" s="94">
        <v>1</v>
      </c>
      <c r="G424" s="94">
        <v>3</v>
      </c>
      <c r="H424" s="7"/>
      <c r="I424" s="7"/>
      <c r="J424" s="7"/>
      <c r="K424" s="7"/>
      <c r="L424" s="7"/>
      <c r="M424" s="7"/>
      <c r="N424" s="7"/>
    </row>
    <row r="425" spans="1:14" s="123" customFormat="1" x14ac:dyDescent="0.25">
      <c r="A425" s="60" t="s">
        <v>37</v>
      </c>
      <c r="B425" s="94" t="s">
        <v>97</v>
      </c>
      <c r="C425" s="94">
        <v>5</v>
      </c>
      <c r="D425" s="62" t="s">
        <v>58</v>
      </c>
      <c r="E425" s="94">
        <v>4</v>
      </c>
      <c r="F425" s="94"/>
      <c r="G425" s="94">
        <v>4</v>
      </c>
      <c r="H425" s="7"/>
      <c r="I425" s="7"/>
      <c r="J425" s="7"/>
      <c r="K425" s="7"/>
      <c r="L425" s="7"/>
      <c r="M425" s="7"/>
      <c r="N425" s="7"/>
    </row>
    <row r="426" spans="1:14" s="123" customFormat="1" x14ac:dyDescent="0.25">
      <c r="A426" s="60" t="s">
        <v>37</v>
      </c>
      <c r="B426" s="94" t="s">
        <v>97</v>
      </c>
      <c r="C426" s="94">
        <v>5</v>
      </c>
      <c r="D426" s="62" t="s">
        <v>52</v>
      </c>
      <c r="E426" s="94">
        <v>9</v>
      </c>
      <c r="F426" s="94">
        <v>2</v>
      </c>
      <c r="G426" s="94">
        <v>6</v>
      </c>
      <c r="H426" s="7"/>
      <c r="I426" s="7"/>
      <c r="J426" s="7"/>
      <c r="K426" s="7"/>
      <c r="L426" s="7"/>
      <c r="M426" s="7"/>
      <c r="N426" s="7"/>
    </row>
    <row r="427" spans="1:14" s="123" customFormat="1" x14ac:dyDescent="0.25">
      <c r="A427" s="60" t="s">
        <v>37</v>
      </c>
      <c r="B427" s="94" t="s">
        <v>97</v>
      </c>
      <c r="C427" s="94">
        <v>5</v>
      </c>
      <c r="D427" s="61" t="s">
        <v>26</v>
      </c>
      <c r="E427" s="94">
        <v>14</v>
      </c>
      <c r="F427" s="94">
        <v>1</v>
      </c>
      <c r="G427" s="94">
        <v>6</v>
      </c>
      <c r="H427" s="7"/>
      <c r="I427" s="7"/>
      <c r="J427" s="7"/>
      <c r="K427" s="7"/>
      <c r="L427" s="7"/>
      <c r="M427" s="7"/>
      <c r="N427" s="7"/>
    </row>
    <row r="428" spans="1:14" s="123" customFormat="1" x14ac:dyDescent="0.25">
      <c r="A428" s="60" t="s">
        <v>37</v>
      </c>
      <c r="B428" s="94" t="s">
        <v>97</v>
      </c>
      <c r="C428" s="94">
        <v>6</v>
      </c>
      <c r="D428" s="61" t="s">
        <v>12</v>
      </c>
      <c r="E428" s="94">
        <v>8</v>
      </c>
      <c r="F428" s="94">
        <v>1</v>
      </c>
      <c r="G428" s="94">
        <v>6</v>
      </c>
      <c r="H428" s="7"/>
      <c r="I428" s="7"/>
      <c r="J428" s="7"/>
      <c r="K428" s="7"/>
      <c r="L428" s="7"/>
      <c r="M428" s="7"/>
      <c r="N428" s="7"/>
    </row>
    <row r="429" spans="1:14" s="123" customFormat="1" x14ac:dyDescent="0.25">
      <c r="A429" s="60" t="s">
        <v>37</v>
      </c>
      <c r="B429" s="94" t="s">
        <v>97</v>
      </c>
      <c r="C429" s="94">
        <v>6</v>
      </c>
      <c r="D429" s="62" t="s">
        <v>24</v>
      </c>
      <c r="E429" s="94">
        <v>13</v>
      </c>
      <c r="F429" s="94"/>
      <c r="G429" s="94">
        <v>8</v>
      </c>
      <c r="H429" s="7"/>
      <c r="I429" s="7"/>
      <c r="J429" s="7"/>
      <c r="K429" s="7"/>
      <c r="L429" s="7"/>
      <c r="M429" s="7"/>
      <c r="N429" s="7"/>
    </row>
    <row r="430" spans="1:14" s="123" customFormat="1" x14ac:dyDescent="0.25">
      <c r="A430" s="60" t="s">
        <v>37</v>
      </c>
      <c r="B430" s="94" t="s">
        <v>99</v>
      </c>
      <c r="C430" s="94" t="s">
        <v>286</v>
      </c>
      <c r="D430" s="61" t="s">
        <v>9</v>
      </c>
      <c r="E430" s="94">
        <v>32</v>
      </c>
      <c r="F430" s="94">
        <v>2</v>
      </c>
      <c r="G430" s="94">
        <v>28</v>
      </c>
      <c r="H430" s="7"/>
      <c r="I430" s="7"/>
      <c r="J430" s="7"/>
      <c r="K430" s="7"/>
      <c r="L430" s="7"/>
      <c r="M430" s="7"/>
      <c r="N430" s="7"/>
    </row>
    <row r="431" spans="1:14" s="123" customFormat="1" x14ac:dyDescent="0.25">
      <c r="A431" s="60" t="s">
        <v>37</v>
      </c>
      <c r="B431" s="94" t="s">
        <v>99</v>
      </c>
      <c r="C431" s="94" t="s">
        <v>286</v>
      </c>
      <c r="D431" s="61" t="s">
        <v>1</v>
      </c>
      <c r="E431" s="94">
        <v>31</v>
      </c>
      <c r="F431" s="94"/>
      <c r="G431" s="94">
        <v>24</v>
      </c>
      <c r="H431" s="7"/>
      <c r="I431" s="7"/>
      <c r="J431" s="7"/>
      <c r="K431" s="7"/>
      <c r="L431" s="7"/>
      <c r="M431" s="7"/>
      <c r="N431" s="7"/>
    </row>
    <row r="432" spans="1:14" s="123" customFormat="1" x14ac:dyDescent="0.25">
      <c r="A432" s="60" t="s">
        <v>37</v>
      </c>
      <c r="B432" s="94" t="s">
        <v>97</v>
      </c>
      <c r="C432" s="94">
        <v>10</v>
      </c>
      <c r="D432" s="62" t="s">
        <v>24</v>
      </c>
      <c r="E432" s="94">
        <v>3</v>
      </c>
      <c r="F432" s="94">
        <v>1</v>
      </c>
      <c r="G432" s="94"/>
      <c r="H432" s="7"/>
      <c r="I432" s="7"/>
      <c r="J432" s="7"/>
      <c r="K432" s="7"/>
      <c r="L432" s="7"/>
      <c r="M432" s="7"/>
      <c r="N432" s="7"/>
    </row>
    <row r="433" spans="1:14" s="123" customFormat="1" x14ac:dyDescent="0.25">
      <c r="A433" s="60" t="s">
        <v>37</v>
      </c>
      <c r="B433" s="94" t="s">
        <v>97</v>
      </c>
      <c r="C433" s="94">
        <v>11</v>
      </c>
      <c r="D433" s="61" t="s">
        <v>60</v>
      </c>
      <c r="E433" s="94">
        <v>13</v>
      </c>
      <c r="F433" s="94">
        <v>2</v>
      </c>
      <c r="G433" s="94">
        <v>10</v>
      </c>
      <c r="H433" s="7"/>
      <c r="I433" s="7"/>
      <c r="J433" s="7"/>
      <c r="K433" s="7"/>
      <c r="L433" s="7"/>
      <c r="M433" s="7"/>
      <c r="N433" s="7"/>
    </row>
    <row r="434" spans="1:14" s="123" customFormat="1" x14ac:dyDescent="0.25">
      <c r="A434" s="60" t="s">
        <v>37</v>
      </c>
      <c r="B434" s="94" t="s">
        <v>97</v>
      </c>
      <c r="C434" s="94">
        <v>13</v>
      </c>
      <c r="D434" s="62" t="s">
        <v>58</v>
      </c>
      <c r="E434" s="94">
        <v>14</v>
      </c>
      <c r="F434" s="94">
        <v>2</v>
      </c>
      <c r="G434" s="94">
        <v>6</v>
      </c>
      <c r="H434" s="7"/>
      <c r="I434" s="7"/>
      <c r="J434" s="7"/>
      <c r="K434" s="7"/>
      <c r="L434" s="7"/>
      <c r="M434" s="7"/>
      <c r="N434" s="7"/>
    </row>
    <row r="435" spans="1:14" s="123" customFormat="1" x14ac:dyDescent="0.25">
      <c r="A435" s="60" t="s">
        <v>37</v>
      </c>
      <c r="B435" s="94" t="s">
        <v>97</v>
      </c>
      <c r="C435" s="94">
        <v>13</v>
      </c>
      <c r="D435" s="62" t="s">
        <v>24</v>
      </c>
      <c r="E435" s="94">
        <v>8</v>
      </c>
      <c r="F435" s="94"/>
      <c r="G435" s="94">
        <v>3</v>
      </c>
      <c r="H435" s="7"/>
      <c r="I435" s="7"/>
      <c r="J435" s="7"/>
      <c r="K435" s="7"/>
      <c r="L435" s="7"/>
      <c r="M435" s="7"/>
      <c r="N435" s="7"/>
    </row>
    <row r="436" spans="1:14" s="123" customFormat="1" x14ac:dyDescent="0.25">
      <c r="A436" s="60" t="s">
        <v>37</v>
      </c>
      <c r="B436" s="94" t="s">
        <v>97</v>
      </c>
      <c r="C436" s="94">
        <v>15</v>
      </c>
      <c r="D436" s="62" t="s">
        <v>24</v>
      </c>
      <c r="E436" s="94">
        <v>7</v>
      </c>
      <c r="F436" s="94"/>
      <c r="G436" s="94">
        <v>1</v>
      </c>
      <c r="H436" s="7"/>
      <c r="I436" s="7"/>
      <c r="J436" s="7"/>
      <c r="K436" s="7"/>
      <c r="L436" s="7"/>
      <c r="M436" s="7"/>
      <c r="N436" s="7"/>
    </row>
    <row r="437" spans="1:14" s="123" customFormat="1" x14ac:dyDescent="0.25">
      <c r="A437" s="60" t="s">
        <v>37</v>
      </c>
      <c r="B437" s="94" t="s">
        <v>97</v>
      </c>
      <c r="C437" s="94">
        <v>22</v>
      </c>
      <c r="D437" s="61" t="s">
        <v>6</v>
      </c>
      <c r="E437" s="94">
        <v>4</v>
      </c>
      <c r="F437" s="94"/>
      <c r="G437" s="94">
        <v>1</v>
      </c>
      <c r="H437" s="7"/>
      <c r="I437" s="7"/>
      <c r="J437" s="7"/>
      <c r="K437" s="7"/>
      <c r="L437" s="7"/>
      <c r="M437" s="7"/>
      <c r="N437" s="7"/>
    </row>
    <row r="438" spans="1:14" s="123" customFormat="1" x14ac:dyDescent="0.25">
      <c r="A438" s="60" t="s">
        <v>37</v>
      </c>
      <c r="B438" s="94" t="s">
        <v>97</v>
      </c>
      <c r="C438" s="94">
        <v>26</v>
      </c>
      <c r="D438" s="62" t="s">
        <v>24</v>
      </c>
      <c r="E438" s="94">
        <v>12</v>
      </c>
      <c r="F438" s="94">
        <v>1</v>
      </c>
      <c r="G438" s="94">
        <v>2</v>
      </c>
      <c r="H438" s="7"/>
      <c r="I438" s="7"/>
      <c r="J438" s="7"/>
      <c r="K438" s="7"/>
      <c r="L438" s="7"/>
      <c r="M438" s="7"/>
      <c r="N438" s="7"/>
    </row>
    <row r="439" spans="1:14" s="123" customFormat="1" x14ac:dyDescent="0.25">
      <c r="A439" s="60" t="s">
        <v>37</v>
      </c>
      <c r="B439" s="94" t="s">
        <v>97</v>
      </c>
      <c r="C439" s="94">
        <v>26</v>
      </c>
      <c r="D439" s="61" t="s">
        <v>60</v>
      </c>
      <c r="E439" s="94">
        <v>6</v>
      </c>
      <c r="F439" s="94"/>
      <c r="G439" s="94"/>
      <c r="H439" s="7"/>
      <c r="I439" s="7"/>
      <c r="J439" s="7"/>
      <c r="K439" s="7"/>
      <c r="L439" s="7"/>
      <c r="M439" s="7"/>
      <c r="N439" s="7"/>
    </row>
    <row r="440" spans="1:14" s="123" customFormat="1" x14ac:dyDescent="0.25">
      <c r="A440" s="60" t="s">
        <v>37</v>
      </c>
      <c r="B440" s="94" t="s">
        <v>97</v>
      </c>
      <c r="C440" s="94">
        <v>32</v>
      </c>
      <c r="D440" s="61" t="s">
        <v>60</v>
      </c>
      <c r="E440" s="94">
        <v>26</v>
      </c>
      <c r="F440" s="94">
        <v>4</v>
      </c>
      <c r="G440" s="94">
        <v>13</v>
      </c>
      <c r="H440" s="7"/>
      <c r="I440" s="7"/>
      <c r="J440" s="7"/>
      <c r="K440" s="7"/>
      <c r="L440" s="7"/>
      <c r="M440" s="7"/>
      <c r="N440" s="7"/>
    </row>
    <row r="441" spans="1:14" s="123" customFormat="1" x14ac:dyDescent="0.25">
      <c r="A441" s="60" t="s">
        <v>37</v>
      </c>
      <c r="B441" s="94" t="s">
        <v>97</v>
      </c>
      <c r="C441" s="94">
        <v>35</v>
      </c>
      <c r="D441" s="61" t="s">
        <v>56</v>
      </c>
      <c r="E441" s="94">
        <v>5</v>
      </c>
      <c r="F441" s="94"/>
      <c r="G441" s="94">
        <v>1</v>
      </c>
      <c r="H441" s="7"/>
      <c r="I441" s="7"/>
      <c r="J441" s="7"/>
      <c r="K441" s="7"/>
      <c r="L441" s="7"/>
      <c r="M441" s="7"/>
      <c r="N441" s="7"/>
    </row>
    <row r="442" spans="1:14" s="123" customFormat="1" x14ac:dyDescent="0.25">
      <c r="A442" s="60" t="s">
        <v>37</v>
      </c>
      <c r="B442" s="94" t="s">
        <v>97</v>
      </c>
      <c r="C442" s="94">
        <v>43</v>
      </c>
      <c r="D442" s="62" t="s">
        <v>24</v>
      </c>
      <c r="E442" s="94">
        <v>14</v>
      </c>
      <c r="F442" s="94"/>
      <c r="G442" s="94">
        <v>4</v>
      </c>
      <c r="H442" s="7"/>
      <c r="I442" s="7"/>
      <c r="J442" s="7"/>
      <c r="K442" s="7"/>
      <c r="L442" s="7"/>
      <c r="M442" s="7"/>
      <c r="N442" s="7"/>
    </row>
    <row r="443" spans="1:14" s="123" customFormat="1" x14ac:dyDescent="0.25">
      <c r="A443" s="60" t="s">
        <v>37</v>
      </c>
      <c r="B443" s="94" t="s">
        <v>97</v>
      </c>
      <c r="C443" s="94">
        <v>44</v>
      </c>
      <c r="D443" s="62" t="s">
        <v>58</v>
      </c>
      <c r="E443" s="94">
        <v>19</v>
      </c>
      <c r="F443" s="94">
        <v>1</v>
      </c>
      <c r="G443" s="94">
        <v>6</v>
      </c>
      <c r="H443" s="7"/>
      <c r="I443" s="7"/>
      <c r="J443" s="7"/>
      <c r="K443" s="7"/>
      <c r="L443" s="7"/>
      <c r="M443" s="7"/>
      <c r="N443" s="7"/>
    </row>
    <row r="444" spans="1:14" s="123" customFormat="1" x14ac:dyDescent="0.25">
      <c r="A444" s="60" t="s">
        <v>37</v>
      </c>
      <c r="B444" s="94" t="s">
        <v>82</v>
      </c>
      <c r="C444" s="94" t="s">
        <v>286</v>
      </c>
      <c r="D444" s="61" t="s">
        <v>16</v>
      </c>
      <c r="E444" s="94">
        <v>9</v>
      </c>
      <c r="F444" s="94">
        <v>2</v>
      </c>
      <c r="G444" s="94">
        <v>6</v>
      </c>
      <c r="H444" s="7"/>
      <c r="I444" s="7"/>
      <c r="J444" s="7"/>
      <c r="K444" s="7"/>
      <c r="L444" s="7"/>
      <c r="M444" s="7"/>
      <c r="N444" s="7"/>
    </row>
    <row r="445" spans="1:14" s="123" customFormat="1" x14ac:dyDescent="0.25">
      <c r="A445" s="60" t="s">
        <v>37</v>
      </c>
      <c r="B445" s="94" t="s">
        <v>82</v>
      </c>
      <c r="C445" s="94" t="s">
        <v>286</v>
      </c>
      <c r="D445" s="61" t="s">
        <v>6</v>
      </c>
      <c r="E445" s="94">
        <v>15</v>
      </c>
      <c r="F445" s="94">
        <v>1</v>
      </c>
      <c r="G445" s="94">
        <v>13</v>
      </c>
      <c r="H445" s="7"/>
      <c r="I445" s="7"/>
      <c r="J445" s="7"/>
      <c r="K445" s="7"/>
      <c r="L445" s="7"/>
      <c r="M445" s="7"/>
      <c r="N445" s="7"/>
    </row>
    <row r="446" spans="1:14" s="123" customFormat="1" x14ac:dyDescent="0.25">
      <c r="A446" s="60" t="s">
        <v>37</v>
      </c>
      <c r="B446" s="94" t="s">
        <v>82</v>
      </c>
      <c r="C446" s="94" t="s">
        <v>286</v>
      </c>
      <c r="D446" s="61" t="s">
        <v>42</v>
      </c>
      <c r="E446" s="94">
        <v>24</v>
      </c>
      <c r="F446" s="94"/>
      <c r="G446" s="94">
        <v>21</v>
      </c>
      <c r="H446" s="7"/>
      <c r="I446" s="7"/>
      <c r="J446" s="7"/>
      <c r="K446" s="7"/>
      <c r="L446" s="7"/>
      <c r="M446" s="7"/>
      <c r="N446" s="7"/>
    </row>
    <row r="447" spans="1:14" s="123" customFormat="1" x14ac:dyDescent="0.25">
      <c r="A447" s="60" t="s">
        <v>39</v>
      </c>
      <c r="B447" s="94" t="s">
        <v>97</v>
      </c>
      <c r="C447" s="94">
        <v>1</v>
      </c>
      <c r="D447" s="61" t="s">
        <v>10</v>
      </c>
      <c r="E447" s="94">
        <v>15</v>
      </c>
      <c r="F447" s="94">
        <v>1</v>
      </c>
      <c r="G447" s="94">
        <v>6</v>
      </c>
      <c r="H447" s="7"/>
      <c r="I447" s="7"/>
      <c r="J447" s="7"/>
      <c r="K447" s="7"/>
      <c r="L447" s="7"/>
      <c r="M447" s="7"/>
      <c r="N447" s="7"/>
    </row>
    <row r="448" spans="1:14" s="123" customFormat="1" x14ac:dyDescent="0.25">
      <c r="A448" s="60" t="s">
        <v>39</v>
      </c>
      <c r="B448" s="94" t="s">
        <v>97</v>
      </c>
      <c r="C448" s="94">
        <v>1</v>
      </c>
      <c r="D448" s="62" t="s">
        <v>52</v>
      </c>
      <c r="E448" s="94">
        <v>15</v>
      </c>
      <c r="F448" s="94">
        <v>1</v>
      </c>
      <c r="G448" s="94">
        <v>11</v>
      </c>
      <c r="H448" s="7"/>
      <c r="I448" s="7"/>
      <c r="J448" s="7"/>
      <c r="K448" s="7"/>
      <c r="L448" s="7"/>
      <c r="M448" s="7"/>
      <c r="N448" s="7"/>
    </row>
    <row r="449" spans="1:14" s="123" customFormat="1" x14ac:dyDescent="0.25">
      <c r="A449" s="60" t="s">
        <v>39</v>
      </c>
      <c r="B449" s="94" t="s">
        <v>97</v>
      </c>
      <c r="C449" s="94">
        <v>2</v>
      </c>
      <c r="D449" s="61" t="s">
        <v>42</v>
      </c>
      <c r="E449" s="94">
        <v>21</v>
      </c>
      <c r="F449" s="94"/>
      <c r="G449" s="94"/>
      <c r="H449" s="7"/>
      <c r="I449" s="7"/>
      <c r="J449" s="7"/>
      <c r="K449" s="7"/>
      <c r="L449" s="7"/>
      <c r="M449" s="7"/>
      <c r="N449" s="7"/>
    </row>
    <row r="450" spans="1:14" s="123" customFormat="1" x14ac:dyDescent="0.25">
      <c r="A450" s="60" t="s">
        <v>39</v>
      </c>
      <c r="B450" s="94" t="s">
        <v>97</v>
      </c>
      <c r="C450" s="94">
        <v>3</v>
      </c>
      <c r="D450" s="61" t="s">
        <v>60</v>
      </c>
      <c r="E450" s="94">
        <v>24</v>
      </c>
      <c r="F450" s="94">
        <v>1</v>
      </c>
      <c r="G450" s="94">
        <v>7</v>
      </c>
      <c r="H450" s="7"/>
      <c r="I450" s="7"/>
      <c r="J450" s="7"/>
      <c r="K450" s="7"/>
      <c r="L450" s="7"/>
      <c r="M450" s="7"/>
      <c r="N450" s="7"/>
    </row>
    <row r="451" spans="1:14" s="123" customFormat="1" x14ac:dyDescent="0.25">
      <c r="A451" s="60" t="s">
        <v>39</v>
      </c>
      <c r="B451" s="94" t="s">
        <v>97</v>
      </c>
      <c r="C451" s="94">
        <v>4</v>
      </c>
      <c r="D451" s="61" t="s">
        <v>26</v>
      </c>
      <c r="E451" s="94">
        <v>9</v>
      </c>
      <c r="F451" s="94">
        <v>1</v>
      </c>
      <c r="G451" s="94">
        <v>4</v>
      </c>
      <c r="H451" s="7"/>
      <c r="I451" s="7"/>
      <c r="J451" s="7"/>
      <c r="K451" s="7"/>
      <c r="L451" s="7"/>
      <c r="M451" s="7"/>
      <c r="N451" s="7"/>
    </row>
    <row r="452" spans="1:14" s="123" customFormat="1" x14ac:dyDescent="0.25">
      <c r="A452" s="60" t="s">
        <v>39</v>
      </c>
      <c r="B452" s="94" t="s">
        <v>97</v>
      </c>
      <c r="C452" s="94">
        <v>5</v>
      </c>
      <c r="D452" s="61" t="s">
        <v>14</v>
      </c>
      <c r="E452" s="94">
        <v>14</v>
      </c>
      <c r="F452" s="94"/>
      <c r="G452" s="94">
        <v>6</v>
      </c>
      <c r="H452" s="7"/>
      <c r="I452" s="7"/>
      <c r="J452" s="7"/>
      <c r="K452" s="7"/>
      <c r="L452" s="7"/>
      <c r="M452" s="7"/>
      <c r="N452" s="7"/>
    </row>
    <row r="453" spans="1:14" s="123" customFormat="1" x14ac:dyDescent="0.25">
      <c r="A453" s="60" t="s">
        <v>39</v>
      </c>
      <c r="B453" s="94" t="s">
        <v>97</v>
      </c>
      <c r="C453" s="94">
        <v>5</v>
      </c>
      <c r="D453" s="61" t="s">
        <v>42</v>
      </c>
      <c r="E453" s="94">
        <v>15</v>
      </c>
      <c r="F453" s="94"/>
      <c r="G453" s="94">
        <v>12</v>
      </c>
      <c r="H453" s="7"/>
      <c r="I453" s="7"/>
      <c r="J453" s="7"/>
      <c r="K453" s="7"/>
      <c r="L453" s="7"/>
      <c r="M453" s="7"/>
      <c r="N453" s="7"/>
    </row>
    <row r="454" spans="1:14" s="123" customFormat="1" x14ac:dyDescent="0.25">
      <c r="A454" s="60" t="s">
        <v>39</v>
      </c>
      <c r="B454" s="94" t="s">
        <v>97</v>
      </c>
      <c r="C454" s="94">
        <v>6</v>
      </c>
      <c r="D454" s="61" t="s">
        <v>26</v>
      </c>
      <c r="E454" s="94">
        <v>6</v>
      </c>
      <c r="F454" s="94"/>
      <c r="G454" s="94">
        <v>1</v>
      </c>
      <c r="H454" s="7"/>
      <c r="I454" s="7"/>
      <c r="J454" s="7"/>
      <c r="K454" s="7"/>
      <c r="L454" s="7"/>
      <c r="M454" s="7"/>
      <c r="N454" s="7"/>
    </row>
    <row r="455" spans="1:14" s="123" customFormat="1" x14ac:dyDescent="0.25">
      <c r="A455" s="60" t="s">
        <v>39</v>
      </c>
      <c r="B455" s="94" t="s">
        <v>97</v>
      </c>
      <c r="C455" s="94">
        <v>7</v>
      </c>
      <c r="D455" s="61" t="s">
        <v>26</v>
      </c>
      <c r="E455" s="94">
        <v>10</v>
      </c>
      <c r="F455" s="94">
        <v>2</v>
      </c>
      <c r="G455" s="94">
        <v>1</v>
      </c>
      <c r="H455" s="7"/>
      <c r="I455" s="7"/>
      <c r="J455" s="7"/>
      <c r="K455" s="7"/>
      <c r="L455" s="7"/>
      <c r="M455" s="7"/>
      <c r="N455" s="7"/>
    </row>
    <row r="456" spans="1:14" s="123" customFormat="1" x14ac:dyDescent="0.25">
      <c r="A456" s="60" t="s">
        <v>39</v>
      </c>
      <c r="B456" s="94" t="s">
        <v>97</v>
      </c>
      <c r="C456" s="94">
        <v>9</v>
      </c>
      <c r="D456" s="61" t="s">
        <v>16</v>
      </c>
      <c r="E456" s="94">
        <v>6</v>
      </c>
      <c r="F456" s="94"/>
      <c r="G456" s="94">
        <v>5</v>
      </c>
      <c r="H456" s="7"/>
      <c r="I456" s="7"/>
      <c r="J456" s="7"/>
      <c r="K456" s="7"/>
      <c r="L456" s="7"/>
      <c r="M456" s="7"/>
      <c r="N456" s="7"/>
    </row>
    <row r="457" spans="1:14" s="123" customFormat="1" x14ac:dyDescent="0.25">
      <c r="A457" s="60" t="s">
        <v>39</v>
      </c>
      <c r="B457" s="94" t="s">
        <v>97</v>
      </c>
      <c r="C457" s="94">
        <v>14</v>
      </c>
      <c r="D457" s="61" t="s">
        <v>6</v>
      </c>
      <c r="E457" s="94">
        <v>5</v>
      </c>
      <c r="F457" s="94"/>
      <c r="G457" s="94">
        <v>3</v>
      </c>
      <c r="H457" s="7"/>
      <c r="I457" s="7"/>
      <c r="J457" s="7"/>
      <c r="K457" s="7"/>
      <c r="L457" s="7"/>
      <c r="M457" s="7"/>
      <c r="N457" s="7"/>
    </row>
    <row r="458" spans="1:14" s="123" customFormat="1" x14ac:dyDescent="0.25">
      <c r="A458" s="60" t="s">
        <v>39</v>
      </c>
      <c r="B458" s="94" t="s">
        <v>97</v>
      </c>
      <c r="C458" s="94">
        <v>15</v>
      </c>
      <c r="D458" s="61" t="s">
        <v>26</v>
      </c>
      <c r="E458" s="94">
        <v>16</v>
      </c>
      <c r="F458" s="94">
        <v>2</v>
      </c>
      <c r="G458" s="94">
        <v>1</v>
      </c>
      <c r="H458" s="7"/>
      <c r="I458" s="7"/>
      <c r="J458" s="7"/>
      <c r="K458" s="7"/>
      <c r="L458" s="7"/>
      <c r="M458" s="7"/>
      <c r="N458" s="7"/>
    </row>
    <row r="459" spans="1:14" s="123" customFormat="1" x14ac:dyDescent="0.25">
      <c r="A459" s="60" t="s">
        <v>39</v>
      </c>
      <c r="B459" s="94" t="s">
        <v>97</v>
      </c>
      <c r="C459" s="94">
        <v>17</v>
      </c>
      <c r="D459" s="62" t="s">
        <v>52</v>
      </c>
      <c r="E459" s="94">
        <v>8</v>
      </c>
      <c r="F459" s="94"/>
      <c r="G459" s="94">
        <v>8</v>
      </c>
      <c r="H459" s="7"/>
      <c r="I459" s="7"/>
      <c r="J459" s="7"/>
      <c r="K459" s="7"/>
      <c r="L459" s="7"/>
      <c r="M459" s="7"/>
      <c r="N459" s="7"/>
    </row>
    <row r="460" spans="1:14" s="123" customFormat="1" x14ac:dyDescent="0.25">
      <c r="A460" s="60" t="s">
        <v>39</v>
      </c>
      <c r="B460" s="94" t="s">
        <v>97</v>
      </c>
      <c r="C460" s="94">
        <v>17</v>
      </c>
      <c r="D460" s="61" t="s">
        <v>26</v>
      </c>
      <c r="E460" s="94">
        <v>25</v>
      </c>
      <c r="F460" s="94">
        <v>1</v>
      </c>
      <c r="G460" s="94">
        <v>17</v>
      </c>
      <c r="H460" s="7"/>
      <c r="I460" s="7"/>
      <c r="J460" s="7"/>
      <c r="K460" s="7"/>
      <c r="L460" s="7"/>
      <c r="M460" s="7"/>
      <c r="N460" s="7"/>
    </row>
    <row r="461" spans="1:14" s="123" customFormat="1" x14ac:dyDescent="0.25">
      <c r="A461" s="60" t="s">
        <v>39</v>
      </c>
      <c r="B461" s="94" t="s">
        <v>97</v>
      </c>
      <c r="C461" s="94">
        <v>18</v>
      </c>
      <c r="D461" s="61" t="s">
        <v>10</v>
      </c>
      <c r="E461" s="94">
        <v>16</v>
      </c>
      <c r="F461" s="94">
        <v>2</v>
      </c>
      <c r="G461" s="94">
        <v>4</v>
      </c>
      <c r="H461" s="7"/>
      <c r="I461" s="7"/>
      <c r="J461" s="7"/>
      <c r="K461" s="7"/>
      <c r="L461" s="7"/>
      <c r="M461" s="7"/>
      <c r="N461" s="7"/>
    </row>
    <row r="462" spans="1:14" s="123" customFormat="1" x14ac:dyDescent="0.25">
      <c r="A462" s="60" t="s">
        <v>39</v>
      </c>
      <c r="B462" s="94" t="s">
        <v>97</v>
      </c>
      <c r="C462" s="94">
        <v>19</v>
      </c>
      <c r="D462" s="61" t="s">
        <v>26</v>
      </c>
      <c r="E462" s="94">
        <v>11</v>
      </c>
      <c r="F462" s="94"/>
      <c r="G462" s="94">
        <v>5</v>
      </c>
      <c r="H462" s="7"/>
      <c r="I462" s="7"/>
      <c r="J462" s="7"/>
      <c r="K462" s="7"/>
      <c r="L462" s="7"/>
      <c r="M462" s="7"/>
      <c r="N462" s="7"/>
    </row>
    <row r="463" spans="1:14" s="123" customFormat="1" x14ac:dyDescent="0.25">
      <c r="A463" s="60" t="s">
        <v>39</v>
      </c>
      <c r="B463" s="94" t="s">
        <v>97</v>
      </c>
      <c r="C463" s="94">
        <v>19</v>
      </c>
      <c r="D463" s="61" t="s">
        <v>13</v>
      </c>
      <c r="E463" s="94">
        <v>20</v>
      </c>
      <c r="F463" s="94">
        <v>1</v>
      </c>
      <c r="G463" s="94">
        <v>2</v>
      </c>
      <c r="H463" s="7"/>
      <c r="I463" s="7"/>
      <c r="J463" s="7"/>
      <c r="K463" s="7"/>
      <c r="L463" s="7"/>
      <c r="M463" s="7"/>
      <c r="N463" s="7"/>
    </row>
    <row r="464" spans="1:14" s="123" customFormat="1" x14ac:dyDescent="0.25">
      <c r="A464" s="60" t="s">
        <v>39</v>
      </c>
      <c r="B464" s="94" t="s">
        <v>97</v>
      </c>
      <c r="C464" s="94">
        <v>20</v>
      </c>
      <c r="D464" s="61" t="s">
        <v>14</v>
      </c>
      <c r="E464" s="94">
        <v>22</v>
      </c>
      <c r="F464" s="94">
        <v>1</v>
      </c>
      <c r="G464" s="94">
        <v>14</v>
      </c>
      <c r="H464" s="7"/>
      <c r="I464" s="7"/>
      <c r="J464" s="7"/>
      <c r="K464" s="7"/>
      <c r="L464" s="7"/>
      <c r="M464" s="7"/>
      <c r="N464" s="7"/>
    </row>
    <row r="465" spans="1:14" s="123" customFormat="1" x14ac:dyDescent="0.25">
      <c r="A465" s="60" t="s">
        <v>39</v>
      </c>
      <c r="B465" s="94" t="s">
        <v>97</v>
      </c>
      <c r="C465" s="94">
        <v>25</v>
      </c>
      <c r="D465" s="61" t="s">
        <v>42</v>
      </c>
      <c r="E465" s="94">
        <v>8</v>
      </c>
      <c r="F465" s="94"/>
      <c r="G465" s="94">
        <v>4</v>
      </c>
      <c r="H465" s="7"/>
      <c r="I465" s="7"/>
      <c r="J465" s="7"/>
      <c r="K465" s="7"/>
      <c r="L465" s="7"/>
      <c r="M465" s="7"/>
      <c r="N465" s="7"/>
    </row>
    <row r="466" spans="1:14" s="123" customFormat="1" x14ac:dyDescent="0.25">
      <c r="A466" s="60" t="s">
        <v>39</v>
      </c>
      <c r="B466" s="94" t="s">
        <v>97</v>
      </c>
      <c r="C466" s="94">
        <v>34</v>
      </c>
      <c r="D466" s="61" t="s">
        <v>60</v>
      </c>
      <c r="E466" s="94">
        <v>2</v>
      </c>
      <c r="F466" s="94"/>
      <c r="G466" s="94"/>
      <c r="H466" s="7"/>
      <c r="I466" s="7"/>
      <c r="J466" s="7"/>
      <c r="K466" s="7"/>
      <c r="L466" s="7"/>
      <c r="M466" s="7"/>
      <c r="N466" s="7"/>
    </row>
    <row r="467" spans="1:14" s="123" customFormat="1" x14ac:dyDescent="0.25">
      <c r="A467" s="60" t="s">
        <v>39</v>
      </c>
      <c r="B467" s="94" t="s">
        <v>97</v>
      </c>
      <c r="C467" s="94">
        <v>39</v>
      </c>
      <c r="D467" s="61" t="s">
        <v>6</v>
      </c>
      <c r="E467" s="94">
        <v>1</v>
      </c>
      <c r="F467" s="94"/>
      <c r="G467" s="94"/>
      <c r="H467" s="7"/>
      <c r="I467" s="7"/>
      <c r="J467" s="7"/>
      <c r="K467" s="7"/>
      <c r="L467" s="7"/>
      <c r="M467" s="7"/>
      <c r="N467" s="7"/>
    </row>
    <row r="468" spans="1:14" s="123" customFormat="1" x14ac:dyDescent="0.25">
      <c r="A468" s="60" t="s">
        <v>39</v>
      </c>
      <c r="B468" s="94" t="s">
        <v>97</v>
      </c>
      <c r="C468" s="94">
        <v>41</v>
      </c>
      <c r="D468" s="61" t="s">
        <v>6</v>
      </c>
      <c r="E468" s="94">
        <v>8</v>
      </c>
      <c r="F468" s="94"/>
      <c r="G468" s="94">
        <v>4</v>
      </c>
      <c r="H468" s="7"/>
      <c r="I468" s="7"/>
      <c r="J468" s="7"/>
      <c r="K468" s="7"/>
      <c r="L468" s="7"/>
      <c r="M468" s="7"/>
      <c r="N468" s="7"/>
    </row>
    <row r="469" spans="1:14" s="123" customFormat="1" x14ac:dyDescent="0.25">
      <c r="A469" s="60" t="s">
        <v>41</v>
      </c>
      <c r="B469" s="94" t="s">
        <v>97</v>
      </c>
      <c r="C469" s="94">
        <v>1</v>
      </c>
      <c r="D469" s="61" t="s">
        <v>10</v>
      </c>
      <c r="E469" s="94">
        <v>7</v>
      </c>
      <c r="F469" s="94"/>
      <c r="G469" s="94">
        <v>6</v>
      </c>
      <c r="H469" s="7"/>
      <c r="I469" s="7"/>
      <c r="J469" s="7"/>
      <c r="K469" s="7"/>
      <c r="L469" s="7"/>
      <c r="M469" s="7"/>
      <c r="N469" s="7"/>
    </row>
    <row r="470" spans="1:14" s="123" customFormat="1" x14ac:dyDescent="0.25">
      <c r="A470" s="60" t="s">
        <v>41</v>
      </c>
      <c r="B470" s="94" t="s">
        <v>97</v>
      </c>
      <c r="C470" s="94">
        <v>1</v>
      </c>
      <c r="D470" s="61" t="s">
        <v>40</v>
      </c>
      <c r="E470" s="94">
        <v>21</v>
      </c>
      <c r="F470" s="94"/>
      <c r="G470" s="94">
        <v>19</v>
      </c>
      <c r="H470" s="7"/>
      <c r="I470" s="7"/>
      <c r="J470" s="7"/>
      <c r="K470" s="7"/>
      <c r="L470" s="7"/>
      <c r="M470" s="7"/>
      <c r="N470" s="7"/>
    </row>
    <row r="471" spans="1:14" s="123" customFormat="1" x14ac:dyDescent="0.25">
      <c r="A471" s="60" t="s">
        <v>41</v>
      </c>
      <c r="B471" s="94" t="s">
        <v>97</v>
      </c>
      <c r="C471" s="94">
        <v>1</v>
      </c>
      <c r="D471" s="61" t="s">
        <v>54</v>
      </c>
      <c r="E471" s="94">
        <v>17</v>
      </c>
      <c r="F471" s="94"/>
      <c r="G471" s="94">
        <v>15</v>
      </c>
      <c r="H471" s="7"/>
      <c r="I471" s="7"/>
      <c r="J471" s="7"/>
      <c r="K471" s="7"/>
      <c r="L471" s="7"/>
      <c r="M471" s="7"/>
      <c r="N471" s="7"/>
    </row>
    <row r="472" spans="1:14" s="123" customFormat="1" x14ac:dyDescent="0.25">
      <c r="A472" s="60" t="s">
        <v>41</v>
      </c>
      <c r="B472" s="94" t="s">
        <v>97</v>
      </c>
      <c r="C472" s="94">
        <v>4</v>
      </c>
      <c r="D472" s="61" t="s">
        <v>13</v>
      </c>
      <c r="E472" s="94">
        <v>25</v>
      </c>
      <c r="F472" s="94"/>
      <c r="G472" s="94">
        <v>4</v>
      </c>
      <c r="H472" s="7"/>
      <c r="I472" s="7"/>
      <c r="J472" s="7"/>
      <c r="K472" s="7"/>
      <c r="L472" s="7"/>
      <c r="M472" s="7"/>
      <c r="N472" s="7"/>
    </row>
    <row r="473" spans="1:14" s="123" customFormat="1" x14ac:dyDescent="0.25">
      <c r="A473" s="60" t="s">
        <v>41</v>
      </c>
      <c r="B473" s="94" t="s">
        <v>97</v>
      </c>
      <c r="C473" s="94">
        <v>5</v>
      </c>
      <c r="D473" s="61" t="s">
        <v>26</v>
      </c>
      <c r="E473" s="94">
        <v>9</v>
      </c>
      <c r="F473" s="94">
        <v>2</v>
      </c>
      <c r="G473" s="94">
        <v>4</v>
      </c>
      <c r="H473" s="7"/>
      <c r="I473" s="7"/>
      <c r="J473" s="7"/>
      <c r="K473" s="7"/>
      <c r="L473" s="7"/>
      <c r="M473" s="7"/>
      <c r="N473" s="7"/>
    </row>
    <row r="474" spans="1:14" s="123" customFormat="1" x14ac:dyDescent="0.25">
      <c r="A474" s="60" t="s">
        <v>41</v>
      </c>
      <c r="B474" s="94" t="s">
        <v>97</v>
      </c>
      <c r="C474" s="94">
        <v>5</v>
      </c>
      <c r="D474" s="61" t="s">
        <v>54</v>
      </c>
      <c r="E474" s="94">
        <v>25</v>
      </c>
      <c r="F474" s="94">
        <v>1</v>
      </c>
      <c r="G474" s="94">
        <v>9</v>
      </c>
      <c r="H474" s="7"/>
      <c r="I474" s="7"/>
      <c r="J474" s="7"/>
      <c r="K474" s="7"/>
      <c r="L474" s="7"/>
      <c r="M474" s="7"/>
      <c r="N474" s="7"/>
    </row>
    <row r="475" spans="1:14" s="123" customFormat="1" x14ac:dyDescent="0.25">
      <c r="A475" s="60" t="s">
        <v>41</v>
      </c>
      <c r="B475" s="94" t="s">
        <v>97</v>
      </c>
      <c r="C475" s="94">
        <v>6</v>
      </c>
      <c r="D475" s="61" t="s">
        <v>56</v>
      </c>
      <c r="E475" s="94">
        <v>24</v>
      </c>
      <c r="F475" s="94"/>
      <c r="G475" s="94">
        <v>9</v>
      </c>
      <c r="H475" s="7"/>
      <c r="I475" s="7"/>
      <c r="J475" s="7"/>
      <c r="K475" s="7"/>
      <c r="L475" s="7"/>
      <c r="M475" s="7"/>
      <c r="N475" s="7"/>
    </row>
    <row r="476" spans="1:14" s="123" customFormat="1" x14ac:dyDescent="0.25">
      <c r="A476" s="60" t="s">
        <v>41</v>
      </c>
      <c r="B476" s="94" t="s">
        <v>97</v>
      </c>
      <c r="C476" s="94">
        <v>7</v>
      </c>
      <c r="D476" s="61" t="s">
        <v>9</v>
      </c>
      <c r="E476" s="94">
        <v>10</v>
      </c>
      <c r="F476" s="94"/>
      <c r="G476" s="94">
        <v>9</v>
      </c>
      <c r="H476" s="7"/>
      <c r="I476" s="7"/>
      <c r="J476" s="7"/>
      <c r="K476" s="7"/>
      <c r="L476" s="7"/>
      <c r="M476" s="7"/>
      <c r="N476" s="7"/>
    </row>
    <row r="477" spans="1:14" s="123" customFormat="1" x14ac:dyDescent="0.25">
      <c r="A477" s="60" t="s">
        <v>41</v>
      </c>
      <c r="B477" s="94" t="s">
        <v>97</v>
      </c>
      <c r="C477" s="94">
        <v>7</v>
      </c>
      <c r="D477" s="61" t="s">
        <v>20</v>
      </c>
      <c r="E477" s="94">
        <v>7</v>
      </c>
      <c r="F477" s="94"/>
      <c r="G477" s="94">
        <v>7</v>
      </c>
      <c r="H477" s="7"/>
      <c r="I477" s="7"/>
      <c r="J477" s="7"/>
      <c r="K477" s="7"/>
      <c r="L477" s="7"/>
      <c r="M477" s="7"/>
      <c r="N477" s="7"/>
    </row>
    <row r="478" spans="1:14" s="123" customFormat="1" x14ac:dyDescent="0.25">
      <c r="A478" s="60" t="s">
        <v>41</v>
      </c>
      <c r="B478" s="94" t="s">
        <v>97</v>
      </c>
      <c r="C478" s="94">
        <v>7</v>
      </c>
      <c r="D478" s="62" t="s">
        <v>52</v>
      </c>
      <c r="E478" s="94">
        <v>13</v>
      </c>
      <c r="F478" s="94">
        <v>1</v>
      </c>
      <c r="G478" s="94">
        <v>12</v>
      </c>
      <c r="H478" s="7"/>
      <c r="I478" s="7"/>
      <c r="J478" s="7"/>
      <c r="K478" s="7"/>
      <c r="L478" s="7"/>
      <c r="M478" s="7"/>
      <c r="N478" s="7"/>
    </row>
    <row r="479" spans="1:14" s="123" customFormat="1" x14ac:dyDescent="0.25">
      <c r="A479" s="60" t="s">
        <v>41</v>
      </c>
      <c r="B479" s="94" t="s">
        <v>97</v>
      </c>
      <c r="C479" s="94">
        <v>7</v>
      </c>
      <c r="D479" s="61" t="s">
        <v>26</v>
      </c>
      <c r="E479" s="94">
        <v>6</v>
      </c>
      <c r="F479" s="94"/>
      <c r="G479" s="94">
        <v>6</v>
      </c>
      <c r="H479" s="7"/>
      <c r="I479" s="7"/>
      <c r="J479" s="7"/>
      <c r="K479" s="7"/>
      <c r="L479" s="7"/>
      <c r="M479" s="7"/>
      <c r="N479" s="7"/>
    </row>
    <row r="480" spans="1:14" s="123" customFormat="1" x14ac:dyDescent="0.25">
      <c r="A480" s="60" t="s">
        <v>41</v>
      </c>
      <c r="B480" s="94" t="s">
        <v>97</v>
      </c>
      <c r="C480" s="94">
        <v>8</v>
      </c>
      <c r="D480" s="61" t="s">
        <v>14</v>
      </c>
      <c r="E480" s="94">
        <v>22</v>
      </c>
      <c r="F480" s="94">
        <v>3</v>
      </c>
      <c r="G480" s="94">
        <v>17</v>
      </c>
      <c r="H480" s="7"/>
      <c r="I480" s="7"/>
      <c r="J480" s="7"/>
      <c r="K480" s="7"/>
      <c r="L480" s="7"/>
      <c r="M480" s="7"/>
      <c r="N480" s="7"/>
    </row>
    <row r="481" spans="1:14" s="123" customFormat="1" x14ac:dyDescent="0.25">
      <c r="A481" s="60" t="s">
        <v>41</v>
      </c>
      <c r="B481" s="94" t="s">
        <v>97</v>
      </c>
      <c r="C481" s="94">
        <v>8</v>
      </c>
      <c r="D481" s="61" t="s">
        <v>60</v>
      </c>
      <c r="E481" s="94">
        <v>24</v>
      </c>
      <c r="F481" s="94">
        <v>4</v>
      </c>
      <c r="G481" s="94">
        <v>17</v>
      </c>
      <c r="H481" s="7"/>
      <c r="I481" s="7"/>
      <c r="J481" s="7"/>
      <c r="K481" s="7"/>
      <c r="L481" s="7"/>
      <c r="M481" s="7"/>
      <c r="N481" s="7"/>
    </row>
    <row r="482" spans="1:14" s="123" customFormat="1" x14ac:dyDescent="0.25">
      <c r="A482" s="60" t="s">
        <v>41</v>
      </c>
      <c r="B482" s="94" t="s">
        <v>97</v>
      </c>
      <c r="C482" s="94">
        <v>9</v>
      </c>
      <c r="D482" s="61" t="s">
        <v>34</v>
      </c>
      <c r="E482" s="94">
        <v>3</v>
      </c>
      <c r="F482" s="94"/>
      <c r="G482" s="94">
        <v>3</v>
      </c>
      <c r="H482" s="7"/>
      <c r="I482" s="7"/>
      <c r="J482" s="7"/>
      <c r="K482" s="7"/>
      <c r="L482" s="7"/>
      <c r="M482" s="7"/>
      <c r="N482" s="7"/>
    </row>
    <row r="483" spans="1:14" s="123" customFormat="1" x14ac:dyDescent="0.25">
      <c r="A483" s="60" t="s">
        <v>41</v>
      </c>
      <c r="B483" s="94" t="s">
        <v>97</v>
      </c>
      <c r="C483" s="94">
        <v>10</v>
      </c>
      <c r="D483" s="61" t="s">
        <v>26</v>
      </c>
      <c r="E483" s="94">
        <v>17</v>
      </c>
      <c r="F483" s="94"/>
      <c r="G483" s="94">
        <v>4</v>
      </c>
      <c r="H483" s="7"/>
      <c r="I483" s="7"/>
      <c r="J483" s="7"/>
      <c r="K483" s="7"/>
      <c r="L483" s="7"/>
      <c r="M483" s="7"/>
      <c r="N483" s="7"/>
    </row>
    <row r="484" spans="1:14" s="123" customFormat="1" x14ac:dyDescent="0.25">
      <c r="A484" s="60" t="s">
        <v>41</v>
      </c>
      <c r="B484" s="94" t="s">
        <v>97</v>
      </c>
      <c r="C484" s="94">
        <v>10</v>
      </c>
      <c r="D484" s="62" t="s">
        <v>52</v>
      </c>
      <c r="E484" s="94">
        <v>12</v>
      </c>
      <c r="F484" s="94"/>
      <c r="G484" s="94">
        <v>9</v>
      </c>
      <c r="H484" s="7"/>
      <c r="I484" s="7"/>
      <c r="J484" s="7"/>
      <c r="K484" s="7"/>
      <c r="L484" s="7"/>
      <c r="M484" s="7"/>
      <c r="N484" s="7"/>
    </row>
    <row r="485" spans="1:14" s="123" customFormat="1" x14ac:dyDescent="0.25">
      <c r="A485" s="60" t="s">
        <v>41</v>
      </c>
      <c r="B485" s="94" t="s">
        <v>97</v>
      </c>
      <c r="C485" s="94">
        <v>10</v>
      </c>
      <c r="D485" s="61" t="s">
        <v>46</v>
      </c>
      <c r="E485" s="94">
        <v>11</v>
      </c>
      <c r="F485" s="94"/>
      <c r="G485" s="94">
        <v>9</v>
      </c>
      <c r="H485" s="7"/>
      <c r="I485" s="7"/>
      <c r="J485" s="7"/>
      <c r="K485" s="7"/>
      <c r="L485" s="7"/>
      <c r="M485" s="7"/>
      <c r="N485" s="7"/>
    </row>
    <row r="486" spans="1:14" s="123" customFormat="1" x14ac:dyDescent="0.25">
      <c r="A486" s="60" t="s">
        <v>41</v>
      </c>
      <c r="B486" s="94" t="s">
        <v>97</v>
      </c>
      <c r="C486" s="94">
        <v>11</v>
      </c>
      <c r="D486" s="61" t="s">
        <v>13</v>
      </c>
      <c r="E486" s="94">
        <v>8</v>
      </c>
      <c r="F486" s="94"/>
      <c r="G486" s="94">
        <v>2</v>
      </c>
      <c r="H486" s="7"/>
      <c r="I486" s="7"/>
      <c r="J486" s="7"/>
      <c r="K486" s="7"/>
      <c r="L486" s="7"/>
      <c r="M486" s="7"/>
      <c r="N486" s="7"/>
    </row>
    <row r="487" spans="1:14" s="123" customFormat="1" x14ac:dyDescent="0.25">
      <c r="A487" s="60" t="s">
        <v>41</v>
      </c>
      <c r="B487" s="94" t="s">
        <v>97</v>
      </c>
      <c r="C487" s="94">
        <v>12</v>
      </c>
      <c r="D487" s="61" t="s">
        <v>13</v>
      </c>
      <c r="E487" s="94">
        <v>12</v>
      </c>
      <c r="F487" s="94">
        <v>1</v>
      </c>
      <c r="G487" s="94">
        <v>2</v>
      </c>
      <c r="H487" s="7"/>
      <c r="I487" s="7"/>
      <c r="J487" s="7"/>
      <c r="K487" s="7"/>
      <c r="L487" s="7"/>
      <c r="M487" s="7"/>
      <c r="N487" s="7"/>
    </row>
    <row r="488" spans="1:14" s="123" customFormat="1" x14ac:dyDescent="0.25">
      <c r="A488" s="60" t="s">
        <v>41</v>
      </c>
      <c r="B488" s="94" t="s">
        <v>97</v>
      </c>
      <c r="C488" s="94">
        <v>15</v>
      </c>
      <c r="D488" s="61" t="s">
        <v>32</v>
      </c>
      <c r="E488" s="94">
        <v>9</v>
      </c>
      <c r="F488" s="94">
        <v>3</v>
      </c>
      <c r="G488" s="94">
        <v>1</v>
      </c>
      <c r="H488" s="7"/>
      <c r="I488" s="7"/>
      <c r="J488" s="7"/>
      <c r="K488" s="7"/>
      <c r="L488" s="7"/>
      <c r="M488" s="7"/>
      <c r="N488" s="7"/>
    </row>
    <row r="489" spans="1:14" s="123" customFormat="1" x14ac:dyDescent="0.25">
      <c r="A489" s="60" t="s">
        <v>41</v>
      </c>
      <c r="B489" s="94" t="s">
        <v>97</v>
      </c>
      <c r="C489" s="94">
        <v>18</v>
      </c>
      <c r="D489" s="62" t="s">
        <v>24</v>
      </c>
      <c r="E489" s="94">
        <v>21</v>
      </c>
      <c r="F489" s="94"/>
      <c r="G489" s="94">
        <v>4</v>
      </c>
      <c r="H489" s="7"/>
      <c r="I489" s="7"/>
      <c r="J489" s="7"/>
      <c r="K489" s="7"/>
      <c r="L489" s="7"/>
      <c r="M489" s="7"/>
      <c r="N489" s="7"/>
    </row>
    <row r="490" spans="1:14" s="123" customFormat="1" x14ac:dyDescent="0.25">
      <c r="A490" s="60" t="s">
        <v>41</v>
      </c>
      <c r="B490" s="94" t="s">
        <v>97</v>
      </c>
      <c r="C490" s="94">
        <v>18</v>
      </c>
      <c r="D490" s="61" t="s">
        <v>9</v>
      </c>
      <c r="E490" s="94">
        <v>24</v>
      </c>
      <c r="F490" s="94">
        <v>1</v>
      </c>
      <c r="G490" s="94">
        <v>5</v>
      </c>
      <c r="H490" s="7"/>
      <c r="I490" s="7"/>
      <c r="J490" s="7"/>
      <c r="K490" s="7"/>
      <c r="L490" s="7"/>
      <c r="M490" s="7"/>
      <c r="N490" s="7"/>
    </row>
    <row r="491" spans="1:14" s="123" customFormat="1" x14ac:dyDescent="0.25">
      <c r="A491" s="60" t="s">
        <v>41</v>
      </c>
      <c r="B491" s="94" t="s">
        <v>97</v>
      </c>
      <c r="C491" s="94">
        <v>18</v>
      </c>
      <c r="D491" s="61" t="s">
        <v>1</v>
      </c>
      <c r="E491" s="94">
        <v>1</v>
      </c>
      <c r="F491" s="94"/>
      <c r="G491" s="94"/>
      <c r="H491" s="7"/>
      <c r="I491" s="7"/>
      <c r="J491" s="7"/>
      <c r="K491" s="7"/>
      <c r="L491" s="7"/>
      <c r="M491" s="7"/>
      <c r="N491" s="7"/>
    </row>
    <row r="492" spans="1:14" s="123" customFormat="1" x14ac:dyDescent="0.25">
      <c r="A492" s="60" t="s">
        <v>41</v>
      </c>
      <c r="B492" s="94" t="s">
        <v>97</v>
      </c>
      <c r="C492" s="94">
        <v>19</v>
      </c>
      <c r="D492" s="61" t="s">
        <v>34</v>
      </c>
      <c r="E492" s="94">
        <v>8</v>
      </c>
      <c r="F492" s="94"/>
      <c r="G492" s="94">
        <v>7</v>
      </c>
      <c r="H492" s="7"/>
      <c r="I492" s="7"/>
      <c r="J492" s="7"/>
      <c r="K492" s="7"/>
      <c r="L492" s="7"/>
      <c r="M492" s="7"/>
      <c r="N492" s="7"/>
    </row>
    <row r="493" spans="1:14" s="123" customFormat="1" x14ac:dyDescent="0.25">
      <c r="A493" s="60" t="s">
        <v>41</v>
      </c>
      <c r="B493" s="94" t="s">
        <v>97</v>
      </c>
      <c r="C493" s="94">
        <v>28</v>
      </c>
      <c r="D493" s="61" t="s">
        <v>16</v>
      </c>
      <c r="E493" s="94">
        <v>8</v>
      </c>
      <c r="F493" s="94"/>
      <c r="G493" s="94">
        <v>5</v>
      </c>
      <c r="H493" s="7"/>
      <c r="I493" s="7"/>
      <c r="J493" s="7"/>
      <c r="K493" s="7"/>
      <c r="L493" s="7"/>
      <c r="M493" s="7"/>
      <c r="N493" s="7"/>
    </row>
    <row r="494" spans="1:14" s="123" customFormat="1" x14ac:dyDescent="0.25">
      <c r="A494" s="60" t="s">
        <v>41</v>
      </c>
      <c r="B494" s="94" t="s">
        <v>97</v>
      </c>
      <c r="C494" s="94">
        <v>39</v>
      </c>
      <c r="D494" s="62" t="s">
        <v>58</v>
      </c>
      <c r="E494" s="94">
        <v>6</v>
      </c>
      <c r="F494" s="94"/>
      <c r="G494" s="94">
        <v>6</v>
      </c>
      <c r="H494" s="7"/>
      <c r="I494" s="7"/>
      <c r="J494" s="7"/>
      <c r="K494" s="7"/>
      <c r="L494" s="7"/>
      <c r="M494" s="7"/>
      <c r="N494" s="7"/>
    </row>
    <row r="495" spans="1:14" s="123" customFormat="1" x14ac:dyDescent="0.25">
      <c r="A495" s="60" t="s">
        <v>41</v>
      </c>
      <c r="B495" s="94" t="s">
        <v>97</v>
      </c>
      <c r="C495" s="94">
        <v>39</v>
      </c>
      <c r="D495" s="61" t="s">
        <v>60</v>
      </c>
      <c r="E495" s="94">
        <v>18</v>
      </c>
      <c r="F495" s="94">
        <v>1</v>
      </c>
      <c r="G495" s="94">
        <v>17</v>
      </c>
      <c r="H495" s="7"/>
      <c r="I495" s="7"/>
      <c r="J495" s="7"/>
      <c r="K495" s="7"/>
      <c r="L495" s="7"/>
      <c r="M495" s="7"/>
      <c r="N495" s="7"/>
    </row>
    <row r="496" spans="1:14" s="123" customFormat="1" x14ac:dyDescent="0.25">
      <c r="A496" s="60" t="s">
        <v>41</v>
      </c>
      <c r="B496" s="94" t="s">
        <v>97</v>
      </c>
      <c r="C496" s="94">
        <v>55</v>
      </c>
      <c r="D496" s="61" t="s">
        <v>26</v>
      </c>
      <c r="E496" s="94">
        <v>17</v>
      </c>
      <c r="F496" s="94"/>
      <c r="G496" s="94">
        <v>3</v>
      </c>
      <c r="H496" s="7"/>
      <c r="I496" s="7"/>
      <c r="J496" s="7"/>
      <c r="K496" s="7"/>
      <c r="L496" s="7"/>
      <c r="M496" s="7"/>
      <c r="N496" s="7"/>
    </row>
    <row r="497" spans="1:14" s="123" customFormat="1" x14ac:dyDescent="0.25">
      <c r="A497" s="60" t="s">
        <v>94</v>
      </c>
      <c r="B497" s="94" t="s">
        <v>97</v>
      </c>
      <c r="C497" s="94">
        <v>1</v>
      </c>
      <c r="D497" s="61" t="s">
        <v>60</v>
      </c>
      <c r="E497" s="94">
        <v>22</v>
      </c>
      <c r="F497" s="94">
        <v>5</v>
      </c>
      <c r="G497" s="94">
        <v>17</v>
      </c>
      <c r="H497" s="7"/>
      <c r="I497" s="7"/>
      <c r="J497" s="7"/>
      <c r="K497" s="7"/>
      <c r="L497" s="7"/>
      <c r="M497" s="7"/>
      <c r="N497" s="7"/>
    </row>
    <row r="498" spans="1:14" s="123" customFormat="1" x14ac:dyDescent="0.25">
      <c r="A498" s="60" t="s">
        <v>94</v>
      </c>
      <c r="B498" s="94" t="s">
        <v>97</v>
      </c>
      <c r="C498" s="94">
        <v>2</v>
      </c>
      <c r="D498" s="61" t="s">
        <v>60</v>
      </c>
      <c r="E498" s="94">
        <v>42</v>
      </c>
      <c r="F498" s="94">
        <v>4</v>
      </c>
      <c r="G498" s="94">
        <v>30</v>
      </c>
      <c r="H498" s="7"/>
      <c r="I498" s="7"/>
      <c r="J498" s="7"/>
      <c r="K498" s="7"/>
      <c r="L498" s="7"/>
      <c r="M498" s="7"/>
      <c r="N498" s="7"/>
    </row>
    <row r="499" spans="1:14" s="123" customFormat="1" x14ac:dyDescent="0.25">
      <c r="A499" s="60" t="s">
        <v>94</v>
      </c>
      <c r="B499" s="94" t="s">
        <v>82</v>
      </c>
      <c r="C499" s="94">
        <v>3</v>
      </c>
      <c r="D499" s="61" t="s">
        <v>36</v>
      </c>
      <c r="E499" s="94">
        <v>22</v>
      </c>
      <c r="F499" s="94"/>
      <c r="G499" s="94">
        <v>22</v>
      </c>
      <c r="H499" s="7"/>
      <c r="I499" s="7"/>
      <c r="J499" s="7"/>
      <c r="K499" s="7"/>
      <c r="L499" s="7"/>
      <c r="M499" s="7"/>
      <c r="N499" s="7"/>
    </row>
    <row r="500" spans="1:14" s="123" customFormat="1" x14ac:dyDescent="0.25">
      <c r="A500" s="60" t="s">
        <v>94</v>
      </c>
      <c r="B500" s="94" t="s">
        <v>82</v>
      </c>
      <c r="C500" s="94">
        <v>3</v>
      </c>
      <c r="D500" s="62" t="s">
        <v>24</v>
      </c>
      <c r="E500" s="94">
        <v>23</v>
      </c>
      <c r="F500" s="94"/>
      <c r="G500" s="94">
        <v>21</v>
      </c>
      <c r="H500" s="7"/>
      <c r="I500" s="7"/>
      <c r="J500" s="7"/>
      <c r="K500" s="7"/>
      <c r="L500" s="7"/>
      <c r="M500" s="7"/>
      <c r="N500" s="7"/>
    </row>
    <row r="501" spans="1:14" s="123" customFormat="1" x14ac:dyDescent="0.25">
      <c r="A501" s="60" t="s">
        <v>94</v>
      </c>
      <c r="B501" s="94" t="s">
        <v>99</v>
      </c>
      <c r="C501" s="94">
        <v>4</v>
      </c>
      <c r="D501" s="61" t="s">
        <v>40</v>
      </c>
      <c r="E501" s="94">
        <v>43</v>
      </c>
      <c r="F501" s="94"/>
      <c r="G501" s="94">
        <v>39</v>
      </c>
      <c r="H501" s="7"/>
      <c r="I501" s="7"/>
      <c r="J501" s="7"/>
      <c r="K501" s="7"/>
      <c r="L501" s="7"/>
      <c r="M501" s="7"/>
      <c r="N501" s="7"/>
    </row>
    <row r="502" spans="1:14" s="123" customFormat="1" x14ac:dyDescent="0.25">
      <c r="A502" s="60" t="s">
        <v>94</v>
      </c>
      <c r="B502" s="94" t="s">
        <v>99</v>
      </c>
      <c r="C502" s="94">
        <v>4</v>
      </c>
      <c r="D502" s="62" t="s">
        <v>52</v>
      </c>
      <c r="E502" s="94">
        <v>28</v>
      </c>
      <c r="F502" s="94"/>
      <c r="G502" s="94">
        <v>25</v>
      </c>
      <c r="H502" s="7"/>
      <c r="I502" s="7"/>
      <c r="J502" s="7"/>
      <c r="K502" s="7"/>
      <c r="L502" s="7"/>
      <c r="M502" s="7"/>
      <c r="N502" s="7"/>
    </row>
    <row r="503" spans="1:14" s="123" customFormat="1" x14ac:dyDescent="0.25">
      <c r="A503" s="60" t="s">
        <v>94</v>
      </c>
      <c r="B503" s="94" t="s">
        <v>99</v>
      </c>
      <c r="C503" s="94">
        <v>4</v>
      </c>
      <c r="D503" s="61" t="s">
        <v>9</v>
      </c>
      <c r="E503" s="94">
        <v>30</v>
      </c>
      <c r="F503" s="94"/>
      <c r="G503" s="94">
        <v>24</v>
      </c>
      <c r="H503" s="7"/>
      <c r="I503" s="7"/>
      <c r="J503" s="7"/>
      <c r="K503" s="7"/>
      <c r="L503" s="7"/>
      <c r="M503" s="7"/>
      <c r="N503" s="7"/>
    </row>
    <row r="504" spans="1:14" s="123" customFormat="1" x14ac:dyDescent="0.25">
      <c r="A504" s="60" t="s">
        <v>94</v>
      </c>
      <c r="B504" s="94" t="s">
        <v>97</v>
      </c>
      <c r="C504" s="94">
        <v>5</v>
      </c>
      <c r="D504" s="61" t="s">
        <v>26</v>
      </c>
      <c r="E504" s="94">
        <v>68</v>
      </c>
      <c r="F504" s="94"/>
      <c r="G504" s="94">
        <v>13</v>
      </c>
      <c r="H504" s="7"/>
      <c r="I504" s="7"/>
      <c r="J504" s="7"/>
      <c r="K504" s="7"/>
      <c r="L504" s="7"/>
      <c r="M504" s="7"/>
      <c r="N504" s="7"/>
    </row>
    <row r="505" spans="1:14" s="123" customFormat="1" x14ac:dyDescent="0.25">
      <c r="A505" s="60" t="s">
        <v>94</v>
      </c>
      <c r="B505" s="94" t="s">
        <v>97</v>
      </c>
      <c r="C505" s="94">
        <v>6</v>
      </c>
      <c r="D505" s="61" t="s">
        <v>13</v>
      </c>
      <c r="E505" s="94">
        <v>57</v>
      </c>
      <c r="F505" s="94">
        <v>2</v>
      </c>
      <c r="G505" s="94">
        <v>8</v>
      </c>
      <c r="H505" s="7"/>
      <c r="I505" s="7"/>
      <c r="J505" s="7"/>
      <c r="K505" s="7"/>
      <c r="L505" s="7"/>
      <c r="M505" s="7"/>
      <c r="N505" s="7"/>
    </row>
    <row r="506" spans="1:14" s="123" customFormat="1" x14ac:dyDescent="0.25">
      <c r="A506" s="60" t="s">
        <v>94</v>
      </c>
      <c r="B506" s="94" t="s">
        <v>97</v>
      </c>
      <c r="C506" s="94">
        <v>8</v>
      </c>
      <c r="D506" s="61" t="s">
        <v>60</v>
      </c>
      <c r="E506" s="94">
        <v>59</v>
      </c>
      <c r="F506" s="94">
        <v>16</v>
      </c>
      <c r="G506" s="94">
        <v>43</v>
      </c>
      <c r="H506" s="7"/>
      <c r="I506" s="7"/>
      <c r="J506" s="7"/>
      <c r="K506" s="7"/>
      <c r="L506" s="7"/>
      <c r="M506" s="7"/>
      <c r="N506" s="7"/>
    </row>
    <row r="507" spans="1:14" s="123" customFormat="1" x14ac:dyDescent="0.25">
      <c r="A507" s="60" t="s">
        <v>94</v>
      </c>
      <c r="B507" s="94" t="s">
        <v>97</v>
      </c>
      <c r="C507" s="94">
        <v>10</v>
      </c>
      <c r="D507" s="61" t="s">
        <v>26</v>
      </c>
      <c r="E507" s="94">
        <v>49</v>
      </c>
      <c r="F507" s="94">
        <v>3</v>
      </c>
      <c r="G507" s="94">
        <v>11</v>
      </c>
      <c r="H507" s="7"/>
      <c r="I507" s="7"/>
      <c r="J507" s="7"/>
      <c r="K507" s="7"/>
      <c r="L507" s="7"/>
      <c r="M507" s="7"/>
      <c r="N507" s="7"/>
    </row>
    <row r="508" spans="1:14" s="123" customFormat="1" x14ac:dyDescent="0.25">
      <c r="A508" s="60" t="s">
        <v>94</v>
      </c>
      <c r="B508" s="94" t="s">
        <v>97</v>
      </c>
      <c r="C508" s="94">
        <v>10</v>
      </c>
      <c r="D508" s="61" t="s">
        <v>28</v>
      </c>
      <c r="E508" s="94">
        <v>21</v>
      </c>
      <c r="F508" s="94">
        <v>1</v>
      </c>
      <c r="G508" s="94">
        <v>6</v>
      </c>
      <c r="H508" s="7"/>
      <c r="I508" s="7"/>
      <c r="J508" s="7"/>
      <c r="K508" s="7"/>
      <c r="L508" s="7"/>
      <c r="M508" s="7"/>
      <c r="N508" s="7"/>
    </row>
    <row r="509" spans="1:14" s="123" customFormat="1" x14ac:dyDescent="0.25">
      <c r="A509" s="60" t="s">
        <v>94</v>
      </c>
      <c r="B509" s="94" t="s">
        <v>97</v>
      </c>
      <c r="C509" s="94">
        <v>11</v>
      </c>
      <c r="D509" s="61" t="s">
        <v>26</v>
      </c>
      <c r="E509" s="94">
        <v>24</v>
      </c>
      <c r="F509" s="94">
        <v>2</v>
      </c>
      <c r="G509" s="94">
        <v>12</v>
      </c>
      <c r="H509" s="7"/>
      <c r="I509" s="7"/>
      <c r="J509" s="7"/>
      <c r="K509" s="7"/>
      <c r="L509" s="7"/>
      <c r="M509" s="7"/>
      <c r="N509" s="7"/>
    </row>
    <row r="510" spans="1:14" s="123" customFormat="1" x14ac:dyDescent="0.25">
      <c r="A510" s="60" t="s">
        <v>94</v>
      </c>
      <c r="B510" s="94" t="s">
        <v>97</v>
      </c>
      <c r="C510" s="94">
        <v>11</v>
      </c>
      <c r="D510" s="61" t="s">
        <v>60</v>
      </c>
      <c r="E510" s="94">
        <v>2</v>
      </c>
      <c r="F510" s="94"/>
      <c r="G510" s="94">
        <v>1</v>
      </c>
      <c r="H510" s="7"/>
      <c r="I510" s="7"/>
      <c r="J510" s="7"/>
      <c r="K510" s="7"/>
      <c r="L510" s="7"/>
      <c r="M510" s="7"/>
      <c r="N510" s="7"/>
    </row>
    <row r="511" spans="1:14" s="123" customFormat="1" x14ac:dyDescent="0.25">
      <c r="A511" s="60" t="s">
        <v>94</v>
      </c>
      <c r="B511" s="94" t="s">
        <v>97</v>
      </c>
      <c r="C511" s="94">
        <v>11</v>
      </c>
      <c r="D511" s="62" t="s">
        <v>62</v>
      </c>
      <c r="E511" s="94">
        <v>7</v>
      </c>
      <c r="F511" s="94"/>
      <c r="G511" s="94">
        <v>3</v>
      </c>
      <c r="H511" s="7"/>
      <c r="I511" s="7"/>
      <c r="J511" s="7"/>
      <c r="K511" s="7"/>
      <c r="L511" s="7"/>
      <c r="M511" s="7"/>
      <c r="N511" s="7"/>
    </row>
    <row r="512" spans="1:14" s="123" customFormat="1" x14ac:dyDescent="0.25">
      <c r="A512" s="60" t="s">
        <v>94</v>
      </c>
      <c r="B512" s="94" t="s">
        <v>99</v>
      </c>
      <c r="C512" s="94">
        <v>12</v>
      </c>
      <c r="D512" s="61" t="s">
        <v>9</v>
      </c>
      <c r="E512" s="94">
        <v>50</v>
      </c>
      <c r="F512" s="94">
        <v>17</v>
      </c>
      <c r="G512" s="94">
        <v>33</v>
      </c>
      <c r="H512" s="7"/>
      <c r="I512" s="7"/>
      <c r="J512" s="7"/>
      <c r="K512" s="7"/>
      <c r="L512" s="7"/>
      <c r="M512" s="7"/>
      <c r="N512" s="7"/>
    </row>
    <row r="513" spans="1:14" s="123" customFormat="1" x14ac:dyDescent="0.25">
      <c r="A513" s="60" t="s">
        <v>94</v>
      </c>
      <c r="B513" s="94" t="s">
        <v>97</v>
      </c>
      <c r="C513" s="94">
        <v>14</v>
      </c>
      <c r="D513" s="61" t="s">
        <v>60</v>
      </c>
      <c r="E513" s="94">
        <v>44</v>
      </c>
      <c r="F513" s="94">
        <v>13</v>
      </c>
      <c r="G513" s="94">
        <v>31</v>
      </c>
      <c r="H513" s="7"/>
      <c r="I513" s="7"/>
      <c r="J513" s="7"/>
      <c r="K513" s="7"/>
      <c r="L513" s="7"/>
      <c r="M513" s="7"/>
      <c r="N513" s="7"/>
    </row>
    <row r="514" spans="1:14" s="123" customFormat="1" x14ac:dyDescent="0.25">
      <c r="A514" s="60" t="s">
        <v>94</v>
      </c>
      <c r="B514" s="94" t="s">
        <v>97</v>
      </c>
      <c r="C514" s="94">
        <v>16</v>
      </c>
      <c r="D514" s="62" t="s">
        <v>24</v>
      </c>
      <c r="E514" s="94">
        <v>9</v>
      </c>
      <c r="F514" s="94">
        <v>4</v>
      </c>
      <c r="G514" s="94">
        <v>5</v>
      </c>
      <c r="H514" s="7"/>
      <c r="I514" s="7"/>
      <c r="J514" s="7"/>
      <c r="K514" s="7"/>
      <c r="L514" s="7"/>
      <c r="M514" s="7"/>
      <c r="N514" s="7"/>
    </row>
    <row r="515" spans="1:14" s="123" customFormat="1" x14ac:dyDescent="0.25">
      <c r="A515" s="60" t="s">
        <v>94</v>
      </c>
      <c r="B515" s="94" t="s">
        <v>97</v>
      </c>
      <c r="C515" s="94">
        <v>16</v>
      </c>
      <c r="D515" s="61" t="s">
        <v>6</v>
      </c>
      <c r="E515" s="94">
        <v>12</v>
      </c>
      <c r="F515" s="94">
        <v>8</v>
      </c>
      <c r="G515" s="94">
        <v>4</v>
      </c>
      <c r="H515" s="7"/>
      <c r="I515" s="7"/>
      <c r="J515" s="7"/>
      <c r="K515" s="7"/>
      <c r="L515" s="7"/>
      <c r="M515" s="7"/>
      <c r="N515" s="7"/>
    </row>
    <row r="516" spans="1:14" s="123" customFormat="1" x14ac:dyDescent="0.25">
      <c r="A516" s="60" t="s">
        <v>94</v>
      </c>
      <c r="B516" s="94" t="s">
        <v>97</v>
      </c>
      <c r="C516" s="94">
        <v>16</v>
      </c>
      <c r="D516" s="61" t="s">
        <v>26</v>
      </c>
      <c r="E516" s="94">
        <v>13</v>
      </c>
      <c r="F516" s="94">
        <v>4</v>
      </c>
      <c r="G516" s="94">
        <v>9</v>
      </c>
      <c r="H516" s="7"/>
      <c r="I516" s="7"/>
      <c r="J516" s="7"/>
      <c r="K516" s="7"/>
      <c r="L516" s="7"/>
      <c r="M516" s="7"/>
      <c r="N516" s="7"/>
    </row>
    <row r="517" spans="1:14" s="123" customFormat="1" x14ac:dyDescent="0.25">
      <c r="A517" s="60" t="s">
        <v>94</v>
      </c>
      <c r="B517" s="94" t="s">
        <v>97</v>
      </c>
      <c r="C517" s="94">
        <v>16</v>
      </c>
      <c r="D517" s="61" t="s">
        <v>42</v>
      </c>
      <c r="E517" s="94">
        <v>16</v>
      </c>
      <c r="F517" s="94">
        <v>5</v>
      </c>
      <c r="G517" s="94">
        <v>11</v>
      </c>
      <c r="H517" s="7"/>
      <c r="I517" s="7"/>
      <c r="J517" s="7"/>
      <c r="K517" s="7"/>
      <c r="L517" s="7"/>
      <c r="M517" s="7"/>
      <c r="N517" s="7"/>
    </row>
    <row r="518" spans="1:14" s="123" customFormat="1" x14ac:dyDescent="0.25">
      <c r="A518" s="60" t="s">
        <v>94</v>
      </c>
      <c r="B518" s="94" t="s">
        <v>97</v>
      </c>
      <c r="C518" s="94">
        <v>16</v>
      </c>
      <c r="D518" s="61" t="s">
        <v>60</v>
      </c>
      <c r="E518" s="94">
        <v>4</v>
      </c>
      <c r="F518" s="94">
        <v>4</v>
      </c>
      <c r="G518" s="94"/>
      <c r="H518" s="7"/>
      <c r="I518" s="7"/>
      <c r="J518" s="7"/>
      <c r="K518" s="7"/>
      <c r="L518" s="7"/>
      <c r="M518" s="7"/>
      <c r="N518" s="7"/>
    </row>
    <row r="519" spans="1:14" s="123" customFormat="1" x14ac:dyDescent="0.25">
      <c r="A519" s="60" t="s">
        <v>94</v>
      </c>
      <c r="B519" s="94" t="s">
        <v>97</v>
      </c>
      <c r="C519" s="94">
        <v>17</v>
      </c>
      <c r="D519" s="61" t="s">
        <v>32</v>
      </c>
      <c r="E519" s="94">
        <v>32</v>
      </c>
      <c r="F519" s="94"/>
      <c r="G519" s="94">
        <v>2</v>
      </c>
      <c r="H519" s="7"/>
      <c r="I519" s="7"/>
      <c r="J519" s="7"/>
      <c r="K519" s="7"/>
      <c r="L519" s="7"/>
      <c r="M519" s="7"/>
      <c r="N519" s="7"/>
    </row>
    <row r="520" spans="1:14" s="123" customFormat="1" x14ac:dyDescent="0.25">
      <c r="A520" s="60" t="s">
        <v>94</v>
      </c>
      <c r="B520" s="94" t="s">
        <v>97</v>
      </c>
      <c r="C520" s="94">
        <v>17</v>
      </c>
      <c r="D520" s="61" t="s">
        <v>60</v>
      </c>
      <c r="E520" s="94">
        <v>27</v>
      </c>
      <c r="F520" s="94">
        <v>5</v>
      </c>
      <c r="G520" s="94">
        <v>22</v>
      </c>
      <c r="H520" s="7"/>
      <c r="I520" s="7"/>
      <c r="J520" s="7"/>
      <c r="K520" s="7"/>
      <c r="L520" s="7"/>
      <c r="M520" s="7"/>
      <c r="N520" s="7"/>
    </row>
    <row r="521" spans="1:14" s="123" customFormat="1" x14ac:dyDescent="0.25">
      <c r="A521" s="60" t="s">
        <v>94</v>
      </c>
      <c r="B521" s="94" t="s">
        <v>82</v>
      </c>
      <c r="C521" s="94">
        <v>18</v>
      </c>
      <c r="D521" s="61" t="s">
        <v>9</v>
      </c>
      <c r="E521" s="94">
        <v>7</v>
      </c>
      <c r="F521" s="94"/>
      <c r="G521" s="94">
        <v>6</v>
      </c>
      <c r="H521" s="7"/>
      <c r="I521" s="7"/>
      <c r="J521" s="7"/>
      <c r="K521" s="7"/>
      <c r="L521" s="7"/>
      <c r="M521" s="7"/>
      <c r="N521" s="7"/>
    </row>
    <row r="522" spans="1:14" s="123" customFormat="1" x14ac:dyDescent="0.25">
      <c r="A522" s="60" t="s">
        <v>94</v>
      </c>
      <c r="B522" s="94" t="s">
        <v>82</v>
      </c>
      <c r="C522" s="94">
        <v>18</v>
      </c>
      <c r="D522" s="61" t="s">
        <v>12</v>
      </c>
      <c r="E522" s="94">
        <v>22</v>
      </c>
      <c r="F522" s="94"/>
      <c r="G522" s="94">
        <v>22</v>
      </c>
      <c r="H522" s="7"/>
      <c r="I522" s="7"/>
      <c r="J522" s="7"/>
      <c r="K522" s="7"/>
      <c r="L522" s="7"/>
      <c r="M522" s="7"/>
      <c r="N522" s="7"/>
    </row>
    <row r="523" spans="1:14" s="123" customFormat="1" x14ac:dyDescent="0.25">
      <c r="A523" s="60" t="s">
        <v>94</v>
      </c>
      <c r="B523" s="94" t="s">
        <v>82</v>
      </c>
      <c r="C523" s="94">
        <v>18</v>
      </c>
      <c r="D523" s="61" t="s">
        <v>16</v>
      </c>
      <c r="E523" s="94">
        <v>29</v>
      </c>
      <c r="F523" s="94"/>
      <c r="G523" s="94">
        <v>22</v>
      </c>
      <c r="H523" s="7"/>
      <c r="I523" s="7"/>
      <c r="J523" s="7"/>
      <c r="K523" s="7"/>
      <c r="L523" s="7"/>
      <c r="M523" s="7"/>
      <c r="N523" s="7"/>
    </row>
    <row r="524" spans="1:14" s="123" customFormat="1" x14ac:dyDescent="0.25">
      <c r="A524" s="60" t="s">
        <v>94</v>
      </c>
      <c r="B524" s="94" t="s">
        <v>82</v>
      </c>
      <c r="C524" s="94">
        <v>18</v>
      </c>
      <c r="D524" s="61" t="s">
        <v>26</v>
      </c>
      <c r="E524" s="94">
        <v>27</v>
      </c>
      <c r="F524" s="94"/>
      <c r="G524" s="94">
        <v>23</v>
      </c>
      <c r="H524" s="7"/>
      <c r="I524" s="7"/>
      <c r="J524" s="7"/>
      <c r="K524" s="7"/>
      <c r="L524" s="7"/>
      <c r="M524" s="7"/>
      <c r="N524" s="7"/>
    </row>
    <row r="525" spans="1:14" s="123" customFormat="1" x14ac:dyDescent="0.25">
      <c r="A525" s="60" t="s">
        <v>94</v>
      </c>
      <c r="B525" s="94" t="s">
        <v>97</v>
      </c>
      <c r="C525" s="94">
        <v>19</v>
      </c>
      <c r="D525" s="61" t="s">
        <v>26</v>
      </c>
      <c r="E525" s="94">
        <v>22</v>
      </c>
      <c r="F525" s="94"/>
      <c r="G525" s="94">
        <v>9</v>
      </c>
      <c r="H525" s="7"/>
      <c r="I525" s="7"/>
      <c r="J525" s="7"/>
      <c r="K525" s="7"/>
      <c r="L525" s="7"/>
      <c r="M525" s="7"/>
      <c r="N525" s="7"/>
    </row>
    <row r="526" spans="1:14" s="123" customFormat="1" x14ac:dyDescent="0.25">
      <c r="A526" s="60" t="s">
        <v>94</v>
      </c>
      <c r="B526" s="94" t="s">
        <v>97</v>
      </c>
      <c r="C526" s="94">
        <v>19</v>
      </c>
      <c r="D526" s="62" t="s">
        <v>24</v>
      </c>
      <c r="E526" s="94">
        <v>16</v>
      </c>
      <c r="F526" s="94"/>
      <c r="G526" s="94">
        <v>7</v>
      </c>
      <c r="H526" s="7"/>
      <c r="I526" s="7"/>
      <c r="J526" s="7"/>
      <c r="K526" s="7"/>
      <c r="L526" s="7"/>
      <c r="M526" s="7"/>
      <c r="N526" s="7"/>
    </row>
    <row r="527" spans="1:14" s="123" customFormat="1" x14ac:dyDescent="0.25">
      <c r="A527" s="60" t="s">
        <v>94</v>
      </c>
      <c r="B527" s="94" t="s">
        <v>97</v>
      </c>
      <c r="C527" s="94">
        <v>20</v>
      </c>
      <c r="D527" s="61" t="s">
        <v>9</v>
      </c>
      <c r="E527" s="94">
        <v>14</v>
      </c>
      <c r="F527" s="94"/>
      <c r="G527" s="94">
        <v>14</v>
      </c>
      <c r="H527" s="7"/>
      <c r="I527" s="7"/>
      <c r="J527" s="7"/>
      <c r="K527" s="7"/>
      <c r="L527" s="7"/>
      <c r="M527" s="7"/>
      <c r="N527" s="7"/>
    </row>
    <row r="528" spans="1:14" s="123" customFormat="1" x14ac:dyDescent="0.25">
      <c r="A528" s="60" t="s">
        <v>94</v>
      </c>
      <c r="B528" s="94" t="s">
        <v>97</v>
      </c>
      <c r="C528" s="94">
        <v>20</v>
      </c>
      <c r="D528" s="61" t="s">
        <v>14</v>
      </c>
      <c r="E528" s="94">
        <v>30</v>
      </c>
      <c r="F528" s="94">
        <v>1</v>
      </c>
      <c r="G528" s="94">
        <v>27</v>
      </c>
      <c r="H528" s="7"/>
      <c r="I528" s="7"/>
      <c r="J528" s="7"/>
      <c r="K528" s="7"/>
      <c r="L528" s="7"/>
      <c r="M528" s="7"/>
      <c r="N528" s="7"/>
    </row>
    <row r="529" spans="1:14" s="123" customFormat="1" x14ac:dyDescent="0.25">
      <c r="A529" s="60" t="s">
        <v>94</v>
      </c>
      <c r="B529" s="94" t="s">
        <v>97</v>
      </c>
      <c r="C529" s="94">
        <v>20</v>
      </c>
      <c r="D529" s="61" t="s">
        <v>26</v>
      </c>
      <c r="E529" s="94">
        <v>18</v>
      </c>
      <c r="F529" s="94">
        <v>2</v>
      </c>
      <c r="G529" s="94">
        <v>14</v>
      </c>
      <c r="H529" s="7"/>
      <c r="I529" s="7"/>
      <c r="J529" s="7"/>
      <c r="K529" s="7"/>
      <c r="L529" s="7"/>
      <c r="M529" s="7"/>
      <c r="N529" s="7"/>
    </row>
    <row r="530" spans="1:14" s="123" customFormat="1" x14ac:dyDescent="0.25">
      <c r="A530" s="60" t="s">
        <v>94</v>
      </c>
      <c r="B530" s="94" t="s">
        <v>97</v>
      </c>
      <c r="C530" s="94">
        <v>20</v>
      </c>
      <c r="D530" s="61" t="s">
        <v>40</v>
      </c>
      <c r="E530" s="94">
        <v>15</v>
      </c>
      <c r="F530" s="94"/>
      <c r="G530" s="94">
        <v>14</v>
      </c>
      <c r="H530" s="7"/>
      <c r="I530" s="7"/>
      <c r="J530" s="7"/>
      <c r="K530" s="7"/>
      <c r="L530" s="7"/>
      <c r="M530" s="7"/>
      <c r="N530" s="7"/>
    </row>
    <row r="531" spans="1:14" s="123" customFormat="1" x14ac:dyDescent="0.25">
      <c r="A531" s="60" t="s">
        <v>94</v>
      </c>
      <c r="B531" s="94" t="s">
        <v>97</v>
      </c>
      <c r="C531" s="94">
        <v>20</v>
      </c>
      <c r="D531" s="61" t="s">
        <v>60</v>
      </c>
      <c r="E531" s="94">
        <v>10</v>
      </c>
      <c r="F531" s="94">
        <v>3</v>
      </c>
      <c r="G531" s="94">
        <v>7</v>
      </c>
      <c r="H531" s="7"/>
      <c r="I531" s="7"/>
      <c r="J531" s="7"/>
      <c r="K531" s="7"/>
      <c r="L531" s="7"/>
      <c r="M531" s="7"/>
      <c r="N531" s="7"/>
    </row>
    <row r="532" spans="1:14" s="123" customFormat="1" x14ac:dyDescent="0.25">
      <c r="A532" s="60" t="s">
        <v>94</v>
      </c>
      <c r="B532" s="94" t="s">
        <v>97</v>
      </c>
      <c r="C532" s="94">
        <v>22</v>
      </c>
      <c r="D532" s="61" t="s">
        <v>60</v>
      </c>
      <c r="E532" s="94">
        <v>19</v>
      </c>
      <c r="F532" s="94">
        <v>4</v>
      </c>
      <c r="G532" s="94">
        <v>4</v>
      </c>
      <c r="H532" s="7"/>
      <c r="I532" s="7"/>
      <c r="J532" s="7"/>
      <c r="K532" s="7"/>
      <c r="L532" s="7"/>
      <c r="M532" s="7"/>
      <c r="N532" s="7"/>
    </row>
    <row r="533" spans="1:14" s="123" customFormat="1" x14ac:dyDescent="0.25">
      <c r="A533" s="60" t="s">
        <v>94</v>
      </c>
      <c r="B533" s="94" t="s">
        <v>82</v>
      </c>
      <c r="C533" s="94">
        <v>23</v>
      </c>
      <c r="D533" s="61" t="s">
        <v>54</v>
      </c>
      <c r="E533" s="94">
        <v>29</v>
      </c>
      <c r="F533" s="94"/>
      <c r="G533" s="94">
        <v>11</v>
      </c>
      <c r="H533" s="7"/>
      <c r="I533" s="7"/>
      <c r="J533" s="7"/>
      <c r="K533" s="7"/>
      <c r="L533" s="7"/>
      <c r="M533" s="7"/>
      <c r="N533" s="7"/>
    </row>
    <row r="534" spans="1:14" s="123" customFormat="1" x14ac:dyDescent="0.25">
      <c r="A534" s="60" t="s">
        <v>94</v>
      </c>
      <c r="B534" s="94" t="s">
        <v>82</v>
      </c>
      <c r="C534" s="94">
        <v>23</v>
      </c>
      <c r="D534" s="61" t="s">
        <v>16</v>
      </c>
      <c r="E534" s="94">
        <v>43</v>
      </c>
      <c r="F534" s="94"/>
      <c r="G534" s="94">
        <v>21</v>
      </c>
      <c r="H534" s="7"/>
      <c r="I534" s="7"/>
      <c r="J534" s="7"/>
      <c r="K534" s="7"/>
      <c r="L534" s="7"/>
      <c r="M534" s="7"/>
      <c r="N534" s="7"/>
    </row>
    <row r="535" spans="1:14" s="123" customFormat="1" x14ac:dyDescent="0.25">
      <c r="A535" s="60" t="s">
        <v>94</v>
      </c>
      <c r="B535" s="94" t="s">
        <v>97</v>
      </c>
      <c r="C535" s="94">
        <v>24</v>
      </c>
      <c r="D535" s="61" t="s">
        <v>13</v>
      </c>
      <c r="E535" s="94">
        <v>32</v>
      </c>
      <c r="F535" s="94"/>
      <c r="G535" s="94">
        <v>32</v>
      </c>
      <c r="H535" s="7"/>
      <c r="I535" s="7"/>
      <c r="J535" s="7"/>
      <c r="K535" s="7"/>
      <c r="L535" s="7"/>
      <c r="M535" s="7"/>
      <c r="N535" s="7"/>
    </row>
    <row r="536" spans="1:14" s="123" customFormat="1" x14ac:dyDescent="0.25">
      <c r="A536" s="60" t="s">
        <v>94</v>
      </c>
      <c r="B536" s="94" t="s">
        <v>82</v>
      </c>
      <c r="C536" s="94">
        <v>25</v>
      </c>
      <c r="D536" s="61" t="s">
        <v>26</v>
      </c>
      <c r="E536" s="94">
        <v>23</v>
      </c>
      <c r="F536" s="94"/>
      <c r="G536" s="94">
        <v>7</v>
      </c>
      <c r="H536" s="7"/>
      <c r="I536" s="7"/>
      <c r="J536" s="7"/>
      <c r="K536" s="7"/>
      <c r="L536" s="7"/>
      <c r="M536" s="7"/>
      <c r="N536" s="7"/>
    </row>
    <row r="537" spans="1:14" s="123" customFormat="1" x14ac:dyDescent="0.25">
      <c r="A537" s="60" t="s">
        <v>94</v>
      </c>
      <c r="B537" s="94" t="s">
        <v>82</v>
      </c>
      <c r="C537" s="94">
        <v>25</v>
      </c>
      <c r="D537" s="61" t="s">
        <v>16</v>
      </c>
      <c r="E537" s="94">
        <v>24</v>
      </c>
      <c r="F537" s="94"/>
      <c r="G537" s="94">
        <v>18</v>
      </c>
      <c r="H537" s="7"/>
      <c r="I537" s="7"/>
      <c r="J537" s="7"/>
      <c r="K537" s="7"/>
      <c r="L537" s="7"/>
      <c r="M537" s="7"/>
      <c r="N537" s="7"/>
    </row>
    <row r="538" spans="1:14" s="123" customFormat="1" x14ac:dyDescent="0.25">
      <c r="A538" s="60" t="s">
        <v>94</v>
      </c>
      <c r="B538" s="94" t="s">
        <v>82</v>
      </c>
      <c r="C538" s="94">
        <v>25</v>
      </c>
      <c r="D538" s="61" t="s">
        <v>54</v>
      </c>
      <c r="E538" s="94">
        <v>18</v>
      </c>
      <c r="F538" s="94"/>
      <c r="G538" s="94">
        <v>12</v>
      </c>
      <c r="H538" s="7"/>
      <c r="I538" s="7"/>
      <c r="J538" s="7"/>
      <c r="K538" s="7"/>
      <c r="L538" s="7"/>
      <c r="M538" s="7"/>
      <c r="N538" s="7"/>
    </row>
    <row r="539" spans="1:14" s="123" customFormat="1" x14ac:dyDescent="0.25">
      <c r="A539" s="60" t="s">
        <v>94</v>
      </c>
      <c r="B539" s="94" t="s">
        <v>82</v>
      </c>
      <c r="C539" s="94">
        <v>25</v>
      </c>
      <c r="D539" s="61" t="s">
        <v>9</v>
      </c>
      <c r="E539" s="94">
        <v>15</v>
      </c>
      <c r="F539" s="94"/>
      <c r="G539" s="94">
        <v>15</v>
      </c>
      <c r="H539" s="7"/>
      <c r="I539" s="7"/>
      <c r="J539" s="7"/>
      <c r="K539" s="7"/>
      <c r="L539" s="7"/>
      <c r="M539" s="7"/>
      <c r="N539" s="7"/>
    </row>
    <row r="540" spans="1:14" s="123" customFormat="1" x14ac:dyDescent="0.25">
      <c r="A540" s="60" t="s">
        <v>94</v>
      </c>
      <c r="B540" s="94" t="s">
        <v>99</v>
      </c>
      <c r="C540" s="94">
        <v>27</v>
      </c>
      <c r="D540" s="61" t="s">
        <v>9</v>
      </c>
      <c r="E540" s="94">
        <v>13</v>
      </c>
      <c r="F540" s="94"/>
      <c r="G540" s="94">
        <v>10</v>
      </c>
      <c r="H540" s="7"/>
      <c r="I540" s="7"/>
      <c r="J540" s="7"/>
      <c r="K540" s="7"/>
      <c r="L540" s="7"/>
      <c r="M540" s="7"/>
      <c r="N540" s="7"/>
    </row>
    <row r="541" spans="1:14" s="123" customFormat="1" x14ac:dyDescent="0.25">
      <c r="A541" s="60" t="s">
        <v>94</v>
      </c>
      <c r="B541" s="94" t="s">
        <v>99</v>
      </c>
      <c r="C541" s="94">
        <v>27</v>
      </c>
      <c r="D541" s="61" t="s">
        <v>54</v>
      </c>
      <c r="E541" s="94">
        <v>10</v>
      </c>
      <c r="F541" s="94"/>
      <c r="G541" s="94">
        <v>10</v>
      </c>
      <c r="H541" s="7"/>
      <c r="I541" s="7"/>
      <c r="J541" s="7"/>
      <c r="K541" s="7"/>
      <c r="L541" s="7"/>
      <c r="M541" s="7"/>
      <c r="N541" s="7"/>
    </row>
    <row r="542" spans="1:14" s="123" customFormat="1" x14ac:dyDescent="0.25">
      <c r="A542" s="60" t="s">
        <v>94</v>
      </c>
      <c r="B542" s="94" t="s">
        <v>99</v>
      </c>
      <c r="C542" s="94">
        <v>27</v>
      </c>
      <c r="D542" s="61" t="s">
        <v>60</v>
      </c>
      <c r="E542" s="94">
        <v>14</v>
      </c>
      <c r="F542" s="94"/>
      <c r="G542" s="94">
        <v>8</v>
      </c>
      <c r="H542" s="7"/>
      <c r="I542" s="7"/>
      <c r="J542" s="7"/>
      <c r="K542" s="7"/>
      <c r="L542" s="7"/>
      <c r="M542" s="7"/>
      <c r="N542" s="7"/>
    </row>
    <row r="543" spans="1:14" s="123" customFormat="1" x14ac:dyDescent="0.25">
      <c r="A543" s="60" t="s">
        <v>94</v>
      </c>
      <c r="B543" s="94" t="s">
        <v>97</v>
      </c>
      <c r="C543" s="94">
        <v>29</v>
      </c>
      <c r="D543" s="62" t="s">
        <v>62</v>
      </c>
      <c r="E543" s="94">
        <v>18</v>
      </c>
      <c r="F543" s="94"/>
      <c r="G543" s="94"/>
      <c r="H543" s="7"/>
      <c r="I543" s="7"/>
      <c r="J543" s="7"/>
      <c r="K543" s="7"/>
      <c r="L543" s="7"/>
      <c r="M543" s="7"/>
      <c r="N543" s="7"/>
    </row>
    <row r="544" spans="1:14" s="123" customFormat="1" x14ac:dyDescent="0.25">
      <c r="A544" s="60" t="s">
        <v>94</v>
      </c>
      <c r="B544" s="94" t="s">
        <v>97</v>
      </c>
      <c r="C544" s="94">
        <v>30</v>
      </c>
      <c r="D544" s="61" t="s">
        <v>14</v>
      </c>
      <c r="E544" s="94">
        <v>19</v>
      </c>
      <c r="F544" s="94">
        <v>1</v>
      </c>
      <c r="G544" s="94">
        <v>3</v>
      </c>
      <c r="H544" s="7"/>
      <c r="I544" s="7"/>
      <c r="J544" s="7"/>
      <c r="K544" s="7"/>
      <c r="L544" s="7"/>
      <c r="M544" s="7"/>
      <c r="N544" s="7"/>
    </row>
    <row r="545" spans="1:14" s="123" customFormat="1" x14ac:dyDescent="0.25">
      <c r="A545" s="60" t="s">
        <v>94</v>
      </c>
      <c r="B545" s="94" t="s">
        <v>97</v>
      </c>
      <c r="C545" s="94">
        <v>31</v>
      </c>
      <c r="D545" s="61" t="s">
        <v>40</v>
      </c>
      <c r="E545" s="94">
        <v>17</v>
      </c>
      <c r="F545" s="94">
        <v>2</v>
      </c>
      <c r="G545" s="94">
        <v>12</v>
      </c>
      <c r="H545" s="7"/>
      <c r="I545" s="7"/>
      <c r="J545" s="7"/>
      <c r="K545" s="7"/>
      <c r="L545" s="7"/>
      <c r="M545" s="7"/>
      <c r="N545" s="7"/>
    </row>
    <row r="546" spans="1:14" s="123" customFormat="1" x14ac:dyDescent="0.25">
      <c r="A546" s="60" t="s">
        <v>94</v>
      </c>
      <c r="B546" s="94" t="s">
        <v>97</v>
      </c>
      <c r="C546" s="94" t="s">
        <v>302</v>
      </c>
      <c r="D546" s="61" t="s">
        <v>26</v>
      </c>
      <c r="E546" s="94">
        <v>29</v>
      </c>
      <c r="F546" s="94">
        <v>10</v>
      </c>
      <c r="G546" s="94">
        <v>15</v>
      </c>
      <c r="H546" s="7"/>
      <c r="I546" s="7"/>
      <c r="J546" s="7"/>
      <c r="K546" s="7"/>
      <c r="L546" s="7"/>
      <c r="M546" s="7"/>
      <c r="N546" s="7"/>
    </row>
    <row r="547" spans="1:14" s="123" customFormat="1" x14ac:dyDescent="0.25">
      <c r="A547" s="60" t="s">
        <v>94</v>
      </c>
      <c r="B547" s="94" t="s">
        <v>97</v>
      </c>
      <c r="C547" s="94">
        <v>32</v>
      </c>
      <c r="D547" s="61" t="s">
        <v>13</v>
      </c>
      <c r="E547" s="94">
        <v>31</v>
      </c>
      <c r="F547" s="94">
        <v>5</v>
      </c>
      <c r="G547" s="94">
        <v>26</v>
      </c>
      <c r="H547" s="7"/>
      <c r="I547" s="7"/>
      <c r="J547" s="7"/>
      <c r="K547" s="7"/>
      <c r="L547" s="7"/>
      <c r="M547" s="7"/>
      <c r="N547" s="7"/>
    </row>
    <row r="548" spans="1:14" s="123" customFormat="1" x14ac:dyDescent="0.25">
      <c r="A548" s="60" t="s">
        <v>94</v>
      </c>
      <c r="B548" s="94" t="s">
        <v>97</v>
      </c>
      <c r="C548" s="94">
        <v>32</v>
      </c>
      <c r="D548" s="61" t="s">
        <v>40</v>
      </c>
      <c r="E548" s="94">
        <v>30</v>
      </c>
      <c r="F548" s="94">
        <v>4</v>
      </c>
      <c r="G548" s="94">
        <v>26</v>
      </c>
      <c r="H548" s="7"/>
      <c r="I548" s="7"/>
      <c r="J548" s="7"/>
      <c r="K548" s="7"/>
      <c r="L548" s="7"/>
      <c r="M548" s="7"/>
      <c r="N548" s="7"/>
    </row>
    <row r="549" spans="1:14" s="123" customFormat="1" x14ac:dyDescent="0.25">
      <c r="A549" s="60" t="s">
        <v>94</v>
      </c>
      <c r="B549" s="94" t="s">
        <v>82</v>
      </c>
      <c r="C549" s="94">
        <v>33</v>
      </c>
      <c r="D549" s="61" t="s">
        <v>14</v>
      </c>
      <c r="E549" s="94">
        <v>29</v>
      </c>
      <c r="F549" s="94"/>
      <c r="G549" s="94">
        <v>14</v>
      </c>
      <c r="H549" s="7"/>
      <c r="I549" s="7"/>
      <c r="J549" s="7"/>
      <c r="K549" s="7"/>
      <c r="L549" s="7"/>
      <c r="M549" s="7"/>
      <c r="N549" s="7"/>
    </row>
    <row r="550" spans="1:14" s="123" customFormat="1" x14ac:dyDescent="0.25">
      <c r="A550" s="60" t="s">
        <v>94</v>
      </c>
      <c r="B550" s="94" t="s">
        <v>82</v>
      </c>
      <c r="C550" s="94">
        <v>33</v>
      </c>
      <c r="D550" s="61" t="s">
        <v>34</v>
      </c>
      <c r="E550" s="94">
        <v>30</v>
      </c>
      <c r="F550" s="94"/>
      <c r="G550" s="94">
        <v>24</v>
      </c>
      <c r="H550" s="7"/>
      <c r="I550" s="7"/>
      <c r="J550" s="7"/>
      <c r="K550" s="7"/>
      <c r="L550" s="7"/>
      <c r="M550" s="7"/>
      <c r="N550" s="7"/>
    </row>
    <row r="551" spans="1:14" s="123" customFormat="1" x14ac:dyDescent="0.25">
      <c r="A551" s="60" t="s">
        <v>94</v>
      </c>
      <c r="B551" s="94" t="s">
        <v>97</v>
      </c>
      <c r="C551" s="94">
        <v>34</v>
      </c>
      <c r="D551" s="61" t="s">
        <v>13</v>
      </c>
      <c r="E551" s="94">
        <v>39</v>
      </c>
      <c r="F551" s="94">
        <v>1</v>
      </c>
      <c r="G551" s="94">
        <v>17</v>
      </c>
      <c r="H551" s="7"/>
      <c r="I551" s="7"/>
      <c r="J551" s="7"/>
      <c r="K551" s="7"/>
      <c r="L551" s="7"/>
      <c r="M551" s="7"/>
      <c r="N551" s="7"/>
    </row>
    <row r="552" spans="1:14" s="123" customFormat="1" x14ac:dyDescent="0.25">
      <c r="A552" s="60" t="s">
        <v>94</v>
      </c>
      <c r="B552" s="94" t="s">
        <v>97</v>
      </c>
      <c r="C552" s="94">
        <v>35</v>
      </c>
      <c r="D552" s="61" t="s">
        <v>26</v>
      </c>
      <c r="E552" s="94">
        <v>20</v>
      </c>
      <c r="F552" s="94">
        <v>3</v>
      </c>
      <c r="G552" s="94">
        <v>14</v>
      </c>
      <c r="H552" s="7"/>
      <c r="I552" s="7"/>
      <c r="J552" s="7"/>
      <c r="K552" s="7"/>
      <c r="L552" s="7"/>
      <c r="M552" s="7"/>
      <c r="N552" s="7"/>
    </row>
    <row r="553" spans="1:14" s="123" customFormat="1" x14ac:dyDescent="0.25">
      <c r="A553" s="60" t="s">
        <v>94</v>
      </c>
      <c r="B553" s="94" t="s">
        <v>97</v>
      </c>
      <c r="C553" s="94">
        <v>35</v>
      </c>
      <c r="D553" s="61" t="s">
        <v>60</v>
      </c>
      <c r="E553" s="94">
        <v>16</v>
      </c>
      <c r="F553" s="94">
        <v>6</v>
      </c>
      <c r="G553" s="94">
        <v>10</v>
      </c>
      <c r="H553" s="7"/>
      <c r="I553" s="7"/>
      <c r="J553" s="7"/>
      <c r="K553" s="7"/>
      <c r="L553" s="7"/>
      <c r="M553" s="7"/>
      <c r="N553" s="7"/>
    </row>
    <row r="554" spans="1:14" s="123" customFormat="1" x14ac:dyDescent="0.25">
      <c r="A554" s="60" t="s">
        <v>94</v>
      </c>
      <c r="B554" s="94" t="s">
        <v>82</v>
      </c>
      <c r="C554" s="94">
        <v>36</v>
      </c>
      <c r="D554" s="61" t="s">
        <v>6</v>
      </c>
      <c r="E554" s="94">
        <v>14</v>
      </c>
      <c r="F554" s="94"/>
      <c r="G554" s="94">
        <v>14</v>
      </c>
      <c r="H554" s="7"/>
      <c r="I554" s="7"/>
      <c r="J554" s="7"/>
      <c r="K554" s="7"/>
      <c r="L554" s="7"/>
      <c r="M554" s="7"/>
      <c r="N554" s="7"/>
    </row>
    <row r="555" spans="1:14" s="123" customFormat="1" x14ac:dyDescent="0.25">
      <c r="A555" s="60" t="s">
        <v>94</v>
      </c>
      <c r="B555" s="94" t="s">
        <v>82</v>
      </c>
      <c r="C555" s="94">
        <v>36</v>
      </c>
      <c r="D555" s="61" t="s">
        <v>26</v>
      </c>
      <c r="E555" s="94">
        <v>14</v>
      </c>
      <c r="F555" s="94"/>
      <c r="G555" s="94">
        <v>14</v>
      </c>
      <c r="H555" s="7"/>
      <c r="I555" s="7"/>
      <c r="J555" s="7"/>
      <c r="K555" s="7"/>
      <c r="L555" s="7"/>
      <c r="M555" s="7"/>
      <c r="N555" s="7"/>
    </row>
    <row r="556" spans="1:14" s="123" customFormat="1" x14ac:dyDescent="0.25">
      <c r="A556" s="60" t="s">
        <v>94</v>
      </c>
      <c r="B556" s="94" t="s">
        <v>82</v>
      </c>
      <c r="C556" s="94">
        <v>36</v>
      </c>
      <c r="D556" s="61" t="s">
        <v>14</v>
      </c>
      <c r="E556" s="94">
        <v>18</v>
      </c>
      <c r="F556" s="94"/>
      <c r="G556" s="94">
        <v>18</v>
      </c>
      <c r="H556" s="7"/>
      <c r="I556" s="7"/>
      <c r="J556" s="7"/>
      <c r="K556" s="7"/>
      <c r="L556" s="7"/>
      <c r="M556" s="7"/>
      <c r="N556" s="7"/>
    </row>
    <row r="557" spans="1:14" s="123" customFormat="1" x14ac:dyDescent="0.25">
      <c r="A557" s="60" t="s">
        <v>94</v>
      </c>
      <c r="B557" s="94" t="s">
        <v>97</v>
      </c>
      <c r="C557" s="94">
        <v>37</v>
      </c>
      <c r="D557" s="61" t="s">
        <v>12</v>
      </c>
      <c r="E557" s="94">
        <v>6</v>
      </c>
      <c r="F557" s="94">
        <v>1</v>
      </c>
      <c r="G557" s="94">
        <v>5</v>
      </c>
      <c r="H557" s="7"/>
      <c r="I557" s="7"/>
      <c r="J557" s="7"/>
      <c r="K557" s="7"/>
      <c r="L557" s="7"/>
      <c r="M557" s="7"/>
      <c r="N557" s="7"/>
    </row>
    <row r="558" spans="1:14" s="123" customFormat="1" x14ac:dyDescent="0.25">
      <c r="A558" s="60" t="s">
        <v>94</v>
      </c>
      <c r="B558" s="94" t="s">
        <v>97</v>
      </c>
      <c r="C558" s="94">
        <v>37</v>
      </c>
      <c r="D558" s="61" t="s">
        <v>13</v>
      </c>
      <c r="E558" s="94">
        <v>16</v>
      </c>
      <c r="F558" s="94"/>
      <c r="G558" s="94">
        <v>9</v>
      </c>
      <c r="H558" s="7"/>
      <c r="I558" s="7"/>
      <c r="J558" s="7"/>
      <c r="K558" s="7"/>
      <c r="L558" s="7"/>
      <c r="M558" s="7"/>
      <c r="N558" s="7"/>
    </row>
    <row r="559" spans="1:14" s="123" customFormat="1" x14ac:dyDescent="0.25">
      <c r="A559" s="60" t="s">
        <v>94</v>
      </c>
      <c r="B559" s="94" t="s">
        <v>97</v>
      </c>
      <c r="C559" s="94">
        <v>37</v>
      </c>
      <c r="D559" s="61" t="s">
        <v>60</v>
      </c>
      <c r="E559" s="94">
        <v>3</v>
      </c>
      <c r="F559" s="94">
        <v>1</v>
      </c>
      <c r="G559" s="94">
        <v>1</v>
      </c>
      <c r="H559" s="7"/>
      <c r="I559" s="7"/>
      <c r="J559" s="7"/>
      <c r="K559" s="7"/>
      <c r="L559" s="7"/>
      <c r="M559" s="7"/>
      <c r="N559" s="7"/>
    </row>
    <row r="560" spans="1:14" s="123" customFormat="1" x14ac:dyDescent="0.25">
      <c r="A560" s="60" t="s">
        <v>94</v>
      </c>
      <c r="B560" s="94" t="s">
        <v>97</v>
      </c>
      <c r="C560" s="94">
        <v>38</v>
      </c>
      <c r="D560" s="61" t="s">
        <v>20</v>
      </c>
      <c r="E560" s="94">
        <v>26</v>
      </c>
      <c r="F560" s="94">
        <v>6</v>
      </c>
      <c r="G560" s="94">
        <v>9</v>
      </c>
      <c r="H560" s="7"/>
      <c r="I560" s="7"/>
      <c r="J560" s="7"/>
      <c r="K560" s="7"/>
      <c r="L560" s="7"/>
      <c r="M560" s="7"/>
      <c r="N560" s="7"/>
    </row>
    <row r="561" spans="1:14" s="123" customFormat="1" x14ac:dyDescent="0.25">
      <c r="A561" s="60" t="s">
        <v>94</v>
      </c>
      <c r="B561" s="94" t="s">
        <v>97</v>
      </c>
      <c r="C561" s="94">
        <v>38</v>
      </c>
      <c r="D561" s="61" t="s">
        <v>60</v>
      </c>
      <c r="E561" s="94">
        <v>42</v>
      </c>
      <c r="F561" s="94">
        <v>14</v>
      </c>
      <c r="G561" s="94">
        <v>24</v>
      </c>
      <c r="H561" s="7"/>
      <c r="I561" s="7"/>
      <c r="J561" s="7"/>
      <c r="K561" s="7"/>
      <c r="L561" s="7"/>
      <c r="M561" s="7"/>
      <c r="N561" s="7"/>
    </row>
    <row r="562" spans="1:14" s="123" customFormat="1" x14ac:dyDescent="0.25">
      <c r="A562" s="60" t="s">
        <v>94</v>
      </c>
      <c r="B562" s="94" t="s">
        <v>97</v>
      </c>
      <c r="C562" s="94">
        <v>39</v>
      </c>
      <c r="D562" s="61" t="s">
        <v>56</v>
      </c>
      <c r="E562" s="94">
        <v>29</v>
      </c>
      <c r="F562" s="94">
        <v>2</v>
      </c>
      <c r="G562" s="94"/>
      <c r="H562" s="7"/>
      <c r="I562" s="7"/>
      <c r="J562" s="7"/>
      <c r="K562" s="7"/>
      <c r="L562" s="7"/>
      <c r="M562" s="7"/>
      <c r="N562" s="7"/>
    </row>
    <row r="563" spans="1:14" s="123" customFormat="1" x14ac:dyDescent="0.25">
      <c r="A563" s="60" t="s">
        <v>94</v>
      </c>
      <c r="B563" s="94" t="s">
        <v>82</v>
      </c>
      <c r="C563" s="94">
        <v>40</v>
      </c>
      <c r="D563" s="61" t="s">
        <v>22</v>
      </c>
      <c r="E563" s="94">
        <v>16</v>
      </c>
      <c r="F563" s="94">
        <v>1</v>
      </c>
      <c r="G563" s="94">
        <v>15</v>
      </c>
      <c r="H563" s="7"/>
      <c r="I563" s="7"/>
      <c r="J563" s="7"/>
      <c r="K563" s="7"/>
      <c r="L563" s="7"/>
      <c r="M563" s="7"/>
      <c r="N563" s="7"/>
    </row>
    <row r="564" spans="1:14" s="123" customFormat="1" x14ac:dyDescent="0.25">
      <c r="A564" s="60" t="s">
        <v>94</v>
      </c>
      <c r="B564" s="94" t="s">
        <v>82</v>
      </c>
      <c r="C564" s="94">
        <v>40</v>
      </c>
      <c r="D564" s="62" t="s">
        <v>24</v>
      </c>
      <c r="E564" s="94">
        <v>16</v>
      </c>
      <c r="F564" s="94"/>
      <c r="G564" s="94">
        <v>16</v>
      </c>
      <c r="H564" s="7"/>
      <c r="I564" s="7"/>
      <c r="J564" s="7"/>
      <c r="K564" s="7"/>
      <c r="L564" s="7"/>
      <c r="M564" s="7"/>
      <c r="N564" s="7"/>
    </row>
    <row r="565" spans="1:14" s="123" customFormat="1" x14ac:dyDescent="0.25">
      <c r="A565" s="60" t="s">
        <v>94</v>
      </c>
      <c r="B565" s="94" t="s">
        <v>82</v>
      </c>
      <c r="C565" s="94">
        <v>40</v>
      </c>
      <c r="D565" s="61" t="s">
        <v>26</v>
      </c>
      <c r="E565" s="94">
        <v>25</v>
      </c>
      <c r="F565" s="94"/>
      <c r="G565" s="94">
        <v>25</v>
      </c>
      <c r="H565" s="7"/>
      <c r="I565" s="7"/>
      <c r="J565" s="7"/>
      <c r="K565" s="7"/>
      <c r="L565" s="7"/>
      <c r="M565" s="7"/>
      <c r="N565" s="7"/>
    </row>
    <row r="566" spans="1:14" s="123" customFormat="1" x14ac:dyDescent="0.25">
      <c r="A566" s="60" t="s">
        <v>94</v>
      </c>
      <c r="B566" s="94" t="s">
        <v>82</v>
      </c>
      <c r="C566" s="94">
        <v>40</v>
      </c>
      <c r="D566" s="61" t="s">
        <v>60</v>
      </c>
      <c r="E566" s="94">
        <v>15</v>
      </c>
      <c r="F566" s="94">
        <v>2</v>
      </c>
      <c r="G566" s="94">
        <v>13</v>
      </c>
      <c r="H566" s="7"/>
      <c r="I566" s="7"/>
      <c r="J566" s="7"/>
      <c r="K566" s="7"/>
      <c r="L566" s="7"/>
      <c r="M566" s="7"/>
      <c r="N566" s="7"/>
    </row>
    <row r="567" spans="1:14" s="123" customFormat="1" x14ac:dyDescent="0.25">
      <c r="A567" s="60" t="s">
        <v>94</v>
      </c>
      <c r="B567" s="94" t="s">
        <v>97</v>
      </c>
      <c r="C567" s="94">
        <v>41</v>
      </c>
      <c r="D567" s="62" t="s">
        <v>24</v>
      </c>
      <c r="E567" s="94">
        <v>26</v>
      </c>
      <c r="F567" s="94"/>
      <c r="G567" s="94">
        <v>2</v>
      </c>
      <c r="H567" s="7"/>
      <c r="I567" s="7"/>
      <c r="J567" s="7"/>
      <c r="K567" s="7"/>
      <c r="L567" s="7"/>
      <c r="M567" s="7"/>
      <c r="N567" s="7"/>
    </row>
    <row r="568" spans="1:14" s="123" customFormat="1" x14ac:dyDescent="0.25">
      <c r="A568" s="60" t="s">
        <v>94</v>
      </c>
      <c r="B568" s="94" t="s">
        <v>97</v>
      </c>
      <c r="C568" s="94">
        <v>42</v>
      </c>
      <c r="D568" s="61" t="s">
        <v>54</v>
      </c>
      <c r="E568" s="94">
        <v>24</v>
      </c>
      <c r="F568" s="94">
        <v>1</v>
      </c>
      <c r="G568" s="94">
        <v>19</v>
      </c>
      <c r="H568" s="7"/>
      <c r="I568" s="7"/>
      <c r="J568" s="7"/>
      <c r="K568" s="7"/>
      <c r="L568" s="7"/>
      <c r="M568" s="7"/>
      <c r="N568" s="7"/>
    </row>
    <row r="569" spans="1:14" s="123" customFormat="1" x14ac:dyDescent="0.25">
      <c r="A569" s="60" t="s">
        <v>94</v>
      </c>
      <c r="B569" s="94" t="s">
        <v>97</v>
      </c>
      <c r="C569" s="94">
        <v>42</v>
      </c>
      <c r="D569" s="61" t="s">
        <v>16</v>
      </c>
      <c r="E569" s="94">
        <v>18</v>
      </c>
      <c r="F569" s="94">
        <v>1</v>
      </c>
      <c r="G569" s="94">
        <v>15</v>
      </c>
      <c r="H569" s="7"/>
      <c r="I569" s="7"/>
      <c r="J569" s="7"/>
      <c r="K569" s="7"/>
      <c r="L569" s="7"/>
      <c r="M569" s="7"/>
      <c r="N569" s="7"/>
    </row>
    <row r="570" spans="1:14" s="123" customFormat="1" x14ac:dyDescent="0.25">
      <c r="A570" s="60" t="s">
        <v>94</v>
      </c>
      <c r="B570" s="94" t="s">
        <v>97</v>
      </c>
      <c r="C570" s="94">
        <v>42</v>
      </c>
      <c r="D570" s="61" t="s">
        <v>13</v>
      </c>
      <c r="E570" s="94">
        <v>17</v>
      </c>
      <c r="F570" s="94">
        <v>3</v>
      </c>
      <c r="G570" s="94">
        <v>7</v>
      </c>
      <c r="H570" s="7"/>
      <c r="I570" s="7"/>
      <c r="J570" s="7"/>
      <c r="K570" s="7"/>
      <c r="L570" s="7"/>
      <c r="M570" s="7"/>
      <c r="N570" s="7"/>
    </row>
    <row r="571" spans="1:14" s="123" customFormat="1" x14ac:dyDescent="0.25">
      <c r="A571" s="60" t="s">
        <v>94</v>
      </c>
      <c r="B571" s="94" t="s">
        <v>97</v>
      </c>
      <c r="C571" s="94">
        <v>43</v>
      </c>
      <c r="D571" s="61" t="s">
        <v>26</v>
      </c>
      <c r="E571" s="94">
        <v>20</v>
      </c>
      <c r="F571" s="94">
        <v>2</v>
      </c>
      <c r="G571" s="94">
        <v>6</v>
      </c>
      <c r="H571" s="7"/>
      <c r="I571" s="7"/>
      <c r="J571" s="7"/>
      <c r="K571" s="7"/>
      <c r="L571" s="7"/>
      <c r="M571" s="7"/>
      <c r="N571" s="7"/>
    </row>
    <row r="572" spans="1:14" s="123" customFormat="1" x14ac:dyDescent="0.25">
      <c r="A572" s="60" t="s">
        <v>94</v>
      </c>
      <c r="B572" s="94" t="s">
        <v>97</v>
      </c>
      <c r="C572" s="94">
        <v>43</v>
      </c>
      <c r="D572" s="62" t="s">
        <v>62</v>
      </c>
      <c r="E572" s="94">
        <v>8</v>
      </c>
      <c r="F572" s="94">
        <v>1</v>
      </c>
      <c r="G572" s="94">
        <v>3</v>
      </c>
      <c r="H572" s="7"/>
      <c r="I572" s="7"/>
      <c r="J572" s="7"/>
      <c r="K572" s="7"/>
      <c r="L572" s="7"/>
      <c r="M572" s="7"/>
      <c r="N572" s="7"/>
    </row>
    <row r="573" spans="1:14" s="123" customFormat="1" x14ac:dyDescent="0.25">
      <c r="A573" s="60" t="s">
        <v>94</v>
      </c>
      <c r="B573" s="94" t="s">
        <v>82</v>
      </c>
      <c r="C573" s="94">
        <v>44</v>
      </c>
      <c r="D573" s="61" t="s">
        <v>13</v>
      </c>
      <c r="E573" s="94">
        <v>33</v>
      </c>
      <c r="F573" s="94"/>
      <c r="G573" s="94">
        <v>5</v>
      </c>
      <c r="H573" s="7"/>
      <c r="I573" s="7"/>
      <c r="J573" s="7"/>
      <c r="K573" s="7"/>
      <c r="L573" s="7"/>
      <c r="M573" s="7"/>
      <c r="N573" s="7"/>
    </row>
    <row r="574" spans="1:14" s="123" customFormat="1" x14ac:dyDescent="0.25">
      <c r="A574" s="60" t="s">
        <v>94</v>
      </c>
      <c r="B574" s="94" t="s">
        <v>82</v>
      </c>
      <c r="C574" s="94">
        <v>44</v>
      </c>
      <c r="D574" s="61" t="s">
        <v>14</v>
      </c>
      <c r="E574" s="94">
        <v>32</v>
      </c>
      <c r="F574" s="94"/>
      <c r="G574" s="94">
        <v>6</v>
      </c>
      <c r="H574" s="7"/>
      <c r="I574" s="7"/>
      <c r="J574" s="7"/>
      <c r="K574" s="7"/>
      <c r="L574" s="7"/>
      <c r="M574" s="7"/>
      <c r="N574" s="7"/>
    </row>
    <row r="575" spans="1:14" s="123" customFormat="1" x14ac:dyDescent="0.25">
      <c r="A575" s="60" t="s">
        <v>94</v>
      </c>
      <c r="B575" s="94" t="s">
        <v>97</v>
      </c>
      <c r="C575" s="94">
        <v>45</v>
      </c>
      <c r="D575" s="61" t="s">
        <v>60</v>
      </c>
      <c r="E575" s="94">
        <v>19</v>
      </c>
      <c r="F575" s="94"/>
      <c r="G575" s="94"/>
      <c r="H575" s="7"/>
      <c r="I575" s="7"/>
      <c r="J575" s="7"/>
      <c r="K575" s="7"/>
      <c r="L575" s="7"/>
      <c r="M575" s="7"/>
      <c r="N575" s="7"/>
    </row>
    <row r="576" spans="1:14" s="123" customFormat="1" x14ac:dyDescent="0.25">
      <c r="A576" s="60" t="s">
        <v>94</v>
      </c>
      <c r="B576" s="94" t="s">
        <v>97</v>
      </c>
      <c r="C576" s="94">
        <v>45</v>
      </c>
      <c r="D576" s="62" t="s">
        <v>62</v>
      </c>
      <c r="E576" s="94">
        <v>25</v>
      </c>
      <c r="F576" s="94"/>
      <c r="G576" s="94"/>
      <c r="H576" s="7"/>
      <c r="I576" s="7"/>
      <c r="J576" s="7"/>
      <c r="K576" s="7"/>
      <c r="L576" s="7"/>
      <c r="M576" s="7"/>
      <c r="N576" s="7"/>
    </row>
    <row r="577" spans="1:14" s="123" customFormat="1" x14ac:dyDescent="0.25">
      <c r="A577" s="60" t="s">
        <v>94</v>
      </c>
      <c r="B577" s="94" t="s">
        <v>97</v>
      </c>
      <c r="C577" s="94">
        <v>46</v>
      </c>
      <c r="D577" s="61" t="s">
        <v>16</v>
      </c>
      <c r="E577" s="94">
        <v>22</v>
      </c>
      <c r="F577" s="94"/>
      <c r="G577" s="94">
        <v>11</v>
      </c>
      <c r="H577" s="7"/>
      <c r="I577" s="7"/>
      <c r="J577" s="7"/>
      <c r="K577" s="7"/>
      <c r="L577" s="7"/>
      <c r="M577" s="7"/>
      <c r="N577" s="7"/>
    </row>
    <row r="578" spans="1:14" s="123" customFormat="1" x14ac:dyDescent="0.25">
      <c r="A578" s="60" t="s">
        <v>94</v>
      </c>
      <c r="B578" s="94" t="s">
        <v>97</v>
      </c>
      <c r="C578" s="94">
        <v>46</v>
      </c>
      <c r="D578" s="61" t="s">
        <v>26</v>
      </c>
      <c r="E578" s="94">
        <v>26</v>
      </c>
      <c r="F578" s="94"/>
      <c r="G578" s="94">
        <v>20</v>
      </c>
      <c r="H578" s="7"/>
      <c r="I578" s="7"/>
      <c r="J578" s="7"/>
      <c r="K578" s="7"/>
      <c r="L578" s="7"/>
      <c r="M578" s="7"/>
      <c r="N578" s="7"/>
    </row>
    <row r="579" spans="1:14" s="123" customFormat="1" x14ac:dyDescent="0.25">
      <c r="A579" s="60" t="s">
        <v>94</v>
      </c>
      <c r="B579" s="94" t="s">
        <v>97</v>
      </c>
      <c r="C579" s="94">
        <v>46</v>
      </c>
      <c r="D579" s="61" t="s">
        <v>60</v>
      </c>
      <c r="E579" s="94">
        <v>19</v>
      </c>
      <c r="F579" s="94"/>
      <c r="G579" s="94">
        <v>8</v>
      </c>
      <c r="H579" s="7"/>
      <c r="I579" s="7"/>
      <c r="J579" s="7"/>
      <c r="K579" s="7"/>
      <c r="L579" s="7"/>
      <c r="M579" s="7"/>
      <c r="N579" s="7"/>
    </row>
    <row r="580" spans="1:14" s="123" customFormat="1" x14ac:dyDescent="0.25">
      <c r="A580" s="60" t="s">
        <v>94</v>
      </c>
      <c r="B580" s="94" t="s">
        <v>97</v>
      </c>
      <c r="C580" s="94">
        <v>47</v>
      </c>
      <c r="D580" s="61" t="s">
        <v>54</v>
      </c>
      <c r="E580" s="94">
        <v>25</v>
      </c>
      <c r="F580" s="94"/>
      <c r="G580" s="94">
        <v>25</v>
      </c>
      <c r="H580" s="7"/>
      <c r="I580" s="7"/>
      <c r="J580" s="7"/>
      <c r="K580" s="7"/>
      <c r="L580" s="7"/>
      <c r="M580" s="7"/>
      <c r="N580" s="7"/>
    </row>
    <row r="581" spans="1:14" s="123" customFormat="1" x14ac:dyDescent="0.25">
      <c r="A581" s="60" t="s">
        <v>94</v>
      </c>
      <c r="B581" s="94" t="s">
        <v>99</v>
      </c>
      <c r="C581" s="94">
        <v>48</v>
      </c>
      <c r="D581" s="61" t="s">
        <v>9</v>
      </c>
      <c r="E581" s="94">
        <v>27</v>
      </c>
      <c r="F581" s="94"/>
      <c r="G581" s="94">
        <v>24</v>
      </c>
      <c r="H581" s="7"/>
      <c r="I581" s="7"/>
      <c r="J581" s="7"/>
      <c r="K581" s="7"/>
      <c r="L581" s="7"/>
      <c r="M581" s="7"/>
      <c r="N581" s="7"/>
    </row>
    <row r="582" spans="1:14" s="123" customFormat="1" x14ac:dyDescent="0.25">
      <c r="A582" s="60" t="s">
        <v>94</v>
      </c>
      <c r="B582" s="94" t="s">
        <v>99</v>
      </c>
      <c r="C582" s="94">
        <v>48</v>
      </c>
      <c r="D582" s="61" t="s">
        <v>28</v>
      </c>
      <c r="E582" s="94">
        <v>29</v>
      </c>
      <c r="F582" s="94"/>
      <c r="G582" s="94">
        <v>25</v>
      </c>
      <c r="H582" s="7"/>
      <c r="I582" s="7"/>
      <c r="J582" s="7"/>
      <c r="K582" s="7"/>
      <c r="L582" s="7"/>
      <c r="M582" s="7"/>
      <c r="N582" s="7"/>
    </row>
    <row r="583" spans="1:14" s="123" customFormat="1" x14ac:dyDescent="0.25">
      <c r="A583" s="60" t="s">
        <v>94</v>
      </c>
      <c r="B583" s="94" t="s">
        <v>99</v>
      </c>
      <c r="C583" s="94">
        <v>48</v>
      </c>
      <c r="D583" s="62" t="s">
        <v>52</v>
      </c>
      <c r="E583" s="94">
        <v>21</v>
      </c>
      <c r="F583" s="94"/>
      <c r="G583" s="94">
        <v>18</v>
      </c>
      <c r="H583" s="7"/>
      <c r="I583" s="7"/>
      <c r="J583" s="7"/>
      <c r="K583" s="7"/>
      <c r="L583" s="7"/>
      <c r="M583" s="7"/>
      <c r="N583" s="7"/>
    </row>
    <row r="584" spans="1:14" s="123" customFormat="1" x14ac:dyDescent="0.25">
      <c r="A584" s="60" t="s">
        <v>94</v>
      </c>
      <c r="B584" s="94" t="s">
        <v>97</v>
      </c>
      <c r="C584" s="94">
        <v>49</v>
      </c>
      <c r="D584" s="61" t="s">
        <v>13</v>
      </c>
      <c r="E584" s="94">
        <v>17</v>
      </c>
      <c r="F584" s="94"/>
      <c r="G584" s="94"/>
      <c r="H584" s="7"/>
      <c r="I584" s="7"/>
      <c r="J584" s="7"/>
      <c r="K584" s="7"/>
      <c r="L584" s="7"/>
      <c r="M584" s="7"/>
      <c r="N584" s="7"/>
    </row>
    <row r="585" spans="1:14" s="123" customFormat="1" x14ac:dyDescent="0.25">
      <c r="A585" s="60" t="s">
        <v>94</v>
      </c>
      <c r="B585" s="94" t="s">
        <v>97</v>
      </c>
      <c r="C585" s="94">
        <v>50</v>
      </c>
      <c r="D585" s="61" t="s">
        <v>28</v>
      </c>
      <c r="E585" s="94">
        <v>65</v>
      </c>
      <c r="F585" s="94">
        <v>12</v>
      </c>
      <c r="G585" s="94">
        <v>53</v>
      </c>
      <c r="H585" s="7"/>
      <c r="I585" s="7"/>
      <c r="J585" s="7"/>
      <c r="K585" s="7"/>
      <c r="L585" s="7"/>
      <c r="M585" s="7"/>
      <c r="N585" s="7"/>
    </row>
    <row r="586" spans="1:14" s="123" customFormat="1" x14ac:dyDescent="0.25">
      <c r="A586" s="60" t="s">
        <v>94</v>
      </c>
      <c r="B586" s="94" t="s">
        <v>97</v>
      </c>
      <c r="C586" s="94">
        <v>51</v>
      </c>
      <c r="D586" s="61" t="s">
        <v>26</v>
      </c>
      <c r="E586" s="94">
        <v>27</v>
      </c>
      <c r="F586" s="94">
        <v>9</v>
      </c>
      <c r="G586" s="94">
        <v>18</v>
      </c>
      <c r="H586" s="7"/>
      <c r="I586" s="7"/>
      <c r="J586" s="7"/>
      <c r="K586" s="7"/>
      <c r="L586" s="7"/>
      <c r="M586" s="7"/>
      <c r="N586" s="7"/>
    </row>
    <row r="587" spans="1:14" s="123" customFormat="1" x14ac:dyDescent="0.25">
      <c r="A587" s="60" t="s">
        <v>94</v>
      </c>
      <c r="B587" s="94" t="s">
        <v>97</v>
      </c>
      <c r="C587" s="94">
        <v>51</v>
      </c>
      <c r="D587" s="61" t="s">
        <v>60</v>
      </c>
      <c r="E587" s="94">
        <v>25</v>
      </c>
      <c r="F587" s="94">
        <v>14</v>
      </c>
      <c r="G587" s="94">
        <v>11</v>
      </c>
      <c r="H587" s="7"/>
      <c r="I587" s="7"/>
      <c r="J587" s="7"/>
      <c r="K587" s="7"/>
      <c r="L587" s="7"/>
      <c r="M587" s="7"/>
      <c r="N587" s="7"/>
    </row>
    <row r="588" spans="1:14" s="123" customFormat="1" x14ac:dyDescent="0.25">
      <c r="A588" s="60" t="s">
        <v>94</v>
      </c>
      <c r="B588" s="94" t="s">
        <v>97</v>
      </c>
      <c r="C588" s="94">
        <v>52</v>
      </c>
      <c r="D588" s="61" t="s">
        <v>54</v>
      </c>
      <c r="E588" s="94">
        <v>31</v>
      </c>
      <c r="F588" s="94"/>
      <c r="G588" s="94">
        <v>18</v>
      </c>
      <c r="H588" s="7"/>
      <c r="I588" s="7"/>
      <c r="J588" s="7"/>
      <c r="K588" s="7"/>
      <c r="L588" s="7"/>
      <c r="M588" s="7"/>
      <c r="N588" s="7"/>
    </row>
    <row r="589" spans="1:14" s="123" customFormat="1" x14ac:dyDescent="0.25">
      <c r="A589" s="60" t="s">
        <v>94</v>
      </c>
      <c r="B589" s="94" t="s">
        <v>97</v>
      </c>
      <c r="C589" s="94">
        <v>53</v>
      </c>
      <c r="D589" s="62" t="s">
        <v>62</v>
      </c>
      <c r="E589" s="94">
        <v>18</v>
      </c>
      <c r="F589" s="94"/>
      <c r="G589" s="94">
        <v>1</v>
      </c>
      <c r="H589" s="7"/>
      <c r="I589" s="7"/>
      <c r="J589" s="7"/>
      <c r="K589" s="7"/>
      <c r="L589" s="7"/>
      <c r="M589" s="7"/>
      <c r="N589" s="7"/>
    </row>
    <row r="590" spans="1:14" s="123" customFormat="1" x14ac:dyDescent="0.25">
      <c r="A590" s="60" t="s">
        <v>94</v>
      </c>
      <c r="B590" s="94" t="s">
        <v>82</v>
      </c>
      <c r="C590" s="94">
        <v>54</v>
      </c>
      <c r="D590" s="61" t="s">
        <v>26</v>
      </c>
      <c r="E590" s="94">
        <v>20</v>
      </c>
      <c r="F590" s="94"/>
      <c r="G590" s="94">
        <v>12</v>
      </c>
      <c r="H590" s="7"/>
      <c r="I590" s="7"/>
      <c r="J590" s="7"/>
      <c r="K590" s="7"/>
      <c r="L590" s="7"/>
      <c r="M590" s="7"/>
      <c r="N590" s="7"/>
    </row>
    <row r="591" spans="1:14" s="123" customFormat="1" x14ac:dyDescent="0.25">
      <c r="A591" s="60" t="s">
        <v>94</v>
      </c>
      <c r="B591" s="94" t="s">
        <v>82</v>
      </c>
      <c r="C591" s="94">
        <v>54</v>
      </c>
      <c r="D591" s="61" t="s">
        <v>16</v>
      </c>
      <c r="E591" s="94">
        <v>24</v>
      </c>
      <c r="F591" s="94">
        <v>1</v>
      </c>
      <c r="G591" s="94">
        <v>12</v>
      </c>
      <c r="H591" s="7"/>
      <c r="I591" s="7"/>
      <c r="J591" s="7"/>
      <c r="K591" s="7"/>
      <c r="L591" s="7"/>
      <c r="M591" s="7"/>
      <c r="N591" s="7"/>
    </row>
    <row r="592" spans="1:14" s="123" customFormat="1" x14ac:dyDescent="0.25">
      <c r="A592" s="60" t="s">
        <v>94</v>
      </c>
      <c r="B592" s="94" t="s">
        <v>97</v>
      </c>
      <c r="C592" s="94">
        <v>55</v>
      </c>
      <c r="D592" s="62" t="s">
        <v>62</v>
      </c>
      <c r="E592" s="94">
        <v>31</v>
      </c>
      <c r="F592" s="94"/>
      <c r="G592" s="94">
        <v>5</v>
      </c>
      <c r="H592" s="7"/>
      <c r="I592" s="7"/>
      <c r="J592" s="7"/>
      <c r="K592" s="7"/>
      <c r="L592" s="7"/>
      <c r="M592" s="7"/>
      <c r="N592" s="7"/>
    </row>
    <row r="593" spans="1:14" s="123" customFormat="1" x14ac:dyDescent="0.25">
      <c r="A593" s="60" t="s">
        <v>94</v>
      </c>
      <c r="B593" s="94" t="s">
        <v>97</v>
      </c>
      <c r="C593" s="94">
        <v>55</v>
      </c>
      <c r="D593" s="61" t="s">
        <v>16</v>
      </c>
      <c r="E593" s="94">
        <v>30</v>
      </c>
      <c r="F593" s="94"/>
      <c r="G593" s="94">
        <v>12</v>
      </c>
      <c r="H593" s="7"/>
      <c r="I593" s="7"/>
      <c r="J593" s="7"/>
      <c r="K593" s="7"/>
      <c r="L593" s="7"/>
      <c r="M593" s="7"/>
      <c r="N593" s="7"/>
    </row>
    <row r="594" spans="1:14" s="123" customFormat="1" x14ac:dyDescent="0.25">
      <c r="A594" s="60" t="s">
        <v>94</v>
      </c>
      <c r="B594" s="94" t="s">
        <v>97</v>
      </c>
      <c r="C594" s="94">
        <v>57</v>
      </c>
      <c r="D594" s="62" t="s">
        <v>24</v>
      </c>
      <c r="E594" s="94">
        <v>34</v>
      </c>
      <c r="F594" s="94"/>
      <c r="G594" s="94">
        <v>5</v>
      </c>
      <c r="H594" s="7"/>
      <c r="I594" s="7"/>
      <c r="J594" s="7"/>
      <c r="K594" s="7"/>
      <c r="L594" s="7"/>
      <c r="M594" s="7"/>
      <c r="N594" s="7"/>
    </row>
    <row r="595" spans="1:14" s="123" customFormat="1" x14ac:dyDescent="0.25">
      <c r="A595" s="60" t="s">
        <v>94</v>
      </c>
      <c r="B595" s="94" t="s">
        <v>97</v>
      </c>
      <c r="C595" s="94">
        <v>57</v>
      </c>
      <c r="D595" s="61" t="s">
        <v>34</v>
      </c>
      <c r="E595" s="94">
        <v>20</v>
      </c>
      <c r="F595" s="94"/>
      <c r="G595" s="94">
        <v>6</v>
      </c>
      <c r="H595" s="7"/>
      <c r="I595" s="7"/>
      <c r="J595" s="7"/>
      <c r="K595" s="7"/>
      <c r="L595" s="7"/>
      <c r="M595" s="7"/>
      <c r="N595" s="7"/>
    </row>
    <row r="596" spans="1:14" s="123" customFormat="1" x14ac:dyDescent="0.25">
      <c r="A596" s="60" t="s">
        <v>94</v>
      </c>
      <c r="B596" s="94" t="s">
        <v>97</v>
      </c>
      <c r="C596" s="94">
        <v>58</v>
      </c>
      <c r="D596" s="61" t="s">
        <v>26</v>
      </c>
      <c r="E596" s="94">
        <v>19</v>
      </c>
      <c r="F596" s="94"/>
      <c r="G596" s="94"/>
      <c r="H596" s="7"/>
      <c r="I596" s="7"/>
      <c r="J596" s="7"/>
      <c r="K596" s="7"/>
      <c r="L596" s="7"/>
      <c r="M596" s="7"/>
      <c r="N596" s="7"/>
    </row>
    <row r="597" spans="1:14" s="123" customFormat="1" x14ac:dyDescent="0.25">
      <c r="A597" s="60" t="s">
        <v>94</v>
      </c>
      <c r="B597" s="94" t="s">
        <v>97</v>
      </c>
      <c r="C597" s="94">
        <v>60</v>
      </c>
      <c r="D597" s="61" t="s">
        <v>60</v>
      </c>
      <c r="E597" s="94">
        <v>11</v>
      </c>
      <c r="F597" s="94"/>
      <c r="G597" s="94"/>
      <c r="H597" s="7"/>
      <c r="I597" s="7"/>
      <c r="J597" s="7"/>
      <c r="K597" s="7"/>
      <c r="L597" s="7"/>
      <c r="M597" s="7"/>
      <c r="N597" s="7"/>
    </row>
    <row r="598" spans="1:14" s="123" customFormat="1" x14ac:dyDescent="0.25">
      <c r="A598" s="60" t="s">
        <v>94</v>
      </c>
      <c r="B598" s="94" t="s">
        <v>97</v>
      </c>
      <c r="C598" s="94">
        <v>61</v>
      </c>
      <c r="D598" s="62" t="s">
        <v>62</v>
      </c>
      <c r="E598" s="94">
        <v>34</v>
      </c>
      <c r="F598" s="94">
        <v>1</v>
      </c>
      <c r="G598" s="94">
        <v>3</v>
      </c>
      <c r="H598" s="7"/>
      <c r="I598" s="7"/>
      <c r="J598" s="7"/>
      <c r="K598" s="7"/>
      <c r="L598" s="7"/>
      <c r="M598" s="7"/>
      <c r="N598" s="7"/>
    </row>
    <row r="599" spans="1:14" s="123" customFormat="1" x14ac:dyDescent="0.25">
      <c r="A599" s="60" t="s">
        <v>94</v>
      </c>
      <c r="B599" s="94" t="s">
        <v>97</v>
      </c>
      <c r="C599" s="94">
        <v>62</v>
      </c>
      <c r="D599" s="61" t="s">
        <v>14</v>
      </c>
      <c r="E599" s="94">
        <v>20</v>
      </c>
      <c r="F599" s="94">
        <v>2</v>
      </c>
      <c r="G599" s="94">
        <v>14</v>
      </c>
      <c r="H599" s="7"/>
      <c r="I599" s="7"/>
      <c r="J599" s="7"/>
      <c r="K599" s="7"/>
      <c r="L599" s="7"/>
      <c r="M599" s="7"/>
      <c r="N599" s="7"/>
    </row>
    <row r="600" spans="1:14" s="123" customFormat="1" x14ac:dyDescent="0.25">
      <c r="A600" s="60" t="s">
        <v>94</v>
      </c>
      <c r="B600" s="94" t="s">
        <v>97</v>
      </c>
      <c r="C600" s="94">
        <v>62</v>
      </c>
      <c r="D600" s="61" t="s">
        <v>34</v>
      </c>
      <c r="E600" s="94">
        <v>14</v>
      </c>
      <c r="F600" s="94">
        <v>1</v>
      </c>
      <c r="G600" s="94">
        <v>8</v>
      </c>
      <c r="H600" s="7"/>
      <c r="I600" s="7"/>
      <c r="J600" s="7"/>
      <c r="K600" s="7"/>
      <c r="L600" s="7"/>
      <c r="M600" s="7"/>
      <c r="N600" s="7"/>
    </row>
    <row r="601" spans="1:14" s="123" customFormat="1" x14ac:dyDescent="0.25">
      <c r="A601" s="60" t="s">
        <v>94</v>
      </c>
      <c r="B601" s="94" t="s">
        <v>97</v>
      </c>
      <c r="C601" s="94">
        <v>63</v>
      </c>
      <c r="D601" s="61" t="s">
        <v>42</v>
      </c>
      <c r="E601" s="94">
        <v>28</v>
      </c>
      <c r="F601" s="94"/>
      <c r="G601" s="94">
        <v>25</v>
      </c>
      <c r="H601" s="7"/>
      <c r="I601" s="7"/>
      <c r="J601" s="7"/>
      <c r="K601" s="7"/>
      <c r="L601" s="7"/>
      <c r="M601" s="7"/>
      <c r="N601" s="7"/>
    </row>
    <row r="602" spans="1:14" s="123" customFormat="1" x14ac:dyDescent="0.25">
      <c r="A602" s="60" t="s">
        <v>94</v>
      </c>
      <c r="B602" s="94" t="s">
        <v>97</v>
      </c>
      <c r="C602" s="94">
        <v>63</v>
      </c>
      <c r="D602" s="61" t="s">
        <v>60</v>
      </c>
      <c r="E602" s="94">
        <v>19</v>
      </c>
      <c r="F602" s="94">
        <v>1</v>
      </c>
      <c r="G602" s="94">
        <v>16</v>
      </c>
      <c r="H602" s="7"/>
      <c r="I602" s="7"/>
      <c r="J602" s="7"/>
      <c r="K602" s="7"/>
      <c r="L602" s="7"/>
      <c r="M602" s="7"/>
      <c r="N602" s="7"/>
    </row>
    <row r="603" spans="1:14" s="123" customFormat="1" x14ac:dyDescent="0.25">
      <c r="A603" s="60" t="s">
        <v>94</v>
      </c>
      <c r="B603" s="94" t="s">
        <v>99</v>
      </c>
      <c r="C603" s="94">
        <v>64</v>
      </c>
      <c r="D603" s="62" t="s">
        <v>52</v>
      </c>
      <c r="E603" s="94">
        <v>27</v>
      </c>
      <c r="F603" s="94"/>
      <c r="G603" s="94">
        <v>27</v>
      </c>
      <c r="H603" s="7"/>
      <c r="I603" s="7"/>
      <c r="J603" s="7"/>
      <c r="K603" s="7"/>
      <c r="L603" s="7"/>
      <c r="M603" s="7"/>
      <c r="N603" s="7"/>
    </row>
    <row r="604" spans="1:14" s="123" customFormat="1" x14ac:dyDescent="0.25">
      <c r="A604" s="60" t="s">
        <v>94</v>
      </c>
      <c r="B604" s="94" t="s">
        <v>99</v>
      </c>
      <c r="C604" s="94">
        <v>64</v>
      </c>
      <c r="D604" s="61" t="s">
        <v>9</v>
      </c>
      <c r="E604" s="94">
        <v>15</v>
      </c>
      <c r="F604" s="94"/>
      <c r="G604" s="94">
        <v>15</v>
      </c>
      <c r="H604" s="7"/>
      <c r="I604" s="7"/>
      <c r="J604" s="7"/>
      <c r="K604" s="7"/>
      <c r="L604" s="7"/>
      <c r="M604" s="7"/>
      <c r="N604" s="7"/>
    </row>
    <row r="605" spans="1:14" s="123" customFormat="1" x14ac:dyDescent="0.25">
      <c r="A605" s="60" t="s">
        <v>94</v>
      </c>
      <c r="B605" s="94" t="s">
        <v>99</v>
      </c>
      <c r="C605" s="94">
        <v>64</v>
      </c>
      <c r="D605" s="61" t="s">
        <v>26</v>
      </c>
      <c r="E605" s="94">
        <v>31</v>
      </c>
      <c r="F605" s="94"/>
      <c r="G605" s="94">
        <v>31</v>
      </c>
      <c r="H605" s="7"/>
      <c r="I605" s="7"/>
      <c r="J605" s="7"/>
      <c r="K605" s="7"/>
      <c r="L605" s="7"/>
      <c r="M605" s="7"/>
      <c r="N605" s="7"/>
    </row>
    <row r="606" spans="1:14" s="123" customFormat="1" x14ac:dyDescent="0.25">
      <c r="A606" s="60" t="s">
        <v>94</v>
      </c>
      <c r="B606" s="94" t="s">
        <v>97</v>
      </c>
      <c r="C606" s="94">
        <v>65</v>
      </c>
      <c r="D606" s="61" t="s">
        <v>16</v>
      </c>
      <c r="E606" s="94">
        <v>41</v>
      </c>
      <c r="F606" s="94">
        <v>4</v>
      </c>
      <c r="G606" s="94">
        <v>27</v>
      </c>
      <c r="H606" s="7"/>
      <c r="I606" s="7"/>
      <c r="J606" s="7"/>
      <c r="K606" s="7"/>
      <c r="L606" s="7"/>
      <c r="M606" s="7"/>
      <c r="N606" s="7"/>
    </row>
    <row r="607" spans="1:14" s="123" customFormat="1" x14ac:dyDescent="0.25">
      <c r="A607" s="60" t="s">
        <v>94</v>
      </c>
      <c r="B607" s="94" t="s">
        <v>97</v>
      </c>
      <c r="C607" s="94">
        <v>65</v>
      </c>
      <c r="D607" s="61" t="s">
        <v>54</v>
      </c>
      <c r="E607" s="94">
        <v>36</v>
      </c>
      <c r="F607" s="94">
        <v>1</v>
      </c>
      <c r="G607" s="94">
        <v>31</v>
      </c>
      <c r="H607" s="7"/>
      <c r="I607" s="7"/>
      <c r="J607" s="7"/>
      <c r="K607" s="7"/>
      <c r="L607" s="7"/>
      <c r="M607" s="7"/>
      <c r="N607" s="7"/>
    </row>
    <row r="608" spans="1:14" s="123" customFormat="1" x14ac:dyDescent="0.25">
      <c r="A608" s="60" t="s">
        <v>94</v>
      </c>
      <c r="B608" s="94" t="s">
        <v>97</v>
      </c>
      <c r="C608" s="94">
        <v>65</v>
      </c>
      <c r="D608" s="61" t="s">
        <v>9</v>
      </c>
      <c r="E608" s="94">
        <v>22</v>
      </c>
      <c r="F608" s="94">
        <v>1</v>
      </c>
      <c r="G608" s="94">
        <v>19</v>
      </c>
      <c r="H608" s="7"/>
      <c r="I608" s="7"/>
      <c r="J608" s="7"/>
      <c r="K608" s="7"/>
      <c r="L608" s="7"/>
      <c r="M608" s="7"/>
      <c r="N608" s="7"/>
    </row>
    <row r="609" spans="1:14" s="123" customFormat="1" x14ac:dyDescent="0.25">
      <c r="A609" s="60" t="s">
        <v>94</v>
      </c>
      <c r="B609" s="94" t="s">
        <v>97</v>
      </c>
      <c r="C609" s="94">
        <v>65</v>
      </c>
      <c r="D609" s="62" t="s">
        <v>62</v>
      </c>
      <c r="E609" s="94">
        <v>16</v>
      </c>
      <c r="F609" s="94">
        <v>2</v>
      </c>
      <c r="G609" s="94">
        <v>2</v>
      </c>
      <c r="H609" s="7"/>
      <c r="I609" s="7"/>
      <c r="J609" s="7"/>
      <c r="K609" s="7"/>
      <c r="L609" s="7"/>
      <c r="M609" s="7"/>
      <c r="N609" s="7"/>
    </row>
    <row r="610" spans="1:14" s="123" customFormat="1" x14ac:dyDescent="0.25">
      <c r="A610" s="60" t="s">
        <v>94</v>
      </c>
      <c r="B610" s="94" t="s">
        <v>97</v>
      </c>
      <c r="C610" s="94">
        <v>65</v>
      </c>
      <c r="D610" s="61" t="s">
        <v>60</v>
      </c>
      <c r="E610" s="94">
        <v>14</v>
      </c>
      <c r="F610" s="94">
        <v>5</v>
      </c>
      <c r="G610" s="94">
        <v>7</v>
      </c>
      <c r="H610" s="7"/>
      <c r="I610" s="7"/>
      <c r="J610" s="7"/>
      <c r="K610" s="7"/>
      <c r="L610" s="7"/>
      <c r="M610" s="7"/>
      <c r="N610" s="7"/>
    </row>
    <row r="611" spans="1:14" s="123" customFormat="1" x14ac:dyDescent="0.25">
      <c r="A611" s="60" t="s">
        <v>94</v>
      </c>
      <c r="B611" s="94" t="s">
        <v>97</v>
      </c>
      <c r="C611" s="94">
        <v>66</v>
      </c>
      <c r="D611" s="61" t="s">
        <v>32</v>
      </c>
      <c r="E611" s="94">
        <v>40</v>
      </c>
      <c r="F611" s="94">
        <v>1</v>
      </c>
      <c r="G611" s="94">
        <v>4</v>
      </c>
      <c r="H611" s="7"/>
      <c r="I611" s="7"/>
      <c r="J611" s="7"/>
      <c r="K611" s="7"/>
      <c r="L611" s="7"/>
      <c r="M611" s="7"/>
      <c r="N611" s="7"/>
    </row>
    <row r="612" spans="1:14" s="123" customFormat="1" x14ac:dyDescent="0.25">
      <c r="A612" s="60" t="s">
        <v>94</v>
      </c>
      <c r="B612" s="94" t="s">
        <v>97</v>
      </c>
      <c r="C612" s="94">
        <v>66</v>
      </c>
      <c r="D612" s="61" t="s">
        <v>60</v>
      </c>
      <c r="E612" s="94">
        <v>105</v>
      </c>
      <c r="F612" s="94">
        <v>2</v>
      </c>
      <c r="G612" s="94">
        <v>103</v>
      </c>
      <c r="H612" s="7"/>
      <c r="I612" s="7"/>
      <c r="J612" s="7"/>
      <c r="K612" s="7"/>
      <c r="L612" s="7"/>
      <c r="M612" s="7"/>
      <c r="N612" s="7"/>
    </row>
    <row r="613" spans="1:14" s="123" customFormat="1" x14ac:dyDescent="0.25">
      <c r="A613" s="60" t="s">
        <v>94</v>
      </c>
      <c r="B613" s="94" t="s">
        <v>97</v>
      </c>
      <c r="C613" s="94">
        <v>67</v>
      </c>
      <c r="D613" s="61" t="s">
        <v>60</v>
      </c>
      <c r="E613" s="94">
        <v>19</v>
      </c>
      <c r="F613" s="94">
        <v>8</v>
      </c>
      <c r="G613" s="94">
        <v>11</v>
      </c>
      <c r="H613" s="7"/>
      <c r="I613" s="7"/>
      <c r="J613" s="7"/>
      <c r="K613" s="7"/>
      <c r="L613" s="7"/>
      <c r="M613" s="7"/>
      <c r="N613" s="7"/>
    </row>
    <row r="614" spans="1:14" s="123" customFormat="1" x14ac:dyDescent="0.25">
      <c r="A614" s="60" t="s">
        <v>94</v>
      </c>
      <c r="B614" s="94" t="s">
        <v>97</v>
      </c>
      <c r="C614" s="94">
        <v>68</v>
      </c>
      <c r="D614" s="61" t="s">
        <v>60</v>
      </c>
      <c r="E614" s="94">
        <v>52</v>
      </c>
      <c r="F614" s="94"/>
      <c r="G614" s="94">
        <v>52</v>
      </c>
      <c r="H614" s="7"/>
      <c r="I614" s="7"/>
      <c r="J614" s="7"/>
      <c r="K614" s="7"/>
      <c r="L614" s="7"/>
      <c r="M614" s="7"/>
      <c r="N614" s="7"/>
    </row>
    <row r="615" spans="1:14" s="123" customFormat="1" x14ac:dyDescent="0.25">
      <c r="A615" s="60" t="s">
        <v>94</v>
      </c>
      <c r="B615" s="94" t="s">
        <v>82</v>
      </c>
      <c r="C615" s="94">
        <v>69</v>
      </c>
      <c r="D615" s="61" t="s">
        <v>6</v>
      </c>
      <c r="E615" s="94">
        <v>23</v>
      </c>
      <c r="F615" s="94"/>
      <c r="G615" s="94">
        <v>11</v>
      </c>
      <c r="H615" s="7"/>
      <c r="I615" s="7"/>
      <c r="J615" s="7"/>
      <c r="K615" s="7"/>
      <c r="L615" s="7"/>
      <c r="M615" s="7"/>
      <c r="N615" s="7"/>
    </row>
    <row r="616" spans="1:14" s="123" customFormat="1" x14ac:dyDescent="0.25">
      <c r="A616" s="60" t="s">
        <v>94</v>
      </c>
      <c r="B616" s="94" t="s">
        <v>82</v>
      </c>
      <c r="C616" s="94">
        <v>69</v>
      </c>
      <c r="D616" s="61" t="s">
        <v>26</v>
      </c>
      <c r="E616" s="94">
        <v>55</v>
      </c>
      <c r="F616" s="94">
        <v>1</v>
      </c>
      <c r="G616" s="94">
        <v>28</v>
      </c>
      <c r="H616" s="7"/>
      <c r="I616" s="7"/>
      <c r="J616" s="7"/>
      <c r="K616" s="7"/>
      <c r="L616" s="7"/>
      <c r="M616" s="7"/>
      <c r="N616" s="7"/>
    </row>
    <row r="617" spans="1:14" s="123" customFormat="1" x14ac:dyDescent="0.25">
      <c r="A617" s="60" t="s">
        <v>94</v>
      </c>
      <c r="B617" s="94" t="s">
        <v>82</v>
      </c>
      <c r="C617" s="94">
        <v>69</v>
      </c>
      <c r="D617" s="61" t="s">
        <v>16</v>
      </c>
      <c r="E617" s="94">
        <v>19</v>
      </c>
      <c r="F617" s="94">
        <v>1</v>
      </c>
      <c r="G617" s="94">
        <v>10</v>
      </c>
      <c r="H617" s="7"/>
      <c r="I617" s="7"/>
      <c r="J617" s="7"/>
      <c r="K617" s="7"/>
      <c r="L617" s="7"/>
      <c r="M617" s="7"/>
      <c r="N617" s="7"/>
    </row>
    <row r="618" spans="1:14" s="123" customFormat="1" x14ac:dyDescent="0.25">
      <c r="A618" s="60" t="s">
        <v>94</v>
      </c>
      <c r="B618" s="94" t="s">
        <v>97</v>
      </c>
      <c r="C618" s="94">
        <v>70</v>
      </c>
      <c r="D618" s="61" t="s">
        <v>26</v>
      </c>
      <c r="E618" s="94">
        <v>21</v>
      </c>
      <c r="F618" s="94">
        <v>1</v>
      </c>
      <c r="G618" s="94">
        <v>20</v>
      </c>
      <c r="H618" s="7"/>
      <c r="I618" s="7"/>
      <c r="J618" s="7"/>
      <c r="K618" s="7"/>
      <c r="L618" s="7"/>
      <c r="M618" s="7"/>
      <c r="N618" s="7"/>
    </row>
    <row r="619" spans="1:14" s="123" customFormat="1" x14ac:dyDescent="0.25">
      <c r="A619" s="60" t="s">
        <v>94</v>
      </c>
      <c r="B619" s="94" t="s">
        <v>97</v>
      </c>
      <c r="C619" s="94">
        <v>70</v>
      </c>
      <c r="D619" s="61" t="s">
        <v>14</v>
      </c>
      <c r="E619" s="94">
        <v>18</v>
      </c>
      <c r="F619" s="94"/>
      <c r="G619" s="94">
        <v>18</v>
      </c>
      <c r="H619" s="7"/>
      <c r="I619" s="7"/>
      <c r="J619" s="7"/>
      <c r="K619" s="7"/>
      <c r="L619" s="7"/>
      <c r="M619" s="7"/>
      <c r="N619" s="7"/>
    </row>
    <row r="620" spans="1:14" s="123" customFormat="1" x14ac:dyDescent="0.25">
      <c r="A620" s="60" t="s">
        <v>94</v>
      </c>
      <c r="B620" s="94" t="s">
        <v>97</v>
      </c>
      <c r="C620" s="94">
        <v>70</v>
      </c>
      <c r="D620" s="61" t="s">
        <v>60</v>
      </c>
      <c r="E620" s="94">
        <v>19</v>
      </c>
      <c r="F620" s="94">
        <v>1</v>
      </c>
      <c r="G620" s="94">
        <v>18</v>
      </c>
      <c r="H620" s="7"/>
      <c r="I620" s="7"/>
      <c r="J620" s="7"/>
      <c r="K620" s="7"/>
      <c r="L620" s="7"/>
      <c r="M620" s="7"/>
      <c r="N620" s="7"/>
    </row>
    <row r="621" spans="1:14" s="123" customFormat="1" x14ac:dyDescent="0.25">
      <c r="A621" s="60" t="s">
        <v>94</v>
      </c>
      <c r="B621" s="94" t="s">
        <v>97</v>
      </c>
      <c r="C621" s="94">
        <v>71</v>
      </c>
      <c r="D621" s="61" t="s">
        <v>6</v>
      </c>
      <c r="E621" s="94">
        <v>12</v>
      </c>
      <c r="F621" s="94">
        <v>2</v>
      </c>
      <c r="G621" s="94">
        <v>10</v>
      </c>
      <c r="H621" s="7"/>
      <c r="I621" s="7"/>
      <c r="J621" s="7"/>
      <c r="K621" s="7"/>
      <c r="L621" s="7"/>
      <c r="M621" s="7"/>
      <c r="N621" s="7"/>
    </row>
    <row r="622" spans="1:14" s="123" customFormat="1" x14ac:dyDescent="0.25">
      <c r="A622" s="60" t="s">
        <v>94</v>
      </c>
      <c r="B622" s="94" t="s">
        <v>97</v>
      </c>
      <c r="C622" s="94">
        <v>71</v>
      </c>
      <c r="D622" s="61" t="s">
        <v>14</v>
      </c>
      <c r="E622" s="94">
        <v>22</v>
      </c>
      <c r="F622" s="94">
        <v>6</v>
      </c>
      <c r="G622" s="94">
        <v>16</v>
      </c>
      <c r="H622" s="7"/>
      <c r="I622" s="7"/>
      <c r="J622" s="7"/>
      <c r="K622" s="7"/>
      <c r="L622" s="7"/>
      <c r="M622" s="7"/>
      <c r="N622" s="7"/>
    </row>
    <row r="623" spans="1:14" s="123" customFormat="1" x14ac:dyDescent="0.25">
      <c r="A623" s="60" t="s">
        <v>94</v>
      </c>
      <c r="B623" s="94" t="s">
        <v>97</v>
      </c>
      <c r="C623" s="94">
        <v>71</v>
      </c>
      <c r="D623" s="61" t="s">
        <v>26</v>
      </c>
      <c r="E623" s="94">
        <v>21</v>
      </c>
      <c r="F623" s="94">
        <v>1</v>
      </c>
      <c r="G623" s="94">
        <v>20</v>
      </c>
      <c r="H623" s="7"/>
      <c r="I623" s="7"/>
      <c r="J623" s="7"/>
      <c r="K623" s="7"/>
      <c r="L623" s="7"/>
      <c r="M623" s="7"/>
      <c r="N623" s="7"/>
    </row>
    <row r="624" spans="1:14" s="123" customFormat="1" x14ac:dyDescent="0.25">
      <c r="A624" s="60" t="s">
        <v>94</v>
      </c>
      <c r="B624" s="94" t="s">
        <v>97</v>
      </c>
      <c r="C624" s="94">
        <v>71</v>
      </c>
      <c r="D624" s="61" t="s">
        <v>34</v>
      </c>
      <c r="E624" s="94">
        <v>13</v>
      </c>
      <c r="F624" s="94">
        <v>4</v>
      </c>
      <c r="G624" s="94">
        <v>9</v>
      </c>
      <c r="H624" s="7"/>
      <c r="I624" s="7"/>
      <c r="J624" s="7"/>
      <c r="K624" s="7"/>
      <c r="L624" s="7"/>
      <c r="M624" s="7"/>
      <c r="N624" s="7"/>
    </row>
    <row r="625" spans="1:14" s="123" customFormat="1" x14ac:dyDescent="0.25">
      <c r="A625" s="60" t="s">
        <v>94</v>
      </c>
      <c r="B625" s="94" t="s">
        <v>82</v>
      </c>
      <c r="C625" s="94">
        <v>72</v>
      </c>
      <c r="D625" s="61" t="s">
        <v>16</v>
      </c>
      <c r="E625" s="94">
        <v>65</v>
      </c>
      <c r="F625" s="94">
        <v>13</v>
      </c>
      <c r="G625" s="94">
        <v>5</v>
      </c>
      <c r="H625" s="7"/>
      <c r="I625" s="7"/>
      <c r="J625" s="7"/>
      <c r="K625" s="7"/>
      <c r="L625" s="7"/>
      <c r="M625" s="7"/>
      <c r="N625" s="7"/>
    </row>
    <row r="626" spans="1:14" s="123" customFormat="1" x14ac:dyDescent="0.25">
      <c r="A626" s="60" t="s">
        <v>94</v>
      </c>
      <c r="B626" s="94" t="s">
        <v>82</v>
      </c>
      <c r="C626" s="94">
        <v>72</v>
      </c>
      <c r="D626" s="61" t="s">
        <v>13</v>
      </c>
      <c r="E626" s="94">
        <v>34</v>
      </c>
      <c r="F626" s="94"/>
      <c r="G626" s="94">
        <v>1</v>
      </c>
      <c r="H626" s="7"/>
      <c r="I626" s="7"/>
      <c r="J626" s="7"/>
      <c r="K626" s="7"/>
      <c r="L626" s="7"/>
      <c r="M626" s="7"/>
      <c r="N626" s="7"/>
    </row>
    <row r="627" spans="1:14" s="123" customFormat="1" x14ac:dyDescent="0.25">
      <c r="A627" s="60" t="s">
        <v>94</v>
      </c>
      <c r="B627" s="94" t="s">
        <v>97</v>
      </c>
      <c r="C627" s="94">
        <v>73</v>
      </c>
      <c r="D627" s="61" t="s">
        <v>26</v>
      </c>
      <c r="E627" s="94">
        <v>28</v>
      </c>
      <c r="F627" s="94">
        <v>1</v>
      </c>
      <c r="G627" s="94">
        <v>24</v>
      </c>
      <c r="H627" s="7"/>
      <c r="I627" s="7"/>
      <c r="J627" s="7"/>
      <c r="K627" s="7"/>
      <c r="L627" s="7"/>
      <c r="M627" s="7"/>
      <c r="N627" s="7"/>
    </row>
    <row r="628" spans="1:14" s="123" customFormat="1" x14ac:dyDescent="0.25">
      <c r="A628" s="60" t="s">
        <v>94</v>
      </c>
      <c r="B628" s="94" t="s">
        <v>97</v>
      </c>
      <c r="C628" s="94">
        <v>73</v>
      </c>
      <c r="D628" s="61" t="s">
        <v>60</v>
      </c>
      <c r="E628" s="94">
        <v>29</v>
      </c>
      <c r="F628" s="94">
        <v>6</v>
      </c>
      <c r="G628" s="94">
        <v>21</v>
      </c>
      <c r="H628" s="7"/>
      <c r="I628" s="7"/>
      <c r="J628" s="7"/>
      <c r="K628" s="7"/>
      <c r="L628" s="7"/>
      <c r="M628" s="7"/>
      <c r="N628" s="7"/>
    </row>
    <row r="629" spans="1:14" s="123" customFormat="1" x14ac:dyDescent="0.25">
      <c r="A629" s="60" t="s">
        <v>94</v>
      </c>
      <c r="B629" s="94" t="s">
        <v>97</v>
      </c>
      <c r="C629" s="94">
        <v>74</v>
      </c>
      <c r="D629" s="62" t="s">
        <v>62</v>
      </c>
      <c r="E629" s="94">
        <v>12</v>
      </c>
      <c r="F629" s="94"/>
      <c r="G629" s="94"/>
      <c r="H629" s="7"/>
      <c r="I629" s="7"/>
      <c r="J629" s="7"/>
      <c r="K629" s="7"/>
      <c r="L629" s="7"/>
      <c r="M629" s="7"/>
      <c r="N629" s="7"/>
    </row>
    <row r="630" spans="1:14" s="123" customFormat="1" x14ac:dyDescent="0.25">
      <c r="A630" s="60" t="s">
        <v>94</v>
      </c>
      <c r="B630" s="94" t="s">
        <v>97</v>
      </c>
      <c r="C630" s="94">
        <v>75</v>
      </c>
      <c r="D630" s="62" t="s">
        <v>58</v>
      </c>
      <c r="E630" s="94">
        <v>29</v>
      </c>
      <c r="F630" s="94"/>
      <c r="G630" s="94">
        <v>18</v>
      </c>
      <c r="H630" s="7"/>
      <c r="I630" s="7"/>
      <c r="J630" s="7"/>
      <c r="K630" s="7"/>
      <c r="L630" s="7"/>
      <c r="M630" s="7"/>
      <c r="N630" s="7"/>
    </row>
    <row r="631" spans="1:14" s="123" customFormat="1" x14ac:dyDescent="0.25">
      <c r="A631" s="60" t="s">
        <v>94</v>
      </c>
      <c r="B631" s="94" t="s">
        <v>97</v>
      </c>
      <c r="C631" s="94">
        <v>76</v>
      </c>
      <c r="D631" s="61" t="s">
        <v>60</v>
      </c>
      <c r="E631" s="94">
        <v>31</v>
      </c>
      <c r="F631" s="94">
        <v>6</v>
      </c>
      <c r="G631" s="94">
        <v>17</v>
      </c>
      <c r="H631" s="7"/>
      <c r="I631" s="7"/>
      <c r="J631" s="7"/>
      <c r="K631" s="7"/>
      <c r="L631" s="7"/>
      <c r="M631" s="7"/>
      <c r="N631" s="7"/>
    </row>
    <row r="632" spans="1:14" s="123" customFormat="1" x14ac:dyDescent="0.25">
      <c r="A632" s="60" t="s">
        <v>94</v>
      </c>
      <c r="B632" s="94" t="s">
        <v>97</v>
      </c>
      <c r="C632" s="94">
        <v>76</v>
      </c>
      <c r="D632" s="61" t="s">
        <v>26</v>
      </c>
      <c r="E632" s="94">
        <v>35</v>
      </c>
      <c r="F632" s="94">
        <v>3</v>
      </c>
      <c r="G632" s="94">
        <v>19</v>
      </c>
      <c r="H632" s="7"/>
      <c r="I632" s="7"/>
      <c r="J632" s="7"/>
      <c r="K632" s="7"/>
      <c r="L632" s="7"/>
      <c r="M632" s="7"/>
      <c r="N632" s="7"/>
    </row>
    <row r="633" spans="1:14" s="123" customFormat="1" x14ac:dyDescent="0.25">
      <c r="A633" s="60" t="s">
        <v>94</v>
      </c>
      <c r="B633" s="94" t="s">
        <v>97</v>
      </c>
      <c r="C633" s="94">
        <v>77</v>
      </c>
      <c r="D633" s="62" t="s">
        <v>58</v>
      </c>
      <c r="E633" s="94">
        <v>37</v>
      </c>
      <c r="F633" s="94"/>
      <c r="G633" s="94">
        <v>5</v>
      </c>
      <c r="H633" s="7"/>
      <c r="I633" s="7"/>
      <c r="J633" s="7"/>
      <c r="K633" s="7"/>
      <c r="L633" s="7"/>
      <c r="M633" s="7"/>
      <c r="N633" s="7"/>
    </row>
    <row r="634" spans="1:14" s="123" customFormat="1" x14ac:dyDescent="0.25">
      <c r="A634" s="60" t="s">
        <v>94</v>
      </c>
      <c r="B634" s="94" t="s">
        <v>97</v>
      </c>
      <c r="C634" s="94">
        <v>78</v>
      </c>
      <c r="D634" s="61" t="s">
        <v>10</v>
      </c>
      <c r="E634" s="94">
        <v>9</v>
      </c>
      <c r="F634" s="94"/>
      <c r="G634" s="94">
        <v>8</v>
      </c>
      <c r="H634" s="7"/>
      <c r="I634" s="7"/>
      <c r="J634" s="7"/>
      <c r="K634" s="7"/>
      <c r="L634" s="7"/>
      <c r="M634" s="7"/>
      <c r="N634" s="7"/>
    </row>
    <row r="635" spans="1:14" s="123" customFormat="1" x14ac:dyDescent="0.25">
      <c r="A635" s="60" t="s">
        <v>94</v>
      </c>
      <c r="B635" s="94" t="s">
        <v>97</v>
      </c>
      <c r="C635" s="94">
        <v>78</v>
      </c>
      <c r="D635" s="61" t="s">
        <v>16</v>
      </c>
      <c r="E635" s="94">
        <v>20</v>
      </c>
      <c r="F635" s="94"/>
      <c r="G635" s="94">
        <v>20</v>
      </c>
      <c r="H635" s="7"/>
      <c r="I635" s="7"/>
      <c r="J635" s="7"/>
      <c r="K635" s="7"/>
      <c r="L635" s="7"/>
      <c r="M635" s="7"/>
      <c r="N635" s="7"/>
    </row>
    <row r="636" spans="1:14" s="123" customFormat="1" x14ac:dyDescent="0.25">
      <c r="A636" s="60" t="s">
        <v>94</v>
      </c>
      <c r="B636" s="94" t="s">
        <v>97</v>
      </c>
      <c r="C636" s="94">
        <v>78</v>
      </c>
      <c r="D636" s="61" t="s">
        <v>26</v>
      </c>
      <c r="E636" s="94">
        <v>22</v>
      </c>
      <c r="F636" s="94">
        <v>1</v>
      </c>
      <c r="G636" s="94">
        <v>21</v>
      </c>
      <c r="H636" s="7"/>
      <c r="I636" s="7"/>
      <c r="J636" s="7"/>
      <c r="K636" s="7"/>
      <c r="L636" s="7"/>
      <c r="M636" s="7"/>
      <c r="N636" s="7"/>
    </row>
    <row r="637" spans="1:14" s="123" customFormat="1" x14ac:dyDescent="0.25">
      <c r="A637" s="60" t="s">
        <v>94</v>
      </c>
      <c r="B637" s="94" t="s">
        <v>97</v>
      </c>
      <c r="C637" s="94">
        <v>78</v>
      </c>
      <c r="D637" s="61" t="s">
        <v>42</v>
      </c>
      <c r="E637" s="94">
        <v>13</v>
      </c>
      <c r="F637" s="94"/>
      <c r="G637" s="94">
        <v>12</v>
      </c>
      <c r="H637" s="7"/>
      <c r="I637" s="7"/>
      <c r="J637" s="7"/>
      <c r="K637" s="7"/>
      <c r="L637" s="7"/>
      <c r="M637" s="7"/>
      <c r="N637" s="7"/>
    </row>
    <row r="638" spans="1:14" s="123" customFormat="1" x14ac:dyDescent="0.25">
      <c r="A638" s="60" t="s">
        <v>94</v>
      </c>
      <c r="B638" s="94" t="s">
        <v>97</v>
      </c>
      <c r="C638" s="94">
        <v>78</v>
      </c>
      <c r="D638" s="61" t="s">
        <v>60</v>
      </c>
      <c r="E638" s="94">
        <v>10</v>
      </c>
      <c r="F638" s="94">
        <v>1</v>
      </c>
      <c r="G638" s="94">
        <v>9</v>
      </c>
      <c r="H638" s="7"/>
      <c r="I638" s="7"/>
      <c r="J638" s="7"/>
      <c r="K638" s="7"/>
      <c r="L638" s="7"/>
      <c r="M638" s="7"/>
      <c r="N638" s="7"/>
    </row>
    <row r="639" spans="1:14" s="123" customFormat="1" x14ac:dyDescent="0.25">
      <c r="A639" s="60" t="s">
        <v>94</v>
      </c>
      <c r="B639" s="94" t="s">
        <v>97</v>
      </c>
      <c r="C639" s="94" t="s">
        <v>308</v>
      </c>
      <c r="D639" s="61" t="s">
        <v>60</v>
      </c>
      <c r="E639" s="94">
        <v>22</v>
      </c>
      <c r="F639" s="94">
        <v>4</v>
      </c>
      <c r="G639" s="94">
        <v>16</v>
      </c>
      <c r="H639" s="7"/>
      <c r="I639" s="7"/>
      <c r="J639" s="7"/>
      <c r="K639" s="7"/>
      <c r="L639" s="7"/>
      <c r="M639" s="7"/>
      <c r="N639" s="7"/>
    </row>
    <row r="640" spans="1:14" s="123" customFormat="1" x14ac:dyDescent="0.25">
      <c r="A640" s="60" t="s">
        <v>94</v>
      </c>
      <c r="B640" s="94" t="s">
        <v>97</v>
      </c>
      <c r="C640" s="94">
        <v>80</v>
      </c>
      <c r="D640" s="61" t="s">
        <v>26</v>
      </c>
      <c r="E640" s="94">
        <v>81</v>
      </c>
      <c r="F640" s="94">
        <v>3</v>
      </c>
      <c r="G640" s="94">
        <v>66</v>
      </c>
      <c r="H640" s="7"/>
      <c r="I640" s="7"/>
      <c r="J640" s="7"/>
      <c r="K640" s="7"/>
      <c r="L640" s="7"/>
      <c r="M640" s="7"/>
      <c r="N640" s="7"/>
    </row>
    <row r="641" spans="1:14" s="123" customFormat="1" x14ac:dyDescent="0.25">
      <c r="A641" s="60" t="s">
        <v>94</v>
      </c>
      <c r="B641" s="94" t="s">
        <v>82</v>
      </c>
      <c r="C641" s="94">
        <v>82</v>
      </c>
      <c r="D641" s="62" t="s">
        <v>52</v>
      </c>
      <c r="E641" s="94">
        <v>14</v>
      </c>
      <c r="F641" s="94"/>
      <c r="G641" s="94">
        <v>14</v>
      </c>
      <c r="H641" s="7"/>
      <c r="I641" s="7"/>
      <c r="J641" s="7"/>
      <c r="K641" s="7"/>
      <c r="L641" s="7"/>
      <c r="M641" s="7"/>
      <c r="N641" s="7"/>
    </row>
    <row r="642" spans="1:14" s="123" customFormat="1" x14ac:dyDescent="0.25">
      <c r="A642" s="60" t="s">
        <v>94</v>
      </c>
      <c r="B642" s="94" t="s">
        <v>82</v>
      </c>
      <c r="C642" s="94">
        <v>82</v>
      </c>
      <c r="D642" s="61" t="s">
        <v>40</v>
      </c>
      <c r="E642" s="94">
        <v>14</v>
      </c>
      <c r="F642" s="94"/>
      <c r="G642" s="94">
        <v>12</v>
      </c>
      <c r="H642" s="7"/>
      <c r="I642" s="7"/>
      <c r="J642" s="7"/>
      <c r="K642" s="7"/>
      <c r="L642" s="7"/>
      <c r="M642" s="7"/>
      <c r="N642" s="7"/>
    </row>
    <row r="643" spans="1:14" s="123" customFormat="1" x14ac:dyDescent="0.25">
      <c r="A643" s="60" t="s">
        <v>94</v>
      </c>
      <c r="B643" s="94" t="s">
        <v>82</v>
      </c>
      <c r="C643" s="94">
        <v>82</v>
      </c>
      <c r="D643" s="61" t="s">
        <v>9</v>
      </c>
      <c r="E643" s="94">
        <v>11</v>
      </c>
      <c r="F643" s="94"/>
      <c r="G643" s="94">
        <v>11</v>
      </c>
      <c r="H643" s="7"/>
      <c r="I643" s="7"/>
      <c r="J643" s="7"/>
      <c r="K643" s="7"/>
      <c r="L643" s="7"/>
      <c r="M643" s="7"/>
      <c r="N643" s="7"/>
    </row>
    <row r="644" spans="1:14" s="123" customFormat="1" x14ac:dyDescent="0.25">
      <c r="A644" s="60" t="s">
        <v>94</v>
      </c>
      <c r="B644" s="94" t="s">
        <v>82</v>
      </c>
      <c r="C644" s="94">
        <v>82</v>
      </c>
      <c r="D644" s="61" t="s">
        <v>28</v>
      </c>
      <c r="E644" s="94">
        <v>35</v>
      </c>
      <c r="F644" s="94"/>
      <c r="G644" s="94">
        <v>31</v>
      </c>
      <c r="H644" s="7"/>
      <c r="I644" s="7"/>
      <c r="J644" s="7"/>
      <c r="K644" s="7"/>
      <c r="L644" s="7"/>
      <c r="M644" s="7"/>
      <c r="N644" s="7"/>
    </row>
    <row r="645" spans="1:14" s="123" customFormat="1" x14ac:dyDescent="0.25">
      <c r="A645" s="60" t="s">
        <v>94</v>
      </c>
      <c r="B645" s="94" t="s">
        <v>82</v>
      </c>
      <c r="C645" s="94">
        <v>82</v>
      </c>
      <c r="D645" s="61" t="s">
        <v>12</v>
      </c>
      <c r="E645" s="94">
        <v>32</v>
      </c>
      <c r="F645" s="94">
        <v>3</v>
      </c>
      <c r="G645" s="94">
        <v>24</v>
      </c>
      <c r="H645" s="7"/>
      <c r="I645" s="7"/>
      <c r="J645" s="7"/>
      <c r="K645" s="7"/>
      <c r="L645" s="7"/>
      <c r="M645" s="7"/>
      <c r="N645" s="7"/>
    </row>
    <row r="646" spans="1:14" s="123" customFormat="1" x14ac:dyDescent="0.25">
      <c r="A646" s="60" t="s">
        <v>94</v>
      </c>
      <c r="B646" s="94" t="s">
        <v>82</v>
      </c>
      <c r="C646" s="94">
        <v>82</v>
      </c>
      <c r="D646" s="61" t="s">
        <v>32</v>
      </c>
      <c r="E646" s="94">
        <v>28</v>
      </c>
      <c r="F646" s="94">
        <v>2</v>
      </c>
      <c r="G646" s="94">
        <v>21</v>
      </c>
      <c r="H646" s="7"/>
      <c r="I646" s="7"/>
      <c r="J646" s="7"/>
      <c r="K646" s="7"/>
      <c r="L646" s="7"/>
      <c r="M646" s="7"/>
      <c r="N646" s="7"/>
    </row>
    <row r="647" spans="1:14" s="123" customFormat="1" x14ac:dyDescent="0.25">
      <c r="A647" s="60" t="s">
        <v>94</v>
      </c>
      <c r="B647" s="94" t="s">
        <v>97</v>
      </c>
      <c r="C647" s="94">
        <v>84</v>
      </c>
      <c r="D647" s="61" t="s">
        <v>6</v>
      </c>
      <c r="E647" s="94">
        <v>8</v>
      </c>
      <c r="F647" s="94"/>
      <c r="G647" s="94">
        <v>7</v>
      </c>
      <c r="H647" s="7"/>
      <c r="I647" s="7"/>
      <c r="J647" s="7"/>
      <c r="K647" s="7"/>
      <c r="L647" s="7"/>
      <c r="M647" s="7"/>
      <c r="N647" s="7"/>
    </row>
    <row r="648" spans="1:14" s="123" customFormat="1" x14ac:dyDescent="0.25">
      <c r="A648" s="60" t="s">
        <v>94</v>
      </c>
      <c r="B648" s="94" t="s">
        <v>97</v>
      </c>
      <c r="C648" s="94">
        <v>84</v>
      </c>
      <c r="D648" s="61" t="s">
        <v>22</v>
      </c>
      <c r="E648" s="94">
        <v>12</v>
      </c>
      <c r="F648" s="94"/>
      <c r="G648" s="94">
        <v>10</v>
      </c>
      <c r="H648" s="7"/>
      <c r="I648" s="7"/>
      <c r="J648" s="7"/>
      <c r="K648" s="7"/>
      <c r="L648" s="7"/>
      <c r="M648" s="7"/>
      <c r="N648" s="7"/>
    </row>
    <row r="649" spans="1:14" s="123" customFormat="1" x14ac:dyDescent="0.25">
      <c r="A649" s="60" t="s">
        <v>94</v>
      </c>
      <c r="B649" s="94" t="s">
        <v>97</v>
      </c>
      <c r="C649" s="94">
        <v>84</v>
      </c>
      <c r="D649" s="61" t="s">
        <v>26</v>
      </c>
      <c r="E649" s="94">
        <v>18</v>
      </c>
      <c r="F649" s="94">
        <v>1</v>
      </c>
      <c r="G649" s="94">
        <v>16</v>
      </c>
      <c r="H649" s="7"/>
      <c r="I649" s="7"/>
      <c r="J649" s="7"/>
      <c r="K649" s="7"/>
      <c r="L649" s="7"/>
      <c r="M649" s="7"/>
      <c r="N649" s="7"/>
    </row>
    <row r="650" spans="1:14" s="123" customFormat="1" x14ac:dyDescent="0.25">
      <c r="A650" s="60" t="s">
        <v>94</v>
      </c>
      <c r="B650" s="94" t="s">
        <v>97</v>
      </c>
      <c r="C650" s="94">
        <v>84</v>
      </c>
      <c r="D650" s="62" t="s">
        <v>52</v>
      </c>
      <c r="E650" s="94">
        <v>23</v>
      </c>
      <c r="F650" s="94">
        <v>1</v>
      </c>
      <c r="G650" s="94">
        <v>22</v>
      </c>
      <c r="H650" s="7"/>
      <c r="I650" s="7"/>
      <c r="J650" s="7"/>
      <c r="K650" s="7"/>
      <c r="L650" s="7"/>
      <c r="M650" s="7"/>
      <c r="N650" s="7"/>
    </row>
    <row r="651" spans="1:14" s="123" customFormat="1" x14ac:dyDescent="0.25">
      <c r="A651" s="60" t="s">
        <v>94</v>
      </c>
      <c r="B651" s="94" t="s">
        <v>97</v>
      </c>
      <c r="C651" s="94">
        <v>84</v>
      </c>
      <c r="D651" s="61" t="s">
        <v>13</v>
      </c>
      <c r="E651" s="94">
        <v>15</v>
      </c>
      <c r="F651" s="94">
        <v>2</v>
      </c>
      <c r="G651" s="94">
        <v>5</v>
      </c>
      <c r="H651" s="7"/>
      <c r="I651" s="7"/>
      <c r="J651" s="7"/>
      <c r="K651" s="7"/>
      <c r="L651" s="7"/>
      <c r="M651" s="7"/>
      <c r="N651" s="7"/>
    </row>
    <row r="652" spans="1:14" s="123" customFormat="1" x14ac:dyDescent="0.25">
      <c r="A652" s="60" t="s">
        <v>94</v>
      </c>
      <c r="B652" s="94" t="s">
        <v>97</v>
      </c>
      <c r="C652" s="94">
        <v>85</v>
      </c>
      <c r="D652" s="62" t="s">
        <v>58</v>
      </c>
      <c r="E652" s="94">
        <v>37</v>
      </c>
      <c r="F652" s="94"/>
      <c r="G652" s="94">
        <v>5</v>
      </c>
      <c r="H652" s="7"/>
      <c r="I652" s="7"/>
      <c r="J652" s="7"/>
      <c r="K652" s="7"/>
      <c r="L652" s="7"/>
      <c r="M652" s="7"/>
      <c r="N652" s="7"/>
    </row>
    <row r="653" spans="1:14" s="123" customFormat="1" x14ac:dyDescent="0.25">
      <c r="A653" s="60" t="s">
        <v>94</v>
      </c>
      <c r="B653" s="94" t="s">
        <v>97</v>
      </c>
      <c r="C653" s="94">
        <v>86</v>
      </c>
      <c r="D653" s="61" t="s">
        <v>60</v>
      </c>
      <c r="E653" s="94">
        <v>42</v>
      </c>
      <c r="F653" s="94"/>
      <c r="G653" s="94"/>
      <c r="H653" s="7"/>
      <c r="I653" s="7"/>
      <c r="J653" s="7"/>
      <c r="K653" s="7"/>
      <c r="L653" s="7"/>
      <c r="M653" s="7"/>
      <c r="N653" s="7"/>
    </row>
    <row r="654" spans="1:14" s="123" customFormat="1" x14ac:dyDescent="0.25">
      <c r="A654" s="60" t="s">
        <v>94</v>
      </c>
      <c r="B654" s="94" t="s">
        <v>82</v>
      </c>
      <c r="C654" s="94">
        <v>87</v>
      </c>
      <c r="D654" s="62" t="s">
        <v>62</v>
      </c>
      <c r="E654" s="94">
        <v>38</v>
      </c>
      <c r="F654" s="94"/>
      <c r="G654" s="94">
        <v>4</v>
      </c>
      <c r="H654" s="7"/>
      <c r="I654" s="7"/>
      <c r="J654" s="7"/>
      <c r="K654" s="7"/>
      <c r="L654" s="7"/>
      <c r="M654" s="7"/>
      <c r="N654" s="7"/>
    </row>
    <row r="655" spans="1:14" s="123" customFormat="1" x14ac:dyDescent="0.25">
      <c r="A655" s="60" t="s">
        <v>94</v>
      </c>
      <c r="B655" s="94" t="s">
        <v>82</v>
      </c>
      <c r="C655" s="94">
        <v>87</v>
      </c>
      <c r="D655" s="61" t="s">
        <v>9</v>
      </c>
      <c r="E655" s="94">
        <v>14</v>
      </c>
      <c r="F655" s="94"/>
      <c r="G655" s="94">
        <v>13</v>
      </c>
      <c r="H655" s="7"/>
      <c r="I655" s="7"/>
      <c r="J655" s="7"/>
      <c r="K655" s="7"/>
      <c r="L655" s="7"/>
      <c r="M655" s="7"/>
      <c r="N655" s="7"/>
    </row>
    <row r="656" spans="1:14" s="123" customFormat="1" x14ac:dyDescent="0.25">
      <c r="A656" s="60" t="s">
        <v>94</v>
      </c>
      <c r="B656" s="94" t="s">
        <v>82</v>
      </c>
      <c r="C656" s="94">
        <v>87</v>
      </c>
      <c r="D656" s="61" t="s">
        <v>28</v>
      </c>
      <c r="E656" s="94">
        <v>31</v>
      </c>
      <c r="F656" s="94"/>
      <c r="G656" s="94">
        <v>23</v>
      </c>
      <c r="H656" s="7"/>
      <c r="I656" s="7"/>
      <c r="J656" s="7"/>
      <c r="K656" s="7"/>
      <c r="L656" s="7"/>
      <c r="M656" s="7"/>
      <c r="N656" s="7"/>
    </row>
    <row r="657" spans="1:14" s="123" customFormat="1" x14ac:dyDescent="0.25">
      <c r="A657" s="60" t="s">
        <v>94</v>
      </c>
      <c r="B657" s="94" t="s">
        <v>82</v>
      </c>
      <c r="C657" s="94">
        <v>87</v>
      </c>
      <c r="D657" s="61" t="s">
        <v>16</v>
      </c>
      <c r="E657" s="94">
        <v>31</v>
      </c>
      <c r="F657" s="94">
        <v>6</v>
      </c>
      <c r="G657" s="94">
        <v>19</v>
      </c>
      <c r="H657" s="7"/>
      <c r="I657" s="7"/>
      <c r="J657" s="7"/>
      <c r="K657" s="7"/>
      <c r="L657" s="7"/>
      <c r="M657" s="7"/>
      <c r="N657" s="7"/>
    </row>
    <row r="658" spans="1:14" s="123" customFormat="1" x14ac:dyDescent="0.25">
      <c r="A658" s="60" t="s">
        <v>94</v>
      </c>
      <c r="B658" s="94" t="s">
        <v>82</v>
      </c>
      <c r="C658" s="94">
        <v>88</v>
      </c>
      <c r="D658" s="61" t="s">
        <v>13</v>
      </c>
      <c r="E658" s="94">
        <v>19</v>
      </c>
      <c r="F658" s="94"/>
      <c r="G658" s="94"/>
      <c r="H658" s="7"/>
      <c r="I658" s="7"/>
      <c r="J658" s="7"/>
      <c r="K658" s="7"/>
      <c r="L658" s="7"/>
      <c r="M658" s="7"/>
      <c r="N658" s="7"/>
    </row>
    <row r="659" spans="1:14" s="123" customFormat="1" x14ac:dyDescent="0.25">
      <c r="A659" s="60" t="s">
        <v>94</v>
      </c>
      <c r="B659" s="94" t="s">
        <v>82</v>
      </c>
      <c r="C659" s="94">
        <v>88</v>
      </c>
      <c r="D659" s="61" t="s">
        <v>14</v>
      </c>
      <c r="E659" s="94">
        <v>36</v>
      </c>
      <c r="F659" s="94">
        <v>2</v>
      </c>
      <c r="G659" s="94">
        <v>5</v>
      </c>
      <c r="H659" s="7"/>
      <c r="I659" s="7"/>
      <c r="J659" s="7"/>
      <c r="K659" s="7"/>
      <c r="L659" s="7"/>
      <c r="M659" s="7"/>
      <c r="N659" s="7"/>
    </row>
    <row r="660" spans="1:14" s="123" customFormat="1" x14ac:dyDescent="0.25">
      <c r="A660" s="60" t="s">
        <v>94</v>
      </c>
      <c r="B660" s="94" t="s">
        <v>97</v>
      </c>
      <c r="C660" s="94">
        <v>89</v>
      </c>
      <c r="D660" s="61" t="s">
        <v>34</v>
      </c>
      <c r="E660" s="94">
        <v>30</v>
      </c>
      <c r="F660" s="94"/>
      <c r="G660" s="94">
        <v>28</v>
      </c>
      <c r="H660" s="7"/>
      <c r="I660" s="7"/>
      <c r="J660" s="7"/>
      <c r="K660" s="7"/>
      <c r="L660" s="7"/>
      <c r="M660" s="7"/>
      <c r="N660" s="7"/>
    </row>
    <row r="661" spans="1:14" s="123" customFormat="1" x14ac:dyDescent="0.25">
      <c r="A661" s="60" t="s">
        <v>94</v>
      </c>
      <c r="B661" s="94" t="s">
        <v>97</v>
      </c>
      <c r="C661" s="94">
        <v>89</v>
      </c>
      <c r="D661" s="61" t="s">
        <v>9</v>
      </c>
      <c r="E661" s="94">
        <v>24</v>
      </c>
      <c r="F661" s="94"/>
      <c r="G661" s="94">
        <v>23</v>
      </c>
      <c r="H661" s="7"/>
      <c r="I661" s="7"/>
      <c r="J661" s="7"/>
      <c r="K661" s="7"/>
      <c r="L661" s="7"/>
      <c r="M661" s="7"/>
      <c r="N661" s="7"/>
    </row>
    <row r="662" spans="1:14" s="123" customFormat="1" x14ac:dyDescent="0.25">
      <c r="A662" s="60" t="s">
        <v>94</v>
      </c>
      <c r="B662" s="94" t="s">
        <v>97</v>
      </c>
      <c r="C662" s="94">
        <v>89</v>
      </c>
      <c r="D662" s="61" t="s">
        <v>14</v>
      </c>
      <c r="E662" s="94">
        <v>35</v>
      </c>
      <c r="F662" s="94"/>
      <c r="G662" s="94">
        <v>15</v>
      </c>
      <c r="H662" s="7"/>
      <c r="I662" s="7"/>
      <c r="J662" s="7"/>
      <c r="K662" s="7"/>
      <c r="L662" s="7"/>
      <c r="M662" s="7"/>
      <c r="N662" s="7"/>
    </row>
    <row r="663" spans="1:14" s="123" customFormat="1" x14ac:dyDescent="0.25">
      <c r="A663" s="60" t="s">
        <v>94</v>
      </c>
      <c r="B663" s="94" t="s">
        <v>99</v>
      </c>
      <c r="C663" s="94">
        <v>90</v>
      </c>
      <c r="D663" s="61" t="s">
        <v>26</v>
      </c>
      <c r="E663" s="94">
        <v>26</v>
      </c>
      <c r="F663" s="94"/>
      <c r="G663" s="94">
        <v>21</v>
      </c>
      <c r="H663" s="7"/>
      <c r="I663" s="7"/>
      <c r="J663" s="7"/>
      <c r="K663" s="7"/>
      <c r="L663" s="7"/>
      <c r="M663" s="7"/>
      <c r="N663" s="7"/>
    </row>
    <row r="664" spans="1:14" s="123" customFormat="1" x14ac:dyDescent="0.25">
      <c r="A664" s="60" t="s">
        <v>94</v>
      </c>
      <c r="B664" s="94" t="s">
        <v>99</v>
      </c>
      <c r="C664" s="94">
        <v>90</v>
      </c>
      <c r="D664" s="61" t="s">
        <v>6</v>
      </c>
      <c r="E664" s="94">
        <v>18</v>
      </c>
      <c r="F664" s="94"/>
      <c r="G664" s="94">
        <v>17</v>
      </c>
      <c r="H664" s="7"/>
      <c r="I664" s="7"/>
      <c r="J664" s="7"/>
      <c r="K664" s="7"/>
      <c r="L664" s="7"/>
      <c r="M664" s="7"/>
      <c r="N664" s="7"/>
    </row>
    <row r="665" spans="1:14" s="123" customFormat="1" x14ac:dyDescent="0.25">
      <c r="A665" s="60" t="s">
        <v>94</v>
      </c>
      <c r="B665" s="94" t="s">
        <v>99</v>
      </c>
      <c r="C665" s="94">
        <v>90</v>
      </c>
      <c r="D665" s="61" t="s">
        <v>42</v>
      </c>
      <c r="E665" s="94">
        <v>29</v>
      </c>
      <c r="F665" s="94"/>
      <c r="G665" s="94">
        <v>27</v>
      </c>
      <c r="H665" s="7"/>
      <c r="I665" s="7"/>
      <c r="J665" s="7"/>
      <c r="K665" s="7"/>
      <c r="L665" s="7"/>
      <c r="M665" s="7"/>
      <c r="N665" s="7"/>
    </row>
    <row r="666" spans="1:14" s="123" customFormat="1" x14ac:dyDescent="0.25">
      <c r="A666" s="60" t="s">
        <v>94</v>
      </c>
      <c r="B666" s="94" t="s">
        <v>82</v>
      </c>
      <c r="C666" s="94">
        <v>92</v>
      </c>
      <c r="D666" s="61" t="s">
        <v>6</v>
      </c>
      <c r="E666" s="94">
        <v>6</v>
      </c>
      <c r="F666" s="94"/>
      <c r="G666" s="94">
        <v>4</v>
      </c>
      <c r="H666" s="7"/>
      <c r="I666" s="7"/>
      <c r="J666" s="7"/>
      <c r="K666" s="7"/>
      <c r="L666" s="7"/>
      <c r="M666" s="7"/>
      <c r="N666" s="7"/>
    </row>
    <row r="667" spans="1:14" s="123" customFormat="1" x14ac:dyDescent="0.25">
      <c r="A667" s="60" t="s">
        <v>94</v>
      </c>
      <c r="B667" s="94" t="s">
        <v>82</v>
      </c>
      <c r="C667" s="94">
        <v>92</v>
      </c>
      <c r="D667" s="61" t="s">
        <v>14</v>
      </c>
      <c r="E667" s="94">
        <v>35</v>
      </c>
      <c r="F667" s="94"/>
      <c r="G667" s="94">
        <v>23</v>
      </c>
      <c r="H667" s="7"/>
      <c r="I667" s="7"/>
      <c r="J667" s="7"/>
      <c r="K667" s="7"/>
      <c r="L667" s="7"/>
      <c r="M667" s="7"/>
      <c r="N667" s="7"/>
    </row>
    <row r="668" spans="1:14" s="123" customFormat="1" x14ac:dyDescent="0.25">
      <c r="A668" s="60" t="s">
        <v>94</v>
      </c>
      <c r="B668" s="94" t="s">
        <v>97</v>
      </c>
      <c r="C668" s="94">
        <v>93</v>
      </c>
      <c r="D668" s="61" t="s">
        <v>9</v>
      </c>
      <c r="E668" s="94">
        <v>11</v>
      </c>
      <c r="F668" s="94">
        <v>2</v>
      </c>
      <c r="G668" s="94">
        <v>7</v>
      </c>
      <c r="H668" s="7"/>
      <c r="I668" s="7"/>
      <c r="J668" s="7"/>
      <c r="K668" s="7"/>
      <c r="L668" s="7"/>
      <c r="M668" s="7"/>
      <c r="N668" s="7"/>
    </row>
    <row r="669" spans="1:14" s="123" customFormat="1" x14ac:dyDescent="0.25">
      <c r="A669" s="60" t="s">
        <v>94</v>
      </c>
      <c r="B669" s="94" t="s">
        <v>97</v>
      </c>
      <c r="C669" s="94">
        <v>93</v>
      </c>
      <c r="D669" s="61" t="s">
        <v>26</v>
      </c>
      <c r="E669" s="94">
        <v>10</v>
      </c>
      <c r="F669" s="94">
        <v>2</v>
      </c>
      <c r="G669" s="94">
        <v>8</v>
      </c>
      <c r="H669" s="7"/>
      <c r="I669" s="7"/>
      <c r="J669" s="7"/>
      <c r="K669" s="7"/>
      <c r="L669" s="7"/>
      <c r="M669" s="7"/>
      <c r="N669" s="7"/>
    </row>
    <row r="670" spans="1:14" s="123" customFormat="1" x14ac:dyDescent="0.25">
      <c r="A670" s="60" t="s">
        <v>94</v>
      </c>
      <c r="B670" s="94" t="s">
        <v>97</v>
      </c>
      <c r="C670" s="94">
        <v>93</v>
      </c>
      <c r="D670" s="61" t="s">
        <v>16</v>
      </c>
      <c r="E670" s="94">
        <v>16</v>
      </c>
      <c r="F670" s="94"/>
      <c r="G670" s="94">
        <v>13</v>
      </c>
      <c r="H670" s="7"/>
      <c r="I670" s="7"/>
      <c r="J670" s="7"/>
      <c r="K670" s="7"/>
      <c r="L670" s="7"/>
      <c r="M670" s="7"/>
      <c r="N670" s="7"/>
    </row>
    <row r="671" spans="1:14" s="123" customFormat="1" x14ac:dyDescent="0.25">
      <c r="A671" s="60" t="s">
        <v>94</v>
      </c>
      <c r="B671" s="94" t="s">
        <v>97</v>
      </c>
      <c r="C671" s="94">
        <v>93</v>
      </c>
      <c r="D671" s="61" t="s">
        <v>54</v>
      </c>
      <c r="E671" s="94">
        <v>20</v>
      </c>
      <c r="F671" s="94"/>
      <c r="G671" s="94">
        <v>20</v>
      </c>
      <c r="H671" s="7"/>
      <c r="I671" s="7"/>
      <c r="J671" s="7"/>
      <c r="K671" s="7"/>
      <c r="L671" s="7"/>
      <c r="M671" s="7"/>
      <c r="N671" s="7"/>
    </row>
    <row r="672" spans="1:14" s="123" customFormat="1" x14ac:dyDescent="0.25">
      <c r="A672" s="60" t="s">
        <v>94</v>
      </c>
      <c r="B672" s="94" t="s">
        <v>97</v>
      </c>
      <c r="C672" s="94">
        <v>93</v>
      </c>
      <c r="D672" s="62" t="s">
        <v>62</v>
      </c>
      <c r="E672" s="94">
        <v>13</v>
      </c>
      <c r="F672" s="94">
        <v>1</v>
      </c>
      <c r="G672" s="94">
        <v>12</v>
      </c>
      <c r="H672" s="7"/>
      <c r="I672" s="7"/>
      <c r="J672" s="7"/>
      <c r="K672" s="7"/>
      <c r="L672" s="7"/>
      <c r="M672" s="7"/>
      <c r="N672" s="7"/>
    </row>
    <row r="673" spans="1:14" s="123" customFormat="1" x14ac:dyDescent="0.25">
      <c r="A673" s="60" t="s">
        <v>94</v>
      </c>
      <c r="B673" s="94" t="s">
        <v>97</v>
      </c>
      <c r="C673" s="94">
        <v>93</v>
      </c>
      <c r="D673" s="61" t="s">
        <v>60</v>
      </c>
      <c r="E673" s="94">
        <v>34</v>
      </c>
      <c r="F673" s="94">
        <v>10</v>
      </c>
      <c r="G673" s="94">
        <v>16</v>
      </c>
      <c r="H673" s="7"/>
      <c r="I673" s="7"/>
      <c r="J673" s="7"/>
      <c r="K673" s="7"/>
      <c r="L673" s="7"/>
      <c r="M673" s="7"/>
      <c r="N673" s="7"/>
    </row>
    <row r="674" spans="1:14" s="123" customFormat="1" x14ac:dyDescent="0.25">
      <c r="A674" s="60" t="s">
        <v>94</v>
      </c>
      <c r="B674" s="94" t="s">
        <v>97</v>
      </c>
      <c r="C674" s="94">
        <v>94</v>
      </c>
      <c r="D674" s="62" t="s">
        <v>24</v>
      </c>
      <c r="E674" s="94">
        <v>28</v>
      </c>
      <c r="F674" s="94">
        <v>1</v>
      </c>
      <c r="G674" s="94">
        <v>3</v>
      </c>
      <c r="H674" s="7"/>
      <c r="I674" s="7"/>
      <c r="J674" s="7"/>
      <c r="K674" s="7"/>
      <c r="L674" s="7"/>
      <c r="M674" s="7"/>
      <c r="N674" s="7"/>
    </row>
    <row r="675" spans="1:14" s="123" customFormat="1" x14ac:dyDescent="0.25">
      <c r="A675" s="60" t="s">
        <v>94</v>
      </c>
      <c r="B675" s="94" t="s">
        <v>97</v>
      </c>
      <c r="C675" s="94">
        <v>94</v>
      </c>
      <c r="D675" s="61" t="s">
        <v>26</v>
      </c>
      <c r="E675" s="94">
        <v>36</v>
      </c>
      <c r="F675" s="94"/>
      <c r="G675" s="94">
        <v>14</v>
      </c>
      <c r="H675" s="7"/>
      <c r="I675" s="7"/>
      <c r="J675" s="7"/>
      <c r="K675" s="7"/>
      <c r="L675" s="7"/>
      <c r="M675" s="7"/>
      <c r="N675" s="7"/>
    </row>
    <row r="676" spans="1:14" s="123" customFormat="1" x14ac:dyDescent="0.25">
      <c r="A676" s="60" t="s">
        <v>94</v>
      </c>
      <c r="B676" s="94" t="s">
        <v>97</v>
      </c>
      <c r="C676" s="94">
        <v>94</v>
      </c>
      <c r="D676" s="61" t="s">
        <v>14</v>
      </c>
      <c r="E676" s="94">
        <v>22</v>
      </c>
      <c r="F676" s="94"/>
      <c r="G676" s="94">
        <v>5</v>
      </c>
      <c r="H676" s="7"/>
      <c r="I676" s="7"/>
      <c r="J676" s="7"/>
      <c r="K676" s="7"/>
      <c r="L676" s="7"/>
      <c r="M676" s="7"/>
      <c r="N676" s="7"/>
    </row>
    <row r="677" spans="1:14" s="123" customFormat="1" x14ac:dyDescent="0.25">
      <c r="A677" s="60" t="s">
        <v>94</v>
      </c>
      <c r="B677" s="94" t="s">
        <v>97</v>
      </c>
      <c r="C677" s="94">
        <v>94</v>
      </c>
      <c r="D677" s="61" t="s">
        <v>60</v>
      </c>
      <c r="E677" s="94">
        <v>17</v>
      </c>
      <c r="F677" s="94"/>
      <c r="G677" s="94">
        <v>3</v>
      </c>
      <c r="H677" s="7"/>
      <c r="I677" s="7"/>
      <c r="J677" s="7"/>
      <c r="K677" s="7"/>
      <c r="L677" s="7"/>
      <c r="M677" s="7"/>
      <c r="N677" s="7"/>
    </row>
    <row r="678" spans="1:14" s="123" customFormat="1" x14ac:dyDescent="0.25">
      <c r="A678" s="60" t="s">
        <v>94</v>
      </c>
      <c r="B678" s="94" t="s">
        <v>97</v>
      </c>
      <c r="C678" s="94">
        <v>95</v>
      </c>
      <c r="D678" s="61" t="s">
        <v>6</v>
      </c>
      <c r="E678" s="94">
        <v>16</v>
      </c>
      <c r="F678" s="94"/>
      <c r="G678" s="94">
        <v>15</v>
      </c>
      <c r="H678" s="7"/>
      <c r="I678" s="7"/>
      <c r="J678" s="7"/>
      <c r="K678" s="7"/>
      <c r="L678" s="7"/>
      <c r="M678" s="7"/>
      <c r="N678" s="7"/>
    </row>
    <row r="679" spans="1:14" s="123" customFormat="1" x14ac:dyDescent="0.25">
      <c r="A679" s="60" t="s">
        <v>94</v>
      </c>
      <c r="B679" s="94" t="s">
        <v>97</v>
      </c>
      <c r="C679" s="94">
        <v>95</v>
      </c>
      <c r="D679" s="61" t="s">
        <v>13</v>
      </c>
      <c r="E679" s="94">
        <v>8</v>
      </c>
      <c r="F679" s="94"/>
      <c r="G679" s="94">
        <v>8</v>
      </c>
      <c r="H679" s="7"/>
      <c r="I679" s="7"/>
      <c r="J679" s="7"/>
      <c r="K679" s="7"/>
      <c r="L679" s="7"/>
      <c r="M679" s="7"/>
      <c r="N679" s="7"/>
    </row>
    <row r="680" spans="1:14" s="123" customFormat="1" x14ac:dyDescent="0.25">
      <c r="A680" s="60" t="s">
        <v>94</v>
      </c>
      <c r="B680" s="94" t="s">
        <v>97</v>
      </c>
      <c r="C680" s="94">
        <v>95</v>
      </c>
      <c r="D680" s="61" t="s">
        <v>16</v>
      </c>
      <c r="E680" s="94">
        <v>27</v>
      </c>
      <c r="F680" s="94"/>
      <c r="G680" s="94">
        <v>25</v>
      </c>
      <c r="H680" s="7"/>
      <c r="I680" s="7"/>
      <c r="J680" s="7"/>
      <c r="K680" s="7"/>
      <c r="L680" s="7"/>
      <c r="M680" s="7"/>
      <c r="N680" s="7"/>
    </row>
    <row r="681" spans="1:14" s="123" customFormat="1" x14ac:dyDescent="0.25">
      <c r="A681" s="60" t="s">
        <v>94</v>
      </c>
      <c r="B681" s="94" t="s">
        <v>97</v>
      </c>
      <c r="C681" s="94">
        <v>95</v>
      </c>
      <c r="D681" s="61" t="s">
        <v>54</v>
      </c>
      <c r="E681" s="94">
        <v>13</v>
      </c>
      <c r="F681" s="94"/>
      <c r="G681" s="94">
        <v>13</v>
      </c>
      <c r="H681" s="7"/>
      <c r="I681" s="7"/>
      <c r="J681" s="7"/>
      <c r="K681" s="7"/>
      <c r="L681" s="7"/>
      <c r="M681" s="7"/>
      <c r="N681" s="7"/>
    </row>
    <row r="682" spans="1:14" s="123" customFormat="1" x14ac:dyDescent="0.25">
      <c r="A682" s="60" t="s">
        <v>94</v>
      </c>
      <c r="B682" s="94" t="s">
        <v>97</v>
      </c>
      <c r="C682" s="94">
        <v>95</v>
      </c>
      <c r="D682" s="61" t="s">
        <v>40</v>
      </c>
      <c r="E682" s="94">
        <v>5</v>
      </c>
      <c r="F682" s="94"/>
      <c r="G682" s="94">
        <v>5</v>
      </c>
      <c r="H682" s="7"/>
      <c r="I682" s="7"/>
      <c r="J682" s="7"/>
      <c r="K682" s="7"/>
      <c r="L682" s="7"/>
      <c r="M682" s="7"/>
      <c r="N682" s="7"/>
    </row>
    <row r="683" spans="1:14" s="123" customFormat="1" x14ac:dyDescent="0.25">
      <c r="A683" s="60" t="s">
        <v>94</v>
      </c>
      <c r="B683" s="94" t="s">
        <v>97</v>
      </c>
      <c r="C683" s="94">
        <v>95</v>
      </c>
      <c r="D683" s="61" t="s">
        <v>60</v>
      </c>
      <c r="E683" s="94">
        <v>34</v>
      </c>
      <c r="F683" s="94"/>
      <c r="G683" s="94">
        <v>33</v>
      </c>
      <c r="H683" s="7"/>
      <c r="I683" s="7"/>
      <c r="J683" s="7"/>
      <c r="K683" s="7"/>
      <c r="L683" s="7"/>
      <c r="M683" s="7"/>
      <c r="N683" s="7"/>
    </row>
    <row r="684" spans="1:14" s="123" customFormat="1" x14ac:dyDescent="0.25">
      <c r="A684" s="60" t="s">
        <v>94</v>
      </c>
      <c r="B684" s="94" t="s">
        <v>97</v>
      </c>
      <c r="C684" s="94">
        <v>96</v>
      </c>
      <c r="D684" s="61" t="s">
        <v>9</v>
      </c>
      <c r="E684" s="94">
        <v>15</v>
      </c>
      <c r="F684" s="94"/>
      <c r="G684" s="94">
        <v>13</v>
      </c>
      <c r="H684" s="7"/>
      <c r="I684" s="7"/>
      <c r="J684" s="7"/>
      <c r="K684" s="7"/>
      <c r="L684" s="7"/>
      <c r="M684" s="7"/>
      <c r="N684" s="7"/>
    </row>
    <row r="685" spans="1:14" s="123" customFormat="1" x14ac:dyDescent="0.25">
      <c r="A685" s="60" t="s">
        <v>94</v>
      </c>
      <c r="B685" s="94" t="s">
        <v>97</v>
      </c>
      <c r="C685" s="94">
        <v>96</v>
      </c>
      <c r="D685" s="62" t="s">
        <v>24</v>
      </c>
      <c r="E685" s="94">
        <v>21</v>
      </c>
      <c r="F685" s="94"/>
      <c r="G685" s="94">
        <v>8</v>
      </c>
      <c r="H685" s="7"/>
      <c r="I685" s="7"/>
      <c r="J685" s="7"/>
      <c r="K685" s="7"/>
      <c r="L685" s="7"/>
      <c r="M685" s="7"/>
      <c r="N685" s="7"/>
    </row>
    <row r="686" spans="1:14" s="123" customFormat="1" x14ac:dyDescent="0.25">
      <c r="A686" s="60" t="s">
        <v>94</v>
      </c>
      <c r="B686" s="94" t="s">
        <v>97</v>
      </c>
      <c r="C686" s="94">
        <v>96</v>
      </c>
      <c r="D686" s="61" t="s">
        <v>20</v>
      </c>
      <c r="E686" s="94">
        <v>10</v>
      </c>
      <c r="F686" s="94"/>
      <c r="G686" s="94">
        <v>5</v>
      </c>
      <c r="H686" s="7"/>
      <c r="I686" s="7"/>
      <c r="J686" s="7"/>
      <c r="K686" s="7"/>
      <c r="L686" s="7"/>
      <c r="M686" s="7"/>
      <c r="N686" s="7"/>
    </row>
    <row r="687" spans="1:14" s="123" customFormat="1" x14ac:dyDescent="0.25">
      <c r="A687" s="60" t="s">
        <v>94</v>
      </c>
      <c r="B687" s="94" t="s">
        <v>97</v>
      </c>
      <c r="C687" s="94">
        <v>96</v>
      </c>
      <c r="D687" s="61" t="s">
        <v>54</v>
      </c>
      <c r="E687" s="94">
        <v>21</v>
      </c>
      <c r="F687" s="94"/>
      <c r="G687" s="94">
        <v>8</v>
      </c>
      <c r="H687" s="7"/>
      <c r="I687" s="7"/>
      <c r="J687" s="7"/>
      <c r="K687" s="7"/>
      <c r="L687" s="7"/>
      <c r="M687" s="7"/>
      <c r="N687" s="7"/>
    </row>
    <row r="688" spans="1:14" s="123" customFormat="1" x14ac:dyDescent="0.25">
      <c r="A688" s="60" t="s">
        <v>94</v>
      </c>
      <c r="B688" s="94" t="s">
        <v>97</v>
      </c>
      <c r="C688" s="94">
        <v>96</v>
      </c>
      <c r="D688" s="61" t="s">
        <v>60</v>
      </c>
      <c r="E688" s="94">
        <v>59</v>
      </c>
      <c r="F688" s="94"/>
      <c r="G688" s="94">
        <v>59</v>
      </c>
      <c r="H688" s="7"/>
      <c r="I688" s="7"/>
      <c r="J688" s="7"/>
      <c r="K688" s="7"/>
      <c r="L688" s="7"/>
      <c r="M688" s="7"/>
      <c r="N688" s="7"/>
    </row>
    <row r="689" spans="1:14" s="123" customFormat="1" x14ac:dyDescent="0.25">
      <c r="A689" s="60" t="s">
        <v>94</v>
      </c>
      <c r="B689" s="94" t="s">
        <v>97</v>
      </c>
      <c r="C689" s="94">
        <v>97</v>
      </c>
      <c r="D689" s="62" t="s">
        <v>24</v>
      </c>
      <c r="E689" s="94">
        <v>13</v>
      </c>
      <c r="F689" s="94"/>
      <c r="G689" s="94">
        <v>5</v>
      </c>
      <c r="H689" s="7"/>
      <c r="I689" s="7"/>
      <c r="J689" s="7"/>
      <c r="K689" s="7"/>
      <c r="L689" s="7"/>
      <c r="M689" s="7"/>
      <c r="N689" s="7"/>
    </row>
    <row r="690" spans="1:14" s="123" customFormat="1" x14ac:dyDescent="0.25">
      <c r="A690" s="60" t="s">
        <v>94</v>
      </c>
      <c r="B690" s="94" t="s">
        <v>97</v>
      </c>
      <c r="C690" s="94">
        <v>97</v>
      </c>
      <c r="D690" s="61" t="s">
        <v>42</v>
      </c>
      <c r="E690" s="94">
        <v>13</v>
      </c>
      <c r="F690" s="94"/>
      <c r="G690" s="94">
        <v>4</v>
      </c>
      <c r="H690" s="7"/>
      <c r="I690" s="7"/>
      <c r="J690" s="7"/>
      <c r="K690" s="7"/>
      <c r="L690" s="7"/>
      <c r="M690" s="7"/>
      <c r="N690" s="7"/>
    </row>
    <row r="691" spans="1:14" s="123" customFormat="1" x14ac:dyDescent="0.25">
      <c r="A691" s="60" t="s">
        <v>94</v>
      </c>
      <c r="B691" s="94" t="s">
        <v>97</v>
      </c>
      <c r="C691" s="94">
        <v>97</v>
      </c>
      <c r="D691" s="62" t="s">
        <v>58</v>
      </c>
      <c r="E691" s="94">
        <v>8</v>
      </c>
      <c r="F691" s="94"/>
      <c r="G691" s="94">
        <v>4</v>
      </c>
      <c r="H691" s="7"/>
      <c r="I691" s="7"/>
      <c r="J691" s="7"/>
      <c r="K691" s="7"/>
      <c r="L691" s="7"/>
      <c r="M691" s="7"/>
      <c r="N691" s="7"/>
    </row>
    <row r="692" spans="1:14" s="123" customFormat="1" x14ac:dyDescent="0.25">
      <c r="A692" s="60" t="s">
        <v>94</v>
      </c>
      <c r="B692" s="94" t="s">
        <v>97</v>
      </c>
      <c r="C692" s="94">
        <v>98</v>
      </c>
      <c r="D692" s="61" t="s">
        <v>9</v>
      </c>
      <c r="E692" s="94">
        <v>10</v>
      </c>
      <c r="F692" s="94"/>
      <c r="G692" s="94">
        <v>9</v>
      </c>
      <c r="H692" s="7"/>
      <c r="I692" s="7"/>
      <c r="J692" s="7"/>
      <c r="K692" s="7"/>
      <c r="L692" s="7"/>
      <c r="M692" s="7"/>
      <c r="N692" s="7"/>
    </row>
    <row r="693" spans="1:14" s="123" customFormat="1" x14ac:dyDescent="0.25">
      <c r="A693" s="60" t="s">
        <v>94</v>
      </c>
      <c r="B693" s="94" t="s">
        <v>97</v>
      </c>
      <c r="C693" s="94">
        <v>98</v>
      </c>
      <c r="D693" s="61" t="s">
        <v>20</v>
      </c>
      <c r="E693" s="94">
        <v>15</v>
      </c>
      <c r="F693" s="94"/>
      <c r="G693" s="94">
        <v>15</v>
      </c>
      <c r="H693" s="7"/>
      <c r="I693" s="7"/>
      <c r="J693" s="7"/>
      <c r="K693" s="7"/>
      <c r="L693" s="7"/>
      <c r="M693" s="7"/>
      <c r="N693" s="7"/>
    </row>
    <row r="694" spans="1:14" s="123" customFormat="1" x14ac:dyDescent="0.25">
      <c r="A694" s="60" t="s">
        <v>94</v>
      </c>
      <c r="B694" s="94" t="s">
        <v>97</v>
      </c>
      <c r="C694" s="94">
        <v>98</v>
      </c>
      <c r="D694" s="61" t="s">
        <v>32</v>
      </c>
      <c r="E694" s="94">
        <v>9</v>
      </c>
      <c r="F694" s="94"/>
      <c r="G694" s="94">
        <v>2</v>
      </c>
      <c r="H694" s="7"/>
      <c r="I694" s="7"/>
      <c r="J694" s="7"/>
      <c r="K694" s="7"/>
      <c r="L694" s="7"/>
      <c r="M694" s="7"/>
      <c r="N694" s="7"/>
    </row>
    <row r="695" spans="1:14" s="123" customFormat="1" x14ac:dyDescent="0.25">
      <c r="A695" s="60" t="s">
        <v>94</v>
      </c>
      <c r="B695" s="94" t="s">
        <v>97</v>
      </c>
      <c r="C695" s="94">
        <v>98</v>
      </c>
      <c r="D695" s="62" t="s">
        <v>24</v>
      </c>
      <c r="E695" s="94">
        <v>19</v>
      </c>
      <c r="F695" s="94"/>
      <c r="G695" s="94">
        <v>18</v>
      </c>
      <c r="H695" s="7"/>
      <c r="I695" s="7"/>
      <c r="J695" s="7"/>
      <c r="K695" s="7"/>
      <c r="L695" s="7"/>
      <c r="M695" s="7"/>
      <c r="N695" s="7"/>
    </row>
    <row r="696" spans="1:14" s="123" customFormat="1" x14ac:dyDescent="0.25">
      <c r="A696" s="60" t="s">
        <v>94</v>
      </c>
      <c r="B696" s="94" t="s">
        <v>97</v>
      </c>
      <c r="C696" s="94">
        <v>98</v>
      </c>
      <c r="D696" s="61" t="s">
        <v>40</v>
      </c>
      <c r="E696" s="94">
        <v>14</v>
      </c>
      <c r="F696" s="94"/>
      <c r="G696" s="94">
        <v>14</v>
      </c>
      <c r="H696" s="7"/>
      <c r="I696" s="7"/>
      <c r="J696" s="7"/>
      <c r="K696" s="7"/>
      <c r="L696" s="7"/>
      <c r="M696" s="7"/>
      <c r="N696" s="7"/>
    </row>
    <row r="697" spans="1:14" s="123" customFormat="1" x14ac:dyDescent="0.25">
      <c r="A697" s="60" t="s">
        <v>94</v>
      </c>
      <c r="B697" s="94" t="s">
        <v>97</v>
      </c>
      <c r="C697" s="94">
        <v>98</v>
      </c>
      <c r="D697" s="62" t="s">
        <v>52</v>
      </c>
      <c r="E697" s="94">
        <v>9</v>
      </c>
      <c r="F697" s="94"/>
      <c r="G697" s="94">
        <v>9</v>
      </c>
      <c r="H697" s="7"/>
      <c r="I697" s="7"/>
      <c r="J697" s="7"/>
      <c r="K697" s="7"/>
      <c r="L697" s="7"/>
      <c r="M697" s="7"/>
      <c r="N697" s="7"/>
    </row>
    <row r="698" spans="1:14" s="123" customFormat="1" x14ac:dyDescent="0.25">
      <c r="A698" s="60" t="s">
        <v>94</v>
      </c>
      <c r="B698" s="94" t="s">
        <v>97</v>
      </c>
      <c r="C698" s="94">
        <v>99</v>
      </c>
      <c r="D698" s="61" t="s">
        <v>26</v>
      </c>
      <c r="E698" s="94">
        <v>24</v>
      </c>
      <c r="F698" s="94"/>
      <c r="G698" s="94">
        <v>12</v>
      </c>
      <c r="H698" s="7"/>
      <c r="I698" s="7"/>
      <c r="J698" s="7"/>
      <c r="K698" s="7"/>
      <c r="L698" s="7"/>
      <c r="M698" s="7"/>
      <c r="N698" s="7"/>
    </row>
    <row r="699" spans="1:14" s="123" customFormat="1" x14ac:dyDescent="0.25">
      <c r="A699" s="60" t="s">
        <v>94</v>
      </c>
      <c r="B699" s="94" t="s">
        <v>97</v>
      </c>
      <c r="C699" s="94">
        <v>99</v>
      </c>
      <c r="D699" s="61" t="s">
        <v>13</v>
      </c>
      <c r="E699" s="94">
        <v>28</v>
      </c>
      <c r="F699" s="94"/>
      <c r="G699" s="94">
        <v>5</v>
      </c>
      <c r="H699" s="7"/>
      <c r="I699" s="7"/>
      <c r="J699" s="7"/>
      <c r="K699" s="7"/>
      <c r="L699" s="7"/>
      <c r="M699" s="7"/>
      <c r="N699" s="7"/>
    </row>
    <row r="700" spans="1:14" s="123" customFormat="1" x14ac:dyDescent="0.25">
      <c r="A700" s="60" t="s">
        <v>94</v>
      </c>
      <c r="B700" s="94" t="s">
        <v>97</v>
      </c>
      <c r="C700" s="94">
        <v>99</v>
      </c>
      <c r="D700" s="61" t="s">
        <v>13</v>
      </c>
      <c r="E700" s="94">
        <v>29</v>
      </c>
      <c r="F700" s="94"/>
      <c r="G700" s="94">
        <v>3</v>
      </c>
      <c r="H700" s="7"/>
      <c r="I700" s="7"/>
      <c r="J700" s="7"/>
      <c r="K700" s="7"/>
      <c r="L700" s="7"/>
      <c r="M700" s="7"/>
      <c r="N700" s="7"/>
    </row>
    <row r="701" spans="1:14" s="123" customFormat="1" x14ac:dyDescent="0.25">
      <c r="A701" s="60" t="s">
        <v>94</v>
      </c>
      <c r="B701" s="94" t="s">
        <v>97</v>
      </c>
      <c r="C701" s="94">
        <v>100</v>
      </c>
      <c r="D701" s="62" t="s">
        <v>24</v>
      </c>
      <c r="E701" s="94">
        <v>23</v>
      </c>
      <c r="F701" s="94">
        <v>2</v>
      </c>
      <c r="G701" s="94">
        <v>12</v>
      </c>
      <c r="H701" s="7"/>
      <c r="I701" s="7"/>
      <c r="J701" s="7"/>
      <c r="K701" s="7"/>
      <c r="L701" s="7"/>
      <c r="M701" s="7"/>
      <c r="N701" s="7"/>
    </row>
    <row r="702" spans="1:14" s="123" customFormat="1" x14ac:dyDescent="0.25">
      <c r="A702" s="60" t="s">
        <v>94</v>
      </c>
      <c r="B702" s="94" t="s">
        <v>97</v>
      </c>
      <c r="C702" s="94">
        <v>100</v>
      </c>
      <c r="D702" s="61" t="s">
        <v>26</v>
      </c>
      <c r="E702" s="94">
        <v>33</v>
      </c>
      <c r="F702" s="94"/>
      <c r="G702" s="94">
        <v>19</v>
      </c>
      <c r="H702" s="7"/>
      <c r="I702" s="7"/>
      <c r="J702" s="7"/>
      <c r="K702" s="7"/>
      <c r="L702" s="7"/>
      <c r="M702" s="7"/>
      <c r="N702" s="7"/>
    </row>
    <row r="703" spans="1:14" s="123" customFormat="1" x14ac:dyDescent="0.25">
      <c r="A703" s="60" t="s">
        <v>94</v>
      </c>
      <c r="B703" s="94" t="s">
        <v>97</v>
      </c>
      <c r="C703" s="94">
        <v>100</v>
      </c>
      <c r="D703" s="61" t="s">
        <v>60</v>
      </c>
      <c r="E703" s="94">
        <v>28</v>
      </c>
      <c r="F703" s="94">
        <v>2</v>
      </c>
      <c r="G703" s="94">
        <v>9</v>
      </c>
      <c r="H703" s="7"/>
      <c r="I703" s="7"/>
      <c r="J703" s="7"/>
      <c r="K703" s="7"/>
      <c r="L703" s="7"/>
      <c r="M703" s="7"/>
      <c r="N703" s="7"/>
    </row>
    <row r="704" spans="1:14" s="123" customFormat="1" x14ac:dyDescent="0.25">
      <c r="A704" s="60" t="s">
        <v>94</v>
      </c>
      <c r="B704" s="94" t="s">
        <v>97</v>
      </c>
      <c r="C704" s="94">
        <v>101</v>
      </c>
      <c r="D704" s="61" t="s">
        <v>42</v>
      </c>
      <c r="E704" s="94">
        <v>36</v>
      </c>
      <c r="F704" s="94"/>
      <c r="G704" s="94">
        <v>20</v>
      </c>
      <c r="H704" s="7"/>
      <c r="I704" s="7"/>
      <c r="J704" s="7"/>
      <c r="K704" s="7"/>
      <c r="L704" s="7"/>
      <c r="M704" s="7"/>
      <c r="N704" s="7"/>
    </row>
    <row r="705" spans="1:14" s="123" customFormat="1" x14ac:dyDescent="0.25">
      <c r="A705" s="60" t="s">
        <v>94</v>
      </c>
      <c r="B705" s="94" t="s">
        <v>97</v>
      </c>
      <c r="C705" s="94">
        <v>101</v>
      </c>
      <c r="D705" s="61" t="s">
        <v>28</v>
      </c>
      <c r="E705" s="94">
        <v>36</v>
      </c>
      <c r="F705" s="94">
        <v>1</v>
      </c>
      <c r="G705" s="94">
        <v>12</v>
      </c>
      <c r="H705" s="7"/>
      <c r="I705" s="7"/>
      <c r="J705" s="7"/>
      <c r="K705" s="7"/>
      <c r="L705" s="7"/>
      <c r="M705" s="7"/>
      <c r="N705" s="7"/>
    </row>
    <row r="706" spans="1:14" s="123" customFormat="1" x14ac:dyDescent="0.25">
      <c r="A706" s="60" t="s">
        <v>94</v>
      </c>
      <c r="B706" s="94" t="s">
        <v>97</v>
      </c>
      <c r="C706" s="94">
        <v>101</v>
      </c>
      <c r="D706" s="61" t="s">
        <v>26</v>
      </c>
      <c r="E706" s="94">
        <v>35</v>
      </c>
      <c r="F706" s="94">
        <v>1</v>
      </c>
      <c r="G706" s="94">
        <v>10</v>
      </c>
      <c r="H706" s="7"/>
      <c r="I706" s="7"/>
      <c r="J706" s="7"/>
      <c r="K706" s="7"/>
      <c r="L706" s="7"/>
      <c r="M706" s="7"/>
      <c r="N706" s="7"/>
    </row>
    <row r="707" spans="1:14" s="123" customFormat="1" x14ac:dyDescent="0.25">
      <c r="A707" s="60" t="s">
        <v>94</v>
      </c>
      <c r="B707" s="94" t="s">
        <v>97</v>
      </c>
      <c r="C707" s="94">
        <v>102</v>
      </c>
      <c r="D707" s="61" t="s">
        <v>54</v>
      </c>
      <c r="E707" s="94">
        <v>36</v>
      </c>
      <c r="F707" s="94"/>
      <c r="G707" s="94">
        <v>12</v>
      </c>
      <c r="H707" s="7"/>
      <c r="I707" s="7"/>
      <c r="J707" s="7"/>
      <c r="K707" s="7"/>
      <c r="L707" s="7"/>
      <c r="M707" s="7"/>
      <c r="N707" s="7"/>
    </row>
    <row r="708" spans="1:14" s="123" customFormat="1" x14ac:dyDescent="0.25">
      <c r="A708" s="60" t="s">
        <v>94</v>
      </c>
      <c r="B708" s="94" t="s">
        <v>97</v>
      </c>
      <c r="C708" s="94">
        <v>102</v>
      </c>
      <c r="D708" s="62" t="s">
        <v>24</v>
      </c>
      <c r="E708" s="94">
        <v>36</v>
      </c>
      <c r="F708" s="94"/>
      <c r="G708" s="94">
        <v>5</v>
      </c>
      <c r="H708" s="7"/>
      <c r="I708" s="7"/>
      <c r="J708" s="7"/>
      <c r="K708" s="7"/>
      <c r="L708" s="7"/>
      <c r="M708" s="7"/>
      <c r="N708" s="7"/>
    </row>
    <row r="709" spans="1:14" s="123" customFormat="1" x14ac:dyDescent="0.25">
      <c r="A709" s="60" t="s">
        <v>94</v>
      </c>
      <c r="B709" s="94" t="s">
        <v>97</v>
      </c>
      <c r="C709" s="94">
        <v>102</v>
      </c>
      <c r="D709" s="61" t="s">
        <v>9</v>
      </c>
      <c r="E709" s="94">
        <v>27</v>
      </c>
      <c r="F709" s="94"/>
      <c r="G709" s="94">
        <v>16</v>
      </c>
      <c r="H709" s="7"/>
      <c r="I709" s="7"/>
      <c r="J709" s="7"/>
      <c r="K709" s="7"/>
      <c r="L709" s="7"/>
      <c r="M709" s="7"/>
      <c r="N709" s="7"/>
    </row>
    <row r="710" spans="1:14" s="123" customFormat="1" x14ac:dyDescent="0.25">
      <c r="A710" s="60" t="s">
        <v>94</v>
      </c>
      <c r="B710" s="94" t="s">
        <v>97</v>
      </c>
      <c r="C710" s="94">
        <v>102</v>
      </c>
      <c r="D710" s="61" t="s">
        <v>60</v>
      </c>
      <c r="E710" s="94">
        <v>38</v>
      </c>
      <c r="F710" s="94"/>
      <c r="G710" s="94">
        <v>5</v>
      </c>
      <c r="H710" s="7"/>
      <c r="I710" s="7"/>
      <c r="J710" s="7"/>
      <c r="K710" s="7"/>
      <c r="L710" s="7"/>
      <c r="M710" s="7"/>
      <c r="N710" s="7"/>
    </row>
    <row r="711" spans="1:14" s="123" customFormat="1" x14ac:dyDescent="0.25">
      <c r="A711" s="60" t="s">
        <v>94</v>
      </c>
      <c r="B711" s="94" t="s">
        <v>97</v>
      </c>
      <c r="C711" s="94" t="s">
        <v>311</v>
      </c>
      <c r="D711" s="62" t="s">
        <v>52</v>
      </c>
      <c r="E711" s="94">
        <v>29</v>
      </c>
      <c r="F711" s="94">
        <v>4</v>
      </c>
      <c r="G711" s="94">
        <v>6</v>
      </c>
      <c r="H711" s="7"/>
      <c r="I711" s="7"/>
      <c r="J711" s="7"/>
      <c r="K711" s="7"/>
      <c r="L711" s="7"/>
      <c r="M711" s="7"/>
      <c r="N711" s="7"/>
    </row>
    <row r="712" spans="1:14" s="123" customFormat="1" x14ac:dyDescent="0.25">
      <c r="A712" s="60" t="s">
        <v>94</v>
      </c>
      <c r="B712" s="94" t="s">
        <v>97</v>
      </c>
      <c r="C712" s="94" t="s">
        <v>311</v>
      </c>
      <c r="D712" s="62" t="s">
        <v>62</v>
      </c>
      <c r="E712" s="94">
        <v>35</v>
      </c>
      <c r="F712" s="94">
        <v>2</v>
      </c>
      <c r="G712" s="94">
        <v>3</v>
      </c>
      <c r="H712" s="7"/>
      <c r="I712" s="7"/>
      <c r="J712" s="7"/>
      <c r="K712" s="7"/>
      <c r="L712" s="7"/>
      <c r="M712" s="7"/>
      <c r="N712" s="7"/>
    </row>
    <row r="713" spans="1:14" s="123" customFormat="1" x14ac:dyDescent="0.25">
      <c r="A713" s="60" t="s">
        <v>94</v>
      </c>
      <c r="B713" s="94" t="s">
        <v>97</v>
      </c>
      <c r="C713" s="94" t="s">
        <v>311</v>
      </c>
      <c r="D713" s="61" t="s">
        <v>9</v>
      </c>
      <c r="E713" s="94">
        <v>14</v>
      </c>
      <c r="F713" s="94"/>
      <c r="G713" s="94">
        <v>6</v>
      </c>
      <c r="H713" s="7"/>
      <c r="I713" s="7"/>
      <c r="J713" s="7"/>
      <c r="K713" s="7"/>
      <c r="L713" s="7"/>
      <c r="M713" s="7"/>
      <c r="N713" s="7"/>
    </row>
    <row r="714" spans="1:14" s="123" customFormat="1" x14ac:dyDescent="0.25">
      <c r="A714" s="60" t="s">
        <v>94</v>
      </c>
      <c r="B714" s="94" t="s">
        <v>97</v>
      </c>
      <c r="C714" s="94" t="s">
        <v>311</v>
      </c>
      <c r="D714" s="61" t="s">
        <v>60</v>
      </c>
      <c r="E714" s="94">
        <v>30</v>
      </c>
      <c r="F714" s="94">
        <v>12</v>
      </c>
      <c r="G714" s="94"/>
      <c r="H714" s="7"/>
      <c r="I714" s="7"/>
      <c r="J714" s="7"/>
      <c r="K714" s="7"/>
      <c r="L714" s="7"/>
      <c r="M714" s="7"/>
      <c r="N714" s="7"/>
    </row>
    <row r="715" spans="1:14" s="123" customFormat="1" x14ac:dyDescent="0.25">
      <c r="A715" s="60" t="s">
        <v>94</v>
      </c>
      <c r="B715" s="94" t="s">
        <v>97</v>
      </c>
      <c r="C715" s="94">
        <v>103</v>
      </c>
      <c r="D715" s="61" t="s">
        <v>9</v>
      </c>
      <c r="E715" s="94">
        <v>32</v>
      </c>
      <c r="F715" s="94">
        <v>3</v>
      </c>
      <c r="G715" s="94">
        <v>26</v>
      </c>
      <c r="H715" s="7"/>
      <c r="I715" s="7"/>
      <c r="J715" s="7"/>
      <c r="K715" s="7"/>
      <c r="L715" s="7"/>
      <c r="M715" s="7"/>
      <c r="N715" s="7"/>
    </row>
    <row r="716" spans="1:14" s="123" customFormat="1" x14ac:dyDescent="0.25">
      <c r="A716" s="60" t="s">
        <v>94</v>
      </c>
      <c r="B716" s="94" t="s">
        <v>97</v>
      </c>
      <c r="C716" s="94">
        <v>103</v>
      </c>
      <c r="D716" s="61" t="s">
        <v>26</v>
      </c>
      <c r="E716" s="94">
        <v>44</v>
      </c>
      <c r="F716" s="94">
        <v>3</v>
      </c>
      <c r="G716" s="94">
        <v>35</v>
      </c>
      <c r="H716" s="7"/>
      <c r="I716" s="7"/>
      <c r="J716" s="7"/>
      <c r="K716" s="7"/>
      <c r="L716" s="7"/>
      <c r="M716" s="7"/>
      <c r="N716" s="7"/>
    </row>
    <row r="717" spans="1:14" s="123" customFormat="1" x14ac:dyDescent="0.25">
      <c r="A717" s="60" t="s">
        <v>94</v>
      </c>
      <c r="B717" s="94" t="s">
        <v>97</v>
      </c>
      <c r="C717" s="94">
        <v>103</v>
      </c>
      <c r="D717" s="61" t="s">
        <v>32</v>
      </c>
      <c r="E717" s="94">
        <v>21</v>
      </c>
      <c r="F717" s="94">
        <v>2</v>
      </c>
      <c r="G717" s="94">
        <v>16</v>
      </c>
      <c r="H717" s="7"/>
      <c r="I717" s="7"/>
      <c r="J717" s="7"/>
      <c r="K717" s="7"/>
      <c r="L717" s="7"/>
      <c r="M717" s="7"/>
      <c r="N717" s="7"/>
    </row>
    <row r="718" spans="1:14" s="123" customFormat="1" x14ac:dyDescent="0.25">
      <c r="A718" s="60" t="s">
        <v>94</v>
      </c>
      <c r="B718" s="94" t="s">
        <v>97</v>
      </c>
      <c r="C718" s="94">
        <v>103</v>
      </c>
      <c r="D718" s="62" t="s">
        <v>52</v>
      </c>
      <c r="E718" s="94">
        <v>21</v>
      </c>
      <c r="F718" s="94"/>
      <c r="G718" s="94">
        <v>20</v>
      </c>
      <c r="H718" s="7"/>
      <c r="I718" s="7"/>
      <c r="J718" s="7"/>
      <c r="K718" s="7"/>
      <c r="L718" s="7"/>
      <c r="M718" s="7"/>
      <c r="N718" s="7"/>
    </row>
    <row r="719" spans="1:14" s="123" customFormat="1" x14ac:dyDescent="0.25">
      <c r="A719" s="60" t="s">
        <v>94</v>
      </c>
      <c r="B719" s="94" t="s">
        <v>97</v>
      </c>
      <c r="C719" s="94">
        <v>103</v>
      </c>
      <c r="D719" s="61" t="s">
        <v>54</v>
      </c>
      <c r="E719" s="94">
        <v>47</v>
      </c>
      <c r="F719" s="94">
        <v>2</v>
      </c>
      <c r="G719" s="94">
        <v>41</v>
      </c>
      <c r="H719" s="7"/>
      <c r="I719" s="7"/>
      <c r="J719" s="7"/>
      <c r="K719" s="7"/>
      <c r="L719" s="7"/>
      <c r="M719" s="7"/>
      <c r="N719" s="7"/>
    </row>
    <row r="720" spans="1:14" s="123" customFormat="1" x14ac:dyDescent="0.25">
      <c r="A720" s="60" t="s">
        <v>94</v>
      </c>
      <c r="B720" s="94" t="s">
        <v>97</v>
      </c>
      <c r="C720" s="94">
        <v>104</v>
      </c>
      <c r="D720" s="61" t="s">
        <v>32</v>
      </c>
      <c r="E720" s="94">
        <v>34</v>
      </c>
      <c r="F720" s="94">
        <v>2</v>
      </c>
      <c r="G720" s="94">
        <v>6</v>
      </c>
      <c r="H720" s="7"/>
      <c r="I720" s="7"/>
      <c r="J720" s="7"/>
      <c r="K720" s="7"/>
      <c r="L720" s="7"/>
      <c r="M720" s="7"/>
      <c r="N720" s="7"/>
    </row>
    <row r="721" spans="1:14" s="123" customFormat="1" x14ac:dyDescent="0.25">
      <c r="A721" s="60" t="s">
        <v>94</v>
      </c>
      <c r="B721" s="94" t="s">
        <v>97</v>
      </c>
      <c r="C721" s="94">
        <v>104</v>
      </c>
      <c r="D721" s="61" t="s">
        <v>42</v>
      </c>
      <c r="E721" s="94">
        <v>34</v>
      </c>
      <c r="F721" s="94"/>
      <c r="G721" s="94">
        <v>26</v>
      </c>
      <c r="H721" s="7"/>
      <c r="I721" s="7"/>
      <c r="J721" s="7"/>
      <c r="K721" s="7"/>
      <c r="L721" s="7"/>
      <c r="M721" s="7"/>
      <c r="N721" s="7"/>
    </row>
    <row r="722" spans="1:14" s="123" customFormat="1" x14ac:dyDescent="0.25">
      <c r="A722" s="60" t="s">
        <v>94</v>
      </c>
      <c r="B722" s="94" t="s">
        <v>97</v>
      </c>
      <c r="C722" s="94">
        <v>105</v>
      </c>
      <c r="D722" s="61" t="s">
        <v>6</v>
      </c>
      <c r="E722" s="94">
        <v>11</v>
      </c>
      <c r="F722" s="94">
        <v>1</v>
      </c>
      <c r="G722" s="94">
        <v>7</v>
      </c>
      <c r="H722" s="7"/>
      <c r="I722" s="7"/>
      <c r="J722" s="7"/>
      <c r="K722" s="7"/>
      <c r="L722" s="7"/>
      <c r="M722" s="7"/>
      <c r="N722" s="7"/>
    </row>
    <row r="723" spans="1:14" s="123" customFormat="1" x14ac:dyDescent="0.25">
      <c r="A723" s="60" t="s">
        <v>94</v>
      </c>
      <c r="B723" s="94" t="s">
        <v>97</v>
      </c>
      <c r="C723" s="94">
        <v>105</v>
      </c>
      <c r="D723" s="61" t="s">
        <v>12</v>
      </c>
      <c r="E723" s="94">
        <v>19</v>
      </c>
      <c r="F723" s="94"/>
      <c r="G723" s="94">
        <v>9</v>
      </c>
      <c r="H723" s="7"/>
      <c r="I723" s="7"/>
      <c r="J723" s="7"/>
      <c r="K723" s="7"/>
      <c r="L723" s="7"/>
      <c r="M723" s="7"/>
      <c r="N723" s="7"/>
    </row>
    <row r="724" spans="1:14" s="123" customFormat="1" x14ac:dyDescent="0.25">
      <c r="A724" s="60" t="s">
        <v>94</v>
      </c>
      <c r="B724" s="94" t="s">
        <v>97</v>
      </c>
      <c r="C724" s="94">
        <v>105</v>
      </c>
      <c r="D724" s="62" t="s">
        <v>24</v>
      </c>
      <c r="E724" s="94">
        <v>26</v>
      </c>
      <c r="F724" s="94">
        <v>2</v>
      </c>
      <c r="G724" s="94">
        <v>17</v>
      </c>
      <c r="H724" s="7"/>
      <c r="I724" s="7"/>
      <c r="J724" s="7"/>
      <c r="K724" s="7"/>
      <c r="L724" s="7"/>
      <c r="M724" s="7"/>
      <c r="N724" s="7"/>
    </row>
    <row r="725" spans="1:14" s="123" customFormat="1" x14ac:dyDescent="0.25">
      <c r="A725" s="60" t="s">
        <v>94</v>
      </c>
      <c r="B725" s="94" t="s">
        <v>97</v>
      </c>
      <c r="C725" s="94">
        <v>105</v>
      </c>
      <c r="D725" s="61" t="s">
        <v>60</v>
      </c>
      <c r="E725" s="94">
        <v>21</v>
      </c>
      <c r="F725" s="94">
        <v>3</v>
      </c>
      <c r="G725" s="94">
        <v>10</v>
      </c>
      <c r="H725" s="7"/>
      <c r="I725" s="7"/>
      <c r="J725" s="7"/>
      <c r="K725" s="7"/>
      <c r="L725" s="7"/>
      <c r="M725" s="7"/>
      <c r="N725" s="7"/>
    </row>
    <row r="726" spans="1:14" s="123" customFormat="1" x14ac:dyDescent="0.25">
      <c r="A726" s="60" t="s">
        <v>94</v>
      </c>
      <c r="B726" s="94" t="s">
        <v>97</v>
      </c>
      <c r="C726" s="94">
        <v>106</v>
      </c>
      <c r="D726" s="61" t="s">
        <v>56</v>
      </c>
      <c r="E726" s="94">
        <v>39</v>
      </c>
      <c r="F726" s="94"/>
      <c r="G726" s="94">
        <v>2</v>
      </c>
      <c r="H726" s="7"/>
      <c r="I726" s="7"/>
      <c r="J726" s="7"/>
      <c r="K726" s="7"/>
      <c r="L726" s="7"/>
      <c r="M726" s="7"/>
      <c r="N726" s="7"/>
    </row>
    <row r="727" spans="1:14" s="123" customFormat="1" x14ac:dyDescent="0.25">
      <c r="A727" s="60" t="s">
        <v>94</v>
      </c>
      <c r="B727" s="94" t="s">
        <v>97</v>
      </c>
      <c r="C727" s="94">
        <v>107</v>
      </c>
      <c r="D727" s="61" t="s">
        <v>6</v>
      </c>
      <c r="E727" s="94">
        <v>15</v>
      </c>
      <c r="F727" s="94">
        <v>2</v>
      </c>
      <c r="G727" s="94">
        <v>13</v>
      </c>
      <c r="H727" s="7"/>
      <c r="I727" s="7"/>
      <c r="J727" s="7"/>
      <c r="K727" s="7"/>
      <c r="L727" s="7"/>
      <c r="M727" s="7"/>
      <c r="N727" s="7"/>
    </row>
    <row r="728" spans="1:14" s="123" customFormat="1" x14ac:dyDescent="0.25">
      <c r="A728" s="60" t="s">
        <v>94</v>
      </c>
      <c r="B728" s="94" t="s">
        <v>97</v>
      </c>
      <c r="C728" s="94">
        <v>107</v>
      </c>
      <c r="D728" s="61" t="s">
        <v>32</v>
      </c>
      <c r="E728" s="94">
        <v>19</v>
      </c>
      <c r="F728" s="94"/>
      <c r="G728" s="94">
        <v>19</v>
      </c>
      <c r="H728" s="7"/>
      <c r="I728" s="7"/>
      <c r="J728" s="7"/>
      <c r="K728" s="7"/>
      <c r="L728" s="7"/>
      <c r="M728" s="7"/>
      <c r="N728" s="7"/>
    </row>
    <row r="729" spans="1:14" s="123" customFormat="1" x14ac:dyDescent="0.25">
      <c r="A729" s="60" t="s">
        <v>94</v>
      </c>
      <c r="B729" s="94" t="s">
        <v>97</v>
      </c>
      <c r="C729" s="94">
        <v>107</v>
      </c>
      <c r="D729" s="61" t="s">
        <v>42</v>
      </c>
      <c r="E729" s="94">
        <v>25</v>
      </c>
      <c r="F729" s="94"/>
      <c r="G729" s="94">
        <v>25</v>
      </c>
      <c r="H729" s="7"/>
      <c r="I729" s="7"/>
      <c r="J729" s="7"/>
      <c r="K729" s="7"/>
      <c r="L729" s="7"/>
      <c r="M729" s="7"/>
      <c r="N729" s="7"/>
    </row>
    <row r="730" spans="1:14" s="123" customFormat="1" x14ac:dyDescent="0.25">
      <c r="A730" s="60" t="s">
        <v>94</v>
      </c>
      <c r="B730" s="94" t="s">
        <v>97</v>
      </c>
      <c r="C730" s="94">
        <v>107</v>
      </c>
      <c r="D730" s="61" t="s">
        <v>60</v>
      </c>
      <c r="E730" s="94">
        <v>44</v>
      </c>
      <c r="F730" s="94">
        <v>39</v>
      </c>
      <c r="G730" s="94">
        <v>5</v>
      </c>
      <c r="H730" s="7"/>
      <c r="I730" s="7"/>
      <c r="J730" s="7"/>
      <c r="K730" s="7"/>
      <c r="L730" s="7"/>
      <c r="M730" s="7"/>
      <c r="N730" s="7"/>
    </row>
    <row r="731" spans="1:14" s="123" customFormat="1" x14ac:dyDescent="0.25">
      <c r="A731" s="60" t="s">
        <v>94</v>
      </c>
      <c r="B731" s="94" t="s">
        <v>97</v>
      </c>
      <c r="C731" s="94">
        <v>107</v>
      </c>
      <c r="D731" s="61" t="s">
        <v>1</v>
      </c>
      <c r="E731" s="94">
        <v>1</v>
      </c>
      <c r="F731" s="94"/>
      <c r="G731" s="94">
        <v>1</v>
      </c>
      <c r="H731" s="7"/>
      <c r="I731" s="7"/>
      <c r="J731" s="7"/>
      <c r="K731" s="7"/>
      <c r="L731" s="7"/>
      <c r="M731" s="7"/>
      <c r="N731" s="7"/>
    </row>
    <row r="732" spans="1:14" s="123" customFormat="1" x14ac:dyDescent="0.25">
      <c r="A732" s="60" t="s">
        <v>94</v>
      </c>
      <c r="B732" s="94" t="s">
        <v>97</v>
      </c>
      <c r="C732" s="94">
        <v>108</v>
      </c>
      <c r="D732" s="61" t="s">
        <v>26</v>
      </c>
      <c r="E732" s="94">
        <v>14</v>
      </c>
      <c r="F732" s="94"/>
      <c r="G732" s="94">
        <v>10</v>
      </c>
      <c r="H732" s="7"/>
      <c r="I732" s="7"/>
      <c r="J732" s="7"/>
      <c r="K732" s="7"/>
      <c r="L732" s="7"/>
      <c r="M732" s="7"/>
      <c r="N732" s="7"/>
    </row>
    <row r="733" spans="1:14" s="123" customFormat="1" x14ac:dyDescent="0.25">
      <c r="A733" s="60" t="s">
        <v>94</v>
      </c>
      <c r="B733" s="94" t="s">
        <v>97</v>
      </c>
      <c r="C733" s="94">
        <v>108</v>
      </c>
      <c r="D733" s="61" t="s">
        <v>34</v>
      </c>
      <c r="E733" s="94">
        <v>9</v>
      </c>
      <c r="F733" s="94"/>
      <c r="G733" s="94">
        <v>7</v>
      </c>
      <c r="H733" s="7"/>
      <c r="I733" s="7"/>
      <c r="J733" s="7"/>
      <c r="K733" s="7"/>
      <c r="L733" s="7"/>
      <c r="M733" s="7"/>
      <c r="N733" s="7"/>
    </row>
    <row r="734" spans="1:14" s="123" customFormat="1" x14ac:dyDescent="0.25">
      <c r="A734" s="60" t="s">
        <v>94</v>
      </c>
      <c r="B734" s="94" t="s">
        <v>97</v>
      </c>
      <c r="C734" s="94">
        <v>109</v>
      </c>
      <c r="D734" s="61" t="s">
        <v>26</v>
      </c>
      <c r="E734" s="94">
        <v>25</v>
      </c>
      <c r="F734" s="94">
        <v>5</v>
      </c>
      <c r="G734" s="94">
        <v>9</v>
      </c>
      <c r="H734" s="7"/>
      <c r="I734" s="7"/>
      <c r="J734" s="7"/>
      <c r="K734" s="7"/>
      <c r="L734" s="7"/>
      <c r="M734" s="7"/>
      <c r="N734" s="7"/>
    </row>
    <row r="735" spans="1:14" s="123" customFormat="1" x14ac:dyDescent="0.25">
      <c r="A735" s="60" t="s">
        <v>94</v>
      </c>
      <c r="B735" s="94" t="s">
        <v>97</v>
      </c>
      <c r="C735" s="94">
        <v>109</v>
      </c>
      <c r="D735" s="62" t="s">
        <v>24</v>
      </c>
      <c r="E735" s="94">
        <v>25</v>
      </c>
      <c r="F735" s="94">
        <v>4</v>
      </c>
      <c r="G735" s="94">
        <v>8</v>
      </c>
      <c r="H735" s="7"/>
      <c r="I735" s="7"/>
      <c r="J735" s="7"/>
      <c r="K735" s="7"/>
      <c r="L735" s="7"/>
      <c r="M735" s="7"/>
      <c r="N735" s="7"/>
    </row>
    <row r="736" spans="1:14" s="123" customFormat="1" x14ac:dyDescent="0.25">
      <c r="A736" s="60" t="s">
        <v>94</v>
      </c>
      <c r="B736" s="94" t="s">
        <v>97</v>
      </c>
      <c r="C736" s="94">
        <v>109</v>
      </c>
      <c r="D736" s="61" t="s">
        <v>60</v>
      </c>
      <c r="E736" s="94">
        <v>40</v>
      </c>
      <c r="F736" s="94">
        <v>18</v>
      </c>
      <c r="G736" s="94">
        <v>10</v>
      </c>
      <c r="H736" s="7"/>
      <c r="I736" s="7"/>
      <c r="J736" s="7"/>
      <c r="K736" s="7"/>
      <c r="L736" s="7"/>
      <c r="M736" s="7"/>
      <c r="N736" s="7"/>
    </row>
    <row r="737" spans="1:14" s="123" customFormat="1" x14ac:dyDescent="0.25">
      <c r="A737" s="60" t="s">
        <v>94</v>
      </c>
      <c r="B737" s="94" t="s">
        <v>97</v>
      </c>
      <c r="C737" s="94">
        <v>110</v>
      </c>
      <c r="D737" s="61" t="s">
        <v>26</v>
      </c>
      <c r="E737" s="94">
        <v>25</v>
      </c>
      <c r="F737" s="94"/>
      <c r="G737" s="94">
        <v>11</v>
      </c>
      <c r="H737" s="7"/>
      <c r="I737" s="7"/>
      <c r="J737" s="7"/>
      <c r="K737" s="7"/>
      <c r="L737" s="7"/>
      <c r="M737" s="7"/>
      <c r="N737" s="7"/>
    </row>
    <row r="738" spans="1:14" s="123" customFormat="1" x14ac:dyDescent="0.25">
      <c r="A738" s="60" t="s">
        <v>94</v>
      </c>
      <c r="B738" s="94" t="s">
        <v>97</v>
      </c>
      <c r="C738" s="94">
        <v>110</v>
      </c>
      <c r="D738" s="62" t="s">
        <v>24</v>
      </c>
      <c r="E738" s="94">
        <v>24</v>
      </c>
      <c r="F738" s="94">
        <v>2</v>
      </c>
      <c r="G738" s="94">
        <v>9</v>
      </c>
      <c r="H738" s="7"/>
      <c r="I738" s="7"/>
      <c r="J738" s="7"/>
      <c r="K738" s="7"/>
      <c r="L738" s="7"/>
      <c r="M738" s="7"/>
      <c r="N738" s="7"/>
    </row>
    <row r="739" spans="1:14" s="123" customFormat="1" x14ac:dyDescent="0.25">
      <c r="A739" s="60" t="s">
        <v>94</v>
      </c>
      <c r="B739" s="94" t="s">
        <v>97</v>
      </c>
      <c r="C739" s="94">
        <v>110</v>
      </c>
      <c r="D739" s="61" t="s">
        <v>54</v>
      </c>
      <c r="E739" s="94">
        <v>26</v>
      </c>
      <c r="F739" s="94">
        <v>3</v>
      </c>
      <c r="G739" s="94">
        <v>14</v>
      </c>
      <c r="H739" s="7"/>
      <c r="I739" s="7"/>
      <c r="J739" s="7"/>
      <c r="K739" s="7"/>
      <c r="L739" s="7"/>
      <c r="M739" s="7"/>
      <c r="N739" s="7"/>
    </row>
    <row r="740" spans="1:14" s="123" customFormat="1" x14ac:dyDescent="0.25">
      <c r="A740" s="60" t="s">
        <v>94</v>
      </c>
      <c r="B740" s="94" t="s">
        <v>97</v>
      </c>
      <c r="C740" s="94">
        <v>110</v>
      </c>
      <c r="D740" s="61" t="s">
        <v>9</v>
      </c>
      <c r="E740" s="94">
        <v>32</v>
      </c>
      <c r="F740" s="94">
        <v>3</v>
      </c>
      <c r="G740" s="94">
        <v>19</v>
      </c>
      <c r="H740" s="7"/>
      <c r="I740" s="7"/>
      <c r="J740" s="7"/>
      <c r="K740" s="7"/>
      <c r="L740" s="7"/>
      <c r="M740" s="7"/>
      <c r="N740" s="7"/>
    </row>
    <row r="741" spans="1:14" s="123" customFormat="1" x14ac:dyDescent="0.25">
      <c r="A741" s="60" t="s">
        <v>94</v>
      </c>
      <c r="B741" s="94" t="s">
        <v>97</v>
      </c>
      <c r="C741" s="94">
        <v>110</v>
      </c>
      <c r="D741" s="61" t="s">
        <v>60</v>
      </c>
      <c r="E741" s="94">
        <v>51</v>
      </c>
      <c r="F741" s="94">
        <v>17</v>
      </c>
      <c r="G741" s="94">
        <v>33</v>
      </c>
      <c r="H741" s="7"/>
      <c r="I741" s="7"/>
      <c r="J741" s="7"/>
      <c r="K741" s="7"/>
      <c r="L741" s="7"/>
      <c r="M741" s="7"/>
      <c r="N741" s="7"/>
    </row>
    <row r="742" spans="1:14" s="123" customFormat="1" x14ac:dyDescent="0.25">
      <c r="A742" s="60" t="s">
        <v>94</v>
      </c>
      <c r="B742" s="94" t="s">
        <v>97</v>
      </c>
      <c r="C742" s="94">
        <v>111</v>
      </c>
      <c r="D742" s="61" t="s">
        <v>26</v>
      </c>
      <c r="E742" s="94">
        <v>23</v>
      </c>
      <c r="F742" s="94">
        <v>3</v>
      </c>
      <c r="G742" s="94">
        <v>20</v>
      </c>
      <c r="H742" s="7"/>
      <c r="I742" s="7"/>
      <c r="J742" s="7"/>
      <c r="K742" s="7"/>
      <c r="L742" s="7"/>
      <c r="M742" s="7"/>
      <c r="N742" s="7"/>
    </row>
    <row r="743" spans="1:14" s="123" customFormat="1" x14ac:dyDescent="0.25">
      <c r="A743" s="60" t="s">
        <v>94</v>
      </c>
      <c r="B743" s="94" t="s">
        <v>97</v>
      </c>
      <c r="C743" s="94">
        <v>111</v>
      </c>
      <c r="D743" s="62" t="s">
        <v>52</v>
      </c>
      <c r="E743" s="94">
        <v>29</v>
      </c>
      <c r="F743" s="94">
        <v>4</v>
      </c>
      <c r="G743" s="94">
        <v>25</v>
      </c>
      <c r="H743" s="7"/>
      <c r="I743" s="7"/>
      <c r="J743" s="7"/>
      <c r="K743" s="7"/>
      <c r="L743" s="7"/>
      <c r="M743" s="7"/>
      <c r="N743" s="7"/>
    </row>
    <row r="744" spans="1:14" s="123" customFormat="1" x14ac:dyDescent="0.25">
      <c r="A744" s="60" t="s">
        <v>94</v>
      </c>
      <c r="B744" s="94" t="s">
        <v>97</v>
      </c>
      <c r="C744" s="94">
        <v>111</v>
      </c>
      <c r="D744" s="61" t="s">
        <v>10</v>
      </c>
      <c r="E744" s="94">
        <v>19</v>
      </c>
      <c r="F744" s="94">
        <v>1</v>
      </c>
      <c r="G744" s="94">
        <v>15</v>
      </c>
      <c r="H744" s="7"/>
      <c r="I744" s="7"/>
      <c r="J744" s="7"/>
      <c r="K744" s="7"/>
      <c r="L744" s="7"/>
      <c r="M744" s="7"/>
      <c r="N744" s="7"/>
    </row>
    <row r="745" spans="1:14" s="123" customFormat="1" x14ac:dyDescent="0.25">
      <c r="A745" s="60" t="s">
        <v>94</v>
      </c>
      <c r="B745" s="94" t="s">
        <v>97</v>
      </c>
      <c r="C745" s="94">
        <v>112</v>
      </c>
      <c r="D745" s="61" t="s">
        <v>26</v>
      </c>
      <c r="E745" s="94">
        <v>32</v>
      </c>
      <c r="F745" s="94">
        <v>11</v>
      </c>
      <c r="G745" s="94">
        <v>21</v>
      </c>
      <c r="H745" s="7"/>
      <c r="I745" s="7"/>
      <c r="J745" s="7"/>
      <c r="K745" s="7"/>
      <c r="L745" s="7"/>
      <c r="M745" s="7"/>
      <c r="N745" s="7"/>
    </row>
    <row r="746" spans="1:14" s="123" customFormat="1" x14ac:dyDescent="0.25">
      <c r="A746" s="60" t="s">
        <v>94</v>
      </c>
      <c r="B746" s="94" t="s">
        <v>97</v>
      </c>
      <c r="C746" s="94">
        <v>112</v>
      </c>
      <c r="D746" s="61" t="s">
        <v>60</v>
      </c>
      <c r="E746" s="94">
        <v>48</v>
      </c>
      <c r="F746" s="94">
        <v>23</v>
      </c>
      <c r="G746" s="94">
        <v>9</v>
      </c>
      <c r="H746" s="7"/>
      <c r="I746" s="7"/>
      <c r="J746" s="7"/>
      <c r="K746" s="7"/>
      <c r="L746" s="7"/>
      <c r="M746" s="7"/>
      <c r="N746" s="7"/>
    </row>
    <row r="747" spans="1:14" s="123" customFormat="1" x14ac:dyDescent="0.25">
      <c r="A747" s="60" t="s">
        <v>94</v>
      </c>
      <c r="B747" s="94" t="s">
        <v>97</v>
      </c>
      <c r="C747" s="94">
        <v>113</v>
      </c>
      <c r="D747" s="61" t="s">
        <v>14</v>
      </c>
      <c r="E747" s="94">
        <v>31</v>
      </c>
      <c r="F747" s="94">
        <v>1</v>
      </c>
      <c r="G747" s="94">
        <v>26</v>
      </c>
      <c r="H747" s="7"/>
      <c r="I747" s="7"/>
      <c r="J747" s="7"/>
      <c r="K747" s="7"/>
      <c r="L747" s="7"/>
      <c r="M747" s="7"/>
      <c r="N747" s="7"/>
    </row>
    <row r="748" spans="1:14" s="123" customFormat="1" x14ac:dyDescent="0.25">
      <c r="A748" s="60" t="s">
        <v>94</v>
      </c>
      <c r="B748" s="94" t="s">
        <v>97</v>
      </c>
      <c r="C748" s="94">
        <v>113</v>
      </c>
      <c r="D748" s="61" t="s">
        <v>34</v>
      </c>
      <c r="E748" s="94">
        <v>23</v>
      </c>
      <c r="F748" s="94">
        <v>1</v>
      </c>
      <c r="G748" s="94">
        <v>21</v>
      </c>
      <c r="H748" s="7"/>
      <c r="I748" s="7"/>
      <c r="J748" s="7"/>
      <c r="K748" s="7"/>
      <c r="L748" s="7"/>
      <c r="M748" s="7"/>
      <c r="N748" s="7"/>
    </row>
    <row r="749" spans="1:14" s="123" customFormat="1" x14ac:dyDescent="0.25">
      <c r="A749" s="60" t="s">
        <v>94</v>
      </c>
      <c r="B749" s="94" t="s">
        <v>97</v>
      </c>
      <c r="C749" s="94">
        <v>114</v>
      </c>
      <c r="D749" s="61" t="s">
        <v>10</v>
      </c>
      <c r="E749" s="94">
        <v>25</v>
      </c>
      <c r="F749" s="94">
        <v>1</v>
      </c>
      <c r="G749" s="94">
        <v>4</v>
      </c>
      <c r="H749" s="7"/>
      <c r="I749" s="7"/>
      <c r="J749" s="7"/>
      <c r="K749" s="7"/>
      <c r="L749" s="7"/>
      <c r="M749" s="7"/>
      <c r="N749" s="7"/>
    </row>
    <row r="750" spans="1:14" s="123" customFormat="1" x14ac:dyDescent="0.25">
      <c r="A750" s="60" t="s">
        <v>94</v>
      </c>
      <c r="B750" s="94" t="s">
        <v>97</v>
      </c>
      <c r="C750" s="94">
        <v>114</v>
      </c>
      <c r="D750" s="61" t="s">
        <v>60</v>
      </c>
      <c r="E750" s="94">
        <v>25</v>
      </c>
      <c r="F750" s="94">
        <v>3</v>
      </c>
      <c r="G750" s="94">
        <v>16</v>
      </c>
      <c r="H750" s="7"/>
      <c r="I750" s="7"/>
      <c r="J750" s="7"/>
      <c r="K750" s="7"/>
      <c r="L750" s="7"/>
      <c r="M750" s="7"/>
      <c r="N750" s="7"/>
    </row>
    <row r="751" spans="1:14" s="123" customFormat="1" x14ac:dyDescent="0.25">
      <c r="A751" s="60" t="s">
        <v>94</v>
      </c>
      <c r="B751" s="94" t="s">
        <v>97</v>
      </c>
      <c r="C751" s="94">
        <v>115</v>
      </c>
      <c r="D751" s="61" t="s">
        <v>18</v>
      </c>
      <c r="E751" s="94">
        <v>51</v>
      </c>
      <c r="F751" s="94"/>
      <c r="G751" s="94">
        <v>4</v>
      </c>
      <c r="H751" s="7"/>
      <c r="I751" s="7"/>
      <c r="J751" s="7"/>
      <c r="K751" s="7"/>
      <c r="L751" s="7"/>
      <c r="M751" s="7"/>
      <c r="N751" s="7"/>
    </row>
    <row r="752" spans="1:14" s="123" customFormat="1" x14ac:dyDescent="0.25">
      <c r="A752" s="60" t="s">
        <v>94</v>
      </c>
      <c r="B752" s="94" t="s">
        <v>97</v>
      </c>
      <c r="C752" s="94">
        <v>116</v>
      </c>
      <c r="D752" s="61" t="s">
        <v>26</v>
      </c>
      <c r="E752" s="94">
        <v>28</v>
      </c>
      <c r="F752" s="94">
        <v>5</v>
      </c>
      <c r="G752" s="94">
        <v>15</v>
      </c>
      <c r="H752" s="7"/>
      <c r="I752" s="7"/>
      <c r="J752" s="7"/>
      <c r="K752" s="7"/>
      <c r="L752" s="7"/>
      <c r="M752" s="7"/>
      <c r="N752" s="7"/>
    </row>
    <row r="753" spans="1:14" s="123" customFormat="1" x14ac:dyDescent="0.25">
      <c r="A753" s="60" t="s">
        <v>94</v>
      </c>
      <c r="B753" s="94" t="s">
        <v>97</v>
      </c>
      <c r="C753" s="94">
        <v>116</v>
      </c>
      <c r="D753" s="62" t="s">
        <v>24</v>
      </c>
      <c r="E753" s="94">
        <v>30</v>
      </c>
      <c r="F753" s="94">
        <v>3</v>
      </c>
      <c r="G753" s="94">
        <v>8</v>
      </c>
      <c r="H753" s="7"/>
      <c r="I753" s="7"/>
      <c r="J753" s="7"/>
      <c r="K753" s="7"/>
      <c r="L753" s="7"/>
      <c r="M753" s="7"/>
      <c r="N753" s="7"/>
    </row>
    <row r="754" spans="1:14" s="123" customFormat="1" x14ac:dyDescent="0.25">
      <c r="A754" s="60" t="s">
        <v>94</v>
      </c>
      <c r="B754" s="94" t="s">
        <v>97</v>
      </c>
      <c r="C754" s="94">
        <v>117</v>
      </c>
      <c r="D754" s="61" t="s">
        <v>32</v>
      </c>
      <c r="E754" s="94">
        <v>29</v>
      </c>
      <c r="F754" s="94">
        <v>1</v>
      </c>
      <c r="G754" s="94">
        <v>6</v>
      </c>
      <c r="H754" s="7"/>
      <c r="I754" s="7"/>
      <c r="J754" s="7"/>
      <c r="K754" s="7"/>
      <c r="L754" s="7"/>
      <c r="M754" s="7"/>
      <c r="N754" s="7"/>
    </row>
    <row r="755" spans="1:14" s="123" customFormat="1" x14ac:dyDescent="0.25">
      <c r="A755" s="60" t="s">
        <v>94</v>
      </c>
      <c r="B755" s="94" t="s">
        <v>97</v>
      </c>
      <c r="C755" s="94">
        <v>117</v>
      </c>
      <c r="D755" s="61" t="s">
        <v>36</v>
      </c>
      <c r="E755" s="94">
        <v>20</v>
      </c>
      <c r="F755" s="94"/>
      <c r="G755" s="94">
        <v>7</v>
      </c>
      <c r="H755" s="7"/>
      <c r="I755" s="7"/>
      <c r="J755" s="7"/>
      <c r="K755" s="7"/>
      <c r="L755" s="7"/>
      <c r="M755" s="7"/>
      <c r="N755" s="7"/>
    </row>
    <row r="756" spans="1:14" s="123" customFormat="1" x14ac:dyDescent="0.25">
      <c r="A756" s="60" t="s">
        <v>94</v>
      </c>
      <c r="B756" s="94" t="s">
        <v>97</v>
      </c>
      <c r="C756" s="94">
        <v>117</v>
      </c>
      <c r="D756" s="61" t="s">
        <v>60</v>
      </c>
      <c r="E756" s="94">
        <v>67</v>
      </c>
      <c r="F756" s="94"/>
      <c r="G756" s="94">
        <v>67</v>
      </c>
      <c r="H756" s="7"/>
      <c r="I756" s="7"/>
      <c r="J756" s="7"/>
      <c r="K756" s="7"/>
      <c r="L756" s="7"/>
      <c r="M756" s="7"/>
      <c r="N756" s="7"/>
    </row>
    <row r="757" spans="1:14" s="123" customFormat="1" x14ac:dyDescent="0.25">
      <c r="A757" s="60" t="s">
        <v>94</v>
      </c>
      <c r="B757" s="94" t="s">
        <v>97</v>
      </c>
      <c r="C757" s="94">
        <v>118</v>
      </c>
      <c r="D757" s="62" t="s">
        <v>24</v>
      </c>
      <c r="E757" s="94">
        <v>18</v>
      </c>
      <c r="F757" s="94">
        <v>7</v>
      </c>
      <c r="G757" s="94">
        <v>10</v>
      </c>
      <c r="H757" s="7"/>
      <c r="I757" s="7"/>
      <c r="J757" s="7"/>
      <c r="K757" s="7"/>
      <c r="L757" s="7"/>
      <c r="M757" s="7"/>
      <c r="N757" s="7"/>
    </row>
    <row r="758" spans="1:14" s="123" customFormat="1" x14ac:dyDescent="0.25">
      <c r="A758" s="60" t="s">
        <v>94</v>
      </c>
      <c r="B758" s="94" t="s">
        <v>97</v>
      </c>
      <c r="C758" s="94">
        <v>118</v>
      </c>
      <c r="D758" s="61" t="s">
        <v>60</v>
      </c>
      <c r="E758" s="94">
        <v>14</v>
      </c>
      <c r="F758" s="94">
        <v>6</v>
      </c>
      <c r="G758" s="94">
        <v>8</v>
      </c>
      <c r="H758" s="7"/>
      <c r="I758" s="7"/>
      <c r="J758" s="7"/>
      <c r="K758" s="7"/>
      <c r="L758" s="7"/>
      <c r="M758" s="7"/>
      <c r="N758" s="7"/>
    </row>
    <row r="759" spans="1:14" s="123" customFormat="1" x14ac:dyDescent="0.25">
      <c r="A759" s="60" t="s">
        <v>43</v>
      </c>
      <c r="B759" s="94" t="s">
        <v>97</v>
      </c>
      <c r="C759" s="94">
        <v>1</v>
      </c>
      <c r="D759" s="61" t="s">
        <v>34</v>
      </c>
      <c r="E759" s="94">
        <v>5</v>
      </c>
      <c r="F759" s="94"/>
      <c r="G759" s="94">
        <v>5</v>
      </c>
      <c r="H759" s="7"/>
      <c r="I759" s="7"/>
      <c r="J759" s="7"/>
      <c r="K759" s="7"/>
      <c r="L759" s="7"/>
      <c r="M759" s="7"/>
      <c r="N759" s="7"/>
    </row>
    <row r="760" spans="1:14" s="123" customFormat="1" x14ac:dyDescent="0.25">
      <c r="A760" s="60" t="s">
        <v>43</v>
      </c>
      <c r="B760" s="94" t="s">
        <v>97</v>
      </c>
      <c r="C760" s="94">
        <v>1</v>
      </c>
      <c r="D760" s="61" t="s">
        <v>60</v>
      </c>
      <c r="E760" s="94">
        <v>10</v>
      </c>
      <c r="F760" s="94">
        <v>1</v>
      </c>
      <c r="G760" s="94">
        <v>9</v>
      </c>
      <c r="H760" s="7"/>
      <c r="I760" s="7"/>
      <c r="J760" s="7"/>
      <c r="K760" s="7"/>
      <c r="L760" s="7"/>
      <c r="M760" s="7"/>
      <c r="N760" s="7"/>
    </row>
    <row r="761" spans="1:14" s="123" customFormat="1" x14ac:dyDescent="0.25">
      <c r="A761" s="60" t="s">
        <v>43</v>
      </c>
      <c r="B761" s="94" t="s">
        <v>97</v>
      </c>
      <c r="C761" s="94">
        <v>2</v>
      </c>
      <c r="D761" s="61" t="s">
        <v>26</v>
      </c>
      <c r="E761" s="94">
        <v>12</v>
      </c>
      <c r="F761" s="94"/>
      <c r="G761" s="94">
        <v>11</v>
      </c>
      <c r="H761" s="7"/>
      <c r="I761" s="7"/>
      <c r="J761" s="7"/>
      <c r="K761" s="7"/>
      <c r="L761" s="7"/>
      <c r="M761" s="7"/>
      <c r="N761" s="7"/>
    </row>
    <row r="762" spans="1:14" s="123" customFormat="1" x14ac:dyDescent="0.25">
      <c r="A762" s="60" t="s">
        <v>43</v>
      </c>
      <c r="B762" s="94" t="s">
        <v>97</v>
      </c>
      <c r="C762" s="94">
        <v>3</v>
      </c>
      <c r="D762" s="61" t="s">
        <v>6</v>
      </c>
      <c r="E762" s="94">
        <v>16</v>
      </c>
      <c r="F762" s="94">
        <v>2</v>
      </c>
      <c r="G762" s="94">
        <v>9</v>
      </c>
      <c r="H762" s="7"/>
      <c r="I762" s="7"/>
      <c r="J762" s="7"/>
      <c r="K762" s="7"/>
      <c r="L762" s="7"/>
      <c r="M762" s="7"/>
      <c r="N762" s="7"/>
    </row>
    <row r="763" spans="1:14" s="123" customFormat="1" x14ac:dyDescent="0.25">
      <c r="A763" s="60" t="s">
        <v>43</v>
      </c>
      <c r="B763" s="94" t="s">
        <v>98</v>
      </c>
      <c r="C763" s="94">
        <v>4</v>
      </c>
      <c r="D763" s="62" t="s">
        <v>24</v>
      </c>
      <c r="E763" s="94">
        <v>4</v>
      </c>
      <c r="F763" s="94">
        <v>3</v>
      </c>
      <c r="G763" s="94">
        <v>1</v>
      </c>
      <c r="H763" s="7"/>
      <c r="I763" s="7"/>
      <c r="J763" s="7"/>
      <c r="K763" s="7"/>
      <c r="L763" s="7"/>
      <c r="M763" s="7"/>
      <c r="N763" s="7"/>
    </row>
    <row r="764" spans="1:14" s="123" customFormat="1" x14ac:dyDescent="0.25">
      <c r="A764" s="60" t="s">
        <v>43</v>
      </c>
      <c r="B764" s="94" t="s">
        <v>97</v>
      </c>
      <c r="C764" s="94">
        <v>5</v>
      </c>
      <c r="D764" s="61" t="s">
        <v>9</v>
      </c>
      <c r="E764" s="94">
        <v>2</v>
      </c>
      <c r="F764" s="94"/>
      <c r="G764" s="94"/>
      <c r="H764" s="7"/>
      <c r="I764" s="7"/>
      <c r="J764" s="7"/>
      <c r="K764" s="7"/>
      <c r="L764" s="7"/>
      <c r="M764" s="7"/>
      <c r="N764" s="7"/>
    </row>
    <row r="765" spans="1:14" s="123" customFormat="1" x14ac:dyDescent="0.25">
      <c r="A765" s="60" t="s">
        <v>43</v>
      </c>
      <c r="B765" s="94" t="s">
        <v>97</v>
      </c>
      <c r="C765" s="94">
        <v>6</v>
      </c>
      <c r="D765" s="61" t="s">
        <v>13</v>
      </c>
      <c r="E765" s="94">
        <v>6</v>
      </c>
      <c r="F765" s="94">
        <v>1</v>
      </c>
      <c r="G765" s="94"/>
      <c r="H765" s="7"/>
      <c r="I765" s="7"/>
      <c r="J765" s="7"/>
      <c r="K765" s="7"/>
      <c r="L765" s="7"/>
      <c r="M765" s="7"/>
      <c r="N765" s="7"/>
    </row>
    <row r="766" spans="1:14" s="123" customFormat="1" x14ac:dyDescent="0.25">
      <c r="A766" s="60" t="s">
        <v>43</v>
      </c>
      <c r="B766" s="94" t="s">
        <v>97</v>
      </c>
      <c r="C766" s="94">
        <v>7</v>
      </c>
      <c r="D766" s="62" t="s">
        <v>52</v>
      </c>
      <c r="E766" s="94">
        <v>6</v>
      </c>
      <c r="F766" s="94"/>
      <c r="G766" s="94">
        <v>3</v>
      </c>
      <c r="H766" s="7"/>
      <c r="I766" s="7"/>
      <c r="J766" s="7"/>
      <c r="K766" s="7"/>
      <c r="L766" s="7"/>
      <c r="M766" s="7"/>
      <c r="N766" s="7"/>
    </row>
    <row r="767" spans="1:14" s="123" customFormat="1" x14ac:dyDescent="0.25">
      <c r="A767" s="60" t="s">
        <v>43</v>
      </c>
      <c r="B767" s="94" t="s">
        <v>97</v>
      </c>
      <c r="C767" s="94">
        <v>8</v>
      </c>
      <c r="D767" s="61" t="s">
        <v>6</v>
      </c>
      <c r="E767" s="94">
        <v>4</v>
      </c>
      <c r="F767" s="94"/>
      <c r="G767" s="94">
        <v>1</v>
      </c>
      <c r="H767" s="7"/>
      <c r="I767" s="7"/>
      <c r="J767" s="7"/>
      <c r="K767" s="7"/>
      <c r="L767" s="7"/>
      <c r="M767" s="7"/>
      <c r="N767" s="7"/>
    </row>
    <row r="768" spans="1:14" s="123" customFormat="1" x14ac:dyDescent="0.25">
      <c r="A768" s="60" t="s">
        <v>43</v>
      </c>
      <c r="B768" s="94" t="s">
        <v>97</v>
      </c>
      <c r="C768" s="94">
        <v>9</v>
      </c>
      <c r="D768" s="61" t="s">
        <v>60</v>
      </c>
      <c r="E768" s="94">
        <v>5</v>
      </c>
      <c r="F768" s="94">
        <v>2</v>
      </c>
      <c r="G768" s="94">
        <v>3</v>
      </c>
      <c r="H768" s="7"/>
      <c r="I768" s="7"/>
      <c r="J768" s="7"/>
      <c r="K768" s="7"/>
      <c r="L768" s="7"/>
      <c r="M768" s="7"/>
      <c r="N768" s="7"/>
    </row>
    <row r="769" spans="1:14" s="123" customFormat="1" x14ac:dyDescent="0.25">
      <c r="A769" s="60" t="s">
        <v>43</v>
      </c>
      <c r="B769" s="94" t="s">
        <v>97</v>
      </c>
      <c r="C769" s="94">
        <v>10</v>
      </c>
      <c r="D769" s="61" t="s">
        <v>26</v>
      </c>
      <c r="E769" s="94">
        <v>2</v>
      </c>
      <c r="F769" s="94"/>
      <c r="G769" s="94">
        <v>1</v>
      </c>
      <c r="H769" s="7"/>
      <c r="I769" s="7"/>
      <c r="J769" s="7"/>
      <c r="K769" s="7"/>
      <c r="L769" s="7"/>
      <c r="M769" s="7"/>
      <c r="N769" s="7"/>
    </row>
    <row r="770" spans="1:14" s="123" customFormat="1" x14ac:dyDescent="0.25">
      <c r="A770" s="60" t="s">
        <v>43</v>
      </c>
      <c r="B770" s="94" t="s">
        <v>97</v>
      </c>
      <c r="C770" s="94">
        <v>30</v>
      </c>
      <c r="D770" s="61" t="s">
        <v>13</v>
      </c>
      <c r="E770" s="94">
        <v>17</v>
      </c>
      <c r="F770" s="94">
        <v>1</v>
      </c>
      <c r="G770" s="94">
        <v>4</v>
      </c>
      <c r="H770" s="7"/>
      <c r="I770" s="7"/>
      <c r="J770" s="7"/>
      <c r="K770" s="7"/>
      <c r="L770" s="7"/>
      <c r="M770" s="7"/>
      <c r="N770" s="7"/>
    </row>
    <row r="771" spans="1:14" s="123" customFormat="1" x14ac:dyDescent="0.25">
      <c r="A771" s="60" t="s">
        <v>45</v>
      </c>
      <c r="B771" s="94" t="s">
        <v>97</v>
      </c>
      <c r="C771" s="94">
        <v>1</v>
      </c>
      <c r="D771" s="61" t="s">
        <v>12</v>
      </c>
      <c r="E771" s="94">
        <v>30</v>
      </c>
      <c r="F771" s="94">
        <v>7</v>
      </c>
      <c r="G771" s="94">
        <v>13</v>
      </c>
      <c r="H771" s="7"/>
      <c r="I771" s="7"/>
      <c r="J771" s="7"/>
      <c r="K771" s="7"/>
      <c r="L771" s="7"/>
      <c r="M771" s="7"/>
      <c r="N771" s="7"/>
    </row>
    <row r="772" spans="1:14" s="123" customFormat="1" x14ac:dyDescent="0.25">
      <c r="A772" s="60" t="s">
        <v>45</v>
      </c>
      <c r="B772" s="94" t="s">
        <v>97</v>
      </c>
      <c r="C772" s="94">
        <v>1</v>
      </c>
      <c r="D772" s="61" t="s">
        <v>32</v>
      </c>
      <c r="E772" s="94">
        <v>26</v>
      </c>
      <c r="F772" s="94">
        <v>3</v>
      </c>
      <c r="G772" s="94">
        <v>16</v>
      </c>
      <c r="H772" s="7"/>
      <c r="I772" s="7"/>
      <c r="J772" s="7"/>
      <c r="K772" s="7"/>
      <c r="L772" s="7"/>
      <c r="M772" s="7"/>
      <c r="N772" s="7"/>
    </row>
    <row r="773" spans="1:14" s="123" customFormat="1" x14ac:dyDescent="0.25">
      <c r="A773" s="60" t="s">
        <v>45</v>
      </c>
      <c r="B773" s="94" t="s">
        <v>97</v>
      </c>
      <c r="C773" s="94">
        <v>3</v>
      </c>
      <c r="D773" s="61" t="s">
        <v>16</v>
      </c>
      <c r="E773" s="94">
        <v>11</v>
      </c>
      <c r="F773" s="94">
        <v>1</v>
      </c>
      <c r="G773" s="94">
        <v>10</v>
      </c>
      <c r="H773" s="7"/>
      <c r="I773" s="7"/>
      <c r="J773" s="7"/>
      <c r="K773" s="7"/>
      <c r="L773" s="7"/>
      <c r="M773" s="7"/>
      <c r="N773" s="7"/>
    </row>
    <row r="774" spans="1:14" s="123" customFormat="1" x14ac:dyDescent="0.25">
      <c r="A774" s="60" t="s">
        <v>45</v>
      </c>
      <c r="B774" s="94" t="s">
        <v>97</v>
      </c>
      <c r="C774" s="94">
        <v>3</v>
      </c>
      <c r="D774" s="61" t="s">
        <v>54</v>
      </c>
      <c r="E774" s="94">
        <v>13</v>
      </c>
      <c r="F774" s="94">
        <v>2</v>
      </c>
      <c r="G774" s="94">
        <v>8</v>
      </c>
      <c r="H774" s="7"/>
      <c r="I774" s="7"/>
      <c r="J774" s="7"/>
      <c r="K774" s="7"/>
      <c r="L774" s="7"/>
      <c r="M774" s="7"/>
      <c r="N774" s="7"/>
    </row>
    <row r="775" spans="1:14" s="123" customFormat="1" x14ac:dyDescent="0.25">
      <c r="A775" s="60" t="s">
        <v>45</v>
      </c>
      <c r="B775" s="94" t="s">
        <v>97</v>
      </c>
      <c r="C775" s="94">
        <v>4</v>
      </c>
      <c r="D775" s="61" t="s">
        <v>16</v>
      </c>
      <c r="E775" s="94">
        <v>5</v>
      </c>
      <c r="F775" s="94"/>
      <c r="G775" s="94">
        <v>5</v>
      </c>
      <c r="H775" s="7"/>
      <c r="I775" s="7"/>
      <c r="J775" s="7"/>
      <c r="K775" s="7"/>
      <c r="L775" s="7"/>
      <c r="M775" s="7"/>
      <c r="N775" s="7"/>
    </row>
    <row r="776" spans="1:14" s="123" customFormat="1" x14ac:dyDescent="0.25">
      <c r="A776" s="60" t="s">
        <v>45</v>
      </c>
      <c r="B776" s="94" t="s">
        <v>97</v>
      </c>
      <c r="C776" s="94">
        <v>6</v>
      </c>
      <c r="D776" s="61" t="s">
        <v>10</v>
      </c>
      <c r="E776" s="94">
        <v>28</v>
      </c>
      <c r="F776" s="94">
        <v>9</v>
      </c>
      <c r="G776" s="94">
        <v>16</v>
      </c>
      <c r="H776" s="7"/>
      <c r="I776" s="7"/>
      <c r="J776" s="7"/>
      <c r="K776" s="7"/>
      <c r="L776" s="7"/>
      <c r="M776" s="7"/>
      <c r="N776" s="7"/>
    </row>
    <row r="777" spans="1:14" s="123" customFormat="1" x14ac:dyDescent="0.25">
      <c r="A777" s="60" t="s">
        <v>45</v>
      </c>
      <c r="B777" s="94" t="s">
        <v>97</v>
      </c>
      <c r="C777" s="94">
        <v>6</v>
      </c>
      <c r="D777" s="61" t="s">
        <v>16</v>
      </c>
      <c r="E777" s="94">
        <v>24</v>
      </c>
      <c r="F777" s="94">
        <v>2</v>
      </c>
      <c r="G777" s="94">
        <v>17</v>
      </c>
      <c r="H777" s="7"/>
      <c r="I777" s="7"/>
      <c r="J777" s="7"/>
      <c r="K777" s="7"/>
      <c r="L777" s="7"/>
      <c r="M777" s="7"/>
      <c r="N777" s="7"/>
    </row>
    <row r="778" spans="1:14" s="123" customFormat="1" x14ac:dyDescent="0.25">
      <c r="A778" s="60" t="s">
        <v>45</v>
      </c>
      <c r="B778" s="94" t="s">
        <v>82</v>
      </c>
      <c r="C778" s="94">
        <v>7</v>
      </c>
      <c r="D778" s="61" t="s">
        <v>16</v>
      </c>
      <c r="E778" s="94">
        <v>16</v>
      </c>
      <c r="F778" s="94"/>
      <c r="G778" s="94">
        <v>12</v>
      </c>
      <c r="H778" s="7"/>
      <c r="I778" s="7"/>
      <c r="J778" s="7"/>
      <c r="K778" s="7"/>
      <c r="L778" s="7"/>
      <c r="M778" s="7"/>
      <c r="N778" s="7"/>
    </row>
    <row r="779" spans="1:14" s="123" customFormat="1" x14ac:dyDescent="0.25">
      <c r="A779" s="60" t="s">
        <v>45</v>
      </c>
      <c r="B779" s="94" t="s">
        <v>82</v>
      </c>
      <c r="C779" s="94">
        <v>7</v>
      </c>
      <c r="D779" s="61" t="s">
        <v>54</v>
      </c>
      <c r="E779" s="94">
        <v>18</v>
      </c>
      <c r="F779" s="94">
        <v>1</v>
      </c>
      <c r="G779" s="94">
        <v>9</v>
      </c>
      <c r="H779" s="7"/>
      <c r="I779" s="7"/>
      <c r="J779" s="7"/>
      <c r="K779" s="7"/>
      <c r="L779" s="7"/>
      <c r="M779" s="7"/>
      <c r="N779" s="7"/>
    </row>
    <row r="780" spans="1:14" s="123" customFormat="1" x14ac:dyDescent="0.25">
      <c r="A780" s="60" t="s">
        <v>45</v>
      </c>
      <c r="B780" s="94" t="s">
        <v>97</v>
      </c>
      <c r="C780" s="94">
        <v>9</v>
      </c>
      <c r="D780" s="61" t="s">
        <v>40</v>
      </c>
      <c r="E780" s="94">
        <v>23</v>
      </c>
      <c r="F780" s="94">
        <v>2</v>
      </c>
      <c r="G780" s="94">
        <v>21</v>
      </c>
      <c r="H780" s="7"/>
      <c r="I780" s="7"/>
      <c r="J780" s="7"/>
      <c r="K780" s="7"/>
      <c r="L780" s="7"/>
      <c r="M780" s="7"/>
      <c r="N780" s="7"/>
    </row>
    <row r="781" spans="1:14" s="123" customFormat="1" x14ac:dyDescent="0.25">
      <c r="A781" s="60" t="s">
        <v>45</v>
      </c>
      <c r="B781" s="94" t="s">
        <v>97</v>
      </c>
      <c r="C781" s="94">
        <v>10</v>
      </c>
      <c r="D781" s="61" t="s">
        <v>340</v>
      </c>
      <c r="E781" s="94">
        <v>8</v>
      </c>
      <c r="F781" s="94"/>
      <c r="G781" s="94">
        <v>5</v>
      </c>
      <c r="H781" s="7"/>
      <c r="I781" s="7"/>
      <c r="J781" s="7"/>
      <c r="K781" s="7"/>
      <c r="L781" s="7"/>
      <c r="M781" s="7"/>
      <c r="N781" s="7"/>
    </row>
    <row r="782" spans="1:14" s="123" customFormat="1" x14ac:dyDescent="0.25">
      <c r="A782" s="60" t="s">
        <v>45</v>
      </c>
      <c r="B782" s="94" t="s">
        <v>97</v>
      </c>
      <c r="C782" s="94">
        <v>11</v>
      </c>
      <c r="D782" s="62" t="s">
        <v>58</v>
      </c>
      <c r="E782" s="94">
        <v>19</v>
      </c>
      <c r="F782" s="94">
        <v>5</v>
      </c>
      <c r="G782" s="94">
        <v>7</v>
      </c>
      <c r="H782" s="7"/>
      <c r="I782" s="7"/>
      <c r="J782" s="7"/>
      <c r="K782" s="7"/>
      <c r="L782" s="7"/>
      <c r="M782" s="7"/>
      <c r="N782" s="7"/>
    </row>
    <row r="783" spans="1:14" s="123" customFormat="1" x14ac:dyDescent="0.25">
      <c r="A783" s="60" t="s">
        <v>45</v>
      </c>
      <c r="B783" s="94" t="s">
        <v>97</v>
      </c>
      <c r="C783" s="94">
        <v>12</v>
      </c>
      <c r="D783" s="61" t="s">
        <v>26</v>
      </c>
      <c r="E783" s="94">
        <v>10</v>
      </c>
      <c r="F783" s="94">
        <v>3</v>
      </c>
      <c r="G783" s="94">
        <v>5</v>
      </c>
      <c r="H783" s="7"/>
      <c r="I783" s="7"/>
      <c r="J783" s="7"/>
      <c r="K783" s="7"/>
      <c r="L783" s="7"/>
      <c r="M783" s="7"/>
      <c r="N783" s="7"/>
    </row>
    <row r="784" spans="1:14" s="123" customFormat="1" x14ac:dyDescent="0.25">
      <c r="A784" s="60" t="s">
        <v>45</v>
      </c>
      <c r="B784" s="94" t="s">
        <v>97</v>
      </c>
      <c r="C784" s="94">
        <v>16</v>
      </c>
      <c r="D784" s="62" t="s">
        <v>24</v>
      </c>
      <c r="E784" s="94">
        <v>10</v>
      </c>
      <c r="F784" s="94">
        <v>2</v>
      </c>
      <c r="G784" s="94">
        <v>5</v>
      </c>
      <c r="H784" s="7"/>
      <c r="I784" s="7"/>
      <c r="J784" s="7"/>
      <c r="K784" s="7"/>
      <c r="L784" s="7"/>
      <c r="M784" s="7"/>
      <c r="N784" s="7"/>
    </row>
    <row r="785" spans="1:14" s="123" customFormat="1" x14ac:dyDescent="0.25">
      <c r="A785" s="60" t="s">
        <v>45</v>
      </c>
      <c r="B785" s="94" t="s">
        <v>97</v>
      </c>
      <c r="C785" s="94">
        <v>24</v>
      </c>
      <c r="D785" s="61" t="s">
        <v>10</v>
      </c>
      <c r="E785" s="94">
        <v>13</v>
      </c>
      <c r="F785" s="94">
        <v>1</v>
      </c>
      <c r="G785" s="94">
        <v>8</v>
      </c>
      <c r="H785" s="7"/>
      <c r="I785" s="7"/>
      <c r="J785" s="7"/>
      <c r="K785" s="7"/>
      <c r="L785" s="7"/>
      <c r="M785" s="7"/>
      <c r="N785" s="7"/>
    </row>
    <row r="786" spans="1:14" s="123" customFormat="1" x14ac:dyDescent="0.25">
      <c r="A786" s="60" t="s">
        <v>45</v>
      </c>
      <c r="B786" s="94" t="s">
        <v>97</v>
      </c>
      <c r="C786" s="94">
        <v>24</v>
      </c>
      <c r="D786" s="62" t="s">
        <v>24</v>
      </c>
      <c r="E786" s="94">
        <v>14</v>
      </c>
      <c r="F786" s="94">
        <v>2</v>
      </c>
      <c r="G786" s="94">
        <v>9</v>
      </c>
      <c r="H786" s="7"/>
      <c r="I786" s="7"/>
      <c r="J786" s="7"/>
      <c r="K786" s="7"/>
      <c r="L786" s="7"/>
      <c r="M786" s="7"/>
      <c r="N786" s="7"/>
    </row>
    <row r="787" spans="1:14" s="123" customFormat="1" x14ac:dyDescent="0.25">
      <c r="A787" s="60" t="s">
        <v>45</v>
      </c>
      <c r="B787" s="94" t="s">
        <v>97</v>
      </c>
      <c r="C787" s="94">
        <v>25</v>
      </c>
      <c r="D787" s="61" t="s">
        <v>8</v>
      </c>
      <c r="E787" s="94">
        <v>23</v>
      </c>
      <c r="F787" s="94"/>
      <c r="G787" s="94">
        <v>23</v>
      </c>
      <c r="H787" s="7"/>
      <c r="I787" s="7"/>
      <c r="J787" s="7"/>
      <c r="K787" s="7"/>
      <c r="L787" s="7"/>
      <c r="M787" s="7"/>
      <c r="N787" s="7"/>
    </row>
    <row r="788" spans="1:14" s="123" customFormat="1" x14ac:dyDescent="0.25">
      <c r="A788" s="60" t="s">
        <v>45</v>
      </c>
      <c r="B788" s="94" t="s">
        <v>97</v>
      </c>
      <c r="C788" s="94">
        <v>25</v>
      </c>
      <c r="D788" s="61" t="s">
        <v>54</v>
      </c>
      <c r="E788" s="94">
        <v>26</v>
      </c>
      <c r="F788" s="94">
        <v>1</v>
      </c>
      <c r="G788" s="94">
        <v>25</v>
      </c>
      <c r="H788" s="7"/>
      <c r="I788" s="7"/>
      <c r="J788" s="7"/>
      <c r="K788" s="7"/>
      <c r="L788" s="7"/>
      <c r="M788" s="7"/>
      <c r="N788" s="7"/>
    </row>
    <row r="789" spans="1:14" s="123" customFormat="1" x14ac:dyDescent="0.25">
      <c r="A789" s="60" t="s">
        <v>45</v>
      </c>
      <c r="B789" s="94" t="s">
        <v>97</v>
      </c>
      <c r="C789" s="94">
        <v>31</v>
      </c>
      <c r="D789" s="61" t="s">
        <v>13</v>
      </c>
      <c r="E789" s="94">
        <v>7</v>
      </c>
      <c r="F789" s="94">
        <v>1</v>
      </c>
      <c r="G789" s="94">
        <v>4</v>
      </c>
      <c r="H789" s="7"/>
      <c r="I789" s="7"/>
      <c r="J789" s="7"/>
      <c r="K789" s="7"/>
      <c r="L789" s="7"/>
      <c r="M789" s="7"/>
      <c r="N789" s="7"/>
    </row>
    <row r="790" spans="1:14" s="123" customFormat="1" x14ac:dyDescent="0.25">
      <c r="A790" s="60" t="s">
        <v>45</v>
      </c>
      <c r="B790" s="94" t="s">
        <v>97</v>
      </c>
      <c r="C790" s="94">
        <v>36</v>
      </c>
      <c r="D790" s="61" t="s">
        <v>26</v>
      </c>
      <c r="E790" s="94">
        <v>4</v>
      </c>
      <c r="F790" s="94"/>
      <c r="G790" s="94">
        <v>3</v>
      </c>
      <c r="H790" s="7"/>
      <c r="I790" s="7"/>
      <c r="J790" s="7"/>
      <c r="K790" s="7"/>
      <c r="L790" s="7"/>
      <c r="M790" s="7"/>
      <c r="N790" s="7"/>
    </row>
    <row r="791" spans="1:14" s="123" customFormat="1" x14ac:dyDescent="0.25">
      <c r="A791" s="60" t="s">
        <v>45</v>
      </c>
      <c r="B791" s="94" t="s">
        <v>97</v>
      </c>
      <c r="C791" s="94">
        <v>41</v>
      </c>
      <c r="D791" s="61" t="s">
        <v>10</v>
      </c>
      <c r="E791" s="94">
        <v>7</v>
      </c>
      <c r="F791" s="94">
        <v>1</v>
      </c>
      <c r="G791" s="94">
        <v>4</v>
      </c>
      <c r="H791" s="7"/>
      <c r="I791" s="7"/>
      <c r="J791" s="7"/>
      <c r="K791" s="7"/>
      <c r="L791" s="7"/>
      <c r="M791" s="7"/>
      <c r="N791" s="7"/>
    </row>
    <row r="792" spans="1:14" s="123" customFormat="1" x14ac:dyDescent="0.25">
      <c r="A792" s="60" t="s">
        <v>45</v>
      </c>
      <c r="B792" s="94" t="s">
        <v>97</v>
      </c>
      <c r="C792" s="94">
        <v>44</v>
      </c>
      <c r="D792" s="62" t="s">
        <v>62</v>
      </c>
      <c r="E792" s="94">
        <v>5</v>
      </c>
      <c r="F792" s="94">
        <v>1</v>
      </c>
      <c r="G792" s="94">
        <v>3</v>
      </c>
      <c r="H792" s="7"/>
      <c r="I792" s="7"/>
      <c r="J792" s="7"/>
      <c r="K792" s="7"/>
      <c r="L792" s="7"/>
      <c r="M792" s="7"/>
      <c r="N792" s="7"/>
    </row>
    <row r="793" spans="1:14" s="123" customFormat="1" x14ac:dyDescent="0.25">
      <c r="A793" s="60" t="s">
        <v>45</v>
      </c>
      <c r="B793" s="94" t="s">
        <v>97</v>
      </c>
      <c r="C793" s="94">
        <v>45</v>
      </c>
      <c r="D793" s="61" t="s">
        <v>60</v>
      </c>
      <c r="E793" s="94">
        <v>7</v>
      </c>
      <c r="F793" s="94">
        <v>1</v>
      </c>
      <c r="G793" s="94">
        <v>6</v>
      </c>
      <c r="H793" s="7"/>
      <c r="I793" s="7"/>
      <c r="J793" s="7"/>
      <c r="K793" s="7"/>
      <c r="L793" s="7"/>
      <c r="M793" s="7"/>
      <c r="N793" s="7"/>
    </row>
    <row r="794" spans="1:14" s="123" customFormat="1" x14ac:dyDescent="0.25">
      <c r="A794" s="60" t="s">
        <v>45</v>
      </c>
      <c r="B794" s="94" t="s">
        <v>97</v>
      </c>
      <c r="C794" s="94">
        <v>56</v>
      </c>
      <c r="D794" s="61" t="s">
        <v>42</v>
      </c>
      <c r="E794" s="94">
        <v>20</v>
      </c>
      <c r="F794" s="94">
        <v>2</v>
      </c>
      <c r="G794" s="94">
        <v>14</v>
      </c>
      <c r="H794" s="7"/>
      <c r="I794" s="7"/>
      <c r="J794" s="7"/>
      <c r="K794" s="7"/>
      <c r="L794" s="7"/>
      <c r="M794" s="7"/>
      <c r="N794" s="7"/>
    </row>
    <row r="795" spans="1:14" s="123" customFormat="1" x14ac:dyDescent="0.25">
      <c r="A795" s="60" t="s">
        <v>45</v>
      </c>
      <c r="B795" s="94" t="s">
        <v>97</v>
      </c>
      <c r="C795" s="94">
        <v>57</v>
      </c>
      <c r="D795" s="62" t="s">
        <v>58</v>
      </c>
      <c r="E795" s="94">
        <v>9</v>
      </c>
      <c r="F795" s="94">
        <v>2</v>
      </c>
      <c r="G795" s="94">
        <v>7</v>
      </c>
      <c r="H795" s="7"/>
      <c r="I795" s="7"/>
      <c r="J795" s="7"/>
      <c r="K795" s="7"/>
      <c r="L795" s="7"/>
      <c r="M795" s="7"/>
      <c r="N795" s="7"/>
    </row>
    <row r="796" spans="1:14" s="123" customFormat="1" x14ac:dyDescent="0.25">
      <c r="A796" s="60" t="s">
        <v>45</v>
      </c>
      <c r="B796" s="94" t="s">
        <v>97</v>
      </c>
      <c r="C796" s="94">
        <v>58</v>
      </c>
      <c r="D796" s="61" t="s">
        <v>13</v>
      </c>
      <c r="E796" s="94">
        <v>27</v>
      </c>
      <c r="F796" s="94">
        <v>2</v>
      </c>
      <c r="G796" s="94">
        <v>16</v>
      </c>
      <c r="H796" s="7"/>
      <c r="I796" s="7"/>
      <c r="J796" s="7"/>
      <c r="K796" s="7"/>
      <c r="L796" s="7"/>
      <c r="M796" s="7"/>
      <c r="N796" s="7"/>
    </row>
    <row r="797" spans="1:14" s="123" customFormat="1" x14ac:dyDescent="0.25">
      <c r="A797" s="60" t="s">
        <v>45</v>
      </c>
      <c r="B797" s="94" t="s">
        <v>97</v>
      </c>
      <c r="C797" s="94">
        <v>59</v>
      </c>
      <c r="D797" s="62" t="s">
        <v>62</v>
      </c>
      <c r="E797" s="94">
        <v>8</v>
      </c>
      <c r="F797" s="94">
        <v>2</v>
      </c>
      <c r="G797" s="94">
        <v>4</v>
      </c>
      <c r="H797" s="7"/>
      <c r="I797" s="7"/>
      <c r="J797" s="7"/>
      <c r="K797" s="7"/>
      <c r="L797" s="7"/>
      <c r="M797" s="7"/>
      <c r="N797" s="7"/>
    </row>
    <row r="798" spans="1:14" s="123" customFormat="1" x14ac:dyDescent="0.25">
      <c r="A798" s="60" t="s">
        <v>45</v>
      </c>
      <c r="B798" s="94" t="s">
        <v>97</v>
      </c>
      <c r="C798" s="94">
        <v>61</v>
      </c>
      <c r="D798" s="62" t="s">
        <v>62</v>
      </c>
      <c r="E798" s="94">
        <v>5</v>
      </c>
      <c r="F798" s="94">
        <v>1</v>
      </c>
      <c r="G798" s="94">
        <v>3</v>
      </c>
      <c r="H798" s="7"/>
      <c r="I798" s="7"/>
      <c r="J798" s="7"/>
      <c r="K798" s="7"/>
      <c r="L798" s="7"/>
      <c r="M798" s="7"/>
      <c r="N798" s="7"/>
    </row>
    <row r="799" spans="1:14" s="123" customFormat="1" x14ac:dyDescent="0.25">
      <c r="A799" s="60" t="s">
        <v>45</v>
      </c>
      <c r="B799" s="94" t="s">
        <v>97</v>
      </c>
      <c r="C799" s="94">
        <v>62</v>
      </c>
      <c r="D799" s="61" t="s">
        <v>6</v>
      </c>
      <c r="E799" s="94">
        <v>12</v>
      </c>
      <c r="F799" s="94">
        <v>3</v>
      </c>
      <c r="G799" s="94">
        <v>7</v>
      </c>
      <c r="H799" s="7"/>
      <c r="I799" s="7"/>
      <c r="J799" s="7"/>
      <c r="K799" s="7"/>
      <c r="L799" s="7"/>
      <c r="M799" s="7"/>
      <c r="N799" s="7"/>
    </row>
    <row r="800" spans="1:14" s="123" customFormat="1" x14ac:dyDescent="0.25">
      <c r="A800" s="60" t="s">
        <v>47</v>
      </c>
      <c r="B800" s="94" t="s">
        <v>97</v>
      </c>
      <c r="C800" s="94">
        <v>1</v>
      </c>
      <c r="D800" s="61" t="s">
        <v>10</v>
      </c>
      <c r="E800" s="94">
        <v>7</v>
      </c>
      <c r="F800" s="94"/>
      <c r="G800" s="94">
        <v>5</v>
      </c>
      <c r="H800" s="7"/>
      <c r="I800" s="7"/>
      <c r="J800" s="7"/>
      <c r="K800" s="7"/>
      <c r="L800" s="7"/>
      <c r="M800" s="7"/>
      <c r="N800" s="7"/>
    </row>
    <row r="801" spans="1:14" s="123" customFormat="1" x14ac:dyDescent="0.25">
      <c r="A801" s="60" t="s">
        <v>47</v>
      </c>
      <c r="B801" s="94" t="s">
        <v>97</v>
      </c>
      <c r="C801" s="94">
        <v>1</v>
      </c>
      <c r="D801" s="62" t="s">
        <v>52</v>
      </c>
      <c r="E801" s="94">
        <v>14</v>
      </c>
      <c r="F801" s="94"/>
      <c r="G801" s="94">
        <v>14</v>
      </c>
      <c r="H801" s="7"/>
      <c r="I801" s="7"/>
      <c r="J801" s="7"/>
      <c r="K801" s="7"/>
      <c r="L801" s="7"/>
      <c r="M801" s="7"/>
      <c r="N801" s="7"/>
    </row>
    <row r="802" spans="1:14" s="123" customFormat="1" x14ac:dyDescent="0.25">
      <c r="A802" s="60" t="s">
        <v>47</v>
      </c>
      <c r="B802" s="94" t="s">
        <v>97</v>
      </c>
      <c r="C802" s="94">
        <v>1</v>
      </c>
      <c r="D802" s="61" t="s">
        <v>16</v>
      </c>
      <c r="E802" s="94">
        <v>13</v>
      </c>
      <c r="F802" s="94"/>
      <c r="G802" s="94">
        <v>11</v>
      </c>
      <c r="H802" s="7"/>
      <c r="I802" s="7"/>
      <c r="J802" s="7"/>
      <c r="K802" s="7"/>
      <c r="L802" s="7"/>
      <c r="M802" s="7"/>
      <c r="N802" s="7"/>
    </row>
    <row r="803" spans="1:14" s="123" customFormat="1" x14ac:dyDescent="0.25">
      <c r="A803" s="60" t="s">
        <v>47</v>
      </c>
      <c r="B803" s="94" t="s">
        <v>97</v>
      </c>
      <c r="C803" s="94">
        <v>1</v>
      </c>
      <c r="D803" s="62" t="s">
        <v>62</v>
      </c>
      <c r="E803" s="94">
        <v>31</v>
      </c>
      <c r="F803" s="94"/>
      <c r="G803" s="94">
        <v>8</v>
      </c>
      <c r="H803" s="7"/>
      <c r="I803" s="7"/>
      <c r="J803" s="7"/>
      <c r="K803" s="7"/>
      <c r="L803" s="7"/>
      <c r="M803" s="7"/>
      <c r="N803" s="7"/>
    </row>
    <row r="804" spans="1:14" s="123" customFormat="1" x14ac:dyDescent="0.25">
      <c r="A804" s="60" t="s">
        <v>47</v>
      </c>
      <c r="B804" s="94" t="s">
        <v>97</v>
      </c>
      <c r="C804" s="94">
        <v>2</v>
      </c>
      <c r="D804" s="62" t="s">
        <v>52</v>
      </c>
      <c r="E804" s="94">
        <v>18</v>
      </c>
      <c r="F804" s="94">
        <v>1</v>
      </c>
      <c r="G804" s="94">
        <v>13</v>
      </c>
      <c r="H804" s="7"/>
      <c r="I804" s="7"/>
      <c r="J804" s="7"/>
      <c r="K804" s="7"/>
      <c r="L804" s="7"/>
      <c r="M804" s="7"/>
      <c r="N804" s="7"/>
    </row>
    <row r="805" spans="1:14" s="123" customFormat="1" x14ac:dyDescent="0.25">
      <c r="A805" s="60" t="s">
        <v>47</v>
      </c>
      <c r="B805" s="94" t="s">
        <v>97</v>
      </c>
      <c r="C805" s="94">
        <v>2</v>
      </c>
      <c r="D805" s="61" t="s">
        <v>10</v>
      </c>
      <c r="E805" s="94">
        <v>9</v>
      </c>
      <c r="F805" s="94"/>
      <c r="G805" s="94">
        <v>9</v>
      </c>
      <c r="H805" s="7"/>
      <c r="I805" s="7"/>
      <c r="J805" s="7"/>
      <c r="K805" s="7"/>
      <c r="L805" s="7"/>
      <c r="M805" s="7"/>
      <c r="N805" s="7"/>
    </row>
    <row r="806" spans="1:14" s="123" customFormat="1" x14ac:dyDescent="0.25">
      <c r="A806" s="60" t="s">
        <v>47</v>
      </c>
      <c r="B806" s="94" t="s">
        <v>97</v>
      </c>
      <c r="C806" s="94">
        <v>2</v>
      </c>
      <c r="D806" s="61" t="s">
        <v>16</v>
      </c>
      <c r="E806" s="94">
        <v>19</v>
      </c>
      <c r="F806" s="94"/>
      <c r="G806" s="94">
        <v>16</v>
      </c>
      <c r="H806" s="7"/>
      <c r="I806" s="7"/>
      <c r="J806" s="7"/>
      <c r="K806" s="7"/>
      <c r="L806" s="7"/>
      <c r="M806" s="7"/>
      <c r="N806" s="7"/>
    </row>
    <row r="807" spans="1:14" s="123" customFormat="1" x14ac:dyDescent="0.25">
      <c r="A807" s="60" t="s">
        <v>47</v>
      </c>
      <c r="B807" s="94" t="s">
        <v>97</v>
      </c>
      <c r="C807" s="94">
        <v>3</v>
      </c>
      <c r="D807" s="61" t="s">
        <v>32</v>
      </c>
      <c r="E807" s="94">
        <v>8</v>
      </c>
      <c r="F807" s="94">
        <v>2</v>
      </c>
      <c r="G807" s="94">
        <v>2</v>
      </c>
      <c r="H807" s="7"/>
      <c r="I807" s="7"/>
      <c r="J807" s="7"/>
      <c r="K807" s="7"/>
      <c r="L807" s="7"/>
      <c r="M807" s="7"/>
      <c r="N807" s="7"/>
    </row>
    <row r="808" spans="1:14" s="123" customFormat="1" x14ac:dyDescent="0.25">
      <c r="A808" s="60" t="s">
        <v>47</v>
      </c>
      <c r="B808" s="94" t="s">
        <v>97</v>
      </c>
      <c r="C808" s="94">
        <v>4</v>
      </c>
      <c r="D808" s="61" t="s">
        <v>28</v>
      </c>
      <c r="E808" s="94">
        <v>8</v>
      </c>
      <c r="F808" s="94">
        <v>2</v>
      </c>
      <c r="G808" s="94">
        <v>4</v>
      </c>
      <c r="H808" s="7"/>
      <c r="I808" s="7"/>
      <c r="J808" s="7"/>
      <c r="K808" s="7"/>
      <c r="L808" s="7"/>
      <c r="M808" s="7"/>
      <c r="N808" s="7"/>
    </row>
    <row r="809" spans="1:14" s="123" customFormat="1" x14ac:dyDescent="0.25">
      <c r="A809" s="60" t="s">
        <v>47</v>
      </c>
      <c r="B809" s="94" t="s">
        <v>97</v>
      </c>
      <c r="C809" s="94">
        <v>4</v>
      </c>
      <c r="D809" s="61" t="s">
        <v>10</v>
      </c>
      <c r="E809" s="94">
        <v>3</v>
      </c>
      <c r="F809" s="94">
        <v>1</v>
      </c>
      <c r="G809" s="94">
        <v>1</v>
      </c>
      <c r="H809" s="7"/>
      <c r="I809" s="7"/>
      <c r="J809" s="7"/>
      <c r="K809" s="7"/>
      <c r="L809" s="7"/>
      <c r="M809" s="7"/>
      <c r="N809" s="7"/>
    </row>
    <row r="810" spans="1:14" s="123" customFormat="1" x14ac:dyDescent="0.25">
      <c r="A810" s="60" t="s">
        <v>47</v>
      </c>
      <c r="B810" s="94" t="s">
        <v>97</v>
      </c>
      <c r="C810" s="94">
        <v>4</v>
      </c>
      <c r="D810" s="61" t="s">
        <v>34</v>
      </c>
      <c r="E810" s="94">
        <v>9</v>
      </c>
      <c r="F810" s="94">
        <v>1</v>
      </c>
      <c r="G810" s="94">
        <v>5</v>
      </c>
      <c r="H810" s="7"/>
      <c r="I810" s="7"/>
      <c r="J810" s="7"/>
      <c r="K810" s="7"/>
      <c r="L810" s="7"/>
      <c r="M810" s="7"/>
      <c r="N810" s="7"/>
    </row>
    <row r="811" spans="1:14" s="123" customFormat="1" x14ac:dyDescent="0.25">
      <c r="A811" s="60" t="s">
        <v>47</v>
      </c>
      <c r="B811" s="94" t="s">
        <v>97</v>
      </c>
      <c r="C811" s="94">
        <v>5</v>
      </c>
      <c r="D811" s="61" t="s">
        <v>26</v>
      </c>
      <c r="E811" s="94">
        <v>24</v>
      </c>
      <c r="F811" s="94">
        <v>3</v>
      </c>
      <c r="G811" s="94">
        <v>21</v>
      </c>
      <c r="H811" s="7"/>
      <c r="I811" s="7"/>
      <c r="J811" s="7"/>
      <c r="K811" s="7"/>
      <c r="L811" s="7"/>
      <c r="M811" s="7"/>
      <c r="N811" s="7"/>
    </row>
    <row r="812" spans="1:14" s="123" customFormat="1" x14ac:dyDescent="0.25">
      <c r="A812" s="60" t="s">
        <v>47</v>
      </c>
      <c r="B812" s="94" t="s">
        <v>97</v>
      </c>
      <c r="C812" s="94">
        <v>5</v>
      </c>
      <c r="D812" s="61" t="s">
        <v>60</v>
      </c>
      <c r="E812" s="94">
        <v>22</v>
      </c>
      <c r="F812" s="94">
        <v>3</v>
      </c>
      <c r="G812" s="94">
        <v>19</v>
      </c>
      <c r="H812" s="7"/>
      <c r="I812" s="7"/>
      <c r="J812" s="7"/>
      <c r="K812" s="7"/>
      <c r="L812" s="7"/>
      <c r="M812" s="7"/>
      <c r="N812" s="7"/>
    </row>
    <row r="813" spans="1:14" s="123" customFormat="1" x14ac:dyDescent="0.25">
      <c r="A813" s="60" t="s">
        <v>47</v>
      </c>
      <c r="B813" s="94" t="s">
        <v>97</v>
      </c>
      <c r="C813" s="94">
        <v>6</v>
      </c>
      <c r="D813" s="61" t="s">
        <v>32</v>
      </c>
      <c r="E813" s="94">
        <v>13</v>
      </c>
      <c r="F813" s="94"/>
      <c r="G813" s="94">
        <v>1</v>
      </c>
      <c r="H813" s="7"/>
      <c r="I813" s="7"/>
      <c r="J813" s="7"/>
      <c r="K813" s="7"/>
      <c r="L813" s="7"/>
      <c r="M813" s="7"/>
      <c r="N813" s="7"/>
    </row>
    <row r="814" spans="1:14" s="123" customFormat="1" x14ac:dyDescent="0.25">
      <c r="A814" s="60" t="s">
        <v>47</v>
      </c>
      <c r="B814" s="94" t="s">
        <v>97</v>
      </c>
      <c r="C814" s="94">
        <v>7</v>
      </c>
      <c r="D814" s="62" t="s">
        <v>62</v>
      </c>
      <c r="E814" s="94">
        <v>5</v>
      </c>
      <c r="F814" s="94"/>
      <c r="G814" s="94">
        <v>1</v>
      </c>
      <c r="H814" s="7"/>
      <c r="I814" s="7"/>
      <c r="J814" s="7"/>
      <c r="K814" s="7"/>
      <c r="L814" s="7"/>
      <c r="M814" s="7"/>
      <c r="N814" s="7"/>
    </row>
    <row r="815" spans="1:14" s="123" customFormat="1" x14ac:dyDescent="0.25">
      <c r="A815" s="60" t="s">
        <v>47</v>
      </c>
      <c r="B815" s="94" t="s">
        <v>97</v>
      </c>
      <c r="C815" s="94">
        <v>8</v>
      </c>
      <c r="D815" s="61" t="s">
        <v>60</v>
      </c>
      <c r="E815" s="94">
        <v>3</v>
      </c>
      <c r="F815" s="94">
        <v>1</v>
      </c>
      <c r="G815" s="94">
        <v>1</v>
      </c>
      <c r="H815" s="7"/>
      <c r="I815" s="7"/>
      <c r="J815" s="7"/>
      <c r="K815" s="7"/>
      <c r="L815" s="7"/>
      <c r="M815" s="7"/>
      <c r="N815" s="7"/>
    </row>
    <row r="816" spans="1:14" s="123" customFormat="1" x14ac:dyDescent="0.25">
      <c r="A816" s="60" t="s">
        <v>47</v>
      </c>
      <c r="B816" s="94" t="s">
        <v>97</v>
      </c>
      <c r="C816" s="94">
        <v>9</v>
      </c>
      <c r="D816" s="61" t="s">
        <v>60</v>
      </c>
      <c r="E816" s="94">
        <v>12</v>
      </c>
      <c r="F816" s="94">
        <v>3</v>
      </c>
      <c r="G816" s="94">
        <v>3</v>
      </c>
      <c r="H816" s="7"/>
      <c r="I816" s="7"/>
      <c r="J816" s="7"/>
      <c r="K816" s="7"/>
      <c r="L816" s="7"/>
      <c r="M816" s="7"/>
      <c r="N816" s="7"/>
    </row>
    <row r="817" spans="1:14" s="123" customFormat="1" x14ac:dyDescent="0.25">
      <c r="A817" s="60" t="s">
        <v>47</v>
      </c>
      <c r="B817" s="94" t="s">
        <v>97</v>
      </c>
      <c r="C817" s="94">
        <v>10</v>
      </c>
      <c r="D817" s="61" t="s">
        <v>26</v>
      </c>
      <c r="E817" s="94">
        <v>13</v>
      </c>
      <c r="F817" s="94"/>
      <c r="G817" s="94">
        <v>12</v>
      </c>
      <c r="H817" s="7"/>
      <c r="I817" s="7"/>
      <c r="J817" s="7"/>
      <c r="K817" s="7"/>
      <c r="L817" s="7"/>
      <c r="M817" s="7"/>
      <c r="N817" s="7"/>
    </row>
    <row r="818" spans="1:14" s="123" customFormat="1" x14ac:dyDescent="0.25">
      <c r="A818" s="60" t="s">
        <v>47</v>
      </c>
      <c r="B818" s="94" t="s">
        <v>97</v>
      </c>
      <c r="C818" s="94">
        <v>10</v>
      </c>
      <c r="D818" s="61" t="s">
        <v>60</v>
      </c>
      <c r="E818" s="94">
        <v>9</v>
      </c>
      <c r="F818" s="94"/>
      <c r="G818" s="94">
        <v>4</v>
      </c>
      <c r="H818" s="7"/>
      <c r="I818" s="7"/>
      <c r="J818" s="7"/>
      <c r="K818" s="7"/>
      <c r="L818" s="7"/>
      <c r="M818" s="7"/>
      <c r="N818" s="7"/>
    </row>
    <row r="819" spans="1:14" s="123" customFormat="1" x14ac:dyDescent="0.25">
      <c r="A819" s="60" t="s">
        <v>47</v>
      </c>
      <c r="B819" s="94" t="s">
        <v>97</v>
      </c>
      <c r="C819" s="94">
        <v>11</v>
      </c>
      <c r="D819" s="61" t="s">
        <v>60</v>
      </c>
      <c r="E819" s="94">
        <v>5</v>
      </c>
      <c r="F819" s="94"/>
      <c r="G819" s="94">
        <v>1</v>
      </c>
      <c r="H819" s="7"/>
      <c r="I819" s="7"/>
      <c r="J819" s="7"/>
      <c r="K819" s="7"/>
      <c r="L819" s="7"/>
      <c r="M819" s="7"/>
      <c r="N819" s="7"/>
    </row>
    <row r="820" spans="1:14" s="123" customFormat="1" x14ac:dyDescent="0.25">
      <c r="A820" s="60" t="s">
        <v>47</v>
      </c>
      <c r="B820" s="94" t="s">
        <v>97</v>
      </c>
      <c r="C820" s="94">
        <v>12</v>
      </c>
      <c r="D820" s="61" t="s">
        <v>9</v>
      </c>
      <c r="E820" s="94">
        <v>5</v>
      </c>
      <c r="F820" s="94">
        <v>1</v>
      </c>
      <c r="G820" s="94">
        <v>4</v>
      </c>
      <c r="H820" s="7"/>
      <c r="I820" s="7"/>
      <c r="J820" s="7"/>
      <c r="K820" s="7"/>
      <c r="L820" s="7"/>
      <c r="M820" s="7"/>
      <c r="N820" s="7"/>
    </row>
    <row r="821" spans="1:14" s="123" customFormat="1" x14ac:dyDescent="0.25">
      <c r="A821" s="60" t="s">
        <v>47</v>
      </c>
      <c r="B821" s="94" t="s">
        <v>97</v>
      </c>
      <c r="C821" s="94">
        <v>12</v>
      </c>
      <c r="D821" s="61" t="s">
        <v>42</v>
      </c>
      <c r="E821" s="94">
        <v>13</v>
      </c>
      <c r="F821" s="94">
        <v>3</v>
      </c>
      <c r="G821" s="94">
        <v>10</v>
      </c>
      <c r="H821" s="7"/>
      <c r="I821" s="7"/>
      <c r="J821" s="7"/>
      <c r="K821" s="7"/>
      <c r="L821" s="7"/>
      <c r="M821" s="7"/>
      <c r="N821" s="7"/>
    </row>
    <row r="822" spans="1:14" s="123" customFormat="1" x14ac:dyDescent="0.25">
      <c r="A822" s="60" t="s">
        <v>47</v>
      </c>
      <c r="B822" s="94" t="s">
        <v>97</v>
      </c>
      <c r="C822" s="94">
        <v>12</v>
      </c>
      <c r="D822" s="61" t="s">
        <v>60</v>
      </c>
      <c r="E822" s="94">
        <v>10</v>
      </c>
      <c r="F822" s="94">
        <v>3</v>
      </c>
      <c r="G822" s="94">
        <v>7</v>
      </c>
      <c r="H822" s="7"/>
      <c r="I822" s="7"/>
      <c r="J822" s="7"/>
      <c r="K822" s="7"/>
      <c r="L822" s="7"/>
      <c r="M822" s="7"/>
      <c r="N822" s="7"/>
    </row>
    <row r="823" spans="1:14" s="123" customFormat="1" x14ac:dyDescent="0.25">
      <c r="A823" s="60" t="s">
        <v>47</v>
      </c>
      <c r="B823" s="94" t="s">
        <v>97</v>
      </c>
      <c r="C823" s="94">
        <v>13</v>
      </c>
      <c r="D823" s="62" t="s">
        <v>58</v>
      </c>
      <c r="E823" s="94">
        <v>4</v>
      </c>
      <c r="F823" s="94"/>
      <c r="G823" s="94"/>
      <c r="H823" s="7"/>
      <c r="I823" s="7"/>
      <c r="J823" s="7"/>
      <c r="K823" s="7"/>
      <c r="L823" s="7"/>
      <c r="M823" s="7"/>
      <c r="N823" s="7"/>
    </row>
    <row r="824" spans="1:14" s="123" customFormat="1" x14ac:dyDescent="0.25">
      <c r="A824" s="60" t="s">
        <v>47</v>
      </c>
      <c r="B824" s="94" t="s">
        <v>97</v>
      </c>
      <c r="C824" s="94">
        <v>14</v>
      </c>
      <c r="D824" s="62" t="s">
        <v>58</v>
      </c>
      <c r="E824" s="94">
        <v>9</v>
      </c>
      <c r="F824" s="94">
        <v>1</v>
      </c>
      <c r="G824" s="94">
        <v>3</v>
      </c>
      <c r="H824" s="7"/>
      <c r="I824" s="7"/>
      <c r="J824" s="7"/>
      <c r="K824" s="7"/>
      <c r="L824" s="7"/>
      <c r="M824" s="7"/>
      <c r="N824" s="7"/>
    </row>
    <row r="825" spans="1:14" s="123" customFormat="1" x14ac:dyDescent="0.25">
      <c r="A825" s="60" t="s">
        <v>47</v>
      </c>
      <c r="B825" s="94" t="s">
        <v>97</v>
      </c>
      <c r="C825" s="94">
        <v>14</v>
      </c>
      <c r="D825" s="61" t="s">
        <v>32</v>
      </c>
      <c r="E825" s="94">
        <v>11</v>
      </c>
      <c r="F825" s="94"/>
      <c r="G825" s="94">
        <v>5</v>
      </c>
      <c r="H825" s="7"/>
      <c r="I825" s="7"/>
      <c r="J825" s="7"/>
      <c r="K825" s="7"/>
      <c r="L825" s="7"/>
      <c r="M825" s="7"/>
      <c r="N825" s="7"/>
    </row>
    <row r="826" spans="1:14" s="123" customFormat="1" x14ac:dyDescent="0.25">
      <c r="A826" s="60" t="s">
        <v>47</v>
      </c>
      <c r="B826" s="94" t="s">
        <v>97</v>
      </c>
      <c r="C826" s="94">
        <v>15</v>
      </c>
      <c r="D826" s="62" t="s">
        <v>58</v>
      </c>
      <c r="E826" s="94">
        <v>5</v>
      </c>
      <c r="F826" s="94"/>
      <c r="G826" s="94">
        <v>4</v>
      </c>
      <c r="H826" s="7"/>
      <c r="I826" s="7"/>
      <c r="J826" s="7"/>
      <c r="K826" s="7"/>
      <c r="L826" s="7"/>
      <c r="M826" s="7"/>
      <c r="N826" s="7"/>
    </row>
    <row r="827" spans="1:14" s="123" customFormat="1" x14ac:dyDescent="0.25">
      <c r="A827" s="60" t="s">
        <v>47</v>
      </c>
      <c r="B827" s="94" t="s">
        <v>97</v>
      </c>
      <c r="C827" s="94">
        <v>17</v>
      </c>
      <c r="D827" s="61" t="s">
        <v>54</v>
      </c>
      <c r="E827" s="94">
        <v>3</v>
      </c>
      <c r="F827" s="94"/>
      <c r="G827" s="94">
        <v>2</v>
      </c>
      <c r="H827" s="7"/>
      <c r="I827" s="7"/>
      <c r="J827" s="7"/>
      <c r="K827" s="7"/>
      <c r="L827" s="7"/>
      <c r="M827" s="7"/>
      <c r="N827" s="7"/>
    </row>
    <row r="828" spans="1:14" s="123" customFormat="1" x14ac:dyDescent="0.25">
      <c r="A828" s="60" t="s">
        <v>47</v>
      </c>
      <c r="B828" s="94" t="s">
        <v>97</v>
      </c>
      <c r="C828" s="94">
        <v>18</v>
      </c>
      <c r="D828" s="61" t="s">
        <v>60</v>
      </c>
      <c r="E828" s="94">
        <v>2</v>
      </c>
      <c r="F828" s="94"/>
      <c r="G828" s="94">
        <v>2</v>
      </c>
      <c r="H828" s="7"/>
      <c r="I828" s="7"/>
      <c r="J828" s="7"/>
      <c r="K828" s="7"/>
      <c r="L828" s="7"/>
      <c r="M828" s="7"/>
      <c r="N828" s="7"/>
    </row>
    <row r="829" spans="1:14" s="123" customFormat="1" x14ac:dyDescent="0.25">
      <c r="A829" s="60" t="s">
        <v>47</v>
      </c>
      <c r="B829" s="94" t="s">
        <v>97</v>
      </c>
      <c r="C829" s="94">
        <v>19</v>
      </c>
      <c r="D829" s="61" t="s">
        <v>32</v>
      </c>
      <c r="E829" s="94">
        <v>14</v>
      </c>
      <c r="F829" s="94"/>
      <c r="G829" s="94">
        <v>5</v>
      </c>
      <c r="H829" s="7"/>
      <c r="I829" s="7"/>
      <c r="J829" s="7"/>
      <c r="K829" s="7"/>
      <c r="L829" s="7"/>
      <c r="M829" s="7"/>
      <c r="N829" s="7"/>
    </row>
    <row r="830" spans="1:14" s="123" customFormat="1" x14ac:dyDescent="0.25">
      <c r="A830" s="60" t="s">
        <v>47</v>
      </c>
      <c r="B830" s="94" t="s">
        <v>97</v>
      </c>
      <c r="C830" s="94">
        <v>21</v>
      </c>
      <c r="D830" s="61" t="s">
        <v>6</v>
      </c>
      <c r="E830" s="94">
        <v>3</v>
      </c>
      <c r="F830" s="94"/>
      <c r="G830" s="94">
        <v>1</v>
      </c>
      <c r="H830" s="7"/>
      <c r="I830" s="7"/>
      <c r="J830" s="7"/>
      <c r="K830" s="7"/>
      <c r="L830" s="7"/>
      <c r="M830" s="7"/>
      <c r="N830" s="7"/>
    </row>
    <row r="831" spans="1:14" s="123" customFormat="1" x14ac:dyDescent="0.25">
      <c r="A831" s="60" t="s">
        <v>47</v>
      </c>
      <c r="B831" s="94" t="s">
        <v>97</v>
      </c>
      <c r="C831" s="94">
        <v>27</v>
      </c>
      <c r="D831" s="61" t="s">
        <v>60</v>
      </c>
      <c r="E831" s="94">
        <v>2</v>
      </c>
      <c r="F831" s="94"/>
      <c r="G831" s="94"/>
      <c r="H831" s="7"/>
      <c r="I831" s="7"/>
      <c r="J831" s="7"/>
      <c r="K831" s="7"/>
      <c r="L831" s="7"/>
      <c r="M831" s="7"/>
      <c r="N831" s="7"/>
    </row>
    <row r="832" spans="1:14" s="123" customFormat="1" x14ac:dyDescent="0.25">
      <c r="A832" s="60" t="s">
        <v>47</v>
      </c>
      <c r="B832" s="94" t="s">
        <v>82</v>
      </c>
      <c r="C832" s="94" t="s">
        <v>347</v>
      </c>
      <c r="D832" s="62" t="s">
        <v>24</v>
      </c>
      <c r="E832" s="94">
        <v>17</v>
      </c>
      <c r="F832" s="94"/>
      <c r="G832" s="94">
        <v>2</v>
      </c>
      <c r="H832" s="7"/>
      <c r="I832" s="7"/>
      <c r="J832" s="7"/>
      <c r="K832" s="7"/>
      <c r="L832" s="7"/>
      <c r="M832" s="7"/>
      <c r="N832" s="7"/>
    </row>
    <row r="833" spans="1:14" s="123" customFormat="1" x14ac:dyDescent="0.25">
      <c r="A833" s="60" t="s">
        <v>47</v>
      </c>
      <c r="B833" s="94" t="s">
        <v>103</v>
      </c>
      <c r="C833" s="94" t="s">
        <v>348</v>
      </c>
      <c r="D833" s="61" t="s">
        <v>34</v>
      </c>
      <c r="E833" s="94">
        <v>20</v>
      </c>
      <c r="F833" s="94"/>
      <c r="G833" s="94">
        <v>11</v>
      </c>
      <c r="H833" s="7"/>
      <c r="I833" s="7"/>
      <c r="J833" s="7"/>
      <c r="K833" s="7"/>
      <c r="L833" s="7"/>
      <c r="M833" s="7"/>
      <c r="N833" s="7"/>
    </row>
    <row r="834" spans="1:14" s="123" customFormat="1" x14ac:dyDescent="0.25">
      <c r="A834" s="60" t="s">
        <v>49</v>
      </c>
      <c r="B834" s="94" t="s">
        <v>97</v>
      </c>
      <c r="C834" s="94">
        <v>1</v>
      </c>
      <c r="D834" s="61" t="s">
        <v>9</v>
      </c>
      <c r="E834" s="94">
        <v>9</v>
      </c>
      <c r="F834" s="94">
        <v>3</v>
      </c>
      <c r="G834" s="94">
        <v>5</v>
      </c>
      <c r="H834" s="7"/>
      <c r="I834" s="7"/>
      <c r="J834" s="7"/>
      <c r="K834" s="7"/>
      <c r="L834" s="7"/>
      <c r="M834" s="7"/>
      <c r="N834" s="7"/>
    </row>
    <row r="835" spans="1:14" s="123" customFormat="1" x14ac:dyDescent="0.25">
      <c r="A835" s="60" t="s">
        <v>49</v>
      </c>
      <c r="B835" s="94" t="s">
        <v>97</v>
      </c>
      <c r="C835" s="94">
        <v>1</v>
      </c>
      <c r="D835" s="61" t="s">
        <v>20</v>
      </c>
      <c r="E835" s="94">
        <v>12</v>
      </c>
      <c r="F835" s="94"/>
      <c r="G835" s="94">
        <v>6</v>
      </c>
      <c r="H835" s="7"/>
      <c r="I835" s="7"/>
      <c r="J835" s="7"/>
      <c r="K835" s="7"/>
      <c r="L835" s="7"/>
      <c r="M835" s="7"/>
      <c r="N835" s="7"/>
    </row>
    <row r="836" spans="1:14" s="123" customFormat="1" x14ac:dyDescent="0.25">
      <c r="A836" s="60" t="s">
        <v>49</v>
      </c>
      <c r="B836" s="94" t="s">
        <v>97</v>
      </c>
      <c r="C836" s="94">
        <v>1</v>
      </c>
      <c r="D836" s="61" t="s">
        <v>34</v>
      </c>
      <c r="E836" s="94">
        <v>15</v>
      </c>
      <c r="F836" s="94"/>
      <c r="G836" s="94">
        <v>14</v>
      </c>
      <c r="H836" s="7"/>
      <c r="I836" s="7"/>
      <c r="J836" s="7"/>
      <c r="K836" s="7"/>
      <c r="L836" s="7"/>
      <c r="M836" s="7"/>
      <c r="N836" s="7"/>
    </row>
    <row r="837" spans="1:14" s="123" customFormat="1" x14ac:dyDescent="0.25">
      <c r="A837" s="60" t="s">
        <v>49</v>
      </c>
      <c r="B837" s="94" t="s">
        <v>97</v>
      </c>
      <c r="C837" s="94">
        <v>2</v>
      </c>
      <c r="D837" s="61" t="s">
        <v>54</v>
      </c>
      <c r="E837" s="94">
        <v>14</v>
      </c>
      <c r="F837" s="94"/>
      <c r="G837" s="94">
        <v>5</v>
      </c>
      <c r="H837" s="7"/>
      <c r="I837" s="7"/>
      <c r="J837" s="7"/>
      <c r="K837" s="7"/>
      <c r="L837" s="7"/>
      <c r="M837" s="7"/>
      <c r="N837" s="7"/>
    </row>
    <row r="838" spans="1:14" s="123" customFormat="1" x14ac:dyDescent="0.25">
      <c r="A838" s="60" t="s">
        <v>49</v>
      </c>
      <c r="B838" s="94" t="s">
        <v>97</v>
      </c>
      <c r="C838" s="94">
        <v>2</v>
      </c>
      <c r="D838" s="62" t="s">
        <v>58</v>
      </c>
      <c r="E838" s="94">
        <v>17</v>
      </c>
      <c r="F838" s="94"/>
      <c r="G838" s="94"/>
      <c r="H838" s="7"/>
      <c r="I838" s="7"/>
      <c r="J838" s="7"/>
      <c r="K838" s="7"/>
      <c r="L838" s="7"/>
      <c r="M838" s="7"/>
      <c r="N838" s="7"/>
    </row>
    <row r="839" spans="1:14" s="123" customFormat="1" x14ac:dyDescent="0.25">
      <c r="A839" s="60" t="s">
        <v>49</v>
      </c>
      <c r="B839" s="94" t="s">
        <v>97</v>
      </c>
      <c r="C839" s="94">
        <v>3</v>
      </c>
      <c r="D839" s="61" t="s">
        <v>26</v>
      </c>
      <c r="E839" s="94">
        <v>5</v>
      </c>
      <c r="F839" s="94">
        <v>1</v>
      </c>
      <c r="G839" s="94">
        <v>1</v>
      </c>
      <c r="H839" s="7"/>
      <c r="I839" s="7"/>
      <c r="J839" s="7"/>
      <c r="K839" s="7"/>
      <c r="L839" s="7"/>
      <c r="M839" s="7"/>
      <c r="N839" s="7"/>
    </row>
    <row r="840" spans="1:14" s="123" customFormat="1" x14ac:dyDescent="0.25">
      <c r="A840" s="60" t="s">
        <v>49</v>
      </c>
      <c r="B840" s="94" t="s">
        <v>97</v>
      </c>
      <c r="C840" s="94">
        <v>4</v>
      </c>
      <c r="D840" s="61" t="s">
        <v>6</v>
      </c>
      <c r="E840" s="94">
        <v>15</v>
      </c>
      <c r="F840" s="94">
        <v>1</v>
      </c>
      <c r="G840" s="94">
        <v>7</v>
      </c>
      <c r="H840" s="7"/>
      <c r="I840" s="7"/>
      <c r="J840" s="7"/>
      <c r="K840" s="7"/>
      <c r="L840" s="7"/>
      <c r="M840" s="7"/>
      <c r="N840" s="7"/>
    </row>
    <row r="841" spans="1:14" s="123" customFormat="1" x14ac:dyDescent="0.25">
      <c r="A841" s="60" t="s">
        <v>49</v>
      </c>
      <c r="B841" s="94" t="s">
        <v>97</v>
      </c>
      <c r="C841" s="94">
        <v>4</v>
      </c>
      <c r="D841" s="61" t="s">
        <v>14</v>
      </c>
      <c r="E841" s="94">
        <v>6</v>
      </c>
      <c r="F841" s="94"/>
      <c r="G841" s="94">
        <v>2</v>
      </c>
      <c r="H841" s="7"/>
      <c r="I841" s="7"/>
      <c r="J841" s="7"/>
      <c r="K841" s="7"/>
      <c r="L841" s="7"/>
      <c r="M841" s="7"/>
      <c r="N841" s="7"/>
    </row>
    <row r="842" spans="1:14" s="123" customFormat="1" x14ac:dyDescent="0.25">
      <c r="A842" s="60" t="s">
        <v>49</v>
      </c>
      <c r="B842" s="94" t="s">
        <v>97</v>
      </c>
      <c r="C842" s="94">
        <v>4</v>
      </c>
      <c r="D842" s="61" t="s">
        <v>26</v>
      </c>
      <c r="E842" s="94">
        <v>13</v>
      </c>
      <c r="F842" s="94"/>
      <c r="G842" s="94">
        <v>7</v>
      </c>
      <c r="H842" s="7"/>
      <c r="I842" s="7"/>
      <c r="J842" s="7"/>
      <c r="K842" s="7"/>
      <c r="L842" s="7"/>
      <c r="M842" s="7"/>
      <c r="N842" s="7"/>
    </row>
    <row r="843" spans="1:14" s="123" customFormat="1" x14ac:dyDescent="0.25">
      <c r="A843" s="60" t="s">
        <v>49</v>
      </c>
      <c r="B843" s="94" t="s">
        <v>97</v>
      </c>
      <c r="C843" s="94">
        <v>4</v>
      </c>
      <c r="D843" s="61" t="s">
        <v>42</v>
      </c>
      <c r="E843" s="94">
        <v>6</v>
      </c>
      <c r="F843" s="94"/>
      <c r="G843" s="94">
        <v>6</v>
      </c>
      <c r="H843" s="7"/>
      <c r="I843" s="7"/>
      <c r="J843" s="7"/>
      <c r="K843" s="7"/>
      <c r="L843" s="7"/>
      <c r="M843" s="7"/>
      <c r="N843" s="7"/>
    </row>
    <row r="844" spans="1:14" s="123" customFormat="1" x14ac:dyDescent="0.25">
      <c r="A844" s="60" t="s">
        <v>49</v>
      </c>
      <c r="B844" s="94" t="s">
        <v>97</v>
      </c>
      <c r="C844" s="94">
        <v>4</v>
      </c>
      <c r="D844" s="62" t="s">
        <v>52</v>
      </c>
      <c r="E844" s="94">
        <v>10</v>
      </c>
      <c r="F844" s="94"/>
      <c r="G844" s="94">
        <v>10</v>
      </c>
      <c r="H844" s="7"/>
      <c r="I844" s="7"/>
      <c r="J844" s="7"/>
      <c r="K844" s="7"/>
      <c r="L844" s="7"/>
      <c r="M844" s="7"/>
      <c r="N844" s="7"/>
    </row>
    <row r="845" spans="1:14" s="123" customFormat="1" x14ac:dyDescent="0.25">
      <c r="A845" s="60" t="s">
        <v>49</v>
      </c>
      <c r="B845" s="94" t="s">
        <v>97</v>
      </c>
      <c r="C845" s="94">
        <v>5</v>
      </c>
      <c r="D845" s="61" t="s">
        <v>54</v>
      </c>
      <c r="E845" s="94">
        <v>11</v>
      </c>
      <c r="F845" s="94"/>
      <c r="G845" s="94">
        <v>6</v>
      </c>
      <c r="H845" s="7"/>
      <c r="I845" s="7"/>
      <c r="J845" s="7"/>
      <c r="K845" s="7"/>
      <c r="L845" s="7"/>
      <c r="M845" s="7"/>
      <c r="N845" s="7"/>
    </row>
    <row r="846" spans="1:14" s="123" customFormat="1" x14ac:dyDescent="0.25">
      <c r="A846" s="60" t="s">
        <v>49</v>
      </c>
      <c r="B846" s="94" t="s">
        <v>97</v>
      </c>
      <c r="C846" s="94">
        <v>5</v>
      </c>
      <c r="D846" s="61" t="s">
        <v>60</v>
      </c>
      <c r="E846" s="94">
        <v>5</v>
      </c>
      <c r="F846" s="94">
        <v>3</v>
      </c>
      <c r="G846" s="94">
        <v>2</v>
      </c>
      <c r="H846" s="7"/>
      <c r="I846" s="7"/>
      <c r="J846" s="7"/>
      <c r="K846" s="7"/>
      <c r="L846" s="7"/>
      <c r="M846" s="7"/>
      <c r="N846" s="7"/>
    </row>
    <row r="847" spans="1:14" s="123" customFormat="1" x14ac:dyDescent="0.25">
      <c r="A847" s="60" t="s">
        <v>49</v>
      </c>
      <c r="B847" s="94" t="s">
        <v>97</v>
      </c>
      <c r="C847" s="94">
        <v>6</v>
      </c>
      <c r="D847" s="61" t="s">
        <v>26</v>
      </c>
      <c r="E847" s="94">
        <v>17</v>
      </c>
      <c r="F847" s="94"/>
      <c r="G847" s="94">
        <v>2</v>
      </c>
      <c r="H847" s="7"/>
      <c r="I847" s="7"/>
      <c r="J847" s="7"/>
      <c r="K847" s="7"/>
      <c r="L847" s="7"/>
      <c r="M847" s="7"/>
      <c r="N847" s="7"/>
    </row>
    <row r="848" spans="1:14" s="123" customFormat="1" x14ac:dyDescent="0.25">
      <c r="A848" s="60" t="s">
        <v>49</v>
      </c>
      <c r="B848" s="94" t="s">
        <v>97</v>
      </c>
      <c r="C848" s="94">
        <v>6</v>
      </c>
      <c r="D848" s="61" t="s">
        <v>34</v>
      </c>
      <c r="E848" s="94">
        <v>11</v>
      </c>
      <c r="F848" s="94"/>
      <c r="G848" s="94">
        <v>1</v>
      </c>
      <c r="H848" s="7"/>
      <c r="I848" s="7"/>
      <c r="J848" s="7"/>
      <c r="K848" s="7"/>
      <c r="L848" s="7"/>
      <c r="M848" s="7"/>
      <c r="N848" s="7"/>
    </row>
    <row r="849" spans="1:14" s="123" customFormat="1" x14ac:dyDescent="0.25">
      <c r="A849" s="60" t="s">
        <v>49</v>
      </c>
      <c r="B849" s="94" t="s">
        <v>97</v>
      </c>
      <c r="C849" s="94">
        <v>7</v>
      </c>
      <c r="D849" s="62" t="s">
        <v>52</v>
      </c>
      <c r="E849" s="94">
        <v>23</v>
      </c>
      <c r="F849" s="94">
        <v>4</v>
      </c>
      <c r="G849" s="94">
        <v>8</v>
      </c>
      <c r="H849" s="7"/>
      <c r="I849" s="7"/>
      <c r="J849" s="7"/>
      <c r="K849" s="7"/>
      <c r="L849" s="7"/>
      <c r="M849" s="7"/>
      <c r="N849" s="7"/>
    </row>
    <row r="850" spans="1:14" s="123" customFormat="1" x14ac:dyDescent="0.25">
      <c r="A850" s="60" t="s">
        <v>49</v>
      </c>
      <c r="B850" s="94" t="s">
        <v>97</v>
      </c>
      <c r="C850" s="94">
        <v>10</v>
      </c>
      <c r="D850" s="61" t="s">
        <v>26</v>
      </c>
      <c r="E850" s="94">
        <v>9</v>
      </c>
      <c r="F850" s="94">
        <v>2</v>
      </c>
      <c r="G850" s="94">
        <v>4</v>
      </c>
      <c r="H850" s="7"/>
      <c r="I850" s="7"/>
      <c r="J850" s="7"/>
      <c r="K850" s="7"/>
      <c r="L850" s="7"/>
      <c r="M850" s="7"/>
      <c r="N850" s="7"/>
    </row>
    <row r="851" spans="1:14" s="123" customFormat="1" x14ac:dyDescent="0.25">
      <c r="A851" s="60" t="s">
        <v>49</v>
      </c>
      <c r="B851" s="94" t="s">
        <v>97</v>
      </c>
      <c r="C851" s="94">
        <v>14</v>
      </c>
      <c r="D851" s="61" t="s">
        <v>26</v>
      </c>
      <c r="E851" s="94">
        <v>3</v>
      </c>
      <c r="F851" s="94">
        <v>1</v>
      </c>
      <c r="G851" s="94">
        <v>2</v>
      </c>
      <c r="H851" s="7"/>
      <c r="I851" s="7"/>
      <c r="J851" s="7"/>
      <c r="K851" s="7"/>
      <c r="L851" s="7"/>
      <c r="M851" s="7"/>
      <c r="N851" s="7"/>
    </row>
    <row r="852" spans="1:14" s="123" customFormat="1" x14ac:dyDescent="0.25">
      <c r="A852" s="60" t="s">
        <v>49</v>
      </c>
      <c r="B852" s="94" t="s">
        <v>97</v>
      </c>
      <c r="C852" s="94">
        <v>16</v>
      </c>
      <c r="D852" s="61" t="s">
        <v>241</v>
      </c>
      <c r="E852" s="94">
        <v>20</v>
      </c>
      <c r="F852" s="94">
        <v>6</v>
      </c>
      <c r="G852" s="94">
        <v>14</v>
      </c>
      <c r="H852" s="7"/>
      <c r="I852" s="7"/>
      <c r="J852" s="7"/>
      <c r="K852" s="7"/>
      <c r="L852" s="7"/>
      <c r="M852" s="7"/>
      <c r="N852" s="7"/>
    </row>
    <row r="853" spans="1:14" s="123" customFormat="1" x14ac:dyDescent="0.25">
      <c r="A853" s="60" t="s">
        <v>49</v>
      </c>
      <c r="B853" s="94" t="s">
        <v>97</v>
      </c>
      <c r="C853" s="94">
        <v>20</v>
      </c>
      <c r="D853" s="62" t="s">
        <v>62</v>
      </c>
      <c r="E853" s="94">
        <v>22</v>
      </c>
      <c r="F853" s="94">
        <v>2</v>
      </c>
      <c r="G853" s="94">
        <v>1</v>
      </c>
      <c r="H853" s="7"/>
      <c r="I853" s="7"/>
      <c r="J853" s="7"/>
      <c r="K853" s="7"/>
      <c r="L853" s="7"/>
      <c r="M853" s="7"/>
      <c r="N853" s="7"/>
    </row>
    <row r="854" spans="1:14" s="123" customFormat="1" x14ac:dyDescent="0.25">
      <c r="A854" s="60" t="s">
        <v>49</v>
      </c>
      <c r="B854" s="94" t="s">
        <v>97</v>
      </c>
      <c r="C854" s="94">
        <v>23</v>
      </c>
      <c r="D854" s="61" t="s">
        <v>26</v>
      </c>
      <c r="E854" s="94">
        <v>8</v>
      </c>
      <c r="F854" s="94">
        <v>2</v>
      </c>
      <c r="G854" s="94">
        <v>6</v>
      </c>
      <c r="H854" s="7"/>
      <c r="I854" s="7"/>
      <c r="J854" s="7"/>
      <c r="K854" s="7"/>
      <c r="L854" s="7"/>
      <c r="M854" s="7"/>
      <c r="N854" s="7"/>
    </row>
    <row r="855" spans="1:14" s="123" customFormat="1" x14ac:dyDescent="0.25">
      <c r="A855" s="60" t="s">
        <v>49</v>
      </c>
      <c r="B855" s="94" t="s">
        <v>97</v>
      </c>
      <c r="C855" s="94">
        <v>30</v>
      </c>
      <c r="D855" s="61" t="s">
        <v>60</v>
      </c>
      <c r="E855" s="94">
        <v>12</v>
      </c>
      <c r="F855" s="94">
        <v>3</v>
      </c>
      <c r="G855" s="94">
        <v>8</v>
      </c>
      <c r="H855" s="7"/>
      <c r="I855" s="7"/>
      <c r="J855" s="7"/>
      <c r="K855" s="7"/>
      <c r="L855" s="7"/>
      <c r="M855" s="7"/>
      <c r="N855" s="7"/>
    </row>
    <row r="856" spans="1:14" s="123" customFormat="1" x14ac:dyDescent="0.25">
      <c r="A856" s="60" t="s">
        <v>49</v>
      </c>
      <c r="B856" s="94" t="s">
        <v>97</v>
      </c>
      <c r="C856" s="94">
        <v>33</v>
      </c>
      <c r="D856" s="61" t="s">
        <v>60</v>
      </c>
      <c r="E856" s="94">
        <v>1</v>
      </c>
      <c r="F856" s="94">
        <v>1</v>
      </c>
      <c r="G856" s="94"/>
      <c r="H856" s="7"/>
      <c r="I856" s="7"/>
      <c r="J856" s="7"/>
      <c r="K856" s="7"/>
      <c r="L856" s="7"/>
      <c r="M856" s="7"/>
      <c r="N856" s="7"/>
    </row>
    <row r="857" spans="1:14" s="123" customFormat="1" x14ac:dyDescent="0.25">
      <c r="A857" s="60" t="s">
        <v>51</v>
      </c>
      <c r="B857" s="94" t="s">
        <v>97</v>
      </c>
      <c r="C857" s="94">
        <v>1</v>
      </c>
      <c r="D857" s="61" t="s">
        <v>13</v>
      </c>
      <c r="E857" s="94">
        <v>23</v>
      </c>
      <c r="F857" s="94">
        <v>2</v>
      </c>
      <c r="G857" s="94">
        <v>4</v>
      </c>
      <c r="H857" s="7"/>
      <c r="I857" s="7"/>
      <c r="J857" s="7"/>
      <c r="K857" s="7"/>
      <c r="L857" s="7"/>
      <c r="M857" s="7"/>
      <c r="N857" s="7"/>
    </row>
    <row r="858" spans="1:14" s="123" customFormat="1" x14ac:dyDescent="0.25">
      <c r="A858" s="60" t="s">
        <v>51</v>
      </c>
      <c r="B858" s="94" t="s">
        <v>97</v>
      </c>
      <c r="C858" s="94">
        <v>2</v>
      </c>
      <c r="D858" s="61" t="s">
        <v>26</v>
      </c>
      <c r="E858" s="94">
        <v>7</v>
      </c>
      <c r="F858" s="94"/>
      <c r="G858" s="94">
        <v>3</v>
      </c>
      <c r="H858" s="7"/>
      <c r="I858" s="7"/>
      <c r="J858" s="7"/>
      <c r="K858" s="7"/>
      <c r="L858" s="7"/>
      <c r="M858" s="7"/>
      <c r="N858" s="7"/>
    </row>
    <row r="859" spans="1:14" s="123" customFormat="1" x14ac:dyDescent="0.25">
      <c r="A859" s="60" t="s">
        <v>51</v>
      </c>
      <c r="B859" s="94" t="s">
        <v>97</v>
      </c>
      <c r="C859" s="94">
        <v>2</v>
      </c>
      <c r="D859" s="61" t="s">
        <v>10</v>
      </c>
      <c r="E859" s="94">
        <v>6</v>
      </c>
      <c r="F859" s="94"/>
      <c r="G859" s="94">
        <v>4</v>
      </c>
      <c r="H859" s="7"/>
      <c r="I859" s="7"/>
      <c r="J859" s="7"/>
      <c r="K859" s="7"/>
      <c r="L859" s="7"/>
      <c r="M859" s="7"/>
      <c r="N859" s="7"/>
    </row>
    <row r="860" spans="1:14" s="123" customFormat="1" x14ac:dyDescent="0.25">
      <c r="A860" s="60" t="s">
        <v>51</v>
      </c>
      <c r="B860" s="94" t="s">
        <v>97</v>
      </c>
      <c r="C860" s="94">
        <v>2</v>
      </c>
      <c r="D860" s="62" t="s">
        <v>52</v>
      </c>
      <c r="E860" s="94">
        <v>6</v>
      </c>
      <c r="F860" s="94"/>
      <c r="G860" s="94">
        <v>6</v>
      </c>
      <c r="H860" s="7"/>
      <c r="I860" s="7"/>
      <c r="J860" s="7"/>
      <c r="K860" s="7"/>
      <c r="L860" s="7"/>
      <c r="M860" s="7"/>
      <c r="N860" s="7"/>
    </row>
    <row r="861" spans="1:14" s="123" customFormat="1" x14ac:dyDescent="0.25">
      <c r="A861" s="60" t="s">
        <v>51</v>
      </c>
      <c r="B861" s="94" t="s">
        <v>97</v>
      </c>
      <c r="C861" s="94">
        <v>3</v>
      </c>
      <c r="D861" s="61" t="s">
        <v>10</v>
      </c>
      <c r="E861" s="94">
        <v>12</v>
      </c>
      <c r="F861" s="94"/>
      <c r="G861" s="94">
        <v>10</v>
      </c>
      <c r="H861" s="7"/>
      <c r="I861" s="7"/>
      <c r="J861" s="7"/>
      <c r="K861" s="7"/>
      <c r="L861" s="7"/>
      <c r="M861" s="7"/>
      <c r="N861" s="7"/>
    </row>
    <row r="862" spans="1:14" s="123" customFormat="1" x14ac:dyDescent="0.25">
      <c r="A862" s="60" t="s">
        <v>51</v>
      </c>
      <c r="B862" s="94" t="s">
        <v>97</v>
      </c>
      <c r="C862" s="94">
        <v>3</v>
      </c>
      <c r="D862" s="62" t="s">
        <v>52</v>
      </c>
      <c r="E862" s="94">
        <v>12</v>
      </c>
      <c r="F862" s="94"/>
      <c r="G862" s="94">
        <v>12</v>
      </c>
      <c r="H862" s="7"/>
      <c r="I862" s="7"/>
      <c r="J862" s="7"/>
      <c r="K862" s="7"/>
      <c r="L862" s="7"/>
      <c r="M862" s="7"/>
      <c r="N862" s="7"/>
    </row>
    <row r="863" spans="1:14" s="123" customFormat="1" x14ac:dyDescent="0.25">
      <c r="A863" s="60" t="s">
        <v>51</v>
      </c>
      <c r="B863" s="94" t="s">
        <v>97</v>
      </c>
      <c r="C863" s="94">
        <v>3</v>
      </c>
      <c r="D863" s="61" t="s">
        <v>16</v>
      </c>
      <c r="E863" s="94">
        <v>23</v>
      </c>
      <c r="F863" s="94"/>
      <c r="G863" s="94">
        <v>11</v>
      </c>
      <c r="H863" s="7"/>
      <c r="I863" s="7"/>
      <c r="J863" s="7"/>
      <c r="K863" s="7"/>
      <c r="L863" s="7"/>
      <c r="M863" s="7"/>
      <c r="N863" s="7"/>
    </row>
    <row r="864" spans="1:14" s="123" customFormat="1" x14ac:dyDescent="0.25">
      <c r="A864" s="60" t="s">
        <v>51</v>
      </c>
      <c r="B864" s="94" t="s">
        <v>97</v>
      </c>
      <c r="C864" s="94">
        <v>4</v>
      </c>
      <c r="D864" s="62" t="s">
        <v>52</v>
      </c>
      <c r="E864" s="94">
        <v>15</v>
      </c>
      <c r="F864" s="94"/>
      <c r="G864" s="94">
        <v>15</v>
      </c>
      <c r="H864" s="7"/>
      <c r="I864" s="7"/>
      <c r="J864" s="7"/>
      <c r="K864" s="7"/>
      <c r="L864" s="7"/>
      <c r="M864" s="7"/>
      <c r="N864" s="7"/>
    </row>
    <row r="865" spans="1:14" s="123" customFormat="1" x14ac:dyDescent="0.25">
      <c r="A865" s="60" t="s">
        <v>51</v>
      </c>
      <c r="B865" s="94" t="s">
        <v>97</v>
      </c>
      <c r="C865" s="94">
        <v>4</v>
      </c>
      <c r="D865" s="61" t="s">
        <v>28</v>
      </c>
      <c r="E865" s="94">
        <v>15</v>
      </c>
      <c r="F865" s="94"/>
      <c r="G865" s="94">
        <v>10</v>
      </c>
      <c r="H865" s="7"/>
      <c r="I865" s="7"/>
      <c r="J865" s="7"/>
      <c r="K865" s="7"/>
      <c r="L865" s="7"/>
      <c r="M865" s="7"/>
      <c r="N865" s="7"/>
    </row>
    <row r="866" spans="1:14" s="123" customFormat="1" x14ac:dyDescent="0.25">
      <c r="A866" s="60" t="s">
        <v>51</v>
      </c>
      <c r="B866" s="94" t="s">
        <v>97</v>
      </c>
      <c r="C866" s="94">
        <v>5</v>
      </c>
      <c r="D866" s="61" t="s">
        <v>16</v>
      </c>
      <c r="E866" s="94">
        <v>14</v>
      </c>
      <c r="F866" s="94"/>
      <c r="G866" s="94">
        <v>14</v>
      </c>
      <c r="H866" s="7"/>
      <c r="I866" s="7"/>
      <c r="J866" s="7"/>
      <c r="K866" s="7"/>
      <c r="L866" s="7"/>
      <c r="M866" s="7"/>
      <c r="N866" s="7"/>
    </row>
    <row r="867" spans="1:14" s="123" customFormat="1" x14ac:dyDescent="0.25">
      <c r="A867" s="60" t="s">
        <v>51</v>
      </c>
      <c r="B867" s="94" t="s">
        <v>97</v>
      </c>
      <c r="C867" s="94">
        <v>5</v>
      </c>
      <c r="D867" s="62" t="s">
        <v>58</v>
      </c>
      <c r="E867" s="94">
        <v>13</v>
      </c>
      <c r="F867" s="94">
        <v>1</v>
      </c>
      <c r="G867" s="94">
        <v>5</v>
      </c>
      <c r="H867" s="7"/>
      <c r="I867" s="7"/>
      <c r="J867" s="7"/>
      <c r="K867" s="7"/>
      <c r="L867" s="7"/>
      <c r="M867" s="7"/>
      <c r="N867" s="7"/>
    </row>
    <row r="868" spans="1:14" s="123" customFormat="1" x14ac:dyDescent="0.25">
      <c r="A868" s="60" t="s">
        <v>51</v>
      </c>
      <c r="B868" s="94" t="s">
        <v>97</v>
      </c>
      <c r="C868" s="94">
        <v>6</v>
      </c>
      <c r="D868" s="61" t="s">
        <v>13</v>
      </c>
      <c r="E868" s="94">
        <v>12</v>
      </c>
      <c r="F868" s="94">
        <v>1</v>
      </c>
      <c r="G868" s="94">
        <v>1</v>
      </c>
      <c r="H868" s="7"/>
      <c r="I868" s="7"/>
      <c r="J868" s="7"/>
      <c r="K868" s="7"/>
      <c r="L868" s="7"/>
      <c r="M868" s="7"/>
      <c r="N868" s="7"/>
    </row>
    <row r="869" spans="1:14" s="123" customFormat="1" x14ac:dyDescent="0.25">
      <c r="A869" s="60" t="s">
        <v>51</v>
      </c>
      <c r="B869" s="94" t="s">
        <v>97</v>
      </c>
      <c r="C869" s="94">
        <v>7</v>
      </c>
      <c r="D869" s="61" t="s">
        <v>13</v>
      </c>
      <c r="E869" s="94">
        <v>17</v>
      </c>
      <c r="F869" s="94"/>
      <c r="G869" s="94">
        <v>7</v>
      </c>
      <c r="H869" s="7"/>
      <c r="I869" s="7"/>
      <c r="J869" s="7"/>
      <c r="K869" s="7"/>
      <c r="L869" s="7"/>
      <c r="M869" s="7"/>
      <c r="N869" s="7"/>
    </row>
    <row r="870" spans="1:14" s="123" customFormat="1" x14ac:dyDescent="0.25">
      <c r="A870" s="60" t="s">
        <v>51</v>
      </c>
      <c r="B870" s="94" t="s">
        <v>97</v>
      </c>
      <c r="C870" s="94">
        <v>7</v>
      </c>
      <c r="D870" s="61" t="s">
        <v>9</v>
      </c>
      <c r="E870" s="94">
        <v>18</v>
      </c>
      <c r="F870" s="94"/>
      <c r="G870" s="94">
        <v>6</v>
      </c>
      <c r="H870" s="7"/>
      <c r="I870" s="7"/>
      <c r="J870" s="7"/>
      <c r="K870" s="7"/>
      <c r="L870" s="7"/>
      <c r="M870" s="7"/>
      <c r="N870" s="7"/>
    </row>
    <row r="871" spans="1:14" s="123" customFormat="1" x14ac:dyDescent="0.25">
      <c r="A871" s="60" t="s">
        <v>51</v>
      </c>
      <c r="B871" s="94" t="s">
        <v>97</v>
      </c>
      <c r="C871" s="94">
        <v>9</v>
      </c>
      <c r="D871" s="61" t="s">
        <v>42</v>
      </c>
      <c r="E871" s="94">
        <v>15</v>
      </c>
      <c r="F871" s="94"/>
      <c r="G871" s="94">
        <v>8</v>
      </c>
      <c r="H871" s="7"/>
      <c r="I871" s="7"/>
      <c r="J871" s="7"/>
      <c r="K871" s="7"/>
      <c r="L871" s="7"/>
      <c r="M871" s="7"/>
      <c r="N871" s="7"/>
    </row>
    <row r="872" spans="1:14" s="123" customFormat="1" x14ac:dyDescent="0.25">
      <c r="A872" s="60" t="s">
        <v>51</v>
      </c>
      <c r="B872" s="94" t="s">
        <v>97</v>
      </c>
      <c r="C872" s="94">
        <v>9</v>
      </c>
      <c r="D872" s="62" t="s">
        <v>52</v>
      </c>
      <c r="E872" s="94">
        <v>15</v>
      </c>
      <c r="F872" s="94"/>
      <c r="G872" s="94">
        <v>9</v>
      </c>
      <c r="H872" s="7"/>
      <c r="I872" s="7"/>
      <c r="J872" s="7"/>
      <c r="K872" s="7"/>
      <c r="L872" s="7"/>
      <c r="M872" s="7"/>
      <c r="N872" s="7"/>
    </row>
    <row r="873" spans="1:14" s="123" customFormat="1" x14ac:dyDescent="0.25">
      <c r="A873" s="60" t="s">
        <v>51</v>
      </c>
      <c r="B873" s="94" t="s">
        <v>97</v>
      </c>
      <c r="C873" s="94">
        <v>9</v>
      </c>
      <c r="D873" s="61" t="s">
        <v>26</v>
      </c>
      <c r="E873" s="94">
        <v>14</v>
      </c>
      <c r="F873" s="94">
        <v>2</v>
      </c>
      <c r="G873" s="94">
        <v>12</v>
      </c>
      <c r="H873" s="7"/>
      <c r="I873" s="7"/>
      <c r="J873" s="7"/>
      <c r="K873" s="7"/>
      <c r="L873" s="7"/>
      <c r="M873" s="7"/>
      <c r="N873" s="7"/>
    </row>
    <row r="874" spans="1:14" s="123" customFormat="1" x14ac:dyDescent="0.25">
      <c r="A874" s="60" t="s">
        <v>51</v>
      </c>
      <c r="B874" s="94" t="s">
        <v>97</v>
      </c>
      <c r="C874" s="94">
        <v>9</v>
      </c>
      <c r="D874" s="61" t="s">
        <v>6</v>
      </c>
      <c r="E874" s="94">
        <v>15</v>
      </c>
      <c r="F874" s="94">
        <v>1</v>
      </c>
      <c r="G874" s="94">
        <v>14</v>
      </c>
      <c r="H874" s="7"/>
      <c r="I874" s="7"/>
      <c r="J874" s="7"/>
      <c r="K874" s="7"/>
      <c r="L874" s="7"/>
      <c r="M874" s="7"/>
      <c r="N874" s="7"/>
    </row>
    <row r="875" spans="1:14" s="123" customFormat="1" x14ac:dyDescent="0.25">
      <c r="A875" s="60" t="s">
        <v>51</v>
      </c>
      <c r="B875" s="94" t="s">
        <v>97</v>
      </c>
      <c r="C875" s="94">
        <v>10</v>
      </c>
      <c r="D875" s="62" t="s">
        <v>58</v>
      </c>
      <c r="E875" s="94">
        <v>2</v>
      </c>
      <c r="F875" s="94">
        <v>1</v>
      </c>
      <c r="G875" s="94">
        <v>1</v>
      </c>
      <c r="H875" s="7"/>
      <c r="I875" s="7"/>
      <c r="J875" s="7"/>
      <c r="K875" s="7"/>
      <c r="L875" s="7"/>
      <c r="M875" s="7"/>
      <c r="N875" s="7"/>
    </row>
    <row r="876" spans="1:14" s="123" customFormat="1" x14ac:dyDescent="0.25">
      <c r="A876" s="60" t="s">
        <v>51</v>
      </c>
      <c r="B876" s="94" t="s">
        <v>97</v>
      </c>
      <c r="C876" s="94">
        <v>11</v>
      </c>
      <c r="D876" s="61" t="s">
        <v>28</v>
      </c>
      <c r="E876" s="94">
        <v>23</v>
      </c>
      <c r="F876" s="94">
        <v>1</v>
      </c>
      <c r="G876" s="94">
        <v>13</v>
      </c>
      <c r="H876" s="7"/>
      <c r="I876" s="7"/>
      <c r="J876" s="7"/>
      <c r="K876" s="7"/>
      <c r="L876" s="7"/>
      <c r="M876" s="7"/>
      <c r="N876" s="7"/>
    </row>
    <row r="877" spans="1:14" s="123" customFormat="1" x14ac:dyDescent="0.25">
      <c r="A877" s="60" t="s">
        <v>51</v>
      </c>
      <c r="B877" s="94" t="s">
        <v>97</v>
      </c>
      <c r="C877" s="94">
        <v>11</v>
      </c>
      <c r="D877" s="61" t="s">
        <v>9</v>
      </c>
      <c r="E877" s="94">
        <v>8</v>
      </c>
      <c r="F877" s="94">
        <v>2</v>
      </c>
      <c r="G877" s="94">
        <v>2</v>
      </c>
      <c r="H877" s="7"/>
      <c r="I877" s="7"/>
      <c r="J877" s="7"/>
      <c r="K877" s="7"/>
      <c r="L877" s="7"/>
      <c r="M877" s="7"/>
      <c r="N877" s="7"/>
    </row>
    <row r="878" spans="1:14" s="123" customFormat="1" x14ac:dyDescent="0.25">
      <c r="A878" s="60" t="s">
        <v>51</v>
      </c>
      <c r="B878" s="94" t="s">
        <v>97</v>
      </c>
      <c r="C878" s="94">
        <v>13</v>
      </c>
      <c r="D878" s="61" t="s">
        <v>42</v>
      </c>
      <c r="E878" s="94">
        <v>21</v>
      </c>
      <c r="F878" s="94"/>
      <c r="G878" s="94">
        <v>7</v>
      </c>
      <c r="H878" s="7"/>
      <c r="I878" s="7"/>
      <c r="J878" s="7"/>
      <c r="K878" s="7"/>
      <c r="L878" s="7"/>
      <c r="M878" s="7"/>
      <c r="N878" s="7"/>
    </row>
    <row r="879" spans="1:14" s="123" customFormat="1" x14ac:dyDescent="0.25">
      <c r="A879" s="60" t="s">
        <v>51</v>
      </c>
      <c r="B879" s="94" t="s">
        <v>97</v>
      </c>
      <c r="C879" s="94">
        <v>15</v>
      </c>
      <c r="D879" s="62" t="s">
        <v>58</v>
      </c>
      <c r="E879" s="94">
        <v>2</v>
      </c>
      <c r="F879" s="94"/>
      <c r="G879" s="94"/>
      <c r="H879" s="7"/>
      <c r="I879" s="7"/>
      <c r="J879" s="7"/>
      <c r="K879" s="7"/>
      <c r="L879" s="7"/>
      <c r="M879" s="7"/>
      <c r="N879" s="7"/>
    </row>
    <row r="880" spans="1:14" s="123" customFormat="1" x14ac:dyDescent="0.25">
      <c r="A880" s="60" t="s">
        <v>51</v>
      </c>
      <c r="B880" s="94" t="s">
        <v>97</v>
      </c>
      <c r="C880" s="94">
        <v>16</v>
      </c>
      <c r="D880" s="62" t="s">
        <v>58</v>
      </c>
      <c r="E880" s="94">
        <v>2</v>
      </c>
      <c r="F880" s="94"/>
      <c r="G880" s="94"/>
      <c r="H880" s="7"/>
      <c r="I880" s="7"/>
      <c r="J880" s="7"/>
      <c r="K880" s="7"/>
      <c r="L880" s="7"/>
      <c r="M880" s="7"/>
      <c r="N880" s="7"/>
    </row>
    <row r="881" spans="1:14" s="123" customFormat="1" x14ac:dyDescent="0.25">
      <c r="A881" s="60" t="s">
        <v>51</v>
      </c>
      <c r="B881" s="94" t="s">
        <v>97</v>
      </c>
      <c r="C881" s="94">
        <v>21</v>
      </c>
      <c r="D881" s="61" t="s">
        <v>26</v>
      </c>
      <c r="E881" s="94">
        <v>3</v>
      </c>
      <c r="F881" s="94"/>
      <c r="G881" s="94">
        <v>2</v>
      </c>
      <c r="H881" s="7"/>
      <c r="I881" s="7"/>
      <c r="J881" s="7"/>
      <c r="K881" s="7"/>
      <c r="L881" s="7"/>
      <c r="M881" s="7"/>
      <c r="N881" s="7"/>
    </row>
    <row r="882" spans="1:14" s="123" customFormat="1" x14ac:dyDescent="0.25">
      <c r="A882" s="60" t="s">
        <v>51</v>
      </c>
      <c r="B882" s="94" t="s">
        <v>97</v>
      </c>
      <c r="C882" s="94">
        <v>22</v>
      </c>
      <c r="D882" s="62" t="s">
        <v>58</v>
      </c>
      <c r="E882" s="94">
        <v>9</v>
      </c>
      <c r="F882" s="94"/>
      <c r="G882" s="94">
        <v>2</v>
      </c>
      <c r="H882" s="7"/>
      <c r="I882" s="7"/>
      <c r="J882" s="7"/>
      <c r="K882" s="7"/>
      <c r="L882" s="7"/>
      <c r="M882" s="7"/>
      <c r="N882" s="7"/>
    </row>
    <row r="883" spans="1:14" s="123" customFormat="1" x14ac:dyDescent="0.25">
      <c r="A883" s="60" t="s">
        <v>51</v>
      </c>
      <c r="B883" s="94" t="s">
        <v>97</v>
      </c>
      <c r="C883" s="94">
        <v>25</v>
      </c>
      <c r="D883" s="61" t="s">
        <v>13</v>
      </c>
      <c r="E883" s="94">
        <v>1</v>
      </c>
      <c r="F883" s="94"/>
      <c r="G883" s="94"/>
      <c r="H883" s="7"/>
      <c r="I883" s="7"/>
      <c r="J883" s="7"/>
      <c r="K883" s="7"/>
      <c r="L883" s="7"/>
      <c r="M883" s="7"/>
      <c r="N883" s="7"/>
    </row>
    <row r="884" spans="1:14" s="123" customFormat="1" x14ac:dyDescent="0.25">
      <c r="A884" s="60" t="s">
        <v>51</v>
      </c>
      <c r="B884" s="94" t="s">
        <v>97</v>
      </c>
      <c r="C884" s="94">
        <v>28</v>
      </c>
      <c r="D884" s="62" t="s">
        <v>58</v>
      </c>
      <c r="E884" s="94">
        <v>10</v>
      </c>
      <c r="F884" s="94"/>
      <c r="G884" s="94"/>
      <c r="H884" s="7"/>
      <c r="I884" s="7"/>
      <c r="J884" s="7"/>
      <c r="K884" s="7"/>
      <c r="L884" s="7"/>
      <c r="M884" s="7"/>
      <c r="N884" s="7"/>
    </row>
    <row r="885" spans="1:14" s="123" customFormat="1" x14ac:dyDescent="0.25">
      <c r="A885" s="60" t="s">
        <v>51</v>
      </c>
      <c r="B885" s="94" t="s">
        <v>97</v>
      </c>
      <c r="C885" s="94">
        <v>30</v>
      </c>
      <c r="D885" s="61" t="s">
        <v>13</v>
      </c>
      <c r="E885" s="94">
        <v>2</v>
      </c>
      <c r="F885" s="94"/>
      <c r="G885" s="94">
        <v>1</v>
      </c>
      <c r="H885" s="7"/>
      <c r="I885" s="7"/>
      <c r="J885" s="7"/>
      <c r="K885" s="7"/>
      <c r="L885" s="7"/>
      <c r="M885" s="7"/>
      <c r="N885" s="7"/>
    </row>
    <row r="886" spans="1:14" s="123" customFormat="1" x14ac:dyDescent="0.25">
      <c r="A886" s="60" t="s">
        <v>51</v>
      </c>
      <c r="B886" s="94" t="s">
        <v>97</v>
      </c>
      <c r="C886" s="94">
        <v>32</v>
      </c>
      <c r="D886" s="62" t="s">
        <v>58</v>
      </c>
      <c r="E886" s="94">
        <v>7</v>
      </c>
      <c r="F886" s="94">
        <v>1</v>
      </c>
      <c r="G886" s="94">
        <v>1</v>
      </c>
      <c r="H886" s="7"/>
      <c r="I886" s="7"/>
      <c r="J886" s="7"/>
      <c r="K886" s="7"/>
      <c r="L886" s="7"/>
      <c r="M886" s="7"/>
      <c r="N886" s="7"/>
    </row>
    <row r="887" spans="1:14" s="123" customFormat="1" x14ac:dyDescent="0.25">
      <c r="A887" s="60" t="s">
        <v>51</v>
      </c>
      <c r="B887" s="94" t="s">
        <v>97</v>
      </c>
      <c r="C887" s="94">
        <v>33</v>
      </c>
      <c r="D887" s="62" t="s">
        <v>58</v>
      </c>
      <c r="E887" s="94">
        <v>6</v>
      </c>
      <c r="F887" s="94"/>
      <c r="G887" s="94"/>
      <c r="H887" s="7"/>
      <c r="I887" s="7"/>
      <c r="J887" s="7"/>
      <c r="K887" s="7"/>
      <c r="L887" s="7"/>
      <c r="M887" s="7"/>
      <c r="N887" s="7"/>
    </row>
    <row r="888" spans="1:14" s="123" customFormat="1" x14ac:dyDescent="0.25">
      <c r="A888" s="60" t="s">
        <v>53</v>
      </c>
      <c r="B888" s="94" t="s">
        <v>97</v>
      </c>
      <c r="C888" s="94">
        <v>1</v>
      </c>
      <c r="D888" s="61" t="s">
        <v>6</v>
      </c>
      <c r="E888" s="94">
        <v>8</v>
      </c>
      <c r="F888" s="94">
        <v>1</v>
      </c>
      <c r="G888" s="94">
        <v>7</v>
      </c>
      <c r="H888" s="7"/>
      <c r="I888" s="7"/>
      <c r="J888" s="7"/>
      <c r="K888" s="7"/>
      <c r="L888" s="7"/>
      <c r="M888" s="7"/>
      <c r="N888" s="7"/>
    </row>
    <row r="889" spans="1:14" s="123" customFormat="1" x14ac:dyDescent="0.25">
      <c r="A889" s="60" t="s">
        <v>53</v>
      </c>
      <c r="B889" s="94" t="s">
        <v>97</v>
      </c>
      <c r="C889" s="94">
        <v>1</v>
      </c>
      <c r="D889" s="61" t="s">
        <v>12</v>
      </c>
      <c r="E889" s="94">
        <v>9</v>
      </c>
      <c r="F889" s="94">
        <v>1</v>
      </c>
      <c r="G889" s="94">
        <v>8</v>
      </c>
      <c r="H889" s="7"/>
      <c r="I889" s="7"/>
      <c r="J889" s="7"/>
      <c r="K889" s="7"/>
      <c r="L889" s="7"/>
      <c r="M889" s="7"/>
      <c r="N889" s="7"/>
    </row>
    <row r="890" spans="1:14" s="123" customFormat="1" x14ac:dyDescent="0.25">
      <c r="A890" s="60" t="s">
        <v>53</v>
      </c>
      <c r="B890" s="94" t="s">
        <v>97</v>
      </c>
      <c r="C890" s="94">
        <v>1</v>
      </c>
      <c r="D890" s="61" t="s">
        <v>26</v>
      </c>
      <c r="E890" s="94">
        <v>11</v>
      </c>
      <c r="F890" s="94">
        <v>4</v>
      </c>
      <c r="G890" s="94">
        <v>6</v>
      </c>
      <c r="H890" s="7"/>
      <c r="I890" s="7"/>
      <c r="J890" s="7"/>
      <c r="K890" s="7"/>
      <c r="L890" s="7"/>
      <c r="M890" s="7"/>
      <c r="N890" s="7"/>
    </row>
    <row r="891" spans="1:14" s="123" customFormat="1" x14ac:dyDescent="0.25">
      <c r="A891" s="60" t="s">
        <v>53</v>
      </c>
      <c r="B891" s="94" t="s">
        <v>97</v>
      </c>
      <c r="C891" s="94">
        <v>1</v>
      </c>
      <c r="D891" s="61" t="s">
        <v>32</v>
      </c>
      <c r="E891" s="94">
        <v>10</v>
      </c>
      <c r="F891" s="94">
        <v>5</v>
      </c>
      <c r="G891" s="94">
        <v>4</v>
      </c>
      <c r="H891" s="7"/>
      <c r="I891" s="7"/>
      <c r="J891" s="7"/>
      <c r="K891" s="7"/>
      <c r="L891" s="7"/>
      <c r="M891" s="7"/>
      <c r="N891" s="7"/>
    </row>
    <row r="892" spans="1:14" s="123" customFormat="1" x14ac:dyDescent="0.25">
      <c r="A892" s="60" t="s">
        <v>53</v>
      </c>
      <c r="B892" s="94" t="s">
        <v>97</v>
      </c>
      <c r="C892" s="94">
        <v>1</v>
      </c>
      <c r="D892" s="62" t="s">
        <v>52</v>
      </c>
      <c r="E892" s="94">
        <v>15</v>
      </c>
      <c r="F892" s="94"/>
      <c r="G892" s="94">
        <v>15</v>
      </c>
      <c r="H892" s="7"/>
      <c r="I892" s="7"/>
      <c r="J892" s="7"/>
      <c r="K892" s="7"/>
      <c r="L892" s="7"/>
      <c r="M892" s="7"/>
      <c r="N892" s="7"/>
    </row>
    <row r="893" spans="1:14" s="123" customFormat="1" x14ac:dyDescent="0.25">
      <c r="A893" s="60" t="s">
        <v>53</v>
      </c>
      <c r="B893" s="94" t="s">
        <v>97</v>
      </c>
      <c r="C893" s="94">
        <v>2</v>
      </c>
      <c r="D893" s="61" t="s">
        <v>32</v>
      </c>
      <c r="E893" s="94">
        <v>7</v>
      </c>
      <c r="F893" s="94">
        <v>1</v>
      </c>
      <c r="G893" s="94">
        <v>6</v>
      </c>
      <c r="H893" s="7"/>
      <c r="I893" s="7"/>
      <c r="J893" s="7"/>
      <c r="K893" s="7"/>
      <c r="L893" s="7"/>
      <c r="M893" s="7"/>
      <c r="N893" s="7"/>
    </row>
    <row r="894" spans="1:14" s="123" customFormat="1" x14ac:dyDescent="0.25">
      <c r="A894" s="60" t="s">
        <v>53</v>
      </c>
      <c r="B894" s="94" t="s">
        <v>97</v>
      </c>
      <c r="C894" s="94">
        <v>2</v>
      </c>
      <c r="D894" s="62" t="s">
        <v>58</v>
      </c>
      <c r="E894" s="94">
        <v>5</v>
      </c>
      <c r="F894" s="94"/>
      <c r="G894" s="94">
        <v>5</v>
      </c>
      <c r="H894" s="7"/>
      <c r="I894" s="7"/>
      <c r="J894" s="7"/>
      <c r="K894" s="7"/>
      <c r="L894" s="7"/>
      <c r="M894" s="7"/>
      <c r="N894" s="7"/>
    </row>
    <row r="895" spans="1:14" s="123" customFormat="1" x14ac:dyDescent="0.25">
      <c r="A895" s="60" t="s">
        <v>53</v>
      </c>
      <c r="B895" s="94" t="s">
        <v>97</v>
      </c>
      <c r="C895" s="94">
        <v>3</v>
      </c>
      <c r="D895" s="61" t="s">
        <v>32</v>
      </c>
      <c r="E895" s="94">
        <v>7</v>
      </c>
      <c r="F895" s="94"/>
      <c r="G895" s="94">
        <v>7</v>
      </c>
      <c r="H895" s="7"/>
      <c r="I895" s="7"/>
      <c r="J895" s="7"/>
      <c r="K895" s="7"/>
      <c r="L895" s="7"/>
      <c r="M895" s="7"/>
      <c r="N895" s="7"/>
    </row>
    <row r="896" spans="1:14" s="123" customFormat="1" x14ac:dyDescent="0.25">
      <c r="A896" s="60" t="s">
        <v>53</v>
      </c>
      <c r="B896" s="94" t="s">
        <v>97</v>
      </c>
      <c r="C896" s="94">
        <v>4</v>
      </c>
      <c r="D896" s="61" t="s">
        <v>6</v>
      </c>
      <c r="E896" s="94">
        <v>6</v>
      </c>
      <c r="F896" s="94"/>
      <c r="G896" s="94">
        <v>6</v>
      </c>
      <c r="H896" s="7"/>
      <c r="I896" s="7"/>
      <c r="J896" s="7"/>
      <c r="K896" s="7"/>
      <c r="L896" s="7"/>
      <c r="M896" s="7"/>
      <c r="N896" s="7"/>
    </row>
    <row r="897" spans="1:14" s="123" customFormat="1" x14ac:dyDescent="0.25">
      <c r="A897" s="60" t="s">
        <v>53</v>
      </c>
      <c r="B897" s="94" t="s">
        <v>97</v>
      </c>
      <c r="C897" s="94">
        <v>4</v>
      </c>
      <c r="D897" s="61" t="s">
        <v>26</v>
      </c>
      <c r="E897" s="94">
        <v>4</v>
      </c>
      <c r="F897" s="94">
        <v>1</v>
      </c>
      <c r="G897" s="94">
        <v>2</v>
      </c>
      <c r="H897" s="7"/>
      <c r="I897" s="7"/>
      <c r="J897" s="7"/>
      <c r="K897" s="7"/>
      <c r="L897" s="7"/>
      <c r="M897" s="7"/>
      <c r="N897" s="7"/>
    </row>
    <row r="898" spans="1:14" s="123" customFormat="1" x14ac:dyDescent="0.25">
      <c r="A898" s="60" t="s">
        <v>53</v>
      </c>
      <c r="B898" s="94" t="s">
        <v>97</v>
      </c>
      <c r="C898" s="94">
        <v>5</v>
      </c>
      <c r="D898" s="62" t="s">
        <v>58</v>
      </c>
      <c r="E898" s="94">
        <v>7</v>
      </c>
      <c r="F898" s="94"/>
      <c r="G898" s="94">
        <v>5</v>
      </c>
      <c r="H898" s="7"/>
      <c r="I898" s="7"/>
      <c r="J898" s="7"/>
      <c r="K898" s="7"/>
      <c r="L898" s="7"/>
      <c r="M898" s="7"/>
      <c r="N898" s="7"/>
    </row>
    <row r="899" spans="1:14" s="123" customFormat="1" x14ac:dyDescent="0.25">
      <c r="A899" s="60" t="s">
        <v>53</v>
      </c>
      <c r="B899" s="94" t="s">
        <v>97</v>
      </c>
      <c r="C899" s="94">
        <v>6</v>
      </c>
      <c r="D899" s="61" t="s">
        <v>32</v>
      </c>
      <c r="E899" s="94">
        <v>4</v>
      </c>
      <c r="F899" s="94">
        <v>1</v>
      </c>
      <c r="G899" s="94">
        <v>1</v>
      </c>
      <c r="H899" s="7"/>
      <c r="I899" s="7"/>
      <c r="J899" s="7"/>
      <c r="K899" s="7"/>
      <c r="L899" s="7"/>
      <c r="M899" s="7"/>
      <c r="N899" s="7"/>
    </row>
    <row r="900" spans="1:14" s="123" customFormat="1" x14ac:dyDescent="0.25">
      <c r="A900" s="60" t="s">
        <v>53</v>
      </c>
      <c r="B900" s="94" t="s">
        <v>97</v>
      </c>
      <c r="C900" s="94">
        <v>6</v>
      </c>
      <c r="D900" s="62" t="s">
        <v>52</v>
      </c>
      <c r="E900" s="94">
        <v>5</v>
      </c>
      <c r="F900" s="94"/>
      <c r="G900" s="94">
        <v>5</v>
      </c>
      <c r="H900" s="7"/>
      <c r="I900" s="7"/>
      <c r="J900" s="7"/>
      <c r="K900" s="7"/>
      <c r="L900" s="7"/>
      <c r="M900" s="7"/>
      <c r="N900" s="7"/>
    </row>
    <row r="901" spans="1:14" s="123" customFormat="1" x14ac:dyDescent="0.25">
      <c r="A901" s="60" t="s">
        <v>53</v>
      </c>
      <c r="B901" s="94" t="s">
        <v>97</v>
      </c>
      <c r="C901" s="94">
        <v>7</v>
      </c>
      <c r="D901" s="62" t="s">
        <v>24</v>
      </c>
      <c r="E901" s="94">
        <v>2</v>
      </c>
      <c r="F901" s="94"/>
      <c r="G901" s="94"/>
      <c r="H901" s="7"/>
      <c r="I901" s="7"/>
      <c r="J901" s="7"/>
      <c r="K901" s="7"/>
      <c r="L901" s="7"/>
      <c r="M901" s="7"/>
      <c r="N901" s="7"/>
    </row>
    <row r="902" spans="1:14" s="123" customFormat="1" x14ac:dyDescent="0.25">
      <c r="A902" s="60" t="s">
        <v>53</v>
      </c>
      <c r="B902" s="94" t="s">
        <v>97</v>
      </c>
      <c r="C902" s="94">
        <v>9</v>
      </c>
      <c r="D902" s="61" t="s">
        <v>32</v>
      </c>
      <c r="E902" s="94">
        <v>1</v>
      </c>
      <c r="F902" s="94">
        <v>1</v>
      </c>
      <c r="G902" s="94"/>
      <c r="H902" s="7"/>
      <c r="I902" s="7"/>
      <c r="J902" s="7"/>
      <c r="K902" s="7"/>
      <c r="L902" s="7"/>
      <c r="M902" s="7"/>
      <c r="N902" s="7"/>
    </row>
    <row r="903" spans="1:14" s="123" customFormat="1" x14ac:dyDescent="0.25">
      <c r="A903" s="60" t="s">
        <v>53</v>
      </c>
      <c r="B903" s="94" t="s">
        <v>97</v>
      </c>
      <c r="C903" s="94">
        <v>11</v>
      </c>
      <c r="D903" s="62" t="s">
        <v>24</v>
      </c>
      <c r="E903" s="94">
        <v>5</v>
      </c>
      <c r="F903" s="94"/>
      <c r="G903" s="94">
        <v>1</v>
      </c>
      <c r="H903" s="7"/>
      <c r="I903" s="7"/>
      <c r="J903" s="7"/>
      <c r="K903" s="7"/>
      <c r="L903" s="7"/>
      <c r="M903" s="7"/>
      <c r="N903" s="7"/>
    </row>
    <row r="904" spans="1:14" s="123" customFormat="1" x14ac:dyDescent="0.25">
      <c r="A904" s="60" t="s">
        <v>53</v>
      </c>
      <c r="B904" s="94" t="s">
        <v>97</v>
      </c>
      <c r="C904" s="94">
        <v>12</v>
      </c>
      <c r="D904" s="61" t="s">
        <v>6</v>
      </c>
      <c r="E904" s="94">
        <v>12</v>
      </c>
      <c r="F904" s="94"/>
      <c r="G904" s="94">
        <v>11</v>
      </c>
      <c r="H904" s="7"/>
      <c r="I904" s="7"/>
      <c r="J904" s="7"/>
      <c r="K904" s="7"/>
      <c r="L904" s="7"/>
      <c r="M904" s="7"/>
      <c r="N904" s="7"/>
    </row>
    <row r="905" spans="1:14" s="123" customFormat="1" x14ac:dyDescent="0.25">
      <c r="A905" s="60" t="s">
        <v>53</v>
      </c>
      <c r="B905" s="94" t="s">
        <v>97</v>
      </c>
      <c r="C905" s="94">
        <v>12</v>
      </c>
      <c r="D905" s="61" t="s">
        <v>32</v>
      </c>
      <c r="E905" s="94">
        <v>10</v>
      </c>
      <c r="F905" s="94"/>
      <c r="G905" s="94">
        <v>6</v>
      </c>
      <c r="H905" s="7"/>
      <c r="I905" s="7"/>
      <c r="J905" s="7"/>
      <c r="K905" s="7"/>
      <c r="L905" s="7"/>
      <c r="M905" s="7"/>
      <c r="N905" s="7"/>
    </row>
    <row r="906" spans="1:14" s="123" customFormat="1" x14ac:dyDescent="0.25">
      <c r="A906" s="60" t="s">
        <v>53</v>
      </c>
      <c r="B906" s="94" t="s">
        <v>97</v>
      </c>
      <c r="C906" s="94">
        <v>13</v>
      </c>
      <c r="D906" s="62" t="s">
        <v>58</v>
      </c>
      <c r="E906" s="94">
        <v>5</v>
      </c>
      <c r="F906" s="94">
        <v>1</v>
      </c>
      <c r="G906" s="94">
        <v>3</v>
      </c>
      <c r="H906" s="7"/>
      <c r="I906" s="7"/>
      <c r="J906" s="7"/>
      <c r="K906" s="7"/>
      <c r="L906" s="7"/>
      <c r="M906" s="7"/>
      <c r="N906" s="7"/>
    </row>
    <row r="907" spans="1:14" s="123" customFormat="1" x14ac:dyDescent="0.25">
      <c r="A907" s="60" t="s">
        <v>53</v>
      </c>
      <c r="B907" s="94" t="s">
        <v>97</v>
      </c>
      <c r="C907" s="94">
        <v>13</v>
      </c>
      <c r="D907" s="61" t="s">
        <v>32</v>
      </c>
      <c r="E907" s="94">
        <v>9</v>
      </c>
      <c r="F907" s="94">
        <v>3</v>
      </c>
      <c r="G907" s="94">
        <v>5</v>
      </c>
      <c r="H907" s="7"/>
      <c r="I907" s="7"/>
      <c r="J907" s="7"/>
      <c r="K907" s="7"/>
      <c r="L907" s="7"/>
      <c r="M907" s="7"/>
      <c r="N907" s="7"/>
    </row>
    <row r="908" spans="1:14" s="123" customFormat="1" x14ac:dyDescent="0.25">
      <c r="A908" s="60" t="s">
        <v>53</v>
      </c>
      <c r="B908" s="94" t="s">
        <v>97</v>
      </c>
      <c r="C908" s="94">
        <v>16</v>
      </c>
      <c r="D908" s="61" t="s">
        <v>16</v>
      </c>
      <c r="E908" s="94">
        <v>9</v>
      </c>
      <c r="F908" s="94">
        <v>1</v>
      </c>
      <c r="G908" s="94">
        <v>5</v>
      </c>
      <c r="H908" s="7"/>
      <c r="I908" s="7"/>
      <c r="J908" s="7"/>
      <c r="K908" s="7"/>
      <c r="L908" s="7"/>
      <c r="M908" s="7"/>
      <c r="N908" s="7"/>
    </row>
    <row r="909" spans="1:14" s="123" customFormat="1" x14ac:dyDescent="0.25">
      <c r="A909" s="60" t="s">
        <v>53</v>
      </c>
      <c r="B909" s="94" t="s">
        <v>97</v>
      </c>
      <c r="C909" s="94">
        <v>17</v>
      </c>
      <c r="D909" s="61" t="s">
        <v>6</v>
      </c>
      <c r="E909" s="94">
        <v>4</v>
      </c>
      <c r="F909" s="94"/>
      <c r="G909" s="94">
        <v>2</v>
      </c>
      <c r="H909" s="7"/>
      <c r="I909" s="7"/>
      <c r="J909" s="7"/>
      <c r="K909" s="7"/>
      <c r="L909" s="7"/>
      <c r="M909" s="7"/>
      <c r="N909" s="7"/>
    </row>
    <row r="910" spans="1:14" s="123" customFormat="1" x14ac:dyDescent="0.25">
      <c r="A910" s="60" t="s">
        <v>53</v>
      </c>
      <c r="B910" s="94" t="s">
        <v>82</v>
      </c>
      <c r="C910" s="94" t="s">
        <v>286</v>
      </c>
      <c r="D910" s="61" t="s">
        <v>9</v>
      </c>
      <c r="E910" s="94">
        <v>9</v>
      </c>
      <c r="F910" s="94"/>
      <c r="G910" s="94">
        <v>9</v>
      </c>
      <c r="H910" s="7"/>
      <c r="I910" s="7"/>
      <c r="J910" s="7"/>
      <c r="K910" s="7"/>
      <c r="L910" s="7"/>
      <c r="M910" s="7"/>
      <c r="N910" s="7"/>
    </row>
    <row r="911" spans="1:14" s="123" customFormat="1" x14ac:dyDescent="0.25">
      <c r="A911" s="60" t="s">
        <v>53</v>
      </c>
      <c r="B911" s="94" t="s">
        <v>82</v>
      </c>
      <c r="C911" s="94" t="s">
        <v>286</v>
      </c>
      <c r="D911" s="61" t="s">
        <v>26</v>
      </c>
      <c r="E911" s="94">
        <v>8</v>
      </c>
      <c r="F911" s="94">
        <v>1</v>
      </c>
      <c r="G911" s="94">
        <v>6</v>
      </c>
      <c r="H911" s="7"/>
      <c r="I911" s="7"/>
      <c r="J911" s="7"/>
      <c r="K911" s="7"/>
      <c r="L911" s="7"/>
      <c r="M911" s="7"/>
      <c r="N911" s="7"/>
    </row>
    <row r="912" spans="1:14" s="123" customFormat="1" x14ac:dyDescent="0.25">
      <c r="A912" s="60" t="s">
        <v>53</v>
      </c>
      <c r="B912" s="94" t="s">
        <v>82</v>
      </c>
      <c r="C912" s="94" t="s">
        <v>286</v>
      </c>
      <c r="D912" s="62" t="s">
        <v>52</v>
      </c>
      <c r="E912" s="94">
        <v>9</v>
      </c>
      <c r="F912" s="94"/>
      <c r="G912" s="94">
        <v>9</v>
      </c>
      <c r="H912" s="7"/>
      <c r="I912" s="7"/>
      <c r="J912" s="7"/>
      <c r="K912" s="7"/>
      <c r="L912" s="7"/>
      <c r="M912" s="7"/>
      <c r="N912" s="7"/>
    </row>
    <row r="913" spans="1:14" s="123" customFormat="1" x14ac:dyDescent="0.25">
      <c r="A913" s="60" t="s">
        <v>55</v>
      </c>
      <c r="B913" s="94" t="s">
        <v>97</v>
      </c>
      <c r="C913" s="94">
        <v>1</v>
      </c>
      <c r="D913" s="61" t="s">
        <v>6</v>
      </c>
      <c r="E913" s="94">
        <v>6</v>
      </c>
      <c r="F913" s="94"/>
      <c r="G913" s="94">
        <v>4</v>
      </c>
      <c r="H913" s="7"/>
      <c r="I913" s="7"/>
      <c r="J913" s="7"/>
      <c r="K913" s="7"/>
      <c r="L913" s="7"/>
      <c r="M913" s="7"/>
      <c r="N913" s="7"/>
    </row>
    <row r="914" spans="1:14" s="123" customFormat="1" x14ac:dyDescent="0.25">
      <c r="A914" s="60" t="s">
        <v>55</v>
      </c>
      <c r="B914" s="94" t="s">
        <v>97</v>
      </c>
      <c r="C914" s="94">
        <v>1</v>
      </c>
      <c r="D914" s="61" t="s">
        <v>26</v>
      </c>
      <c r="E914" s="94">
        <v>15</v>
      </c>
      <c r="F914" s="94">
        <v>1</v>
      </c>
      <c r="G914" s="94">
        <v>8</v>
      </c>
      <c r="H914" s="7"/>
      <c r="I914" s="7"/>
      <c r="J914" s="7"/>
      <c r="K914" s="7"/>
      <c r="L914" s="7"/>
      <c r="M914" s="7"/>
      <c r="N914" s="7"/>
    </row>
    <row r="915" spans="1:14" s="123" customFormat="1" x14ac:dyDescent="0.25">
      <c r="A915" s="60" t="s">
        <v>55</v>
      </c>
      <c r="B915" s="94" t="s">
        <v>97</v>
      </c>
      <c r="C915" s="94">
        <v>2</v>
      </c>
      <c r="D915" s="61" t="s">
        <v>26</v>
      </c>
      <c r="E915" s="94">
        <v>9</v>
      </c>
      <c r="F915" s="94">
        <v>2</v>
      </c>
      <c r="G915" s="94">
        <v>4</v>
      </c>
      <c r="H915" s="7"/>
      <c r="I915" s="7"/>
      <c r="J915" s="7"/>
      <c r="K915" s="7"/>
      <c r="L915" s="7"/>
      <c r="M915" s="7"/>
      <c r="N915" s="7"/>
    </row>
    <row r="916" spans="1:14" s="123" customFormat="1" x14ac:dyDescent="0.25">
      <c r="A916" s="60" t="s">
        <v>55</v>
      </c>
      <c r="B916" s="94" t="s">
        <v>97</v>
      </c>
      <c r="C916" s="94">
        <v>3</v>
      </c>
      <c r="D916" s="61" t="s">
        <v>6</v>
      </c>
      <c r="E916" s="94">
        <v>9</v>
      </c>
      <c r="F916" s="94"/>
      <c r="G916" s="94">
        <v>1</v>
      </c>
      <c r="H916" s="7"/>
      <c r="I916" s="7"/>
      <c r="J916" s="7"/>
      <c r="K916" s="7"/>
      <c r="L916" s="7"/>
      <c r="M916" s="7"/>
      <c r="N916" s="7"/>
    </row>
    <row r="917" spans="1:14" s="123" customFormat="1" x14ac:dyDescent="0.25">
      <c r="A917" s="60" t="s">
        <v>55</v>
      </c>
      <c r="B917" s="94" t="s">
        <v>82</v>
      </c>
      <c r="C917" s="94">
        <v>4</v>
      </c>
      <c r="D917" s="62" t="s">
        <v>24</v>
      </c>
      <c r="E917" s="94">
        <v>10</v>
      </c>
      <c r="F917" s="94">
        <v>1</v>
      </c>
      <c r="G917" s="94">
        <v>2</v>
      </c>
      <c r="H917" s="7"/>
      <c r="I917" s="7"/>
      <c r="J917" s="7"/>
      <c r="K917" s="7"/>
      <c r="L917" s="7"/>
      <c r="M917" s="7"/>
      <c r="N917" s="7"/>
    </row>
    <row r="918" spans="1:14" s="123" customFormat="1" x14ac:dyDescent="0.25">
      <c r="A918" s="60" t="s">
        <v>55</v>
      </c>
      <c r="B918" s="94" t="s">
        <v>97</v>
      </c>
      <c r="C918" s="94">
        <v>5</v>
      </c>
      <c r="D918" s="61" t="s">
        <v>14</v>
      </c>
      <c r="E918" s="94">
        <v>1</v>
      </c>
      <c r="F918" s="94"/>
      <c r="G918" s="94"/>
      <c r="H918" s="7"/>
      <c r="I918" s="7"/>
      <c r="J918" s="7"/>
      <c r="K918" s="7"/>
      <c r="L918" s="7"/>
      <c r="M918" s="7"/>
      <c r="N918" s="7"/>
    </row>
    <row r="919" spans="1:14" s="123" customFormat="1" x14ac:dyDescent="0.25">
      <c r="A919" s="60" t="s">
        <v>55</v>
      </c>
      <c r="B919" s="94" t="s">
        <v>97</v>
      </c>
      <c r="C919" s="94">
        <v>6</v>
      </c>
      <c r="D919" s="61" t="s">
        <v>6</v>
      </c>
      <c r="E919" s="94">
        <v>8</v>
      </c>
      <c r="F919" s="94">
        <v>2</v>
      </c>
      <c r="G919" s="94">
        <v>1</v>
      </c>
      <c r="H919" s="7"/>
      <c r="I919" s="7"/>
      <c r="J919" s="7"/>
      <c r="K919" s="7"/>
      <c r="L919" s="7"/>
      <c r="M919" s="7"/>
      <c r="N919" s="7"/>
    </row>
    <row r="920" spans="1:14" s="123" customFormat="1" x14ac:dyDescent="0.25">
      <c r="A920" s="60" t="s">
        <v>55</v>
      </c>
      <c r="B920" s="94" t="s">
        <v>97</v>
      </c>
      <c r="C920" s="94">
        <v>7</v>
      </c>
      <c r="D920" s="62" t="s">
        <v>62</v>
      </c>
      <c r="E920" s="94">
        <v>6</v>
      </c>
      <c r="F920" s="94">
        <v>1</v>
      </c>
      <c r="G920" s="94">
        <v>1</v>
      </c>
      <c r="H920" s="7"/>
      <c r="I920" s="7"/>
      <c r="J920" s="7"/>
      <c r="K920" s="7"/>
      <c r="L920" s="7"/>
      <c r="M920" s="7"/>
      <c r="N920" s="7"/>
    </row>
    <row r="921" spans="1:14" s="123" customFormat="1" x14ac:dyDescent="0.25">
      <c r="A921" s="60" t="s">
        <v>55</v>
      </c>
      <c r="B921" s="94" t="s">
        <v>97</v>
      </c>
      <c r="C921" s="94">
        <v>9</v>
      </c>
      <c r="D921" s="61" t="s">
        <v>60</v>
      </c>
      <c r="E921" s="94">
        <v>1</v>
      </c>
      <c r="F921" s="94"/>
      <c r="G921" s="94"/>
      <c r="H921" s="7"/>
      <c r="I921" s="7"/>
      <c r="J921" s="7"/>
      <c r="K921" s="7"/>
      <c r="L921" s="7"/>
      <c r="M921" s="7"/>
      <c r="N921" s="7"/>
    </row>
    <row r="922" spans="1:14" s="123" customFormat="1" x14ac:dyDescent="0.25">
      <c r="A922" s="60" t="s">
        <v>55</v>
      </c>
      <c r="B922" s="94" t="s">
        <v>97</v>
      </c>
      <c r="C922" s="94">
        <v>10</v>
      </c>
      <c r="D922" s="61" t="s">
        <v>34</v>
      </c>
      <c r="E922" s="94">
        <v>7</v>
      </c>
      <c r="F922" s="94">
        <v>1</v>
      </c>
      <c r="G922" s="94">
        <v>3</v>
      </c>
      <c r="H922" s="7"/>
      <c r="I922" s="7"/>
      <c r="J922" s="7"/>
      <c r="K922" s="7"/>
      <c r="L922" s="7"/>
      <c r="M922" s="7"/>
      <c r="N922" s="7"/>
    </row>
    <row r="923" spans="1:14" s="123" customFormat="1" x14ac:dyDescent="0.25">
      <c r="A923" s="60" t="s">
        <v>55</v>
      </c>
      <c r="B923" s="94" t="s">
        <v>97</v>
      </c>
      <c r="C923" s="94">
        <v>11</v>
      </c>
      <c r="D923" s="61" t="s">
        <v>60</v>
      </c>
      <c r="E923" s="94">
        <v>3</v>
      </c>
      <c r="F923" s="94"/>
      <c r="G923" s="94">
        <v>3</v>
      </c>
      <c r="H923" s="7"/>
      <c r="I923" s="7"/>
      <c r="J923" s="7"/>
      <c r="K923" s="7"/>
      <c r="L923" s="7"/>
      <c r="M923" s="7"/>
      <c r="N923" s="7"/>
    </row>
    <row r="924" spans="1:14" s="123" customFormat="1" x14ac:dyDescent="0.25">
      <c r="A924" s="60" t="s">
        <v>55</v>
      </c>
      <c r="B924" s="94" t="s">
        <v>97</v>
      </c>
      <c r="C924" s="94">
        <v>14</v>
      </c>
      <c r="D924" s="61" t="s">
        <v>32</v>
      </c>
      <c r="E924" s="94">
        <v>20</v>
      </c>
      <c r="F924" s="94">
        <v>1</v>
      </c>
      <c r="G924" s="94">
        <v>1</v>
      </c>
      <c r="H924" s="7"/>
      <c r="I924" s="7"/>
      <c r="J924" s="7"/>
      <c r="K924" s="7"/>
      <c r="L924" s="7"/>
      <c r="M924" s="7"/>
      <c r="N924" s="7"/>
    </row>
    <row r="925" spans="1:14" s="123" customFormat="1" x14ac:dyDescent="0.25">
      <c r="A925" s="60" t="s">
        <v>55</v>
      </c>
      <c r="B925" s="94" t="s">
        <v>97</v>
      </c>
      <c r="C925" s="94">
        <v>16</v>
      </c>
      <c r="D925" s="62" t="s">
        <v>58</v>
      </c>
      <c r="E925" s="94">
        <v>5</v>
      </c>
      <c r="F925" s="94"/>
      <c r="G925" s="94">
        <v>1</v>
      </c>
      <c r="H925" s="7"/>
      <c r="I925" s="7"/>
      <c r="J925" s="7"/>
      <c r="K925" s="7"/>
      <c r="L925" s="7"/>
      <c r="M925" s="7"/>
      <c r="N925" s="7"/>
    </row>
    <row r="926" spans="1:14" s="123" customFormat="1" x14ac:dyDescent="0.25">
      <c r="A926" s="60" t="s">
        <v>55</v>
      </c>
      <c r="B926" s="94" t="s">
        <v>97</v>
      </c>
      <c r="C926" s="94">
        <v>18</v>
      </c>
      <c r="D926" s="61" t="s">
        <v>60</v>
      </c>
      <c r="E926" s="94">
        <v>1</v>
      </c>
      <c r="F926" s="94"/>
      <c r="G926" s="94">
        <v>1</v>
      </c>
      <c r="H926" s="7"/>
      <c r="I926" s="7"/>
      <c r="J926" s="7"/>
      <c r="K926" s="7"/>
      <c r="L926" s="7"/>
      <c r="M926" s="7"/>
      <c r="N926" s="7"/>
    </row>
    <row r="927" spans="1:14" s="123" customFormat="1" x14ac:dyDescent="0.25">
      <c r="A927" s="60" t="s">
        <v>55</v>
      </c>
      <c r="B927" s="94" t="s">
        <v>97</v>
      </c>
      <c r="C927" s="94">
        <v>20</v>
      </c>
      <c r="D927" s="61" t="s">
        <v>26</v>
      </c>
      <c r="E927" s="94">
        <v>23</v>
      </c>
      <c r="F927" s="94"/>
      <c r="G927" s="94">
        <v>6</v>
      </c>
      <c r="H927" s="7"/>
      <c r="I927" s="7"/>
      <c r="J927" s="7"/>
      <c r="K927" s="7"/>
      <c r="L927" s="7"/>
      <c r="M927" s="7"/>
      <c r="N927" s="7"/>
    </row>
    <row r="928" spans="1:14" s="123" customFormat="1" x14ac:dyDescent="0.25">
      <c r="A928" s="60" t="s">
        <v>55</v>
      </c>
      <c r="B928" s="94" t="s">
        <v>97</v>
      </c>
      <c r="C928" s="94">
        <v>22</v>
      </c>
      <c r="D928" s="61" t="s">
        <v>6</v>
      </c>
      <c r="E928" s="94">
        <v>6</v>
      </c>
      <c r="F928" s="94">
        <v>2</v>
      </c>
      <c r="G928" s="94">
        <v>2</v>
      </c>
      <c r="H928" s="7"/>
      <c r="I928" s="7"/>
      <c r="J928" s="7"/>
      <c r="K928" s="7"/>
      <c r="L928" s="7"/>
      <c r="M928" s="7"/>
      <c r="N928" s="7"/>
    </row>
    <row r="929" spans="1:14" s="123" customFormat="1" x14ac:dyDescent="0.25">
      <c r="A929" s="60" t="s">
        <v>55</v>
      </c>
      <c r="B929" s="94" t="s">
        <v>97</v>
      </c>
      <c r="C929" s="94">
        <v>28</v>
      </c>
      <c r="D929" s="61" t="s">
        <v>26</v>
      </c>
      <c r="E929" s="94">
        <v>15</v>
      </c>
      <c r="F929" s="94">
        <v>1</v>
      </c>
      <c r="G929" s="94">
        <v>7</v>
      </c>
      <c r="H929" s="7"/>
      <c r="I929" s="7"/>
      <c r="J929" s="7"/>
      <c r="K929" s="7"/>
      <c r="L929" s="7"/>
      <c r="M929" s="7"/>
      <c r="N929" s="7"/>
    </row>
    <row r="930" spans="1:14" s="123" customFormat="1" x14ac:dyDescent="0.25">
      <c r="A930" s="60" t="s">
        <v>55</v>
      </c>
      <c r="B930" s="94" t="s">
        <v>97</v>
      </c>
      <c r="C930" s="94">
        <v>29</v>
      </c>
      <c r="D930" s="61" t="s">
        <v>28</v>
      </c>
      <c r="E930" s="94">
        <v>13</v>
      </c>
      <c r="F930" s="94">
        <v>1</v>
      </c>
      <c r="G930" s="94">
        <v>3</v>
      </c>
      <c r="H930" s="7"/>
      <c r="I930" s="7"/>
      <c r="J930" s="7"/>
      <c r="K930" s="7"/>
      <c r="L930" s="7"/>
      <c r="M930" s="7"/>
      <c r="N930" s="7"/>
    </row>
    <row r="931" spans="1:14" s="123" customFormat="1" x14ac:dyDescent="0.25">
      <c r="A931" s="60" t="s">
        <v>55</v>
      </c>
      <c r="B931" s="94" t="s">
        <v>97</v>
      </c>
      <c r="C931" s="94">
        <v>30</v>
      </c>
      <c r="D931" s="61" t="s">
        <v>16</v>
      </c>
      <c r="E931" s="94">
        <v>16</v>
      </c>
      <c r="F931" s="94">
        <v>1</v>
      </c>
      <c r="G931" s="94">
        <v>9</v>
      </c>
      <c r="H931" s="7"/>
      <c r="I931" s="7"/>
      <c r="J931" s="7"/>
      <c r="K931" s="7"/>
      <c r="L931" s="7"/>
      <c r="M931" s="7"/>
      <c r="N931" s="7"/>
    </row>
    <row r="932" spans="1:14" s="123" customFormat="1" x14ac:dyDescent="0.25">
      <c r="A932" s="60" t="s">
        <v>55</v>
      </c>
      <c r="B932" s="94" t="s">
        <v>97</v>
      </c>
      <c r="C932" s="94">
        <v>30</v>
      </c>
      <c r="D932" s="61" t="s">
        <v>42</v>
      </c>
      <c r="E932" s="94">
        <v>23</v>
      </c>
      <c r="F932" s="94"/>
      <c r="G932" s="94">
        <v>15</v>
      </c>
      <c r="H932" s="7"/>
      <c r="I932" s="7"/>
      <c r="J932" s="7"/>
      <c r="K932" s="7"/>
      <c r="L932" s="7"/>
      <c r="M932" s="7"/>
      <c r="N932" s="7"/>
    </row>
    <row r="933" spans="1:14" s="123" customFormat="1" x14ac:dyDescent="0.25">
      <c r="A933" s="60" t="s">
        <v>57</v>
      </c>
      <c r="B933" s="94" t="s">
        <v>97</v>
      </c>
      <c r="C933" s="94">
        <v>1</v>
      </c>
      <c r="D933" s="61" t="s">
        <v>12</v>
      </c>
      <c r="E933" s="94">
        <v>17</v>
      </c>
      <c r="F933" s="94"/>
      <c r="G933" s="94">
        <v>17</v>
      </c>
      <c r="H933" s="7"/>
      <c r="I933" s="7"/>
      <c r="J933" s="7"/>
      <c r="K933" s="7"/>
      <c r="L933" s="7"/>
      <c r="M933" s="7"/>
      <c r="N933" s="7"/>
    </row>
    <row r="934" spans="1:14" s="123" customFormat="1" x14ac:dyDescent="0.25">
      <c r="A934" s="60" t="s">
        <v>57</v>
      </c>
      <c r="B934" s="94" t="s">
        <v>97</v>
      </c>
      <c r="C934" s="94">
        <v>1</v>
      </c>
      <c r="D934" s="61" t="s">
        <v>26</v>
      </c>
      <c r="E934" s="94">
        <v>5</v>
      </c>
      <c r="F934" s="94"/>
      <c r="G934" s="94">
        <v>5</v>
      </c>
      <c r="H934" s="7"/>
      <c r="I934" s="7"/>
      <c r="J934" s="7"/>
      <c r="K934" s="7"/>
      <c r="L934" s="7"/>
      <c r="M934" s="7"/>
      <c r="N934" s="7"/>
    </row>
    <row r="935" spans="1:14" s="123" customFormat="1" x14ac:dyDescent="0.25">
      <c r="A935" s="60" t="s">
        <v>57</v>
      </c>
      <c r="B935" s="94" t="s">
        <v>82</v>
      </c>
      <c r="C935" s="94">
        <v>2</v>
      </c>
      <c r="D935" s="61" t="s">
        <v>16</v>
      </c>
      <c r="E935" s="94">
        <v>58</v>
      </c>
      <c r="F935" s="94">
        <v>4</v>
      </c>
      <c r="G935" s="94">
        <v>41</v>
      </c>
      <c r="H935" s="7"/>
      <c r="I935" s="7"/>
      <c r="J935" s="7"/>
      <c r="K935" s="7"/>
      <c r="L935" s="7"/>
      <c r="M935" s="7"/>
      <c r="N935" s="7"/>
    </row>
    <row r="936" spans="1:14" s="123" customFormat="1" x14ac:dyDescent="0.25">
      <c r="A936" s="60" t="s">
        <v>57</v>
      </c>
      <c r="B936" s="94" t="s">
        <v>82</v>
      </c>
      <c r="C936" s="94">
        <v>2</v>
      </c>
      <c r="D936" s="61" t="s">
        <v>13</v>
      </c>
      <c r="E936" s="94">
        <v>12</v>
      </c>
      <c r="F936" s="94"/>
      <c r="G936" s="94">
        <v>12</v>
      </c>
      <c r="H936" s="7"/>
      <c r="I936" s="7"/>
      <c r="J936" s="7"/>
      <c r="K936" s="7"/>
      <c r="L936" s="7"/>
      <c r="M936" s="7"/>
      <c r="N936" s="7"/>
    </row>
    <row r="937" spans="1:14" s="123" customFormat="1" x14ac:dyDescent="0.25">
      <c r="A937" s="60" t="s">
        <v>57</v>
      </c>
      <c r="B937" s="94" t="s">
        <v>97</v>
      </c>
      <c r="C937" s="94">
        <v>3</v>
      </c>
      <c r="D937" s="61" t="s">
        <v>9</v>
      </c>
      <c r="E937" s="94">
        <v>9</v>
      </c>
      <c r="F937" s="94"/>
      <c r="G937" s="94">
        <v>5</v>
      </c>
      <c r="H937" s="7"/>
      <c r="I937" s="7"/>
      <c r="J937" s="7"/>
      <c r="K937" s="7"/>
      <c r="L937" s="7"/>
      <c r="M937" s="7"/>
      <c r="N937" s="7"/>
    </row>
    <row r="938" spans="1:14" s="123" customFormat="1" x14ac:dyDescent="0.25">
      <c r="A938" s="60" t="s">
        <v>57</v>
      </c>
      <c r="B938" s="94" t="s">
        <v>97</v>
      </c>
      <c r="C938" s="94">
        <v>3</v>
      </c>
      <c r="D938" s="62" t="s">
        <v>24</v>
      </c>
      <c r="E938" s="94">
        <v>10</v>
      </c>
      <c r="F938" s="94">
        <v>1</v>
      </c>
      <c r="G938" s="94">
        <v>4</v>
      </c>
      <c r="H938" s="7"/>
      <c r="I938" s="7"/>
      <c r="J938" s="7"/>
      <c r="K938" s="7"/>
      <c r="L938" s="7"/>
      <c r="M938" s="7"/>
      <c r="N938" s="7"/>
    </row>
    <row r="939" spans="1:14" s="123" customFormat="1" x14ac:dyDescent="0.25">
      <c r="A939" s="60" t="s">
        <v>57</v>
      </c>
      <c r="B939" s="94" t="s">
        <v>97</v>
      </c>
      <c r="C939" s="94">
        <v>4</v>
      </c>
      <c r="D939" s="61" t="s">
        <v>12</v>
      </c>
      <c r="E939" s="94">
        <v>15</v>
      </c>
      <c r="F939" s="94">
        <v>1</v>
      </c>
      <c r="G939" s="94">
        <v>10</v>
      </c>
      <c r="H939" s="7"/>
      <c r="I939" s="7"/>
      <c r="J939" s="7"/>
      <c r="K939" s="7"/>
      <c r="L939" s="7"/>
      <c r="M939" s="7"/>
      <c r="N939" s="7"/>
    </row>
    <row r="940" spans="1:14" s="123" customFormat="1" x14ac:dyDescent="0.25">
      <c r="A940" s="60" t="s">
        <v>57</v>
      </c>
      <c r="B940" s="94" t="s">
        <v>97</v>
      </c>
      <c r="C940" s="94">
        <v>6</v>
      </c>
      <c r="D940" s="61" t="s">
        <v>26</v>
      </c>
      <c r="E940" s="94">
        <v>8</v>
      </c>
      <c r="F940" s="94"/>
      <c r="G940" s="94">
        <v>3</v>
      </c>
      <c r="H940" s="7"/>
      <c r="I940" s="7"/>
      <c r="J940" s="7"/>
      <c r="K940" s="7"/>
      <c r="L940" s="7"/>
      <c r="M940" s="7"/>
      <c r="N940" s="7"/>
    </row>
    <row r="941" spans="1:14" s="123" customFormat="1" x14ac:dyDescent="0.25">
      <c r="A941" s="60" t="s">
        <v>57</v>
      </c>
      <c r="B941" s="94" t="s">
        <v>97</v>
      </c>
      <c r="C941" s="94">
        <v>7</v>
      </c>
      <c r="D941" s="61" t="s">
        <v>34</v>
      </c>
      <c r="E941" s="94">
        <v>12</v>
      </c>
      <c r="F941" s="94">
        <v>2</v>
      </c>
      <c r="G941" s="94">
        <v>6</v>
      </c>
      <c r="H941" s="7"/>
      <c r="I941" s="7"/>
      <c r="J941" s="7"/>
      <c r="K941" s="7"/>
      <c r="L941" s="7"/>
      <c r="M941" s="7"/>
      <c r="N941" s="7"/>
    </row>
    <row r="942" spans="1:14" s="123" customFormat="1" x14ac:dyDescent="0.25">
      <c r="A942" s="60" t="s">
        <v>57</v>
      </c>
      <c r="B942" s="94" t="s">
        <v>97</v>
      </c>
      <c r="C942" s="94">
        <v>8</v>
      </c>
      <c r="D942" s="61" t="s">
        <v>26</v>
      </c>
      <c r="E942" s="94">
        <v>12</v>
      </c>
      <c r="F942" s="94">
        <v>1</v>
      </c>
      <c r="G942" s="94">
        <v>7</v>
      </c>
      <c r="H942" s="7"/>
      <c r="I942" s="7"/>
      <c r="J942" s="7"/>
      <c r="K942" s="7"/>
      <c r="L942" s="7"/>
      <c r="M942" s="7"/>
      <c r="N942" s="7"/>
    </row>
    <row r="943" spans="1:14" s="123" customFormat="1" x14ac:dyDescent="0.25">
      <c r="A943" s="60" t="s">
        <v>57</v>
      </c>
      <c r="B943" s="94" t="s">
        <v>97</v>
      </c>
      <c r="C943" s="94">
        <v>9</v>
      </c>
      <c r="D943" s="62" t="s">
        <v>52</v>
      </c>
      <c r="E943" s="94">
        <v>8</v>
      </c>
      <c r="F943" s="94"/>
      <c r="G943" s="94">
        <v>3</v>
      </c>
      <c r="H943" s="7"/>
      <c r="I943" s="7"/>
      <c r="J943" s="7"/>
      <c r="K943" s="7"/>
      <c r="L943" s="7"/>
      <c r="M943" s="7"/>
      <c r="N943" s="7"/>
    </row>
    <row r="944" spans="1:14" s="123" customFormat="1" x14ac:dyDescent="0.25">
      <c r="A944" s="60" t="s">
        <v>57</v>
      </c>
      <c r="B944" s="94" t="s">
        <v>97</v>
      </c>
      <c r="C944" s="94">
        <v>10</v>
      </c>
      <c r="D944" s="61" t="s">
        <v>26</v>
      </c>
      <c r="E944" s="94">
        <v>16</v>
      </c>
      <c r="F944" s="94"/>
      <c r="G944" s="94">
        <v>12</v>
      </c>
      <c r="H944" s="7"/>
      <c r="I944" s="7"/>
      <c r="J944" s="7"/>
      <c r="K944" s="7"/>
      <c r="L944" s="7"/>
      <c r="M944" s="7"/>
      <c r="N944" s="7"/>
    </row>
    <row r="945" spans="1:14" s="123" customFormat="1" x14ac:dyDescent="0.25">
      <c r="A945" s="60" t="s">
        <v>57</v>
      </c>
      <c r="B945" s="94" t="s">
        <v>97</v>
      </c>
      <c r="C945" s="94">
        <v>11</v>
      </c>
      <c r="D945" s="61" t="s">
        <v>6</v>
      </c>
      <c r="E945" s="94">
        <v>10</v>
      </c>
      <c r="F945" s="94"/>
      <c r="G945" s="94">
        <v>4</v>
      </c>
      <c r="H945" s="7"/>
      <c r="I945" s="7"/>
      <c r="J945" s="7"/>
      <c r="K945" s="7"/>
      <c r="L945" s="7"/>
      <c r="M945" s="7"/>
      <c r="N945" s="7"/>
    </row>
    <row r="946" spans="1:14" s="123" customFormat="1" x14ac:dyDescent="0.25">
      <c r="A946" s="60" t="s">
        <v>57</v>
      </c>
      <c r="B946" s="94" t="s">
        <v>97</v>
      </c>
      <c r="C946" s="94">
        <v>13</v>
      </c>
      <c r="D946" s="61" t="s">
        <v>10</v>
      </c>
      <c r="E946" s="94">
        <v>9</v>
      </c>
      <c r="F946" s="94">
        <v>2</v>
      </c>
      <c r="G946" s="94">
        <v>2</v>
      </c>
      <c r="H946" s="7"/>
      <c r="I946" s="7"/>
      <c r="J946" s="7"/>
      <c r="K946" s="7"/>
      <c r="L946" s="7"/>
      <c r="M946" s="7"/>
      <c r="N946" s="7"/>
    </row>
    <row r="947" spans="1:14" s="123" customFormat="1" x14ac:dyDescent="0.25">
      <c r="A947" s="60" t="s">
        <v>57</v>
      </c>
      <c r="B947" s="94" t="s">
        <v>97</v>
      </c>
      <c r="C947" s="94">
        <v>14</v>
      </c>
      <c r="D947" s="61" t="s">
        <v>60</v>
      </c>
      <c r="E947" s="94">
        <v>3</v>
      </c>
      <c r="F947" s="94">
        <v>1</v>
      </c>
      <c r="G947" s="94">
        <v>1</v>
      </c>
      <c r="H947" s="7"/>
      <c r="I947" s="7"/>
      <c r="J947" s="7"/>
      <c r="K947" s="7"/>
      <c r="L947" s="7"/>
      <c r="M947" s="7"/>
      <c r="N947" s="7"/>
    </row>
    <row r="948" spans="1:14" s="123" customFormat="1" x14ac:dyDescent="0.25">
      <c r="A948" s="60" t="s">
        <v>57</v>
      </c>
      <c r="B948" s="94" t="s">
        <v>97</v>
      </c>
      <c r="C948" s="94">
        <v>15</v>
      </c>
      <c r="D948" s="62" t="s">
        <v>62</v>
      </c>
      <c r="E948" s="94">
        <v>7</v>
      </c>
      <c r="F948" s="94"/>
      <c r="G948" s="94">
        <v>3</v>
      </c>
      <c r="H948" s="7"/>
      <c r="I948" s="7"/>
      <c r="J948" s="7"/>
      <c r="K948" s="7"/>
      <c r="L948" s="7"/>
      <c r="M948" s="7"/>
      <c r="N948" s="7"/>
    </row>
    <row r="949" spans="1:14" s="123" customFormat="1" x14ac:dyDescent="0.25">
      <c r="A949" s="60" t="s">
        <v>57</v>
      </c>
      <c r="B949" s="94" t="s">
        <v>97</v>
      </c>
      <c r="C949" s="94">
        <v>16</v>
      </c>
      <c r="D949" s="61" t="s">
        <v>42</v>
      </c>
      <c r="E949" s="94">
        <v>5</v>
      </c>
      <c r="F949" s="94">
        <v>1</v>
      </c>
      <c r="G949" s="94">
        <v>2</v>
      </c>
      <c r="H949" s="7"/>
      <c r="I949" s="7"/>
      <c r="J949" s="7"/>
      <c r="K949" s="7"/>
      <c r="L949" s="7"/>
      <c r="M949" s="7"/>
      <c r="N949" s="7"/>
    </row>
    <row r="950" spans="1:14" s="123" customFormat="1" x14ac:dyDescent="0.25">
      <c r="A950" s="60" t="s">
        <v>57</v>
      </c>
      <c r="B950" s="94" t="s">
        <v>97</v>
      </c>
      <c r="C950" s="94">
        <v>17</v>
      </c>
      <c r="D950" s="61" t="s">
        <v>16</v>
      </c>
      <c r="E950" s="94">
        <v>3</v>
      </c>
      <c r="F950" s="94"/>
      <c r="G950" s="94">
        <v>2</v>
      </c>
      <c r="H950" s="7"/>
      <c r="I950" s="7"/>
      <c r="J950" s="7"/>
      <c r="K950" s="7"/>
      <c r="L950" s="7"/>
      <c r="M950" s="7"/>
      <c r="N950" s="7"/>
    </row>
    <row r="951" spans="1:14" s="123" customFormat="1" x14ac:dyDescent="0.25">
      <c r="A951" s="60" t="s">
        <v>57</v>
      </c>
      <c r="B951" s="94" t="s">
        <v>97</v>
      </c>
      <c r="C951" s="94">
        <v>18</v>
      </c>
      <c r="D951" s="61" t="s">
        <v>34</v>
      </c>
      <c r="E951" s="94">
        <v>2</v>
      </c>
      <c r="F951" s="94"/>
      <c r="G951" s="94">
        <v>1</v>
      </c>
      <c r="H951" s="7"/>
      <c r="I951" s="7"/>
      <c r="J951" s="7"/>
      <c r="K951" s="7"/>
      <c r="L951" s="7"/>
      <c r="M951" s="7"/>
      <c r="N951" s="7"/>
    </row>
    <row r="952" spans="1:14" s="123" customFormat="1" x14ac:dyDescent="0.25">
      <c r="A952" s="60" t="s">
        <v>59</v>
      </c>
      <c r="B952" s="94" t="s">
        <v>97</v>
      </c>
      <c r="C952" s="94">
        <v>1</v>
      </c>
      <c r="D952" s="61" t="s">
        <v>10</v>
      </c>
      <c r="E952" s="94">
        <v>6</v>
      </c>
      <c r="F952" s="94">
        <v>1</v>
      </c>
      <c r="G952" s="94">
        <v>5</v>
      </c>
      <c r="H952" s="7"/>
      <c r="I952" s="7"/>
      <c r="J952" s="7"/>
      <c r="K952" s="7"/>
      <c r="L952" s="7"/>
      <c r="M952" s="7"/>
      <c r="N952" s="7"/>
    </row>
    <row r="953" spans="1:14" s="123" customFormat="1" x14ac:dyDescent="0.25">
      <c r="A953" s="60" t="s">
        <v>59</v>
      </c>
      <c r="B953" s="94" t="s">
        <v>97</v>
      </c>
      <c r="C953" s="94">
        <v>1</v>
      </c>
      <c r="D953" s="61" t="s">
        <v>26</v>
      </c>
      <c r="E953" s="94">
        <v>18</v>
      </c>
      <c r="F953" s="94"/>
      <c r="G953" s="94">
        <v>9</v>
      </c>
      <c r="H953" s="7"/>
      <c r="I953" s="7"/>
      <c r="J953" s="7"/>
      <c r="K953" s="7"/>
      <c r="L953" s="7"/>
      <c r="M953" s="7"/>
      <c r="N953" s="7"/>
    </row>
    <row r="954" spans="1:14" s="123" customFormat="1" x14ac:dyDescent="0.25">
      <c r="A954" s="60" t="s">
        <v>59</v>
      </c>
      <c r="B954" s="94" t="s">
        <v>97</v>
      </c>
      <c r="C954" s="94">
        <v>1</v>
      </c>
      <c r="D954" s="61" t="s">
        <v>38</v>
      </c>
      <c r="E954" s="94">
        <v>9</v>
      </c>
      <c r="F954" s="94"/>
      <c r="G954" s="94">
        <v>7</v>
      </c>
      <c r="H954" s="7"/>
      <c r="I954" s="7"/>
      <c r="J954" s="7"/>
      <c r="K954" s="7"/>
      <c r="L954" s="7"/>
      <c r="M954" s="7"/>
      <c r="N954" s="7"/>
    </row>
    <row r="955" spans="1:14" s="123" customFormat="1" x14ac:dyDescent="0.25">
      <c r="A955" s="60" t="s">
        <v>59</v>
      </c>
      <c r="B955" s="94" t="s">
        <v>97</v>
      </c>
      <c r="C955" s="94">
        <v>2</v>
      </c>
      <c r="D955" s="61" t="s">
        <v>26</v>
      </c>
      <c r="E955" s="94">
        <v>20</v>
      </c>
      <c r="F955" s="94">
        <v>1</v>
      </c>
      <c r="G955" s="94">
        <v>3</v>
      </c>
      <c r="H955" s="7"/>
      <c r="I955" s="7"/>
      <c r="J955" s="7"/>
      <c r="K955" s="7"/>
      <c r="L955" s="7"/>
      <c r="M955" s="7"/>
      <c r="N955" s="7"/>
    </row>
    <row r="956" spans="1:14" s="123" customFormat="1" x14ac:dyDescent="0.25">
      <c r="A956" s="60" t="s">
        <v>59</v>
      </c>
      <c r="B956" s="94" t="s">
        <v>97</v>
      </c>
      <c r="C956" s="94">
        <v>3</v>
      </c>
      <c r="D956" s="61" t="s">
        <v>60</v>
      </c>
      <c r="E956" s="94">
        <v>5</v>
      </c>
      <c r="F956" s="94"/>
      <c r="G956" s="94"/>
      <c r="H956" s="7"/>
      <c r="I956" s="7"/>
      <c r="J956" s="7"/>
      <c r="K956" s="7"/>
      <c r="L956" s="7"/>
      <c r="M956" s="7"/>
      <c r="N956" s="7"/>
    </row>
    <row r="957" spans="1:14" s="123" customFormat="1" x14ac:dyDescent="0.25">
      <c r="A957" s="60" t="s">
        <v>59</v>
      </c>
      <c r="B957" s="94" t="s">
        <v>97</v>
      </c>
      <c r="C957" s="94">
        <v>4</v>
      </c>
      <c r="D957" s="61" t="s">
        <v>9</v>
      </c>
      <c r="E957" s="94" t="s">
        <v>376</v>
      </c>
      <c r="F957" s="94" t="s">
        <v>375</v>
      </c>
      <c r="G957" s="94" t="s">
        <v>322</v>
      </c>
      <c r="H957" s="7"/>
      <c r="I957" s="7"/>
      <c r="J957" s="7"/>
      <c r="K957" s="7"/>
      <c r="L957" s="7"/>
      <c r="M957" s="7"/>
      <c r="N957" s="7"/>
    </row>
    <row r="958" spans="1:14" s="123" customFormat="1" x14ac:dyDescent="0.25">
      <c r="A958" s="60" t="s">
        <v>59</v>
      </c>
      <c r="B958" s="94" t="s">
        <v>97</v>
      </c>
      <c r="C958" s="94">
        <v>5</v>
      </c>
      <c r="D958" s="61" t="s">
        <v>13</v>
      </c>
      <c r="E958" s="94">
        <v>10</v>
      </c>
      <c r="F958" s="94">
        <v>1</v>
      </c>
      <c r="G958" s="94">
        <v>2</v>
      </c>
      <c r="H958" s="7"/>
      <c r="I958" s="7"/>
      <c r="J958" s="7"/>
      <c r="K958" s="7"/>
      <c r="L958" s="7"/>
      <c r="M958" s="7"/>
      <c r="N958" s="7"/>
    </row>
    <row r="959" spans="1:14" s="123" customFormat="1" x14ac:dyDescent="0.25">
      <c r="A959" s="60" t="s">
        <v>59</v>
      </c>
      <c r="B959" s="94" t="s">
        <v>97</v>
      </c>
      <c r="C959" s="94">
        <v>6</v>
      </c>
      <c r="D959" s="61" t="s">
        <v>13</v>
      </c>
      <c r="E959" s="94">
        <v>7</v>
      </c>
      <c r="F959" s="94">
        <v>1</v>
      </c>
      <c r="G959" s="94"/>
      <c r="H959" s="7"/>
      <c r="I959" s="7"/>
      <c r="J959" s="7"/>
      <c r="K959" s="7"/>
      <c r="L959" s="7"/>
      <c r="M959" s="7"/>
      <c r="N959" s="7"/>
    </row>
    <row r="960" spans="1:14" s="123" customFormat="1" x14ac:dyDescent="0.25">
      <c r="A960" s="60" t="s">
        <v>59</v>
      </c>
      <c r="B960" s="94" t="s">
        <v>97</v>
      </c>
      <c r="C960" s="94">
        <v>7</v>
      </c>
      <c r="D960" s="62" t="s">
        <v>58</v>
      </c>
      <c r="E960" s="94">
        <v>1</v>
      </c>
      <c r="F960" s="94"/>
      <c r="G960" s="94">
        <v>1</v>
      </c>
      <c r="H960" s="7"/>
      <c r="I960" s="7"/>
      <c r="J960" s="7"/>
      <c r="K960" s="7"/>
      <c r="L960" s="7"/>
      <c r="M960" s="7"/>
      <c r="N960" s="7"/>
    </row>
    <row r="961" spans="1:14" s="123" customFormat="1" x14ac:dyDescent="0.25">
      <c r="A961" s="60" t="s">
        <v>59</v>
      </c>
      <c r="B961" s="94" t="s">
        <v>97</v>
      </c>
      <c r="C961" s="94">
        <v>9</v>
      </c>
      <c r="D961" s="61" t="s">
        <v>9</v>
      </c>
      <c r="E961" s="94" t="s">
        <v>332</v>
      </c>
      <c r="F961" s="94"/>
      <c r="G961" s="94" t="s">
        <v>322</v>
      </c>
      <c r="H961" s="7"/>
      <c r="I961" s="7"/>
      <c r="J961" s="7"/>
      <c r="K961" s="7"/>
      <c r="L961" s="7"/>
      <c r="M961" s="7"/>
      <c r="N961" s="7"/>
    </row>
    <row r="962" spans="1:14" s="123" customFormat="1" x14ac:dyDescent="0.25">
      <c r="A962" s="60" t="s">
        <v>59</v>
      </c>
      <c r="B962" s="94" t="s">
        <v>97</v>
      </c>
      <c r="C962" s="94">
        <v>10</v>
      </c>
      <c r="D962" s="61" t="s">
        <v>14</v>
      </c>
      <c r="E962" s="94">
        <v>22</v>
      </c>
      <c r="F962" s="94">
        <v>2</v>
      </c>
      <c r="G962" s="94">
        <v>5</v>
      </c>
      <c r="H962" s="7"/>
      <c r="I962" s="7"/>
      <c r="J962" s="7"/>
      <c r="K962" s="7"/>
      <c r="L962" s="7"/>
      <c r="M962" s="7"/>
      <c r="N962" s="7"/>
    </row>
    <row r="963" spans="1:14" s="123" customFormat="1" x14ac:dyDescent="0.25">
      <c r="A963" s="60" t="s">
        <v>59</v>
      </c>
      <c r="B963" s="94" t="s">
        <v>97</v>
      </c>
      <c r="C963" s="94">
        <v>13</v>
      </c>
      <c r="D963" s="61" t="s">
        <v>6</v>
      </c>
      <c r="E963" s="94">
        <v>5</v>
      </c>
      <c r="F963" s="94"/>
      <c r="G963" s="94">
        <v>1</v>
      </c>
      <c r="H963" s="7"/>
      <c r="I963" s="7"/>
      <c r="J963" s="7"/>
      <c r="K963" s="7"/>
      <c r="L963" s="7"/>
      <c r="M963" s="7"/>
      <c r="N963" s="7"/>
    </row>
    <row r="964" spans="1:14" s="123" customFormat="1" x14ac:dyDescent="0.25">
      <c r="A964" s="60" t="s">
        <v>59</v>
      </c>
      <c r="B964" s="94" t="s">
        <v>97</v>
      </c>
      <c r="C964" s="94">
        <v>15</v>
      </c>
      <c r="D964" s="61" t="s">
        <v>13</v>
      </c>
      <c r="E964" s="94">
        <v>2</v>
      </c>
      <c r="F964" s="94"/>
      <c r="G964" s="94">
        <v>1</v>
      </c>
      <c r="H964" s="7"/>
      <c r="I964" s="7"/>
      <c r="J964" s="7"/>
      <c r="K964" s="7"/>
      <c r="L964" s="7"/>
      <c r="M964" s="7"/>
      <c r="N964" s="7"/>
    </row>
    <row r="965" spans="1:14" s="123" customFormat="1" x14ac:dyDescent="0.25">
      <c r="A965" s="60" t="s">
        <v>59</v>
      </c>
      <c r="B965" s="94" t="s">
        <v>97</v>
      </c>
      <c r="C965" s="94">
        <v>16</v>
      </c>
      <c r="D965" s="61" t="s">
        <v>6</v>
      </c>
      <c r="E965" s="94">
        <v>13</v>
      </c>
      <c r="F965" s="94"/>
      <c r="G965" s="94">
        <v>2</v>
      </c>
      <c r="H965" s="7"/>
      <c r="I965" s="7"/>
      <c r="J965" s="7"/>
      <c r="K965" s="7"/>
      <c r="L965" s="7"/>
      <c r="M965" s="7"/>
      <c r="N965" s="7"/>
    </row>
    <row r="966" spans="1:14" s="123" customFormat="1" x14ac:dyDescent="0.25">
      <c r="A966" s="60" t="s">
        <v>59</v>
      </c>
      <c r="B966" s="94" t="s">
        <v>97</v>
      </c>
      <c r="C966" s="94">
        <v>17</v>
      </c>
      <c r="D966" s="61" t="s">
        <v>6</v>
      </c>
      <c r="E966" s="94">
        <v>5</v>
      </c>
      <c r="F966" s="94"/>
      <c r="G966" s="94">
        <v>3</v>
      </c>
      <c r="H966" s="7"/>
      <c r="I966" s="7"/>
      <c r="J966" s="7"/>
      <c r="K966" s="7"/>
      <c r="L966" s="7"/>
      <c r="M966" s="7"/>
      <c r="N966" s="7"/>
    </row>
    <row r="967" spans="1:14" s="123" customFormat="1" x14ac:dyDescent="0.25">
      <c r="A967" s="60" t="s">
        <v>59</v>
      </c>
      <c r="B967" s="94" t="s">
        <v>97</v>
      </c>
      <c r="C967" s="94">
        <v>20</v>
      </c>
      <c r="D967" s="61" t="s">
        <v>6</v>
      </c>
      <c r="E967" s="94">
        <v>10</v>
      </c>
      <c r="F967" s="94">
        <v>1</v>
      </c>
      <c r="G967" s="94">
        <v>3</v>
      </c>
      <c r="H967" s="7"/>
      <c r="I967" s="7"/>
      <c r="J967" s="7"/>
      <c r="K967" s="7"/>
      <c r="L967" s="7"/>
      <c r="M967" s="7"/>
      <c r="N967" s="7"/>
    </row>
    <row r="968" spans="1:14" s="123" customFormat="1" x14ac:dyDescent="0.25">
      <c r="A968" s="60" t="s">
        <v>95</v>
      </c>
      <c r="B968" s="94" t="s">
        <v>82</v>
      </c>
      <c r="C968" s="94">
        <v>1</v>
      </c>
      <c r="D968" s="61" t="s">
        <v>18</v>
      </c>
      <c r="E968" s="94">
        <v>21</v>
      </c>
      <c r="F968" s="94"/>
      <c r="G968" s="94">
        <v>11</v>
      </c>
      <c r="H968" s="7"/>
      <c r="I968" s="7"/>
      <c r="J968" s="7"/>
      <c r="K968" s="7"/>
      <c r="L968" s="7"/>
      <c r="M968" s="7"/>
      <c r="N968" s="7"/>
    </row>
    <row r="969" spans="1:14" s="123" customFormat="1" x14ac:dyDescent="0.25">
      <c r="A969" s="60" t="s">
        <v>95</v>
      </c>
      <c r="B969" s="94" t="s">
        <v>82</v>
      </c>
      <c r="C969" s="94">
        <v>2</v>
      </c>
      <c r="D969" s="61" t="s">
        <v>13</v>
      </c>
      <c r="E969" s="94">
        <v>25</v>
      </c>
      <c r="F969" s="94"/>
      <c r="G969" s="94">
        <v>3</v>
      </c>
      <c r="H969" s="7"/>
      <c r="I969" s="7"/>
      <c r="J969" s="7"/>
      <c r="K969" s="7"/>
      <c r="L969" s="7"/>
      <c r="M969" s="7"/>
      <c r="N969" s="7"/>
    </row>
    <row r="970" spans="1:14" s="123" customFormat="1" x14ac:dyDescent="0.25">
      <c r="A970" s="60" t="s">
        <v>95</v>
      </c>
      <c r="B970" s="94" t="s">
        <v>82</v>
      </c>
      <c r="C970" s="94">
        <v>4</v>
      </c>
      <c r="D970" s="61" t="s">
        <v>13</v>
      </c>
      <c r="E970" s="94">
        <v>23</v>
      </c>
      <c r="F970" s="94"/>
      <c r="G970" s="94">
        <v>4</v>
      </c>
      <c r="H970" s="7"/>
      <c r="I970" s="7"/>
      <c r="J970" s="7"/>
      <c r="K970" s="7"/>
      <c r="L970" s="7"/>
      <c r="M970" s="7"/>
      <c r="N970" s="7"/>
    </row>
    <row r="971" spans="1:14" s="123" customFormat="1" x14ac:dyDescent="0.25">
      <c r="A971" s="60" t="s">
        <v>95</v>
      </c>
      <c r="B971" s="94" t="s">
        <v>82</v>
      </c>
      <c r="C971" s="94">
        <v>4</v>
      </c>
      <c r="D971" s="61" t="s">
        <v>9</v>
      </c>
      <c r="E971" s="94">
        <v>24</v>
      </c>
      <c r="F971" s="94"/>
      <c r="G971" s="94">
        <v>3</v>
      </c>
      <c r="H971" s="7"/>
      <c r="I971" s="7"/>
      <c r="J971" s="7"/>
      <c r="K971" s="7"/>
      <c r="L971" s="7"/>
      <c r="M971" s="7"/>
      <c r="N971" s="7"/>
    </row>
    <row r="972" spans="1:14" s="123" customFormat="1" x14ac:dyDescent="0.25">
      <c r="A972" s="60" t="s">
        <v>95</v>
      </c>
      <c r="B972" s="94" t="s">
        <v>82</v>
      </c>
      <c r="C972" s="94">
        <v>5</v>
      </c>
      <c r="D972" s="61" t="s">
        <v>12</v>
      </c>
      <c r="E972" s="94">
        <v>12</v>
      </c>
      <c r="F972" s="94"/>
      <c r="G972" s="94">
        <v>12</v>
      </c>
      <c r="H972" s="7"/>
      <c r="I972" s="7"/>
      <c r="J972" s="7"/>
      <c r="K972" s="7"/>
      <c r="L972" s="7"/>
      <c r="M972" s="7"/>
      <c r="N972" s="7"/>
    </row>
    <row r="973" spans="1:14" s="123" customFormat="1" x14ac:dyDescent="0.25">
      <c r="A973" s="60" t="s">
        <v>95</v>
      </c>
      <c r="B973" s="94" t="s">
        <v>82</v>
      </c>
      <c r="C973" s="94">
        <v>5</v>
      </c>
      <c r="D973" s="62" t="s">
        <v>52</v>
      </c>
      <c r="E973" s="94">
        <v>13</v>
      </c>
      <c r="F973" s="94"/>
      <c r="G973" s="94">
        <v>11</v>
      </c>
      <c r="H973" s="7"/>
      <c r="I973" s="7"/>
      <c r="J973" s="7"/>
      <c r="K973" s="7"/>
      <c r="L973" s="7"/>
      <c r="M973" s="7"/>
      <c r="N973" s="7"/>
    </row>
    <row r="974" spans="1:14" s="123" customFormat="1" x14ac:dyDescent="0.25">
      <c r="A974" s="60" t="s">
        <v>95</v>
      </c>
      <c r="B974" s="94" t="s">
        <v>82</v>
      </c>
      <c r="C974" s="94">
        <v>5</v>
      </c>
      <c r="D974" s="61" t="s">
        <v>16</v>
      </c>
      <c r="E974" s="94">
        <v>15</v>
      </c>
      <c r="F974" s="94"/>
      <c r="G974" s="94">
        <v>14</v>
      </c>
      <c r="H974" s="7"/>
      <c r="I974" s="7"/>
      <c r="J974" s="7"/>
      <c r="K974" s="7"/>
      <c r="L974" s="7"/>
      <c r="M974" s="7"/>
      <c r="N974" s="7"/>
    </row>
    <row r="975" spans="1:14" s="123" customFormat="1" x14ac:dyDescent="0.25">
      <c r="A975" s="60" t="s">
        <v>95</v>
      </c>
      <c r="B975" s="94" t="s">
        <v>82</v>
      </c>
      <c r="C975" s="94">
        <v>5</v>
      </c>
      <c r="D975" s="61" t="s">
        <v>18</v>
      </c>
      <c r="E975" s="94">
        <v>8</v>
      </c>
      <c r="F975" s="94"/>
      <c r="G975" s="94">
        <v>5</v>
      </c>
      <c r="H975" s="7"/>
      <c r="I975" s="7"/>
      <c r="J975" s="7"/>
      <c r="K975" s="7"/>
      <c r="L975" s="7"/>
      <c r="M975" s="7"/>
      <c r="N975" s="7"/>
    </row>
    <row r="976" spans="1:14" s="123" customFormat="1" x14ac:dyDescent="0.25">
      <c r="A976" s="60" t="s">
        <v>95</v>
      </c>
      <c r="B976" s="94" t="s">
        <v>82</v>
      </c>
      <c r="C976" s="94">
        <v>6</v>
      </c>
      <c r="D976" s="61" t="s">
        <v>26</v>
      </c>
      <c r="E976" s="94">
        <v>34</v>
      </c>
      <c r="F976" s="94">
        <v>2</v>
      </c>
      <c r="G976" s="94">
        <v>26</v>
      </c>
      <c r="H976" s="7"/>
      <c r="I976" s="7"/>
      <c r="J976" s="7"/>
      <c r="K976" s="7"/>
      <c r="L976" s="7"/>
      <c r="M976" s="7"/>
      <c r="N976" s="7"/>
    </row>
    <row r="977" spans="1:14" s="123" customFormat="1" x14ac:dyDescent="0.25">
      <c r="A977" s="60" t="s">
        <v>95</v>
      </c>
      <c r="B977" s="94" t="s">
        <v>82</v>
      </c>
      <c r="C977" s="94">
        <v>7</v>
      </c>
      <c r="D977" s="61" t="s">
        <v>14</v>
      </c>
      <c r="E977" s="94">
        <v>24</v>
      </c>
      <c r="F977" s="94"/>
      <c r="G977" s="94">
        <v>15</v>
      </c>
      <c r="H977" s="7"/>
      <c r="I977" s="7"/>
      <c r="J977" s="7"/>
      <c r="K977" s="7"/>
      <c r="L977" s="7"/>
      <c r="M977" s="7"/>
      <c r="N977" s="7"/>
    </row>
    <row r="978" spans="1:14" s="123" customFormat="1" x14ac:dyDescent="0.25">
      <c r="A978" s="60" t="s">
        <v>95</v>
      </c>
      <c r="B978" s="94" t="s">
        <v>82</v>
      </c>
      <c r="C978" s="94">
        <v>8</v>
      </c>
      <c r="D978" s="61" t="s">
        <v>26</v>
      </c>
      <c r="E978" s="94">
        <v>38</v>
      </c>
      <c r="F978" s="94"/>
      <c r="G978" s="94">
        <v>33</v>
      </c>
      <c r="H978" s="7"/>
      <c r="I978" s="7"/>
      <c r="J978" s="7"/>
      <c r="K978" s="7"/>
      <c r="L978" s="7"/>
      <c r="M978" s="7"/>
      <c r="N978" s="7"/>
    </row>
    <row r="979" spans="1:14" s="123" customFormat="1" x14ac:dyDescent="0.25">
      <c r="A979" s="60" t="s">
        <v>95</v>
      </c>
      <c r="B979" s="94" t="s">
        <v>82</v>
      </c>
      <c r="C979" s="94">
        <v>8</v>
      </c>
      <c r="D979" s="61" t="s">
        <v>16</v>
      </c>
      <c r="E979" s="94">
        <v>10</v>
      </c>
      <c r="F979" s="94"/>
      <c r="G979" s="94">
        <v>7</v>
      </c>
      <c r="H979" s="7"/>
      <c r="I979" s="7"/>
      <c r="J979" s="7"/>
      <c r="K979" s="7"/>
      <c r="L979" s="7"/>
      <c r="M979" s="7"/>
      <c r="N979" s="7"/>
    </row>
    <row r="980" spans="1:14" s="123" customFormat="1" x14ac:dyDescent="0.25">
      <c r="A980" s="60" t="s">
        <v>95</v>
      </c>
      <c r="B980" s="94" t="s">
        <v>97</v>
      </c>
      <c r="C980" s="94">
        <v>10</v>
      </c>
      <c r="D980" s="61" t="s">
        <v>26</v>
      </c>
      <c r="E980" s="94">
        <v>31</v>
      </c>
      <c r="F980" s="94"/>
      <c r="G980" s="94">
        <v>28</v>
      </c>
      <c r="H980" s="7"/>
      <c r="I980" s="7"/>
      <c r="J980" s="7"/>
      <c r="K980" s="7"/>
      <c r="L980" s="7"/>
      <c r="M980" s="7"/>
      <c r="N980" s="7"/>
    </row>
    <row r="981" spans="1:14" s="123" customFormat="1" x14ac:dyDescent="0.25">
      <c r="A981" s="60" t="s">
        <v>95</v>
      </c>
      <c r="B981" s="94" t="s">
        <v>97</v>
      </c>
      <c r="C981" s="94">
        <v>11</v>
      </c>
      <c r="D981" s="61" t="s">
        <v>6</v>
      </c>
      <c r="E981" s="94">
        <v>29</v>
      </c>
      <c r="F981" s="94">
        <v>1</v>
      </c>
      <c r="G981" s="94">
        <v>28</v>
      </c>
      <c r="H981" s="7"/>
      <c r="I981" s="7"/>
      <c r="J981" s="7"/>
      <c r="K981" s="7"/>
      <c r="L981" s="7"/>
      <c r="M981" s="7"/>
      <c r="N981" s="7"/>
    </row>
    <row r="982" spans="1:14" s="123" customFormat="1" x14ac:dyDescent="0.25">
      <c r="A982" s="60" t="s">
        <v>95</v>
      </c>
      <c r="B982" s="94" t="s">
        <v>97</v>
      </c>
      <c r="C982" s="94">
        <v>11</v>
      </c>
      <c r="D982" s="62" t="s">
        <v>52</v>
      </c>
      <c r="E982" s="94">
        <v>15</v>
      </c>
      <c r="F982" s="94">
        <v>1</v>
      </c>
      <c r="G982" s="94">
        <v>14</v>
      </c>
      <c r="H982" s="7"/>
      <c r="I982" s="7"/>
      <c r="J982" s="7"/>
      <c r="K982" s="7"/>
      <c r="L982" s="7"/>
      <c r="M982" s="7"/>
      <c r="N982" s="7"/>
    </row>
    <row r="983" spans="1:14" s="123" customFormat="1" x14ac:dyDescent="0.25">
      <c r="A983" s="60" t="s">
        <v>95</v>
      </c>
      <c r="B983" s="94" t="s">
        <v>97</v>
      </c>
      <c r="C983" s="94">
        <v>11</v>
      </c>
      <c r="D983" s="61" t="s">
        <v>54</v>
      </c>
      <c r="E983" s="94">
        <v>13</v>
      </c>
      <c r="F983" s="94"/>
      <c r="G983" s="94">
        <v>13</v>
      </c>
      <c r="H983" s="7"/>
      <c r="I983" s="7"/>
      <c r="J983" s="7"/>
      <c r="K983" s="7"/>
      <c r="L983" s="7"/>
      <c r="M983" s="7"/>
      <c r="N983" s="7"/>
    </row>
    <row r="984" spans="1:14" s="123" customFormat="1" x14ac:dyDescent="0.25">
      <c r="A984" s="60" t="s">
        <v>95</v>
      </c>
      <c r="B984" s="94" t="s">
        <v>97</v>
      </c>
      <c r="C984" s="94">
        <v>12</v>
      </c>
      <c r="D984" s="61" t="s">
        <v>14</v>
      </c>
      <c r="E984" s="94">
        <v>15</v>
      </c>
      <c r="F984" s="94">
        <v>1</v>
      </c>
      <c r="G984" s="94">
        <v>10</v>
      </c>
      <c r="H984" s="7"/>
      <c r="I984" s="7"/>
      <c r="J984" s="7"/>
      <c r="K984" s="7"/>
      <c r="L984" s="7"/>
      <c r="M984" s="7"/>
      <c r="N984" s="7"/>
    </row>
    <row r="985" spans="1:14" s="123" customFormat="1" x14ac:dyDescent="0.25">
      <c r="A985" s="60" t="s">
        <v>95</v>
      </c>
      <c r="B985" s="94" t="s">
        <v>97</v>
      </c>
      <c r="C985" s="94">
        <v>12</v>
      </c>
      <c r="D985" s="61" t="s">
        <v>26</v>
      </c>
      <c r="E985" s="94">
        <v>7</v>
      </c>
      <c r="F985" s="94"/>
      <c r="G985" s="94">
        <v>7</v>
      </c>
      <c r="H985" s="7"/>
      <c r="I985" s="7"/>
      <c r="J985" s="7"/>
      <c r="K985" s="7"/>
      <c r="L985" s="7"/>
      <c r="M985" s="7"/>
      <c r="N985" s="7"/>
    </row>
    <row r="986" spans="1:14" s="123" customFormat="1" x14ac:dyDescent="0.25">
      <c r="A986" s="60" t="s">
        <v>95</v>
      </c>
      <c r="B986" s="94" t="s">
        <v>97</v>
      </c>
      <c r="C986" s="94">
        <v>14</v>
      </c>
      <c r="D986" s="61" t="s">
        <v>26</v>
      </c>
      <c r="E986" s="94">
        <v>4</v>
      </c>
      <c r="F986" s="94">
        <v>1</v>
      </c>
      <c r="G986" s="94">
        <v>3</v>
      </c>
      <c r="H986" s="7"/>
      <c r="I986" s="7"/>
      <c r="J986" s="7"/>
      <c r="K986" s="7"/>
      <c r="L986" s="7"/>
      <c r="M986" s="7"/>
      <c r="N986" s="7"/>
    </row>
    <row r="987" spans="1:14" s="123" customFormat="1" x14ac:dyDescent="0.25">
      <c r="A987" s="60" t="s">
        <v>95</v>
      </c>
      <c r="B987" s="94" t="s">
        <v>97</v>
      </c>
      <c r="C987" s="94">
        <v>17</v>
      </c>
      <c r="D987" s="62" t="s">
        <v>24</v>
      </c>
      <c r="E987" s="94">
        <v>15</v>
      </c>
      <c r="F987" s="94"/>
      <c r="G987" s="94">
        <v>4</v>
      </c>
      <c r="H987" s="7"/>
      <c r="I987" s="7"/>
      <c r="J987" s="7"/>
      <c r="K987" s="7"/>
      <c r="L987" s="7"/>
      <c r="M987" s="7"/>
      <c r="N987" s="7"/>
    </row>
    <row r="988" spans="1:14" s="123" customFormat="1" x14ac:dyDescent="0.25">
      <c r="A988" s="60" t="s">
        <v>95</v>
      </c>
      <c r="B988" s="94" t="s">
        <v>97</v>
      </c>
      <c r="C988" s="94">
        <v>18</v>
      </c>
      <c r="D988" s="61" t="s">
        <v>14</v>
      </c>
      <c r="E988" s="94">
        <v>13</v>
      </c>
      <c r="F988" s="94"/>
      <c r="G988" s="94">
        <v>1</v>
      </c>
      <c r="H988" s="7"/>
      <c r="I988" s="7"/>
      <c r="J988" s="7"/>
      <c r="K988" s="7"/>
      <c r="L988" s="7"/>
      <c r="M988" s="7"/>
      <c r="N988" s="7"/>
    </row>
    <row r="989" spans="1:14" s="123" customFormat="1" x14ac:dyDescent="0.25">
      <c r="A989" s="60" t="s">
        <v>95</v>
      </c>
      <c r="B989" s="94" t="s">
        <v>97</v>
      </c>
      <c r="C989" s="94">
        <v>18</v>
      </c>
      <c r="D989" s="61" t="s">
        <v>26</v>
      </c>
      <c r="E989" s="94">
        <v>16</v>
      </c>
      <c r="F989" s="94"/>
      <c r="G989" s="94">
        <v>3</v>
      </c>
      <c r="H989" s="7"/>
      <c r="I989" s="7"/>
      <c r="J989" s="7"/>
      <c r="K989" s="7"/>
      <c r="L989" s="7"/>
      <c r="M989" s="7"/>
      <c r="N989" s="7"/>
    </row>
    <row r="990" spans="1:14" s="123" customFormat="1" x14ac:dyDescent="0.25">
      <c r="A990" s="60" t="s">
        <v>95</v>
      </c>
      <c r="B990" s="94" t="s">
        <v>97</v>
      </c>
      <c r="C990" s="94">
        <v>19</v>
      </c>
      <c r="D990" s="61" t="s">
        <v>54</v>
      </c>
      <c r="E990" s="94">
        <v>13</v>
      </c>
      <c r="F990" s="94"/>
      <c r="G990" s="94">
        <v>9</v>
      </c>
      <c r="H990" s="7"/>
      <c r="I990" s="7"/>
      <c r="J990" s="7"/>
      <c r="K990" s="7"/>
      <c r="L990" s="7"/>
      <c r="M990" s="7"/>
      <c r="N990" s="7"/>
    </row>
    <row r="991" spans="1:14" s="123" customFormat="1" x14ac:dyDescent="0.25">
      <c r="A991" s="60" t="s">
        <v>95</v>
      </c>
      <c r="B991" s="94" t="s">
        <v>97</v>
      </c>
      <c r="C991" s="94">
        <v>19</v>
      </c>
      <c r="D991" s="61" t="s">
        <v>26</v>
      </c>
      <c r="E991" s="94">
        <v>8</v>
      </c>
      <c r="F991" s="94"/>
      <c r="G991" s="94">
        <v>7</v>
      </c>
      <c r="H991" s="7"/>
      <c r="I991" s="7"/>
      <c r="J991" s="7"/>
      <c r="K991" s="7"/>
      <c r="L991" s="7"/>
      <c r="M991" s="7"/>
      <c r="N991" s="7"/>
    </row>
    <row r="992" spans="1:14" s="123" customFormat="1" x14ac:dyDescent="0.25">
      <c r="A992" s="60" t="s">
        <v>95</v>
      </c>
      <c r="B992" s="94" t="s">
        <v>82</v>
      </c>
      <c r="C992" s="94">
        <v>20</v>
      </c>
      <c r="D992" s="61" t="s">
        <v>54</v>
      </c>
      <c r="E992" s="94">
        <v>15</v>
      </c>
      <c r="F992" s="94"/>
      <c r="G992" s="94">
        <v>8</v>
      </c>
      <c r="H992" s="7"/>
      <c r="I992" s="7"/>
      <c r="J992" s="7"/>
      <c r="K992" s="7"/>
      <c r="L992" s="7"/>
      <c r="M992" s="7"/>
      <c r="N992" s="7"/>
    </row>
    <row r="993" spans="1:14" s="123" customFormat="1" x14ac:dyDescent="0.25">
      <c r="A993" s="60" t="s">
        <v>95</v>
      </c>
      <c r="B993" s="94" t="s">
        <v>82</v>
      </c>
      <c r="C993" s="94">
        <v>20</v>
      </c>
      <c r="D993" s="61" t="s">
        <v>14</v>
      </c>
      <c r="E993" s="94">
        <v>24</v>
      </c>
      <c r="F993" s="94">
        <v>11</v>
      </c>
      <c r="G993" s="94"/>
      <c r="H993" s="7"/>
      <c r="I993" s="7"/>
      <c r="J993" s="7"/>
      <c r="K993" s="7"/>
      <c r="L993" s="7"/>
      <c r="M993" s="7"/>
      <c r="N993" s="7"/>
    </row>
    <row r="994" spans="1:14" s="123" customFormat="1" x14ac:dyDescent="0.25">
      <c r="A994" s="60" t="s">
        <v>95</v>
      </c>
      <c r="B994" s="94" t="s">
        <v>97</v>
      </c>
      <c r="C994" s="94">
        <v>21</v>
      </c>
      <c r="D994" s="62" t="s">
        <v>62</v>
      </c>
      <c r="E994" s="94">
        <v>25</v>
      </c>
      <c r="F994" s="94"/>
      <c r="G994" s="94">
        <v>1</v>
      </c>
      <c r="H994" s="7"/>
      <c r="I994" s="7"/>
      <c r="J994" s="7"/>
      <c r="K994" s="7"/>
      <c r="L994" s="7"/>
      <c r="M994" s="7"/>
      <c r="N994" s="7"/>
    </row>
    <row r="995" spans="1:14" s="123" customFormat="1" x14ac:dyDescent="0.25">
      <c r="A995" s="60" t="s">
        <v>95</v>
      </c>
      <c r="B995" s="94" t="s">
        <v>97</v>
      </c>
      <c r="C995" s="94">
        <v>22</v>
      </c>
      <c r="D995" s="61" t="s">
        <v>26</v>
      </c>
      <c r="E995" s="94">
        <v>20</v>
      </c>
      <c r="F995" s="94"/>
      <c r="G995" s="94">
        <v>16</v>
      </c>
      <c r="H995" s="7"/>
      <c r="I995" s="7"/>
      <c r="J995" s="7"/>
      <c r="K995" s="7"/>
      <c r="L995" s="7"/>
      <c r="M995" s="7"/>
      <c r="N995" s="7"/>
    </row>
    <row r="996" spans="1:14" s="123" customFormat="1" x14ac:dyDescent="0.25">
      <c r="A996" s="60" t="s">
        <v>95</v>
      </c>
      <c r="B996" s="94" t="s">
        <v>97</v>
      </c>
      <c r="C996" s="94">
        <v>22</v>
      </c>
      <c r="D996" s="62" t="s">
        <v>52</v>
      </c>
      <c r="E996" s="94">
        <v>14</v>
      </c>
      <c r="F996" s="94"/>
      <c r="G996" s="94">
        <v>11</v>
      </c>
      <c r="H996" s="7"/>
      <c r="I996" s="7"/>
      <c r="J996" s="7"/>
      <c r="K996" s="7"/>
      <c r="L996" s="7"/>
      <c r="M996" s="7"/>
      <c r="N996" s="7"/>
    </row>
    <row r="997" spans="1:14" s="123" customFormat="1" x14ac:dyDescent="0.25">
      <c r="A997" s="60" t="s">
        <v>95</v>
      </c>
      <c r="B997" s="94" t="s">
        <v>97</v>
      </c>
      <c r="C997" s="94">
        <v>23</v>
      </c>
      <c r="D997" s="61" t="s">
        <v>26</v>
      </c>
      <c r="E997" s="94">
        <v>30</v>
      </c>
      <c r="F997" s="94">
        <v>2</v>
      </c>
      <c r="G997" s="94">
        <v>28</v>
      </c>
      <c r="H997" s="7"/>
      <c r="I997" s="7"/>
      <c r="J997" s="7"/>
      <c r="K997" s="7"/>
      <c r="L997" s="7"/>
      <c r="M997" s="7"/>
      <c r="N997" s="7"/>
    </row>
    <row r="998" spans="1:14" s="123" customFormat="1" x14ac:dyDescent="0.25">
      <c r="A998" s="60" t="s">
        <v>95</v>
      </c>
      <c r="B998" s="94" t="s">
        <v>97</v>
      </c>
      <c r="C998" s="94">
        <v>24</v>
      </c>
      <c r="D998" s="62" t="s">
        <v>58</v>
      </c>
      <c r="E998" s="94">
        <v>10</v>
      </c>
      <c r="F998" s="94"/>
      <c r="G998" s="94">
        <v>10</v>
      </c>
      <c r="H998" s="7"/>
      <c r="I998" s="7"/>
      <c r="J998" s="7"/>
      <c r="K998" s="7"/>
      <c r="L998" s="7"/>
      <c r="M998" s="7"/>
      <c r="N998" s="7"/>
    </row>
    <row r="999" spans="1:14" s="123" customFormat="1" x14ac:dyDescent="0.25">
      <c r="A999" s="60" t="s">
        <v>95</v>
      </c>
      <c r="B999" s="94" t="s">
        <v>97</v>
      </c>
      <c r="C999" s="94">
        <v>24</v>
      </c>
      <c r="D999" s="62" t="s">
        <v>62</v>
      </c>
      <c r="E999" s="94">
        <v>23</v>
      </c>
      <c r="F999" s="94">
        <v>3</v>
      </c>
      <c r="G999" s="94">
        <v>20</v>
      </c>
      <c r="H999" s="7"/>
      <c r="I999" s="7"/>
      <c r="J999" s="7"/>
      <c r="K999" s="7"/>
      <c r="L999" s="7"/>
      <c r="M999" s="7"/>
      <c r="N999" s="7"/>
    </row>
    <row r="1000" spans="1:14" s="123" customFormat="1" x14ac:dyDescent="0.25">
      <c r="A1000" s="60" t="s">
        <v>95</v>
      </c>
      <c r="B1000" s="94" t="s">
        <v>97</v>
      </c>
      <c r="C1000" s="94">
        <v>26</v>
      </c>
      <c r="D1000" s="61" t="s">
        <v>9</v>
      </c>
      <c r="E1000" s="94">
        <v>13</v>
      </c>
      <c r="F1000" s="94"/>
      <c r="G1000" s="94">
        <v>8</v>
      </c>
      <c r="H1000" s="7"/>
      <c r="I1000" s="7"/>
      <c r="J1000" s="7"/>
      <c r="K1000" s="7"/>
      <c r="L1000" s="7"/>
      <c r="M1000" s="7"/>
      <c r="N1000" s="7"/>
    </row>
    <row r="1001" spans="1:14" s="123" customFormat="1" x14ac:dyDescent="0.25">
      <c r="A1001" s="60" t="s">
        <v>95</v>
      </c>
      <c r="B1001" s="94" t="s">
        <v>97</v>
      </c>
      <c r="C1001" s="94">
        <v>26</v>
      </c>
      <c r="D1001" s="61" t="s">
        <v>42</v>
      </c>
      <c r="E1001" s="94">
        <v>18</v>
      </c>
      <c r="F1001" s="94"/>
      <c r="G1001" s="94">
        <v>18</v>
      </c>
      <c r="H1001" s="7"/>
      <c r="I1001" s="7"/>
      <c r="J1001" s="7"/>
      <c r="K1001" s="7"/>
      <c r="L1001" s="7"/>
      <c r="M1001" s="7"/>
      <c r="N1001" s="7"/>
    </row>
    <row r="1002" spans="1:14" s="123" customFormat="1" x14ac:dyDescent="0.25">
      <c r="A1002" s="60" t="s">
        <v>95</v>
      </c>
      <c r="B1002" s="94" t="s">
        <v>97</v>
      </c>
      <c r="C1002" s="94">
        <v>27</v>
      </c>
      <c r="D1002" s="61" t="s">
        <v>14</v>
      </c>
      <c r="E1002" s="94">
        <v>21</v>
      </c>
      <c r="F1002" s="94">
        <v>1</v>
      </c>
      <c r="G1002" s="94">
        <v>10</v>
      </c>
      <c r="H1002" s="7"/>
      <c r="I1002" s="7"/>
      <c r="J1002" s="7"/>
      <c r="K1002" s="7"/>
      <c r="L1002" s="7"/>
      <c r="M1002" s="7"/>
      <c r="N1002" s="7"/>
    </row>
    <row r="1003" spans="1:14" s="123" customFormat="1" x14ac:dyDescent="0.25">
      <c r="A1003" s="60" t="s">
        <v>95</v>
      </c>
      <c r="B1003" s="94" t="s">
        <v>97</v>
      </c>
      <c r="C1003" s="94">
        <v>27</v>
      </c>
      <c r="D1003" s="61" t="s">
        <v>34</v>
      </c>
      <c r="E1003" s="94">
        <v>21</v>
      </c>
      <c r="F1003" s="94"/>
      <c r="G1003" s="94">
        <v>10</v>
      </c>
      <c r="H1003" s="7"/>
      <c r="I1003" s="7"/>
      <c r="J1003" s="7"/>
      <c r="K1003" s="7"/>
      <c r="L1003" s="7"/>
      <c r="M1003" s="7"/>
      <c r="N1003" s="7"/>
    </row>
    <row r="1004" spans="1:14" s="123" customFormat="1" x14ac:dyDescent="0.25">
      <c r="A1004" s="60" t="s">
        <v>95</v>
      </c>
      <c r="B1004" s="94" t="s">
        <v>97</v>
      </c>
      <c r="C1004" s="94">
        <v>28</v>
      </c>
      <c r="D1004" s="61" t="s">
        <v>26</v>
      </c>
      <c r="E1004" s="94">
        <v>33</v>
      </c>
      <c r="F1004" s="94"/>
      <c r="G1004" s="94">
        <v>22</v>
      </c>
      <c r="H1004" s="7"/>
      <c r="I1004" s="7"/>
      <c r="J1004" s="7"/>
      <c r="K1004" s="7"/>
      <c r="L1004" s="7"/>
      <c r="M1004" s="7"/>
      <c r="N1004" s="7"/>
    </row>
    <row r="1005" spans="1:14" s="123" customFormat="1" x14ac:dyDescent="0.25">
      <c r="A1005" s="60" t="s">
        <v>95</v>
      </c>
      <c r="B1005" s="94" t="s">
        <v>97</v>
      </c>
      <c r="C1005" s="94">
        <v>28</v>
      </c>
      <c r="D1005" s="61" t="s">
        <v>60</v>
      </c>
      <c r="E1005" s="94">
        <v>28</v>
      </c>
      <c r="F1005" s="94"/>
      <c r="G1005" s="94">
        <v>28</v>
      </c>
      <c r="H1005" s="7"/>
      <c r="I1005" s="7"/>
      <c r="J1005" s="7"/>
      <c r="K1005" s="7"/>
      <c r="L1005" s="7"/>
      <c r="M1005" s="7"/>
      <c r="N1005" s="7"/>
    </row>
    <row r="1006" spans="1:14" s="123" customFormat="1" x14ac:dyDescent="0.25">
      <c r="A1006" s="60" t="s">
        <v>95</v>
      </c>
      <c r="B1006" s="94" t="s">
        <v>97</v>
      </c>
      <c r="C1006" s="94">
        <v>29</v>
      </c>
      <c r="D1006" s="61" t="s">
        <v>14</v>
      </c>
      <c r="E1006" s="94">
        <v>31</v>
      </c>
      <c r="F1006" s="94"/>
      <c r="G1006" s="94">
        <v>9</v>
      </c>
      <c r="H1006" s="7"/>
      <c r="I1006" s="7"/>
      <c r="J1006" s="7"/>
      <c r="K1006" s="7"/>
      <c r="L1006" s="7"/>
      <c r="M1006" s="7"/>
      <c r="N1006" s="7"/>
    </row>
    <row r="1007" spans="1:14" s="123" customFormat="1" x14ac:dyDescent="0.25">
      <c r="A1007" s="60" t="s">
        <v>95</v>
      </c>
      <c r="B1007" s="94" t="s">
        <v>97</v>
      </c>
      <c r="C1007" s="94">
        <v>29</v>
      </c>
      <c r="D1007" s="61" t="s">
        <v>241</v>
      </c>
      <c r="E1007" s="94">
        <v>31</v>
      </c>
      <c r="F1007" s="94"/>
      <c r="G1007" s="94">
        <v>22</v>
      </c>
      <c r="H1007" s="7"/>
      <c r="I1007" s="7"/>
      <c r="J1007" s="7"/>
      <c r="K1007" s="7"/>
      <c r="L1007" s="7"/>
      <c r="M1007" s="7"/>
      <c r="N1007" s="7"/>
    </row>
    <row r="1008" spans="1:14" s="123" customFormat="1" x14ac:dyDescent="0.25">
      <c r="A1008" s="60" t="s">
        <v>95</v>
      </c>
      <c r="B1008" s="94" t="s">
        <v>97</v>
      </c>
      <c r="C1008" s="94">
        <v>29</v>
      </c>
      <c r="D1008" s="61" t="s">
        <v>60</v>
      </c>
      <c r="E1008" s="94">
        <v>40</v>
      </c>
      <c r="F1008" s="94"/>
      <c r="G1008" s="94">
        <v>15</v>
      </c>
      <c r="H1008" s="7"/>
      <c r="I1008" s="7"/>
      <c r="J1008" s="7"/>
      <c r="K1008" s="7"/>
      <c r="L1008" s="7"/>
      <c r="M1008" s="7"/>
      <c r="N1008" s="7"/>
    </row>
    <row r="1009" spans="1:14" s="123" customFormat="1" x14ac:dyDescent="0.25">
      <c r="A1009" s="60" t="s">
        <v>95</v>
      </c>
      <c r="B1009" s="94" t="s">
        <v>97</v>
      </c>
      <c r="C1009" s="94">
        <v>30</v>
      </c>
      <c r="D1009" s="61" t="s">
        <v>46</v>
      </c>
      <c r="E1009" s="94">
        <v>26</v>
      </c>
      <c r="F1009" s="94">
        <v>1</v>
      </c>
      <c r="G1009" s="94">
        <v>3</v>
      </c>
      <c r="H1009" s="7"/>
      <c r="I1009" s="7"/>
      <c r="J1009" s="7"/>
      <c r="K1009" s="7"/>
      <c r="L1009" s="7"/>
      <c r="M1009" s="7"/>
      <c r="N1009" s="7"/>
    </row>
    <row r="1010" spans="1:14" s="123" customFormat="1" x14ac:dyDescent="0.25">
      <c r="A1010" s="60" t="s">
        <v>95</v>
      </c>
      <c r="B1010" s="94" t="s">
        <v>97</v>
      </c>
      <c r="C1010" s="94">
        <v>32</v>
      </c>
      <c r="D1010" s="61" t="s">
        <v>26</v>
      </c>
      <c r="E1010" s="94">
        <v>17</v>
      </c>
      <c r="F1010" s="94">
        <v>3</v>
      </c>
      <c r="G1010" s="94">
        <v>5</v>
      </c>
      <c r="H1010" s="7"/>
      <c r="I1010" s="7"/>
      <c r="J1010" s="7"/>
      <c r="K1010" s="7"/>
      <c r="L1010" s="7"/>
      <c r="M1010" s="7"/>
      <c r="N1010" s="7"/>
    </row>
    <row r="1011" spans="1:14" s="123" customFormat="1" x14ac:dyDescent="0.25">
      <c r="A1011" s="60" t="s">
        <v>95</v>
      </c>
      <c r="B1011" s="94" t="s">
        <v>97</v>
      </c>
      <c r="C1011" s="94">
        <v>33</v>
      </c>
      <c r="D1011" s="61" t="s">
        <v>42</v>
      </c>
      <c r="E1011" s="94">
        <v>14</v>
      </c>
      <c r="F1011" s="94"/>
      <c r="G1011" s="94">
        <v>14</v>
      </c>
      <c r="H1011" s="7"/>
      <c r="I1011" s="7"/>
      <c r="J1011" s="7"/>
      <c r="K1011" s="7"/>
      <c r="L1011" s="7"/>
      <c r="M1011" s="7"/>
      <c r="N1011" s="7"/>
    </row>
    <row r="1012" spans="1:14" s="123" customFormat="1" x14ac:dyDescent="0.25">
      <c r="A1012" s="60" t="s">
        <v>95</v>
      </c>
      <c r="B1012" s="94" t="s">
        <v>97</v>
      </c>
      <c r="C1012" s="94">
        <v>33</v>
      </c>
      <c r="D1012" s="61" t="s">
        <v>26</v>
      </c>
      <c r="E1012" s="94">
        <v>10</v>
      </c>
      <c r="F1012" s="94"/>
      <c r="G1012" s="94">
        <v>10</v>
      </c>
      <c r="H1012" s="7"/>
      <c r="I1012" s="7"/>
      <c r="J1012" s="7"/>
      <c r="K1012" s="7"/>
      <c r="L1012" s="7"/>
      <c r="M1012" s="7"/>
      <c r="N1012" s="7"/>
    </row>
    <row r="1013" spans="1:14" s="123" customFormat="1" x14ac:dyDescent="0.25">
      <c r="A1013" s="60" t="s">
        <v>95</v>
      </c>
      <c r="B1013" s="94" t="s">
        <v>97</v>
      </c>
      <c r="C1013" s="94">
        <v>34</v>
      </c>
      <c r="D1013" s="61" t="s">
        <v>9</v>
      </c>
      <c r="E1013" s="94">
        <v>15</v>
      </c>
      <c r="F1013" s="94">
        <v>1</v>
      </c>
      <c r="G1013" s="94">
        <v>8</v>
      </c>
      <c r="H1013" s="7"/>
      <c r="I1013" s="7"/>
      <c r="J1013" s="7"/>
      <c r="K1013" s="7"/>
      <c r="L1013" s="7"/>
      <c r="M1013" s="7"/>
      <c r="N1013" s="7"/>
    </row>
    <row r="1014" spans="1:14" s="123" customFormat="1" x14ac:dyDescent="0.25">
      <c r="A1014" s="60" t="s">
        <v>95</v>
      </c>
      <c r="B1014" s="94" t="s">
        <v>97</v>
      </c>
      <c r="C1014" s="94">
        <v>34</v>
      </c>
      <c r="D1014" s="61" t="s">
        <v>20</v>
      </c>
      <c r="E1014" s="94">
        <v>19</v>
      </c>
      <c r="F1014" s="94"/>
      <c r="G1014" s="94">
        <v>13</v>
      </c>
      <c r="H1014" s="7"/>
      <c r="I1014" s="7"/>
      <c r="J1014" s="7"/>
      <c r="K1014" s="7"/>
      <c r="L1014" s="7"/>
      <c r="M1014" s="7"/>
      <c r="N1014" s="7"/>
    </row>
    <row r="1015" spans="1:14" s="123" customFormat="1" x14ac:dyDescent="0.25">
      <c r="A1015" s="60" t="s">
        <v>95</v>
      </c>
      <c r="B1015" s="94" t="s">
        <v>97</v>
      </c>
      <c r="C1015" s="94">
        <v>34</v>
      </c>
      <c r="D1015" s="61" t="s">
        <v>42</v>
      </c>
      <c r="E1015" s="94">
        <v>20</v>
      </c>
      <c r="F1015" s="94">
        <v>2</v>
      </c>
      <c r="G1015" s="94">
        <v>12</v>
      </c>
      <c r="H1015" s="7"/>
      <c r="I1015" s="7"/>
      <c r="J1015" s="7"/>
      <c r="K1015" s="7"/>
      <c r="L1015" s="7"/>
      <c r="M1015" s="7"/>
      <c r="N1015" s="7"/>
    </row>
    <row r="1016" spans="1:14" s="123" customFormat="1" x14ac:dyDescent="0.25">
      <c r="A1016" s="60" t="s">
        <v>95</v>
      </c>
      <c r="B1016" s="94" t="s">
        <v>97</v>
      </c>
      <c r="C1016" s="94">
        <v>34</v>
      </c>
      <c r="D1016" s="61" t="s">
        <v>18</v>
      </c>
      <c r="E1016" s="94">
        <v>19</v>
      </c>
      <c r="F1016" s="94"/>
      <c r="G1016" s="94">
        <v>11</v>
      </c>
      <c r="H1016" s="7"/>
      <c r="I1016" s="7"/>
      <c r="J1016" s="7"/>
      <c r="K1016" s="7"/>
      <c r="L1016" s="7"/>
      <c r="M1016" s="7"/>
      <c r="N1016" s="7"/>
    </row>
    <row r="1017" spans="1:14" s="123" customFormat="1" x14ac:dyDescent="0.25">
      <c r="A1017" s="60" t="s">
        <v>95</v>
      </c>
      <c r="B1017" s="94" t="s">
        <v>97</v>
      </c>
      <c r="C1017" s="94">
        <v>40</v>
      </c>
      <c r="D1017" s="61" t="s">
        <v>10</v>
      </c>
      <c r="E1017" s="94">
        <v>31</v>
      </c>
      <c r="F1017" s="94">
        <v>2</v>
      </c>
      <c r="G1017" s="94">
        <v>16</v>
      </c>
      <c r="H1017" s="7"/>
      <c r="I1017" s="7"/>
      <c r="J1017" s="7"/>
      <c r="K1017" s="7"/>
      <c r="L1017" s="7"/>
      <c r="M1017" s="7"/>
      <c r="N1017" s="7"/>
    </row>
    <row r="1018" spans="1:14" s="123" customFormat="1" x14ac:dyDescent="0.25">
      <c r="A1018" s="60" t="s">
        <v>95</v>
      </c>
      <c r="B1018" s="94" t="s">
        <v>97</v>
      </c>
      <c r="C1018" s="94">
        <v>40</v>
      </c>
      <c r="D1018" s="62" t="s">
        <v>24</v>
      </c>
      <c r="E1018" s="94">
        <v>32</v>
      </c>
      <c r="F1018" s="94">
        <v>1</v>
      </c>
      <c r="G1018" s="94">
        <v>11</v>
      </c>
      <c r="H1018" s="7"/>
      <c r="I1018" s="7"/>
      <c r="J1018" s="7"/>
      <c r="K1018" s="7"/>
      <c r="L1018" s="7"/>
      <c r="M1018" s="7"/>
      <c r="N1018" s="7"/>
    </row>
    <row r="1019" spans="1:14" s="123" customFormat="1" x14ac:dyDescent="0.25">
      <c r="A1019" s="60" t="s">
        <v>95</v>
      </c>
      <c r="B1019" s="94" t="s">
        <v>97</v>
      </c>
      <c r="C1019" s="94" t="s">
        <v>381</v>
      </c>
      <c r="D1019" s="61" t="s">
        <v>1</v>
      </c>
      <c r="E1019" s="94">
        <v>23</v>
      </c>
      <c r="F1019" s="94"/>
      <c r="G1019" s="94">
        <v>23</v>
      </c>
      <c r="H1019" s="7"/>
      <c r="I1019" s="7"/>
      <c r="J1019" s="7"/>
      <c r="K1019" s="7"/>
      <c r="L1019" s="7"/>
      <c r="M1019" s="7"/>
      <c r="N1019" s="7"/>
    </row>
    <row r="1020" spans="1:14" s="123" customFormat="1" x14ac:dyDescent="0.25">
      <c r="A1020" s="60" t="s">
        <v>95</v>
      </c>
      <c r="B1020" s="94" t="s">
        <v>99</v>
      </c>
      <c r="C1020" s="94" t="s">
        <v>382</v>
      </c>
      <c r="D1020" s="61" t="s">
        <v>54</v>
      </c>
      <c r="E1020" s="94">
        <v>28</v>
      </c>
      <c r="F1020" s="94"/>
      <c r="G1020" s="94">
        <v>26</v>
      </c>
      <c r="H1020" s="7"/>
      <c r="I1020" s="7"/>
      <c r="J1020" s="7"/>
      <c r="K1020" s="7"/>
      <c r="L1020" s="7"/>
      <c r="M1020" s="7"/>
      <c r="N1020" s="7"/>
    </row>
    <row r="1021" spans="1:14" s="123" customFormat="1" x14ac:dyDescent="0.25">
      <c r="A1021" s="60" t="s">
        <v>95</v>
      </c>
      <c r="B1021" s="94" t="s">
        <v>99</v>
      </c>
      <c r="C1021" s="94" t="s">
        <v>382</v>
      </c>
      <c r="D1021" s="62" t="s">
        <v>52</v>
      </c>
      <c r="E1021" s="94">
        <v>13</v>
      </c>
      <c r="F1021" s="94"/>
      <c r="G1021" s="94">
        <v>12</v>
      </c>
      <c r="H1021" s="7"/>
      <c r="I1021" s="7"/>
      <c r="J1021" s="7"/>
      <c r="K1021" s="7"/>
      <c r="L1021" s="7"/>
      <c r="M1021" s="7"/>
      <c r="N1021" s="7"/>
    </row>
    <row r="1022" spans="1:14" s="123" customFormat="1" x14ac:dyDescent="0.25">
      <c r="A1022" s="60" t="s">
        <v>95</v>
      </c>
      <c r="B1022" s="94" t="s">
        <v>99</v>
      </c>
      <c r="C1022" s="94" t="s">
        <v>382</v>
      </c>
      <c r="D1022" s="61" t="s">
        <v>28</v>
      </c>
      <c r="E1022" s="94">
        <v>16</v>
      </c>
      <c r="F1022" s="94"/>
      <c r="G1022" s="94">
        <v>15</v>
      </c>
      <c r="H1022" s="7"/>
      <c r="I1022" s="7"/>
      <c r="J1022" s="7"/>
      <c r="K1022" s="7"/>
      <c r="L1022" s="7"/>
      <c r="M1022" s="7"/>
      <c r="N1022" s="7"/>
    </row>
    <row r="1023" spans="1:14" s="123" customFormat="1" x14ac:dyDescent="0.25">
      <c r="A1023" s="60" t="s">
        <v>95</v>
      </c>
      <c r="B1023" s="94" t="s">
        <v>99</v>
      </c>
      <c r="C1023" s="94" t="s">
        <v>383</v>
      </c>
      <c r="D1023" s="61" t="s">
        <v>26</v>
      </c>
      <c r="E1023" s="94">
        <v>9</v>
      </c>
      <c r="F1023" s="94"/>
      <c r="G1023" s="94">
        <v>7</v>
      </c>
      <c r="H1023" s="7"/>
      <c r="I1023" s="7"/>
      <c r="J1023" s="7"/>
      <c r="K1023" s="7"/>
      <c r="L1023" s="7"/>
      <c r="M1023" s="7"/>
      <c r="N1023" s="7"/>
    </row>
    <row r="1024" spans="1:14" s="123" customFormat="1" x14ac:dyDescent="0.25">
      <c r="A1024" s="60" t="s">
        <v>95</v>
      </c>
      <c r="B1024" s="94" t="s">
        <v>99</v>
      </c>
      <c r="C1024" s="94" t="s">
        <v>383</v>
      </c>
      <c r="D1024" s="62" t="s">
        <v>52</v>
      </c>
      <c r="E1024" s="94">
        <v>20</v>
      </c>
      <c r="F1024" s="94"/>
      <c r="G1024" s="94">
        <v>18</v>
      </c>
      <c r="H1024" s="7"/>
      <c r="I1024" s="7"/>
      <c r="J1024" s="7"/>
      <c r="K1024" s="7"/>
      <c r="L1024" s="7"/>
      <c r="M1024" s="7"/>
      <c r="N1024" s="7"/>
    </row>
    <row r="1025" spans="1:14" s="123" customFormat="1" x14ac:dyDescent="0.25">
      <c r="A1025" s="60" t="s">
        <v>95</v>
      </c>
      <c r="B1025" s="94" t="s">
        <v>99</v>
      </c>
      <c r="C1025" s="94" t="s">
        <v>383</v>
      </c>
      <c r="D1025" s="61" t="s">
        <v>34</v>
      </c>
      <c r="E1025" s="94">
        <v>11</v>
      </c>
      <c r="F1025" s="94"/>
      <c r="G1025" s="94">
        <v>11</v>
      </c>
      <c r="H1025" s="7"/>
      <c r="I1025" s="7"/>
      <c r="J1025" s="7"/>
      <c r="K1025" s="7"/>
      <c r="L1025" s="7"/>
      <c r="M1025" s="7"/>
      <c r="N1025" s="7"/>
    </row>
    <row r="1026" spans="1:14" s="123" customFormat="1" x14ac:dyDescent="0.25">
      <c r="A1026" s="60" t="s">
        <v>61</v>
      </c>
      <c r="B1026" s="94" t="s">
        <v>97</v>
      </c>
      <c r="C1026" s="94">
        <v>1</v>
      </c>
      <c r="D1026" s="61" t="s">
        <v>60</v>
      </c>
      <c r="E1026" s="94">
        <v>40</v>
      </c>
      <c r="F1026" s="94">
        <v>5</v>
      </c>
      <c r="G1026" s="94">
        <v>35</v>
      </c>
      <c r="H1026" s="7"/>
      <c r="I1026" s="7"/>
      <c r="J1026" s="7"/>
      <c r="K1026" s="7"/>
      <c r="L1026" s="7"/>
      <c r="M1026" s="7"/>
      <c r="N1026" s="7"/>
    </row>
    <row r="1027" spans="1:14" s="123" customFormat="1" x14ac:dyDescent="0.25">
      <c r="A1027" s="60" t="s">
        <v>61</v>
      </c>
      <c r="B1027" s="94" t="s">
        <v>97</v>
      </c>
      <c r="C1027" s="94">
        <v>2</v>
      </c>
      <c r="D1027" s="62" t="s">
        <v>62</v>
      </c>
      <c r="E1027" s="94">
        <v>10</v>
      </c>
      <c r="F1027" s="94"/>
      <c r="G1027" s="94">
        <v>2</v>
      </c>
      <c r="H1027" s="7"/>
      <c r="I1027" s="7"/>
      <c r="J1027" s="7"/>
      <c r="K1027" s="7"/>
      <c r="L1027" s="7"/>
      <c r="M1027" s="7"/>
      <c r="N1027" s="7"/>
    </row>
    <row r="1028" spans="1:14" s="123" customFormat="1" x14ac:dyDescent="0.25">
      <c r="A1028" s="60" t="s">
        <v>61</v>
      </c>
      <c r="B1028" s="94" t="s">
        <v>97</v>
      </c>
      <c r="C1028" s="94">
        <v>3</v>
      </c>
      <c r="D1028" s="62" t="s">
        <v>62</v>
      </c>
      <c r="E1028" s="94">
        <v>4</v>
      </c>
      <c r="F1028" s="94"/>
      <c r="G1028" s="94"/>
      <c r="H1028" s="7"/>
      <c r="I1028" s="7"/>
      <c r="J1028" s="7"/>
      <c r="K1028" s="7"/>
      <c r="L1028" s="7"/>
      <c r="M1028" s="7"/>
      <c r="N1028" s="7"/>
    </row>
    <row r="1029" spans="1:14" s="123" customFormat="1" x14ac:dyDescent="0.25">
      <c r="A1029" s="60" t="s">
        <v>61</v>
      </c>
      <c r="B1029" s="94" t="s">
        <v>97</v>
      </c>
      <c r="C1029" s="94">
        <v>6</v>
      </c>
      <c r="D1029" s="61" t="s">
        <v>34</v>
      </c>
      <c r="E1029" s="94">
        <v>5</v>
      </c>
      <c r="F1029" s="94">
        <v>2</v>
      </c>
      <c r="G1029" s="94">
        <v>2</v>
      </c>
      <c r="H1029" s="7"/>
      <c r="I1029" s="7"/>
      <c r="J1029" s="7"/>
      <c r="K1029" s="7"/>
      <c r="L1029" s="7"/>
      <c r="M1029" s="7"/>
      <c r="N1029" s="7"/>
    </row>
    <row r="1030" spans="1:14" s="123" customFormat="1" x14ac:dyDescent="0.25">
      <c r="A1030" s="60" t="s">
        <v>61</v>
      </c>
      <c r="B1030" s="94" t="s">
        <v>97</v>
      </c>
      <c r="C1030" s="94">
        <v>7</v>
      </c>
      <c r="D1030" s="61" t="s">
        <v>13</v>
      </c>
      <c r="E1030" s="94">
        <v>9</v>
      </c>
      <c r="F1030" s="94">
        <v>2</v>
      </c>
      <c r="G1030" s="94">
        <v>1</v>
      </c>
      <c r="H1030" s="7"/>
      <c r="I1030" s="7"/>
      <c r="J1030" s="7"/>
      <c r="K1030" s="7"/>
      <c r="L1030" s="7"/>
      <c r="M1030" s="7"/>
      <c r="N1030" s="7"/>
    </row>
    <row r="1031" spans="1:14" s="123" customFormat="1" x14ac:dyDescent="0.25">
      <c r="A1031" s="60" t="s">
        <v>61</v>
      </c>
      <c r="B1031" s="94" t="s">
        <v>97</v>
      </c>
      <c r="C1031" s="94">
        <v>8</v>
      </c>
      <c r="D1031" s="62" t="s">
        <v>58</v>
      </c>
      <c r="E1031" s="94">
        <v>8</v>
      </c>
      <c r="F1031" s="94">
        <v>1</v>
      </c>
      <c r="G1031" s="94">
        <v>2</v>
      </c>
      <c r="H1031" s="7"/>
      <c r="I1031" s="7"/>
      <c r="J1031" s="7"/>
      <c r="K1031" s="7"/>
      <c r="L1031" s="7"/>
      <c r="M1031" s="7"/>
      <c r="N1031" s="7"/>
    </row>
    <row r="1032" spans="1:14" s="123" customFormat="1" x14ac:dyDescent="0.25">
      <c r="A1032" s="60" t="s">
        <v>61</v>
      </c>
      <c r="B1032" s="94" t="s">
        <v>97</v>
      </c>
      <c r="C1032" s="94">
        <v>9</v>
      </c>
      <c r="D1032" s="61" t="s">
        <v>28</v>
      </c>
      <c r="E1032" s="94">
        <v>16</v>
      </c>
      <c r="F1032" s="94">
        <v>2</v>
      </c>
      <c r="G1032" s="94">
        <v>14</v>
      </c>
      <c r="H1032" s="7"/>
      <c r="I1032" s="7"/>
      <c r="J1032" s="7"/>
      <c r="K1032" s="7"/>
      <c r="L1032" s="7"/>
      <c r="M1032" s="7"/>
      <c r="N1032" s="7"/>
    </row>
    <row r="1033" spans="1:14" s="123" customFormat="1" x14ac:dyDescent="0.25">
      <c r="A1033" s="60" t="s">
        <v>61</v>
      </c>
      <c r="B1033" s="94" t="s">
        <v>97</v>
      </c>
      <c r="C1033" s="94">
        <v>9</v>
      </c>
      <c r="D1033" s="61" t="s">
        <v>26</v>
      </c>
      <c r="E1033" s="94">
        <v>15</v>
      </c>
      <c r="F1033" s="94">
        <v>3</v>
      </c>
      <c r="G1033" s="94">
        <v>12</v>
      </c>
      <c r="H1033" s="7"/>
      <c r="I1033" s="7"/>
      <c r="J1033" s="7"/>
      <c r="K1033" s="7"/>
      <c r="L1033" s="7"/>
      <c r="M1033" s="7"/>
      <c r="N1033" s="7"/>
    </row>
    <row r="1034" spans="1:14" s="123" customFormat="1" x14ac:dyDescent="0.25">
      <c r="A1034" s="60" t="s">
        <v>61</v>
      </c>
      <c r="B1034" s="94" t="s">
        <v>97</v>
      </c>
      <c r="C1034" s="94">
        <v>10</v>
      </c>
      <c r="D1034" s="61" t="s">
        <v>26</v>
      </c>
      <c r="E1034" s="94">
        <v>4</v>
      </c>
      <c r="F1034" s="94"/>
      <c r="G1034" s="94">
        <v>3</v>
      </c>
      <c r="H1034" s="7"/>
      <c r="I1034" s="7"/>
      <c r="J1034" s="7"/>
      <c r="K1034" s="7"/>
      <c r="L1034" s="7"/>
      <c r="M1034" s="7"/>
      <c r="N1034" s="7"/>
    </row>
    <row r="1035" spans="1:14" s="123" customFormat="1" x14ac:dyDescent="0.25">
      <c r="A1035" s="60" t="s">
        <v>61</v>
      </c>
      <c r="B1035" s="94" t="s">
        <v>97</v>
      </c>
      <c r="C1035" s="94">
        <v>11</v>
      </c>
      <c r="D1035" s="62" t="s">
        <v>62</v>
      </c>
      <c r="E1035" s="94">
        <v>10</v>
      </c>
      <c r="F1035" s="94"/>
      <c r="G1035" s="94">
        <v>2</v>
      </c>
      <c r="H1035" s="7"/>
      <c r="I1035" s="7"/>
      <c r="J1035" s="7"/>
      <c r="K1035" s="7"/>
      <c r="L1035" s="7"/>
      <c r="M1035" s="7"/>
      <c r="N1035" s="7"/>
    </row>
    <row r="1036" spans="1:14" s="123" customFormat="1" x14ac:dyDescent="0.25">
      <c r="A1036" s="60" t="s">
        <v>61</v>
      </c>
      <c r="B1036" s="94" t="s">
        <v>97</v>
      </c>
      <c r="C1036" s="94">
        <v>12</v>
      </c>
      <c r="D1036" s="61" t="s">
        <v>26</v>
      </c>
      <c r="E1036" s="94">
        <v>3</v>
      </c>
      <c r="F1036" s="94">
        <v>1</v>
      </c>
      <c r="G1036" s="94">
        <v>2</v>
      </c>
      <c r="H1036" s="7"/>
      <c r="I1036" s="7"/>
      <c r="J1036" s="7"/>
      <c r="K1036" s="7"/>
      <c r="L1036" s="7"/>
      <c r="M1036" s="7"/>
      <c r="N1036" s="7"/>
    </row>
    <row r="1037" spans="1:14" s="123" customFormat="1" x14ac:dyDescent="0.25">
      <c r="A1037" s="60" t="s">
        <v>61</v>
      </c>
      <c r="B1037" s="94" t="s">
        <v>97</v>
      </c>
      <c r="C1037" s="94">
        <v>16</v>
      </c>
      <c r="D1037" s="61" t="s">
        <v>6</v>
      </c>
      <c r="E1037" s="94">
        <v>18</v>
      </c>
      <c r="F1037" s="94">
        <v>1</v>
      </c>
      <c r="G1037" s="94">
        <v>8</v>
      </c>
      <c r="H1037" s="7"/>
      <c r="I1037" s="7"/>
      <c r="J1037" s="7"/>
      <c r="K1037" s="7"/>
      <c r="L1037" s="7"/>
      <c r="M1037" s="7"/>
      <c r="N1037" s="7"/>
    </row>
    <row r="1038" spans="1:14" s="123" customFormat="1" x14ac:dyDescent="0.25">
      <c r="A1038" s="60" t="s">
        <v>61</v>
      </c>
      <c r="B1038" s="94" t="s">
        <v>97</v>
      </c>
      <c r="C1038" s="94">
        <v>17</v>
      </c>
      <c r="D1038" s="61" t="s">
        <v>12</v>
      </c>
      <c r="E1038" s="94">
        <v>11</v>
      </c>
      <c r="F1038" s="94"/>
      <c r="G1038" s="94">
        <v>5</v>
      </c>
      <c r="H1038" s="7"/>
      <c r="I1038" s="7"/>
      <c r="J1038" s="7"/>
      <c r="K1038" s="7"/>
      <c r="L1038" s="7"/>
      <c r="M1038" s="7"/>
      <c r="N1038" s="7"/>
    </row>
    <row r="1039" spans="1:14" s="123" customFormat="1" x14ac:dyDescent="0.25">
      <c r="A1039" s="60" t="s">
        <v>61</v>
      </c>
      <c r="B1039" s="94" t="s">
        <v>97</v>
      </c>
      <c r="C1039" s="94">
        <v>24</v>
      </c>
      <c r="D1039" s="61" t="s">
        <v>32</v>
      </c>
      <c r="E1039" s="94">
        <v>7</v>
      </c>
      <c r="F1039" s="94">
        <v>3</v>
      </c>
      <c r="G1039" s="94"/>
      <c r="H1039" s="7"/>
      <c r="I1039" s="7"/>
      <c r="J1039" s="7"/>
      <c r="K1039" s="7"/>
      <c r="L1039" s="7"/>
      <c r="M1039" s="7"/>
      <c r="N1039" s="7"/>
    </row>
    <row r="1040" spans="1:14" s="123" customFormat="1" x14ac:dyDescent="0.25">
      <c r="A1040" s="60" t="s">
        <v>61</v>
      </c>
      <c r="B1040" s="94" t="s">
        <v>97</v>
      </c>
      <c r="C1040" s="94">
        <v>28</v>
      </c>
      <c r="D1040" s="61" t="s">
        <v>60</v>
      </c>
      <c r="E1040" s="94">
        <v>4</v>
      </c>
      <c r="F1040" s="94">
        <v>2</v>
      </c>
      <c r="G1040" s="94"/>
      <c r="H1040" s="7"/>
      <c r="I1040" s="7"/>
      <c r="J1040" s="7"/>
      <c r="K1040" s="7"/>
      <c r="L1040" s="7"/>
      <c r="M1040" s="7"/>
      <c r="N1040" s="7"/>
    </row>
    <row r="1041" spans="1:14" s="123" customFormat="1" x14ac:dyDescent="0.25">
      <c r="A1041" s="60" t="s">
        <v>61</v>
      </c>
      <c r="B1041" s="94" t="s">
        <v>97</v>
      </c>
      <c r="C1041" s="94">
        <v>59</v>
      </c>
      <c r="D1041" s="61" t="s">
        <v>26</v>
      </c>
      <c r="E1041" s="94">
        <v>10</v>
      </c>
      <c r="F1041" s="94">
        <v>3</v>
      </c>
      <c r="G1041" s="94">
        <v>7</v>
      </c>
      <c r="H1041" s="7"/>
      <c r="I1041" s="7"/>
      <c r="J1041" s="7"/>
      <c r="K1041" s="7"/>
      <c r="L1041" s="7"/>
      <c r="M1041" s="7"/>
      <c r="N1041" s="7"/>
    </row>
    <row r="1042" spans="1:14" s="123" customFormat="1" x14ac:dyDescent="0.25">
      <c r="A1042" s="60" t="s">
        <v>63</v>
      </c>
      <c r="B1042" s="94" t="s">
        <v>97</v>
      </c>
      <c r="C1042" s="94">
        <v>1</v>
      </c>
      <c r="D1042" s="61" t="s">
        <v>9</v>
      </c>
      <c r="E1042" s="94">
        <v>7</v>
      </c>
      <c r="F1042" s="94">
        <v>1</v>
      </c>
      <c r="G1042" s="94">
        <v>6</v>
      </c>
      <c r="H1042" s="7"/>
      <c r="I1042" s="7"/>
      <c r="J1042" s="7"/>
      <c r="K1042" s="7"/>
      <c r="L1042" s="7"/>
      <c r="M1042" s="7"/>
      <c r="N1042" s="7"/>
    </row>
    <row r="1043" spans="1:14" s="123" customFormat="1" x14ac:dyDescent="0.25">
      <c r="A1043" s="60" t="s">
        <v>63</v>
      </c>
      <c r="B1043" s="94" t="s">
        <v>97</v>
      </c>
      <c r="C1043" s="94">
        <v>1</v>
      </c>
      <c r="D1043" s="61" t="s">
        <v>26</v>
      </c>
      <c r="E1043" s="94">
        <v>16</v>
      </c>
      <c r="F1043" s="94">
        <v>2</v>
      </c>
      <c r="G1043" s="94">
        <v>7</v>
      </c>
      <c r="H1043" s="7"/>
      <c r="I1043" s="7"/>
      <c r="J1043" s="7"/>
      <c r="K1043" s="7"/>
      <c r="L1043" s="7"/>
      <c r="M1043" s="7"/>
      <c r="N1043" s="7"/>
    </row>
    <row r="1044" spans="1:14" s="123" customFormat="1" x14ac:dyDescent="0.25">
      <c r="A1044" s="60" t="s">
        <v>63</v>
      </c>
      <c r="B1044" s="94" t="s">
        <v>97</v>
      </c>
      <c r="C1044" s="94">
        <v>2</v>
      </c>
      <c r="D1044" s="61" t="s">
        <v>54</v>
      </c>
      <c r="E1044" s="94">
        <v>13</v>
      </c>
      <c r="F1044" s="94"/>
      <c r="G1044" s="94">
        <v>13</v>
      </c>
      <c r="H1044" s="7"/>
      <c r="I1044" s="7"/>
      <c r="J1044" s="7"/>
      <c r="K1044" s="7"/>
      <c r="L1044" s="7"/>
      <c r="M1044" s="7"/>
      <c r="N1044" s="7"/>
    </row>
    <row r="1045" spans="1:14" s="123" customFormat="1" x14ac:dyDescent="0.25">
      <c r="A1045" s="60" t="s">
        <v>63</v>
      </c>
      <c r="B1045" s="94" t="s">
        <v>97</v>
      </c>
      <c r="C1045" s="94">
        <v>2</v>
      </c>
      <c r="D1045" s="61" t="s">
        <v>10</v>
      </c>
      <c r="E1045" s="94">
        <v>15</v>
      </c>
      <c r="F1045" s="94">
        <v>1</v>
      </c>
      <c r="G1045" s="94">
        <v>14</v>
      </c>
      <c r="H1045" s="7"/>
      <c r="I1045" s="7"/>
      <c r="J1045" s="7"/>
      <c r="K1045" s="7"/>
      <c r="L1045" s="7"/>
      <c r="M1045" s="7"/>
      <c r="N1045" s="7"/>
    </row>
    <row r="1046" spans="1:14" s="123" customFormat="1" x14ac:dyDescent="0.25">
      <c r="A1046" s="60" t="s">
        <v>63</v>
      </c>
      <c r="B1046" s="94" t="s">
        <v>97</v>
      </c>
      <c r="C1046" s="94">
        <v>2</v>
      </c>
      <c r="D1046" s="61" t="s">
        <v>40</v>
      </c>
      <c r="E1046" s="94">
        <v>8</v>
      </c>
      <c r="F1046" s="94">
        <v>1</v>
      </c>
      <c r="G1046" s="94">
        <v>7</v>
      </c>
      <c r="H1046" s="7"/>
      <c r="I1046" s="7"/>
      <c r="J1046" s="7"/>
      <c r="K1046" s="7"/>
      <c r="L1046" s="7"/>
      <c r="M1046" s="7"/>
      <c r="N1046" s="7"/>
    </row>
    <row r="1047" spans="1:14" s="123" customFormat="1" x14ac:dyDescent="0.25">
      <c r="A1047" s="60" t="s">
        <v>63</v>
      </c>
      <c r="B1047" s="94" t="s">
        <v>97</v>
      </c>
      <c r="C1047" s="94">
        <v>2</v>
      </c>
      <c r="D1047" s="61" t="s">
        <v>28</v>
      </c>
      <c r="E1047" s="94">
        <v>16</v>
      </c>
      <c r="F1047" s="94">
        <v>2</v>
      </c>
      <c r="G1047" s="94">
        <v>14</v>
      </c>
      <c r="H1047" s="7"/>
      <c r="I1047" s="7"/>
      <c r="J1047" s="7"/>
      <c r="K1047" s="7"/>
      <c r="L1047" s="7"/>
      <c r="M1047" s="7"/>
      <c r="N1047" s="7"/>
    </row>
    <row r="1048" spans="1:14" s="123" customFormat="1" x14ac:dyDescent="0.25">
      <c r="A1048" s="60" t="s">
        <v>63</v>
      </c>
      <c r="B1048" s="94" t="s">
        <v>97</v>
      </c>
      <c r="C1048" s="94">
        <v>2</v>
      </c>
      <c r="D1048" s="61" t="s">
        <v>10</v>
      </c>
      <c r="E1048" s="94">
        <v>15</v>
      </c>
      <c r="F1048" s="94">
        <v>2</v>
      </c>
      <c r="G1048" s="94">
        <v>13</v>
      </c>
      <c r="H1048" s="7"/>
      <c r="I1048" s="7"/>
      <c r="J1048" s="7"/>
      <c r="K1048" s="7"/>
      <c r="L1048" s="7"/>
      <c r="M1048" s="7"/>
      <c r="N1048" s="7"/>
    </row>
    <row r="1049" spans="1:14" s="123" customFormat="1" x14ac:dyDescent="0.25">
      <c r="A1049" s="60" t="s">
        <v>63</v>
      </c>
      <c r="B1049" s="94" t="s">
        <v>97</v>
      </c>
      <c r="C1049" s="94">
        <v>2</v>
      </c>
      <c r="D1049" s="61" t="s">
        <v>40</v>
      </c>
      <c r="E1049" s="94">
        <v>8</v>
      </c>
      <c r="F1049" s="94">
        <v>1</v>
      </c>
      <c r="G1049" s="94">
        <v>7</v>
      </c>
      <c r="H1049" s="7"/>
      <c r="I1049" s="7"/>
      <c r="J1049" s="7"/>
      <c r="K1049" s="7"/>
      <c r="L1049" s="7"/>
      <c r="M1049" s="7"/>
      <c r="N1049" s="7"/>
    </row>
    <row r="1050" spans="1:14" s="123" customFormat="1" x14ac:dyDescent="0.25">
      <c r="A1050" s="60" t="s">
        <v>63</v>
      </c>
      <c r="B1050" s="94" t="s">
        <v>97</v>
      </c>
      <c r="C1050" s="94">
        <v>2</v>
      </c>
      <c r="D1050" s="61" t="s">
        <v>54</v>
      </c>
      <c r="E1050" s="94">
        <v>13</v>
      </c>
      <c r="F1050" s="94">
        <v>2</v>
      </c>
      <c r="G1050" s="94">
        <v>11</v>
      </c>
      <c r="H1050" s="7"/>
      <c r="I1050" s="7"/>
      <c r="J1050" s="7"/>
      <c r="K1050" s="7"/>
      <c r="L1050" s="7"/>
      <c r="M1050" s="7"/>
      <c r="N1050" s="7"/>
    </row>
    <row r="1051" spans="1:14" s="123" customFormat="1" x14ac:dyDescent="0.25">
      <c r="A1051" s="60" t="s">
        <v>63</v>
      </c>
      <c r="B1051" s="94" t="s">
        <v>97</v>
      </c>
      <c r="C1051" s="94">
        <v>3</v>
      </c>
      <c r="D1051" s="61" t="s">
        <v>20</v>
      </c>
      <c r="E1051" s="94">
        <v>17</v>
      </c>
      <c r="F1051" s="94"/>
      <c r="G1051" s="94">
        <v>6</v>
      </c>
      <c r="H1051" s="7"/>
      <c r="I1051" s="7"/>
      <c r="J1051" s="7"/>
      <c r="K1051" s="7"/>
      <c r="L1051" s="7"/>
      <c r="M1051" s="7"/>
      <c r="N1051" s="7"/>
    </row>
    <row r="1052" spans="1:14" s="123" customFormat="1" x14ac:dyDescent="0.25">
      <c r="A1052" s="60" t="s">
        <v>63</v>
      </c>
      <c r="B1052" s="94" t="s">
        <v>97</v>
      </c>
      <c r="C1052" s="94">
        <v>3</v>
      </c>
      <c r="D1052" s="61" t="s">
        <v>13</v>
      </c>
      <c r="E1052" s="94">
        <v>5</v>
      </c>
      <c r="F1052" s="94">
        <v>2</v>
      </c>
      <c r="G1052" s="94">
        <v>1</v>
      </c>
      <c r="H1052" s="7"/>
      <c r="I1052" s="7"/>
      <c r="J1052" s="7"/>
      <c r="K1052" s="7"/>
      <c r="L1052" s="7"/>
      <c r="M1052" s="7"/>
      <c r="N1052" s="7"/>
    </row>
    <row r="1053" spans="1:14" s="123" customFormat="1" x14ac:dyDescent="0.25">
      <c r="A1053" s="60" t="s">
        <v>63</v>
      </c>
      <c r="B1053" s="94" t="s">
        <v>97</v>
      </c>
      <c r="C1053" s="94">
        <v>3</v>
      </c>
      <c r="D1053" s="61" t="s">
        <v>12</v>
      </c>
      <c r="E1053" s="94">
        <v>11</v>
      </c>
      <c r="F1053" s="94"/>
      <c r="G1053" s="94">
        <v>10</v>
      </c>
      <c r="H1053" s="7"/>
      <c r="I1053" s="7"/>
      <c r="J1053" s="7"/>
      <c r="K1053" s="7"/>
      <c r="L1053" s="7"/>
      <c r="M1053" s="7"/>
      <c r="N1053" s="7"/>
    </row>
    <row r="1054" spans="1:14" s="123" customFormat="1" x14ac:dyDescent="0.25">
      <c r="A1054" s="60" t="s">
        <v>63</v>
      </c>
      <c r="B1054" s="94" t="s">
        <v>97</v>
      </c>
      <c r="C1054" s="94">
        <v>4</v>
      </c>
      <c r="D1054" s="61" t="s">
        <v>26</v>
      </c>
      <c r="E1054" s="94">
        <v>11</v>
      </c>
      <c r="F1054" s="94">
        <v>4</v>
      </c>
      <c r="G1054" s="94">
        <v>2</v>
      </c>
      <c r="H1054" s="7"/>
      <c r="I1054" s="7"/>
      <c r="J1054" s="7"/>
      <c r="K1054" s="7"/>
      <c r="L1054" s="7"/>
      <c r="M1054" s="7"/>
      <c r="N1054" s="7"/>
    </row>
    <row r="1055" spans="1:14" s="123" customFormat="1" x14ac:dyDescent="0.25">
      <c r="A1055" s="60" t="s">
        <v>63</v>
      </c>
      <c r="B1055" s="94" t="s">
        <v>97</v>
      </c>
      <c r="C1055" s="94">
        <v>5</v>
      </c>
      <c r="D1055" s="62" t="s">
        <v>62</v>
      </c>
      <c r="E1055" s="94">
        <v>5</v>
      </c>
      <c r="F1055" s="94">
        <v>2</v>
      </c>
      <c r="G1055" s="94">
        <v>1</v>
      </c>
      <c r="H1055" s="7"/>
      <c r="I1055" s="7"/>
      <c r="J1055" s="7"/>
      <c r="K1055" s="7"/>
      <c r="L1055" s="7"/>
      <c r="M1055" s="7"/>
      <c r="N1055" s="7"/>
    </row>
    <row r="1056" spans="1:14" s="123" customFormat="1" x14ac:dyDescent="0.25">
      <c r="A1056" s="60" t="s">
        <v>63</v>
      </c>
      <c r="B1056" s="94" t="s">
        <v>97</v>
      </c>
      <c r="C1056" s="94">
        <v>6</v>
      </c>
      <c r="D1056" s="61" t="s">
        <v>6</v>
      </c>
      <c r="E1056" s="94">
        <v>11</v>
      </c>
      <c r="F1056" s="94">
        <v>1</v>
      </c>
      <c r="G1056" s="94">
        <v>6</v>
      </c>
      <c r="H1056" s="7"/>
      <c r="I1056" s="7"/>
      <c r="J1056" s="7"/>
      <c r="K1056" s="7"/>
      <c r="L1056" s="7"/>
      <c r="M1056" s="7"/>
      <c r="N1056" s="7"/>
    </row>
    <row r="1057" spans="1:14" s="123" customFormat="1" x14ac:dyDescent="0.25">
      <c r="A1057" s="60" t="s">
        <v>63</v>
      </c>
      <c r="B1057" s="94" t="s">
        <v>97</v>
      </c>
      <c r="C1057" s="94">
        <v>7</v>
      </c>
      <c r="D1057" s="61" t="s">
        <v>1</v>
      </c>
      <c r="E1057" s="94">
        <v>6</v>
      </c>
      <c r="F1057" s="94">
        <v>3</v>
      </c>
      <c r="G1057" s="94">
        <v>3</v>
      </c>
      <c r="H1057" s="7"/>
      <c r="I1057" s="7"/>
      <c r="J1057" s="7"/>
      <c r="K1057" s="7"/>
      <c r="L1057" s="7"/>
      <c r="M1057" s="7"/>
      <c r="N1057" s="7"/>
    </row>
    <row r="1058" spans="1:14" s="123" customFormat="1" x14ac:dyDescent="0.25">
      <c r="A1058" s="60" t="s">
        <v>63</v>
      </c>
      <c r="B1058" s="94" t="s">
        <v>97</v>
      </c>
      <c r="C1058" s="94">
        <v>8</v>
      </c>
      <c r="D1058" s="61" t="s">
        <v>1</v>
      </c>
      <c r="E1058" s="94">
        <v>1</v>
      </c>
      <c r="F1058" s="94"/>
      <c r="G1058" s="94">
        <v>1</v>
      </c>
      <c r="H1058" s="7"/>
      <c r="I1058" s="7"/>
      <c r="J1058" s="7"/>
      <c r="K1058" s="7"/>
      <c r="L1058" s="7"/>
      <c r="M1058" s="7"/>
      <c r="N1058" s="7"/>
    </row>
    <row r="1059" spans="1:14" s="123" customFormat="1" x14ac:dyDescent="0.25">
      <c r="A1059" s="60" t="s">
        <v>63</v>
      </c>
      <c r="B1059" s="94" t="s">
        <v>97</v>
      </c>
      <c r="C1059" s="94">
        <v>8</v>
      </c>
      <c r="D1059" s="61" t="s">
        <v>6</v>
      </c>
      <c r="E1059" s="94">
        <v>5</v>
      </c>
      <c r="F1059" s="94"/>
      <c r="G1059" s="94">
        <v>4</v>
      </c>
      <c r="H1059" s="7"/>
      <c r="I1059" s="7"/>
      <c r="J1059" s="7"/>
      <c r="K1059" s="7"/>
      <c r="L1059" s="7"/>
      <c r="M1059" s="7"/>
      <c r="N1059" s="7"/>
    </row>
    <row r="1060" spans="1:14" s="123" customFormat="1" x14ac:dyDescent="0.25">
      <c r="A1060" s="60" t="s">
        <v>63</v>
      </c>
      <c r="B1060" s="94" t="s">
        <v>97</v>
      </c>
      <c r="C1060" s="94">
        <v>8</v>
      </c>
      <c r="D1060" s="62" t="s">
        <v>24</v>
      </c>
      <c r="E1060" s="94">
        <v>5</v>
      </c>
      <c r="F1060" s="94">
        <v>1</v>
      </c>
      <c r="G1060" s="94">
        <v>1</v>
      </c>
      <c r="H1060" s="7"/>
      <c r="I1060" s="7"/>
      <c r="J1060" s="7"/>
      <c r="K1060" s="7"/>
      <c r="L1060" s="7"/>
      <c r="M1060" s="7"/>
      <c r="N1060" s="7"/>
    </row>
    <row r="1061" spans="1:14" s="123" customFormat="1" x14ac:dyDescent="0.25">
      <c r="A1061" s="60" t="s">
        <v>63</v>
      </c>
      <c r="B1061" s="94" t="s">
        <v>97</v>
      </c>
      <c r="C1061" s="94">
        <v>9</v>
      </c>
      <c r="D1061" s="61" t="s">
        <v>28</v>
      </c>
      <c r="E1061" s="94">
        <v>10</v>
      </c>
      <c r="F1061" s="94">
        <v>4</v>
      </c>
      <c r="G1061" s="94">
        <v>1</v>
      </c>
      <c r="H1061" s="7"/>
      <c r="I1061" s="7"/>
      <c r="J1061" s="7"/>
      <c r="K1061" s="7"/>
      <c r="L1061" s="7"/>
      <c r="M1061" s="7"/>
      <c r="N1061" s="7"/>
    </row>
    <row r="1062" spans="1:14" s="123" customFormat="1" x14ac:dyDescent="0.25">
      <c r="A1062" s="60" t="s">
        <v>63</v>
      </c>
      <c r="B1062" s="94" t="s">
        <v>97</v>
      </c>
      <c r="C1062" s="94">
        <v>10</v>
      </c>
      <c r="D1062" s="61" t="s">
        <v>9</v>
      </c>
      <c r="E1062" s="94">
        <v>5</v>
      </c>
      <c r="F1062" s="94"/>
      <c r="G1062" s="94">
        <v>5</v>
      </c>
      <c r="H1062" s="7"/>
      <c r="I1062" s="7"/>
      <c r="J1062" s="7"/>
      <c r="K1062" s="7"/>
      <c r="L1062" s="7"/>
      <c r="M1062" s="7"/>
      <c r="N1062" s="7"/>
    </row>
    <row r="1063" spans="1:14" s="123" customFormat="1" x14ac:dyDescent="0.25">
      <c r="A1063" s="60" t="s">
        <v>63</v>
      </c>
      <c r="B1063" s="94" t="s">
        <v>97</v>
      </c>
      <c r="C1063" s="94">
        <v>10</v>
      </c>
      <c r="D1063" s="61" t="s">
        <v>14</v>
      </c>
      <c r="E1063" s="94">
        <v>12</v>
      </c>
      <c r="F1063" s="94">
        <v>2</v>
      </c>
      <c r="G1063" s="94">
        <v>10</v>
      </c>
      <c r="H1063" s="7"/>
      <c r="I1063" s="7"/>
      <c r="J1063" s="7"/>
      <c r="K1063" s="7"/>
      <c r="L1063" s="7"/>
      <c r="M1063" s="7"/>
      <c r="N1063" s="7"/>
    </row>
    <row r="1064" spans="1:14" s="123" customFormat="1" x14ac:dyDescent="0.25">
      <c r="A1064" s="60" t="s">
        <v>63</v>
      </c>
      <c r="B1064" s="94" t="s">
        <v>97</v>
      </c>
      <c r="C1064" s="94">
        <v>10</v>
      </c>
      <c r="D1064" s="61" t="s">
        <v>42</v>
      </c>
      <c r="E1064" s="94">
        <v>15</v>
      </c>
      <c r="F1064" s="94"/>
      <c r="G1064" s="94">
        <v>15</v>
      </c>
      <c r="H1064" s="7"/>
      <c r="I1064" s="7"/>
      <c r="J1064" s="7"/>
      <c r="K1064" s="7"/>
      <c r="L1064" s="7"/>
      <c r="M1064" s="7"/>
      <c r="N1064" s="7"/>
    </row>
    <row r="1065" spans="1:14" s="123" customFormat="1" x14ac:dyDescent="0.25">
      <c r="A1065" s="60" t="s">
        <v>63</v>
      </c>
      <c r="B1065" s="94" t="s">
        <v>97</v>
      </c>
      <c r="C1065" s="94">
        <v>11</v>
      </c>
      <c r="D1065" s="61" t="s">
        <v>1</v>
      </c>
      <c r="E1065" s="94">
        <v>13</v>
      </c>
      <c r="F1065" s="94">
        <v>3</v>
      </c>
      <c r="G1065" s="94">
        <v>10</v>
      </c>
      <c r="H1065" s="7"/>
      <c r="I1065" s="7"/>
      <c r="J1065" s="7"/>
      <c r="K1065" s="7"/>
      <c r="L1065" s="7"/>
      <c r="M1065" s="7"/>
      <c r="N1065" s="7"/>
    </row>
    <row r="1066" spans="1:14" s="123" customFormat="1" x14ac:dyDescent="0.25">
      <c r="A1066" s="60" t="s">
        <v>63</v>
      </c>
      <c r="B1066" s="94" t="s">
        <v>97</v>
      </c>
      <c r="C1066" s="94">
        <v>12</v>
      </c>
      <c r="D1066" s="61" t="s">
        <v>1</v>
      </c>
      <c r="E1066" s="94">
        <v>4</v>
      </c>
      <c r="F1066" s="94"/>
      <c r="G1066" s="94">
        <v>4</v>
      </c>
      <c r="H1066" s="7"/>
      <c r="I1066" s="7"/>
      <c r="J1066" s="7"/>
      <c r="K1066" s="7"/>
      <c r="L1066" s="7"/>
      <c r="M1066" s="7"/>
      <c r="N1066" s="7"/>
    </row>
    <row r="1067" spans="1:14" s="123" customFormat="1" x14ac:dyDescent="0.25">
      <c r="A1067" s="60" t="s">
        <v>63</v>
      </c>
      <c r="B1067" s="94" t="s">
        <v>97</v>
      </c>
      <c r="C1067" s="94">
        <v>14</v>
      </c>
      <c r="D1067" s="61" t="s">
        <v>60</v>
      </c>
      <c r="E1067" s="94">
        <v>4</v>
      </c>
      <c r="F1067" s="94">
        <v>2</v>
      </c>
      <c r="G1067" s="94">
        <v>2</v>
      </c>
      <c r="H1067" s="7"/>
      <c r="I1067" s="7"/>
      <c r="J1067" s="7"/>
      <c r="K1067" s="7"/>
      <c r="L1067" s="7"/>
      <c r="M1067" s="7"/>
      <c r="N1067" s="7"/>
    </row>
    <row r="1068" spans="1:14" s="123" customFormat="1" x14ac:dyDescent="0.25">
      <c r="A1068" s="60" t="s">
        <v>63</v>
      </c>
      <c r="B1068" s="94" t="s">
        <v>97</v>
      </c>
      <c r="C1068" s="94">
        <v>15</v>
      </c>
      <c r="D1068" s="61" t="s">
        <v>1</v>
      </c>
      <c r="E1068" s="94">
        <v>4</v>
      </c>
      <c r="F1068" s="94">
        <v>3</v>
      </c>
      <c r="G1068" s="94">
        <v>1</v>
      </c>
      <c r="H1068" s="7"/>
      <c r="I1068" s="7"/>
      <c r="J1068" s="7"/>
      <c r="K1068" s="7"/>
      <c r="L1068" s="7"/>
      <c r="M1068" s="7"/>
      <c r="N1068" s="7"/>
    </row>
    <row r="1069" spans="1:14" s="123" customFormat="1" x14ac:dyDescent="0.25">
      <c r="A1069" s="60" t="s">
        <v>63</v>
      </c>
      <c r="B1069" s="94" t="s">
        <v>97</v>
      </c>
      <c r="C1069" s="94">
        <v>16</v>
      </c>
      <c r="D1069" s="61" t="s">
        <v>6</v>
      </c>
      <c r="E1069" s="94">
        <v>1</v>
      </c>
      <c r="F1069" s="94"/>
      <c r="G1069" s="94">
        <v>1</v>
      </c>
      <c r="H1069" s="7"/>
      <c r="I1069" s="7"/>
      <c r="J1069" s="7"/>
      <c r="K1069" s="7"/>
      <c r="L1069" s="7"/>
      <c r="M1069" s="7"/>
      <c r="N1069" s="7"/>
    </row>
    <row r="1070" spans="1:14" s="123" customFormat="1" x14ac:dyDescent="0.25">
      <c r="A1070" s="60" t="s">
        <v>63</v>
      </c>
      <c r="B1070" s="94" t="s">
        <v>97</v>
      </c>
      <c r="C1070" s="94">
        <v>17</v>
      </c>
      <c r="D1070" s="61" t="s">
        <v>1</v>
      </c>
      <c r="E1070" s="94">
        <v>2</v>
      </c>
      <c r="F1070" s="94"/>
      <c r="G1070" s="94">
        <v>2</v>
      </c>
      <c r="H1070" s="7"/>
      <c r="I1070" s="7"/>
      <c r="J1070" s="7"/>
      <c r="K1070" s="7"/>
      <c r="L1070" s="7"/>
      <c r="M1070" s="7"/>
      <c r="N1070" s="7"/>
    </row>
    <row r="1071" spans="1:14" s="123" customFormat="1" x14ac:dyDescent="0.25">
      <c r="A1071" s="60" t="s">
        <v>63</v>
      </c>
      <c r="B1071" s="94" t="s">
        <v>100</v>
      </c>
      <c r="C1071" s="94" t="s">
        <v>391</v>
      </c>
      <c r="D1071" s="61" t="s">
        <v>60</v>
      </c>
      <c r="E1071" s="94">
        <v>14</v>
      </c>
      <c r="F1071" s="94">
        <v>3</v>
      </c>
      <c r="G1071" s="94">
        <v>2</v>
      </c>
      <c r="H1071" s="7"/>
      <c r="I1071" s="7"/>
      <c r="J1071" s="7"/>
      <c r="K1071" s="7"/>
      <c r="L1071" s="7"/>
      <c r="M1071" s="7"/>
      <c r="N1071" s="7"/>
    </row>
    <row r="1072" spans="1:14" s="123" customFormat="1" x14ac:dyDescent="0.25">
      <c r="A1072" s="60" t="s">
        <v>64</v>
      </c>
      <c r="B1072" s="94" t="s">
        <v>97</v>
      </c>
      <c r="C1072" s="94">
        <v>1</v>
      </c>
      <c r="D1072" s="61" t="s">
        <v>32</v>
      </c>
      <c r="E1072" s="94">
        <v>5</v>
      </c>
      <c r="F1072" s="94"/>
      <c r="G1072" s="94">
        <v>2</v>
      </c>
      <c r="H1072" s="7"/>
      <c r="I1072" s="7"/>
      <c r="J1072" s="7"/>
      <c r="K1072" s="7"/>
      <c r="L1072" s="7"/>
      <c r="M1072" s="7"/>
      <c r="N1072" s="7"/>
    </row>
    <row r="1073" spans="1:14" s="123" customFormat="1" x14ac:dyDescent="0.25">
      <c r="A1073" s="60" t="s">
        <v>64</v>
      </c>
      <c r="B1073" s="94" t="s">
        <v>97</v>
      </c>
      <c r="C1073" s="94">
        <v>1</v>
      </c>
      <c r="D1073" s="61" t="s">
        <v>38</v>
      </c>
      <c r="E1073" s="94">
        <v>5</v>
      </c>
      <c r="F1073" s="94"/>
      <c r="G1073" s="94">
        <v>4</v>
      </c>
      <c r="H1073" s="7"/>
      <c r="I1073" s="7"/>
      <c r="J1073" s="7"/>
      <c r="K1073" s="7"/>
      <c r="L1073" s="7"/>
      <c r="M1073" s="7"/>
      <c r="N1073" s="7"/>
    </row>
    <row r="1074" spans="1:14" s="123" customFormat="1" x14ac:dyDescent="0.25">
      <c r="A1074" s="60" t="s">
        <v>64</v>
      </c>
      <c r="B1074" s="94" t="s">
        <v>97</v>
      </c>
      <c r="C1074" s="94">
        <v>3</v>
      </c>
      <c r="D1074" s="62" t="s">
        <v>62</v>
      </c>
      <c r="E1074" s="94">
        <v>10</v>
      </c>
      <c r="F1074" s="94">
        <v>1</v>
      </c>
      <c r="G1074" s="94">
        <v>2</v>
      </c>
      <c r="H1074" s="7"/>
      <c r="I1074" s="7"/>
      <c r="J1074" s="7"/>
      <c r="K1074" s="7"/>
      <c r="L1074" s="7"/>
      <c r="M1074" s="7"/>
      <c r="N1074" s="7"/>
    </row>
    <row r="1075" spans="1:14" s="123" customFormat="1" x14ac:dyDescent="0.25">
      <c r="A1075" s="60" t="s">
        <v>64</v>
      </c>
      <c r="B1075" s="94" t="s">
        <v>97</v>
      </c>
      <c r="C1075" s="94">
        <v>4</v>
      </c>
      <c r="D1075" s="62" t="s">
        <v>58</v>
      </c>
      <c r="E1075" s="94">
        <v>6</v>
      </c>
      <c r="F1075" s="94"/>
      <c r="G1075" s="94">
        <v>2</v>
      </c>
      <c r="H1075" s="7"/>
      <c r="I1075" s="7"/>
      <c r="J1075" s="7"/>
      <c r="K1075" s="7"/>
      <c r="L1075" s="7"/>
      <c r="M1075" s="7"/>
      <c r="N1075" s="7"/>
    </row>
    <row r="1076" spans="1:14" s="123" customFormat="1" x14ac:dyDescent="0.25">
      <c r="A1076" s="60" t="s">
        <v>64</v>
      </c>
      <c r="B1076" s="94" t="s">
        <v>97</v>
      </c>
      <c r="C1076" s="94">
        <v>5</v>
      </c>
      <c r="D1076" s="62" t="s">
        <v>58</v>
      </c>
      <c r="E1076" s="94">
        <v>8</v>
      </c>
      <c r="F1076" s="94">
        <v>1</v>
      </c>
      <c r="G1076" s="94">
        <v>2</v>
      </c>
      <c r="H1076" s="7"/>
      <c r="I1076" s="7"/>
      <c r="J1076" s="7"/>
      <c r="K1076" s="7"/>
      <c r="L1076" s="7"/>
      <c r="M1076" s="7"/>
      <c r="N1076" s="7"/>
    </row>
    <row r="1077" spans="1:14" s="123" customFormat="1" x14ac:dyDescent="0.25">
      <c r="A1077" s="60" t="s">
        <v>64</v>
      </c>
      <c r="B1077" s="94" t="s">
        <v>97</v>
      </c>
      <c r="C1077" s="94">
        <v>5</v>
      </c>
      <c r="D1077" s="61" t="s">
        <v>6</v>
      </c>
      <c r="E1077" s="94">
        <v>11</v>
      </c>
      <c r="F1077" s="94">
        <v>1</v>
      </c>
      <c r="G1077" s="94">
        <v>2</v>
      </c>
      <c r="H1077" s="7"/>
      <c r="I1077" s="7"/>
      <c r="J1077" s="7"/>
      <c r="K1077" s="7"/>
      <c r="L1077" s="7"/>
      <c r="M1077" s="7"/>
      <c r="N1077" s="7"/>
    </row>
    <row r="1078" spans="1:14" s="123" customFormat="1" x14ac:dyDescent="0.25">
      <c r="A1078" s="60" t="s">
        <v>64</v>
      </c>
      <c r="B1078" s="94" t="s">
        <v>97</v>
      </c>
      <c r="C1078" s="94">
        <v>6</v>
      </c>
      <c r="D1078" s="62" t="s">
        <v>62</v>
      </c>
      <c r="E1078" s="94">
        <v>1</v>
      </c>
      <c r="F1078" s="94"/>
      <c r="G1078" s="94"/>
      <c r="H1078" s="7"/>
      <c r="I1078" s="7"/>
      <c r="J1078" s="7"/>
      <c r="K1078" s="7"/>
      <c r="L1078" s="7"/>
      <c r="M1078" s="7"/>
      <c r="N1078" s="7"/>
    </row>
    <row r="1079" spans="1:14" s="123" customFormat="1" x14ac:dyDescent="0.25">
      <c r="A1079" s="60" t="s">
        <v>64</v>
      </c>
      <c r="B1079" s="94" t="s">
        <v>97</v>
      </c>
      <c r="C1079" s="94">
        <v>7</v>
      </c>
      <c r="D1079" s="61" t="s">
        <v>13</v>
      </c>
      <c r="E1079" s="94">
        <v>3</v>
      </c>
      <c r="F1079" s="94">
        <v>1</v>
      </c>
      <c r="G1079" s="94"/>
      <c r="H1079" s="7"/>
      <c r="I1079" s="7"/>
      <c r="J1079" s="7"/>
      <c r="K1079" s="7"/>
      <c r="L1079" s="7"/>
      <c r="M1079" s="7"/>
      <c r="N1079" s="7"/>
    </row>
    <row r="1080" spans="1:14" s="123" customFormat="1" x14ac:dyDescent="0.25">
      <c r="A1080" s="60" t="s">
        <v>64</v>
      </c>
      <c r="B1080" s="94" t="s">
        <v>97</v>
      </c>
      <c r="C1080" s="94">
        <v>13</v>
      </c>
      <c r="D1080" s="62" t="s">
        <v>52</v>
      </c>
      <c r="E1080" s="94">
        <v>17</v>
      </c>
      <c r="F1080" s="94"/>
      <c r="G1080" s="94">
        <v>10</v>
      </c>
      <c r="H1080" s="7"/>
      <c r="I1080" s="7"/>
      <c r="J1080" s="7"/>
      <c r="K1080" s="7"/>
      <c r="L1080" s="7"/>
      <c r="M1080" s="7"/>
      <c r="N1080" s="7"/>
    </row>
    <row r="1081" spans="1:14" s="123" customFormat="1" x14ac:dyDescent="0.25">
      <c r="A1081" s="60" t="s">
        <v>64</v>
      </c>
      <c r="B1081" s="94" t="s">
        <v>97</v>
      </c>
      <c r="C1081" s="94">
        <v>13</v>
      </c>
      <c r="D1081" s="62" t="s">
        <v>24</v>
      </c>
      <c r="E1081" s="94">
        <v>16</v>
      </c>
      <c r="F1081" s="94"/>
      <c r="G1081" s="94">
        <v>5</v>
      </c>
      <c r="H1081" s="7"/>
      <c r="I1081" s="7"/>
      <c r="J1081" s="7"/>
      <c r="K1081" s="7"/>
      <c r="L1081" s="7"/>
      <c r="M1081" s="7"/>
      <c r="N1081" s="7"/>
    </row>
    <row r="1082" spans="1:14" s="123" customFormat="1" x14ac:dyDescent="0.25">
      <c r="A1082" s="60" t="s">
        <v>64</v>
      </c>
      <c r="B1082" s="94" t="s">
        <v>97</v>
      </c>
      <c r="C1082" s="94">
        <v>15</v>
      </c>
      <c r="D1082" s="62" t="s">
        <v>24</v>
      </c>
      <c r="E1082" s="94">
        <v>6</v>
      </c>
      <c r="F1082" s="94"/>
      <c r="G1082" s="94">
        <v>1</v>
      </c>
      <c r="H1082" s="7"/>
      <c r="I1082" s="7"/>
      <c r="J1082" s="7"/>
      <c r="K1082" s="7"/>
      <c r="L1082" s="7"/>
      <c r="M1082" s="7"/>
      <c r="N1082" s="7"/>
    </row>
    <row r="1083" spans="1:14" s="123" customFormat="1" x14ac:dyDescent="0.25">
      <c r="A1083" s="60" t="s">
        <v>64</v>
      </c>
      <c r="B1083" s="94" t="s">
        <v>97</v>
      </c>
      <c r="C1083" s="94">
        <v>18</v>
      </c>
      <c r="D1083" s="61" t="s">
        <v>10</v>
      </c>
      <c r="E1083" s="94">
        <v>7</v>
      </c>
      <c r="F1083" s="94"/>
      <c r="G1083" s="94">
        <v>6</v>
      </c>
      <c r="H1083" s="7"/>
      <c r="I1083" s="7"/>
      <c r="J1083" s="7"/>
      <c r="K1083" s="7"/>
      <c r="L1083" s="7"/>
      <c r="M1083" s="7"/>
      <c r="N1083" s="7"/>
    </row>
    <row r="1084" spans="1:14" s="123" customFormat="1" x14ac:dyDescent="0.25">
      <c r="A1084" s="60" t="s">
        <v>64</v>
      </c>
      <c r="B1084" s="94" t="s">
        <v>97</v>
      </c>
      <c r="C1084" s="94">
        <v>18</v>
      </c>
      <c r="D1084" s="61" t="s">
        <v>28</v>
      </c>
      <c r="E1084" s="94">
        <v>11</v>
      </c>
      <c r="F1084" s="94">
        <v>2</v>
      </c>
      <c r="G1084" s="94">
        <v>8</v>
      </c>
      <c r="H1084" s="7"/>
      <c r="I1084" s="7"/>
      <c r="J1084" s="7"/>
      <c r="K1084" s="7"/>
      <c r="L1084" s="7"/>
      <c r="M1084" s="7"/>
      <c r="N1084" s="7"/>
    </row>
    <row r="1085" spans="1:14" s="123" customFormat="1" x14ac:dyDescent="0.25">
      <c r="A1085" s="60" t="s">
        <v>64</v>
      </c>
      <c r="B1085" s="94" t="s">
        <v>97</v>
      </c>
      <c r="C1085" s="94">
        <v>22</v>
      </c>
      <c r="D1085" s="61" t="s">
        <v>10</v>
      </c>
      <c r="E1085" s="94">
        <v>4</v>
      </c>
      <c r="F1085" s="94"/>
      <c r="G1085" s="94">
        <v>2</v>
      </c>
      <c r="H1085" s="7"/>
      <c r="I1085" s="7"/>
      <c r="J1085" s="7"/>
      <c r="K1085" s="7"/>
      <c r="L1085" s="7"/>
      <c r="M1085" s="7"/>
      <c r="N1085" s="7"/>
    </row>
    <row r="1086" spans="1:14" s="123" customFormat="1" x14ac:dyDescent="0.25">
      <c r="A1086" s="60" t="s">
        <v>64</v>
      </c>
      <c r="B1086" s="94" t="s">
        <v>97</v>
      </c>
      <c r="C1086" s="94">
        <v>22</v>
      </c>
      <c r="D1086" s="61" t="s">
        <v>13</v>
      </c>
      <c r="E1086" s="94">
        <v>30</v>
      </c>
      <c r="F1086" s="94"/>
      <c r="G1086" s="94">
        <v>2</v>
      </c>
      <c r="H1086" s="7"/>
      <c r="I1086" s="7"/>
      <c r="J1086" s="7"/>
      <c r="K1086" s="7"/>
      <c r="L1086" s="7"/>
      <c r="M1086" s="7"/>
      <c r="N1086" s="7"/>
    </row>
    <row r="1087" spans="1:14" s="123" customFormat="1" x14ac:dyDescent="0.25">
      <c r="A1087" s="60" t="s">
        <v>64</v>
      </c>
      <c r="B1087" s="94" t="s">
        <v>97</v>
      </c>
      <c r="C1087" s="94">
        <v>22</v>
      </c>
      <c r="D1087" s="61" t="s">
        <v>12</v>
      </c>
      <c r="E1087" s="94">
        <v>21</v>
      </c>
      <c r="F1087" s="94"/>
      <c r="G1087" s="94">
        <v>13</v>
      </c>
      <c r="H1087" s="7"/>
      <c r="I1087" s="7"/>
      <c r="J1087" s="7"/>
      <c r="K1087" s="7"/>
      <c r="L1087" s="7"/>
      <c r="M1087" s="7"/>
      <c r="N1087" s="7"/>
    </row>
    <row r="1088" spans="1:14" s="123" customFormat="1" x14ac:dyDescent="0.25">
      <c r="A1088" s="60" t="s">
        <v>65</v>
      </c>
      <c r="B1088" s="94" t="s">
        <v>97</v>
      </c>
      <c r="C1088" s="94">
        <v>1</v>
      </c>
      <c r="D1088" s="61" t="s">
        <v>26</v>
      </c>
      <c r="E1088" s="94">
        <v>5</v>
      </c>
      <c r="F1088" s="94"/>
      <c r="G1088" s="94">
        <v>2</v>
      </c>
      <c r="H1088" s="7"/>
      <c r="I1088" s="7"/>
      <c r="J1088" s="7"/>
      <c r="K1088" s="7"/>
      <c r="L1088" s="7"/>
      <c r="M1088" s="7"/>
      <c r="N1088" s="7"/>
    </row>
    <row r="1089" spans="1:14" s="123" customFormat="1" x14ac:dyDescent="0.25">
      <c r="A1089" s="60" t="s">
        <v>65</v>
      </c>
      <c r="B1089" s="94" t="s">
        <v>97</v>
      </c>
      <c r="C1089" s="94">
        <v>2</v>
      </c>
      <c r="D1089" s="61" t="s">
        <v>60</v>
      </c>
      <c r="E1089" s="94">
        <v>3</v>
      </c>
      <c r="F1089" s="94">
        <v>1</v>
      </c>
      <c r="G1089" s="94">
        <v>1</v>
      </c>
      <c r="H1089" s="7"/>
      <c r="I1089" s="7"/>
      <c r="J1089" s="7"/>
      <c r="K1089" s="7"/>
      <c r="L1089" s="7"/>
      <c r="M1089" s="7"/>
      <c r="N1089" s="7"/>
    </row>
    <row r="1090" spans="1:14" s="123" customFormat="1" x14ac:dyDescent="0.25">
      <c r="A1090" s="60" t="s">
        <v>65</v>
      </c>
      <c r="B1090" s="94" t="s">
        <v>97</v>
      </c>
      <c r="C1090" s="94">
        <v>3</v>
      </c>
      <c r="D1090" s="61" t="s">
        <v>60</v>
      </c>
      <c r="E1090" s="94">
        <v>13</v>
      </c>
      <c r="F1090" s="94"/>
      <c r="G1090" s="94">
        <v>6</v>
      </c>
      <c r="H1090" s="7"/>
      <c r="I1090" s="7"/>
      <c r="J1090" s="7"/>
      <c r="K1090" s="7"/>
      <c r="L1090" s="7"/>
      <c r="M1090" s="7"/>
      <c r="N1090" s="7"/>
    </row>
    <row r="1091" spans="1:14" s="123" customFormat="1" x14ac:dyDescent="0.25">
      <c r="A1091" s="60" t="s">
        <v>65</v>
      </c>
      <c r="B1091" s="94" t="s">
        <v>97</v>
      </c>
      <c r="C1091" s="94">
        <v>4</v>
      </c>
      <c r="D1091" s="61" t="s">
        <v>26</v>
      </c>
      <c r="E1091" s="94">
        <v>31</v>
      </c>
      <c r="F1091" s="94">
        <v>1</v>
      </c>
      <c r="G1091" s="94">
        <v>15</v>
      </c>
      <c r="H1091" s="7"/>
      <c r="I1091" s="7"/>
      <c r="J1091" s="7"/>
      <c r="K1091" s="7"/>
      <c r="L1091" s="7"/>
      <c r="M1091" s="7"/>
      <c r="N1091" s="7"/>
    </row>
    <row r="1092" spans="1:14" s="123" customFormat="1" x14ac:dyDescent="0.25">
      <c r="A1092" s="60" t="s">
        <v>65</v>
      </c>
      <c r="B1092" s="94" t="s">
        <v>97</v>
      </c>
      <c r="C1092" s="94">
        <v>6</v>
      </c>
      <c r="D1092" s="61" t="s">
        <v>16</v>
      </c>
      <c r="E1092" s="94">
        <v>9</v>
      </c>
      <c r="F1092" s="94">
        <v>1</v>
      </c>
      <c r="G1092" s="94">
        <v>7</v>
      </c>
      <c r="H1092" s="7"/>
      <c r="I1092" s="7"/>
      <c r="J1092" s="7"/>
      <c r="K1092" s="7"/>
      <c r="L1092" s="7"/>
      <c r="M1092" s="7"/>
      <c r="N1092" s="7"/>
    </row>
    <row r="1093" spans="1:14" s="123" customFormat="1" x14ac:dyDescent="0.25">
      <c r="A1093" s="60" t="s">
        <v>65</v>
      </c>
      <c r="B1093" s="94" t="s">
        <v>97</v>
      </c>
      <c r="C1093" s="94">
        <v>7</v>
      </c>
      <c r="D1093" s="61" t="s">
        <v>60</v>
      </c>
      <c r="E1093" s="94">
        <v>3</v>
      </c>
      <c r="F1093" s="94"/>
      <c r="G1093" s="94">
        <v>3</v>
      </c>
      <c r="H1093" s="7"/>
      <c r="I1093" s="7"/>
      <c r="J1093" s="7"/>
      <c r="K1093" s="7"/>
      <c r="L1093" s="7"/>
      <c r="M1093" s="7"/>
      <c r="N1093" s="7"/>
    </row>
    <row r="1094" spans="1:14" s="123" customFormat="1" x14ac:dyDescent="0.25">
      <c r="A1094" s="60" t="s">
        <v>65</v>
      </c>
      <c r="B1094" s="94" t="s">
        <v>97</v>
      </c>
      <c r="C1094" s="94">
        <v>11</v>
      </c>
      <c r="D1094" s="61" t="s">
        <v>60</v>
      </c>
      <c r="E1094" s="94">
        <v>1</v>
      </c>
      <c r="F1094" s="94"/>
      <c r="G1094" s="94">
        <v>1</v>
      </c>
      <c r="H1094" s="7"/>
      <c r="I1094" s="7"/>
      <c r="J1094" s="7"/>
      <c r="K1094" s="7"/>
      <c r="L1094" s="7"/>
      <c r="M1094" s="7"/>
      <c r="N1094" s="7"/>
    </row>
    <row r="1095" spans="1:14" s="123" customFormat="1" x14ac:dyDescent="0.25">
      <c r="A1095" s="60" t="s">
        <v>65</v>
      </c>
      <c r="B1095" s="94" t="s">
        <v>97</v>
      </c>
      <c r="C1095" s="94">
        <v>14</v>
      </c>
      <c r="D1095" s="61" t="s">
        <v>26</v>
      </c>
      <c r="E1095" s="94">
        <v>15</v>
      </c>
      <c r="F1095" s="94">
        <v>2</v>
      </c>
      <c r="G1095" s="94">
        <v>11</v>
      </c>
      <c r="H1095" s="7"/>
      <c r="I1095" s="7"/>
      <c r="J1095" s="7"/>
      <c r="K1095" s="7"/>
      <c r="L1095" s="7"/>
      <c r="M1095" s="7"/>
      <c r="N1095" s="7"/>
    </row>
    <row r="1096" spans="1:14" s="123" customFormat="1" x14ac:dyDescent="0.25">
      <c r="A1096" s="60" t="s">
        <v>65</v>
      </c>
      <c r="B1096" s="94" t="s">
        <v>97</v>
      </c>
      <c r="C1096" s="94">
        <v>16</v>
      </c>
      <c r="D1096" s="61" t="s">
        <v>26</v>
      </c>
      <c r="E1096" s="94">
        <v>9</v>
      </c>
      <c r="F1096" s="94"/>
      <c r="G1096" s="94"/>
      <c r="H1096" s="7"/>
      <c r="I1096" s="7"/>
      <c r="J1096" s="7"/>
      <c r="K1096" s="7"/>
      <c r="L1096" s="7"/>
      <c r="M1096" s="7"/>
      <c r="N1096" s="7"/>
    </row>
    <row r="1097" spans="1:14" s="123" customFormat="1" x14ac:dyDescent="0.25">
      <c r="A1097" s="60" t="s">
        <v>65</v>
      </c>
      <c r="B1097" s="94" t="s">
        <v>97</v>
      </c>
      <c r="C1097" s="94">
        <v>17</v>
      </c>
      <c r="D1097" s="61" t="s">
        <v>26</v>
      </c>
      <c r="E1097" s="94">
        <v>10</v>
      </c>
      <c r="F1097" s="94"/>
      <c r="G1097" s="94">
        <v>10</v>
      </c>
      <c r="H1097" s="7"/>
      <c r="I1097" s="7"/>
      <c r="J1097" s="7"/>
      <c r="K1097" s="7"/>
      <c r="L1097" s="7"/>
      <c r="M1097" s="7"/>
      <c r="N1097" s="7"/>
    </row>
    <row r="1098" spans="1:14" s="123" customFormat="1" x14ac:dyDescent="0.25">
      <c r="A1098" s="60" t="s">
        <v>65</v>
      </c>
      <c r="B1098" s="94" t="s">
        <v>97</v>
      </c>
      <c r="C1098" s="94">
        <v>17</v>
      </c>
      <c r="D1098" s="61" t="s">
        <v>42</v>
      </c>
      <c r="E1098" s="94">
        <v>7</v>
      </c>
      <c r="F1098" s="94"/>
      <c r="G1098" s="94">
        <v>7</v>
      </c>
      <c r="H1098" s="7"/>
      <c r="I1098" s="7"/>
      <c r="J1098" s="7"/>
      <c r="K1098" s="7"/>
      <c r="L1098" s="7"/>
      <c r="M1098" s="7"/>
      <c r="N1098" s="7"/>
    </row>
    <row r="1099" spans="1:14" s="123" customFormat="1" x14ac:dyDescent="0.25">
      <c r="A1099" s="60" t="s">
        <v>65</v>
      </c>
      <c r="B1099" s="94" t="s">
        <v>97</v>
      </c>
      <c r="C1099" s="94">
        <v>17</v>
      </c>
      <c r="D1099" s="61" t="s">
        <v>9</v>
      </c>
      <c r="E1099" s="94">
        <v>3</v>
      </c>
      <c r="F1099" s="94"/>
      <c r="G1099" s="94">
        <v>1</v>
      </c>
      <c r="H1099" s="7"/>
      <c r="I1099" s="7"/>
      <c r="J1099" s="7"/>
      <c r="K1099" s="7"/>
      <c r="L1099" s="7"/>
      <c r="M1099" s="7"/>
      <c r="N1099" s="7"/>
    </row>
    <row r="1100" spans="1:14" s="123" customFormat="1" x14ac:dyDescent="0.25">
      <c r="A1100" s="60" t="s">
        <v>65</v>
      </c>
      <c r="B1100" s="94" t="s">
        <v>97</v>
      </c>
      <c r="C1100" s="94">
        <v>19</v>
      </c>
      <c r="D1100" s="61" t="s">
        <v>14</v>
      </c>
      <c r="E1100" s="94">
        <v>2</v>
      </c>
      <c r="F1100" s="94"/>
      <c r="G1100" s="94"/>
      <c r="H1100" s="7"/>
      <c r="I1100" s="7"/>
      <c r="J1100" s="7"/>
      <c r="K1100" s="7"/>
      <c r="L1100" s="7"/>
      <c r="M1100" s="7"/>
      <c r="N1100" s="7"/>
    </row>
    <row r="1101" spans="1:14" s="123" customFormat="1" x14ac:dyDescent="0.25">
      <c r="A1101" s="60" t="s">
        <v>65</v>
      </c>
      <c r="B1101" s="94" t="s">
        <v>97</v>
      </c>
      <c r="C1101" s="94">
        <v>21</v>
      </c>
      <c r="D1101" s="61" t="s">
        <v>16</v>
      </c>
      <c r="E1101" s="94">
        <v>6</v>
      </c>
      <c r="F1101" s="94"/>
      <c r="G1101" s="94">
        <v>2</v>
      </c>
      <c r="H1101" s="7"/>
      <c r="I1101" s="7"/>
      <c r="J1101" s="7"/>
      <c r="K1101" s="7"/>
      <c r="L1101" s="7"/>
      <c r="M1101" s="7"/>
      <c r="N1101" s="7"/>
    </row>
    <row r="1102" spans="1:14" s="123" customFormat="1" x14ac:dyDescent="0.25">
      <c r="A1102" s="60" t="s">
        <v>65</v>
      </c>
      <c r="B1102" s="94" t="s">
        <v>97</v>
      </c>
      <c r="C1102" s="94">
        <v>23</v>
      </c>
      <c r="D1102" s="61" t="s">
        <v>60</v>
      </c>
      <c r="E1102" s="94">
        <v>1</v>
      </c>
      <c r="F1102" s="94"/>
      <c r="G1102" s="94">
        <v>1</v>
      </c>
      <c r="H1102" s="7"/>
      <c r="I1102" s="7"/>
      <c r="J1102" s="7"/>
      <c r="K1102" s="7"/>
      <c r="L1102" s="7"/>
      <c r="M1102" s="7"/>
      <c r="N1102" s="7"/>
    </row>
    <row r="1103" spans="1:14" s="123" customFormat="1" x14ac:dyDescent="0.25">
      <c r="A1103" s="60" t="s">
        <v>65</v>
      </c>
      <c r="B1103" s="94" t="s">
        <v>97</v>
      </c>
      <c r="C1103" s="94">
        <v>27</v>
      </c>
      <c r="D1103" s="61" t="s">
        <v>26</v>
      </c>
      <c r="E1103" s="94">
        <v>16</v>
      </c>
      <c r="F1103" s="94">
        <v>1</v>
      </c>
      <c r="G1103" s="94">
        <v>14</v>
      </c>
      <c r="H1103" s="7"/>
      <c r="I1103" s="7"/>
      <c r="J1103" s="7"/>
      <c r="K1103" s="7"/>
      <c r="L1103" s="7"/>
      <c r="M1103" s="7"/>
      <c r="N1103" s="7"/>
    </row>
    <row r="1104" spans="1:14" s="123" customFormat="1" x14ac:dyDescent="0.25">
      <c r="A1104" s="60" t="s">
        <v>65</v>
      </c>
      <c r="B1104" s="94" t="s">
        <v>97</v>
      </c>
      <c r="C1104" s="94">
        <v>32</v>
      </c>
      <c r="D1104" s="61" t="s">
        <v>60</v>
      </c>
      <c r="E1104" s="94">
        <v>1</v>
      </c>
      <c r="F1104" s="94"/>
      <c r="G1104" s="94">
        <v>1</v>
      </c>
      <c r="H1104" s="7"/>
      <c r="I1104" s="7"/>
      <c r="J1104" s="7"/>
      <c r="K1104" s="7"/>
      <c r="L1104" s="7"/>
      <c r="M1104" s="7"/>
      <c r="N1104" s="7"/>
    </row>
    <row r="1105" spans="1:14" s="123" customFormat="1" x14ac:dyDescent="0.25">
      <c r="A1105" s="60" t="s">
        <v>65</v>
      </c>
      <c r="B1105" s="94" t="s">
        <v>97</v>
      </c>
      <c r="C1105" s="94">
        <v>36</v>
      </c>
      <c r="D1105" s="61" t="s">
        <v>13</v>
      </c>
      <c r="E1105" s="94">
        <v>9</v>
      </c>
      <c r="F1105" s="94"/>
      <c r="G1105" s="94">
        <v>4</v>
      </c>
      <c r="H1105" s="7"/>
      <c r="I1105" s="7"/>
      <c r="J1105" s="7"/>
      <c r="K1105" s="7"/>
      <c r="L1105" s="7"/>
      <c r="M1105" s="7"/>
      <c r="N1105" s="7"/>
    </row>
    <row r="1106" spans="1:14" s="123" customFormat="1" x14ac:dyDescent="0.25">
      <c r="A1106" s="60" t="s">
        <v>65</v>
      </c>
      <c r="B1106" s="94"/>
      <c r="C1106" s="94" t="s">
        <v>445</v>
      </c>
      <c r="D1106" s="61" t="s">
        <v>34</v>
      </c>
      <c r="E1106" s="94">
        <v>17</v>
      </c>
      <c r="F1106" s="94"/>
      <c r="G1106" s="94">
        <v>16</v>
      </c>
      <c r="H1106" s="7"/>
      <c r="I1106" s="7"/>
      <c r="J1106" s="7"/>
      <c r="K1106" s="7"/>
      <c r="L1106" s="7"/>
      <c r="M1106" s="7"/>
      <c r="N1106" s="7"/>
    </row>
    <row r="1107" spans="1:14" s="123" customFormat="1" x14ac:dyDescent="0.25">
      <c r="A1107" s="60" t="s">
        <v>65</v>
      </c>
      <c r="B1107" s="94"/>
      <c r="C1107" s="94" t="s">
        <v>445</v>
      </c>
      <c r="D1107" s="61" t="s">
        <v>60</v>
      </c>
      <c r="E1107" s="94">
        <v>14</v>
      </c>
      <c r="F1107" s="94">
        <v>1</v>
      </c>
      <c r="G1107" s="94">
        <v>12</v>
      </c>
      <c r="H1107" s="7"/>
      <c r="I1107" s="7"/>
      <c r="J1107" s="7"/>
      <c r="K1107" s="7"/>
      <c r="L1107" s="7"/>
      <c r="M1107" s="7"/>
      <c r="N1107" s="7"/>
    </row>
    <row r="1108" spans="1:14" s="123" customFormat="1" x14ac:dyDescent="0.25">
      <c r="A1108" s="60" t="s">
        <v>65</v>
      </c>
      <c r="B1108" s="94" t="s">
        <v>97</v>
      </c>
      <c r="C1108" s="94">
        <v>44</v>
      </c>
      <c r="D1108" s="61" t="s">
        <v>16</v>
      </c>
      <c r="E1108" s="94">
        <v>20</v>
      </c>
      <c r="F1108" s="94"/>
      <c r="G1108" s="94">
        <v>14</v>
      </c>
      <c r="H1108" s="7"/>
      <c r="I1108" s="7"/>
      <c r="J1108" s="7"/>
      <c r="K1108" s="7"/>
      <c r="L1108" s="7"/>
      <c r="M1108" s="7"/>
      <c r="N1108" s="7"/>
    </row>
    <row r="1109" spans="1:14" s="123" customFormat="1" x14ac:dyDescent="0.25">
      <c r="A1109" s="60" t="s">
        <v>65</v>
      </c>
      <c r="B1109" s="94" t="s">
        <v>97</v>
      </c>
      <c r="C1109" s="94">
        <v>44</v>
      </c>
      <c r="D1109" s="62" t="s">
        <v>58</v>
      </c>
      <c r="E1109" s="94">
        <v>14</v>
      </c>
      <c r="F1109" s="94"/>
      <c r="G1109" s="94">
        <v>9</v>
      </c>
      <c r="H1109" s="7"/>
      <c r="I1109" s="7"/>
      <c r="J1109" s="7"/>
      <c r="K1109" s="7"/>
      <c r="L1109" s="7"/>
      <c r="M1109" s="7"/>
      <c r="N1109" s="7"/>
    </row>
    <row r="1110" spans="1:14" s="123" customFormat="1" x14ac:dyDescent="0.25">
      <c r="A1110" s="60" t="s">
        <v>65</v>
      </c>
      <c r="B1110" s="94" t="s">
        <v>97</v>
      </c>
      <c r="C1110" s="94">
        <v>45</v>
      </c>
      <c r="D1110" s="61" t="s">
        <v>6</v>
      </c>
      <c r="E1110" s="94">
        <v>6</v>
      </c>
      <c r="F1110" s="94">
        <v>2</v>
      </c>
      <c r="G1110" s="94">
        <v>4</v>
      </c>
      <c r="H1110" s="7"/>
      <c r="I1110" s="7"/>
      <c r="J1110" s="7"/>
      <c r="K1110" s="7"/>
      <c r="L1110" s="7"/>
      <c r="M1110" s="7"/>
      <c r="N1110" s="7"/>
    </row>
    <row r="1111" spans="1:14" s="123" customFormat="1" x14ac:dyDescent="0.25">
      <c r="A1111" s="60" t="s">
        <v>65</v>
      </c>
      <c r="B1111" s="94" t="s">
        <v>97</v>
      </c>
      <c r="C1111" s="94">
        <v>45</v>
      </c>
      <c r="D1111" s="61" t="s">
        <v>26</v>
      </c>
      <c r="E1111" s="94">
        <v>7</v>
      </c>
      <c r="F1111" s="94">
        <v>1</v>
      </c>
      <c r="G1111" s="94">
        <v>6</v>
      </c>
      <c r="H1111" s="7"/>
      <c r="I1111" s="7"/>
      <c r="J1111" s="7"/>
      <c r="K1111" s="7"/>
      <c r="L1111" s="7"/>
      <c r="M1111" s="7"/>
      <c r="N1111" s="7"/>
    </row>
    <row r="1112" spans="1:14" s="123" customFormat="1" x14ac:dyDescent="0.25">
      <c r="A1112" s="60" t="s">
        <v>65</v>
      </c>
      <c r="B1112" s="94" t="s">
        <v>97</v>
      </c>
      <c r="C1112" s="94">
        <v>45</v>
      </c>
      <c r="D1112" s="61" t="s">
        <v>34</v>
      </c>
      <c r="E1112" s="94">
        <v>22</v>
      </c>
      <c r="F1112" s="94">
        <v>1</v>
      </c>
      <c r="G1112" s="94">
        <v>21</v>
      </c>
      <c r="H1112" s="7"/>
      <c r="I1112" s="7"/>
      <c r="J1112" s="7"/>
      <c r="K1112" s="7"/>
      <c r="L1112" s="7"/>
      <c r="M1112" s="7"/>
      <c r="N1112" s="7"/>
    </row>
    <row r="1113" spans="1:14" s="123" customFormat="1" x14ac:dyDescent="0.25">
      <c r="A1113" s="60" t="s">
        <v>65</v>
      </c>
      <c r="B1113" s="94" t="s">
        <v>97</v>
      </c>
      <c r="C1113" s="94">
        <v>45</v>
      </c>
      <c r="D1113" s="61" t="s">
        <v>32</v>
      </c>
      <c r="E1113" s="94">
        <v>2</v>
      </c>
      <c r="F1113" s="94">
        <v>1</v>
      </c>
      <c r="G1113" s="94">
        <v>1</v>
      </c>
      <c r="H1113" s="7"/>
      <c r="I1113" s="7"/>
      <c r="J1113" s="7"/>
      <c r="K1113" s="7"/>
      <c r="L1113" s="7"/>
      <c r="M1113" s="7"/>
      <c r="N1113" s="7"/>
    </row>
    <row r="1114" spans="1:14" s="123" customFormat="1" x14ac:dyDescent="0.25">
      <c r="A1114" s="60" t="s">
        <v>65</v>
      </c>
      <c r="B1114" s="94" t="s">
        <v>97</v>
      </c>
      <c r="C1114" s="94">
        <v>46</v>
      </c>
      <c r="D1114" s="61" t="s">
        <v>26</v>
      </c>
      <c r="E1114" s="94">
        <v>6</v>
      </c>
      <c r="F1114" s="94">
        <v>1</v>
      </c>
      <c r="G1114" s="94">
        <v>2</v>
      </c>
      <c r="H1114" s="7"/>
      <c r="I1114" s="7"/>
      <c r="J1114" s="7"/>
      <c r="K1114" s="7"/>
      <c r="L1114" s="7"/>
      <c r="M1114" s="7"/>
      <c r="N1114" s="7"/>
    </row>
    <row r="1115" spans="1:14" s="123" customFormat="1" x14ac:dyDescent="0.25">
      <c r="A1115" s="60" t="s">
        <v>65</v>
      </c>
      <c r="B1115" s="94" t="s">
        <v>97</v>
      </c>
      <c r="C1115" s="94">
        <v>49</v>
      </c>
      <c r="D1115" s="61" t="s">
        <v>34</v>
      </c>
      <c r="E1115" s="94">
        <v>10</v>
      </c>
      <c r="F1115" s="94">
        <v>1</v>
      </c>
      <c r="G1115" s="94">
        <v>9</v>
      </c>
      <c r="H1115" s="7"/>
      <c r="I1115" s="7"/>
      <c r="J1115" s="7"/>
      <c r="K1115" s="7"/>
      <c r="L1115" s="7"/>
      <c r="M1115" s="7"/>
      <c r="N1115" s="7"/>
    </row>
    <row r="1116" spans="1:14" s="123" customFormat="1" x14ac:dyDescent="0.25">
      <c r="A1116" s="60" t="s">
        <v>65</v>
      </c>
      <c r="B1116" s="94" t="s">
        <v>97</v>
      </c>
      <c r="C1116" s="94">
        <v>49</v>
      </c>
      <c r="D1116" s="61" t="s">
        <v>60</v>
      </c>
      <c r="E1116" s="94">
        <v>7</v>
      </c>
      <c r="F1116" s="94">
        <v>1</v>
      </c>
      <c r="G1116" s="94">
        <v>4</v>
      </c>
      <c r="H1116" s="7"/>
      <c r="I1116" s="7"/>
      <c r="J1116" s="7"/>
      <c r="K1116" s="7"/>
      <c r="L1116" s="7"/>
      <c r="M1116" s="7"/>
      <c r="N1116" s="7"/>
    </row>
    <row r="1117" spans="1:14" s="123" customFormat="1" x14ac:dyDescent="0.25">
      <c r="A1117" s="60" t="s">
        <v>65</v>
      </c>
      <c r="B1117" s="94" t="s">
        <v>97</v>
      </c>
      <c r="C1117" s="94">
        <v>51</v>
      </c>
      <c r="D1117" s="61" t="s">
        <v>14</v>
      </c>
      <c r="E1117" s="94">
        <v>9</v>
      </c>
      <c r="F1117" s="94">
        <v>1</v>
      </c>
      <c r="G1117" s="94">
        <v>4</v>
      </c>
      <c r="H1117" s="7"/>
      <c r="I1117" s="7"/>
      <c r="J1117" s="7"/>
      <c r="K1117" s="7"/>
      <c r="L1117" s="7"/>
      <c r="M1117" s="7"/>
      <c r="N1117" s="7"/>
    </row>
    <row r="1118" spans="1:14" s="123" customFormat="1" x14ac:dyDescent="0.25">
      <c r="A1118" s="60" t="s">
        <v>65</v>
      </c>
      <c r="B1118" s="94" t="s">
        <v>97</v>
      </c>
      <c r="C1118" s="94">
        <v>52</v>
      </c>
      <c r="D1118" s="61" t="s">
        <v>34</v>
      </c>
      <c r="E1118" s="94">
        <v>9</v>
      </c>
      <c r="F1118" s="94">
        <v>3</v>
      </c>
      <c r="G1118" s="94">
        <v>4</v>
      </c>
      <c r="H1118" s="7"/>
      <c r="I1118" s="7"/>
      <c r="J1118" s="7"/>
      <c r="K1118" s="7"/>
      <c r="L1118" s="7"/>
      <c r="M1118" s="7"/>
      <c r="N1118" s="7"/>
    </row>
    <row r="1119" spans="1:14" s="123" customFormat="1" x14ac:dyDescent="0.25">
      <c r="A1119" s="60" t="s">
        <v>65</v>
      </c>
      <c r="B1119" s="94" t="s">
        <v>97</v>
      </c>
      <c r="C1119" s="94">
        <v>59</v>
      </c>
      <c r="D1119" s="61" t="s">
        <v>26</v>
      </c>
      <c r="E1119" s="94">
        <v>18</v>
      </c>
      <c r="F1119" s="94">
        <v>3</v>
      </c>
      <c r="G1119" s="94">
        <v>4</v>
      </c>
      <c r="H1119" s="7"/>
      <c r="I1119" s="7"/>
      <c r="J1119" s="7"/>
      <c r="K1119" s="7"/>
      <c r="L1119" s="7"/>
      <c r="M1119" s="7"/>
      <c r="N1119" s="7"/>
    </row>
    <row r="1120" spans="1:14" s="123" customFormat="1" x14ac:dyDescent="0.25">
      <c r="A1120" s="60" t="s">
        <v>65</v>
      </c>
      <c r="B1120" s="94" t="s">
        <v>82</v>
      </c>
      <c r="C1120" s="94" t="s">
        <v>446</v>
      </c>
      <c r="D1120" s="61" t="s">
        <v>16</v>
      </c>
      <c r="E1120" s="94">
        <v>18</v>
      </c>
      <c r="F1120" s="94"/>
      <c r="G1120" s="94">
        <v>3</v>
      </c>
      <c r="H1120" s="7"/>
      <c r="I1120" s="7"/>
      <c r="J1120" s="7"/>
      <c r="K1120" s="7"/>
      <c r="L1120" s="7"/>
      <c r="M1120" s="7"/>
      <c r="N1120" s="7"/>
    </row>
    <row r="1121" spans="1:14" s="123" customFormat="1" x14ac:dyDescent="0.25">
      <c r="A1121" s="60" t="s">
        <v>65</v>
      </c>
      <c r="B1121" s="94" t="s">
        <v>99</v>
      </c>
      <c r="C1121" s="94" t="s">
        <v>447</v>
      </c>
      <c r="D1121" s="61" t="s">
        <v>9</v>
      </c>
      <c r="E1121" s="94">
        <v>5</v>
      </c>
      <c r="F1121" s="94"/>
      <c r="G1121" s="94">
        <v>3</v>
      </c>
      <c r="H1121" s="7"/>
      <c r="I1121" s="7"/>
      <c r="J1121" s="7"/>
      <c r="K1121" s="7"/>
      <c r="L1121" s="7"/>
      <c r="M1121" s="7"/>
      <c r="N1121" s="7"/>
    </row>
    <row r="1122" spans="1:14" s="123" customFormat="1" x14ac:dyDescent="0.25">
      <c r="A1122" s="60" t="s">
        <v>65</v>
      </c>
      <c r="B1122" s="94" t="s">
        <v>99</v>
      </c>
      <c r="C1122" s="94" t="s">
        <v>447</v>
      </c>
      <c r="D1122" s="61" t="s">
        <v>26</v>
      </c>
      <c r="E1122" s="94">
        <v>9</v>
      </c>
      <c r="F1122" s="94"/>
      <c r="G1122" s="94">
        <v>5</v>
      </c>
      <c r="H1122" s="7"/>
      <c r="I1122" s="7"/>
      <c r="J1122" s="7"/>
      <c r="K1122" s="7"/>
      <c r="L1122" s="7"/>
      <c r="M1122" s="7"/>
      <c r="N1122" s="7"/>
    </row>
    <row r="1123" spans="1:14" s="123" customFormat="1" x14ac:dyDescent="0.25">
      <c r="A1123" s="60" t="s">
        <v>65</v>
      </c>
      <c r="B1123" s="94" t="s">
        <v>99</v>
      </c>
      <c r="C1123" s="94" t="s">
        <v>447</v>
      </c>
      <c r="D1123" s="61" t="s">
        <v>54</v>
      </c>
      <c r="E1123" s="94">
        <v>12</v>
      </c>
      <c r="F1123" s="94"/>
      <c r="G1123" s="94">
        <v>9</v>
      </c>
      <c r="H1123" s="7"/>
      <c r="I1123" s="7"/>
      <c r="J1123" s="7"/>
      <c r="K1123" s="7"/>
      <c r="L1123" s="7"/>
      <c r="M1123" s="7"/>
      <c r="N1123" s="7"/>
    </row>
    <row r="1124" spans="1:14" s="123" customFormat="1" x14ac:dyDescent="0.25">
      <c r="A1124" s="60" t="s">
        <v>66</v>
      </c>
      <c r="B1124" s="94" t="s">
        <v>99</v>
      </c>
      <c r="C1124" s="94">
        <v>1</v>
      </c>
      <c r="D1124" s="62" t="s">
        <v>52</v>
      </c>
      <c r="E1124" s="94">
        <v>14</v>
      </c>
      <c r="F1124" s="94">
        <v>1</v>
      </c>
      <c r="G1124" s="94">
        <v>8</v>
      </c>
      <c r="H1124" s="7"/>
      <c r="I1124" s="7"/>
      <c r="J1124" s="7"/>
      <c r="K1124" s="7"/>
      <c r="L1124" s="7"/>
      <c r="M1124" s="7"/>
      <c r="N1124" s="7"/>
    </row>
    <row r="1125" spans="1:14" s="123" customFormat="1" x14ac:dyDescent="0.25">
      <c r="A1125" s="60" t="s">
        <v>66</v>
      </c>
      <c r="B1125" s="94" t="s">
        <v>99</v>
      </c>
      <c r="C1125" s="94">
        <v>1</v>
      </c>
      <c r="D1125" s="61" t="s">
        <v>28</v>
      </c>
      <c r="E1125" s="94">
        <v>28</v>
      </c>
      <c r="F1125" s="94"/>
      <c r="G1125" s="94">
        <v>20</v>
      </c>
      <c r="H1125" s="7"/>
      <c r="I1125" s="7"/>
      <c r="J1125" s="7"/>
      <c r="K1125" s="7"/>
      <c r="L1125" s="7"/>
      <c r="M1125" s="7"/>
      <c r="N1125" s="7"/>
    </row>
    <row r="1126" spans="1:14" s="123" customFormat="1" x14ac:dyDescent="0.25">
      <c r="A1126" s="60" t="s">
        <v>66</v>
      </c>
      <c r="B1126" s="94" t="s">
        <v>97</v>
      </c>
      <c r="C1126" s="94">
        <v>3</v>
      </c>
      <c r="D1126" s="61" t="s">
        <v>10</v>
      </c>
      <c r="E1126" s="94">
        <v>3</v>
      </c>
      <c r="F1126" s="94"/>
      <c r="G1126" s="94">
        <v>3</v>
      </c>
      <c r="H1126" s="7"/>
      <c r="I1126" s="7"/>
      <c r="J1126" s="7"/>
      <c r="K1126" s="7"/>
      <c r="L1126" s="7"/>
      <c r="M1126" s="7"/>
      <c r="N1126" s="7"/>
    </row>
    <row r="1127" spans="1:14" s="123" customFormat="1" x14ac:dyDescent="0.25">
      <c r="A1127" s="60" t="s">
        <v>66</v>
      </c>
      <c r="B1127" s="94" t="s">
        <v>97</v>
      </c>
      <c r="C1127" s="94">
        <v>3</v>
      </c>
      <c r="D1127" s="61" t="s">
        <v>32</v>
      </c>
      <c r="E1127" s="94">
        <v>10</v>
      </c>
      <c r="F1127" s="94"/>
      <c r="G1127" s="94">
        <v>1</v>
      </c>
      <c r="H1127" s="7"/>
      <c r="I1127" s="7"/>
      <c r="J1127" s="7"/>
      <c r="K1127" s="7"/>
      <c r="L1127" s="7"/>
      <c r="M1127" s="7"/>
      <c r="N1127" s="7"/>
    </row>
    <row r="1128" spans="1:14" s="123" customFormat="1" x14ac:dyDescent="0.25">
      <c r="A1128" s="60" t="s">
        <v>66</v>
      </c>
      <c r="B1128" s="94" t="s">
        <v>99</v>
      </c>
      <c r="C1128" s="94">
        <v>4</v>
      </c>
      <c r="D1128" s="61" t="s">
        <v>40</v>
      </c>
      <c r="E1128" s="94">
        <v>40</v>
      </c>
      <c r="F1128" s="94"/>
      <c r="G1128" s="94">
        <v>25</v>
      </c>
      <c r="H1128" s="7"/>
      <c r="I1128" s="7"/>
      <c r="J1128" s="7"/>
      <c r="K1128" s="7"/>
      <c r="L1128" s="7"/>
      <c r="M1128" s="7"/>
      <c r="N1128" s="7"/>
    </row>
    <row r="1129" spans="1:14" s="123" customFormat="1" x14ac:dyDescent="0.25">
      <c r="A1129" s="60" t="s">
        <v>66</v>
      </c>
      <c r="B1129" s="94" t="s">
        <v>99</v>
      </c>
      <c r="C1129" s="94">
        <v>4</v>
      </c>
      <c r="D1129" s="61" t="s">
        <v>28</v>
      </c>
      <c r="E1129" s="94">
        <v>9</v>
      </c>
      <c r="F1129" s="94"/>
      <c r="G1129" s="94">
        <v>6</v>
      </c>
      <c r="H1129" s="7"/>
      <c r="I1129" s="7"/>
      <c r="J1129" s="7"/>
      <c r="K1129" s="7"/>
      <c r="L1129" s="7"/>
      <c r="M1129" s="7"/>
      <c r="N1129" s="7"/>
    </row>
    <row r="1130" spans="1:14" s="123" customFormat="1" x14ac:dyDescent="0.25">
      <c r="A1130" s="60" t="s">
        <v>66</v>
      </c>
      <c r="B1130" s="94" t="s">
        <v>97</v>
      </c>
      <c r="C1130" s="94">
        <v>5</v>
      </c>
      <c r="D1130" s="61" t="s">
        <v>56</v>
      </c>
      <c r="E1130" s="94">
        <v>5</v>
      </c>
      <c r="F1130" s="94"/>
      <c r="G1130" s="94">
        <v>3</v>
      </c>
      <c r="H1130" s="7"/>
      <c r="I1130" s="7"/>
      <c r="J1130" s="7"/>
      <c r="K1130" s="7"/>
      <c r="L1130" s="7"/>
      <c r="M1130" s="7"/>
      <c r="N1130" s="7"/>
    </row>
    <row r="1131" spans="1:14" s="123" customFormat="1" x14ac:dyDescent="0.25">
      <c r="A1131" s="60" t="s">
        <v>66</v>
      </c>
      <c r="B1131" s="94" t="s">
        <v>97</v>
      </c>
      <c r="C1131" s="94">
        <v>6</v>
      </c>
      <c r="D1131" s="61" t="s">
        <v>26</v>
      </c>
      <c r="E1131" s="94">
        <v>15</v>
      </c>
      <c r="F1131" s="94">
        <v>4</v>
      </c>
      <c r="G1131" s="94">
        <v>1</v>
      </c>
      <c r="H1131" s="7"/>
      <c r="I1131" s="7"/>
      <c r="J1131" s="7"/>
      <c r="K1131" s="7"/>
      <c r="L1131" s="7"/>
      <c r="M1131" s="7"/>
      <c r="N1131" s="7"/>
    </row>
    <row r="1132" spans="1:14" s="123" customFormat="1" x14ac:dyDescent="0.25">
      <c r="A1132" s="60" t="s">
        <v>66</v>
      </c>
      <c r="B1132" s="94" t="s">
        <v>97</v>
      </c>
      <c r="C1132" s="94">
        <v>10</v>
      </c>
      <c r="D1132" s="61" t="s">
        <v>9</v>
      </c>
      <c r="E1132" s="94">
        <v>2</v>
      </c>
      <c r="F1132" s="94">
        <v>1</v>
      </c>
      <c r="G1132" s="94">
        <v>1</v>
      </c>
      <c r="H1132" s="7"/>
      <c r="I1132" s="7"/>
      <c r="J1132" s="7"/>
      <c r="K1132" s="7"/>
      <c r="L1132" s="7"/>
      <c r="M1132" s="7"/>
      <c r="N1132" s="7"/>
    </row>
    <row r="1133" spans="1:14" s="123" customFormat="1" x14ac:dyDescent="0.25">
      <c r="A1133" s="60" t="s">
        <v>66</v>
      </c>
      <c r="B1133" s="94" t="s">
        <v>97</v>
      </c>
      <c r="C1133" s="94">
        <v>12</v>
      </c>
      <c r="D1133" s="61" t="s">
        <v>14</v>
      </c>
      <c r="E1133" s="94">
        <v>35</v>
      </c>
      <c r="F1133" s="94">
        <v>1</v>
      </c>
      <c r="G1133" s="94">
        <v>30</v>
      </c>
      <c r="H1133" s="7"/>
      <c r="I1133" s="7"/>
      <c r="J1133" s="7"/>
      <c r="K1133" s="7"/>
      <c r="L1133" s="7"/>
      <c r="M1133" s="7"/>
      <c r="N1133" s="7"/>
    </row>
    <row r="1134" spans="1:14" s="123" customFormat="1" x14ac:dyDescent="0.25">
      <c r="A1134" s="60" t="s">
        <v>66</v>
      </c>
      <c r="B1134" s="94" t="s">
        <v>97</v>
      </c>
      <c r="C1134" s="94">
        <v>12</v>
      </c>
      <c r="D1134" s="61" t="s">
        <v>6</v>
      </c>
      <c r="E1134" s="94">
        <v>38</v>
      </c>
      <c r="F1134" s="94">
        <v>1</v>
      </c>
      <c r="G1134" s="94">
        <v>30</v>
      </c>
      <c r="H1134" s="7"/>
      <c r="I1134" s="7"/>
      <c r="J1134" s="7"/>
      <c r="K1134" s="7"/>
      <c r="L1134" s="7"/>
      <c r="M1134" s="7"/>
      <c r="N1134" s="7"/>
    </row>
    <row r="1135" spans="1:14" s="123" customFormat="1" x14ac:dyDescent="0.25">
      <c r="A1135" s="60" t="s">
        <v>66</v>
      </c>
      <c r="B1135" s="94" t="s">
        <v>97</v>
      </c>
      <c r="C1135" s="94">
        <v>16</v>
      </c>
      <c r="D1135" s="61" t="s">
        <v>241</v>
      </c>
      <c r="E1135" s="94">
        <v>2</v>
      </c>
      <c r="F1135" s="94"/>
      <c r="G1135" s="94">
        <v>2</v>
      </c>
      <c r="H1135" s="7"/>
      <c r="I1135" s="7"/>
      <c r="J1135" s="7"/>
      <c r="K1135" s="7"/>
      <c r="L1135" s="7"/>
      <c r="M1135" s="7"/>
      <c r="N1135" s="7"/>
    </row>
    <row r="1136" spans="1:14" s="123" customFormat="1" x14ac:dyDescent="0.25">
      <c r="A1136" s="60" t="s">
        <v>66</v>
      </c>
      <c r="B1136" s="94" t="s">
        <v>97</v>
      </c>
      <c r="C1136" s="94">
        <v>17</v>
      </c>
      <c r="D1136" s="61" t="s">
        <v>56</v>
      </c>
      <c r="E1136" s="94">
        <v>19</v>
      </c>
      <c r="F1136" s="94"/>
      <c r="G1136" s="94">
        <v>4</v>
      </c>
      <c r="H1136" s="7"/>
      <c r="I1136" s="7"/>
      <c r="J1136" s="7"/>
      <c r="K1136" s="7"/>
      <c r="L1136" s="7"/>
      <c r="M1136" s="7"/>
      <c r="N1136" s="7"/>
    </row>
    <row r="1137" spans="1:14" s="123" customFormat="1" x14ac:dyDescent="0.25">
      <c r="A1137" s="60" t="s">
        <v>66</v>
      </c>
      <c r="B1137" s="94" t="s">
        <v>97</v>
      </c>
      <c r="C1137" s="94">
        <v>18</v>
      </c>
      <c r="D1137" s="61" t="s">
        <v>28</v>
      </c>
      <c r="E1137" s="94">
        <v>15</v>
      </c>
      <c r="F1137" s="94"/>
      <c r="G1137" s="94">
        <v>11</v>
      </c>
      <c r="H1137" s="7"/>
      <c r="I1137" s="7"/>
      <c r="J1137" s="7"/>
      <c r="K1137" s="7"/>
      <c r="L1137" s="7"/>
      <c r="M1137" s="7"/>
      <c r="N1137" s="7"/>
    </row>
    <row r="1138" spans="1:14" s="123" customFormat="1" x14ac:dyDescent="0.25">
      <c r="A1138" s="60" t="s">
        <v>66</v>
      </c>
      <c r="B1138" s="94" t="s">
        <v>97</v>
      </c>
      <c r="C1138" s="94">
        <v>19</v>
      </c>
      <c r="D1138" s="62" t="s">
        <v>24</v>
      </c>
      <c r="E1138" s="94">
        <v>5</v>
      </c>
      <c r="F1138" s="94"/>
      <c r="G1138" s="94">
        <v>2</v>
      </c>
      <c r="H1138" s="7"/>
      <c r="I1138" s="7"/>
      <c r="J1138" s="7"/>
      <c r="K1138" s="7"/>
      <c r="L1138" s="7"/>
      <c r="M1138" s="7"/>
      <c r="N1138" s="7"/>
    </row>
    <row r="1139" spans="1:14" s="123" customFormat="1" x14ac:dyDescent="0.25">
      <c r="A1139" s="60" t="s">
        <v>66</v>
      </c>
      <c r="B1139" s="94" t="s">
        <v>97</v>
      </c>
      <c r="C1139" s="94">
        <v>20</v>
      </c>
      <c r="D1139" s="61" t="s">
        <v>26</v>
      </c>
      <c r="E1139" s="94">
        <v>6</v>
      </c>
      <c r="F1139" s="94">
        <v>1</v>
      </c>
      <c r="G1139" s="94">
        <v>5</v>
      </c>
      <c r="H1139" s="7"/>
      <c r="I1139" s="7"/>
      <c r="J1139" s="7"/>
      <c r="K1139" s="7"/>
      <c r="L1139" s="7"/>
      <c r="M1139" s="7"/>
      <c r="N1139" s="7"/>
    </row>
    <row r="1140" spans="1:14" s="123" customFormat="1" x14ac:dyDescent="0.25">
      <c r="A1140" s="60" t="s">
        <v>66</v>
      </c>
      <c r="B1140" s="94" t="s">
        <v>97</v>
      </c>
      <c r="C1140" s="94">
        <v>23</v>
      </c>
      <c r="D1140" s="61" t="s">
        <v>32</v>
      </c>
      <c r="E1140" s="94">
        <v>4</v>
      </c>
      <c r="F1140" s="94"/>
      <c r="G1140" s="94">
        <v>1</v>
      </c>
      <c r="H1140" s="7"/>
      <c r="I1140" s="7"/>
      <c r="J1140" s="7"/>
      <c r="K1140" s="7"/>
      <c r="L1140" s="7"/>
      <c r="M1140" s="7"/>
      <c r="N1140" s="7"/>
    </row>
    <row r="1141" spans="1:14" s="123" customFormat="1" x14ac:dyDescent="0.25">
      <c r="A1141" s="60" t="s">
        <v>66</v>
      </c>
      <c r="B1141" s="94" t="s">
        <v>97</v>
      </c>
      <c r="C1141" s="94">
        <v>25</v>
      </c>
      <c r="D1141" s="62" t="s">
        <v>52</v>
      </c>
      <c r="E1141" s="94">
        <v>11</v>
      </c>
      <c r="F1141" s="94">
        <v>2</v>
      </c>
      <c r="G1141" s="94">
        <v>6</v>
      </c>
      <c r="H1141" s="7"/>
      <c r="I1141" s="7"/>
      <c r="J1141" s="7"/>
      <c r="K1141" s="7"/>
      <c r="L1141" s="7"/>
      <c r="M1141" s="7"/>
      <c r="N1141" s="7"/>
    </row>
    <row r="1142" spans="1:14" s="123" customFormat="1" x14ac:dyDescent="0.25">
      <c r="A1142" s="60" t="s">
        <v>66</v>
      </c>
      <c r="B1142" s="94" t="s">
        <v>97</v>
      </c>
      <c r="C1142" s="94">
        <v>25</v>
      </c>
      <c r="D1142" s="61" t="s">
        <v>26</v>
      </c>
      <c r="E1142" s="94">
        <v>12</v>
      </c>
      <c r="F1142" s="94">
        <v>1</v>
      </c>
      <c r="G1142" s="94">
        <v>7</v>
      </c>
      <c r="H1142" s="7"/>
      <c r="I1142" s="7"/>
      <c r="J1142" s="7"/>
      <c r="K1142" s="7"/>
      <c r="L1142" s="7"/>
      <c r="M1142" s="7"/>
      <c r="N1142" s="7"/>
    </row>
    <row r="1143" spans="1:14" s="123" customFormat="1" x14ac:dyDescent="0.25">
      <c r="A1143" s="60" t="s">
        <v>66</v>
      </c>
      <c r="B1143" s="94" t="s">
        <v>97</v>
      </c>
      <c r="C1143" s="94">
        <v>25</v>
      </c>
      <c r="D1143" s="62" t="s">
        <v>24</v>
      </c>
      <c r="E1143" s="94">
        <v>7</v>
      </c>
      <c r="F1143" s="94">
        <v>4</v>
      </c>
      <c r="G1143" s="94"/>
      <c r="H1143" s="7"/>
      <c r="I1143" s="7"/>
      <c r="J1143" s="7"/>
      <c r="K1143" s="7"/>
      <c r="L1143" s="7"/>
      <c r="M1143" s="7"/>
      <c r="N1143" s="7"/>
    </row>
    <row r="1144" spans="1:14" s="123" customFormat="1" x14ac:dyDescent="0.25">
      <c r="A1144" s="60" t="s">
        <v>66</v>
      </c>
      <c r="B1144" s="94" t="s">
        <v>97</v>
      </c>
      <c r="C1144" s="94">
        <v>25</v>
      </c>
      <c r="D1144" s="61" t="s">
        <v>6</v>
      </c>
      <c r="E1144" s="94">
        <v>3</v>
      </c>
      <c r="F1144" s="94"/>
      <c r="G1144" s="94">
        <v>3</v>
      </c>
      <c r="H1144" s="7"/>
      <c r="I1144" s="7"/>
      <c r="J1144" s="7"/>
      <c r="K1144" s="7"/>
      <c r="L1144" s="7"/>
      <c r="M1144" s="7"/>
      <c r="N1144" s="7"/>
    </row>
    <row r="1145" spans="1:14" s="123" customFormat="1" x14ac:dyDescent="0.25">
      <c r="A1145" s="60" t="s">
        <v>66</v>
      </c>
      <c r="B1145" s="94" t="s">
        <v>97</v>
      </c>
      <c r="C1145" s="94">
        <v>28</v>
      </c>
      <c r="D1145" s="62" t="s">
        <v>58</v>
      </c>
      <c r="E1145" s="94">
        <v>4</v>
      </c>
      <c r="F1145" s="94"/>
      <c r="G1145" s="94">
        <v>2</v>
      </c>
      <c r="H1145" s="7"/>
      <c r="I1145" s="7"/>
      <c r="J1145" s="7"/>
      <c r="K1145" s="7"/>
      <c r="L1145" s="7"/>
      <c r="M1145" s="7"/>
      <c r="N1145" s="7"/>
    </row>
    <row r="1146" spans="1:14" s="123" customFormat="1" x14ac:dyDescent="0.25">
      <c r="A1146" s="60" t="s">
        <v>66</v>
      </c>
      <c r="B1146" s="94" t="s">
        <v>97</v>
      </c>
      <c r="C1146" s="94">
        <v>28</v>
      </c>
      <c r="D1146" s="61" t="s">
        <v>32</v>
      </c>
      <c r="E1146" s="94">
        <v>13</v>
      </c>
      <c r="F1146" s="94"/>
      <c r="G1146" s="94">
        <v>3</v>
      </c>
      <c r="H1146" s="7"/>
      <c r="I1146" s="7"/>
      <c r="J1146" s="7"/>
      <c r="K1146" s="7"/>
      <c r="L1146" s="7"/>
      <c r="M1146" s="7"/>
      <c r="N1146" s="7"/>
    </row>
    <row r="1147" spans="1:14" s="123" customFormat="1" x14ac:dyDescent="0.25">
      <c r="A1147" s="60" t="s">
        <v>66</v>
      </c>
      <c r="B1147" s="94" t="s">
        <v>97</v>
      </c>
      <c r="C1147" s="94">
        <v>29</v>
      </c>
      <c r="D1147" s="61" t="s">
        <v>26</v>
      </c>
      <c r="E1147" s="94">
        <v>14</v>
      </c>
      <c r="F1147" s="94">
        <v>3</v>
      </c>
      <c r="G1147" s="94">
        <v>4</v>
      </c>
      <c r="H1147" s="7"/>
      <c r="I1147" s="7"/>
      <c r="J1147" s="7"/>
      <c r="K1147" s="7"/>
      <c r="L1147" s="7"/>
      <c r="M1147" s="7"/>
      <c r="N1147" s="7"/>
    </row>
    <row r="1148" spans="1:14" s="123" customFormat="1" x14ac:dyDescent="0.25">
      <c r="A1148" s="60" t="s">
        <v>66</v>
      </c>
      <c r="B1148" s="94" t="s">
        <v>97</v>
      </c>
      <c r="C1148" s="94">
        <v>29</v>
      </c>
      <c r="D1148" s="61" t="s">
        <v>32</v>
      </c>
      <c r="E1148" s="94">
        <v>15</v>
      </c>
      <c r="F1148" s="94">
        <v>1</v>
      </c>
      <c r="G1148" s="94">
        <v>6</v>
      </c>
      <c r="H1148" s="7"/>
      <c r="I1148" s="7"/>
      <c r="J1148" s="7"/>
      <c r="K1148" s="7"/>
      <c r="L1148" s="7"/>
      <c r="M1148" s="7"/>
      <c r="N1148" s="7"/>
    </row>
    <row r="1149" spans="1:14" s="123" customFormat="1" x14ac:dyDescent="0.25">
      <c r="A1149" s="60" t="s">
        <v>66</v>
      </c>
      <c r="B1149" s="94" t="s">
        <v>97</v>
      </c>
      <c r="C1149" s="94">
        <v>39</v>
      </c>
      <c r="D1149" s="62" t="s">
        <v>58</v>
      </c>
      <c r="E1149" s="94">
        <v>7</v>
      </c>
      <c r="F1149" s="94">
        <v>1</v>
      </c>
      <c r="G1149" s="94">
        <v>4</v>
      </c>
      <c r="H1149" s="7"/>
      <c r="I1149" s="7"/>
      <c r="J1149" s="7"/>
      <c r="K1149" s="7"/>
      <c r="L1149" s="7"/>
      <c r="M1149" s="7"/>
      <c r="N1149" s="7"/>
    </row>
    <row r="1150" spans="1:14" s="123" customFormat="1" x14ac:dyDescent="0.25">
      <c r="A1150" s="60" t="s">
        <v>66</v>
      </c>
      <c r="B1150" s="94" t="s">
        <v>97</v>
      </c>
      <c r="C1150" s="94">
        <v>43</v>
      </c>
      <c r="D1150" s="62" t="s">
        <v>58</v>
      </c>
      <c r="E1150" s="94">
        <v>8</v>
      </c>
      <c r="F1150" s="94"/>
      <c r="G1150" s="94"/>
      <c r="H1150" s="7"/>
      <c r="I1150" s="7"/>
      <c r="J1150" s="7"/>
      <c r="K1150" s="7"/>
      <c r="L1150" s="7"/>
      <c r="M1150" s="7"/>
      <c r="N1150" s="7"/>
    </row>
    <row r="1151" spans="1:14" s="123" customFormat="1" x14ac:dyDescent="0.25">
      <c r="A1151" s="60" t="s">
        <v>66</v>
      </c>
      <c r="B1151" s="94" t="s">
        <v>97</v>
      </c>
      <c r="C1151" s="94">
        <v>43</v>
      </c>
      <c r="D1151" s="62" t="s">
        <v>24</v>
      </c>
      <c r="E1151" s="94">
        <v>11</v>
      </c>
      <c r="F1151" s="94"/>
      <c r="G1151" s="94">
        <v>3</v>
      </c>
      <c r="H1151" s="7"/>
      <c r="I1151" s="7"/>
      <c r="J1151" s="7"/>
      <c r="K1151" s="7"/>
      <c r="L1151" s="7"/>
      <c r="M1151" s="7"/>
      <c r="N1151" s="7"/>
    </row>
    <row r="1152" spans="1:14" s="123" customFormat="1" x14ac:dyDescent="0.25">
      <c r="A1152" s="60" t="s">
        <v>66</v>
      </c>
      <c r="B1152" s="94" t="s">
        <v>97</v>
      </c>
      <c r="C1152" s="94">
        <v>51</v>
      </c>
      <c r="D1152" s="62" t="s">
        <v>24</v>
      </c>
      <c r="E1152" s="94">
        <v>2</v>
      </c>
      <c r="F1152" s="94"/>
      <c r="G1152" s="94">
        <v>1</v>
      </c>
      <c r="H1152" s="7"/>
      <c r="I1152" s="7"/>
      <c r="J1152" s="7"/>
      <c r="K1152" s="7"/>
      <c r="L1152" s="7"/>
      <c r="M1152" s="7"/>
      <c r="N1152" s="7"/>
    </row>
    <row r="1153" spans="1:14" s="123" customFormat="1" x14ac:dyDescent="0.25">
      <c r="A1153" s="60" t="s">
        <v>66</v>
      </c>
      <c r="B1153" s="94" t="s">
        <v>97</v>
      </c>
      <c r="C1153" s="94">
        <v>56</v>
      </c>
      <c r="D1153" s="62" t="s">
        <v>58</v>
      </c>
      <c r="E1153" s="94">
        <v>6</v>
      </c>
      <c r="F1153" s="94"/>
      <c r="G1153" s="94"/>
      <c r="H1153" s="7"/>
      <c r="I1153" s="7"/>
      <c r="J1153" s="7"/>
      <c r="K1153" s="7"/>
      <c r="L1153" s="7"/>
      <c r="M1153" s="7"/>
      <c r="N1153" s="7"/>
    </row>
    <row r="1154" spans="1:14" s="123" customFormat="1" x14ac:dyDescent="0.25">
      <c r="A1154" s="60" t="s">
        <v>89</v>
      </c>
      <c r="B1154" s="94" t="s">
        <v>82</v>
      </c>
      <c r="C1154" s="94">
        <v>1</v>
      </c>
      <c r="D1154" s="61" t="s">
        <v>18</v>
      </c>
      <c r="E1154" s="94">
        <v>42</v>
      </c>
      <c r="F1154" s="94"/>
      <c r="G1154" s="94">
        <v>17</v>
      </c>
      <c r="H1154" s="7"/>
      <c r="I1154" s="7"/>
      <c r="J1154" s="7"/>
      <c r="K1154" s="7"/>
      <c r="L1154" s="7"/>
      <c r="M1154" s="7"/>
      <c r="N1154" s="7"/>
    </row>
    <row r="1155" spans="1:14" s="123" customFormat="1" x14ac:dyDescent="0.25">
      <c r="A1155" s="60" t="s">
        <v>89</v>
      </c>
      <c r="B1155" s="94" t="s">
        <v>100</v>
      </c>
      <c r="C1155" s="94" t="s">
        <v>399</v>
      </c>
      <c r="D1155" s="61" t="s">
        <v>60</v>
      </c>
      <c r="E1155" s="94">
        <v>43</v>
      </c>
      <c r="F1155" s="94">
        <v>7</v>
      </c>
      <c r="G1155" s="94">
        <v>10</v>
      </c>
      <c r="H1155" s="7"/>
      <c r="I1155" s="7"/>
      <c r="J1155" s="7"/>
      <c r="K1155" s="7"/>
      <c r="L1155" s="7"/>
      <c r="M1155" s="7"/>
      <c r="N1155" s="7"/>
    </row>
    <row r="1156" spans="1:14" s="123" customFormat="1" x14ac:dyDescent="0.25">
      <c r="A1156" s="60" t="s">
        <v>89</v>
      </c>
      <c r="B1156" s="94" t="s">
        <v>97</v>
      </c>
      <c r="C1156" s="94">
        <v>2</v>
      </c>
      <c r="D1156" s="62" t="s">
        <v>24</v>
      </c>
      <c r="E1156" s="94">
        <v>28</v>
      </c>
      <c r="F1156" s="94"/>
      <c r="G1156" s="94"/>
      <c r="H1156" s="7"/>
      <c r="I1156" s="7"/>
      <c r="J1156" s="7"/>
      <c r="K1156" s="7"/>
      <c r="L1156" s="7"/>
      <c r="M1156" s="7"/>
      <c r="N1156" s="7"/>
    </row>
    <row r="1157" spans="1:14" s="123" customFormat="1" x14ac:dyDescent="0.25">
      <c r="A1157" s="60" t="s">
        <v>89</v>
      </c>
      <c r="B1157" s="94" t="s">
        <v>99</v>
      </c>
      <c r="C1157" s="94">
        <v>3</v>
      </c>
      <c r="D1157" s="61" t="s">
        <v>54</v>
      </c>
      <c r="E1157" s="94">
        <v>12</v>
      </c>
      <c r="F1157" s="94">
        <v>1</v>
      </c>
      <c r="G1157" s="94">
        <v>11</v>
      </c>
      <c r="H1157" s="7"/>
      <c r="I1157" s="7"/>
      <c r="J1157" s="7"/>
      <c r="K1157" s="7"/>
      <c r="L1157" s="7"/>
      <c r="M1157" s="7"/>
      <c r="N1157" s="7"/>
    </row>
    <row r="1158" spans="1:14" s="123" customFormat="1" x14ac:dyDescent="0.25">
      <c r="A1158" s="60" t="s">
        <v>89</v>
      </c>
      <c r="B1158" s="94" t="s">
        <v>99</v>
      </c>
      <c r="C1158" s="94">
        <v>3</v>
      </c>
      <c r="D1158" s="62" t="s">
        <v>24</v>
      </c>
      <c r="E1158" s="94">
        <v>13</v>
      </c>
      <c r="F1158" s="94">
        <v>1</v>
      </c>
      <c r="G1158" s="94">
        <v>1</v>
      </c>
      <c r="H1158" s="7"/>
      <c r="I1158" s="7"/>
      <c r="J1158" s="7"/>
      <c r="K1158" s="7"/>
      <c r="L1158" s="7"/>
      <c r="M1158" s="7"/>
      <c r="N1158" s="7"/>
    </row>
    <row r="1159" spans="1:14" s="123" customFormat="1" x14ac:dyDescent="0.25">
      <c r="A1159" s="60" t="s">
        <v>89</v>
      </c>
      <c r="B1159" s="94" t="s">
        <v>97</v>
      </c>
      <c r="C1159" s="94">
        <v>4</v>
      </c>
      <c r="D1159" s="61" t="s">
        <v>10</v>
      </c>
      <c r="E1159" s="94">
        <v>26</v>
      </c>
      <c r="F1159" s="94">
        <v>3</v>
      </c>
      <c r="G1159" s="94">
        <v>20</v>
      </c>
      <c r="H1159" s="7"/>
      <c r="I1159" s="7"/>
      <c r="J1159" s="7"/>
      <c r="K1159" s="7"/>
      <c r="L1159" s="7"/>
      <c r="M1159" s="7"/>
      <c r="N1159" s="7"/>
    </row>
    <row r="1160" spans="1:14" s="123" customFormat="1" x14ac:dyDescent="0.25">
      <c r="A1160" s="60" t="s">
        <v>89</v>
      </c>
      <c r="B1160" s="94" t="s">
        <v>97</v>
      </c>
      <c r="C1160" s="94">
        <v>4</v>
      </c>
      <c r="D1160" s="62" t="s">
        <v>52</v>
      </c>
      <c r="E1160" s="94">
        <v>12</v>
      </c>
      <c r="F1160" s="94"/>
      <c r="G1160" s="94">
        <v>11</v>
      </c>
      <c r="H1160" s="7"/>
      <c r="I1160" s="7"/>
      <c r="J1160" s="7"/>
      <c r="K1160" s="7"/>
      <c r="L1160" s="7"/>
      <c r="M1160" s="7"/>
      <c r="N1160" s="7"/>
    </row>
    <row r="1161" spans="1:14" s="123" customFormat="1" x14ac:dyDescent="0.25">
      <c r="A1161" s="60" t="s">
        <v>89</v>
      </c>
      <c r="B1161" s="94" t="s">
        <v>97</v>
      </c>
      <c r="C1161" s="94">
        <v>4</v>
      </c>
      <c r="D1161" s="62" t="s">
        <v>24</v>
      </c>
      <c r="E1161" s="94">
        <v>11</v>
      </c>
      <c r="F1161" s="94"/>
      <c r="G1161" s="94">
        <v>6</v>
      </c>
      <c r="H1161" s="7"/>
      <c r="I1161" s="7"/>
      <c r="J1161" s="7"/>
      <c r="K1161" s="7"/>
      <c r="L1161" s="7"/>
      <c r="M1161" s="7"/>
      <c r="N1161" s="7"/>
    </row>
    <row r="1162" spans="1:14" s="123" customFormat="1" x14ac:dyDescent="0.25">
      <c r="A1162" s="60" t="s">
        <v>89</v>
      </c>
      <c r="B1162" s="94" t="s">
        <v>97</v>
      </c>
      <c r="C1162" s="94">
        <v>4</v>
      </c>
      <c r="D1162" s="61" t="s">
        <v>26</v>
      </c>
      <c r="E1162" s="94">
        <v>22</v>
      </c>
      <c r="F1162" s="94"/>
      <c r="G1162" s="94">
        <v>15</v>
      </c>
      <c r="H1162" s="7"/>
      <c r="I1162" s="7"/>
      <c r="J1162" s="7"/>
      <c r="K1162" s="7"/>
      <c r="L1162" s="7"/>
      <c r="M1162" s="7"/>
      <c r="N1162" s="7"/>
    </row>
    <row r="1163" spans="1:14" s="123" customFormat="1" x14ac:dyDescent="0.25">
      <c r="A1163" s="60" t="s">
        <v>89</v>
      </c>
      <c r="B1163" s="94" t="s">
        <v>82</v>
      </c>
      <c r="C1163" s="94">
        <v>5</v>
      </c>
      <c r="D1163" s="61" t="s">
        <v>18</v>
      </c>
      <c r="E1163" s="94">
        <v>20</v>
      </c>
      <c r="F1163" s="94"/>
      <c r="G1163" s="94">
        <v>11</v>
      </c>
      <c r="H1163" s="7"/>
      <c r="I1163" s="7"/>
      <c r="J1163" s="7"/>
      <c r="K1163" s="7"/>
      <c r="L1163" s="7"/>
      <c r="M1163" s="7"/>
      <c r="N1163" s="7"/>
    </row>
    <row r="1164" spans="1:14" s="123" customFormat="1" x14ac:dyDescent="0.25">
      <c r="A1164" s="60" t="s">
        <v>89</v>
      </c>
      <c r="B1164" s="94" t="s">
        <v>82</v>
      </c>
      <c r="C1164" s="94">
        <v>5</v>
      </c>
      <c r="D1164" s="61" t="s">
        <v>13</v>
      </c>
      <c r="E1164" s="94">
        <v>26</v>
      </c>
      <c r="F1164" s="94"/>
      <c r="G1164" s="94">
        <v>7</v>
      </c>
      <c r="H1164" s="7"/>
      <c r="I1164" s="7"/>
      <c r="J1164" s="7"/>
      <c r="K1164" s="7"/>
      <c r="L1164" s="7"/>
      <c r="M1164" s="7"/>
      <c r="N1164" s="7"/>
    </row>
    <row r="1165" spans="1:14" s="123" customFormat="1" x14ac:dyDescent="0.25">
      <c r="A1165" s="60" t="s">
        <v>89</v>
      </c>
      <c r="B1165" s="94" t="s">
        <v>82</v>
      </c>
      <c r="C1165" s="94">
        <v>6</v>
      </c>
      <c r="D1165" s="61" t="s">
        <v>9</v>
      </c>
      <c r="E1165" s="94">
        <v>19</v>
      </c>
      <c r="F1165" s="94">
        <v>3</v>
      </c>
      <c r="G1165" s="94">
        <v>14</v>
      </c>
      <c r="H1165" s="7"/>
      <c r="I1165" s="7"/>
      <c r="J1165" s="7"/>
      <c r="K1165" s="7"/>
      <c r="L1165" s="7"/>
      <c r="M1165" s="7"/>
      <c r="N1165" s="7"/>
    </row>
    <row r="1166" spans="1:14" s="123" customFormat="1" x14ac:dyDescent="0.25">
      <c r="A1166" s="60" t="s">
        <v>89</v>
      </c>
      <c r="B1166" s="94" t="s">
        <v>82</v>
      </c>
      <c r="C1166" s="94">
        <v>6</v>
      </c>
      <c r="D1166" s="61" t="s">
        <v>13</v>
      </c>
      <c r="E1166" s="94">
        <v>22</v>
      </c>
      <c r="F1166" s="94">
        <v>1</v>
      </c>
      <c r="G1166" s="94">
        <v>12</v>
      </c>
      <c r="H1166" s="7"/>
      <c r="I1166" s="7"/>
      <c r="J1166" s="7"/>
      <c r="K1166" s="7"/>
      <c r="L1166" s="7"/>
      <c r="M1166" s="7"/>
      <c r="N1166" s="7"/>
    </row>
    <row r="1167" spans="1:14" s="123" customFormat="1" x14ac:dyDescent="0.25">
      <c r="A1167" s="60" t="s">
        <v>89</v>
      </c>
      <c r="B1167" s="94" t="s">
        <v>82</v>
      </c>
      <c r="C1167" s="94">
        <v>6</v>
      </c>
      <c r="D1167" s="61" t="s">
        <v>26</v>
      </c>
      <c r="E1167" s="94">
        <v>23</v>
      </c>
      <c r="F1167" s="94">
        <v>1</v>
      </c>
      <c r="G1167" s="94">
        <v>19</v>
      </c>
      <c r="H1167" s="7"/>
      <c r="I1167" s="7"/>
      <c r="J1167" s="7"/>
      <c r="K1167" s="7"/>
      <c r="L1167" s="7"/>
      <c r="M1167" s="7"/>
      <c r="N1167" s="7"/>
    </row>
    <row r="1168" spans="1:14" s="123" customFormat="1" x14ac:dyDescent="0.25">
      <c r="A1168" s="60" t="s">
        <v>89</v>
      </c>
      <c r="B1168" s="94" t="s">
        <v>82</v>
      </c>
      <c r="C1168" s="94">
        <v>6</v>
      </c>
      <c r="D1168" s="61" t="s">
        <v>54</v>
      </c>
      <c r="E1168" s="94">
        <v>38</v>
      </c>
      <c r="F1168" s="94">
        <v>1</v>
      </c>
      <c r="G1168" s="94">
        <v>25</v>
      </c>
      <c r="H1168" s="7"/>
      <c r="I1168" s="7"/>
      <c r="J1168" s="7"/>
      <c r="K1168" s="7"/>
      <c r="L1168" s="7"/>
      <c r="M1168" s="7"/>
      <c r="N1168" s="7"/>
    </row>
    <row r="1169" spans="1:14" s="123" customFormat="1" x14ac:dyDescent="0.25">
      <c r="A1169" s="60" t="s">
        <v>89</v>
      </c>
      <c r="B1169" s="94" t="s">
        <v>97</v>
      </c>
      <c r="C1169" s="94">
        <v>7</v>
      </c>
      <c r="D1169" s="61" t="s">
        <v>26</v>
      </c>
      <c r="E1169" s="94">
        <v>26</v>
      </c>
      <c r="F1169" s="94"/>
      <c r="G1169" s="94">
        <v>16</v>
      </c>
      <c r="H1169" s="7"/>
      <c r="I1169" s="7"/>
      <c r="J1169" s="7"/>
      <c r="K1169" s="7"/>
      <c r="L1169" s="7"/>
      <c r="M1169" s="7"/>
      <c r="N1169" s="7"/>
    </row>
    <row r="1170" spans="1:14" s="123" customFormat="1" x14ac:dyDescent="0.25">
      <c r="A1170" s="60" t="s">
        <v>89</v>
      </c>
      <c r="B1170" s="94" t="s">
        <v>97</v>
      </c>
      <c r="C1170" s="94">
        <v>7</v>
      </c>
      <c r="D1170" s="62" t="s">
        <v>24</v>
      </c>
      <c r="E1170" s="94">
        <v>29</v>
      </c>
      <c r="F1170" s="94"/>
      <c r="G1170" s="94">
        <v>18</v>
      </c>
      <c r="H1170" s="7"/>
      <c r="I1170" s="7"/>
      <c r="J1170" s="7"/>
      <c r="K1170" s="7"/>
      <c r="L1170" s="7"/>
      <c r="M1170" s="7"/>
      <c r="N1170" s="7"/>
    </row>
    <row r="1171" spans="1:14" s="123" customFormat="1" x14ac:dyDescent="0.25">
      <c r="A1171" s="60" t="s">
        <v>89</v>
      </c>
      <c r="B1171" s="94" t="s">
        <v>82</v>
      </c>
      <c r="C1171" s="94">
        <v>8</v>
      </c>
      <c r="D1171" s="61" t="s">
        <v>9</v>
      </c>
      <c r="E1171" s="94">
        <v>9</v>
      </c>
      <c r="F1171" s="94"/>
      <c r="G1171" s="94">
        <v>8</v>
      </c>
      <c r="H1171" s="7"/>
      <c r="I1171" s="7"/>
      <c r="J1171" s="7"/>
      <c r="K1171" s="7"/>
      <c r="L1171" s="7"/>
      <c r="M1171" s="7"/>
      <c r="N1171" s="7"/>
    </row>
    <row r="1172" spans="1:14" s="123" customFormat="1" x14ac:dyDescent="0.25">
      <c r="A1172" s="60" t="s">
        <v>89</v>
      </c>
      <c r="B1172" s="94" t="s">
        <v>82</v>
      </c>
      <c r="C1172" s="94">
        <v>8</v>
      </c>
      <c r="D1172" s="61" t="s">
        <v>18</v>
      </c>
      <c r="E1172" s="94">
        <v>19</v>
      </c>
      <c r="F1172" s="94"/>
      <c r="G1172" s="94">
        <v>14</v>
      </c>
      <c r="H1172" s="7"/>
      <c r="I1172" s="7"/>
      <c r="J1172" s="7"/>
      <c r="K1172" s="7"/>
      <c r="L1172" s="7"/>
      <c r="M1172" s="7"/>
      <c r="N1172" s="7"/>
    </row>
    <row r="1173" spans="1:14" s="123" customFormat="1" x14ac:dyDescent="0.25">
      <c r="A1173" s="60" t="s">
        <v>89</v>
      </c>
      <c r="B1173" s="94" t="s">
        <v>82</v>
      </c>
      <c r="C1173" s="94">
        <v>8</v>
      </c>
      <c r="D1173" s="61" t="s">
        <v>28</v>
      </c>
      <c r="E1173" s="94">
        <v>24</v>
      </c>
      <c r="F1173" s="94"/>
      <c r="G1173" s="94">
        <v>19</v>
      </c>
      <c r="H1173" s="7"/>
      <c r="I1173" s="7"/>
      <c r="J1173" s="7"/>
      <c r="K1173" s="7"/>
      <c r="L1173" s="7"/>
      <c r="M1173" s="7"/>
      <c r="N1173" s="7"/>
    </row>
    <row r="1174" spans="1:14" s="123" customFormat="1" x14ac:dyDescent="0.25">
      <c r="A1174" s="60" t="s">
        <v>89</v>
      </c>
      <c r="B1174" s="94" t="s">
        <v>82</v>
      </c>
      <c r="C1174" s="94">
        <v>8</v>
      </c>
      <c r="D1174" s="62" t="s">
        <v>52</v>
      </c>
      <c r="E1174" s="94">
        <v>32</v>
      </c>
      <c r="F1174" s="94">
        <v>1</v>
      </c>
      <c r="G1174" s="94">
        <v>27</v>
      </c>
      <c r="H1174" s="7"/>
      <c r="I1174" s="7"/>
      <c r="J1174" s="7"/>
      <c r="K1174" s="7"/>
      <c r="L1174" s="7"/>
      <c r="M1174" s="7"/>
      <c r="N1174" s="7"/>
    </row>
    <row r="1175" spans="1:14" s="123" customFormat="1" x14ac:dyDescent="0.25">
      <c r="A1175" s="60" t="s">
        <v>89</v>
      </c>
      <c r="B1175" s="94" t="s">
        <v>82</v>
      </c>
      <c r="C1175" s="94">
        <v>9</v>
      </c>
      <c r="D1175" s="62" t="s">
        <v>62</v>
      </c>
      <c r="E1175" s="94">
        <v>17</v>
      </c>
      <c r="F1175" s="94">
        <v>4</v>
      </c>
      <c r="G1175" s="94">
        <v>7</v>
      </c>
      <c r="H1175" s="7"/>
      <c r="I1175" s="7"/>
      <c r="J1175" s="7"/>
      <c r="K1175" s="7"/>
      <c r="L1175" s="7"/>
      <c r="M1175" s="7"/>
      <c r="N1175" s="7"/>
    </row>
    <row r="1176" spans="1:14" s="123" customFormat="1" x14ac:dyDescent="0.25">
      <c r="A1176" s="60" t="s">
        <v>89</v>
      </c>
      <c r="B1176" s="94" t="s">
        <v>82</v>
      </c>
      <c r="C1176" s="94">
        <v>9</v>
      </c>
      <c r="D1176" s="61" t="s">
        <v>9</v>
      </c>
      <c r="E1176" s="94">
        <v>15</v>
      </c>
      <c r="F1176" s="94">
        <v>2</v>
      </c>
      <c r="G1176" s="94">
        <v>10</v>
      </c>
      <c r="H1176" s="7"/>
      <c r="I1176" s="7"/>
      <c r="J1176" s="7"/>
      <c r="K1176" s="7"/>
      <c r="L1176" s="7"/>
      <c r="M1176" s="7"/>
      <c r="N1176" s="7"/>
    </row>
    <row r="1177" spans="1:14" s="123" customFormat="1" x14ac:dyDescent="0.25">
      <c r="A1177" s="60" t="s">
        <v>89</v>
      </c>
      <c r="B1177" s="94" t="s">
        <v>82</v>
      </c>
      <c r="C1177" s="94">
        <v>9</v>
      </c>
      <c r="D1177" s="61" t="s">
        <v>26</v>
      </c>
      <c r="E1177" s="94">
        <v>24</v>
      </c>
      <c r="F1177" s="94">
        <v>4</v>
      </c>
      <c r="G1177" s="94">
        <v>16</v>
      </c>
      <c r="H1177" s="7"/>
      <c r="I1177" s="7"/>
      <c r="J1177" s="7"/>
      <c r="K1177" s="7"/>
      <c r="L1177" s="7"/>
      <c r="M1177" s="7"/>
      <c r="N1177" s="7"/>
    </row>
    <row r="1178" spans="1:14" s="123" customFormat="1" x14ac:dyDescent="0.25">
      <c r="A1178" s="60" t="s">
        <v>89</v>
      </c>
      <c r="B1178" s="94" t="s">
        <v>82</v>
      </c>
      <c r="C1178" s="94">
        <v>9</v>
      </c>
      <c r="D1178" s="61" t="s">
        <v>40</v>
      </c>
      <c r="E1178" s="94">
        <v>19</v>
      </c>
      <c r="F1178" s="94">
        <v>2</v>
      </c>
      <c r="G1178" s="94">
        <v>13</v>
      </c>
      <c r="H1178" s="7"/>
      <c r="I1178" s="7"/>
      <c r="J1178" s="7"/>
      <c r="K1178" s="7"/>
      <c r="L1178" s="7"/>
      <c r="M1178" s="7"/>
      <c r="N1178" s="7"/>
    </row>
    <row r="1179" spans="1:14" s="123" customFormat="1" x14ac:dyDescent="0.25">
      <c r="A1179" s="60" t="s">
        <v>89</v>
      </c>
      <c r="B1179" s="94" t="s">
        <v>82</v>
      </c>
      <c r="C1179" s="94">
        <v>9</v>
      </c>
      <c r="D1179" s="61" t="s">
        <v>54</v>
      </c>
      <c r="E1179" s="94">
        <v>9</v>
      </c>
      <c r="F1179" s="94"/>
      <c r="G1179" s="94">
        <v>7</v>
      </c>
      <c r="H1179" s="7"/>
      <c r="I1179" s="7"/>
      <c r="J1179" s="7"/>
      <c r="K1179" s="7"/>
      <c r="L1179" s="7"/>
      <c r="M1179" s="7"/>
      <c r="N1179" s="7"/>
    </row>
    <row r="1180" spans="1:14" s="123" customFormat="1" x14ac:dyDescent="0.25">
      <c r="A1180" s="60" t="s">
        <v>89</v>
      </c>
      <c r="B1180" s="94" t="s">
        <v>97</v>
      </c>
      <c r="C1180" s="94">
        <v>10</v>
      </c>
      <c r="D1180" s="61" t="s">
        <v>16</v>
      </c>
      <c r="E1180" s="94">
        <v>33</v>
      </c>
      <c r="F1180" s="94"/>
      <c r="G1180" s="94">
        <v>33</v>
      </c>
      <c r="H1180" s="7"/>
      <c r="I1180" s="7"/>
      <c r="J1180" s="7"/>
      <c r="K1180" s="7"/>
      <c r="L1180" s="7"/>
      <c r="M1180" s="7"/>
      <c r="N1180" s="7"/>
    </row>
    <row r="1181" spans="1:14" s="123" customFormat="1" x14ac:dyDescent="0.25">
      <c r="A1181" s="60" t="s">
        <v>89</v>
      </c>
      <c r="B1181" s="94" t="s">
        <v>97</v>
      </c>
      <c r="C1181" s="94">
        <v>11</v>
      </c>
      <c r="D1181" s="61" t="s">
        <v>6</v>
      </c>
      <c r="E1181" s="94">
        <v>40</v>
      </c>
      <c r="F1181" s="94">
        <v>2</v>
      </c>
      <c r="G1181" s="94">
        <v>6</v>
      </c>
      <c r="H1181" s="7"/>
      <c r="I1181" s="7"/>
      <c r="J1181" s="7"/>
      <c r="K1181" s="7"/>
      <c r="L1181" s="7"/>
      <c r="M1181" s="7"/>
      <c r="N1181" s="7"/>
    </row>
    <row r="1182" spans="1:14" s="123" customFormat="1" x14ac:dyDescent="0.25">
      <c r="A1182" s="60" t="s">
        <v>89</v>
      </c>
      <c r="B1182" s="94" t="s">
        <v>97</v>
      </c>
      <c r="C1182" s="94">
        <v>12</v>
      </c>
      <c r="D1182" s="61" t="s">
        <v>16</v>
      </c>
      <c r="E1182" s="94">
        <v>49</v>
      </c>
      <c r="F1182" s="94">
        <v>11</v>
      </c>
      <c r="G1182" s="94">
        <v>12</v>
      </c>
      <c r="H1182" s="7"/>
      <c r="I1182" s="7"/>
      <c r="J1182" s="7"/>
      <c r="K1182" s="7"/>
      <c r="L1182" s="7"/>
      <c r="M1182" s="7"/>
      <c r="N1182" s="7"/>
    </row>
    <row r="1183" spans="1:14" s="123" customFormat="1" x14ac:dyDescent="0.25">
      <c r="A1183" s="60" t="s">
        <v>89</v>
      </c>
      <c r="B1183" s="94" t="s">
        <v>97</v>
      </c>
      <c r="C1183" s="94">
        <v>13</v>
      </c>
      <c r="D1183" s="61" t="s">
        <v>9</v>
      </c>
      <c r="E1183" s="94">
        <v>10</v>
      </c>
      <c r="F1183" s="94"/>
      <c r="G1183" s="94">
        <v>10</v>
      </c>
      <c r="H1183" s="7"/>
      <c r="I1183" s="7"/>
      <c r="J1183" s="7"/>
      <c r="K1183" s="7"/>
      <c r="L1183" s="7"/>
      <c r="M1183" s="7"/>
      <c r="N1183" s="7"/>
    </row>
    <row r="1184" spans="1:14" s="123" customFormat="1" x14ac:dyDescent="0.25">
      <c r="A1184" s="60" t="s">
        <v>89</v>
      </c>
      <c r="B1184" s="94" t="s">
        <v>97</v>
      </c>
      <c r="C1184" s="94">
        <v>13</v>
      </c>
      <c r="D1184" s="61" t="s">
        <v>14</v>
      </c>
      <c r="E1184" s="94">
        <v>13</v>
      </c>
      <c r="F1184" s="94">
        <v>2</v>
      </c>
      <c r="G1184" s="94">
        <v>11</v>
      </c>
      <c r="H1184" s="7"/>
      <c r="I1184" s="7"/>
      <c r="J1184" s="7"/>
      <c r="K1184" s="7"/>
      <c r="L1184" s="7"/>
      <c r="M1184" s="7"/>
      <c r="N1184" s="7"/>
    </row>
    <row r="1185" spans="1:14" s="123" customFormat="1" x14ac:dyDescent="0.25">
      <c r="A1185" s="60" t="s">
        <v>89</v>
      </c>
      <c r="B1185" s="94" t="s">
        <v>97</v>
      </c>
      <c r="C1185" s="94">
        <v>13</v>
      </c>
      <c r="D1185" s="61" t="s">
        <v>26</v>
      </c>
      <c r="E1185" s="94">
        <v>9</v>
      </c>
      <c r="F1185" s="94"/>
      <c r="G1185" s="94">
        <v>9</v>
      </c>
      <c r="H1185" s="7"/>
      <c r="I1185" s="7"/>
      <c r="J1185" s="7"/>
      <c r="K1185" s="7"/>
      <c r="L1185" s="7"/>
      <c r="M1185" s="7"/>
      <c r="N1185" s="7"/>
    </row>
    <row r="1186" spans="1:14" s="123" customFormat="1" x14ac:dyDescent="0.25">
      <c r="A1186" s="60" t="s">
        <v>89</v>
      </c>
      <c r="B1186" s="94" t="s">
        <v>97</v>
      </c>
      <c r="C1186" s="94">
        <v>13</v>
      </c>
      <c r="D1186" s="61" t="s">
        <v>42</v>
      </c>
      <c r="E1186" s="94">
        <v>11</v>
      </c>
      <c r="F1186" s="94"/>
      <c r="G1186" s="94">
        <v>9</v>
      </c>
      <c r="H1186" s="7"/>
      <c r="I1186" s="7"/>
      <c r="J1186" s="7"/>
      <c r="K1186" s="7"/>
      <c r="L1186" s="7"/>
      <c r="M1186" s="7"/>
      <c r="N1186" s="7"/>
    </row>
    <row r="1187" spans="1:14" s="123" customFormat="1" x14ac:dyDescent="0.25">
      <c r="A1187" s="60" t="s">
        <v>89</v>
      </c>
      <c r="B1187" s="94" t="s">
        <v>97</v>
      </c>
      <c r="C1187" s="94">
        <v>14</v>
      </c>
      <c r="D1187" s="62" t="s">
        <v>24</v>
      </c>
      <c r="E1187" s="94">
        <v>23</v>
      </c>
      <c r="F1187" s="94"/>
      <c r="G1187" s="94">
        <v>3</v>
      </c>
      <c r="H1187" s="7"/>
      <c r="I1187" s="7"/>
      <c r="J1187" s="7"/>
      <c r="K1187" s="7"/>
      <c r="L1187" s="7"/>
      <c r="M1187" s="7"/>
      <c r="N1187" s="7"/>
    </row>
    <row r="1188" spans="1:14" s="123" customFormat="1" x14ac:dyDescent="0.25">
      <c r="A1188" s="60" t="s">
        <v>89</v>
      </c>
      <c r="B1188" s="94" t="s">
        <v>82</v>
      </c>
      <c r="C1188" s="94">
        <v>15</v>
      </c>
      <c r="D1188" s="61" t="s">
        <v>6</v>
      </c>
      <c r="E1188" s="94">
        <v>15</v>
      </c>
      <c r="F1188" s="94"/>
      <c r="G1188" s="94">
        <v>15</v>
      </c>
      <c r="H1188" s="7"/>
      <c r="I1188" s="7"/>
      <c r="J1188" s="7"/>
      <c r="K1188" s="7"/>
      <c r="L1188" s="7"/>
      <c r="M1188" s="7"/>
      <c r="N1188" s="7"/>
    </row>
    <row r="1189" spans="1:14" s="123" customFormat="1" x14ac:dyDescent="0.25">
      <c r="A1189" s="60" t="s">
        <v>89</v>
      </c>
      <c r="B1189" s="94" t="s">
        <v>82</v>
      </c>
      <c r="C1189" s="94">
        <v>16</v>
      </c>
      <c r="D1189" s="61" t="s">
        <v>18</v>
      </c>
      <c r="E1189" s="94">
        <v>26</v>
      </c>
      <c r="F1189" s="94"/>
      <c r="G1189" s="94">
        <v>8</v>
      </c>
      <c r="H1189" s="7"/>
      <c r="I1189" s="7"/>
      <c r="J1189" s="7"/>
      <c r="K1189" s="7"/>
      <c r="L1189" s="7"/>
      <c r="M1189" s="7"/>
      <c r="N1189" s="7"/>
    </row>
    <row r="1190" spans="1:14" s="123" customFormat="1" x14ac:dyDescent="0.25">
      <c r="A1190" s="60" t="s">
        <v>89</v>
      </c>
      <c r="B1190" s="94" t="s">
        <v>82</v>
      </c>
      <c r="C1190" s="94">
        <v>16</v>
      </c>
      <c r="D1190" s="61" t="s">
        <v>16</v>
      </c>
      <c r="E1190" s="94">
        <v>24</v>
      </c>
      <c r="F1190" s="94"/>
      <c r="G1190" s="94">
        <v>7</v>
      </c>
      <c r="H1190" s="7"/>
      <c r="I1190" s="7"/>
      <c r="J1190" s="7"/>
      <c r="K1190" s="7"/>
      <c r="L1190" s="7"/>
      <c r="M1190" s="7"/>
      <c r="N1190" s="7"/>
    </row>
    <row r="1191" spans="1:14" s="123" customFormat="1" x14ac:dyDescent="0.25">
      <c r="A1191" s="60" t="s">
        <v>89</v>
      </c>
      <c r="B1191" s="94" t="s">
        <v>97</v>
      </c>
      <c r="C1191" s="94">
        <v>18</v>
      </c>
      <c r="D1191" s="61" t="s">
        <v>28</v>
      </c>
      <c r="E1191" s="94">
        <v>41</v>
      </c>
      <c r="F1191" s="94"/>
      <c r="G1191" s="94">
        <v>41</v>
      </c>
      <c r="H1191" s="7"/>
      <c r="I1191" s="7"/>
      <c r="J1191" s="7"/>
      <c r="K1191" s="7"/>
      <c r="L1191" s="7"/>
      <c r="M1191" s="7"/>
      <c r="N1191" s="7"/>
    </row>
    <row r="1192" spans="1:14" s="123" customFormat="1" x14ac:dyDescent="0.25">
      <c r="A1192" s="60" t="s">
        <v>89</v>
      </c>
      <c r="B1192" s="94" t="s">
        <v>97</v>
      </c>
      <c r="C1192" s="94">
        <v>18</v>
      </c>
      <c r="D1192" s="61" t="s">
        <v>60</v>
      </c>
      <c r="E1192" s="94">
        <v>39</v>
      </c>
      <c r="F1192" s="94">
        <v>1</v>
      </c>
      <c r="G1192" s="94">
        <v>38</v>
      </c>
      <c r="H1192" s="7"/>
      <c r="I1192" s="7"/>
      <c r="J1192" s="7"/>
      <c r="K1192" s="7"/>
      <c r="L1192" s="7"/>
      <c r="M1192" s="7"/>
      <c r="N1192" s="7"/>
    </row>
    <row r="1193" spans="1:14" s="123" customFormat="1" x14ac:dyDescent="0.25">
      <c r="A1193" s="60" t="s">
        <v>89</v>
      </c>
      <c r="B1193" s="94" t="s">
        <v>97</v>
      </c>
      <c r="C1193" s="94">
        <v>19</v>
      </c>
      <c r="D1193" s="61" t="s">
        <v>32</v>
      </c>
      <c r="E1193" s="94">
        <v>23</v>
      </c>
      <c r="F1193" s="94"/>
      <c r="G1193" s="94">
        <v>1</v>
      </c>
      <c r="H1193" s="7"/>
      <c r="I1193" s="7"/>
      <c r="J1193" s="7"/>
      <c r="K1193" s="7"/>
      <c r="L1193" s="7"/>
      <c r="M1193" s="7"/>
      <c r="N1193" s="7"/>
    </row>
    <row r="1194" spans="1:14" s="123" customFormat="1" x14ac:dyDescent="0.25">
      <c r="A1194" s="60" t="s">
        <v>89</v>
      </c>
      <c r="B1194" s="94" t="s">
        <v>97</v>
      </c>
      <c r="C1194" s="94">
        <v>20</v>
      </c>
      <c r="D1194" s="61" t="s">
        <v>16</v>
      </c>
      <c r="E1194" s="94">
        <v>17</v>
      </c>
      <c r="F1194" s="94">
        <v>5</v>
      </c>
      <c r="G1194" s="94">
        <v>7</v>
      </c>
      <c r="H1194" s="7"/>
      <c r="I1194" s="7"/>
      <c r="J1194" s="7"/>
      <c r="K1194" s="7"/>
      <c r="L1194" s="7"/>
      <c r="M1194" s="7"/>
      <c r="N1194" s="7"/>
    </row>
    <row r="1195" spans="1:14" s="123" customFormat="1" x14ac:dyDescent="0.25">
      <c r="A1195" s="60" t="s">
        <v>89</v>
      </c>
      <c r="B1195" s="94" t="s">
        <v>99</v>
      </c>
      <c r="C1195" s="94">
        <v>22</v>
      </c>
      <c r="D1195" s="61" t="s">
        <v>28</v>
      </c>
      <c r="E1195" s="94">
        <v>67</v>
      </c>
      <c r="F1195" s="94">
        <v>5</v>
      </c>
      <c r="G1195" s="94">
        <v>60</v>
      </c>
      <c r="H1195" s="7"/>
      <c r="I1195" s="7"/>
      <c r="J1195" s="7"/>
      <c r="K1195" s="7"/>
      <c r="L1195" s="7"/>
      <c r="M1195" s="7"/>
      <c r="N1195" s="7"/>
    </row>
    <row r="1196" spans="1:14" s="123" customFormat="1" x14ac:dyDescent="0.25">
      <c r="A1196" s="60" t="s">
        <v>89</v>
      </c>
      <c r="B1196" s="94" t="s">
        <v>99</v>
      </c>
      <c r="C1196" s="94">
        <v>22</v>
      </c>
      <c r="D1196" s="62" t="s">
        <v>52</v>
      </c>
      <c r="E1196" s="94">
        <v>18</v>
      </c>
      <c r="F1196" s="94">
        <v>1</v>
      </c>
      <c r="G1196" s="94">
        <v>17</v>
      </c>
      <c r="H1196" s="7"/>
      <c r="I1196" s="7"/>
      <c r="J1196" s="7"/>
      <c r="K1196" s="7"/>
      <c r="L1196" s="7"/>
      <c r="M1196" s="7"/>
      <c r="N1196" s="7"/>
    </row>
    <row r="1197" spans="1:14" s="123" customFormat="1" x14ac:dyDescent="0.25">
      <c r="A1197" s="60" t="s">
        <v>89</v>
      </c>
      <c r="B1197" s="94" t="s">
        <v>99</v>
      </c>
      <c r="C1197" s="94">
        <v>23</v>
      </c>
      <c r="D1197" s="61" t="s">
        <v>10</v>
      </c>
      <c r="E1197" s="94">
        <v>18</v>
      </c>
      <c r="F1197" s="94"/>
      <c r="G1197" s="94">
        <v>17</v>
      </c>
      <c r="H1197" s="7"/>
      <c r="I1197" s="7"/>
      <c r="J1197" s="7"/>
      <c r="K1197" s="7"/>
      <c r="L1197" s="7"/>
      <c r="M1197" s="7"/>
      <c r="N1197" s="7"/>
    </row>
    <row r="1198" spans="1:14" s="123" customFormat="1" x14ac:dyDescent="0.25">
      <c r="A1198" s="60" t="s">
        <v>89</v>
      </c>
      <c r="B1198" s="94" t="s">
        <v>99</v>
      </c>
      <c r="C1198" s="94">
        <v>23</v>
      </c>
      <c r="D1198" s="61" t="s">
        <v>16</v>
      </c>
      <c r="E1198" s="94">
        <v>18</v>
      </c>
      <c r="F1198" s="94"/>
      <c r="G1198" s="94">
        <v>16</v>
      </c>
      <c r="H1198" s="7"/>
      <c r="I1198" s="7"/>
      <c r="J1198" s="7"/>
      <c r="K1198" s="7"/>
      <c r="L1198" s="7"/>
      <c r="M1198" s="7"/>
      <c r="N1198" s="7"/>
    </row>
    <row r="1199" spans="1:14" s="123" customFormat="1" x14ac:dyDescent="0.25">
      <c r="A1199" s="60" t="s">
        <v>89</v>
      </c>
      <c r="B1199" s="94" t="s">
        <v>99</v>
      </c>
      <c r="C1199" s="94">
        <v>23</v>
      </c>
      <c r="D1199" s="61" t="s">
        <v>40</v>
      </c>
      <c r="E1199" s="94">
        <v>14</v>
      </c>
      <c r="F1199" s="94"/>
      <c r="G1199" s="94">
        <v>13</v>
      </c>
      <c r="H1199" s="7"/>
      <c r="I1199" s="7"/>
      <c r="J1199" s="7"/>
      <c r="K1199" s="7"/>
      <c r="L1199" s="7"/>
      <c r="M1199" s="7"/>
      <c r="N1199" s="7"/>
    </row>
    <row r="1200" spans="1:14" s="123" customFormat="1" x14ac:dyDescent="0.25">
      <c r="A1200" s="60" t="s">
        <v>89</v>
      </c>
      <c r="B1200" s="94" t="s">
        <v>97</v>
      </c>
      <c r="C1200" s="94">
        <v>24</v>
      </c>
      <c r="D1200" s="62" t="s">
        <v>24</v>
      </c>
      <c r="E1200" s="94">
        <v>32</v>
      </c>
      <c r="F1200" s="94"/>
      <c r="G1200" s="94">
        <v>5</v>
      </c>
      <c r="H1200" s="7"/>
      <c r="I1200" s="7"/>
      <c r="J1200" s="7"/>
      <c r="K1200" s="7"/>
      <c r="L1200" s="7"/>
      <c r="M1200" s="7"/>
      <c r="N1200" s="7"/>
    </row>
    <row r="1201" spans="1:14" s="123" customFormat="1" x14ac:dyDescent="0.25">
      <c r="A1201" s="60" t="s">
        <v>89</v>
      </c>
      <c r="B1201" s="94" t="s">
        <v>97</v>
      </c>
      <c r="C1201" s="94">
        <v>24</v>
      </c>
      <c r="D1201" s="61" t="s">
        <v>40</v>
      </c>
      <c r="E1201" s="94">
        <v>20</v>
      </c>
      <c r="F1201" s="94"/>
      <c r="G1201" s="94">
        <v>9</v>
      </c>
      <c r="H1201" s="7"/>
      <c r="I1201" s="7"/>
      <c r="J1201" s="7"/>
      <c r="K1201" s="7"/>
      <c r="L1201" s="7"/>
      <c r="M1201" s="7"/>
      <c r="N1201" s="7"/>
    </row>
    <row r="1202" spans="1:14" s="123" customFormat="1" x14ac:dyDescent="0.25">
      <c r="A1202" s="60" t="s">
        <v>89</v>
      </c>
      <c r="B1202" s="94" t="s">
        <v>97</v>
      </c>
      <c r="C1202" s="94">
        <v>25</v>
      </c>
      <c r="D1202" s="61" t="s">
        <v>16</v>
      </c>
      <c r="E1202" s="94">
        <v>38</v>
      </c>
      <c r="F1202" s="94">
        <v>3</v>
      </c>
      <c r="G1202" s="94">
        <v>35</v>
      </c>
      <c r="H1202" s="7"/>
      <c r="I1202" s="7"/>
      <c r="J1202" s="7"/>
      <c r="K1202" s="7"/>
      <c r="L1202" s="7"/>
      <c r="M1202" s="7"/>
      <c r="N1202" s="7"/>
    </row>
    <row r="1203" spans="1:14" s="123" customFormat="1" x14ac:dyDescent="0.25">
      <c r="A1203" s="60" t="s">
        <v>89</v>
      </c>
      <c r="B1203" s="94" t="s">
        <v>97</v>
      </c>
      <c r="C1203" s="94">
        <v>25</v>
      </c>
      <c r="D1203" s="61" t="s">
        <v>36</v>
      </c>
      <c r="E1203" s="94">
        <v>15</v>
      </c>
      <c r="F1203" s="94"/>
      <c r="G1203" s="94">
        <v>15</v>
      </c>
      <c r="H1203" s="7"/>
      <c r="I1203" s="7"/>
      <c r="J1203" s="7"/>
      <c r="K1203" s="7"/>
      <c r="L1203" s="7"/>
      <c r="M1203" s="7"/>
      <c r="N1203" s="7"/>
    </row>
    <row r="1204" spans="1:14" s="123" customFormat="1" x14ac:dyDescent="0.25">
      <c r="A1204" s="60" t="s">
        <v>89</v>
      </c>
      <c r="B1204" s="94" t="s">
        <v>97</v>
      </c>
      <c r="C1204" s="94">
        <v>25</v>
      </c>
      <c r="D1204" s="61" t="s">
        <v>60</v>
      </c>
      <c r="E1204" s="94">
        <v>32</v>
      </c>
      <c r="F1204" s="94">
        <v>5</v>
      </c>
      <c r="G1204" s="94">
        <v>26</v>
      </c>
      <c r="H1204" s="7"/>
      <c r="I1204" s="7"/>
      <c r="J1204" s="7"/>
      <c r="K1204" s="7"/>
      <c r="L1204" s="7"/>
      <c r="M1204" s="7"/>
      <c r="N1204" s="7"/>
    </row>
    <row r="1205" spans="1:14" s="123" customFormat="1" x14ac:dyDescent="0.25">
      <c r="A1205" s="60" t="s">
        <v>89</v>
      </c>
      <c r="B1205" s="94" t="s">
        <v>97</v>
      </c>
      <c r="C1205" s="94">
        <v>26</v>
      </c>
      <c r="D1205" s="61" t="s">
        <v>60</v>
      </c>
      <c r="E1205" s="94">
        <v>40</v>
      </c>
      <c r="F1205" s="94">
        <v>1</v>
      </c>
      <c r="G1205" s="94">
        <v>5</v>
      </c>
      <c r="H1205" s="7"/>
      <c r="I1205" s="7"/>
      <c r="J1205" s="7"/>
      <c r="K1205" s="7"/>
      <c r="L1205" s="7"/>
      <c r="M1205" s="7"/>
      <c r="N1205" s="7"/>
    </row>
    <row r="1206" spans="1:14" s="123" customFormat="1" x14ac:dyDescent="0.25">
      <c r="A1206" s="60" t="s">
        <v>89</v>
      </c>
      <c r="B1206" s="94" t="s">
        <v>97</v>
      </c>
      <c r="C1206" s="94">
        <v>26</v>
      </c>
      <c r="D1206" s="61" t="s">
        <v>16</v>
      </c>
      <c r="E1206" s="94">
        <v>23</v>
      </c>
      <c r="F1206" s="94"/>
      <c r="G1206" s="94">
        <v>15</v>
      </c>
      <c r="H1206" s="7"/>
      <c r="I1206" s="7"/>
      <c r="J1206" s="7"/>
      <c r="K1206" s="7"/>
      <c r="L1206" s="7"/>
      <c r="M1206" s="7"/>
      <c r="N1206" s="7"/>
    </row>
    <row r="1207" spans="1:14" s="123" customFormat="1" x14ac:dyDescent="0.25">
      <c r="A1207" s="60" t="s">
        <v>89</v>
      </c>
      <c r="B1207" s="94" t="s">
        <v>97</v>
      </c>
      <c r="C1207" s="94">
        <v>27</v>
      </c>
      <c r="D1207" s="61" t="s">
        <v>16</v>
      </c>
      <c r="E1207" s="94">
        <v>23</v>
      </c>
      <c r="F1207" s="94">
        <v>8</v>
      </c>
      <c r="G1207" s="94">
        <v>11</v>
      </c>
      <c r="H1207" s="7"/>
      <c r="I1207" s="7"/>
      <c r="J1207" s="7"/>
      <c r="K1207" s="7"/>
      <c r="L1207" s="7"/>
      <c r="M1207" s="7"/>
      <c r="N1207" s="7"/>
    </row>
    <row r="1208" spans="1:14" s="123" customFormat="1" x14ac:dyDescent="0.25">
      <c r="A1208" s="60" t="s">
        <v>89</v>
      </c>
      <c r="B1208" s="94" t="s">
        <v>97</v>
      </c>
      <c r="C1208" s="94">
        <v>27</v>
      </c>
      <c r="D1208" s="61" t="s">
        <v>60</v>
      </c>
      <c r="E1208" s="94">
        <v>18</v>
      </c>
      <c r="F1208" s="94">
        <v>1</v>
      </c>
      <c r="G1208" s="94">
        <v>17</v>
      </c>
      <c r="H1208" s="7"/>
      <c r="I1208" s="7"/>
      <c r="J1208" s="7"/>
      <c r="K1208" s="7"/>
      <c r="L1208" s="7"/>
      <c r="M1208" s="7"/>
      <c r="N1208" s="7"/>
    </row>
    <row r="1209" spans="1:14" s="123" customFormat="1" x14ac:dyDescent="0.25">
      <c r="A1209" s="60" t="s">
        <v>89</v>
      </c>
      <c r="B1209" s="94" t="s">
        <v>97</v>
      </c>
      <c r="C1209" s="94">
        <v>28</v>
      </c>
      <c r="D1209" s="61" t="s">
        <v>26</v>
      </c>
      <c r="E1209" s="94">
        <v>32</v>
      </c>
      <c r="F1209" s="94">
        <v>3</v>
      </c>
      <c r="G1209" s="94">
        <v>15</v>
      </c>
      <c r="H1209" s="7"/>
      <c r="I1209" s="7"/>
      <c r="J1209" s="7"/>
      <c r="K1209" s="7"/>
      <c r="L1209" s="7"/>
      <c r="M1209" s="7"/>
      <c r="N1209" s="7"/>
    </row>
    <row r="1210" spans="1:14" s="123" customFormat="1" x14ac:dyDescent="0.25">
      <c r="A1210" s="60" t="s">
        <v>89</v>
      </c>
      <c r="B1210" s="94" t="s">
        <v>97</v>
      </c>
      <c r="C1210" s="94">
        <v>28</v>
      </c>
      <c r="D1210" s="61" t="s">
        <v>60</v>
      </c>
      <c r="E1210" s="94">
        <v>36</v>
      </c>
      <c r="F1210" s="94">
        <v>10</v>
      </c>
      <c r="G1210" s="94">
        <v>14</v>
      </c>
      <c r="H1210" s="7"/>
      <c r="I1210" s="7"/>
      <c r="J1210" s="7"/>
      <c r="K1210" s="7"/>
      <c r="L1210" s="7"/>
      <c r="M1210" s="7"/>
      <c r="N1210" s="7"/>
    </row>
    <row r="1211" spans="1:14" s="123" customFormat="1" x14ac:dyDescent="0.25">
      <c r="A1211" s="60" t="s">
        <v>89</v>
      </c>
      <c r="B1211" s="94" t="s">
        <v>97</v>
      </c>
      <c r="C1211" s="94">
        <v>29</v>
      </c>
      <c r="D1211" s="61" t="s">
        <v>26</v>
      </c>
      <c r="E1211" s="94">
        <v>27</v>
      </c>
      <c r="F1211" s="94">
        <v>1</v>
      </c>
      <c r="G1211" s="94">
        <v>10</v>
      </c>
      <c r="H1211" s="7"/>
      <c r="I1211" s="7"/>
      <c r="J1211" s="7"/>
      <c r="K1211" s="7"/>
      <c r="L1211" s="7"/>
      <c r="M1211" s="7"/>
      <c r="N1211" s="7"/>
    </row>
    <row r="1212" spans="1:14" s="123" customFormat="1" x14ac:dyDescent="0.25">
      <c r="A1212" s="60" t="s">
        <v>89</v>
      </c>
      <c r="B1212" s="94" t="s">
        <v>97</v>
      </c>
      <c r="C1212" s="94">
        <v>31</v>
      </c>
      <c r="D1212" s="61" t="s">
        <v>60</v>
      </c>
      <c r="E1212" s="94">
        <v>24</v>
      </c>
      <c r="F1212" s="94">
        <v>11</v>
      </c>
      <c r="G1212" s="94">
        <v>11</v>
      </c>
      <c r="H1212" s="7"/>
      <c r="I1212" s="7"/>
      <c r="J1212" s="7"/>
      <c r="K1212" s="7"/>
      <c r="L1212" s="7"/>
      <c r="M1212" s="7"/>
      <c r="N1212" s="7"/>
    </row>
    <row r="1213" spans="1:14" s="123" customFormat="1" x14ac:dyDescent="0.25">
      <c r="A1213" s="60" t="s">
        <v>89</v>
      </c>
      <c r="B1213" s="94" t="s">
        <v>82</v>
      </c>
      <c r="C1213" s="94">
        <v>44</v>
      </c>
      <c r="D1213" s="61" t="s">
        <v>14</v>
      </c>
      <c r="E1213" s="94">
        <v>27</v>
      </c>
      <c r="F1213" s="94"/>
      <c r="G1213" s="94">
        <v>7</v>
      </c>
      <c r="H1213" s="7"/>
      <c r="I1213" s="7"/>
      <c r="J1213" s="7"/>
      <c r="K1213" s="7"/>
      <c r="L1213" s="7"/>
      <c r="M1213" s="7"/>
      <c r="N1213" s="7"/>
    </row>
    <row r="1214" spans="1:14" s="123" customFormat="1" x14ac:dyDescent="0.25">
      <c r="A1214" s="60" t="s">
        <v>89</v>
      </c>
      <c r="B1214" s="94" t="s">
        <v>82</v>
      </c>
      <c r="C1214" s="94">
        <v>44</v>
      </c>
      <c r="D1214" s="61" t="s">
        <v>9</v>
      </c>
      <c r="E1214" s="94">
        <v>21</v>
      </c>
      <c r="F1214" s="94">
        <v>5</v>
      </c>
      <c r="G1214" s="94">
        <v>13</v>
      </c>
      <c r="H1214" s="7"/>
      <c r="I1214" s="7"/>
      <c r="J1214" s="7"/>
      <c r="K1214" s="7"/>
      <c r="L1214" s="7"/>
      <c r="M1214" s="7"/>
      <c r="N1214" s="7"/>
    </row>
    <row r="1215" spans="1:14" s="123" customFormat="1" x14ac:dyDescent="0.25">
      <c r="A1215" s="60" t="s">
        <v>89</v>
      </c>
      <c r="B1215" s="94" t="s">
        <v>82</v>
      </c>
      <c r="C1215" s="94">
        <v>44</v>
      </c>
      <c r="D1215" s="61" t="s">
        <v>54</v>
      </c>
      <c r="E1215" s="94">
        <v>32</v>
      </c>
      <c r="F1215" s="94"/>
      <c r="G1215" s="94">
        <v>20</v>
      </c>
      <c r="H1215" s="7"/>
      <c r="I1215" s="7"/>
      <c r="J1215" s="7"/>
      <c r="K1215" s="7"/>
      <c r="L1215" s="7"/>
      <c r="M1215" s="7"/>
      <c r="N1215" s="7"/>
    </row>
    <row r="1216" spans="1:14" s="123" customFormat="1" x14ac:dyDescent="0.25">
      <c r="A1216" s="60" t="s">
        <v>89</v>
      </c>
      <c r="B1216" s="94" t="s">
        <v>97</v>
      </c>
      <c r="C1216" s="94">
        <v>49</v>
      </c>
      <c r="D1216" s="61" t="s">
        <v>14</v>
      </c>
      <c r="E1216" s="94">
        <v>30</v>
      </c>
      <c r="F1216" s="94"/>
      <c r="G1216" s="94">
        <v>12</v>
      </c>
      <c r="H1216" s="7"/>
      <c r="I1216" s="7"/>
      <c r="J1216" s="7"/>
      <c r="K1216" s="7"/>
      <c r="L1216" s="7"/>
      <c r="M1216" s="7"/>
      <c r="N1216" s="7"/>
    </row>
    <row r="1217" spans="1:14" s="123" customFormat="1" x14ac:dyDescent="0.25">
      <c r="A1217" s="60" t="s">
        <v>89</v>
      </c>
      <c r="B1217" s="94" t="s">
        <v>97</v>
      </c>
      <c r="C1217" s="94">
        <v>49</v>
      </c>
      <c r="D1217" s="61" t="s">
        <v>60</v>
      </c>
      <c r="E1217" s="94">
        <v>27</v>
      </c>
      <c r="F1217" s="94"/>
      <c r="G1217" s="94">
        <v>3</v>
      </c>
      <c r="H1217" s="7"/>
      <c r="I1217" s="7"/>
      <c r="J1217" s="7"/>
      <c r="K1217" s="7"/>
      <c r="L1217" s="7"/>
      <c r="M1217" s="7"/>
      <c r="N1217" s="7"/>
    </row>
    <row r="1218" spans="1:14" s="123" customFormat="1" x14ac:dyDescent="0.25">
      <c r="A1218" s="60" t="s">
        <v>89</v>
      </c>
      <c r="B1218" s="94" t="s">
        <v>97</v>
      </c>
      <c r="C1218" s="94">
        <v>53</v>
      </c>
      <c r="D1218" s="61" t="s">
        <v>26</v>
      </c>
      <c r="E1218" s="94">
        <v>26</v>
      </c>
      <c r="F1218" s="94"/>
      <c r="G1218" s="94">
        <v>8</v>
      </c>
      <c r="H1218" s="7"/>
      <c r="I1218" s="7"/>
      <c r="J1218" s="7"/>
      <c r="K1218" s="7"/>
      <c r="L1218" s="7"/>
      <c r="M1218" s="7"/>
      <c r="N1218" s="7"/>
    </row>
    <row r="1219" spans="1:14" s="123" customFormat="1" x14ac:dyDescent="0.25">
      <c r="A1219" s="60" t="s">
        <v>89</v>
      </c>
      <c r="B1219" s="94" t="s">
        <v>97</v>
      </c>
      <c r="C1219" s="94">
        <v>53</v>
      </c>
      <c r="D1219" s="62" t="s">
        <v>62</v>
      </c>
      <c r="E1219" s="94">
        <v>26</v>
      </c>
      <c r="F1219" s="94"/>
      <c r="G1219" s="94">
        <v>3</v>
      </c>
      <c r="H1219" s="7"/>
      <c r="I1219" s="7"/>
      <c r="J1219" s="7"/>
      <c r="K1219" s="7"/>
      <c r="L1219" s="7"/>
      <c r="M1219" s="7"/>
      <c r="N1219" s="7"/>
    </row>
    <row r="1220" spans="1:14" s="123" customFormat="1" x14ac:dyDescent="0.25">
      <c r="A1220" s="60" t="s">
        <v>89</v>
      </c>
      <c r="B1220" s="94" t="s">
        <v>99</v>
      </c>
      <c r="C1220" s="94">
        <v>59</v>
      </c>
      <c r="D1220" s="61" t="s">
        <v>40</v>
      </c>
      <c r="E1220" s="94">
        <v>14</v>
      </c>
      <c r="F1220" s="94"/>
      <c r="G1220" s="94">
        <v>13</v>
      </c>
      <c r="H1220" s="7"/>
      <c r="I1220" s="7"/>
      <c r="J1220" s="7"/>
      <c r="K1220" s="7"/>
      <c r="L1220" s="7"/>
      <c r="M1220" s="7"/>
      <c r="N1220" s="7"/>
    </row>
    <row r="1221" spans="1:14" s="123" customFormat="1" x14ac:dyDescent="0.25">
      <c r="A1221" s="60" t="s">
        <v>89</v>
      </c>
      <c r="B1221" s="94" t="s">
        <v>99</v>
      </c>
      <c r="C1221" s="94">
        <v>59</v>
      </c>
      <c r="D1221" s="61" t="s">
        <v>32</v>
      </c>
      <c r="E1221" s="94">
        <v>11</v>
      </c>
      <c r="F1221" s="94"/>
      <c r="G1221" s="94">
        <v>8</v>
      </c>
      <c r="H1221" s="7"/>
      <c r="I1221" s="7"/>
      <c r="J1221" s="7"/>
      <c r="K1221" s="7"/>
      <c r="L1221" s="7"/>
      <c r="M1221" s="7"/>
      <c r="N1221" s="7"/>
    </row>
    <row r="1222" spans="1:14" s="123" customFormat="1" x14ac:dyDescent="0.25">
      <c r="A1222" s="60" t="s">
        <v>89</v>
      </c>
      <c r="B1222" s="94" t="s">
        <v>99</v>
      </c>
      <c r="C1222" s="94">
        <v>59</v>
      </c>
      <c r="D1222" s="61" t="s">
        <v>6</v>
      </c>
      <c r="E1222" s="94">
        <v>9</v>
      </c>
      <c r="F1222" s="94">
        <v>2</v>
      </c>
      <c r="G1222" s="94">
        <v>7</v>
      </c>
      <c r="H1222" s="7"/>
      <c r="I1222" s="7"/>
      <c r="J1222" s="7"/>
      <c r="K1222" s="7"/>
      <c r="L1222" s="7"/>
      <c r="M1222" s="7"/>
      <c r="N1222" s="7"/>
    </row>
    <row r="1223" spans="1:14" s="123" customFormat="1" x14ac:dyDescent="0.25">
      <c r="A1223" s="60" t="s">
        <v>89</v>
      </c>
      <c r="B1223" s="94" t="s">
        <v>99</v>
      </c>
      <c r="C1223" s="94">
        <v>59</v>
      </c>
      <c r="D1223" s="61" t="s">
        <v>60</v>
      </c>
      <c r="E1223" s="94">
        <v>6</v>
      </c>
      <c r="F1223" s="94"/>
      <c r="G1223" s="94"/>
      <c r="H1223" s="7"/>
      <c r="I1223" s="7"/>
      <c r="J1223" s="7"/>
      <c r="K1223" s="7"/>
      <c r="L1223" s="7"/>
      <c r="M1223" s="7"/>
      <c r="N1223" s="7"/>
    </row>
    <row r="1224" spans="1:14" s="123" customFormat="1" x14ac:dyDescent="0.25">
      <c r="A1224" s="60" t="s">
        <v>89</v>
      </c>
      <c r="B1224" s="94" t="s">
        <v>97</v>
      </c>
      <c r="C1224" s="94">
        <v>65</v>
      </c>
      <c r="D1224" s="61" t="s">
        <v>26</v>
      </c>
      <c r="E1224" s="94">
        <v>14</v>
      </c>
      <c r="F1224" s="94"/>
      <c r="G1224" s="94">
        <v>9</v>
      </c>
      <c r="H1224" s="7"/>
      <c r="I1224" s="7"/>
      <c r="J1224" s="7"/>
      <c r="K1224" s="7"/>
      <c r="L1224" s="7"/>
      <c r="M1224" s="7"/>
      <c r="N1224" s="7"/>
    </row>
    <row r="1225" spans="1:14" s="123" customFormat="1" x14ac:dyDescent="0.25">
      <c r="A1225" s="60" t="s">
        <v>89</v>
      </c>
      <c r="B1225" s="94" t="s">
        <v>97</v>
      </c>
      <c r="C1225" s="94">
        <v>65</v>
      </c>
      <c r="D1225" s="61" t="s">
        <v>16</v>
      </c>
      <c r="E1225" s="94">
        <v>21</v>
      </c>
      <c r="F1225" s="94">
        <v>3</v>
      </c>
      <c r="G1225" s="94">
        <v>13</v>
      </c>
      <c r="H1225" s="7"/>
      <c r="I1225" s="7"/>
      <c r="J1225" s="7"/>
      <c r="K1225" s="7"/>
      <c r="L1225" s="7"/>
      <c r="M1225" s="7"/>
      <c r="N1225" s="7"/>
    </row>
    <row r="1226" spans="1:14" s="123" customFormat="1" x14ac:dyDescent="0.25">
      <c r="A1226" s="60" t="s">
        <v>89</v>
      </c>
      <c r="B1226" s="94" t="s">
        <v>97</v>
      </c>
      <c r="C1226" s="94">
        <v>65</v>
      </c>
      <c r="D1226" s="61" t="s">
        <v>60</v>
      </c>
      <c r="E1226" s="94">
        <v>14</v>
      </c>
      <c r="F1226" s="94"/>
      <c r="G1226" s="94"/>
      <c r="H1226" s="7"/>
      <c r="I1226" s="7"/>
      <c r="J1226" s="7"/>
      <c r="K1226" s="7"/>
      <c r="L1226" s="7"/>
      <c r="M1226" s="7"/>
      <c r="N1226" s="7"/>
    </row>
    <row r="1227" spans="1:14" s="123" customFormat="1" x14ac:dyDescent="0.25">
      <c r="A1227" s="60" t="s">
        <v>89</v>
      </c>
      <c r="B1227" s="94" t="s">
        <v>97</v>
      </c>
      <c r="C1227" s="94">
        <v>66</v>
      </c>
      <c r="D1227" s="61" t="s">
        <v>16</v>
      </c>
      <c r="E1227" s="94">
        <v>1</v>
      </c>
      <c r="F1227" s="94"/>
      <c r="G1227" s="94"/>
      <c r="H1227" s="7"/>
      <c r="I1227" s="7"/>
      <c r="J1227" s="7"/>
      <c r="K1227" s="7"/>
      <c r="L1227" s="7"/>
      <c r="M1227" s="7"/>
      <c r="N1227" s="7"/>
    </row>
    <row r="1228" spans="1:14" s="123" customFormat="1" x14ac:dyDescent="0.25">
      <c r="A1228" s="60" t="s">
        <v>89</v>
      </c>
      <c r="B1228" s="94" t="s">
        <v>97</v>
      </c>
      <c r="C1228" s="94">
        <v>66</v>
      </c>
      <c r="D1228" s="62" t="s">
        <v>58</v>
      </c>
      <c r="E1228" s="94">
        <v>1</v>
      </c>
      <c r="F1228" s="94"/>
      <c r="G1228" s="94">
        <v>1</v>
      </c>
      <c r="H1228" s="7"/>
      <c r="I1228" s="7"/>
      <c r="J1228" s="7"/>
      <c r="K1228" s="7"/>
      <c r="L1228" s="7"/>
      <c r="M1228" s="7"/>
      <c r="N1228" s="7"/>
    </row>
    <row r="1229" spans="1:14" s="123" customFormat="1" x14ac:dyDescent="0.25">
      <c r="A1229" s="60" t="s">
        <v>89</v>
      </c>
      <c r="B1229" s="94" t="s">
        <v>97</v>
      </c>
      <c r="C1229" s="94">
        <v>67</v>
      </c>
      <c r="D1229" s="61" t="s">
        <v>60</v>
      </c>
      <c r="E1229" s="94">
        <v>18</v>
      </c>
      <c r="F1229" s="94"/>
      <c r="G1229" s="94"/>
      <c r="H1229" s="7"/>
      <c r="I1229" s="7"/>
      <c r="J1229" s="7"/>
      <c r="K1229" s="7"/>
      <c r="L1229" s="7"/>
      <c r="M1229" s="7"/>
      <c r="N1229" s="7"/>
    </row>
    <row r="1230" spans="1:14" s="123" customFormat="1" x14ac:dyDescent="0.25">
      <c r="A1230" s="60" t="s">
        <v>89</v>
      </c>
      <c r="B1230" s="94" t="s">
        <v>97</v>
      </c>
      <c r="C1230" s="94">
        <v>75</v>
      </c>
      <c r="D1230" s="61" t="s">
        <v>14</v>
      </c>
      <c r="E1230" s="94">
        <v>21</v>
      </c>
      <c r="F1230" s="94"/>
      <c r="G1230" s="94">
        <v>3</v>
      </c>
      <c r="H1230" s="7"/>
      <c r="I1230" s="7"/>
      <c r="J1230" s="7"/>
      <c r="K1230" s="7"/>
      <c r="L1230" s="7"/>
      <c r="M1230" s="7"/>
      <c r="N1230" s="7"/>
    </row>
    <row r="1231" spans="1:14" s="123" customFormat="1" x14ac:dyDescent="0.25">
      <c r="A1231" s="60" t="s">
        <v>89</v>
      </c>
      <c r="B1231" s="94" t="s">
        <v>97</v>
      </c>
      <c r="C1231" s="94">
        <v>75</v>
      </c>
      <c r="D1231" s="61" t="s">
        <v>60</v>
      </c>
      <c r="E1231" s="94">
        <v>35</v>
      </c>
      <c r="F1231" s="94"/>
      <c r="G1231" s="94"/>
      <c r="H1231" s="7"/>
      <c r="I1231" s="7"/>
      <c r="J1231" s="7"/>
      <c r="K1231" s="7"/>
      <c r="L1231" s="7"/>
      <c r="M1231" s="7"/>
      <c r="N1231" s="7"/>
    </row>
    <row r="1232" spans="1:14" s="123" customFormat="1" x14ac:dyDescent="0.25">
      <c r="A1232" s="60" t="s">
        <v>89</v>
      </c>
      <c r="B1232" s="94" t="s">
        <v>82</v>
      </c>
      <c r="C1232" s="94">
        <v>76</v>
      </c>
      <c r="D1232" s="61" t="s">
        <v>18</v>
      </c>
      <c r="E1232" s="94">
        <v>27</v>
      </c>
      <c r="F1232" s="94">
        <v>2</v>
      </c>
      <c r="G1232" s="94">
        <v>10</v>
      </c>
      <c r="H1232" s="7"/>
      <c r="I1232" s="7"/>
      <c r="J1232" s="7"/>
      <c r="K1232" s="7"/>
      <c r="L1232" s="7"/>
      <c r="M1232" s="7"/>
      <c r="N1232" s="7"/>
    </row>
    <row r="1233" spans="1:14" s="123" customFormat="1" x14ac:dyDescent="0.25">
      <c r="A1233" s="60" t="s">
        <v>89</v>
      </c>
      <c r="B1233" s="94" t="s">
        <v>82</v>
      </c>
      <c r="C1233" s="94">
        <v>76</v>
      </c>
      <c r="D1233" s="61" t="s">
        <v>20</v>
      </c>
      <c r="E1233" s="94">
        <v>28</v>
      </c>
      <c r="F1233" s="94">
        <v>3</v>
      </c>
      <c r="G1233" s="94">
        <v>11</v>
      </c>
      <c r="H1233" s="7"/>
      <c r="I1233" s="7"/>
      <c r="J1233" s="7"/>
      <c r="K1233" s="7"/>
      <c r="L1233" s="7"/>
      <c r="M1233" s="7"/>
      <c r="N1233" s="7"/>
    </row>
    <row r="1234" spans="1:14" s="123" customFormat="1" x14ac:dyDescent="0.25">
      <c r="A1234" s="60" t="s">
        <v>89</v>
      </c>
      <c r="B1234" s="94" t="s">
        <v>97</v>
      </c>
      <c r="C1234" s="94">
        <v>77</v>
      </c>
      <c r="D1234" s="61" t="s">
        <v>26</v>
      </c>
      <c r="E1234" s="94">
        <v>33</v>
      </c>
      <c r="F1234" s="94">
        <v>3</v>
      </c>
      <c r="G1234" s="94"/>
      <c r="H1234" s="7"/>
      <c r="I1234" s="7"/>
      <c r="J1234" s="7"/>
      <c r="K1234" s="7"/>
      <c r="L1234" s="7"/>
      <c r="M1234" s="7"/>
      <c r="N1234" s="7"/>
    </row>
    <row r="1235" spans="1:14" s="123" customFormat="1" x14ac:dyDescent="0.25">
      <c r="A1235" s="60" t="s">
        <v>89</v>
      </c>
      <c r="B1235" s="94" t="s">
        <v>97</v>
      </c>
      <c r="C1235" s="94">
        <v>78</v>
      </c>
      <c r="D1235" s="62" t="s">
        <v>58</v>
      </c>
      <c r="E1235" s="94">
        <v>8</v>
      </c>
      <c r="F1235" s="94"/>
      <c r="G1235" s="94"/>
      <c r="H1235" s="7"/>
      <c r="I1235" s="7"/>
      <c r="J1235" s="7"/>
      <c r="K1235" s="7"/>
      <c r="L1235" s="7"/>
      <c r="M1235" s="7"/>
      <c r="N1235" s="7"/>
    </row>
    <row r="1236" spans="1:14" s="123" customFormat="1" x14ac:dyDescent="0.25">
      <c r="A1236" s="60" t="s">
        <v>89</v>
      </c>
      <c r="B1236" s="94" t="s">
        <v>97</v>
      </c>
      <c r="C1236" s="94">
        <v>79</v>
      </c>
      <c r="D1236" s="61" t="s">
        <v>60</v>
      </c>
      <c r="E1236" s="94">
        <v>4</v>
      </c>
      <c r="F1236" s="94">
        <v>1</v>
      </c>
      <c r="G1236" s="94">
        <v>1</v>
      </c>
      <c r="H1236" s="7"/>
      <c r="I1236" s="7"/>
      <c r="J1236" s="7"/>
      <c r="K1236" s="7"/>
      <c r="L1236" s="7"/>
      <c r="M1236" s="7"/>
      <c r="N1236" s="7"/>
    </row>
    <row r="1237" spans="1:14" s="123" customFormat="1" x14ac:dyDescent="0.25">
      <c r="A1237" s="60" t="s">
        <v>89</v>
      </c>
      <c r="B1237" s="94" t="s">
        <v>97</v>
      </c>
      <c r="C1237" s="94">
        <v>80</v>
      </c>
      <c r="D1237" s="61" t="s">
        <v>14</v>
      </c>
      <c r="E1237" s="94">
        <v>22</v>
      </c>
      <c r="F1237" s="94">
        <v>2</v>
      </c>
      <c r="G1237" s="94"/>
      <c r="H1237" s="7"/>
      <c r="I1237" s="7"/>
      <c r="J1237" s="7"/>
      <c r="K1237" s="7"/>
      <c r="L1237" s="7"/>
      <c r="M1237" s="7"/>
      <c r="N1237" s="7"/>
    </row>
    <row r="1238" spans="1:14" s="123" customFormat="1" x14ac:dyDescent="0.25">
      <c r="A1238" s="60" t="s">
        <v>89</v>
      </c>
      <c r="B1238" s="94" t="s">
        <v>97</v>
      </c>
      <c r="C1238" s="94">
        <v>80</v>
      </c>
      <c r="D1238" s="61" t="s">
        <v>26</v>
      </c>
      <c r="E1238" s="94">
        <v>28</v>
      </c>
      <c r="F1238" s="94">
        <v>9</v>
      </c>
      <c r="G1238" s="94">
        <v>19</v>
      </c>
      <c r="H1238" s="7"/>
      <c r="I1238" s="7"/>
      <c r="J1238" s="7"/>
      <c r="K1238" s="7"/>
      <c r="L1238" s="7"/>
      <c r="M1238" s="7"/>
      <c r="N1238" s="7"/>
    </row>
    <row r="1239" spans="1:14" s="123" customFormat="1" x14ac:dyDescent="0.25">
      <c r="A1239" s="60" t="s">
        <v>89</v>
      </c>
      <c r="B1239" s="94" t="s">
        <v>97</v>
      </c>
      <c r="C1239" s="94">
        <v>82</v>
      </c>
      <c r="D1239" s="62" t="s">
        <v>24</v>
      </c>
      <c r="E1239" s="94">
        <v>28</v>
      </c>
      <c r="F1239" s="94">
        <v>2</v>
      </c>
      <c r="G1239" s="94"/>
      <c r="H1239" s="7"/>
      <c r="I1239" s="7"/>
      <c r="J1239" s="7"/>
      <c r="K1239" s="7"/>
      <c r="L1239" s="7"/>
      <c r="M1239" s="7"/>
      <c r="N1239" s="7"/>
    </row>
    <row r="1240" spans="1:14" s="123" customFormat="1" x14ac:dyDescent="0.25">
      <c r="A1240" s="60" t="s">
        <v>89</v>
      </c>
      <c r="B1240" s="94" t="s">
        <v>97</v>
      </c>
      <c r="C1240" s="94">
        <v>82</v>
      </c>
      <c r="D1240" s="61" t="s">
        <v>54</v>
      </c>
      <c r="E1240" s="94">
        <v>32</v>
      </c>
      <c r="F1240" s="94">
        <v>21</v>
      </c>
      <c r="G1240" s="94">
        <v>2</v>
      </c>
      <c r="H1240" s="7"/>
      <c r="I1240" s="7"/>
      <c r="J1240" s="7"/>
      <c r="K1240" s="7"/>
      <c r="L1240" s="7"/>
      <c r="M1240" s="7"/>
      <c r="N1240" s="7"/>
    </row>
    <row r="1241" spans="1:14" s="123" customFormat="1" x14ac:dyDescent="0.25">
      <c r="A1241" s="60" t="s">
        <v>89</v>
      </c>
      <c r="B1241" s="94" t="s">
        <v>97</v>
      </c>
      <c r="C1241" s="94">
        <v>83</v>
      </c>
      <c r="D1241" s="61" t="s">
        <v>60</v>
      </c>
      <c r="E1241" s="94">
        <v>7</v>
      </c>
      <c r="F1241" s="94">
        <v>5</v>
      </c>
      <c r="G1241" s="94"/>
      <c r="H1241" s="7"/>
      <c r="I1241" s="7"/>
      <c r="J1241" s="7"/>
      <c r="K1241" s="7"/>
      <c r="L1241" s="7"/>
      <c r="M1241" s="7"/>
      <c r="N1241" s="7"/>
    </row>
    <row r="1242" spans="1:14" s="123" customFormat="1" x14ac:dyDescent="0.25">
      <c r="A1242" s="60" t="s">
        <v>89</v>
      </c>
      <c r="B1242" s="94" t="s">
        <v>97</v>
      </c>
      <c r="C1242" s="94">
        <v>84</v>
      </c>
      <c r="D1242" s="62" t="s">
        <v>24</v>
      </c>
      <c r="E1242" s="94">
        <v>8</v>
      </c>
      <c r="F1242" s="94"/>
      <c r="G1242" s="94">
        <v>2</v>
      </c>
      <c r="H1242" s="7"/>
      <c r="I1242" s="7"/>
      <c r="J1242" s="7"/>
      <c r="K1242" s="7"/>
      <c r="L1242" s="7"/>
      <c r="M1242" s="7"/>
      <c r="N1242" s="7"/>
    </row>
    <row r="1243" spans="1:14" s="123" customFormat="1" x14ac:dyDescent="0.25">
      <c r="A1243" s="60" t="s">
        <v>89</v>
      </c>
      <c r="B1243" s="94" t="s">
        <v>97</v>
      </c>
      <c r="C1243" s="94">
        <v>85</v>
      </c>
      <c r="D1243" s="61" t="s">
        <v>60</v>
      </c>
      <c r="E1243" s="94">
        <v>12</v>
      </c>
      <c r="F1243" s="94">
        <v>6</v>
      </c>
      <c r="G1243" s="94">
        <v>4</v>
      </c>
      <c r="H1243" s="7"/>
      <c r="I1243" s="7"/>
      <c r="J1243" s="7"/>
      <c r="K1243" s="7"/>
      <c r="L1243" s="7"/>
      <c r="M1243" s="7"/>
      <c r="N1243" s="7"/>
    </row>
    <row r="1244" spans="1:14" s="123" customFormat="1" x14ac:dyDescent="0.25">
      <c r="A1244" s="60" t="s">
        <v>89</v>
      </c>
      <c r="B1244" s="94" t="s">
        <v>97</v>
      </c>
      <c r="C1244" s="94">
        <v>86</v>
      </c>
      <c r="D1244" s="61" t="s">
        <v>60</v>
      </c>
      <c r="E1244" s="94">
        <v>7</v>
      </c>
      <c r="F1244" s="94">
        <v>4</v>
      </c>
      <c r="G1244" s="94">
        <v>3</v>
      </c>
      <c r="H1244" s="7"/>
      <c r="I1244" s="7"/>
      <c r="J1244" s="7"/>
      <c r="K1244" s="7"/>
      <c r="L1244" s="7"/>
      <c r="M1244" s="7"/>
      <c r="N1244" s="7"/>
    </row>
    <row r="1245" spans="1:14" s="123" customFormat="1" x14ac:dyDescent="0.25">
      <c r="A1245" s="60" t="s">
        <v>89</v>
      </c>
      <c r="B1245" s="94" t="s">
        <v>97</v>
      </c>
      <c r="C1245" s="94">
        <v>87</v>
      </c>
      <c r="D1245" s="62" t="s">
        <v>24</v>
      </c>
      <c r="E1245" s="94">
        <v>2</v>
      </c>
      <c r="F1245" s="94"/>
      <c r="G1245" s="94">
        <v>2</v>
      </c>
      <c r="H1245" s="7"/>
      <c r="I1245" s="7"/>
      <c r="J1245" s="7"/>
      <c r="K1245" s="7"/>
      <c r="L1245" s="7"/>
      <c r="M1245" s="7"/>
      <c r="N1245" s="7"/>
    </row>
    <row r="1246" spans="1:14" s="123" customFormat="1" x14ac:dyDescent="0.25">
      <c r="A1246" s="60" t="s">
        <v>89</v>
      </c>
      <c r="B1246" s="94" t="s">
        <v>97</v>
      </c>
      <c r="C1246" s="94">
        <v>88</v>
      </c>
      <c r="D1246" s="61" t="s">
        <v>60</v>
      </c>
      <c r="E1246" s="94">
        <v>16</v>
      </c>
      <c r="F1246" s="94">
        <v>3</v>
      </c>
      <c r="G1246" s="94">
        <v>12</v>
      </c>
      <c r="H1246" s="7"/>
      <c r="I1246" s="7"/>
      <c r="J1246" s="7"/>
      <c r="K1246" s="7"/>
      <c r="L1246" s="7"/>
      <c r="M1246" s="7"/>
      <c r="N1246" s="7"/>
    </row>
    <row r="1247" spans="1:14" s="123" customFormat="1" x14ac:dyDescent="0.25">
      <c r="A1247" s="60" t="s">
        <v>89</v>
      </c>
      <c r="B1247" s="94" t="s">
        <v>97</v>
      </c>
      <c r="C1247" s="94">
        <v>89</v>
      </c>
      <c r="D1247" s="61" t="s">
        <v>60</v>
      </c>
      <c r="E1247" s="94">
        <v>35</v>
      </c>
      <c r="F1247" s="94">
        <v>9</v>
      </c>
      <c r="G1247" s="94">
        <v>22</v>
      </c>
      <c r="H1247" s="7"/>
      <c r="I1247" s="7"/>
      <c r="J1247" s="7"/>
      <c r="K1247" s="7"/>
      <c r="L1247" s="7"/>
      <c r="M1247" s="7"/>
      <c r="N1247" s="7"/>
    </row>
    <row r="1248" spans="1:14" s="123" customFormat="1" x14ac:dyDescent="0.25">
      <c r="A1248" s="60" t="s">
        <v>89</v>
      </c>
      <c r="B1248" s="94" t="s">
        <v>97</v>
      </c>
      <c r="C1248" s="94">
        <v>91</v>
      </c>
      <c r="D1248" s="61" t="s">
        <v>26</v>
      </c>
      <c r="E1248" s="94">
        <v>12</v>
      </c>
      <c r="F1248" s="94">
        <v>2</v>
      </c>
      <c r="G1248" s="94">
        <v>10</v>
      </c>
      <c r="H1248" s="7"/>
      <c r="I1248" s="7"/>
      <c r="J1248" s="7"/>
      <c r="K1248" s="7"/>
      <c r="L1248" s="7"/>
      <c r="M1248" s="7"/>
      <c r="N1248" s="7"/>
    </row>
    <row r="1249" spans="1:14" s="123" customFormat="1" x14ac:dyDescent="0.25">
      <c r="A1249" s="60" t="s">
        <v>89</v>
      </c>
      <c r="B1249" s="94" t="s">
        <v>97</v>
      </c>
      <c r="C1249" s="94">
        <v>91</v>
      </c>
      <c r="D1249" s="61" t="s">
        <v>60</v>
      </c>
      <c r="E1249" s="94">
        <v>4</v>
      </c>
      <c r="F1249" s="94"/>
      <c r="G1249" s="94"/>
      <c r="H1249" s="7"/>
      <c r="I1249" s="7"/>
      <c r="J1249" s="7"/>
      <c r="K1249" s="7"/>
      <c r="L1249" s="7"/>
      <c r="M1249" s="7"/>
      <c r="N1249" s="7"/>
    </row>
    <row r="1250" spans="1:14" s="123" customFormat="1" x14ac:dyDescent="0.25">
      <c r="A1250" s="60" t="s">
        <v>89</v>
      </c>
      <c r="B1250" s="94" t="s">
        <v>97</v>
      </c>
      <c r="C1250" s="94">
        <v>92</v>
      </c>
      <c r="D1250" s="61" t="s">
        <v>60</v>
      </c>
      <c r="E1250" s="94">
        <v>11</v>
      </c>
      <c r="F1250" s="94"/>
      <c r="G1250" s="94"/>
      <c r="H1250" s="7"/>
      <c r="I1250" s="7"/>
      <c r="J1250" s="7"/>
      <c r="K1250" s="7"/>
      <c r="L1250" s="7"/>
      <c r="M1250" s="7"/>
      <c r="N1250" s="7"/>
    </row>
    <row r="1251" spans="1:14" s="123" customFormat="1" x14ac:dyDescent="0.25">
      <c r="A1251" s="60" t="s">
        <v>89</v>
      </c>
      <c r="B1251" s="94" t="s">
        <v>99</v>
      </c>
      <c r="C1251" s="94">
        <v>95</v>
      </c>
      <c r="D1251" s="61" t="s">
        <v>54</v>
      </c>
      <c r="E1251" s="94">
        <v>22</v>
      </c>
      <c r="F1251" s="94"/>
      <c r="G1251" s="94">
        <v>20</v>
      </c>
      <c r="H1251" s="7"/>
      <c r="I1251" s="7"/>
      <c r="J1251" s="7"/>
      <c r="K1251" s="7"/>
      <c r="L1251" s="7"/>
      <c r="M1251" s="7"/>
      <c r="N1251" s="7"/>
    </row>
    <row r="1252" spans="1:14" s="123" customFormat="1" x14ac:dyDescent="0.25">
      <c r="A1252" s="60" t="s">
        <v>89</v>
      </c>
      <c r="B1252" s="94" t="s">
        <v>99</v>
      </c>
      <c r="C1252" s="94">
        <v>95</v>
      </c>
      <c r="D1252" s="61" t="s">
        <v>9</v>
      </c>
      <c r="E1252" s="94">
        <v>14</v>
      </c>
      <c r="F1252" s="94"/>
      <c r="G1252" s="94">
        <v>14</v>
      </c>
      <c r="H1252" s="7"/>
      <c r="I1252" s="7"/>
      <c r="J1252" s="7"/>
      <c r="K1252" s="7"/>
      <c r="L1252" s="7"/>
      <c r="M1252" s="7"/>
      <c r="N1252" s="7"/>
    </row>
    <row r="1253" spans="1:14" s="123" customFormat="1" x14ac:dyDescent="0.25">
      <c r="A1253" s="60" t="s">
        <v>89</v>
      </c>
      <c r="B1253" s="94" t="s">
        <v>99</v>
      </c>
      <c r="C1253" s="94">
        <v>95</v>
      </c>
      <c r="D1253" s="61" t="s">
        <v>26</v>
      </c>
      <c r="E1253" s="94">
        <v>19</v>
      </c>
      <c r="F1253" s="94">
        <v>1</v>
      </c>
      <c r="G1253" s="94">
        <v>18</v>
      </c>
      <c r="H1253" s="7"/>
      <c r="I1253" s="7"/>
      <c r="J1253" s="7"/>
      <c r="K1253" s="7"/>
      <c r="L1253" s="7"/>
      <c r="M1253" s="7"/>
      <c r="N1253" s="7"/>
    </row>
    <row r="1254" spans="1:14" s="123" customFormat="1" x14ac:dyDescent="0.25">
      <c r="A1254" s="60" t="s">
        <v>89</v>
      </c>
      <c r="B1254" s="94" t="s">
        <v>97</v>
      </c>
      <c r="C1254" s="94">
        <v>96</v>
      </c>
      <c r="D1254" s="61" t="s">
        <v>60</v>
      </c>
      <c r="E1254" s="94">
        <v>2</v>
      </c>
      <c r="F1254" s="94"/>
      <c r="G1254" s="94"/>
      <c r="H1254" s="7"/>
      <c r="I1254" s="7"/>
      <c r="J1254" s="7"/>
      <c r="K1254" s="7"/>
      <c r="L1254" s="7"/>
      <c r="M1254" s="7"/>
      <c r="N1254" s="7"/>
    </row>
    <row r="1255" spans="1:14" s="123" customFormat="1" x14ac:dyDescent="0.25">
      <c r="A1255" s="60" t="s">
        <v>89</v>
      </c>
      <c r="B1255" s="94" t="s">
        <v>97</v>
      </c>
      <c r="C1255" s="94">
        <v>100</v>
      </c>
      <c r="D1255" s="61" t="s">
        <v>60</v>
      </c>
      <c r="E1255" s="94">
        <v>30</v>
      </c>
      <c r="F1255" s="94">
        <v>1</v>
      </c>
      <c r="G1255" s="94">
        <v>26</v>
      </c>
      <c r="H1255" s="7"/>
      <c r="I1255" s="7"/>
      <c r="J1255" s="7"/>
      <c r="K1255" s="7"/>
      <c r="L1255" s="7"/>
      <c r="M1255" s="7"/>
      <c r="N1255" s="7"/>
    </row>
    <row r="1256" spans="1:14" s="123" customFormat="1" x14ac:dyDescent="0.25">
      <c r="A1256" s="60" t="s">
        <v>89</v>
      </c>
      <c r="B1256" s="94" t="s">
        <v>97</v>
      </c>
      <c r="C1256" s="94">
        <v>100</v>
      </c>
      <c r="D1256" s="61" t="s">
        <v>14</v>
      </c>
      <c r="E1256" s="94">
        <v>48</v>
      </c>
      <c r="F1256" s="94">
        <v>6</v>
      </c>
      <c r="G1256" s="94">
        <v>23</v>
      </c>
      <c r="H1256" s="7"/>
      <c r="I1256" s="7"/>
      <c r="J1256" s="7"/>
      <c r="K1256" s="7"/>
      <c r="L1256" s="7"/>
      <c r="M1256" s="7"/>
      <c r="N1256" s="7"/>
    </row>
    <row r="1257" spans="1:14" s="123" customFormat="1" x14ac:dyDescent="0.25">
      <c r="A1257" s="60" t="s">
        <v>89</v>
      </c>
      <c r="B1257" s="94" t="s">
        <v>82</v>
      </c>
      <c r="C1257" s="94" t="s">
        <v>403</v>
      </c>
      <c r="D1257" s="61" t="s">
        <v>60</v>
      </c>
      <c r="E1257" s="94">
        <v>10</v>
      </c>
      <c r="F1257" s="94"/>
      <c r="G1257" s="94">
        <v>10</v>
      </c>
      <c r="H1257" s="7"/>
      <c r="I1257" s="7"/>
      <c r="J1257" s="7"/>
      <c r="K1257" s="7"/>
      <c r="L1257" s="7"/>
      <c r="M1257" s="7"/>
      <c r="N1257" s="7"/>
    </row>
    <row r="1258" spans="1:14" s="123" customFormat="1" x14ac:dyDescent="0.25">
      <c r="A1258" s="60" t="s">
        <v>89</v>
      </c>
      <c r="B1258" s="94" t="s">
        <v>82</v>
      </c>
      <c r="C1258" s="94" t="s">
        <v>403</v>
      </c>
      <c r="D1258" s="61" t="s">
        <v>16</v>
      </c>
      <c r="E1258" s="94">
        <v>12</v>
      </c>
      <c r="F1258" s="94"/>
      <c r="G1258" s="94">
        <v>8</v>
      </c>
      <c r="H1258" s="7"/>
      <c r="I1258" s="7"/>
      <c r="J1258" s="7"/>
      <c r="K1258" s="7"/>
      <c r="L1258" s="7"/>
      <c r="M1258" s="7"/>
      <c r="N1258" s="7"/>
    </row>
    <row r="1259" spans="1:14" s="123" customFormat="1" x14ac:dyDescent="0.25">
      <c r="A1259" s="60" t="s">
        <v>67</v>
      </c>
      <c r="B1259" s="94" t="s">
        <v>97</v>
      </c>
      <c r="C1259" s="94">
        <v>1</v>
      </c>
      <c r="D1259" s="61" t="s">
        <v>22</v>
      </c>
      <c r="E1259" s="94">
        <v>14</v>
      </c>
      <c r="F1259" s="94">
        <v>3</v>
      </c>
      <c r="G1259" s="94">
        <v>11</v>
      </c>
      <c r="H1259" s="7"/>
      <c r="I1259" s="7"/>
      <c r="J1259" s="7"/>
      <c r="K1259" s="7"/>
      <c r="L1259" s="7"/>
      <c r="M1259" s="7"/>
      <c r="N1259" s="7"/>
    </row>
    <row r="1260" spans="1:14" s="123" customFormat="1" x14ac:dyDescent="0.25">
      <c r="A1260" s="60" t="s">
        <v>67</v>
      </c>
      <c r="B1260" s="94" t="s">
        <v>97</v>
      </c>
      <c r="C1260" s="94">
        <v>1</v>
      </c>
      <c r="D1260" s="61" t="s">
        <v>32</v>
      </c>
      <c r="E1260" s="94">
        <v>8</v>
      </c>
      <c r="F1260" s="94">
        <v>1</v>
      </c>
      <c r="G1260" s="94">
        <v>7</v>
      </c>
      <c r="H1260" s="7"/>
      <c r="I1260" s="7"/>
      <c r="J1260" s="7"/>
      <c r="K1260" s="7"/>
      <c r="L1260" s="7"/>
      <c r="M1260" s="7"/>
      <c r="N1260" s="7"/>
    </row>
    <row r="1261" spans="1:14" s="123" customFormat="1" x14ac:dyDescent="0.25">
      <c r="A1261" s="60" t="s">
        <v>67</v>
      </c>
      <c r="B1261" s="94" t="s">
        <v>97</v>
      </c>
      <c r="C1261" s="94">
        <v>1</v>
      </c>
      <c r="D1261" s="61" t="s">
        <v>40</v>
      </c>
      <c r="E1261" s="94">
        <v>13</v>
      </c>
      <c r="F1261" s="94">
        <v>1</v>
      </c>
      <c r="G1261" s="94">
        <v>12</v>
      </c>
      <c r="H1261" s="7"/>
      <c r="I1261" s="7"/>
      <c r="J1261" s="7"/>
      <c r="K1261" s="7"/>
      <c r="L1261" s="7"/>
      <c r="M1261" s="7"/>
      <c r="N1261" s="7"/>
    </row>
    <row r="1262" spans="1:14" s="123" customFormat="1" x14ac:dyDescent="0.25">
      <c r="A1262" s="60" t="s">
        <v>67</v>
      </c>
      <c r="B1262" s="94" t="s">
        <v>97</v>
      </c>
      <c r="C1262" s="94">
        <v>1</v>
      </c>
      <c r="D1262" s="61" t="s">
        <v>9</v>
      </c>
      <c r="E1262" s="94">
        <v>8</v>
      </c>
      <c r="F1262" s="94">
        <v>2</v>
      </c>
      <c r="G1262" s="94">
        <v>6</v>
      </c>
      <c r="H1262" s="7"/>
      <c r="I1262" s="7"/>
      <c r="J1262" s="7"/>
      <c r="K1262" s="7"/>
      <c r="L1262" s="7"/>
      <c r="M1262" s="7"/>
      <c r="N1262" s="7"/>
    </row>
    <row r="1263" spans="1:14" s="123" customFormat="1" x14ac:dyDescent="0.25">
      <c r="A1263" s="60" t="s">
        <v>67</v>
      </c>
      <c r="B1263" s="94" t="s">
        <v>97</v>
      </c>
      <c r="C1263" s="94">
        <v>2</v>
      </c>
      <c r="D1263" s="61" t="s">
        <v>54</v>
      </c>
      <c r="E1263" s="94">
        <v>16</v>
      </c>
      <c r="F1263" s="94">
        <v>1</v>
      </c>
      <c r="G1263" s="94">
        <v>15</v>
      </c>
      <c r="H1263" s="7"/>
      <c r="I1263" s="7"/>
      <c r="J1263" s="7"/>
      <c r="K1263" s="7"/>
      <c r="L1263" s="7"/>
      <c r="M1263" s="7"/>
      <c r="N1263" s="7"/>
    </row>
    <row r="1264" spans="1:14" s="123" customFormat="1" x14ac:dyDescent="0.25">
      <c r="A1264" s="60" t="s">
        <v>67</v>
      </c>
      <c r="B1264" s="94" t="s">
        <v>97</v>
      </c>
      <c r="C1264" s="94">
        <v>2</v>
      </c>
      <c r="D1264" s="61" t="s">
        <v>9</v>
      </c>
      <c r="E1264" s="94">
        <v>4</v>
      </c>
      <c r="F1264" s="94"/>
      <c r="G1264" s="94">
        <v>4</v>
      </c>
      <c r="H1264" s="7"/>
      <c r="I1264" s="7"/>
      <c r="J1264" s="7"/>
      <c r="K1264" s="7"/>
      <c r="L1264" s="7"/>
      <c r="M1264" s="7"/>
      <c r="N1264" s="7"/>
    </row>
    <row r="1265" spans="1:14" s="123" customFormat="1" x14ac:dyDescent="0.25">
      <c r="A1265" s="60" t="s">
        <v>67</v>
      </c>
      <c r="B1265" s="94" t="s">
        <v>97</v>
      </c>
      <c r="C1265" s="94">
        <v>3</v>
      </c>
      <c r="D1265" s="61" t="s">
        <v>54</v>
      </c>
      <c r="E1265" s="94">
        <v>14</v>
      </c>
      <c r="F1265" s="94">
        <v>3</v>
      </c>
      <c r="G1265" s="94">
        <v>11</v>
      </c>
      <c r="H1265" s="7"/>
      <c r="I1265" s="7"/>
      <c r="J1265" s="7"/>
      <c r="K1265" s="7"/>
      <c r="L1265" s="7"/>
      <c r="M1265" s="7"/>
      <c r="N1265" s="7"/>
    </row>
    <row r="1266" spans="1:14" s="123" customFormat="1" x14ac:dyDescent="0.25">
      <c r="A1266" s="60" t="s">
        <v>67</v>
      </c>
      <c r="B1266" s="94" t="s">
        <v>97</v>
      </c>
      <c r="C1266" s="94">
        <v>3</v>
      </c>
      <c r="D1266" s="61" t="s">
        <v>9</v>
      </c>
      <c r="E1266" s="94">
        <v>9</v>
      </c>
      <c r="F1266" s="94">
        <v>2</v>
      </c>
      <c r="G1266" s="94">
        <v>7</v>
      </c>
      <c r="H1266" s="7"/>
      <c r="I1266" s="7"/>
      <c r="J1266" s="7"/>
      <c r="K1266" s="7"/>
      <c r="L1266" s="7"/>
      <c r="M1266" s="7"/>
      <c r="N1266" s="7"/>
    </row>
    <row r="1267" spans="1:14" s="123" customFormat="1" x14ac:dyDescent="0.25">
      <c r="A1267" s="60" t="s">
        <v>67</v>
      </c>
      <c r="B1267" s="94" t="s">
        <v>97</v>
      </c>
      <c r="C1267" s="94">
        <v>4</v>
      </c>
      <c r="D1267" s="62" t="s">
        <v>58</v>
      </c>
      <c r="E1267" s="94">
        <v>18</v>
      </c>
      <c r="F1267" s="94">
        <v>2</v>
      </c>
      <c r="G1267" s="94">
        <v>16</v>
      </c>
      <c r="H1267" s="7"/>
      <c r="I1267" s="7"/>
      <c r="J1267" s="7"/>
      <c r="K1267" s="7"/>
      <c r="L1267" s="7"/>
      <c r="M1267" s="7"/>
      <c r="N1267" s="7"/>
    </row>
    <row r="1268" spans="1:14" s="123" customFormat="1" x14ac:dyDescent="0.25">
      <c r="A1268" s="60" t="s">
        <v>67</v>
      </c>
      <c r="B1268" s="94" t="s">
        <v>97</v>
      </c>
      <c r="C1268" s="94">
        <v>5</v>
      </c>
      <c r="D1268" s="61" t="s">
        <v>34</v>
      </c>
      <c r="E1268" s="94">
        <v>6</v>
      </c>
      <c r="F1268" s="94"/>
      <c r="G1268" s="94">
        <v>6</v>
      </c>
      <c r="H1268" s="7"/>
      <c r="I1268" s="7"/>
      <c r="J1268" s="7"/>
      <c r="K1268" s="7"/>
      <c r="L1268" s="7"/>
      <c r="M1268" s="7"/>
      <c r="N1268" s="7"/>
    </row>
    <row r="1269" spans="1:14" s="123" customFormat="1" x14ac:dyDescent="0.25">
      <c r="A1269" s="60" t="s">
        <v>67</v>
      </c>
      <c r="B1269" s="94" t="s">
        <v>97</v>
      </c>
      <c r="C1269" s="94">
        <v>6</v>
      </c>
      <c r="D1269" s="61" t="s">
        <v>60</v>
      </c>
      <c r="E1269" s="94">
        <v>2</v>
      </c>
      <c r="F1269" s="94"/>
      <c r="G1269" s="94">
        <v>2</v>
      </c>
      <c r="H1269" s="7"/>
      <c r="I1269" s="7"/>
      <c r="J1269" s="7"/>
      <c r="K1269" s="7"/>
      <c r="L1269" s="7"/>
      <c r="M1269" s="7"/>
      <c r="N1269" s="7"/>
    </row>
    <row r="1270" spans="1:14" s="123" customFormat="1" x14ac:dyDescent="0.25">
      <c r="A1270" s="60" t="s">
        <v>67</v>
      </c>
      <c r="B1270" s="94" t="s">
        <v>97</v>
      </c>
      <c r="C1270" s="94">
        <v>7</v>
      </c>
      <c r="D1270" s="61" t="s">
        <v>60</v>
      </c>
      <c r="E1270" s="94">
        <v>12</v>
      </c>
      <c r="F1270" s="94">
        <v>3</v>
      </c>
      <c r="G1270" s="94">
        <v>9</v>
      </c>
      <c r="H1270" s="7"/>
      <c r="I1270" s="7"/>
      <c r="J1270" s="7"/>
      <c r="K1270" s="7"/>
      <c r="L1270" s="7"/>
      <c r="M1270" s="7"/>
      <c r="N1270" s="7"/>
    </row>
    <row r="1271" spans="1:14" s="123" customFormat="1" x14ac:dyDescent="0.25">
      <c r="A1271" s="60" t="s">
        <v>67</v>
      </c>
      <c r="B1271" s="94" t="s">
        <v>97</v>
      </c>
      <c r="C1271" s="94">
        <v>9</v>
      </c>
      <c r="D1271" s="61" t="s">
        <v>9</v>
      </c>
      <c r="E1271" s="94">
        <v>6</v>
      </c>
      <c r="F1271" s="94"/>
      <c r="G1271" s="94">
        <v>6</v>
      </c>
      <c r="H1271" s="7"/>
      <c r="I1271" s="7"/>
      <c r="J1271" s="7"/>
      <c r="K1271" s="7"/>
      <c r="L1271" s="7"/>
      <c r="M1271" s="7"/>
      <c r="N1271" s="7"/>
    </row>
    <row r="1272" spans="1:14" s="123" customFormat="1" x14ac:dyDescent="0.25">
      <c r="A1272" s="60" t="s">
        <v>67</v>
      </c>
      <c r="B1272" s="94" t="s">
        <v>97</v>
      </c>
      <c r="C1272" s="94">
        <v>9</v>
      </c>
      <c r="D1272" s="61" t="s">
        <v>54</v>
      </c>
      <c r="E1272" s="94">
        <v>10</v>
      </c>
      <c r="F1272" s="94">
        <v>2</v>
      </c>
      <c r="G1272" s="94">
        <v>8</v>
      </c>
      <c r="H1272" s="7"/>
      <c r="I1272" s="7"/>
      <c r="J1272" s="7"/>
      <c r="K1272" s="7"/>
      <c r="L1272" s="7"/>
      <c r="M1272" s="7"/>
      <c r="N1272" s="7"/>
    </row>
    <row r="1273" spans="1:14" s="123" customFormat="1" x14ac:dyDescent="0.25">
      <c r="A1273" s="60" t="s">
        <v>67</v>
      </c>
      <c r="B1273" s="94" t="s">
        <v>97</v>
      </c>
      <c r="C1273" s="94">
        <v>9</v>
      </c>
      <c r="D1273" s="61" t="s">
        <v>20</v>
      </c>
      <c r="E1273" s="94">
        <v>9</v>
      </c>
      <c r="F1273" s="94">
        <v>2</v>
      </c>
      <c r="G1273" s="94">
        <v>7</v>
      </c>
      <c r="H1273" s="7"/>
      <c r="I1273" s="7"/>
      <c r="J1273" s="7"/>
      <c r="K1273" s="7"/>
      <c r="L1273" s="7"/>
      <c r="M1273" s="7"/>
      <c r="N1273" s="7"/>
    </row>
    <row r="1274" spans="1:14" s="123" customFormat="1" x14ac:dyDescent="0.25">
      <c r="A1274" s="60" t="s">
        <v>67</v>
      </c>
      <c r="B1274" s="94" t="s">
        <v>97</v>
      </c>
      <c r="C1274" s="94">
        <v>10</v>
      </c>
      <c r="D1274" s="62" t="s">
        <v>24</v>
      </c>
      <c r="E1274" s="94">
        <v>3</v>
      </c>
      <c r="F1274" s="94"/>
      <c r="G1274" s="94">
        <v>3</v>
      </c>
      <c r="H1274" s="7"/>
      <c r="I1274" s="7"/>
      <c r="J1274" s="7"/>
      <c r="K1274" s="7"/>
      <c r="L1274" s="7"/>
      <c r="M1274" s="7"/>
      <c r="N1274" s="7"/>
    </row>
    <row r="1275" spans="1:14" s="123" customFormat="1" x14ac:dyDescent="0.25">
      <c r="A1275" s="60" t="s">
        <v>68</v>
      </c>
      <c r="B1275" s="94" t="s">
        <v>97</v>
      </c>
      <c r="C1275" s="94">
        <v>1</v>
      </c>
      <c r="D1275" s="61" t="s">
        <v>13</v>
      </c>
      <c r="E1275" s="94">
        <v>14</v>
      </c>
      <c r="F1275" s="94"/>
      <c r="G1275" s="94">
        <v>6</v>
      </c>
      <c r="H1275" s="7"/>
      <c r="I1275" s="7"/>
      <c r="J1275" s="7"/>
      <c r="K1275" s="7"/>
      <c r="L1275" s="7"/>
      <c r="M1275" s="7"/>
      <c r="N1275" s="7"/>
    </row>
    <row r="1276" spans="1:14" s="123" customFormat="1" x14ac:dyDescent="0.25">
      <c r="A1276" s="60" t="s">
        <v>68</v>
      </c>
      <c r="B1276" s="94" t="s">
        <v>97</v>
      </c>
      <c r="C1276" s="94">
        <v>1</v>
      </c>
      <c r="D1276" s="61" t="s">
        <v>9</v>
      </c>
      <c r="E1276" s="94">
        <v>11</v>
      </c>
      <c r="F1276" s="94"/>
      <c r="G1276" s="94">
        <v>7</v>
      </c>
      <c r="H1276" s="7"/>
      <c r="I1276" s="7"/>
      <c r="J1276" s="7"/>
      <c r="K1276" s="7"/>
      <c r="L1276" s="7"/>
      <c r="M1276" s="7"/>
      <c r="N1276" s="7"/>
    </row>
    <row r="1277" spans="1:14" s="123" customFormat="1" x14ac:dyDescent="0.25">
      <c r="A1277" s="60" t="s">
        <v>68</v>
      </c>
      <c r="B1277" s="94" t="s">
        <v>97</v>
      </c>
      <c r="C1277" s="94">
        <v>2</v>
      </c>
      <c r="D1277" s="61" t="s">
        <v>10</v>
      </c>
      <c r="E1277" s="94">
        <v>6</v>
      </c>
      <c r="F1277" s="94">
        <v>1</v>
      </c>
      <c r="G1277" s="94">
        <v>5</v>
      </c>
      <c r="H1277" s="7"/>
      <c r="I1277" s="7"/>
      <c r="J1277" s="7"/>
      <c r="K1277" s="7"/>
      <c r="L1277" s="7"/>
      <c r="M1277" s="7"/>
      <c r="N1277" s="7"/>
    </row>
    <row r="1278" spans="1:14" s="123" customFormat="1" x14ac:dyDescent="0.25">
      <c r="A1278" s="60" t="s">
        <v>68</v>
      </c>
      <c r="B1278" s="94" t="s">
        <v>97</v>
      </c>
      <c r="C1278" s="94">
        <v>2</v>
      </c>
      <c r="D1278" s="61" t="s">
        <v>16</v>
      </c>
      <c r="E1278" s="94">
        <v>11</v>
      </c>
      <c r="F1278" s="94"/>
      <c r="G1278" s="94">
        <v>8</v>
      </c>
      <c r="H1278" s="7"/>
      <c r="I1278" s="7"/>
      <c r="J1278" s="7"/>
      <c r="K1278" s="7"/>
      <c r="L1278" s="7"/>
      <c r="M1278" s="7"/>
      <c r="N1278" s="7"/>
    </row>
    <row r="1279" spans="1:14" s="123" customFormat="1" x14ac:dyDescent="0.25">
      <c r="A1279" s="60" t="s">
        <v>68</v>
      </c>
      <c r="B1279" s="94" t="s">
        <v>97</v>
      </c>
      <c r="C1279" s="94">
        <v>2</v>
      </c>
      <c r="D1279" s="61" t="s">
        <v>6</v>
      </c>
      <c r="E1279" s="94">
        <v>7</v>
      </c>
      <c r="F1279" s="94"/>
      <c r="G1279" s="94">
        <v>7</v>
      </c>
      <c r="H1279" s="7"/>
      <c r="I1279" s="7"/>
      <c r="J1279" s="7"/>
      <c r="K1279" s="7"/>
      <c r="L1279" s="7"/>
      <c r="M1279" s="7"/>
      <c r="N1279" s="7"/>
    </row>
    <row r="1280" spans="1:14" s="123" customFormat="1" x14ac:dyDescent="0.25">
      <c r="A1280" s="60" t="s">
        <v>68</v>
      </c>
      <c r="B1280" s="94" t="s">
        <v>97</v>
      </c>
      <c r="C1280" s="94">
        <v>3</v>
      </c>
      <c r="D1280" s="61" t="s">
        <v>26</v>
      </c>
      <c r="E1280" s="94">
        <v>10</v>
      </c>
      <c r="F1280" s="94">
        <v>4</v>
      </c>
      <c r="G1280" s="94">
        <v>4</v>
      </c>
      <c r="H1280" s="7"/>
      <c r="I1280" s="7"/>
      <c r="J1280" s="7"/>
      <c r="K1280" s="7"/>
      <c r="L1280" s="7"/>
      <c r="M1280" s="7"/>
      <c r="N1280" s="7"/>
    </row>
    <row r="1281" spans="1:14" s="123" customFormat="1" x14ac:dyDescent="0.25">
      <c r="A1281" s="60" t="s">
        <v>68</v>
      </c>
      <c r="B1281" s="94" t="s">
        <v>97</v>
      </c>
      <c r="C1281" s="94">
        <v>4</v>
      </c>
      <c r="D1281" s="61" t="s">
        <v>14</v>
      </c>
      <c r="E1281" s="94">
        <v>2</v>
      </c>
      <c r="F1281" s="94"/>
      <c r="G1281" s="94"/>
      <c r="H1281" s="7"/>
      <c r="I1281" s="7"/>
      <c r="J1281" s="7"/>
      <c r="K1281" s="7"/>
      <c r="L1281" s="7"/>
      <c r="M1281" s="7"/>
      <c r="N1281" s="7"/>
    </row>
    <row r="1282" spans="1:14" s="123" customFormat="1" x14ac:dyDescent="0.25">
      <c r="A1282" s="60" t="s">
        <v>68</v>
      </c>
      <c r="B1282" s="94" t="s">
        <v>97</v>
      </c>
      <c r="C1282" s="94">
        <v>5</v>
      </c>
      <c r="D1282" s="61" t="s">
        <v>6</v>
      </c>
      <c r="E1282" s="94">
        <v>7</v>
      </c>
      <c r="F1282" s="94">
        <v>1</v>
      </c>
      <c r="G1282" s="94">
        <v>6</v>
      </c>
      <c r="H1282" s="7"/>
      <c r="I1282" s="7"/>
      <c r="J1282" s="7"/>
      <c r="K1282" s="7"/>
      <c r="L1282" s="7"/>
      <c r="M1282" s="7"/>
      <c r="N1282" s="7"/>
    </row>
    <row r="1283" spans="1:14" s="123" customFormat="1" x14ac:dyDescent="0.25">
      <c r="A1283" s="60" t="s">
        <v>68</v>
      </c>
      <c r="B1283" s="94" t="s">
        <v>97</v>
      </c>
      <c r="C1283" s="94">
        <v>6</v>
      </c>
      <c r="D1283" s="61" t="s">
        <v>13</v>
      </c>
      <c r="E1283" s="94">
        <v>19</v>
      </c>
      <c r="F1283" s="94"/>
      <c r="G1283" s="94">
        <v>19</v>
      </c>
      <c r="H1283" s="7"/>
      <c r="I1283" s="7"/>
      <c r="J1283" s="7"/>
      <c r="K1283" s="7"/>
      <c r="L1283" s="7"/>
      <c r="M1283" s="7"/>
      <c r="N1283" s="7"/>
    </row>
    <row r="1284" spans="1:14" s="123" customFormat="1" x14ac:dyDescent="0.25">
      <c r="A1284" s="60" t="s">
        <v>68</v>
      </c>
      <c r="B1284" s="94" t="s">
        <v>97</v>
      </c>
      <c r="C1284" s="94">
        <v>7</v>
      </c>
      <c r="D1284" s="62" t="s">
        <v>52</v>
      </c>
      <c r="E1284" s="94">
        <v>20</v>
      </c>
      <c r="F1284" s="94">
        <v>2</v>
      </c>
      <c r="G1284" s="94">
        <v>11</v>
      </c>
      <c r="H1284" s="7"/>
      <c r="I1284" s="7"/>
      <c r="J1284" s="7"/>
      <c r="K1284" s="7"/>
      <c r="L1284" s="7"/>
      <c r="M1284" s="7"/>
      <c r="N1284" s="7"/>
    </row>
    <row r="1285" spans="1:14" s="123" customFormat="1" x14ac:dyDescent="0.25">
      <c r="A1285" s="60" t="s">
        <v>68</v>
      </c>
      <c r="B1285" s="94" t="s">
        <v>97</v>
      </c>
      <c r="C1285" s="94">
        <v>7</v>
      </c>
      <c r="D1285" s="61" t="s">
        <v>6</v>
      </c>
      <c r="E1285" s="94">
        <v>17</v>
      </c>
      <c r="F1285" s="94"/>
      <c r="G1285" s="94">
        <v>9</v>
      </c>
      <c r="H1285" s="7"/>
      <c r="I1285" s="7"/>
      <c r="J1285" s="7"/>
      <c r="K1285" s="7"/>
      <c r="L1285" s="7"/>
      <c r="M1285" s="7"/>
      <c r="N1285" s="7"/>
    </row>
    <row r="1286" spans="1:14" s="123" customFormat="1" x14ac:dyDescent="0.25">
      <c r="A1286" s="60" t="s">
        <v>68</v>
      </c>
      <c r="B1286" s="94" t="s">
        <v>97</v>
      </c>
      <c r="C1286" s="94">
        <v>8</v>
      </c>
      <c r="D1286" s="62" t="s">
        <v>58</v>
      </c>
      <c r="E1286" s="94">
        <v>5</v>
      </c>
      <c r="F1286" s="94"/>
      <c r="G1286" s="94">
        <v>1</v>
      </c>
      <c r="H1286" s="7"/>
      <c r="I1286" s="7"/>
      <c r="J1286" s="7"/>
      <c r="K1286" s="7"/>
      <c r="L1286" s="7"/>
      <c r="M1286" s="7"/>
      <c r="N1286" s="7"/>
    </row>
    <row r="1287" spans="1:14" s="123" customFormat="1" x14ac:dyDescent="0.25">
      <c r="A1287" s="60" t="s">
        <v>68</v>
      </c>
      <c r="B1287" s="94" t="s">
        <v>97</v>
      </c>
      <c r="C1287" s="94">
        <v>9</v>
      </c>
      <c r="D1287" s="61" t="s">
        <v>16</v>
      </c>
      <c r="E1287" s="94">
        <v>4</v>
      </c>
      <c r="F1287" s="94"/>
      <c r="G1287" s="94"/>
      <c r="H1287" s="7"/>
      <c r="I1287" s="7"/>
      <c r="J1287" s="7"/>
      <c r="K1287" s="7"/>
      <c r="L1287" s="7"/>
      <c r="M1287" s="7"/>
      <c r="N1287" s="7"/>
    </row>
    <row r="1288" spans="1:14" s="123" customFormat="1" x14ac:dyDescent="0.25">
      <c r="A1288" s="60" t="s">
        <v>68</v>
      </c>
      <c r="B1288" s="94" t="s">
        <v>97</v>
      </c>
      <c r="C1288" s="94">
        <v>10</v>
      </c>
      <c r="D1288" s="61" t="s">
        <v>26</v>
      </c>
      <c r="E1288" s="94">
        <v>14</v>
      </c>
      <c r="F1288" s="94"/>
      <c r="G1288" s="94">
        <v>6</v>
      </c>
      <c r="H1288" s="7"/>
      <c r="I1288" s="7"/>
      <c r="J1288" s="7"/>
      <c r="K1288" s="7"/>
      <c r="L1288" s="7"/>
      <c r="M1288" s="7"/>
      <c r="N1288" s="7"/>
    </row>
    <row r="1289" spans="1:14" s="123" customFormat="1" x14ac:dyDescent="0.25">
      <c r="A1289" s="60" t="s">
        <v>68</v>
      </c>
      <c r="B1289" s="94" t="s">
        <v>97</v>
      </c>
      <c r="C1289" s="94">
        <v>12</v>
      </c>
      <c r="D1289" s="61" t="s">
        <v>60</v>
      </c>
      <c r="E1289" s="94">
        <v>3</v>
      </c>
      <c r="F1289" s="94">
        <v>2</v>
      </c>
      <c r="G1289" s="94">
        <v>1</v>
      </c>
      <c r="H1289" s="7"/>
      <c r="I1289" s="7"/>
      <c r="J1289" s="7"/>
      <c r="K1289" s="7"/>
      <c r="L1289" s="7"/>
      <c r="M1289" s="7"/>
      <c r="N1289" s="7"/>
    </row>
    <row r="1290" spans="1:14" s="123" customFormat="1" x14ac:dyDescent="0.25">
      <c r="A1290" s="60" t="s">
        <v>68</v>
      </c>
      <c r="B1290" s="94" t="s">
        <v>97</v>
      </c>
      <c r="C1290" s="94">
        <v>14</v>
      </c>
      <c r="D1290" s="61" t="s">
        <v>14</v>
      </c>
      <c r="E1290" s="94">
        <v>6</v>
      </c>
      <c r="F1290" s="94"/>
      <c r="G1290" s="94">
        <v>2</v>
      </c>
      <c r="H1290" s="7"/>
      <c r="I1290" s="7"/>
      <c r="J1290" s="7"/>
      <c r="K1290" s="7"/>
      <c r="L1290" s="7"/>
      <c r="M1290" s="7"/>
      <c r="N1290" s="7"/>
    </row>
    <row r="1291" spans="1:14" s="123" customFormat="1" x14ac:dyDescent="0.25">
      <c r="A1291" s="60" t="s">
        <v>68</v>
      </c>
      <c r="B1291" s="94" t="s">
        <v>97</v>
      </c>
      <c r="C1291" s="94">
        <v>15</v>
      </c>
      <c r="D1291" s="61" t="s">
        <v>26</v>
      </c>
      <c r="E1291" s="94">
        <v>4</v>
      </c>
      <c r="F1291" s="94">
        <v>2</v>
      </c>
      <c r="G1291" s="94">
        <v>2</v>
      </c>
      <c r="H1291" s="7"/>
      <c r="I1291" s="7"/>
      <c r="J1291" s="7"/>
      <c r="K1291" s="7"/>
      <c r="L1291" s="7"/>
      <c r="M1291" s="7"/>
      <c r="N1291" s="7"/>
    </row>
    <row r="1292" spans="1:14" s="123" customFormat="1" x14ac:dyDescent="0.25">
      <c r="A1292" s="60" t="s">
        <v>68</v>
      </c>
      <c r="B1292" s="94" t="s">
        <v>97</v>
      </c>
      <c r="C1292" s="94">
        <v>16</v>
      </c>
      <c r="D1292" s="62" t="s">
        <v>24</v>
      </c>
      <c r="E1292" s="94">
        <v>8</v>
      </c>
      <c r="F1292" s="94"/>
      <c r="G1292" s="94"/>
      <c r="H1292" s="7"/>
      <c r="I1292" s="7"/>
      <c r="J1292" s="7"/>
      <c r="K1292" s="7"/>
      <c r="L1292" s="7"/>
      <c r="M1292" s="7"/>
      <c r="N1292" s="7"/>
    </row>
    <row r="1293" spans="1:14" s="123" customFormat="1" x14ac:dyDescent="0.25">
      <c r="A1293" s="60" t="s">
        <v>69</v>
      </c>
      <c r="B1293" s="94" t="s">
        <v>97</v>
      </c>
      <c r="C1293" s="94">
        <v>1</v>
      </c>
      <c r="D1293" s="61" t="s">
        <v>54</v>
      </c>
      <c r="E1293" s="94">
        <v>10</v>
      </c>
      <c r="F1293" s="94"/>
      <c r="G1293" s="94">
        <v>10</v>
      </c>
      <c r="H1293" s="7"/>
      <c r="I1293" s="7"/>
      <c r="J1293" s="7"/>
      <c r="K1293" s="7"/>
      <c r="L1293" s="7"/>
      <c r="M1293" s="7"/>
      <c r="N1293" s="7"/>
    </row>
    <row r="1294" spans="1:14" s="123" customFormat="1" x14ac:dyDescent="0.25">
      <c r="A1294" s="60" t="s">
        <v>69</v>
      </c>
      <c r="B1294" s="94" t="s">
        <v>97</v>
      </c>
      <c r="C1294" s="94">
        <v>1</v>
      </c>
      <c r="D1294" s="61" t="s">
        <v>26</v>
      </c>
      <c r="E1294" s="94">
        <v>17</v>
      </c>
      <c r="F1294" s="94"/>
      <c r="G1294" s="94"/>
      <c r="H1294" s="7"/>
      <c r="I1294" s="7"/>
      <c r="J1294" s="7"/>
      <c r="K1294" s="7"/>
      <c r="L1294" s="7"/>
      <c r="M1294" s="7"/>
      <c r="N1294" s="7"/>
    </row>
    <row r="1295" spans="1:14" s="123" customFormat="1" x14ac:dyDescent="0.25">
      <c r="A1295" s="60" t="s">
        <v>69</v>
      </c>
      <c r="B1295" s="94" t="s">
        <v>97</v>
      </c>
      <c r="C1295" s="94">
        <v>1</v>
      </c>
      <c r="D1295" s="61" t="s">
        <v>60</v>
      </c>
      <c r="E1295" s="94">
        <v>25</v>
      </c>
      <c r="F1295" s="94"/>
      <c r="G1295" s="94"/>
      <c r="H1295" s="7"/>
      <c r="I1295" s="7"/>
      <c r="J1295" s="7"/>
      <c r="K1295" s="7"/>
      <c r="L1295" s="7"/>
      <c r="M1295" s="7"/>
      <c r="N1295" s="7"/>
    </row>
    <row r="1296" spans="1:14" s="123" customFormat="1" x14ac:dyDescent="0.25">
      <c r="A1296" s="60" t="s">
        <v>69</v>
      </c>
      <c r="B1296" s="94" t="s">
        <v>97</v>
      </c>
      <c r="C1296" s="94">
        <v>2</v>
      </c>
      <c r="D1296" s="61" t="s">
        <v>9</v>
      </c>
      <c r="E1296" s="94">
        <v>9</v>
      </c>
      <c r="F1296" s="94">
        <v>1</v>
      </c>
      <c r="G1296" s="94">
        <v>5</v>
      </c>
      <c r="H1296" s="7"/>
      <c r="I1296" s="7"/>
      <c r="J1296" s="7"/>
      <c r="K1296" s="7"/>
      <c r="L1296" s="7"/>
      <c r="M1296" s="7"/>
      <c r="N1296" s="7"/>
    </row>
    <row r="1297" spans="1:14" s="123" customFormat="1" x14ac:dyDescent="0.25">
      <c r="A1297" s="60" t="s">
        <v>69</v>
      </c>
      <c r="B1297" s="94" t="s">
        <v>97</v>
      </c>
      <c r="C1297" s="94">
        <v>2</v>
      </c>
      <c r="D1297" s="61" t="s">
        <v>54</v>
      </c>
      <c r="E1297" s="94">
        <v>15</v>
      </c>
      <c r="F1297" s="94"/>
      <c r="G1297" s="94">
        <v>12</v>
      </c>
      <c r="H1297" s="7"/>
      <c r="I1297" s="7"/>
      <c r="J1297" s="7"/>
      <c r="K1297" s="7"/>
      <c r="L1297" s="7"/>
      <c r="M1297" s="7"/>
      <c r="N1297" s="7"/>
    </row>
    <row r="1298" spans="1:14" s="123" customFormat="1" x14ac:dyDescent="0.25">
      <c r="A1298" s="60" t="s">
        <v>69</v>
      </c>
      <c r="B1298" s="94" t="s">
        <v>97</v>
      </c>
      <c r="C1298" s="94">
        <v>2</v>
      </c>
      <c r="D1298" s="61" t="s">
        <v>60</v>
      </c>
      <c r="E1298" s="94">
        <v>29</v>
      </c>
      <c r="F1298" s="94">
        <v>1</v>
      </c>
      <c r="G1298" s="94"/>
      <c r="H1298" s="7"/>
      <c r="I1298" s="7"/>
      <c r="J1298" s="7"/>
      <c r="K1298" s="7"/>
      <c r="L1298" s="7"/>
      <c r="M1298" s="7"/>
      <c r="N1298" s="7"/>
    </row>
    <row r="1299" spans="1:14" s="123" customFormat="1" x14ac:dyDescent="0.25">
      <c r="A1299" s="60" t="s">
        <v>69</v>
      </c>
      <c r="B1299" s="94" t="s">
        <v>97</v>
      </c>
      <c r="C1299" s="94">
        <v>3</v>
      </c>
      <c r="D1299" s="61" t="s">
        <v>26</v>
      </c>
      <c r="E1299" s="94">
        <v>14</v>
      </c>
      <c r="F1299" s="94"/>
      <c r="G1299" s="94">
        <v>2</v>
      </c>
      <c r="H1299" s="7"/>
      <c r="I1299" s="7"/>
      <c r="J1299" s="7"/>
      <c r="K1299" s="7"/>
      <c r="L1299" s="7"/>
      <c r="M1299" s="7"/>
      <c r="N1299" s="7"/>
    </row>
    <row r="1300" spans="1:14" s="123" customFormat="1" x14ac:dyDescent="0.25">
      <c r="A1300" s="60" t="s">
        <v>69</v>
      </c>
      <c r="B1300" s="94" t="s">
        <v>97</v>
      </c>
      <c r="C1300" s="94">
        <v>4</v>
      </c>
      <c r="D1300" s="62" t="s">
        <v>62</v>
      </c>
      <c r="E1300" s="94">
        <v>13</v>
      </c>
      <c r="F1300" s="94"/>
      <c r="G1300" s="94">
        <v>1</v>
      </c>
      <c r="H1300" s="7"/>
      <c r="I1300" s="7"/>
      <c r="J1300" s="7"/>
      <c r="K1300" s="7"/>
      <c r="L1300" s="7"/>
      <c r="M1300" s="7"/>
      <c r="N1300" s="7"/>
    </row>
    <row r="1301" spans="1:14" s="123" customFormat="1" x14ac:dyDescent="0.25">
      <c r="A1301" s="60" t="s">
        <v>69</v>
      </c>
      <c r="B1301" s="94" t="s">
        <v>97</v>
      </c>
      <c r="C1301" s="94">
        <v>5</v>
      </c>
      <c r="D1301" s="61" t="s">
        <v>9</v>
      </c>
      <c r="E1301" s="94">
        <v>10</v>
      </c>
      <c r="F1301" s="94"/>
      <c r="G1301" s="94">
        <v>3</v>
      </c>
      <c r="H1301" s="7"/>
      <c r="I1301" s="7"/>
      <c r="J1301" s="7"/>
      <c r="K1301" s="7"/>
      <c r="L1301" s="7"/>
      <c r="M1301" s="7"/>
      <c r="N1301" s="7"/>
    </row>
    <row r="1302" spans="1:14" s="123" customFormat="1" x14ac:dyDescent="0.25">
      <c r="A1302" s="60" t="s">
        <v>69</v>
      </c>
      <c r="B1302" s="94" t="s">
        <v>97</v>
      </c>
      <c r="C1302" s="94">
        <v>5</v>
      </c>
      <c r="D1302" s="61" t="s">
        <v>60</v>
      </c>
      <c r="E1302" s="94">
        <v>14</v>
      </c>
      <c r="F1302" s="94"/>
      <c r="G1302" s="94"/>
      <c r="H1302" s="7"/>
      <c r="I1302" s="7"/>
      <c r="J1302" s="7"/>
      <c r="K1302" s="7"/>
      <c r="L1302" s="7"/>
      <c r="M1302" s="7"/>
      <c r="N1302" s="7"/>
    </row>
    <row r="1303" spans="1:14" s="123" customFormat="1" x14ac:dyDescent="0.25">
      <c r="A1303" s="60" t="s">
        <v>69</v>
      </c>
      <c r="B1303" s="94" t="s">
        <v>97</v>
      </c>
      <c r="C1303" s="94">
        <v>6</v>
      </c>
      <c r="D1303" s="61" t="s">
        <v>54</v>
      </c>
      <c r="E1303" s="94">
        <v>18</v>
      </c>
      <c r="F1303" s="94">
        <v>1</v>
      </c>
      <c r="G1303" s="94">
        <v>11</v>
      </c>
      <c r="H1303" s="7"/>
      <c r="I1303" s="7"/>
      <c r="J1303" s="7"/>
      <c r="K1303" s="7"/>
      <c r="L1303" s="7"/>
      <c r="M1303" s="7"/>
      <c r="N1303" s="7"/>
    </row>
    <row r="1304" spans="1:14" s="123" customFormat="1" x14ac:dyDescent="0.25">
      <c r="A1304" s="60" t="s">
        <v>69</v>
      </c>
      <c r="B1304" s="94" t="s">
        <v>97</v>
      </c>
      <c r="C1304" s="94">
        <v>6</v>
      </c>
      <c r="D1304" s="61" t="s">
        <v>13</v>
      </c>
      <c r="E1304" s="94">
        <v>17</v>
      </c>
      <c r="F1304" s="94"/>
      <c r="G1304" s="94"/>
      <c r="H1304" s="7"/>
      <c r="I1304" s="7"/>
      <c r="J1304" s="7"/>
      <c r="K1304" s="7"/>
      <c r="L1304" s="7"/>
      <c r="M1304" s="7"/>
      <c r="N1304" s="7"/>
    </row>
    <row r="1305" spans="1:14" s="123" customFormat="1" x14ac:dyDescent="0.25">
      <c r="A1305" s="60" t="s">
        <v>69</v>
      </c>
      <c r="B1305" s="94" t="s">
        <v>97</v>
      </c>
      <c r="C1305" s="94">
        <v>7</v>
      </c>
      <c r="D1305" s="61" t="s">
        <v>32</v>
      </c>
      <c r="E1305" s="94">
        <v>19</v>
      </c>
      <c r="F1305" s="94"/>
      <c r="G1305" s="94">
        <v>2</v>
      </c>
      <c r="H1305" s="7"/>
      <c r="I1305" s="7"/>
      <c r="J1305" s="7"/>
      <c r="K1305" s="7"/>
      <c r="L1305" s="7"/>
      <c r="M1305" s="7"/>
      <c r="N1305" s="7"/>
    </row>
    <row r="1306" spans="1:14" s="123" customFormat="1" x14ac:dyDescent="0.25">
      <c r="A1306" s="60" t="s">
        <v>69</v>
      </c>
      <c r="B1306" s="94" t="s">
        <v>97</v>
      </c>
      <c r="C1306" s="94">
        <v>7</v>
      </c>
      <c r="D1306" s="61" t="s">
        <v>60</v>
      </c>
      <c r="E1306" s="94">
        <v>10</v>
      </c>
      <c r="F1306" s="94">
        <v>1</v>
      </c>
      <c r="G1306" s="94">
        <v>5</v>
      </c>
      <c r="H1306" s="7"/>
      <c r="I1306" s="7"/>
      <c r="J1306" s="7"/>
      <c r="K1306" s="7"/>
      <c r="L1306" s="7"/>
      <c r="M1306" s="7"/>
      <c r="N1306" s="7"/>
    </row>
    <row r="1307" spans="1:14" s="123" customFormat="1" x14ac:dyDescent="0.25">
      <c r="A1307" s="60" t="s">
        <v>69</v>
      </c>
      <c r="B1307" s="94" t="s">
        <v>97</v>
      </c>
      <c r="C1307" s="94">
        <v>8</v>
      </c>
      <c r="D1307" s="62" t="s">
        <v>52</v>
      </c>
      <c r="E1307" s="94">
        <v>9</v>
      </c>
      <c r="F1307" s="94">
        <v>1</v>
      </c>
      <c r="G1307" s="94">
        <v>6</v>
      </c>
      <c r="H1307" s="7"/>
      <c r="I1307" s="7"/>
      <c r="J1307" s="7"/>
      <c r="K1307" s="7"/>
      <c r="L1307" s="7"/>
      <c r="M1307" s="7"/>
      <c r="N1307" s="7"/>
    </row>
    <row r="1308" spans="1:14" s="123" customFormat="1" x14ac:dyDescent="0.25">
      <c r="A1308" s="60" t="s">
        <v>69</v>
      </c>
      <c r="B1308" s="94" t="s">
        <v>97</v>
      </c>
      <c r="C1308" s="94">
        <v>8</v>
      </c>
      <c r="D1308" s="62" t="s">
        <v>58</v>
      </c>
      <c r="E1308" s="94">
        <v>6</v>
      </c>
      <c r="F1308" s="94"/>
      <c r="G1308" s="94">
        <v>4</v>
      </c>
      <c r="H1308" s="7"/>
      <c r="I1308" s="7"/>
      <c r="J1308" s="7"/>
      <c r="K1308" s="7"/>
      <c r="L1308" s="7"/>
      <c r="M1308" s="7"/>
      <c r="N1308" s="7"/>
    </row>
    <row r="1309" spans="1:14" s="123" customFormat="1" x14ac:dyDescent="0.25">
      <c r="A1309" s="60" t="s">
        <v>69</v>
      </c>
      <c r="B1309" s="94" t="s">
        <v>97</v>
      </c>
      <c r="C1309" s="94">
        <v>9</v>
      </c>
      <c r="D1309" s="62" t="s">
        <v>24</v>
      </c>
      <c r="E1309" s="94">
        <v>10</v>
      </c>
      <c r="F1309" s="94"/>
      <c r="G1309" s="94">
        <v>2</v>
      </c>
      <c r="H1309" s="7"/>
      <c r="I1309" s="7"/>
      <c r="J1309" s="7"/>
      <c r="K1309" s="7"/>
      <c r="L1309" s="7"/>
      <c r="M1309" s="7"/>
      <c r="N1309" s="7"/>
    </row>
    <row r="1310" spans="1:14" s="123" customFormat="1" x14ac:dyDescent="0.25">
      <c r="A1310" s="60" t="s">
        <v>69</v>
      </c>
      <c r="B1310" s="94" t="s">
        <v>97</v>
      </c>
      <c r="C1310" s="94">
        <v>9</v>
      </c>
      <c r="D1310" s="62" t="s">
        <v>52</v>
      </c>
      <c r="E1310" s="94">
        <v>17</v>
      </c>
      <c r="F1310" s="94"/>
      <c r="G1310" s="94"/>
      <c r="H1310" s="7"/>
      <c r="I1310" s="7"/>
      <c r="J1310" s="7"/>
      <c r="K1310" s="7"/>
      <c r="L1310" s="7"/>
      <c r="M1310" s="7"/>
      <c r="N1310" s="7"/>
    </row>
    <row r="1311" spans="1:14" s="123" customFormat="1" x14ac:dyDescent="0.25">
      <c r="A1311" s="60" t="s">
        <v>69</v>
      </c>
      <c r="B1311" s="94" t="s">
        <v>97</v>
      </c>
      <c r="C1311" s="94">
        <v>10</v>
      </c>
      <c r="D1311" s="61" t="s">
        <v>26</v>
      </c>
      <c r="E1311" s="94">
        <v>12</v>
      </c>
      <c r="F1311" s="94">
        <v>3</v>
      </c>
      <c r="G1311" s="94">
        <v>7</v>
      </c>
      <c r="H1311" s="7"/>
      <c r="I1311" s="7"/>
      <c r="J1311" s="7"/>
      <c r="K1311" s="7"/>
      <c r="L1311" s="7"/>
      <c r="M1311" s="7"/>
      <c r="N1311" s="7"/>
    </row>
    <row r="1312" spans="1:14" s="123" customFormat="1" x14ac:dyDescent="0.25">
      <c r="A1312" s="60" t="s">
        <v>69</v>
      </c>
      <c r="B1312" s="94" t="s">
        <v>97</v>
      </c>
      <c r="C1312" s="94">
        <v>11</v>
      </c>
      <c r="D1312" s="61" t="s">
        <v>26</v>
      </c>
      <c r="E1312" s="94">
        <v>9</v>
      </c>
      <c r="F1312" s="94">
        <v>2</v>
      </c>
      <c r="G1312" s="94">
        <v>3</v>
      </c>
      <c r="H1312" s="7"/>
      <c r="I1312" s="7"/>
      <c r="J1312" s="7"/>
      <c r="K1312" s="7"/>
      <c r="L1312" s="7"/>
      <c r="M1312" s="7"/>
      <c r="N1312" s="7"/>
    </row>
    <row r="1313" spans="1:14" s="123" customFormat="1" x14ac:dyDescent="0.25">
      <c r="A1313" s="60" t="s">
        <v>69</v>
      </c>
      <c r="B1313" s="94" t="s">
        <v>97</v>
      </c>
      <c r="C1313" s="94">
        <v>11</v>
      </c>
      <c r="D1313" s="61" t="s">
        <v>60</v>
      </c>
      <c r="E1313" s="94">
        <v>11</v>
      </c>
      <c r="F1313" s="94">
        <v>5</v>
      </c>
      <c r="G1313" s="94">
        <v>6</v>
      </c>
      <c r="H1313" s="7"/>
      <c r="I1313" s="7"/>
      <c r="J1313" s="7"/>
      <c r="K1313" s="7"/>
      <c r="L1313" s="7"/>
      <c r="M1313" s="7"/>
      <c r="N1313" s="7"/>
    </row>
    <row r="1314" spans="1:14" s="123" customFormat="1" x14ac:dyDescent="0.25">
      <c r="A1314" s="60" t="s">
        <v>69</v>
      </c>
      <c r="B1314" s="94" t="s">
        <v>97</v>
      </c>
      <c r="C1314" s="94">
        <v>13</v>
      </c>
      <c r="D1314" s="61" t="s">
        <v>9</v>
      </c>
      <c r="E1314" s="94">
        <v>5</v>
      </c>
      <c r="F1314" s="94"/>
      <c r="G1314" s="94">
        <v>4</v>
      </c>
      <c r="H1314" s="7"/>
      <c r="I1314" s="7"/>
      <c r="J1314" s="7"/>
      <c r="K1314" s="7"/>
      <c r="L1314" s="7"/>
      <c r="M1314" s="7"/>
      <c r="N1314" s="7"/>
    </row>
    <row r="1315" spans="1:14" s="123" customFormat="1" x14ac:dyDescent="0.25">
      <c r="A1315" s="60" t="s">
        <v>69</v>
      </c>
      <c r="B1315" s="94" t="s">
        <v>97</v>
      </c>
      <c r="C1315" s="94">
        <v>13</v>
      </c>
      <c r="D1315" s="61" t="s">
        <v>26</v>
      </c>
      <c r="E1315" s="94">
        <v>23</v>
      </c>
      <c r="F1315" s="94"/>
      <c r="G1315" s="94">
        <v>13</v>
      </c>
      <c r="H1315" s="7"/>
      <c r="I1315" s="7"/>
      <c r="J1315" s="7"/>
      <c r="K1315" s="7"/>
      <c r="L1315" s="7"/>
      <c r="M1315" s="7"/>
      <c r="N1315" s="7"/>
    </row>
    <row r="1316" spans="1:14" s="123" customFormat="1" x14ac:dyDescent="0.25">
      <c r="A1316" s="60" t="s">
        <v>69</v>
      </c>
      <c r="B1316" s="94" t="s">
        <v>97</v>
      </c>
      <c r="C1316" s="94">
        <v>13</v>
      </c>
      <c r="D1316" s="61" t="s">
        <v>54</v>
      </c>
      <c r="E1316" s="94">
        <v>15</v>
      </c>
      <c r="F1316" s="94"/>
      <c r="G1316" s="94">
        <v>15</v>
      </c>
      <c r="H1316" s="7"/>
      <c r="I1316" s="7"/>
      <c r="J1316" s="7"/>
      <c r="K1316" s="7"/>
      <c r="L1316" s="7"/>
      <c r="M1316" s="7"/>
      <c r="N1316" s="7"/>
    </row>
    <row r="1317" spans="1:14" s="123" customFormat="1" x14ac:dyDescent="0.25">
      <c r="A1317" s="60" t="s">
        <v>69</v>
      </c>
      <c r="B1317" s="94" t="s">
        <v>97</v>
      </c>
      <c r="C1317" s="94">
        <v>13</v>
      </c>
      <c r="D1317" s="61" t="s">
        <v>60</v>
      </c>
      <c r="E1317" s="94">
        <v>21</v>
      </c>
      <c r="F1317" s="94">
        <v>2</v>
      </c>
      <c r="G1317" s="94">
        <v>12</v>
      </c>
      <c r="H1317" s="7"/>
      <c r="I1317" s="7"/>
      <c r="J1317" s="7"/>
      <c r="K1317" s="7"/>
      <c r="L1317" s="7"/>
      <c r="M1317" s="7"/>
      <c r="N1317" s="7"/>
    </row>
    <row r="1318" spans="1:14" s="123" customFormat="1" x14ac:dyDescent="0.25">
      <c r="A1318" s="60" t="s">
        <v>69</v>
      </c>
      <c r="B1318" s="94" t="s">
        <v>97</v>
      </c>
      <c r="C1318" s="94">
        <v>16</v>
      </c>
      <c r="D1318" s="61" t="s">
        <v>9</v>
      </c>
      <c r="E1318" s="94">
        <v>8</v>
      </c>
      <c r="F1318" s="94">
        <v>1</v>
      </c>
      <c r="G1318" s="94">
        <v>2</v>
      </c>
      <c r="H1318" s="7"/>
      <c r="I1318" s="7"/>
      <c r="J1318" s="7"/>
      <c r="K1318" s="7"/>
      <c r="L1318" s="7"/>
      <c r="M1318" s="7"/>
      <c r="N1318" s="7"/>
    </row>
    <row r="1319" spans="1:14" s="123" customFormat="1" x14ac:dyDescent="0.25">
      <c r="A1319" s="60" t="s">
        <v>69</v>
      </c>
      <c r="B1319" s="94" t="s">
        <v>97</v>
      </c>
      <c r="C1319" s="94">
        <v>17</v>
      </c>
      <c r="D1319" s="61" t="s">
        <v>28</v>
      </c>
      <c r="E1319" s="94">
        <v>14</v>
      </c>
      <c r="F1319" s="94">
        <v>2</v>
      </c>
      <c r="G1319" s="94">
        <v>3</v>
      </c>
      <c r="H1319" s="7"/>
      <c r="I1319" s="7"/>
      <c r="J1319" s="7"/>
      <c r="K1319" s="7"/>
      <c r="L1319" s="7"/>
      <c r="M1319" s="7"/>
      <c r="N1319" s="7"/>
    </row>
    <row r="1320" spans="1:14" s="123" customFormat="1" x14ac:dyDescent="0.25">
      <c r="A1320" s="60" t="s">
        <v>69</v>
      </c>
      <c r="B1320" s="94" t="s">
        <v>97</v>
      </c>
      <c r="C1320" s="94">
        <v>18</v>
      </c>
      <c r="D1320" s="62" t="s">
        <v>62</v>
      </c>
      <c r="E1320" s="94">
        <v>11</v>
      </c>
      <c r="F1320" s="94"/>
      <c r="G1320" s="94">
        <v>2</v>
      </c>
      <c r="H1320" s="7"/>
      <c r="I1320" s="7"/>
      <c r="J1320" s="7"/>
      <c r="K1320" s="7"/>
      <c r="L1320" s="7"/>
      <c r="M1320" s="7"/>
      <c r="N1320" s="7"/>
    </row>
    <row r="1321" spans="1:14" s="123" customFormat="1" x14ac:dyDescent="0.25">
      <c r="A1321" s="60" t="s">
        <v>69</v>
      </c>
      <c r="B1321" s="94" t="s">
        <v>97</v>
      </c>
      <c r="C1321" s="94">
        <v>20</v>
      </c>
      <c r="D1321" s="61" t="s">
        <v>9</v>
      </c>
      <c r="E1321" s="94">
        <v>16</v>
      </c>
      <c r="F1321" s="94">
        <v>3</v>
      </c>
      <c r="G1321" s="94">
        <v>1</v>
      </c>
      <c r="H1321" s="7"/>
      <c r="I1321" s="7"/>
      <c r="J1321" s="7"/>
      <c r="K1321" s="7"/>
      <c r="L1321" s="7"/>
      <c r="M1321" s="7"/>
      <c r="N1321" s="7"/>
    </row>
    <row r="1322" spans="1:14" s="123" customFormat="1" x14ac:dyDescent="0.25">
      <c r="A1322" s="60" t="s">
        <v>69</v>
      </c>
      <c r="B1322" s="94" t="s">
        <v>97</v>
      </c>
      <c r="C1322" s="94">
        <v>21</v>
      </c>
      <c r="D1322" s="61" t="s">
        <v>16</v>
      </c>
      <c r="E1322" s="94">
        <v>17</v>
      </c>
      <c r="F1322" s="94">
        <v>5</v>
      </c>
      <c r="G1322" s="94">
        <v>1</v>
      </c>
      <c r="H1322" s="7"/>
      <c r="I1322" s="7"/>
      <c r="J1322" s="7"/>
      <c r="K1322" s="7"/>
      <c r="L1322" s="7"/>
      <c r="M1322" s="7"/>
      <c r="N1322" s="7"/>
    </row>
    <row r="1323" spans="1:14" s="123" customFormat="1" x14ac:dyDescent="0.25">
      <c r="A1323" s="60" t="s">
        <v>69</v>
      </c>
      <c r="B1323" s="94" t="s">
        <v>97</v>
      </c>
      <c r="C1323" s="94">
        <v>21</v>
      </c>
      <c r="D1323" s="61" t="s">
        <v>60</v>
      </c>
      <c r="E1323" s="94">
        <v>9</v>
      </c>
      <c r="F1323" s="94"/>
      <c r="G1323" s="94"/>
      <c r="H1323" s="7"/>
      <c r="I1323" s="7"/>
      <c r="J1323" s="7"/>
      <c r="K1323" s="7"/>
      <c r="L1323" s="7"/>
      <c r="M1323" s="7"/>
      <c r="N1323" s="7"/>
    </row>
    <row r="1324" spans="1:14" s="123" customFormat="1" x14ac:dyDescent="0.25">
      <c r="A1324" s="60" t="s">
        <v>69</v>
      </c>
      <c r="B1324" s="94" t="s">
        <v>97</v>
      </c>
      <c r="C1324" s="94">
        <v>22</v>
      </c>
      <c r="D1324" s="61" t="s">
        <v>34</v>
      </c>
      <c r="E1324" s="94">
        <v>5</v>
      </c>
      <c r="F1324" s="94"/>
      <c r="G1324" s="94">
        <v>1</v>
      </c>
      <c r="H1324" s="7"/>
      <c r="I1324" s="7"/>
      <c r="J1324" s="7"/>
      <c r="K1324" s="7"/>
      <c r="L1324" s="7"/>
      <c r="M1324" s="7"/>
      <c r="N1324" s="7"/>
    </row>
    <row r="1325" spans="1:14" s="123" customFormat="1" x14ac:dyDescent="0.25">
      <c r="A1325" s="60" t="s">
        <v>69</v>
      </c>
      <c r="B1325" s="94" t="s">
        <v>97</v>
      </c>
      <c r="C1325" s="94">
        <v>23</v>
      </c>
      <c r="D1325" s="62" t="s">
        <v>62</v>
      </c>
      <c r="E1325" s="94">
        <v>9</v>
      </c>
      <c r="F1325" s="94"/>
      <c r="G1325" s="94"/>
      <c r="H1325" s="7"/>
      <c r="I1325" s="7"/>
      <c r="J1325" s="7"/>
      <c r="K1325" s="7"/>
      <c r="L1325" s="7"/>
      <c r="M1325" s="7"/>
      <c r="N1325" s="7"/>
    </row>
    <row r="1326" spans="1:14" s="123" customFormat="1" x14ac:dyDescent="0.25">
      <c r="A1326" s="60" t="s">
        <v>69</v>
      </c>
      <c r="B1326" s="94" t="s">
        <v>97</v>
      </c>
      <c r="C1326" s="94">
        <v>25</v>
      </c>
      <c r="D1326" s="61" t="s">
        <v>60</v>
      </c>
      <c r="E1326" s="94">
        <v>2</v>
      </c>
      <c r="F1326" s="94"/>
      <c r="G1326" s="94"/>
      <c r="H1326" s="7"/>
      <c r="I1326" s="7"/>
      <c r="J1326" s="7"/>
      <c r="K1326" s="7"/>
      <c r="L1326" s="7"/>
      <c r="M1326" s="7"/>
      <c r="N1326" s="7"/>
    </row>
    <row r="1327" spans="1:14" s="123" customFormat="1" x14ac:dyDescent="0.25">
      <c r="A1327" s="60" t="s">
        <v>69</v>
      </c>
      <c r="B1327" s="94" t="s">
        <v>97</v>
      </c>
      <c r="C1327" s="94">
        <v>28</v>
      </c>
      <c r="D1327" s="61" t="s">
        <v>26</v>
      </c>
      <c r="E1327" s="94">
        <v>23</v>
      </c>
      <c r="F1327" s="94">
        <v>1</v>
      </c>
      <c r="G1327" s="94">
        <v>17</v>
      </c>
      <c r="H1327" s="7"/>
      <c r="I1327" s="7"/>
      <c r="J1327" s="7"/>
      <c r="K1327" s="7"/>
      <c r="L1327" s="7"/>
      <c r="M1327" s="7"/>
      <c r="N1327" s="7"/>
    </row>
    <row r="1328" spans="1:14" s="123" customFormat="1" x14ac:dyDescent="0.25">
      <c r="A1328" s="60" t="s">
        <v>69</v>
      </c>
      <c r="B1328" s="94" t="s">
        <v>97</v>
      </c>
      <c r="C1328" s="94">
        <v>28</v>
      </c>
      <c r="D1328" s="62" t="s">
        <v>52</v>
      </c>
      <c r="E1328" s="94">
        <v>14</v>
      </c>
      <c r="F1328" s="94">
        <v>2</v>
      </c>
      <c r="G1328" s="94">
        <v>8</v>
      </c>
      <c r="H1328" s="7"/>
      <c r="I1328" s="7"/>
      <c r="J1328" s="7"/>
      <c r="K1328" s="7"/>
      <c r="L1328" s="7"/>
      <c r="M1328" s="7"/>
      <c r="N1328" s="7"/>
    </row>
    <row r="1329" spans="1:14" s="123" customFormat="1" x14ac:dyDescent="0.25">
      <c r="A1329" s="60" t="s">
        <v>69</v>
      </c>
      <c r="B1329" s="94" t="s">
        <v>97</v>
      </c>
      <c r="C1329" s="94">
        <v>29</v>
      </c>
      <c r="D1329" s="61" t="s">
        <v>60</v>
      </c>
      <c r="E1329" s="94">
        <v>10</v>
      </c>
      <c r="F1329" s="94"/>
      <c r="G1329" s="94"/>
      <c r="H1329" s="7"/>
      <c r="I1329" s="7"/>
      <c r="J1329" s="7"/>
      <c r="K1329" s="7"/>
      <c r="L1329" s="7"/>
      <c r="M1329" s="7"/>
      <c r="N1329" s="7"/>
    </row>
    <row r="1330" spans="1:14" s="123" customFormat="1" x14ac:dyDescent="0.25">
      <c r="A1330" s="60" t="s">
        <v>69</v>
      </c>
      <c r="B1330" s="94" t="s">
        <v>97</v>
      </c>
      <c r="C1330" s="94">
        <v>31</v>
      </c>
      <c r="D1330" s="61" t="s">
        <v>60</v>
      </c>
      <c r="E1330" s="94">
        <v>2</v>
      </c>
      <c r="F1330" s="94">
        <v>1</v>
      </c>
      <c r="G1330" s="94">
        <v>1</v>
      </c>
      <c r="H1330" s="7"/>
      <c r="I1330" s="7"/>
      <c r="J1330" s="7"/>
      <c r="K1330" s="7"/>
      <c r="L1330" s="7"/>
      <c r="M1330" s="7"/>
      <c r="N1330" s="7"/>
    </row>
    <row r="1331" spans="1:14" s="123" customFormat="1" x14ac:dyDescent="0.25">
      <c r="A1331" s="60" t="s">
        <v>69</v>
      </c>
      <c r="B1331" s="94" t="s">
        <v>100</v>
      </c>
      <c r="C1331" s="94" t="s">
        <v>417</v>
      </c>
      <c r="D1331" s="61" t="s">
        <v>60</v>
      </c>
      <c r="E1331" s="94">
        <v>7</v>
      </c>
      <c r="F1331" s="94">
        <v>2</v>
      </c>
      <c r="G1331" s="94"/>
      <c r="H1331" s="7"/>
      <c r="I1331" s="7"/>
      <c r="J1331" s="7"/>
      <c r="K1331" s="7"/>
      <c r="L1331" s="7"/>
      <c r="M1331" s="7"/>
      <c r="N1331" s="7"/>
    </row>
    <row r="1332" spans="1:14" s="123" customFormat="1" x14ac:dyDescent="0.25">
      <c r="A1332" s="60" t="s">
        <v>70</v>
      </c>
      <c r="B1332" s="94" t="s">
        <v>97</v>
      </c>
      <c r="C1332" s="94">
        <v>1</v>
      </c>
      <c r="D1332" s="61" t="s">
        <v>10</v>
      </c>
      <c r="E1332" s="94">
        <v>15</v>
      </c>
      <c r="F1332" s="94"/>
      <c r="G1332" s="94">
        <v>13</v>
      </c>
      <c r="H1332" s="7"/>
      <c r="I1332" s="7"/>
      <c r="J1332" s="7"/>
      <c r="K1332" s="7"/>
      <c r="L1332" s="7"/>
      <c r="M1332" s="7"/>
      <c r="N1332" s="7"/>
    </row>
    <row r="1333" spans="1:14" s="123" customFormat="1" x14ac:dyDescent="0.25">
      <c r="A1333" s="60" t="s">
        <v>70</v>
      </c>
      <c r="B1333" s="94" t="s">
        <v>97</v>
      </c>
      <c r="C1333" s="94">
        <v>1</v>
      </c>
      <c r="D1333" s="61" t="s">
        <v>30</v>
      </c>
      <c r="E1333" s="94">
        <v>20</v>
      </c>
      <c r="F1333" s="94"/>
      <c r="G1333" s="94">
        <v>18</v>
      </c>
      <c r="H1333" s="7"/>
      <c r="I1333" s="7"/>
      <c r="J1333" s="7"/>
      <c r="K1333" s="7"/>
      <c r="L1333" s="7"/>
      <c r="M1333" s="7"/>
      <c r="N1333" s="7"/>
    </row>
    <row r="1334" spans="1:14" s="123" customFormat="1" x14ac:dyDescent="0.25">
      <c r="A1334" s="60" t="s">
        <v>70</v>
      </c>
      <c r="B1334" s="94" t="s">
        <v>97</v>
      </c>
      <c r="C1334" s="94">
        <v>1</v>
      </c>
      <c r="D1334" s="62" t="s">
        <v>52</v>
      </c>
      <c r="E1334" s="94">
        <v>14</v>
      </c>
      <c r="F1334" s="94"/>
      <c r="G1334" s="94">
        <v>13</v>
      </c>
      <c r="H1334" s="7"/>
      <c r="I1334" s="7"/>
      <c r="J1334" s="7"/>
      <c r="K1334" s="7"/>
      <c r="L1334" s="7"/>
      <c r="M1334" s="7"/>
      <c r="N1334" s="7"/>
    </row>
    <row r="1335" spans="1:14" s="123" customFormat="1" x14ac:dyDescent="0.25">
      <c r="A1335" s="60" t="s">
        <v>70</v>
      </c>
      <c r="B1335" s="94" t="s">
        <v>97</v>
      </c>
      <c r="C1335" s="94">
        <v>2</v>
      </c>
      <c r="D1335" s="62" t="s">
        <v>24</v>
      </c>
      <c r="E1335" s="94">
        <v>14</v>
      </c>
      <c r="F1335" s="94">
        <v>1</v>
      </c>
      <c r="G1335" s="94">
        <v>5</v>
      </c>
      <c r="H1335" s="7"/>
      <c r="I1335" s="7"/>
      <c r="J1335" s="7"/>
      <c r="K1335" s="7"/>
      <c r="L1335" s="7"/>
      <c r="M1335" s="7"/>
      <c r="N1335" s="7"/>
    </row>
    <row r="1336" spans="1:14" s="123" customFormat="1" x14ac:dyDescent="0.25">
      <c r="A1336" s="60" t="s">
        <v>70</v>
      </c>
      <c r="B1336" s="94" t="s">
        <v>97</v>
      </c>
      <c r="C1336" s="94">
        <v>2</v>
      </c>
      <c r="D1336" s="61" t="s">
        <v>60</v>
      </c>
      <c r="E1336" s="94">
        <v>7</v>
      </c>
      <c r="F1336" s="94"/>
      <c r="G1336" s="94"/>
      <c r="H1336" s="7"/>
      <c r="I1336" s="7"/>
      <c r="J1336" s="7"/>
      <c r="K1336" s="7"/>
      <c r="L1336" s="7"/>
      <c r="M1336" s="7"/>
      <c r="N1336" s="7"/>
    </row>
    <row r="1337" spans="1:14" s="123" customFormat="1" x14ac:dyDescent="0.25">
      <c r="A1337" s="60" t="s">
        <v>70</v>
      </c>
      <c r="B1337" s="94" t="s">
        <v>97</v>
      </c>
      <c r="C1337" s="94">
        <v>3</v>
      </c>
      <c r="D1337" s="61" t="s">
        <v>60</v>
      </c>
      <c r="E1337" s="94">
        <v>8</v>
      </c>
      <c r="F1337" s="94">
        <v>2</v>
      </c>
      <c r="G1337" s="94">
        <v>5</v>
      </c>
      <c r="H1337" s="7"/>
      <c r="I1337" s="7"/>
      <c r="J1337" s="7"/>
      <c r="K1337" s="7"/>
      <c r="L1337" s="7"/>
      <c r="M1337" s="7"/>
      <c r="N1337" s="7"/>
    </row>
    <row r="1338" spans="1:14" s="123" customFormat="1" x14ac:dyDescent="0.25">
      <c r="A1338" s="60" t="s">
        <v>70</v>
      </c>
      <c r="B1338" s="94" t="s">
        <v>97</v>
      </c>
      <c r="C1338" s="94">
        <v>4</v>
      </c>
      <c r="D1338" s="61" t="s">
        <v>28</v>
      </c>
      <c r="E1338" s="94">
        <v>29</v>
      </c>
      <c r="F1338" s="94">
        <v>2</v>
      </c>
      <c r="G1338" s="94">
        <v>20</v>
      </c>
      <c r="H1338" s="7"/>
      <c r="I1338" s="7"/>
      <c r="J1338" s="7"/>
      <c r="K1338" s="7"/>
      <c r="L1338" s="7"/>
      <c r="M1338" s="7"/>
      <c r="N1338" s="7"/>
    </row>
    <row r="1339" spans="1:14" s="123" customFormat="1" x14ac:dyDescent="0.25">
      <c r="A1339" s="60" t="s">
        <v>70</v>
      </c>
      <c r="B1339" s="94" t="s">
        <v>97</v>
      </c>
      <c r="C1339" s="94">
        <v>4</v>
      </c>
      <c r="D1339" s="62" t="s">
        <v>52</v>
      </c>
      <c r="E1339" s="94">
        <v>20</v>
      </c>
      <c r="F1339" s="94"/>
      <c r="G1339" s="94">
        <v>17</v>
      </c>
      <c r="H1339" s="7"/>
      <c r="I1339" s="7"/>
      <c r="J1339" s="7"/>
      <c r="K1339" s="7"/>
      <c r="L1339" s="7"/>
      <c r="M1339" s="7"/>
      <c r="N1339" s="7"/>
    </row>
    <row r="1340" spans="1:14" s="123" customFormat="1" x14ac:dyDescent="0.25">
      <c r="A1340" s="60" t="s">
        <v>70</v>
      </c>
      <c r="B1340" s="94" t="s">
        <v>97</v>
      </c>
      <c r="C1340" s="94">
        <v>4</v>
      </c>
      <c r="D1340" s="61" t="s">
        <v>9</v>
      </c>
      <c r="E1340" s="94">
        <v>15</v>
      </c>
      <c r="F1340" s="94">
        <v>2</v>
      </c>
      <c r="G1340" s="94">
        <v>10</v>
      </c>
      <c r="H1340" s="7"/>
      <c r="I1340" s="7"/>
      <c r="J1340" s="7"/>
      <c r="K1340" s="7"/>
      <c r="L1340" s="7"/>
      <c r="M1340" s="7"/>
      <c r="N1340" s="7"/>
    </row>
    <row r="1341" spans="1:14" s="123" customFormat="1" x14ac:dyDescent="0.25">
      <c r="A1341" s="60" t="s">
        <v>70</v>
      </c>
      <c r="B1341" s="94" t="s">
        <v>97</v>
      </c>
      <c r="C1341" s="94">
        <v>5</v>
      </c>
      <c r="D1341" s="61" t="s">
        <v>32</v>
      </c>
      <c r="E1341" s="94">
        <v>27</v>
      </c>
      <c r="F1341" s="94">
        <v>1</v>
      </c>
      <c r="G1341" s="94">
        <v>3</v>
      </c>
      <c r="H1341" s="7"/>
      <c r="I1341" s="7"/>
      <c r="J1341" s="7"/>
      <c r="K1341" s="7"/>
      <c r="L1341" s="7"/>
      <c r="M1341" s="7"/>
      <c r="N1341" s="7"/>
    </row>
    <row r="1342" spans="1:14" s="123" customFormat="1" x14ac:dyDescent="0.25">
      <c r="A1342" s="60" t="s">
        <v>70</v>
      </c>
      <c r="B1342" s="94" t="s">
        <v>97</v>
      </c>
      <c r="C1342" s="94">
        <v>6</v>
      </c>
      <c r="D1342" s="62" t="s">
        <v>24</v>
      </c>
      <c r="E1342" s="94">
        <v>9</v>
      </c>
      <c r="F1342" s="94">
        <v>1</v>
      </c>
      <c r="G1342" s="94">
        <v>2</v>
      </c>
      <c r="H1342" s="7"/>
      <c r="I1342" s="7"/>
      <c r="J1342" s="7"/>
      <c r="K1342" s="7"/>
      <c r="L1342" s="7"/>
      <c r="M1342" s="7"/>
      <c r="N1342" s="7"/>
    </row>
    <row r="1343" spans="1:14" s="123" customFormat="1" x14ac:dyDescent="0.25">
      <c r="A1343" s="60" t="s">
        <v>70</v>
      </c>
      <c r="B1343" s="94" t="s">
        <v>97</v>
      </c>
      <c r="C1343" s="94">
        <v>7</v>
      </c>
      <c r="D1343" s="61" t="s">
        <v>32</v>
      </c>
      <c r="E1343" s="94">
        <v>12</v>
      </c>
      <c r="F1343" s="94"/>
      <c r="G1343" s="94">
        <v>1</v>
      </c>
      <c r="H1343" s="7"/>
      <c r="I1343" s="7"/>
      <c r="J1343" s="7"/>
      <c r="K1343" s="7"/>
      <c r="L1343" s="7"/>
      <c r="M1343" s="7"/>
      <c r="N1343" s="7"/>
    </row>
    <row r="1344" spans="1:14" s="123" customFormat="1" x14ac:dyDescent="0.25">
      <c r="A1344" s="60" t="s">
        <v>70</v>
      </c>
      <c r="B1344" s="94" t="s">
        <v>97</v>
      </c>
      <c r="C1344" s="94">
        <v>8</v>
      </c>
      <c r="D1344" s="61" t="s">
        <v>60</v>
      </c>
      <c r="E1344" s="94">
        <v>2</v>
      </c>
      <c r="F1344" s="94">
        <v>1</v>
      </c>
      <c r="G1344" s="94">
        <v>1</v>
      </c>
      <c r="H1344" s="7"/>
      <c r="I1344" s="7"/>
      <c r="J1344" s="7"/>
      <c r="K1344" s="7"/>
      <c r="L1344" s="7"/>
      <c r="M1344" s="7"/>
      <c r="N1344" s="7"/>
    </row>
    <row r="1345" spans="1:14" s="123" customFormat="1" x14ac:dyDescent="0.25">
      <c r="A1345" s="60" t="s">
        <v>70</v>
      </c>
      <c r="B1345" s="94" t="s">
        <v>97</v>
      </c>
      <c r="C1345" s="94">
        <v>9</v>
      </c>
      <c r="D1345" s="61" t="s">
        <v>12</v>
      </c>
      <c r="E1345" s="94">
        <v>2</v>
      </c>
      <c r="F1345" s="94"/>
      <c r="G1345" s="94"/>
      <c r="H1345" s="7"/>
      <c r="I1345" s="7"/>
      <c r="J1345" s="7"/>
      <c r="K1345" s="7"/>
      <c r="L1345" s="7"/>
      <c r="M1345" s="7"/>
      <c r="N1345" s="7"/>
    </row>
    <row r="1346" spans="1:14" s="123" customFormat="1" x14ac:dyDescent="0.25">
      <c r="A1346" s="60" t="s">
        <v>70</v>
      </c>
      <c r="B1346" s="94" t="s">
        <v>97</v>
      </c>
      <c r="C1346" s="94">
        <v>10</v>
      </c>
      <c r="D1346" s="61" t="s">
        <v>26</v>
      </c>
      <c r="E1346" s="94">
        <v>7</v>
      </c>
      <c r="F1346" s="94">
        <v>1</v>
      </c>
      <c r="G1346" s="94">
        <v>4</v>
      </c>
      <c r="H1346" s="7"/>
      <c r="I1346" s="7"/>
      <c r="J1346" s="7"/>
      <c r="K1346" s="7"/>
      <c r="L1346" s="7"/>
      <c r="M1346" s="7"/>
      <c r="N1346" s="7"/>
    </row>
    <row r="1347" spans="1:14" s="123" customFormat="1" x14ac:dyDescent="0.25">
      <c r="A1347" s="60" t="s">
        <v>70</v>
      </c>
      <c r="B1347" s="94" t="s">
        <v>97</v>
      </c>
      <c r="C1347" s="94">
        <v>10</v>
      </c>
      <c r="D1347" s="61" t="s">
        <v>34</v>
      </c>
      <c r="E1347" s="94">
        <v>11</v>
      </c>
      <c r="F1347" s="94"/>
      <c r="G1347" s="94">
        <v>11</v>
      </c>
      <c r="H1347" s="7"/>
      <c r="I1347" s="7"/>
      <c r="J1347" s="7"/>
      <c r="K1347" s="7"/>
      <c r="L1347" s="7"/>
      <c r="M1347" s="7"/>
      <c r="N1347" s="7"/>
    </row>
    <row r="1348" spans="1:14" s="123" customFormat="1" x14ac:dyDescent="0.25">
      <c r="A1348" s="60" t="s">
        <v>70</v>
      </c>
      <c r="B1348" s="94" t="s">
        <v>97</v>
      </c>
      <c r="C1348" s="94">
        <v>11</v>
      </c>
      <c r="D1348" s="61" t="s">
        <v>32</v>
      </c>
      <c r="E1348" s="94">
        <v>23</v>
      </c>
      <c r="F1348" s="94"/>
      <c r="G1348" s="94">
        <v>6</v>
      </c>
      <c r="H1348" s="7"/>
      <c r="I1348" s="7"/>
      <c r="J1348" s="7"/>
      <c r="K1348" s="7"/>
      <c r="L1348" s="7"/>
      <c r="M1348" s="7"/>
      <c r="N1348" s="7"/>
    </row>
    <row r="1349" spans="1:14" s="123" customFormat="1" x14ac:dyDescent="0.25">
      <c r="A1349" s="60" t="s">
        <v>70</v>
      </c>
      <c r="B1349" s="94" t="s">
        <v>97</v>
      </c>
      <c r="C1349" s="94">
        <v>11</v>
      </c>
      <c r="D1349" s="61" t="s">
        <v>40</v>
      </c>
      <c r="E1349" s="94">
        <v>19</v>
      </c>
      <c r="F1349" s="94"/>
      <c r="G1349" s="94">
        <v>4</v>
      </c>
      <c r="H1349" s="7"/>
      <c r="I1349" s="7"/>
      <c r="J1349" s="7"/>
      <c r="K1349" s="7"/>
      <c r="L1349" s="7"/>
      <c r="M1349" s="7"/>
      <c r="N1349" s="7"/>
    </row>
    <row r="1350" spans="1:14" s="123" customFormat="1" x14ac:dyDescent="0.25">
      <c r="A1350" s="60" t="s">
        <v>70</v>
      </c>
      <c r="B1350" s="94" t="s">
        <v>97</v>
      </c>
      <c r="C1350" s="94">
        <v>12</v>
      </c>
      <c r="D1350" s="61" t="s">
        <v>60</v>
      </c>
      <c r="E1350" s="94">
        <v>10</v>
      </c>
      <c r="F1350" s="94">
        <v>1</v>
      </c>
      <c r="G1350" s="94">
        <v>1</v>
      </c>
      <c r="H1350" s="7"/>
      <c r="I1350" s="7"/>
      <c r="J1350" s="7"/>
      <c r="K1350" s="7"/>
      <c r="L1350" s="7"/>
      <c r="M1350" s="7"/>
      <c r="N1350" s="7"/>
    </row>
    <row r="1351" spans="1:14" s="123" customFormat="1" x14ac:dyDescent="0.25">
      <c r="A1351" s="60" t="s">
        <v>70</v>
      </c>
      <c r="B1351" s="94" t="s">
        <v>97</v>
      </c>
      <c r="C1351" s="94">
        <v>13</v>
      </c>
      <c r="D1351" s="61" t="s">
        <v>34</v>
      </c>
      <c r="E1351" s="94">
        <v>13</v>
      </c>
      <c r="F1351" s="94">
        <v>1</v>
      </c>
      <c r="G1351" s="94">
        <v>7</v>
      </c>
      <c r="H1351" s="7"/>
      <c r="I1351" s="7"/>
      <c r="J1351" s="7"/>
      <c r="K1351" s="7"/>
      <c r="L1351" s="7"/>
      <c r="M1351" s="7"/>
      <c r="N1351" s="7"/>
    </row>
    <row r="1352" spans="1:14" s="123" customFormat="1" x14ac:dyDescent="0.25">
      <c r="A1352" s="60" t="s">
        <v>70</v>
      </c>
      <c r="B1352" s="94" t="s">
        <v>97</v>
      </c>
      <c r="C1352" s="94">
        <v>14</v>
      </c>
      <c r="D1352" s="62" t="s">
        <v>24</v>
      </c>
      <c r="E1352" s="94">
        <v>11</v>
      </c>
      <c r="F1352" s="94">
        <v>2</v>
      </c>
      <c r="G1352" s="94"/>
      <c r="H1352" s="7"/>
      <c r="I1352" s="7"/>
      <c r="J1352" s="7"/>
      <c r="K1352" s="7"/>
      <c r="L1352" s="7"/>
      <c r="M1352" s="7"/>
      <c r="N1352" s="7"/>
    </row>
    <row r="1353" spans="1:14" s="123" customFormat="1" x14ac:dyDescent="0.25">
      <c r="A1353" s="60" t="s">
        <v>70</v>
      </c>
      <c r="B1353" s="94" t="s">
        <v>97</v>
      </c>
      <c r="C1353" s="94">
        <v>15</v>
      </c>
      <c r="D1353" s="61" t="s">
        <v>32</v>
      </c>
      <c r="E1353" s="94">
        <v>18</v>
      </c>
      <c r="F1353" s="94">
        <v>1</v>
      </c>
      <c r="G1353" s="94">
        <v>2</v>
      </c>
      <c r="H1353" s="7"/>
      <c r="I1353" s="7"/>
      <c r="J1353" s="7"/>
      <c r="K1353" s="7"/>
      <c r="L1353" s="7"/>
      <c r="M1353" s="7"/>
      <c r="N1353" s="7"/>
    </row>
    <row r="1354" spans="1:14" s="123" customFormat="1" x14ac:dyDescent="0.25">
      <c r="A1354" s="60" t="s">
        <v>70</v>
      </c>
      <c r="B1354" s="94" t="s">
        <v>97</v>
      </c>
      <c r="C1354" s="94">
        <v>15</v>
      </c>
      <c r="D1354" s="62" t="s">
        <v>58</v>
      </c>
      <c r="E1354" s="94">
        <v>13</v>
      </c>
      <c r="F1354" s="94"/>
      <c r="G1354" s="94">
        <v>5</v>
      </c>
      <c r="H1354" s="7"/>
      <c r="I1354" s="7"/>
      <c r="J1354" s="7"/>
      <c r="K1354" s="7"/>
      <c r="L1354" s="7"/>
      <c r="M1354" s="7"/>
      <c r="N1354" s="7"/>
    </row>
    <row r="1355" spans="1:14" s="123" customFormat="1" x14ac:dyDescent="0.25">
      <c r="A1355" s="60" t="s">
        <v>70</v>
      </c>
      <c r="B1355" s="94" t="s">
        <v>97</v>
      </c>
      <c r="C1355" s="94">
        <v>16</v>
      </c>
      <c r="D1355" s="62" t="s">
        <v>62</v>
      </c>
      <c r="E1355" s="94">
        <v>15</v>
      </c>
      <c r="F1355" s="94">
        <v>1</v>
      </c>
      <c r="G1355" s="94">
        <v>2</v>
      </c>
      <c r="H1355" s="7"/>
      <c r="I1355" s="7"/>
      <c r="J1355" s="7"/>
      <c r="K1355" s="7"/>
      <c r="L1355" s="7"/>
      <c r="M1355" s="7"/>
      <c r="N1355" s="7"/>
    </row>
    <row r="1356" spans="1:14" s="123" customFormat="1" x14ac:dyDescent="0.25">
      <c r="A1356" s="60" t="s">
        <v>70</v>
      </c>
      <c r="B1356" s="94" t="s">
        <v>97</v>
      </c>
      <c r="C1356" s="94">
        <v>18</v>
      </c>
      <c r="D1356" s="61" t="s">
        <v>28</v>
      </c>
      <c r="E1356" s="94">
        <v>11</v>
      </c>
      <c r="F1356" s="94"/>
      <c r="G1356" s="94">
        <v>10</v>
      </c>
      <c r="H1356" s="7"/>
      <c r="I1356" s="7"/>
      <c r="J1356" s="7"/>
      <c r="K1356" s="7"/>
      <c r="L1356" s="7"/>
      <c r="M1356" s="7"/>
      <c r="N1356" s="7"/>
    </row>
    <row r="1357" spans="1:14" s="123" customFormat="1" x14ac:dyDescent="0.25">
      <c r="A1357" s="60" t="s">
        <v>70</v>
      </c>
      <c r="B1357" s="94" t="s">
        <v>97</v>
      </c>
      <c r="C1357" s="94">
        <v>18</v>
      </c>
      <c r="D1357" s="61" t="s">
        <v>40</v>
      </c>
      <c r="E1357" s="94">
        <v>19</v>
      </c>
      <c r="F1357" s="94"/>
      <c r="G1357" s="94">
        <v>16</v>
      </c>
      <c r="H1357" s="7"/>
      <c r="I1357" s="7"/>
      <c r="J1357" s="7"/>
      <c r="K1357" s="7"/>
      <c r="L1357" s="7"/>
      <c r="M1357" s="7"/>
      <c r="N1357" s="7"/>
    </row>
    <row r="1358" spans="1:14" s="123" customFormat="1" x14ac:dyDescent="0.25">
      <c r="A1358" s="60" t="s">
        <v>70</v>
      </c>
      <c r="B1358" s="94" t="s">
        <v>97</v>
      </c>
      <c r="C1358" s="94">
        <v>18</v>
      </c>
      <c r="D1358" s="61" t="s">
        <v>60</v>
      </c>
      <c r="E1358" s="94">
        <v>4</v>
      </c>
      <c r="F1358" s="94"/>
      <c r="G1358" s="94">
        <v>4</v>
      </c>
      <c r="H1358" s="7"/>
      <c r="I1358" s="7"/>
      <c r="J1358" s="7"/>
      <c r="K1358" s="7"/>
      <c r="L1358" s="7"/>
      <c r="M1358" s="7"/>
      <c r="N1358" s="7"/>
    </row>
    <row r="1359" spans="1:14" s="123" customFormat="1" x14ac:dyDescent="0.25">
      <c r="A1359" s="60" t="s">
        <v>70</v>
      </c>
      <c r="B1359" s="94" t="s">
        <v>97</v>
      </c>
      <c r="C1359" s="94">
        <v>19</v>
      </c>
      <c r="D1359" s="61" t="s">
        <v>32</v>
      </c>
      <c r="E1359" s="94">
        <v>21</v>
      </c>
      <c r="F1359" s="94">
        <v>1</v>
      </c>
      <c r="G1359" s="94">
        <v>2</v>
      </c>
      <c r="H1359" s="7"/>
      <c r="I1359" s="7"/>
      <c r="J1359" s="7"/>
      <c r="K1359" s="7"/>
      <c r="L1359" s="7"/>
      <c r="M1359" s="7"/>
      <c r="N1359" s="7"/>
    </row>
    <row r="1360" spans="1:14" s="123" customFormat="1" x14ac:dyDescent="0.25">
      <c r="A1360" s="60" t="s">
        <v>70</v>
      </c>
      <c r="B1360" s="94" t="s">
        <v>103</v>
      </c>
      <c r="C1360" s="94" t="s">
        <v>422</v>
      </c>
      <c r="D1360" s="61" t="s">
        <v>48</v>
      </c>
      <c r="E1360" s="94">
        <v>26</v>
      </c>
      <c r="F1360" s="94">
        <v>1</v>
      </c>
      <c r="G1360" s="94">
        <v>25</v>
      </c>
      <c r="H1360" s="7"/>
      <c r="I1360" s="7"/>
      <c r="J1360" s="7"/>
      <c r="K1360" s="7"/>
      <c r="L1360" s="7"/>
      <c r="M1360" s="7"/>
      <c r="N1360" s="7"/>
    </row>
    <row r="1361" spans="1:14" s="123" customFormat="1" x14ac:dyDescent="0.25">
      <c r="A1361" s="60" t="s">
        <v>71</v>
      </c>
      <c r="B1361" s="94" t="s">
        <v>97</v>
      </c>
      <c r="C1361" s="94">
        <v>1</v>
      </c>
      <c r="D1361" s="61" t="s">
        <v>26</v>
      </c>
      <c r="E1361" s="94">
        <v>16</v>
      </c>
      <c r="F1361" s="94"/>
      <c r="G1361" s="94">
        <v>9</v>
      </c>
      <c r="H1361" s="7"/>
      <c r="I1361" s="7"/>
      <c r="J1361" s="7"/>
      <c r="K1361" s="7"/>
      <c r="L1361" s="7"/>
      <c r="M1361" s="7"/>
      <c r="N1361" s="7"/>
    </row>
    <row r="1362" spans="1:14" s="123" customFormat="1" x14ac:dyDescent="0.25">
      <c r="A1362" s="60" t="s">
        <v>71</v>
      </c>
      <c r="B1362" s="94" t="s">
        <v>97</v>
      </c>
      <c r="C1362" s="94">
        <v>2</v>
      </c>
      <c r="D1362" s="62" t="s">
        <v>24</v>
      </c>
      <c r="E1362" s="94">
        <v>28</v>
      </c>
      <c r="F1362" s="94"/>
      <c r="G1362" s="94">
        <v>3</v>
      </c>
      <c r="H1362" s="7"/>
      <c r="I1362" s="7"/>
      <c r="J1362" s="7"/>
      <c r="K1362" s="7"/>
      <c r="L1362" s="7"/>
      <c r="M1362" s="7"/>
      <c r="N1362" s="7"/>
    </row>
    <row r="1363" spans="1:14" s="123" customFormat="1" x14ac:dyDescent="0.25">
      <c r="A1363" s="60" t="s">
        <v>71</v>
      </c>
      <c r="B1363" s="94" t="s">
        <v>97</v>
      </c>
      <c r="C1363" s="94">
        <v>3</v>
      </c>
      <c r="D1363" s="61" t="s">
        <v>10</v>
      </c>
      <c r="E1363" s="94">
        <v>19</v>
      </c>
      <c r="F1363" s="94">
        <v>5</v>
      </c>
      <c r="G1363" s="94">
        <v>9</v>
      </c>
      <c r="H1363" s="7"/>
      <c r="I1363" s="7"/>
      <c r="J1363" s="7"/>
      <c r="K1363" s="7"/>
      <c r="L1363" s="7"/>
      <c r="M1363" s="7"/>
      <c r="N1363" s="7"/>
    </row>
    <row r="1364" spans="1:14" s="123" customFormat="1" x14ac:dyDescent="0.25">
      <c r="A1364" s="60" t="s">
        <v>71</v>
      </c>
      <c r="B1364" s="94" t="s">
        <v>97</v>
      </c>
      <c r="C1364" s="94">
        <v>3</v>
      </c>
      <c r="D1364" s="61" t="s">
        <v>26</v>
      </c>
      <c r="E1364" s="94">
        <v>17</v>
      </c>
      <c r="F1364" s="94">
        <v>1</v>
      </c>
      <c r="G1364" s="94">
        <v>12</v>
      </c>
      <c r="H1364" s="7"/>
      <c r="I1364" s="7"/>
      <c r="J1364" s="7"/>
      <c r="K1364" s="7"/>
      <c r="L1364" s="7"/>
      <c r="M1364" s="7"/>
      <c r="N1364" s="7"/>
    </row>
    <row r="1365" spans="1:14" s="123" customFormat="1" x14ac:dyDescent="0.25">
      <c r="A1365" s="60" t="s">
        <v>71</v>
      </c>
      <c r="B1365" s="94" t="s">
        <v>97</v>
      </c>
      <c r="C1365" s="94">
        <v>3</v>
      </c>
      <c r="D1365" s="61" t="s">
        <v>36</v>
      </c>
      <c r="E1365" s="94">
        <v>15</v>
      </c>
      <c r="F1365" s="94"/>
      <c r="G1365" s="94">
        <v>8</v>
      </c>
      <c r="H1365" s="7"/>
      <c r="I1365" s="7"/>
      <c r="J1365" s="7"/>
      <c r="K1365" s="7"/>
      <c r="L1365" s="7"/>
      <c r="M1365" s="7"/>
      <c r="N1365" s="7"/>
    </row>
    <row r="1366" spans="1:14" s="123" customFormat="1" x14ac:dyDescent="0.25">
      <c r="A1366" s="60" t="s">
        <v>71</v>
      </c>
      <c r="B1366" s="94" t="s">
        <v>97</v>
      </c>
      <c r="C1366" s="94">
        <v>4</v>
      </c>
      <c r="D1366" s="61" t="s">
        <v>6</v>
      </c>
      <c r="E1366" s="94">
        <v>11</v>
      </c>
      <c r="F1366" s="94">
        <v>1</v>
      </c>
      <c r="G1366" s="94">
        <v>8</v>
      </c>
      <c r="H1366" s="7"/>
      <c r="I1366" s="7"/>
      <c r="J1366" s="7"/>
      <c r="K1366" s="7"/>
      <c r="L1366" s="7"/>
      <c r="M1366" s="7"/>
      <c r="N1366" s="7"/>
    </row>
    <row r="1367" spans="1:14" s="123" customFormat="1" x14ac:dyDescent="0.25">
      <c r="A1367" s="60" t="s">
        <v>71</v>
      </c>
      <c r="B1367" s="94" t="s">
        <v>82</v>
      </c>
      <c r="C1367" s="94">
        <v>6</v>
      </c>
      <c r="D1367" s="61" t="s">
        <v>6</v>
      </c>
      <c r="E1367" s="94">
        <v>15</v>
      </c>
      <c r="F1367" s="94"/>
      <c r="G1367" s="94">
        <v>15</v>
      </c>
      <c r="H1367" s="7"/>
      <c r="I1367" s="7"/>
      <c r="J1367" s="7"/>
      <c r="K1367" s="7"/>
      <c r="L1367" s="7"/>
      <c r="M1367" s="7"/>
      <c r="N1367" s="7"/>
    </row>
    <row r="1368" spans="1:14" s="123" customFormat="1" x14ac:dyDescent="0.25">
      <c r="A1368" s="60" t="s">
        <v>71</v>
      </c>
      <c r="B1368" s="94" t="s">
        <v>82</v>
      </c>
      <c r="C1368" s="94">
        <v>6</v>
      </c>
      <c r="D1368" s="61" t="s">
        <v>26</v>
      </c>
      <c r="E1368" s="94">
        <v>19</v>
      </c>
      <c r="F1368" s="94">
        <v>1</v>
      </c>
      <c r="G1368" s="94">
        <v>16</v>
      </c>
      <c r="H1368" s="7"/>
      <c r="I1368" s="7"/>
      <c r="J1368" s="7"/>
      <c r="K1368" s="7"/>
      <c r="L1368" s="7"/>
      <c r="M1368" s="7"/>
      <c r="N1368" s="7"/>
    </row>
    <row r="1369" spans="1:14" s="123" customFormat="1" x14ac:dyDescent="0.25">
      <c r="A1369" s="60" t="s">
        <v>71</v>
      </c>
      <c r="B1369" s="94" t="s">
        <v>82</v>
      </c>
      <c r="C1369" s="94">
        <v>6</v>
      </c>
      <c r="D1369" s="61" t="s">
        <v>34</v>
      </c>
      <c r="E1369" s="94">
        <v>19</v>
      </c>
      <c r="F1369" s="94">
        <v>1</v>
      </c>
      <c r="G1369" s="94">
        <v>18</v>
      </c>
      <c r="H1369" s="7"/>
      <c r="I1369" s="7"/>
      <c r="J1369" s="7"/>
      <c r="K1369" s="7"/>
      <c r="L1369" s="7"/>
      <c r="M1369" s="7"/>
      <c r="N1369" s="7"/>
    </row>
    <row r="1370" spans="1:14" s="123" customFormat="1" x14ac:dyDescent="0.25">
      <c r="A1370" s="60" t="s">
        <v>71</v>
      </c>
      <c r="B1370" s="94" t="s">
        <v>97</v>
      </c>
      <c r="C1370" s="94">
        <v>7</v>
      </c>
      <c r="D1370" s="61" t="s">
        <v>26</v>
      </c>
      <c r="E1370" s="94">
        <v>24</v>
      </c>
      <c r="F1370" s="94">
        <v>2</v>
      </c>
      <c r="G1370" s="94">
        <v>17</v>
      </c>
      <c r="H1370" s="7"/>
      <c r="I1370" s="7"/>
      <c r="J1370" s="7"/>
      <c r="K1370" s="7"/>
      <c r="L1370" s="7"/>
      <c r="M1370" s="7"/>
      <c r="N1370" s="7"/>
    </row>
    <row r="1371" spans="1:14" s="123" customFormat="1" x14ac:dyDescent="0.25">
      <c r="A1371" s="60" t="s">
        <v>71</v>
      </c>
      <c r="B1371" s="94" t="s">
        <v>82</v>
      </c>
      <c r="C1371" s="94">
        <v>8</v>
      </c>
      <c r="D1371" s="62" t="s">
        <v>52</v>
      </c>
      <c r="E1371" s="94">
        <v>19</v>
      </c>
      <c r="F1371" s="94"/>
      <c r="G1371" s="94">
        <v>19</v>
      </c>
      <c r="H1371" s="7"/>
      <c r="I1371" s="7"/>
      <c r="J1371" s="7"/>
      <c r="K1371" s="7"/>
      <c r="L1371" s="7"/>
      <c r="M1371" s="7"/>
      <c r="N1371" s="7"/>
    </row>
    <row r="1372" spans="1:14" s="123" customFormat="1" x14ac:dyDescent="0.25">
      <c r="A1372" s="60" t="s">
        <v>71</v>
      </c>
      <c r="B1372" s="94" t="s">
        <v>82</v>
      </c>
      <c r="C1372" s="94">
        <v>8</v>
      </c>
      <c r="D1372" s="61" t="s">
        <v>9</v>
      </c>
      <c r="E1372" s="94">
        <v>11</v>
      </c>
      <c r="F1372" s="94"/>
      <c r="G1372" s="94">
        <v>11</v>
      </c>
      <c r="H1372" s="7"/>
      <c r="I1372" s="7"/>
      <c r="J1372" s="7"/>
      <c r="K1372" s="7"/>
      <c r="L1372" s="7"/>
      <c r="M1372" s="7"/>
      <c r="N1372" s="7"/>
    </row>
    <row r="1373" spans="1:14" s="123" customFormat="1" x14ac:dyDescent="0.25">
      <c r="A1373" s="60" t="s">
        <v>71</v>
      </c>
      <c r="B1373" s="94" t="s">
        <v>82</v>
      </c>
      <c r="C1373" s="94">
        <v>8</v>
      </c>
      <c r="D1373" s="61" t="s">
        <v>26</v>
      </c>
      <c r="E1373" s="94">
        <v>28</v>
      </c>
      <c r="F1373" s="94"/>
      <c r="G1373" s="94">
        <v>16</v>
      </c>
      <c r="H1373" s="7"/>
      <c r="I1373" s="7"/>
      <c r="J1373" s="7"/>
      <c r="K1373" s="7"/>
      <c r="L1373" s="7"/>
      <c r="M1373" s="7"/>
      <c r="N1373" s="7"/>
    </row>
    <row r="1374" spans="1:14" s="123" customFormat="1" x14ac:dyDescent="0.25">
      <c r="A1374" s="60" t="s">
        <v>71</v>
      </c>
      <c r="B1374" s="94" t="s">
        <v>97</v>
      </c>
      <c r="C1374" s="94">
        <v>8</v>
      </c>
      <c r="D1374" s="62" t="s">
        <v>24</v>
      </c>
      <c r="E1374" s="94">
        <v>16</v>
      </c>
      <c r="F1374" s="94"/>
      <c r="G1374" s="94"/>
      <c r="H1374" s="7"/>
      <c r="I1374" s="7"/>
      <c r="J1374" s="7"/>
      <c r="K1374" s="7"/>
      <c r="L1374" s="7"/>
      <c r="M1374" s="7"/>
      <c r="N1374" s="7"/>
    </row>
    <row r="1375" spans="1:14" s="123" customFormat="1" x14ac:dyDescent="0.25">
      <c r="A1375" s="60" t="s">
        <v>71</v>
      </c>
      <c r="B1375" s="94" t="s">
        <v>97</v>
      </c>
      <c r="C1375" s="94">
        <v>13</v>
      </c>
      <c r="D1375" s="62" t="s">
        <v>58</v>
      </c>
      <c r="E1375" s="94">
        <v>14</v>
      </c>
      <c r="F1375" s="94">
        <v>1</v>
      </c>
      <c r="G1375" s="94">
        <v>2</v>
      </c>
      <c r="H1375" s="7"/>
      <c r="I1375" s="7"/>
      <c r="J1375" s="7"/>
      <c r="K1375" s="7"/>
      <c r="L1375" s="7"/>
      <c r="M1375" s="7"/>
      <c r="N1375" s="7"/>
    </row>
    <row r="1376" spans="1:14" s="123" customFormat="1" x14ac:dyDescent="0.25">
      <c r="A1376" s="60" t="s">
        <v>71</v>
      </c>
      <c r="B1376" s="94" t="s">
        <v>97</v>
      </c>
      <c r="C1376" s="94">
        <v>18</v>
      </c>
      <c r="D1376" s="61" t="s">
        <v>6</v>
      </c>
      <c r="E1376" s="94">
        <v>20</v>
      </c>
      <c r="F1376" s="94"/>
      <c r="G1376" s="94">
        <v>4</v>
      </c>
      <c r="H1376" s="7"/>
      <c r="I1376" s="7"/>
      <c r="J1376" s="7"/>
      <c r="K1376" s="7"/>
      <c r="L1376" s="7"/>
      <c r="M1376" s="7"/>
      <c r="N1376" s="7"/>
    </row>
    <row r="1377" spans="1:14" s="123" customFormat="1" x14ac:dyDescent="0.25">
      <c r="A1377" s="60" t="s">
        <v>71</v>
      </c>
      <c r="B1377" s="94" t="s">
        <v>97</v>
      </c>
      <c r="C1377" s="94">
        <v>22</v>
      </c>
      <c r="D1377" s="61" t="s">
        <v>60</v>
      </c>
      <c r="E1377" s="94">
        <v>10</v>
      </c>
      <c r="F1377" s="94">
        <v>3</v>
      </c>
      <c r="G1377" s="94">
        <v>7</v>
      </c>
      <c r="H1377" s="7"/>
      <c r="I1377" s="7"/>
      <c r="J1377" s="7"/>
      <c r="K1377" s="7"/>
      <c r="L1377" s="7"/>
      <c r="M1377" s="7"/>
      <c r="N1377" s="7"/>
    </row>
    <row r="1378" spans="1:14" s="123" customFormat="1" x14ac:dyDescent="0.25">
      <c r="A1378" s="60" t="s">
        <v>71</v>
      </c>
      <c r="B1378" s="94" t="s">
        <v>97</v>
      </c>
      <c r="C1378" s="94">
        <v>28</v>
      </c>
      <c r="D1378" s="61" t="s">
        <v>60</v>
      </c>
      <c r="E1378" s="94">
        <v>2</v>
      </c>
      <c r="F1378" s="94"/>
      <c r="G1378" s="94"/>
      <c r="H1378" s="7"/>
      <c r="I1378" s="7"/>
      <c r="J1378" s="7"/>
      <c r="K1378" s="7"/>
      <c r="L1378" s="7"/>
      <c r="M1378" s="7"/>
      <c r="N1378" s="7"/>
    </row>
    <row r="1379" spans="1:14" s="123" customFormat="1" x14ac:dyDescent="0.25">
      <c r="A1379" s="60" t="s">
        <v>71</v>
      </c>
      <c r="B1379" s="94" t="s">
        <v>97</v>
      </c>
      <c r="C1379" s="94">
        <v>33</v>
      </c>
      <c r="D1379" s="62" t="s">
        <v>58</v>
      </c>
      <c r="E1379" s="94">
        <v>12</v>
      </c>
      <c r="F1379" s="94">
        <v>1</v>
      </c>
      <c r="G1379" s="94">
        <v>3</v>
      </c>
      <c r="H1379" s="7"/>
      <c r="I1379" s="7"/>
      <c r="J1379" s="7"/>
      <c r="K1379" s="7"/>
      <c r="L1379" s="7"/>
      <c r="M1379" s="7"/>
      <c r="N1379" s="7"/>
    </row>
    <row r="1380" spans="1:14" s="123" customFormat="1" x14ac:dyDescent="0.25">
      <c r="A1380" s="60" t="s">
        <v>71</v>
      </c>
      <c r="B1380" s="94" t="s">
        <v>97</v>
      </c>
      <c r="C1380" s="94">
        <v>33</v>
      </c>
      <c r="D1380" s="61" t="s">
        <v>26</v>
      </c>
      <c r="E1380" s="94">
        <v>19</v>
      </c>
      <c r="F1380" s="94">
        <v>3</v>
      </c>
      <c r="G1380" s="94">
        <v>16</v>
      </c>
      <c r="H1380" s="7"/>
      <c r="I1380" s="7"/>
      <c r="J1380" s="7"/>
      <c r="K1380" s="7"/>
      <c r="L1380" s="7"/>
      <c r="M1380" s="7"/>
      <c r="N1380" s="7"/>
    </row>
    <row r="1381" spans="1:14" s="123" customFormat="1" x14ac:dyDescent="0.25">
      <c r="A1381" s="60" t="s">
        <v>71</v>
      </c>
      <c r="B1381" s="94" t="s">
        <v>97</v>
      </c>
      <c r="C1381" s="94">
        <v>34</v>
      </c>
      <c r="D1381" s="61" t="s">
        <v>22</v>
      </c>
      <c r="E1381" s="94">
        <v>25</v>
      </c>
      <c r="F1381" s="94"/>
      <c r="G1381" s="94">
        <v>17</v>
      </c>
      <c r="H1381" s="7"/>
      <c r="I1381" s="7"/>
      <c r="J1381" s="7"/>
      <c r="K1381" s="7"/>
      <c r="L1381" s="7"/>
      <c r="M1381" s="7"/>
      <c r="N1381" s="7"/>
    </row>
    <row r="1382" spans="1:14" s="123" customFormat="1" x14ac:dyDescent="0.25">
      <c r="A1382" s="60" t="s">
        <v>71</v>
      </c>
      <c r="B1382" s="94" t="s">
        <v>97</v>
      </c>
      <c r="C1382" s="94">
        <v>34</v>
      </c>
      <c r="D1382" s="61" t="s">
        <v>34</v>
      </c>
      <c r="E1382" s="94">
        <v>21</v>
      </c>
      <c r="F1382" s="94"/>
      <c r="G1382" s="94">
        <v>5</v>
      </c>
      <c r="H1382" s="7"/>
      <c r="I1382" s="7"/>
      <c r="J1382" s="7"/>
      <c r="K1382" s="7"/>
      <c r="L1382" s="7"/>
      <c r="M1382" s="7"/>
      <c r="N1382" s="7"/>
    </row>
    <row r="1383" spans="1:14" s="123" customFormat="1" x14ac:dyDescent="0.25">
      <c r="A1383" s="60" t="s">
        <v>71</v>
      </c>
      <c r="B1383" s="94" t="s">
        <v>97</v>
      </c>
      <c r="C1383" s="94">
        <v>35</v>
      </c>
      <c r="D1383" s="61" t="s">
        <v>26</v>
      </c>
      <c r="E1383" s="94">
        <v>12</v>
      </c>
      <c r="F1383" s="94"/>
      <c r="G1383" s="94">
        <v>5</v>
      </c>
      <c r="H1383" s="7"/>
      <c r="I1383" s="7"/>
      <c r="J1383" s="7"/>
      <c r="K1383" s="7"/>
      <c r="L1383" s="7"/>
      <c r="M1383" s="7"/>
      <c r="N1383" s="7"/>
    </row>
    <row r="1384" spans="1:14" s="123" customFormat="1" x14ac:dyDescent="0.25">
      <c r="A1384" s="60" t="s">
        <v>71</v>
      </c>
      <c r="B1384" s="94" t="s">
        <v>97</v>
      </c>
      <c r="C1384" s="94">
        <v>37</v>
      </c>
      <c r="D1384" s="62" t="s">
        <v>24</v>
      </c>
      <c r="E1384" s="94">
        <v>15</v>
      </c>
      <c r="F1384" s="94"/>
      <c r="G1384" s="94">
        <v>2</v>
      </c>
      <c r="H1384" s="7"/>
      <c r="I1384" s="7"/>
      <c r="J1384" s="7"/>
      <c r="K1384" s="7"/>
      <c r="L1384" s="7"/>
      <c r="M1384" s="7"/>
      <c r="N1384" s="7"/>
    </row>
    <row r="1385" spans="1:14" s="123" customFormat="1" x14ac:dyDescent="0.25">
      <c r="A1385" s="60" t="s">
        <v>71</v>
      </c>
      <c r="B1385" s="94" t="s">
        <v>97</v>
      </c>
      <c r="C1385" s="94">
        <v>39</v>
      </c>
      <c r="D1385" s="61" t="s">
        <v>6</v>
      </c>
      <c r="E1385" s="94">
        <v>3</v>
      </c>
      <c r="F1385" s="94"/>
      <c r="G1385" s="94">
        <v>1</v>
      </c>
      <c r="H1385" s="7"/>
      <c r="I1385" s="7"/>
      <c r="J1385" s="7"/>
      <c r="K1385" s="7"/>
      <c r="L1385" s="7"/>
      <c r="M1385" s="7"/>
      <c r="N1385" s="7"/>
    </row>
    <row r="1386" spans="1:14" s="123" customFormat="1" x14ac:dyDescent="0.25">
      <c r="A1386" s="60" t="s">
        <v>72</v>
      </c>
      <c r="B1386" s="94" t="s">
        <v>82</v>
      </c>
      <c r="C1386" s="94">
        <v>1</v>
      </c>
      <c r="D1386" s="61" t="s">
        <v>8</v>
      </c>
      <c r="E1386" s="94">
        <v>20</v>
      </c>
      <c r="F1386" s="94">
        <v>10</v>
      </c>
      <c r="G1386" s="94">
        <v>10</v>
      </c>
      <c r="H1386" s="7"/>
      <c r="I1386" s="7"/>
      <c r="J1386" s="7"/>
      <c r="K1386" s="7"/>
      <c r="L1386" s="7"/>
      <c r="M1386" s="7"/>
      <c r="N1386" s="7"/>
    </row>
    <row r="1387" spans="1:14" s="123" customFormat="1" x14ac:dyDescent="0.25">
      <c r="A1387" s="60" t="s">
        <v>72</v>
      </c>
      <c r="B1387" s="94" t="s">
        <v>82</v>
      </c>
      <c r="C1387" s="94">
        <v>1</v>
      </c>
      <c r="D1387" s="61" t="s">
        <v>14</v>
      </c>
      <c r="E1387" s="94">
        <v>24</v>
      </c>
      <c r="F1387" s="94">
        <v>13</v>
      </c>
      <c r="G1387" s="94">
        <v>11</v>
      </c>
      <c r="H1387" s="7"/>
      <c r="I1387" s="7"/>
      <c r="J1387" s="7"/>
      <c r="K1387" s="7"/>
      <c r="L1387" s="7"/>
      <c r="M1387" s="7"/>
      <c r="N1387" s="7"/>
    </row>
    <row r="1388" spans="1:14" s="123" customFormat="1" x14ac:dyDescent="0.25">
      <c r="A1388" s="60" t="s">
        <v>72</v>
      </c>
      <c r="B1388" s="94" t="s">
        <v>97</v>
      </c>
      <c r="C1388" s="94">
        <v>2</v>
      </c>
      <c r="D1388" s="61" t="s">
        <v>34</v>
      </c>
      <c r="E1388" s="94">
        <v>10</v>
      </c>
      <c r="F1388" s="94"/>
      <c r="G1388" s="94">
        <v>9</v>
      </c>
      <c r="H1388" s="7"/>
      <c r="I1388" s="7"/>
      <c r="J1388" s="7"/>
      <c r="K1388" s="7"/>
      <c r="L1388" s="7"/>
      <c r="M1388" s="7"/>
      <c r="N1388" s="7"/>
    </row>
    <row r="1389" spans="1:14" s="123" customFormat="1" x14ac:dyDescent="0.25">
      <c r="A1389" s="60" t="s">
        <v>72</v>
      </c>
      <c r="B1389" s="94" t="s">
        <v>97</v>
      </c>
      <c r="C1389" s="94">
        <v>3</v>
      </c>
      <c r="D1389" s="61" t="s">
        <v>42</v>
      </c>
      <c r="E1389" s="94">
        <v>9</v>
      </c>
      <c r="F1389" s="94"/>
      <c r="G1389" s="94">
        <v>2</v>
      </c>
      <c r="H1389" s="7"/>
      <c r="I1389" s="7"/>
      <c r="J1389" s="7"/>
      <c r="K1389" s="7"/>
      <c r="L1389" s="7"/>
      <c r="M1389" s="7"/>
      <c r="N1389" s="7"/>
    </row>
    <row r="1390" spans="1:14" s="123" customFormat="1" x14ac:dyDescent="0.25">
      <c r="A1390" s="60" t="s">
        <v>72</v>
      </c>
      <c r="B1390" s="94" t="s">
        <v>97</v>
      </c>
      <c r="C1390" s="94">
        <v>4</v>
      </c>
      <c r="D1390" s="61" t="s">
        <v>34</v>
      </c>
      <c r="E1390" s="94">
        <v>11</v>
      </c>
      <c r="F1390" s="94">
        <v>1</v>
      </c>
      <c r="G1390" s="94">
        <v>7</v>
      </c>
      <c r="H1390" s="7"/>
      <c r="I1390" s="7"/>
      <c r="J1390" s="7"/>
      <c r="K1390" s="7"/>
      <c r="L1390" s="7"/>
      <c r="M1390" s="7"/>
      <c r="N1390" s="7"/>
    </row>
    <row r="1391" spans="1:14" s="123" customFormat="1" x14ac:dyDescent="0.25">
      <c r="A1391" s="60" t="s">
        <v>72</v>
      </c>
      <c r="B1391" s="94" t="s">
        <v>97</v>
      </c>
      <c r="C1391" s="94">
        <v>4</v>
      </c>
      <c r="D1391" s="61" t="s">
        <v>16</v>
      </c>
      <c r="E1391" s="94">
        <v>24</v>
      </c>
      <c r="F1391" s="94"/>
      <c r="G1391" s="94">
        <v>4</v>
      </c>
      <c r="H1391" s="7"/>
      <c r="I1391" s="7"/>
      <c r="J1391" s="7"/>
      <c r="K1391" s="7"/>
      <c r="L1391" s="7"/>
      <c r="M1391" s="7"/>
      <c r="N1391" s="7"/>
    </row>
    <row r="1392" spans="1:14" s="123" customFormat="1" x14ac:dyDescent="0.25">
      <c r="A1392" s="60" t="s">
        <v>72</v>
      </c>
      <c r="B1392" s="94" t="s">
        <v>97</v>
      </c>
      <c r="C1392" s="94">
        <v>5</v>
      </c>
      <c r="D1392" s="61" t="s">
        <v>26</v>
      </c>
      <c r="E1392" s="94">
        <v>22</v>
      </c>
      <c r="F1392" s="94"/>
      <c r="G1392" s="94">
        <v>9</v>
      </c>
      <c r="H1392" s="7"/>
      <c r="I1392" s="7"/>
      <c r="J1392" s="7"/>
      <c r="K1392" s="7"/>
      <c r="L1392" s="7"/>
      <c r="M1392" s="7"/>
      <c r="N1392" s="7"/>
    </row>
    <row r="1393" spans="1:14" s="123" customFormat="1" x14ac:dyDescent="0.25">
      <c r="A1393" s="60" t="s">
        <v>72</v>
      </c>
      <c r="B1393" s="94" t="s">
        <v>97</v>
      </c>
      <c r="C1393" s="94">
        <v>5</v>
      </c>
      <c r="D1393" s="61" t="s">
        <v>60</v>
      </c>
      <c r="E1393" s="94">
        <v>27</v>
      </c>
      <c r="F1393" s="94">
        <v>7</v>
      </c>
      <c r="G1393" s="94">
        <v>20</v>
      </c>
      <c r="H1393" s="7"/>
      <c r="I1393" s="7"/>
      <c r="J1393" s="7"/>
      <c r="K1393" s="7"/>
      <c r="L1393" s="7"/>
      <c r="M1393" s="7"/>
      <c r="N1393" s="7"/>
    </row>
    <row r="1394" spans="1:14" s="123" customFormat="1" x14ac:dyDescent="0.25">
      <c r="A1394" s="60" t="s">
        <v>72</v>
      </c>
      <c r="B1394" s="94" t="s">
        <v>97</v>
      </c>
      <c r="C1394" s="94">
        <v>6</v>
      </c>
      <c r="D1394" s="61" t="s">
        <v>26</v>
      </c>
      <c r="E1394" s="94">
        <v>15</v>
      </c>
      <c r="F1394" s="94"/>
      <c r="G1394" s="94">
        <v>8</v>
      </c>
      <c r="H1394" s="7"/>
      <c r="I1394" s="7"/>
      <c r="J1394" s="7"/>
      <c r="K1394" s="7"/>
      <c r="L1394" s="7"/>
      <c r="M1394" s="7"/>
      <c r="N1394" s="7"/>
    </row>
    <row r="1395" spans="1:14" s="123" customFormat="1" x14ac:dyDescent="0.25">
      <c r="A1395" s="60" t="s">
        <v>72</v>
      </c>
      <c r="B1395" s="94" t="s">
        <v>97</v>
      </c>
      <c r="C1395" s="94">
        <v>8</v>
      </c>
      <c r="D1395" s="61" t="s">
        <v>9</v>
      </c>
      <c r="E1395" s="94">
        <v>9</v>
      </c>
      <c r="F1395" s="94"/>
      <c r="G1395" s="94">
        <v>5</v>
      </c>
      <c r="H1395" s="7"/>
      <c r="I1395" s="7"/>
      <c r="J1395" s="7"/>
      <c r="K1395" s="7"/>
      <c r="L1395" s="7"/>
      <c r="M1395" s="7"/>
      <c r="N1395" s="7"/>
    </row>
    <row r="1396" spans="1:14" s="123" customFormat="1" x14ac:dyDescent="0.25">
      <c r="A1396" s="60" t="s">
        <v>72</v>
      </c>
      <c r="B1396" s="94" t="s">
        <v>97</v>
      </c>
      <c r="C1396" s="94">
        <v>8</v>
      </c>
      <c r="D1396" s="61" t="s">
        <v>14</v>
      </c>
      <c r="E1396" s="94">
        <v>15</v>
      </c>
      <c r="F1396" s="94">
        <v>2</v>
      </c>
      <c r="G1396" s="94">
        <v>8</v>
      </c>
      <c r="H1396" s="7"/>
      <c r="I1396" s="7"/>
      <c r="J1396" s="7"/>
      <c r="K1396" s="7"/>
      <c r="L1396" s="7"/>
      <c r="M1396" s="7"/>
      <c r="N1396" s="7"/>
    </row>
    <row r="1397" spans="1:14" s="123" customFormat="1" x14ac:dyDescent="0.25">
      <c r="A1397" s="60" t="s">
        <v>72</v>
      </c>
      <c r="B1397" s="94" t="s">
        <v>97</v>
      </c>
      <c r="C1397" s="94">
        <v>10</v>
      </c>
      <c r="D1397" s="61" t="s">
        <v>42</v>
      </c>
      <c r="E1397" s="94">
        <v>16</v>
      </c>
      <c r="F1397" s="94">
        <v>3</v>
      </c>
      <c r="G1397" s="94">
        <v>8</v>
      </c>
      <c r="H1397" s="7"/>
      <c r="I1397" s="7"/>
      <c r="J1397" s="7"/>
      <c r="K1397" s="7"/>
      <c r="L1397" s="7"/>
      <c r="M1397" s="7"/>
      <c r="N1397" s="7"/>
    </row>
    <row r="1398" spans="1:14" s="123" customFormat="1" x14ac:dyDescent="0.25">
      <c r="A1398" s="60" t="s">
        <v>72</v>
      </c>
      <c r="B1398" s="94" t="s">
        <v>97</v>
      </c>
      <c r="C1398" s="94">
        <v>11</v>
      </c>
      <c r="D1398" s="61" t="s">
        <v>40</v>
      </c>
      <c r="E1398" s="94">
        <v>22</v>
      </c>
      <c r="F1398" s="94"/>
      <c r="G1398" s="94">
        <v>12</v>
      </c>
      <c r="H1398" s="7"/>
      <c r="I1398" s="7"/>
      <c r="J1398" s="7"/>
      <c r="K1398" s="7"/>
      <c r="L1398" s="7"/>
      <c r="M1398" s="7"/>
      <c r="N1398" s="7"/>
    </row>
    <row r="1399" spans="1:14" s="123" customFormat="1" x14ac:dyDescent="0.25">
      <c r="A1399" s="60" t="s">
        <v>72</v>
      </c>
      <c r="B1399" s="94" t="s">
        <v>97</v>
      </c>
      <c r="C1399" s="94">
        <v>11</v>
      </c>
      <c r="D1399" s="61" t="s">
        <v>9</v>
      </c>
      <c r="E1399" s="94">
        <v>29</v>
      </c>
      <c r="F1399" s="94">
        <v>1</v>
      </c>
      <c r="G1399" s="94">
        <v>21</v>
      </c>
      <c r="H1399" s="7"/>
      <c r="I1399" s="7"/>
      <c r="J1399" s="7"/>
      <c r="K1399" s="7"/>
      <c r="L1399" s="7"/>
      <c r="M1399" s="7"/>
      <c r="N1399" s="7"/>
    </row>
    <row r="1400" spans="1:14" s="123" customFormat="1" x14ac:dyDescent="0.25">
      <c r="A1400" s="60" t="s">
        <v>72</v>
      </c>
      <c r="B1400" s="94" t="s">
        <v>97</v>
      </c>
      <c r="C1400" s="94">
        <v>12</v>
      </c>
      <c r="D1400" s="61" t="s">
        <v>6</v>
      </c>
      <c r="E1400" s="94">
        <v>12</v>
      </c>
      <c r="F1400" s="94">
        <v>1</v>
      </c>
      <c r="G1400" s="94">
        <v>5</v>
      </c>
      <c r="H1400" s="7"/>
      <c r="I1400" s="7"/>
      <c r="J1400" s="7"/>
      <c r="K1400" s="7"/>
      <c r="L1400" s="7"/>
      <c r="M1400" s="7"/>
      <c r="N1400" s="7"/>
    </row>
    <row r="1401" spans="1:14" s="123" customFormat="1" x14ac:dyDescent="0.25">
      <c r="A1401" s="60" t="s">
        <v>72</v>
      </c>
      <c r="B1401" s="94" t="s">
        <v>97</v>
      </c>
      <c r="C1401" s="94">
        <v>14</v>
      </c>
      <c r="D1401" s="61" t="s">
        <v>13</v>
      </c>
      <c r="E1401" s="94">
        <v>6</v>
      </c>
      <c r="F1401" s="94"/>
      <c r="G1401" s="94">
        <v>1</v>
      </c>
      <c r="H1401" s="7"/>
      <c r="I1401" s="7"/>
      <c r="J1401" s="7"/>
      <c r="K1401" s="7"/>
      <c r="L1401" s="7"/>
      <c r="M1401" s="7"/>
      <c r="N1401" s="7"/>
    </row>
    <row r="1402" spans="1:14" s="123" customFormat="1" x14ac:dyDescent="0.25">
      <c r="A1402" s="60" t="s">
        <v>72</v>
      </c>
      <c r="B1402" s="94" t="s">
        <v>97</v>
      </c>
      <c r="C1402" s="94">
        <v>15</v>
      </c>
      <c r="D1402" s="61" t="s">
        <v>20</v>
      </c>
      <c r="E1402" s="94">
        <v>3</v>
      </c>
      <c r="F1402" s="94"/>
      <c r="G1402" s="94">
        <v>2</v>
      </c>
      <c r="H1402" s="7"/>
      <c r="I1402" s="7"/>
      <c r="J1402" s="7"/>
      <c r="K1402" s="7"/>
      <c r="L1402" s="7"/>
      <c r="M1402" s="7"/>
      <c r="N1402" s="7"/>
    </row>
    <row r="1403" spans="1:14" s="123" customFormat="1" x14ac:dyDescent="0.25">
      <c r="A1403" s="60" t="s">
        <v>72</v>
      </c>
      <c r="B1403" s="94" t="s">
        <v>97</v>
      </c>
      <c r="C1403" s="94">
        <v>18</v>
      </c>
      <c r="D1403" s="61" t="s">
        <v>14</v>
      </c>
      <c r="E1403" s="94">
        <v>7</v>
      </c>
      <c r="F1403" s="94">
        <v>2</v>
      </c>
      <c r="G1403" s="94">
        <v>4</v>
      </c>
      <c r="H1403" s="7"/>
      <c r="I1403" s="7"/>
      <c r="J1403" s="7"/>
      <c r="K1403" s="7"/>
      <c r="L1403" s="7"/>
      <c r="M1403" s="7"/>
      <c r="N1403" s="7"/>
    </row>
    <row r="1404" spans="1:14" s="123" customFormat="1" x14ac:dyDescent="0.25">
      <c r="A1404" s="60" t="s">
        <v>72</v>
      </c>
      <c r="B1404" s="94" t="s">
        <v>97</v>
      </c>
      <c r="C1404" s="94">
        <v>18</v>
      </c>
      <c r="D1404" s="61" t="s">
        <v>9</v>
      </c>
      <c r="E1404" s="94">
        <v>9</v>
      </c>
      <c r="F1404" s="94">
        <v>3</v>
      </c>
      <c r="G1404" s="94">
        <v>6</v>
      </c>
      <c r="H1404" s="7"/>
      <c r="I1404" s="7"/>
      <c r="J1404" s="7"/>
      <c r="K1404" s="7"/>
      <c r="L1404" s="7"/>
      <c r="M1404" s="7"/>
      <c r="N1404" s="7"/>
    </row>
    <row r="1405" spans="1:14" s="123" customFormat="1" x14ac:dyDescent="0.25">
      <c r="A1405" s="60" t="s">
        <v>72</v>
      </c>
      <c r="B1405" s="94" t="s">
        <v>97</v>
      </c>
      <c r="C1405" s="94">
        <v>18</v>
      </c>
      <c r="D1405" s="61" t="s">
        <v>28</v>
      </c>
      <c r="E1405" s="94">
        <v>11</v>
      </c>
      <c r="F1405" s="94">
        <v>2</v>
      </c>
      <c r="G1405" s="94">
        <v>4</v>
      </c>
      <c r="H1405" s="7"/>
      <c r="I1405" s="7"/>
      <c r="J1405" s="7"/>
      <c r="K1405" s="7"/>
      <c r="L1405" s="7"/>
      <c r="M1405" s="7"/>
      <c r="N1405" s="7"/>
    </row>
    <row r="1406" spans="1:14" s="123" customFormat="1" x14ac:dyDescent="0.25">
      <c r="A1406" s="60" t="s">
        <v>72</v>
      </c>
      <c r="B1406" s="94" t="s">
        <v>97</v>
      </c>
      <c r="C1406" s="94">
        <v>18</v>
      </c>
      <c r="D1406" s="62" t="s">
        <v>58</v>
      </c>
      <c r="E1406" s="94">
        <v>4</v>
      </c>
      <c r="F1406" s="94">
        <v>3</v>
      </c>
      <c r="G1406" s="94">
        <v>1</v>
      </c>
      <c r="H1406" s="7"/>
      <c r="I1406" s="7"/>
      <c r="J1406" s="7"/>
      <c r="K1406" s="7"/>
      <c r="L1406" s="7"/>
      <c r="M1406" s="7"/>
      <c r="N1406" s="7"/>
    </row>
    <row r="1407" spans="1:14" s="123" customFormat="1" x14ac:dyDescent="0.25">
      <c r="A1407" s="60" t="s">
        <v>72</v>
      </c>
      <c r="B1407" s="94" t="s">
        <v>97</v>
      </c>
      <c r="C1407" s="94">
        <v>19</v>
      </c>
      <c r="D1407" s="61" t="s">
        <v>10</v>
      </c>
      <c r="E1407" s="94">
        <v>11</v>
      </c>
      <c r="F1407" s="94">
        <v>2</v>
      </c>
      <c r="G1407" s="94"/>
      <c r="H1407" s="7"/>
      <c r="I1407" s="7"/>
      <c r="J1407" s="7"/>
      <c r="K1407" s="7"/>
      <c r="L1407" s="7"/>
      <c r="M1407" s="7"/>
      <c r="N1407" s="7"/>
    </row>
    <row r="1408" spans="1:14" s="123" customFormat="1" x14ac:dyDescent="0.25">
      <c r="A1408" s="60" t="s">
        <v>72</v>
      </c>
      <c r="B1408" s="94" t="s">
        <v>97</v>
      </c>
      <c r="C1408" s="94">
        <v>20</v>
      </c>
      <c r="D1408" s="61" t="s">
        <v>26</v>
      </c>
      <c r="E1408" s="94">
        <v>9</v>
      </c>
      <c r="F1408" s="94">
        <v>2</v>
      </c>
      <c r="G1408" s="94">
        <v>4</v>
      </c>
      <c r="H1408" s="7"/>
      <c r="I1408" s="7"/>
      <c r="J1408" s="7"/>
      <c r="K1408" s="7"/>
      <c r="L1408" s="7"/>
      <c r="M1408" s="7"/>
      <c r="N1408" s="7"/>
    </row>
    <row r="1409" spans="1:14" s="123" customFormat="1" x14ac:dyDescent="0.25">
      <c r="A1409" s="60" t="s">
        <v>72</v>
      </c>
      <c r="B1409" s="94" t="s">
        <v>97</v>
      </c>
      <c r="C1409" s="94">
        <v>24</v>
      </c>
      <c r="D1409" s="61" t="s">
        <v>13</v>
      </c>
      <c r="E1409" s="94">
        <v>13</v>
      </c>
      <c r="F1409" s="94"/>
      <c r="G1409" s="94">
        <v>2</v>
      </c>
      <c r="H1409" s="7"/>
      <c r="I1409" s="7"/>
      <c r="J1409" s="7"/>
      <c r="K1409" s="7"/>
      <c r="L1409" s="7"/>
      <c r="M1409" s="7"/>
      <c r="N1409" s="7"/>
    </row>
    <row r="1410" spans="1:14" s="123" customFormat="1" x14ac:dyDescent="0.25">
      <c r="A1410" s="60" t="s">
        <v>72</v>
      </c>
      <c r="B1410" s="94" t="s">
        <v>97</v>
      </c>
      <c r="C1410" s="94">
        <v>25</v>
      </c>
      <c r="D1410" s="61" t="s">
        <v>13</v>
      </c>
      <c r="E1410" s="94">
        <v>14</v>
      </c>
      <c r="F1410" s="94">
        <v>2</v>
      </c>
      <c r="G1410" s="94">
        <v>1</v>
      </c>
      <c r="H1410" s="7"/>
      <c r="I1410" s="7"/>
      <c r="J1410" s="7"/>
      <c r="K1410" s="7"/>
      <c r="L1410" s="7"/>
      <c r="M1410" s="7"/>
      <c r="N1410" s="7"/>
    </row>
    <row r="1411" spans="1:14" s="123" customFormat="1" x14ac:dyDescent="0.25">
      <c r="A1411" s="60" t="s">
        <v>72</v>
      </c>
      <c r="B1411" s="94" t="s">
        <v>97</v>
      </c>
      <c r="C1411" s="94">
        <v>29</v>
      </c>
      <c r="D1411" s="61" t="s">
        <v>60</v>
      </c>
      <c r="E1411" s="94">
        <v>3</v>
      </c>
      <c r="F1411" s="94">
        <v>1</v>
      </c>
      <c r="G1411" s="94">
        <v>2</v>
      </c>
      <c r="H1411" s="7"/>
      <c r="I1411" s="7"/>
      <c r="J1411" s="7"/>
      <c r="K1411" s="7"/>
      <c r="L1411" s="7"/>
      <c r="M1411" s="7"/>
      <c r="N1411" s="7"/>
    </row>
    <row r="1412" spans="1:14" s="123" customFormat="1" x14ac:dyDescent="0.25">
      <c r="A1412" s="60" t="s">
        <v>72</v>
      </c>
      <c r="B1412" s="94" t="s">
        <v>97</v>
      </c>
      <c r="C1412" s="94">
        <v>30</v>
      </c>
      <c r="D1412" s="61" t="s">
        <v>16</v>
      </c>
      <c r="E1412" s="94">
        <v>35</v>
      </c>
      <c r="F1412" s="94">
        <v>1</v>
      </c>
      <c r="G1412" s="94">
        <v>14</v>
      </c>
      <c r="H1412" s="7"/>
      <c r="I1412" s="7"/>
      <c r="J1412" s="7"/>
      <c r="K1412" s="7"/>
      <c r="L1412" s="7"/>
      <c r="M1412" s="7"/>
      <c r="N1412" s="7"/>
    </row>
    <row r="1413" spans="1:14" s="123" customFormat="1" x14ac:dyDescent="0.25">
      <c r="A1413" s="60" t="s">
        <v>72</v>
      </c>
      <c r="B1413" s="94" t="s">
        <v>97</v>
      </c>
      <c r="C1413" s="94">
        <v>31</v>
      </c>
      <c r="D1413" s="61" t="s">
        <v>9</v>
      </c>
      <c r="E1413" s="94">
        <v>4</v>
      </c>
      <c r="F1413" s="94"/>
      <c r="G1413" s="94">
        <v>1</v>
      </c>
      <c r="H1413" s="7"/>
      <c r="I1413" s="7"/>
      <c r="J1413" s="7"/>
      <c r="K1413" s="7"/>
      <c r="L1413" s="7"/>
      <c r="M1413" s="7"/>
      <c r="N1413" s="7"/>
    </row>
    <row r="1414" spans="1:14" s="123" customFormat="1" x14ac:dyDescent="0.25">
      <c r="A1414" s="60" t="s">
        <v>72</v>
      </c>
      <c r="B1414" s="94" t="s">
        <v>97</v>
      </c>
      <c r="C1414" s="94">
        <v>34</v>
      </c>
      <c r="D1414" s="61" t="s">
        <v>6</v>
      </c>
      <c r="E1414" s="94">
        <v>14</v>
      </c>
      <c r="F1414" s="94"/>
      <c r="G1414" s="94">
        <v>5</v>
      </c>
      <c r="H1414" s="7"/>
      <c r="I1414" s="7"/>
      <c r="J1414" s="7"/>
      <c r="K1414" s="7"/>
      <c r="L1414" s="7"/>
      <c r="M1414" s="7"/>
      <c r="N1414" s="7"/>
    </row>
    <row r="1415" spans="1:14" s="123" customFormat="1" x14ac:dyDescent="0.25">
      <c r="A1415" s="60" t="s">
        <v>72</v>
      </c>
      <c r="B1415" s="94" t="s">
        <v>97</v>
      </c>
      <c r="C1415" s="94">
        <v>35</v>
      </c>
      <c r="D1415" s="61" t="s">
        <v>26</v>
      </c>
      <c r="E1415" s="94">
        <v>38</v>
      </c>
      <c r="F1415" s="94">
        <v>4</v>
      </c>
      <c r="G1415" s="94">
        <v>27</v>
      </c>
      <c r="H1415" s="7"/>
      <c r="I1415" s="7"/>
      <c r="J1415" s="7"/>
      <c r="K1415" s="7"/>
      <c r="L1415" s="7"/>
      <c r="M1415" s="7"/>
      <c r="N1415" s="7"/>
    </row>
    <row r="1416" spans="1:14" s="123" customFormat="1" x14ac:dyDescent="0.25">
      <c r="A1416" s="60" t="s">
        <v>72</v>
      </c>
      <c r="B1416" s="94" t="s">
        <v>97</v>
      </c>
      <c r="C1416" s="94">
        <v>36</v>
      </c>
      <c r="D1416" s="62" t="s">
        <v>24</v>
      </c>
      <c r="E1416" s="94">
        <v>13</v>
      </c>
      <c r="F1416" s="94"/>
      <c r="G1416" s="94">
        <v>2</v>
      </c>
      <c r="H1416" s="7"/>
      <c r="I1416" s="7"/>
      <c r="J1416" s="7"/>
      <c r="K1416" s="7"/>
      <c r="L1416" s="7"/>
      <c r="M1416" s="7"/>
      <c r="N1416" s="7"/>
    </row>
    <row r="1417" spans="1:14" s="123" customFormat="1" x14ac:dyDescent="0.25">
      <c r="A1417" s="60" t="s">
        <v>72</v>
      </c>
      <c r="B1417" s="94" t="s">
        <v>97</v>
      </c>
      <c r="C1417" s="94">
        <v>37</v>
      </c>
      <c r="D1417" s="61" t="s">
        <v>13</v>
      </c>
      <c r="E1417" s="94">
        <v>6</v>
      </c>
      <c r="F1417" s="94"/>
      <c r="G1417" s="94">
        <v>3</v>
      </c>
      <c r="H1417" s="7"/>
      <c r="I1417" s="7"/>
      <c r="J1417" s="7"/>
      <c r="K1417" s="7"/>
      <c r="L1417" s="7"/>
      <c r="M1417" s="7"/>
      <c r="N1417" s="7"/>
    </row>
    <row r="1418" spans="1:14" s="123" customFormat="1" x14ac:dyDescent="0.25">
      <c r="A1418" s="60" t="s">
        <v>72</v>
      </c>
      <c r="B1418" s="94" t="s">
        <v>101</v>
      </c>
      <c r="C1418" s="94" t="s">
        <v>428</v>
      </c>
      <c r="D1418" s="61" t="s">
        <v>60</v>
      </c>
      <c r="E1418" s="94">
        <v>11</v>
      </c>
      <c r="F1418" s="94">
        <v>7</v>
      </c>
      <c r="G1418" s="94"/>
      <c r="H1418" s="7"/>
      <c r="I1418" s="7"/>
      <c r="J1418" s="7"/>
      <c r="K1418" s="7"/>
      <c r="L1418" s="7"/>
      <c r="M1418" s="7"/>
      <c r="N1418" s="7"/>
    </row>
    <row r="1419" spans="1:14" s="123" customFormat="1" x14ac:dyDescent="0.25">
      <c r="A1419" s="60" t="s">
        <v>72</v>
      </c>
      <c r="B1419" s="94" t="s">
        <v>102</v>
      </c>
      <c r="C1419" s="94" t="s">
        <v>429</v>
      </c>
      <c r="D1419" s="61" t="s">
        <v>54</v>
      </c>
      <c r="E1419" s="94">
        <v>26</v>
      </c>
      <c r="F1419" s="94">
        <v>2</v>
      </c>
      <c r="G1419" s="94">
        <v>20</v>
      </c>
      <c r="H1419" s="7"/>
      <c r="I1419" s="7"/>
      <c r="J1419" s="7"/>
      <c r="K1419" s="7"/>
      <c r="L1419" s="7"/>
      <c r="M1419" s="7"/>
      <c r="N1419" s="7"/>
    </row>
    <row r="1420" spans="1:14" s="123" customFormat="1" x14ac:dyDescent="0.25">
      <c r="A1420" s="60" t="s">
        <v>433</v>
      </c>
      <c r="B1420" s="94" t="s">
        <v>97</v>
      </c>
      <c r="C1420" s="94">
        <v>1</v>
      </c>
      <c r="D1420" s="62" t="s">
        <v>62</v>
      </c>
      <c r="E1420" s="94">
        <v>23</v>
      </c>
      <c r="F1420" s="94"/>
      <c r="G1420" s="94">
        <v>3</v>
      </c>
      <c r="H1420" s="7"/>
      <c r="I1420" s="7"/>
      <c r="J1420" s="7"/>
      <c r="K1420" s="7"/>
      <c r="L1420" s="7"/>
      <c r="M1420" s="7"/>
      <c r="N1420" s="7"/>
    </row>
    <row r="1421" spans="1:14" s="123" customFormat="1" x14ac:dyDescent="0.25">
      <c r="A1421" s="60" t="s">
        <v>433</v>
      </c>
      <c r="B1421" s="94" t="s">
        <v>97</v>
      </c>
      <c r="C1421" s="94">
        <v>2</v>
      </c>
      <c r="D1421" s="62" t="s">
        <v>58</v>
      </c>
      <c r="E1421" s="94">
        <v>16</v>
      </c>
      <c r="F1421" s="94"/>
      <c r="G1421" s="94">
        <v>1</v>
      </c>
      <c r="H1421" s="7"/>
      <c r="I1421" s="7"/>
      <c r="J1421" s="7"/>
      <c r="K1421" s="7"/>
      <c r="L1421" s="7"/>
      <c r="M1421" s="7"/>
      <c r="N1421" s="7"/>
    </row>
    <row r="1422" spans="1:14" s="123" customFormat="1" x14ac:dyDescent="0.25">
      <c r="A1422" s="60" t="s">
        <v>433</v>
      </c>
      <c r="B1422" s="94" t="s">
        <v>97</v>
      </c>
      <c r="C1422" s="94">
        <v>2</v>
      </c>
      <c r="D1422" s="61" t="s">
        <v>60</v>
      </c>
      <c r="E1422" s="94">
        <v>10</v>
      </c>
      <c r="F1422" s="94">
        <v>2</v>
      </c>
      <c r="G1422" s="94">
        <v>2</v>
      </c>
      <c r="H1422" s="7"/>
      <c r="I1422" s="7"/>
      <c r="J1422" s="7"/>
      <c r="K1422" s="7"/>
      <c r="L1422" s="7"/>
      <c r="M1422" s="7"/>
      <c r="N1422" s="7"/>
    </row>
    <row r="1423" spans="1:14" s="123" customFormat="1" x14ac:dyDescent="0.25">
      <c r="A1423" s="60" t="s">
        <v>433</v>
      </c>
      <c r="B1423" s="94" t="s">
        <v>97</v>
      </c>
      <c r="C1423" s="94">
        <v>3</v>
      </c>
      <c r="D1423" s="62" t="s">
        <v>24</v>
      </c>
      <c r="E1423" s="94">
        <v>1</v>
      </c>
      <c r="F1423" s="94"/>
      <c r="G1423" s="94"/>
      <c r="H1423" s="7"/>
      <c r="I1423" s="7"/>
      <c r="J1423" s="7"/>
      <c r="K1423" s="7"/>
      <c r="L1423" s="7"/>
      <c r="M1423" s="7"/>
      <c r="N1423" s="7"/>
    </row>
    <row r="1424" spans="1:14" s="123" customFormat="1" x14ac:dyDescent="0.25">
      <c r="A1424" s="60" t="s">
        <v>433</v>
      </c>
      <c r="B1424" s="94" t="s">
        <v>97</v>
      </c>
      <c r="C1424" s="94">
        <v>4</v>
      </c>
      <c r="D1424" s="62" t="s">
        <v>58</v>
      </c>
      <c r="E1424" s="94">
        <v>6</v>
      </c>
      <c r="F1424" s="94"/>
      <c r="G1424" s="94">
        <v>1</v>
      </c>
      <c r="H1424" s="7"/>
      <c r="I1424" s="7"/>
      <c r="J1424" s="7"/>
      <c r="K1424" s="7"/>
      <c r="L1424" s="7"/>
      <c r="M1424" s="7"/>
      <c r="N1424" s="7"/>
    </row>
    <row r="1425" spans="1:14" s="123" customFormat="1" x14ac:dyDescent="0.25">
      <c r="A1425" s="60" t="s">
        <v>433</v>
      </c>
      <c r="B1425" s="94" t="s">
        <v>97</v>
      </c>
      <c r="C1425" s="94">
        <v>5</v>
      </c>
      <c r="D1425" s="61" t="s">
        <v>241</v>
      </c>
      <c r="E1425" s="94">
        <v>6</v>
      </c>
      <c r="F1425" s="94"/>
      <c r="G1425" s="94"/>
      <c r="H1425" s="7"/>
      <c r="I1425" s="7"/>
      <c r="J1425" s="7"/>
      <c r="K1425" s="7"/>
      <c r="L1425" s="7"/>
      <c r="M1425" s="7"/>
      <c r="N1425" s="7"/>
    </row>
    <row r="1426" spans="1:14" s="123" customFormat="1" x14ac:dyDescent="0.25">
      <c r="A1426" s="60" t="s">
        <v>433</v>
      </c>
      <c r="B1426" s="94" t="s">
        <v>97</v>
      </c>
      <c r="C1426" s="94">
        <v>6</v>
      </c>
      <c r="D1426" s="61" t="s">
        <v>8</v>
      </c>
      <c r="E1426" s="94">
        <v>7</v>
      </c>
      <c r="F1426" s="94"/>
      <c r="G1426" s="94">
        <v>2</v>
      </c>
      <c r="H1426" s="7"/>
      <c r="I1426" s="7"/>
      <c r="J1426" s="7"/>
      <c r="K1426" s="7"/>
      <c r="L1426" s="7"/>
      <c r="M1426" s="7"/>
      <c r="N1426" s="7"/>
    </row>
    <row r="1427" spans="1:14" s="123" customFormat="1" x14ac:dyDescent="0.25">
      <c r="A1427" s="60" t="s">
        <v>433</v>
      </c>
      <c r="B1427" s="94" t="s">
        <v>97</v>
      </c>
      <c r="C1427" s="94">
        <v>9</v>
      </c>
      <c r="D1427" s="62" t="s">
        <v>52</v>
      </c>
      <c r="E1427" s="94">
        <v>5</v>
      </c>
      <c r="F1427" s="94"/>
      <c r="G1427" s="94">
        <v>1</v>
      </c>
      <c r="H1427" s="7"/>
      <c r="I1427" s="7"/>
      <c r="J1427" s="7"/>
      <c r="K1427" s="7"/>
      <c r="L1427" s="7"/>
      <c r="M1427" s="7"/>
      <c r="N1427" s="7"/>
    </row>
    <row r="1428" spans="1:14" s="123" customFormat="1" x14ac:dyDescent="0.25">
      <c r="A1428" s="60" t="s">
        <v>433</v>
      </c>
      <c r="B1428" s="94" t="s">
        <v>97</v>
      </c>
      <c r="C1428" s="94">
        <v>10</v>
      </c>
      <c r="D1428" s="61" t="s">
        <v>10</v>
      </c>
      <c r="E1428" s="94">
        <v>5</v>
      </c>
      <c r="F1428" s="94"/>
      <c r="G1428" s="94">
        <v>1</v>
      </c>
      <c r="H1428" s="7"/>
      <c r="I1428" s="7"/>
      <c r="J1428" s="7"/>
      <c r="K1428" s="7"/>
      <c r="L1428" s="7"/>
      <c r="M1428" s="7"/>
      <c r="N1428" s="7"/>
    </row>
    <row r="1429" spans="1:14" s="123" customFormat="1" x14ac:dyDescent="0.25">
      <c r="A1429" s="60" t="s">
        <v>433</v>
      </c>
      <c r="B1429" s="94" t="s">
        <v>97</v>
      </c>
      <c r="C1429" s="94">
        <v>12</v>
      </c>
      <c r="D1429" s="61" t="s">
        <v>8</v>
      </c>
      <c r="E1429" s="94">
        <v>10</v>
      </c>
      <c r="F1429" s="94">
        <v>1</v>
      </c>
      <c r="G1429" s="94">
        <v>3</v>
      </c>
      <c r="H1429" s="7"/>
      <c r="I1429" s="7"/>
      <c r="J1429" s="7"/>
      <c r="K1429" s="7"/>
      <c r="L1429" s="7"/>
      <c r="M1429" s="7"/>
      <c r="N1429" s="7"/>
    </row>
    <row r="1430" spans="1:14" s="123" customFormat="1" x14ac:dyDescent="0.25">
      <c r="A1430" s="60" t="s">
        <v>74</v>
      </c>
      <c r="B1430" s="94" t="s">
        <v>97</v>
      </c>
      <c r="C1430" s="94">
        <v>1</v>
      </c>
      <c r="D1430" s="61" t="s">
        <v>13</v>
      </c>
      <c r="E1430" s="94">
        <v>25</v>
      </c>
      <c r="F1430" s="94"/>
      <c r="G1430" s="94">
        <v>3</v>
      </c>
      <c r="H1430" s="7"/>
      <c r="I1430" s="7"/>
      <c r="J1430" s="7"/>
      <c r="K1430" s="7"/>
      <c r="L1430" s="7"/>
      <c r="M1430" s="7"/>
      <c r="N1430" s="7"/>
    </row>
    <row r="1431" spans="1:14" s="123" customFormat="1" x14ac:dyDescent="0.25">
      <c r="A1431" s="60" t="s">
        <v>74</v>
      </c>
      <c r="B1431" s="94" t="s">
        <v>97</v>
      </c>
      <c r="C1431" s="94">
        <v>2</v>
      </c>
      <c r="D1431" s="61" t="s">
        <v>26</v>
      </c>
      <c r="E1431" s="94">
        <v>9</v>
      </c>
      <c r="F1431" s="94"/>
      <c r="G1431" s="94">
        <v>9</v>
      </c>
      <c r="H1431" s="7"/>
      <c r="I1431" s="7"/>
      <c r="J1431" s="7"/>
      <c r="K1431" s="7"/>
      <c r="L1431" s="7"/>
      <c r="M1431" s="7"/>
      <c r="N1431" s="7"/>
    </row>
    <row r="1432" spans="1:14" s="123" customFormat="1" x14ac:dyDescent="0.25">
      <c r="A1432" s="60" t="s">
        <v>74</v>
      </c>
      <c r="B1432" s="94" t="s">
        <v>97</v>
      </c>
      <c r="C1432" s="94">
        <v>2</v>
      </c>
      <c r="D1432" s="61" t="s">
        <v>14</v>
      </c>
      <c r="E1432" s="94">
        <v>6</v>
      </c>
      <c r="F1432" s="94"/>
      <c r="G1432" s="94">
        <v>6</v>
      </c>
      <c r="H1432" s="7"/>
      <c r="I1432" s="7"/>
      <c r="J1432" s="7"/>
      <c r="K1432" s="7"/>
      <c r="L1432" s="7"/>
      <c r="M1432" s="7"/>
      <c r="N1432" s="7"/>
    </row>
    <row r="1433" spans="1:14" s="123" customFormat="1" x14ac:dyDescent="0.25">
      <c r="A1433" s="60" t="s">
        <v>74</v>
      </c>
      <c r="B1433" s="94" t="s">
        <v>97</v>
      </c>
      <c r="C1433" s="94">
        <v>2</v>
      </c>
      <c r="D1433" s="62" t="s">
        <v>52</v>
      </c>
      <c r="E1433" s="94">
        <v>3</v>
      </c>
      <c r="F1433" s="94"/>
      <c r="G1433" s="94">
        <v>3</v>
      </c>
      <c r="H1433" s="7"/>
      <c r="I1433" s="7"/>
      <c r="J1433" s="7"/>
      <c r="K1433" s="7"/>
      <c r="L1433" s="7"/>
      <c r="M1433" s="7"/>
      <c r="N1433" s="7"/>
    </row>
    <row r="1434" spans="1:14" s="123" customFormat="1" x14ac:dyDescent="0.25">
      <c r="A1434" s="60" t="s">
        <v>74</v>
      </c>
      <c r="B1434" s="94" t="s">
        <v>97</v>
      </c>
      <c r="C1434" s="94">
        <v>2</v>
      </c>
      <c r="D1434" s="61" t="s">
        <v>54</v>
      </c>
      <c r="E1434" s="94">
        <v>9</v>
      </c>
      <c r="F1434" s="94"/>
      <c r="G1434" s="94">
        <v>9</v>
      </c>
      <c r="H1434" s="7"/>
      <c r="I1434" s="7"/>
      <c r="J1434" s="7"/>
      <c r="K1434" s="7"/>
      <c r="L1434" s="7"/>
      <c r="M1434" s="7"/>
      <c r="N1434" s="7"/>
    </row>
    <row r="1435" spans="1:14" s="123" customFormat="1" x14ac:dyDescent="0.25">
      <c r="A1435" s="60" t="s">
        <v>74</v>
      </c>
      <c r="B1435" s="94" t="s">
        <v>97</v>
      </c>
      <c r="C1435" s="94">
        <v>2</v>
      </c>
      <c r="D1435" s="61" t="s">
        <v>10</v>
      </c>
      <c r="E1435" s="94">
        <v>9</v>
      </c>
      <c r="F1435" s="94"/>
      <c r="G1435" s="94">
        <v>9</v>
      </c>
      <c r="H1435" s="7"/>
      <c r="I1435" s="7"/>
      <c r="J1435" s="7"/>
      <c r="K1435" s="7"/>
      <c r="L1435" s="7"/>
      <c r="M1435" s="7"/>
      <c r="N1435" s="7"/>
    </row>
    <row r="1436" spans="1:14" s="123" customFormat="1" x14ac:dyDescent="0.25">
      <c r="A1436" s="60" t="s">
        <v>74</v>
      </c>
      <c r="B1436" s="94" t="s">
        <v>97</v>
      </c>
      <c r="C1436" s="94">
        <v>3</v>
      </c>
      <c r="D1436" s="62" t="s">
        <v>58</v>
      </c>
      <c r="E1436" s="94">
        <v>18</v>
      </c>
      <c r="F1436" s="94"/>
      <c r="G1436" s="94">
        <v>2</v>
      </c>
      <c r="H1436" s="7"/>
      <c r="I1436" s="7"/>
      <c r="J1436" s="7"/>
      <c r="K1436" s="7"/>
      <c r="L1436" s="7"/>
      <c r="M1436" s="7"/>
      <c r="N1436" s="7"/>
    </row>
    <row r="1437" spans="1:14" s="123" customFormat="1" x14ac:dyDescent="0.25">
      <c r="A1437" s="60" t="s">
        <v>74</v>
      </c>
      <c r="B1437" s="94" t="s">
        <v>97</v>
      </c>
      <c r="C1437" s="94">
        <v>3</v>
      </c>
      <c r="D1437" s="62" t="s">
        <v>24</v>
      </c>
      <c r="E1437" s="94">
        <v>22</v>
      </c>
      <c r="F1437" s="94"/>
      <c r="G1437" s="94">
        <v>1</v>
      </c>
      <c r="H1437" s="7"/>
      <c r="I1437" s="7"/>
      <c r="J1437" s="7"/>
      <c r="K1437" s="7"/>
      <c r="L1437" s="7"/>
      <c r="M1437" s="7"/>
      <c r="N1437" s="7"/>
    </row>
    <row r="1438" spans="1:14" s="123" customFormat="1" x14ac:dyDescent="0.25">
      <c r="A1438" s="60" t="s">
        <v>74</v>
      </c>
      <c r="B1438" s="94" t="s">
        <v>97</v>
      </c>
      <c r="C1438" s="94">
        <v>4</v>
      </c>
      <c r="D1438" s="62" t="s">
        <v>58</v>
      </c>
      <c r="E1438" s="94">
        <v>14</v>
      </c>
      <c r="F1438" s="94"/>
      <c r="G1438" s="94">
        <v>1</v>
      </c>
      <c r="H1438" s="7"/>
      <c r="I1438" s="7"/>
      <c r="J1438" s="7"/>
      <c r="K1438" s="7"/>
      <c r="L1438" s="7"/>
      <c r="M1438" s="7"/>
      <c r="N1438" s="7"/>
    </row>
    <row r="1439" spans="1:14" s="123" customFormat="1" x14ac:dyDescent="0.25">
      <c r="A1439" s="60" t="s">
        <v>74</v>
      </c>
      <c r="B1439" s="94" t="s">
        <v>97</v>
      </c>
      <c r="C1439" s="94">
        <v>5</v>
      </c>
      <c r="D1439" s="61" t="s">
        <v>26</v>
      </c>
      <c r="E1439" s="94">
        <v>3</v>
      </c>
      <c r="F1439" s="94"/>
      <c r="G1439" s="94">
        <v>3</v>
      </c>
      <c r="H1439" s="7"/>
      <c r="I1439" s="7"/>
      <c r="J1439" s="7"/>
      <c r="K1439" s="7"/>
      <c r="L1439" s="7"/>
      <c r="M1439" s="7"/>
      <c r="N1439" s="7"/>
    </row>
    <row r="1440" spans="1:14" s="123" customFormat="1" x14ac:dyDescent="0.25">
      <c r="A1440" s="60" t="s">
        <v>74</v>
      </c>
      <c r="B1440" s="94" t="s">
        <v>97</v>
      </c>
      <c r="C1440" s="94">
        <v>5</v>
      </c>
      <c r="D1440" s="61" t="s">
        <v>54</v>
      </c>
      <c r="E1440" s="94">
        <v>13</v>
      </c>
      <c r="F1440" s="94"/>
      <c r="G1440" s="94">
        <v>13</v>
      </c>
      <c r="H1440" s="7"/>
      <c r="I1440" s="7"/>
      <c r="J1440" s="7"/>
      <c r="K1440" s="7"/>
      <c r="L1440" s="7"/>
      <c r="M1440" s="7"/>
      <c r="N1440" s="7"/>
    </row>
    <row r="1441" spans="1:14" s="123" customFormat="1" x14ac:dyDescent="0.25">
      <c r="A1441" s="60" t="s">
        <v>74</v>
      </c>
      <c r="B1441" s="94" t="s">
        <v>97</v>
      </c>
      <c r="C1441" s="94">
        <v>5</v>
      </c>
      <c r="D1441" s="61" t="s">
        <v>16</v>
      </c>
      <c r="E1441" s="94">
        <v>10</v>
      </c>
      <c r="F1441" s="94"/>
      <c r="G1441" s="94">
        <v>10</v>
      </c>
      <c r="H1441" s="7"/>
      <c r="I1441" s="7"/>
      <c r="J1441" s="7"/>
      <c r="K1441" s="7"/>
      <c r="L1441" s="7"/>
      <c r="M1441" s="7"/>
      <c r="N1441" s="7"/>
    </row>
    <row r="1442" spans="1:14" s="123" customFormat="1" x14ac:dyDescent="0.25">
      <c r="A1442" s="60" t="s">
        <v>74</v>
      </c>
      <c r="B1442" s="94" t="s">
        <v>97</v>
      </c>
      <c r="C1442" s="94">
        <v>5</v>
      </c>
      <c r="D1442" s="61" t="s">
        <v>60</v>
      </c>
      <c r="E1442" s="94">
        <v>5</v>
      </c>
      <c r="F1442" s="94"/>
      <c r="G1442" s="94">
        <v>5</v>
      </c>
      <c r="H1442" s="7"/>
      <c r="I1442" s="7"/>
      <c r="J1442" s="7"/>
      <c r="K1442" s="7"/>
      <c r="L1442" s="7"/>
      <c r="M1442" s="7"/>
      <c r="N1442" s="7"/>
    </row>
    <row r="1443" spans="1:14" s="123" customFormat="1" x14ac:dyDescent="0.25">
      <c r="A1443" s="60" t="s">
        <v>74</v>
      </c>
      <c r="B1443" s="94" t="s">
        <v>97</v>
      </c>
      <c r="C1443" s="94">
        <v>6</v>
      </c>
      <c r="D1443" s="61" t="s">
        <v>10</v>
      </c>
      <c r="E1443" s="94">
        <v>7</v>
      </c>
      <c r="F1443" s="94"/>
      <c r="G1443" s="94">
        <v>5</v>
      </c>
      <c r="H1443" s="7"/>
      <c r="I1443" s="7"/>
      <c r="J1443" s="7"/>
      <c r="K1443" s="7"/>
      <c r="L1443" s="7"/>
      <c r="M1443" s="7"/>
      <c r="N1443" s="7"/>
    </row>
    <row r="1444" spans="1:14" s="123" customFormat="1" x14ac:dyDescent="0.25">
      <c r="A1444" s="60" t="s">
        <v>74</v>
      </c>
      <c r="B1444" s="94" t="s">
        <v>97</v>
      </c>
      <c r="C1444" s="94">
        <v>6</v>
      </c>
      <c r="D1444" s="62" t="s">
        <v>58</v>
      </c>
      <c r="E1444" s="94">
        <v>7</v>
      </c>
      <c r="F1444" s="94">
        <v>1</v>
      </c>
      <c r="G1444" s="94">
        <v>5</v>
      </c>
      <c r="H1444" s="7"/>
      <c r="I1444" s="7"/>
      <c r="J1444" s="7"/>
      <c r="K1444" s="7"/>
      <c r="L1444" s="7"/>
      <c r="M1444" s="7"/>
      <c r="N1444" s="7"/>
    </row>
    <row r="1445" spans="1:14" s="123" customFormat="1" x14ac:dyDescent="0.25">
      <c r="A1445" s="60" t="s">
        <v>74</v>
      </c>
      <c r="B1445" s="94" t="s">
        <v>97</v>
      </c>
      <c r="C1445" s="94">
        <v>6</v>
      </c>
      <c r="D1445" s="61" t="s">
        <v>13</v>
      </c>
      <c r="E1445" s="94">
        <v>7</v>
      </c>
      <c r="F1445" s="94"/>
      <c r="G1445" s="94">
        <v>2</v>
      </c>
      <c r="H1445" s="7"/>
      <c r="I1445" s="7"/>
      <c r="J1445" s="7"/>
      <c r="K1445" s="7"/>
      <c r="L1445" s="7"/>
      <c r="M1445" s="7"/>
      <c r="N1445" s="7"/>
    </row>
    <row r="1446" spans="1:14" s="123" customFormat="1" x14ac:dyDescent="0.25">
      <c r="A1446" s="60" t="s">
        <v>74</v>
      </c>
      <c r="B1446" s="94" t="s">
        <v>97</v>
      </c>
      <c r="C1446" s="94">
        <v>7</v>
      </c>
      <c r="D1446" s="61" t="s">
        <v>10</v>
      </c>
      <c r="E1446" s="94">
        <v>2</v>
      </c>
      <c r="F1446" s="94"/>
      <c r="G1446" s="94">
        <v>2</v>
      </c>
      <c r="H1446" s="7"/>
      <c r="I1446" s="7"/>
      <c r="J1446" s="7"/>
      <c r="K1446" s="7"/>
      <c r="L1446" s="7"/>
      <c r="M1446" s="7"/>
      <c r="N1446" s="7"/>
    </row>
    <row r="1447" spans="1:14" s="123" customFormat="1" x14ac:dyDescent="0.25">
      <c r="A1447" s="60" t="s">
        <v>74</v>
      </c>
      <c r="B1447" s="94" t="s">
        <v>97</v>
      </c>
      <c r="C1447" s="94">
        <v>7</v>
      </c>
      <c r="D1447" s="61" t="s">
        <v>16</v>
      </c>
      <c r="E1447" s="94">
        <v>7</v>
      </c>
      <c r="F1447" s="94"/>
      <c r="G1447" s="94">
        <v>7</v>
      </c>
      <c r="H1447" s="7"/>
      <c r="I1447" s="7"/>
      <c r="J1447" s="7"/>
      <c r="K1447" s="7"/>
      <c r="L1447" s="7"/>
      <c r="M1447" s="7"/>
      <c r="N1447" s="7"/>
    </row>
    <row r="1448" spans="1:14" s="123" customFormat="1" x14ac:dyDescent="0.25">
      <c r="A1448" s="60" t="s">
        <v>74</v>
      </c>
      <c r="B1448" s="94" t="s">
        <v>97</v>
      </c>
      <c r="C1448" s="94">
        <v>7</v>
      </c>
      <c r="D1448" s="61" t="s">
        <v>54</v>
      </c>
      <c r="E1448" s="94">
        <v>4</v>
      </c>
      <c r="F1448" s="94"/>
      <c r="G1448" s="94">
        <v>3</v>
      </c>
      <c r="H1448" s="7"/>
      <c r="I1448" s="7"/>
      <c r="J1448" s="7"/>
      <c r="K1448" s="7"/>
      <c r="L1448" s="7"/>
      <c r="M1448" s="7"/>
      <c r="N1448" s="7"/>
    </row>
    <row r="1449" spans="1:14" s="123" customFormat="1" x14ac:dyDescent="0.25">
      <c r="A1449" s="60" t="s">
        <v>74</v>
      </c>
      <c r="B1449" s="94" t="s">
        <v>97</v>
      </c>
      <c r="C1449" s="94">
        <v>7</v>
      </c>
      <c r="D1449" s="61" t="s">
        <v>13</v>
      </c>
      <c r="E1449" s="94">
        <v>4</v>
      </c>
      <c r="F1449" s="94"/>
      <c r="G1449" s="94"/>
      <c r="H1449" s="7"/>
      <c r="I1449" s="7"/>
      <c r="J1449" s="7"/>
      <c r="K1449" s="7"/>
      <c r="L1449" s="7"/>
      <c r="M1449" s="7"/>
      <c r="N1449" s="7"/>
    </row>
    <row r="1450" spans="1:14" s="123" customFormat="1" x14ac:dyDescent="0.25">
      <c r="A1450" s="60" t="s">
        <v>74</v>
      </c>
      <c r="B1450" s="94" t="s">
        <v>97</v>
      </c>
      <c r="C1450" s="94">
        <v>7</v>
      </c>
      <c r="D1450" s="62" t="s">
        <v>24</v>
      </c>
      <c r="E1450" s="94">
        <v>6</v>
      </c>
      <c r="F1450" s="94"/>
      <c r="G1450" s="94"/>
      <c r="H1450" s="7"/>
      <c r="I1450" s="7"/>
      <c r="J1450" s="7"/>
      <c r="K1450" s="7"/>
      <c r="L1450" s="7"/>
      <c r="M1450" s="7"/>
      <c r="N1450" s="7"/>
    </row>
    <row r="1451" spans="1:14" s="123" customFormat="1" x14ac:dyDescent="0.25">
      <c r="A1451" s="60" t="s">
        <v>74</v>
      </c>
      <c r="B1451" s="94" t="s">
        <v>97</v>
      </c>
      <c r="C1451" s="94">
        <v>8</v>
      </c>
      <c r="D1451" s="61" t="s">
        <v>13</v>
      </c>
      <c r="E1451" s="94">
        <v>8</v>
      </c>
      <c r="F1451" s="94"/>
      <c r="G1451" s="94"/>
      <c r="H1451" s="7"/>
      <c r="I1451" s="7"/>
      <c r="J1451" s="7"/>
      <c r="K1451" s="7"/>
      <c r="L1451" s="7"/>
      <c r="M1451" s="7"/>
      <c r="N1451" s="7"/>
    </row>
    <row r="1452" spans="1:14" s="123" customFormat="1" x14ac:dyDescent="0.25">
      <c r="A1452" s="60" t="s">
        <v>74</v>
      </c>
      <c r="B1452" s="94" t="s">
        <v>97</v>
      </c>
      <c r="C1452" s="94">
        <v>9</v>
      </c>
      <c r="D1452" s="61" t="s">
        <v>6</v>
      </c>
      <c r="E1452" s="94">
        <v>4</v>
      </c>
      <c r="F1452" s="94">
        <v>2</v>
      </c>
      <c r="G1452" s="94"/>
      <c r="H1452" s="7"/>
      <c r="I1452" s="7"/>
      <c r="J1452" s="7"/>
      <c r="K1452" s="7"/>
      <c r="L1452" s="7"/>
      <c r="M1452" s="7"/>
      <c r="N1452" s="7"/>
    </row>
    <row r="1453" spans="1:14" s="123" customFormat="1" x14ac:dyDescent="0.25">
      <c r="A1453" s="60" t="s">
        <v>74</v>
      </c>
      <c r="B1453" s="94" t="s">
        <v>97</v>
      </c>
      <c r="C1453" s="94">
        <v>9</v>
      </c>
      <c r="D1453" s="62" t="s">
        <v>58</v>
      </c>
      <c r="E1453" s="94">
        <v>7</v>
      </c>
      <c r="F1453" s="94">
        <v>1</v>
      </c>
      <c r="G1453" s="94">
        <v>3</v>
      </c>
      <c r="H1453" s="7"/>
      <c r="I1453" s="7"/>
      <c r="J1453" s="7"/>
      <c r="K1453" s="7"/>
      <c r="L1453" s="7"/>
      <c r="M1453" s="7"/>
      <c r="N1453" s="7"/>
    </row>
    <row r="1454" spans="1:14" s="123" customFormat="1" x14ac:dyDescent="0.25">
      <c r="A1454" s="60" t="s">
        <v>74</v>
      </c>
      <c r="B1454" s="94" t="s">
        <v>97</v>
      </c>
      <c r="C1454" s="94">
        <v>11</v>
      </c>
      <c r="D1454" s="61" t="s">
        <v>6</v>
      </c>
      <c r="E1454" s="94">
        <v>9</v>
      </c>
      <c r="F1454" s="94"/>
      <c r="G1454" s="94">
        <v>2</v>
      </c>
      <c r="H1454" s="7"/>
      <c r="I1454" s="7"/>
      <c r="J1454" s="7"/>
      <c r="K1454" s="7"/>
      <c r="L1454" s="7"/>
      <c r="M1454" s="7"/>
      <c r="N1454" s="7"/>
    </row>
    <row r="1455" spans="1:14" s="123" customFormat="1" x14ac:dyDescent="0.25">
      <c r="A1455" s="60" t="s">
        <v>74</v>
      </c>
      <c r="B1455" s="94" t="s">
        <v>97</v>
      </c>
      <c r="C1455" s="94">
        <v>12</v>
      </c>
      <c r="D1455" s="61" t="s">
        <v>42</v>
      </c>
      <c r="E1455" s="94">
        <v>6</v>
      </c>
      <c r="F1455" s="94"/>
      <c r="G1455" s="94">
        <v>5</v>
      </c>
      <c r="H1455" s="7"/>
      <c r="I1455" s="7"/>
      <c r="J1455" s="7"/>
      <c r="K1455" s="7"/>
      <c r="L1455" s="7"/>
      <c r="M1455" s="7"/>
      <c r="N1455" s="7"/>
    </row>
    <row r="1456" spans="1:14" s="123" customFormat="1" x14ac:dyDescent="0.25">
      <c r="A1456" s="60" t="s">
        <v>74</v>
      </c>
      <c r="B1456" s="94" t="s">
        <v>97</v>
      </c>
      <c r="C1456" s="94">
        <v>12</v>
      </c>
      <c r="D1456" s="61" t="s">
        <v>60</v>
      </c>
      <c r="E1456" s="94">
        <v>10</v>
      </c>
      <c r="F1456" s="94">
        <v>2</v>
      </c>
      <c r="G1456" s="94">
        <v>8</v>
      </c>
      <c r="H1456" s="7"/>
      <c r="I1456" s="7"/>
      <c r="J1456" s="7"/>
      <c r="K1456" s="7"/>
      <c r="L1456" s="7"/>
      <c r="M1456" s="7"/>
      <c r="N1456" s="7"/>
    </row>
    <row r="1457" spans="1:14" s="123" customFormat="1" x14ac:dyDescent="0.25">
      <c r="A1457" s="60" t="s">
        <v>74</v>
      </c>
      <c r="B1457" s="94" t="s">
        <v>97</v>
      </c>
      <c r="C1457" s="94">
        <v>13</v>
      </c>
      <c r="D1457" s="62" t="s">
        <v>24</v>
      </c>
      <c r="E1457" s="94">
        <v>6</v>
      </c>
      <c r="F1457" s="94"/>
      <c r="G1457" s="94">
        <v>2</v>
      </c>
      <c r="H1457" s="7"/>
      <c r="I1457" s="7"/>
      <c r="J1457" s="7"/>
      <c r="K1457" s="7"/>
      <c r="L1457" s="7"/>
      <c r="M1457" s="7"/>
      <c r="N1457" s="7"/>
    </row>
    <row r="1458" spans="1:14" s="123" customFormat="1" x14ac:dyDescent="0.25">
      <c r="A1458" s="60" t="s">
        <v>74</v>
      </c>
      <c r="B1458" s="94" t="s">
        <v>97</v>
      </c>
      <c r="C1458" s="94">
        <v>14</v>
      </c>
      <c r="D1458" s="62" t="s">
        <v>24</v>
      </c>
      <c r="E1458" s="94">
        <v>1</v>
      </c>
      <c r="F1458" s="94"/>
      <c r="G1458" s="94">
        <v>0</v>
      </c>
      <c r="H1458" s="7"/>
      <c r="I1458" s="7"/>
      <c r="J1458" s="7"/>
      <c r="K1458" s="7"/>
      <c r="L1458" s="7"/>
      <c r="M1458" s="7"/>
      <c r="N1458" s="7"/>
    </row>
    <row r="1459" spans="1:14" s="123" customFormat="1" x14ac:dyDescent="0.25">
      <c r="A1459" s="60" t="s">
        <v>74</v>
      </c>
      <c r="B1459" s="94" t="s">
        <v>97</v>
      </c>
      <c r="C1459" s="94">
        <v>15</v>
      </c>
      <c r="D1459" s="61" t="s">
        <v>26</v>
      </c>
      <c r="E1459" s="94">
        <v>6</v>
      </c>
      <c r="F1459" s="94"/>
      <c r="G1459" s="94">
        <v>1</v>
      </c>
      <c r="H1459" s="7"/>
      <c r="I1459" s="7"/>
      <c r="J1459" s="7"/>
      <c r="K1459" s="7"/>
      <c r="L1459" s="7"/>
      <c r="M1459" s="7"/>
      <c r="N1459" s="7"/>
    </row>
    <row r="1460" spans="1:14" s="123" customFormat="1" x14ac:dyDescent="0.25">
      <c r="A1460" s="60" t="s">
        <v>74</v>
      </c>
      <c r="B1460" s="94" t="s">
        <v>97</v>
      </c>
      <c r="C1460" s="94">
        <v>16</v>
      </c>
      <c r="D1460" s="62" t="s">
        <v>58</v>
      </c>
      <c r="E1460" s="94">
        <v>5</v>
      </c>
      <c r="F1460" s="94"/>
      <c r="G1460" s="94">
        <v>1</v>
      </c>
      <c r="H1460" s="7"/>
      <c r="I1460" s="7"/>
      <c r="J1460" s="7"/>
      <c r="K1460" s="7"/>
      <c r="L1460" s="7"/>
      <c r="M1460" s="7"/>
      <c r="N1460" s="7"/>
    </row>
    <row r="1461" spans="1:14" s="123" customFormat="1" x14ac:dyDescent="0.25">
      <c r="A1461" s="60" t="s">
        <v>74</v>
      </c>
      <c r="B1461" s="94" t="s">
        <v>97</v>
      </c>
      <c r="C1461" s="94">
        <v>17</v>
      </c>
      <c r="D1461" s="61" t="s">
        <v>14</v>
      </c>
      <c r="E1461" s="94">
        <v>1</v>
      </c>
      <c r="F1461" s="94"/>
      <c r="G1461" s="94">
        <v>1</v>
      </c>
      <c r="H1461" s="7"/>
      <c r="I1461" s="7"/>
      <c r="J1461" s="7"/>
      <c r="K1461" s="7"/>
      <c r="L1461" s="7"/>
      <c r="M1461" s="7"/>
      <c r="N1461" s="7"/>
    </row>
    <row r="1462" spans="1:14" s="123" customFormat="1" x14ac:dyDescent="0.25">
      <c r="A1462" s="60" t="s">
        <v>74</v>
      </c>
      <c r="B1462" s="94" t="s">
        <v>97</v>
      </c>
      <c r="C1462" s="94">
        <v>19</v>
      </c>
      <c r="D1462" s="62" t="s">
        <v>58</v>
      </c>
      <c r="E1462" s="94">
        <v>12</v>
      </c>
      <c r="F1462" s="94">
        <v>1</v>
      </c>
      <c r="G1462" s="94">
        <v>11</v>
      </c>
      <c r="H1462" s="7"/>
      <c r="I1462" s="7"/>
      <c r="J1462" s="7"/>
      <c r="K1462" s="7"/>
      <c r="L1462" s="7"/>
      <c r="M1462" s="7"/>
      <c r="N1462" s="7"/>
    </row>
    <row r="1463" spans="1:14" s="123" customFormat="1" x14ac:dyDescent="0.25">
      <c r="A1463" s="60" t="s">
        <v>74</v>
      </c>
      <c r="B1463" s="94" t="s">
        <v>97</v>
      </c>
      <c r="C1463" s="94">
        <v>19</v>
      </c>
      <c r="D1463" s="61" t="s">
        <v>26</v>
      </c>
      <c r="E1463" s="94">
        <v>14</v>
      </c>
      <c r="F1463" s="94">
        <v>2</v>
      </c>
      <c r="G1463" s="94">
        <v>12</v>
      </c>
      <c r="H1463" s="7"/>
      <c r="I1463" s="7"/>
      <c r="J1463" s="7"/>
      <c r="K1463" s="7"/>
      <c r="L1463" s="7"/>
      <c r="M1463" s="7"/>
      <c r="N1463" s="7"/>
    </row>
    <row r="1464" spans="1:14" s="123" customFormat="1" x14ac:dyDescent="0.25">
      <c r="A1464" s="60" t="s">
        <v>74</v>
      </c>
      <c r="B1464" s="94" t="s">
        <v>97</v>
      </c>
      <c r="C1464" s="94">
        <v>20</v>
      </c>
      <c r="D1464" s="62" t="s">
        <v>58</v>
      </c>
      <c r="E1464" s="94">
        <v>1</v>
      </c>
      <c r="F1464" s="94"/>
      <c r="G1464" s="94">
        <v>1</v>
      </c>
      <c r="H1464" s="7"/>
      <c r="I1464" s="7"/>
      <c r="J1464" s="7"/>
      <c r="K1464" s="7"/>
      <c r="L1464" s="7"/>
      <c r="M1464" s="7"/>
      <c r="N1464" s="7"/>
    </row>
    <row r="1465" spans="1:14" s="123" customFormat="1" x14ac:dyDescent="0.25">
      <c r="A1465" s="60" t="s">
        <v>74</v>
      </c>
      <c r="B1465" s="94" t="s">
        <v>97</v>
      </c>
      <c r="C1465" s="94">
        <v>20</v>
      </c>
      <c r="D1465" s="61" t="s">
        <v>26</v>
      </c>
      <c r="E1465" s="94">
        <v>1</v>
      </c>
      <c r="F1465" s="94"/>
      <c r="G1465" s="94"/>
      <c r="H1465" s="7"/>
      <c r="I1465" s="7"/>
      <c r="J1465" s="7"/>
      <c r="K1465" s="7"/>
      <c r="L1465" s="7"/>
      <c r="M1465" s="7"/>
      <c r="N1465" s="7"/>
    </row>
    <row r="1466" spans="1:14" s="123" customFormat="1" x14ac:dyDescent="0.25">
      <c r="A1466" s="60" t="s">
        <v>74</v>
      </c>
      <c r="B1466" s="94" t="s">
        <v>97</v>
      </c>
      <c r="C1466" s="94">
        <v>23</v>
      </c>
      <c r="D1466" s="61" t="s">
        <v>6</v>
      </c>
      <c r="E1466" s="94">
        <v>3</v>
      </c>
      <c r="F1466" s="94">
        <v>1</v>
      </c>
      <c r="G1466" s="94">
        <v>1</v>
      </c>
      <c r="H1466" s="7"/>
      <c r="I1466" s="7"/>
      <c r="J1466" s="7"/>
      <c r="K1466" s="7"/>
      <c r="L1466" s="7"/>
      <c r="M1466" s="7"/>
      <c r="N1466" s="7"/>
    </row>
    <row r="1467" spans="1:14" s="123" customFormat="1" x14ac:dyDescent="0.25">
      <c r="A1467" s="60" t="s">
        <v>74</v>
      </c>
      <c r="B1467" s="94" t="s">
        <v>97</v>
      </c>
      <c r="C1467" s="94">
        <v>25</v>
      </c>
      <c r="D1467" s="61" t="s">
        <v>6</v>
      </c>
      <c r="E1467" s="94">
        <v>7</v>
      </c>
      <c r="F1467" s="94"/>
      <c r="G1467" s="94">
        <v>2</v>
      </c>
      <c r="H1467" s="7"/>
      <c r="I1467" s="7"/>
      <c r="J1467" s="7"/>
      <c r="K1467" s="7"/>
      <c r="L1467" s="7"/>
      <c r="M1467" s="7"/>
      <c r="N1467" s="7"/>
    </row>
    <row r="1468" spans="1:14" s="123" customFormat="1" x14ac:dyDescent="0.25">
      <c r="A1468" s="60" t="s">
        <v>74</v>
      </c>
      <c r="B1468" s="94" t="s">
        <v>97</v>
      </c>
      <c r="C1468" s="94">
        <v>36</v>
      </c>
      <c r="D1468" s="62" t="s">
        <v>24</v>
      </c>
      <c r="E1468" s="94">
        <v>11</v>
      </c>
      <c r="F1468" s="94"/>
      <c r="G1468" s="94"/>
      <c r="H1468" s="7"/>
      <c r="I1468" s="7"/>
      <c r="J1468" s="7"/>
      <c r="K1468" s="7"/>
      <c r="L1468" s="7"/>
      <c r="M1468" s="7"/>
      <c r="N1468" s="7"/>
    </row>
    <row r="1469" spans="1:14" s="123" customFormat="1" x14ac:dyDescent="0.25">
      <c r="A1469" s="60" t="s">
        <v>74</v>
      </c>
      <c r="B1469" s="94" t="s">
        <v>97</v>
      </c>
      <c r="C1469" s="94">
        <v>36</v>
      </c>
      <c r="D1469" s="61" t="s">
        <v>9</v>
      </c>
      <c r="E1469" s="94">
        <v>8</v>
      </c>
      <c r="F1469" s="94"/>
      <c r="G1469" s="94">
        <v>8</v>
      </c>
      <c r="H1469" s="7"/>
      <c r="I1469" s="7"/>
      <c r="J1469" s="7"/>
      <c r="K1469" s="7"/>
      <c r="L1469" s="7"/>
      <c r="M1469" s="7"/>
      <c r="N1469" s="7"/>
    </row>
    <row r="1470" spans="1:14" s="123" customFormat="1" x14ac:dyDescent="0.25">
      <c r="A1470" s="60" t="s">
        <v>7</v>
      </c>
      <c r="B1470" s="94" t="s">
        <v>97</v>
      </c>
      <c r="C1470" s="94">
        <v>1</v>
      </c>
      <c r="D1470" s="61" t="s">
        <v>6</v>
      </c>
      <c r="E1470" s="94">
        <v>5</v>
      </c>
      <c r="F1470" s="94"/>
      <c r="G1470" s="94">
        <v>2</v>
      </c>
      <c r="H1470" s="7"/>
      <c r="I1470" s="7"/>
      <c r="J1470" s="7"/>
      <c r="K1470" s="7"/>
      <c r="L1470" s="7"/>
      <c r="M1470" s="7"/>
      <c r="N1470" s="7"/>
    </row>
    <row r="1471" spans="1:14" s="123" customFormat="1" x14ac:dyDescent="0.25">
      <c r="A1471" s="60" t="s">
        <v>7</v>
      </c>
      <c r="B1471" s="94" t="s">
        <v>97</v>
      </c>
      <c r="C1471" s="94">
        <v>1</v>
      </c>
      <c r="D1471" s="61" t="s">
        <v>14</v>
      </c>
      <c r="E1471" s="94">
        <v>15</v>
      </c>
      <c r="F1471" s="94"/>
      <c r="G1471" s="94">
        <v>4</v>
      </c>
      <c r="H1471" s="7"/>
      <c r="I1471" s="7"/>
      <c r="J1471" s="7"/>
      <c r="K1471" s="7"/>
      <c r="L1471" s="7"/>
      <c r="M1471" s="7"/>
      <c r="N1471" s="7"/>
    </row>
    <row r="1472" spans="1:14" s="123" customFormat="1" x14ac:dyDescent="0.25">
      <c r="A1472" s="60" t="s">
        <v>7</v>
      </c>
      <c r="B1472" s="94" t="s">
        <v>97</v>
      </c>
      <c r="C1472" s="94">
        <v>2</v>
      </c>
      <c r="D1472" s="61" t="s">
        <v>10</v>
      </c>
      <c r="E1472" s="94">
        <v>12</v>
      </c>
      <c r="F1472" s="94">
        <v>1</v>
      </c>
      <c r="G1472" s="94">
        <v>2</v>
      </c>
      <c r="H1472" s="7"/>
      <c r="I1472" s="7"/>
      <c r="J1472" s="7"/>
      <c r="K1472" s="7"/>
      <c r="L1472" s="7"/>
      <c r="M1472" s="7"/>
      <c r="N1472" s="7"/>
    </row>
    <row r="1473" spans="1:14" s="123" customFormat="1" x14ac:dyDescent="0.25">
      <c r="A1473" s="60" t="s">
        <v>7</v>
      </c>
      <c r="B1473" s="94" t="s">
        <v>97</v>
      </c>
      <c r="C1473" s="94">
        <v>2</v>
      </c>
      <c r="D1473" s="62" t="s">
        <v>52</v>
      </c>
      <c r="E1473" s="94">
        <v>16</v>
      </c>
      <c r="F1473" s="94"/>
      <c r="G1473" s="94">
        <v>7</v>
      </c>
      <c r="H1473" s="7"/>
      <c r="I1473" s="7"/>
      <c r="J1473" s="7"/>
      <c r="K1473" s="7"/>
      <c r="L1473" s="7"/>
      <c r="M1473" s="7"/>
      <c r="N1473" s="7"/>
    </row>
    <row r="1474" spans="1:14" s="123" customFormat="1" x14ac:dyDescent="0.25">
      <c r="A1474" s="60" t="s">
        <v>7</v>
      </c>
      <c r="B1474" s="94" t="s">
        <v>97</v>
      </c>
      <c r="C1474" s="94">
        <v>3</v>
      </c>
      <c r="D1474" s="61" t="s">
        <v>9</v>
      </c>
      <c r="E1474" s="94">
        <v>7</v>
      </c>
      <c r="F1474" s="94"/>
      <c r="G1474" s="94">
        <v>6</v>
      </c>
      <c r="H1474" s="7"/>
      <c r="I1474" s="7"/>
      <c r="J1474" s="7"/>
      <c r="K1474" s="7"/>
      <c r="L1474" s="7"/>
      <c r="M1474" s="7"/>
      <c r="N1474" s="7"/>
    </row>
    <row r="1475" spans="1:14" s="123" customFormat="1" x14ac:dyDescent="0.25">
      <c r="A1475" s="60" t="s">
        <v>7</v>
      </c>
      <c r="B1475" s="94" t="s">
        <v>97</v>
      </c>
      <c r="C1475" s="94">
        <v>3</v>
      </c>
      <c r="D1475" s="61" t="s">
        <v>13</v>
      </c>
      <c r="E1475" s="94">
        <v>9</v>
      </c>
      <c r="F1475" s="94"/>
      <c r="G1475" s="94">
        <v>2</v>
      </c>
      <c r="H1475" s="7"/>
      <c r="I1475" s="7"/>
      <c r="J1475" s="7"/>
      <c r="K1475" s="7"/>
      <c r="L1475" s="7"/>
      <c r="M1475" s="7"/>
      <c r="N1475" s="7"/>
    </row>
    <row r="1476" spans="1:14" s="123" customFormat="1" x14ac:dyDescent="0.25">
      <c r="A1476" s="60" t="s">
        <v>7</v>
      </c>
      <c r="B1476" s="94" t="s">
        <v>97</v>
      </c>
      <c r="C1476" s="94">
        <v>3</v>
      </c>
      <c r="D1476" s="61" t="s">
        <v>42</v>
      </c>
      <c r="E1476" s="94">
        <v>9</v>
      </c>
      <c r="F1476" s="94"/>
      <c r="G1476" s="94">
        <v>9</v>
      </c>
      <c r="H1476" s="7"/>
      <c r="I1476" s="7"/>
      <c r="J1476" s="7"/>
      <c r="K1476" s="7"/>
      <c r="L1476" s="7"/>
      <c r="M1476" s="7"/>
      <c r="N1476" s="7"/>
    </row>
    <row r="1477" spans="1:14" s="123" customFormat="1" x14ac:dyDescent="0.25">
      <c r="A1477" s="60" t="s">
        <v>7</v>
      </c>
      <c r="B1477" s="94" t="s">
        <v>97</v>
      </c>
      <c r="C1477" s="94">
        <v>6</v>
      </c>
      <c r="D1477" s="61" t="s">
        <v>6</v>
      </c>
      <c r="E1477" s="94">
        <v>6</v>
      </c>
      <c r="F1477" s="94">
        <v>2</v>
      </c>
      <c r="G1477" s="94">
        <v>2</v>
      </c>
      <c r="H1477" s="7"/>
      <c r="I1477" s="7"/>
      <c r="J1477" s="7"/>
      <c r="K1477" s="7"/>
      <c r="L1477" s="7"/>
      <c r="M1477" s="7"/>
      <c r="N1477" s="7"/>
    </row>
    <row r="1478" spans="1:14" s="123" customFormat="1" x14ac:dyDescent="0.25">
      <c r="A1478" s="60" t="s">
        <v>7</v>
      </c>
      <c r="B1478" s="94" t="s">
        <v>97</v>
      </c>
      <c r="C1478" s="94">
        <v>7</v>
      </c>
      <c r="D1478" s="62" t="s">
        <v>58</v>
      </c>
      <c r="E1478" s="94">
        <v>3</v>
      </c>
      <c r="F1478" s="94"/>
      <c r="G1478" s="94">
        <v>1</v>
      </c>
      <c r="H1478" s="7"/>
      <c r="I1478" s="7"/>
      <c r="J1478" s="7"/>
      <c r="K1478" s="7"/>
      <c r="L1478" s="7"/>
      <c r="M1478" s="7"/>
      <c r="N1478" s="7"/>
    </row>
    <row r="1479" spans="1:14" s="123" customFormat="1" x14ac:dyDescent="0.25">
      <c r="A1479" s="60" t="s">
        <v>7</v>
      </c>
      <c r="B1479" s="94" t="s">
        <v>97</v>
      </c>
      <c r="C1479" s="94">
        <v>8</v>
      </c>
      <c r="D1479" s="61" t="s">
        <v>6</v>
      </c>
      <c r="E1479" s="94">
        <v>5</v>
      </c>
      <c r="F1479" s="94"/>
      <c r="G1479" s="94"/>
      <c r="H1479" s="7"/>
      <c r="I1479" s="7"/>
      <c r="J1479" s="7"/>
      <c r="K1479" s="7"/>
      <c r="L1479" s="7"/>
      <c r="M1479" s="7"/>
      <c r="N1479" s="7"/>
    </row>
    <row r="1480" spans="1:14" s="123" customFormat="1" x14ac:dyDescent="0.25">
      <c r="A1480" s="60" t="s">
        <v>7</v>
      </c>
      <c r="B1480" s="94" t="s">
        <v>97</v>
      </c>
      <c r="C1480" s="94">
        <v>9</v>
      </c>
      <c r="D1480" s="61" t="s">
        <v>6</v>
      </c>
      <c r="E1480" s="94">
        <v>3</v>
      </c>
      <c r="F1480" s="94"/>
      <c r="G1480" s="94">
        <v>1</v>
      </c>
      <c r="H1480" s="7"/>
      <c r="I1480" s="7"/>
      <c r="J1480" s="7"/>
      <c r="K1480" s="7"/>
      <c r="L1480" s="7"/>
      <c r="M1480" s="7"/>
      <c r="N1480" s="7"/>
    </row>
    <row r="1481" spans="1:14" s="123" customFormat="1" x14ac:dyDescent="0.25">
      <c r="A1481" s="60" t="s">
        <v>7</v>
      </c>
      <c r="B1481" s="94" t="s">
        <v>97</v>
      </c>
      <c r="C1481" s="94">
        <v>9</v>
      </c>
      <c r="D1481" s="61" t="s">
        <v>48</v>
      </c>
      <c r="E1481" s="94">
        <v>6</v>
      </c>
      <c r="F1481" s="94">
        <v>1</v>
      </c>
      <c r="G1481" s="94">
        <v>4</v>
      </c>
      <c r="H1481" s="7"/>
      <c r="I1481" s="7"/>
      <c r="J1481" s="7"/>
      <c r="K1481" s="7"/>
      <c r="L1481" s="7"/>
      <c r="M1481" s="7"/>
      <c r="N1481" s="7"/>
    </row>
    <row r="1482" spans="1:14" s="123" customFormat="1" x14ac:dyDescent="0.25">
      <c r="A1482" s="60" t="s">
        <v>7</v>
      </c>
      <c r="B1482" s="94" t="s">
        <v>97</v>
      </c>
      <c r="C1482" s="94">
        <v>10</v>
      </c>
      <c r="D1482" s="61" t="s">
        <v>54</v>
      </c>
      <c r="E1482" s="94">
        <v>6</v>
      </c>
      <c r="F1482" s="94">
        <v>1</v>
      </c>
      <c r="G1482" s="94">
        <v>4</v>
      </c>
      <c r="H1482" s="7"/>
      <c r="I1482" s="7"/>
      <c r="J1482" s="7"/>
      <c r="K1482" s="7"/>
      <c r="L1482" s="7"/>
      <c r="M1482" s="7"/>
      <c r="N1482" s="7"/>
    </row>
    <row r="1483" spans="1:14" s="123" customFormat="1" x14ac:dyDescent="0.25">
      <c r="A1483" s="60" t="s">
        <v>7</v>
      </c>
      <c r="B1483" s="94" t="s">
        <v>97</v>
      </c>
      <c r="C1483" s="94">
        <v>11</v>
      </c>
      <c r="D1483" s="61" t="s">
        <v>241</v>
      </c>
      <c r="E1483" s="94">
        <v>5</v>
      </c>
      <c r="F1483" s="94"/>
      <c r="G1483" s="94"/>
      <c r="H1483" s="7"/>
      <c r="I1483" s="7"/>
      <c r="J1483" s="7"/>
      <c r="K1483" s="7"/>
      <c r="L1483" s="7"/>
      <c r="M1483" s="7"/>
      <c r="N1483" s="7"/>
    </row>
    <row r="1484" spans="1:14" s="123" customFormat="1" x14ac:dyDescent="0.25">
      <c r="A1484" s="60" t="s">
        <v>7</v>
      </c>
      <c r="B1484" s="94" t="s">
        <v>97</v>
      </c>
      <c r="C1484" s="94">
        <v>12</v>
      </c>
      <c r="D1484" s="61" t="s">
        <v>26</v>
      </c>
      <c r="E1484" s="94">
        <v>4</v>
      </c>
      <c r="F1484" s="94"/>
      <c r="G1484" s="94"/>
      <c r="H1484" s="7"/>
      <c r="I1484" s="7"/>
      <c r="J1484" s="7"/>
      <c r="K1484" s="7"/>
      <c r="L1484" s="7"/>
      <c r="M1484" s="7"/>
      <c r="N1484" s="7"/>
    </row>
    <row r="1485" spans="1:14" s="123" customFormat="1" x14ac:dyDescent="0.25">
      <c r="A1485" s="60" t="s">
        <v>7</v>
      </c>
      <c r="B1485" s="94" t="s">
        <v>97</v>
      </c>
      <c r="C1485" s="94">
        <v>13</v>
      </c>
      <c r="D1485" s="62" t="s">
        <v>62</v>
      </c>
      <c r="E1485" s="94">
        <v>4</v>
      </c>
      <c r="F1485" s="94"/>
      <c r="G1485" s="94"/>
      <c r="H1485" s="7"/>
      <c r="I1485" s="7"/>
      <c r="J1485" s="7"/>
      <c r="K1485" s="7"/>
      <c r="L1485" s="7"/>
      <c r="M1485" s="7"/>
      <c r="N1485" s="7"/>
    </row>
    <row r="1486" spans="1:14" s="123" customFormat="1" x14ac:dyDescent="0.25">
      <c r="A1486" s="60"/>
      <c r="B1486" s="94"/>
      <c r="C1486" s="94"/>
      <c r="D1486" s="61"/>
      <c r="E1486" s="94"/>
      <c r="F1486" s="94"/>
      <c r="G1486" s="94"/>
      <c r="H1486" s="7"/>
      <c r="I1486" s="7"/>
      <c r="J1486" s="7"/>
      <c r="K1486" s="7"/>
      <c r="L1486" s="7"/>
      <c r="M1486" s="7"/>
      <c r="N1486" s="7"/>
    </row>
    <row r="1487" spans="1:14" s="123" customFormat="1" x14ac:dyDescent="0.25">
      <c r="A1487" s="60"/>
      <c r="B1487" s="94"/>
      <c r="C1487" s="94"/>
      <c r="D1487" s="61"/>
      <c r="E1487" s="94"/>
      <c r="F1487" s="94"/>
      <c r="G1487" s="94"/>
      <c r="H1487" s="7"/>
      <c r="I1487" s="7"/>
      <c r="J1487" s="7"/>
      <c r="K1487" s="7"/>
      <c r="L1487" s="7"/>
      <c r="M1487" s="7"/>
      <c r="N1487" s="7"/>
    </row>
    <row r="1488" spans="1:14" s="123" customFormat="1" x14ac:dyDescent="0.25">
      <c r="A1488" s="60"/>
      <c r="B1488" s="94"/>
      <c r="C1488" s="94"/>
      <c r="D1488" s="61"/>
      <c r="E1488" s="94"/>
      <c r="F1488" s="94"/>
      <c r="G1488" s="94"/>
      <c r="H1488" s="7"/>
      <c r="I1488" s="7"/>
      <c r="J1488" s="7"/>
      <c r="K1488" s="7"/>
      <c r="L1488" s="7"/>
      <c r="M1488" s="7"/>
      <c r="N1488" s="7"/>
    </row>
    <row r="1489" spans="1:14" s="123" customFormat="1" x14ac:dyDescent="0.25">
      <c r="A1489" s="60"/>
      <c r="B1489" s="94"/>
      <c r="C1489" s="94"/>
      <c r="D1489" s="61"/>
      <c r="E1489" s="94"/>
      <c r="F1489" s="94"/>
      <c r="G1489" s="94"/>
      <c r="H1489" s="7"/>
      <c r="I1489" s="7"/>
      <c r="J1489" s="7"/>
      <c r="K1489" s="7"/>
      <c r="L1489" s="7"/>
      <c r="M1489" s="7"/>
      <c r="N1489" s="7"/>
    </row>
    <row r="1490" spans="1:14" s="123" customFormat="1" x14ac:dyDescent="0.25">
      <c r="A1490" s="60"/>
      <c r="B1490" s="94"/>
      <c r="C1490" s="94"/>
      <c r="D1490" s="61"/>
      <c r="E1490" s="94"/>
      <c r="F1490" s="94"/>
      <c r="G1490" s="94"/>
      <c r="H1490" s="7"/>
      <c r="I1490" s="7"/>
      <c r="J1490" s="7"/>
      <c r="K1490" s="7"/>
      <c r="L1490" s="7"/>
      <c r="M1490" s="7"/>
      <c r="N1490" s="7"/>
    </row>
    <row r="1491" spans="1:14" s="123" customFormat="1" x14ac:dyDescent="0.25">
      <c r="A1491" s="60"/>
      <c r="B1491" s="94"/>
      <c r="C1491" s="94"/>
      <c r="D1491" s="61"/>
      <c r="E1491" s="94"/>
      <c r="F1491" s="94"/>
      <c r="G1491" s="94"/>
      <c r="H1491" s="7"/>
      <c r="I1491" s="7"/>
      <c r="J1491" s="7"/>
      <c r="K1491" s="7"/>
      <c r="L1491" s="7"/>
      <c r="M1491" s="7"/>
      <c r="N1491" s="7"/>
    </row>
    <row r="1492" spans="1:14" s="123" customFormat="1" x14ac:dyDescent="0.25">
      <c r="A1492" s="60"/>
      <c r="B1492" s="94"/>
      <c r="C1492" s="94"/>
      <c r="D1492" s="61"/>
      <c r="E1492" s="94"/>
      <c r="F1492" s="94"/>
      <c r="G1492" s="94"/>
      <c r="H1492" s="7"/>
      <c r="I1492" s="7"/>
      <c r="J1492" s="7"/>
      <c r="K1492" s="7"/>
      <c r="L1492" s="7"/>
      <c r="M1492" s="7"/>
      <c r="N1492" s="7"/>
    </row>
    <row r="1493" spans="1:14" s="123" customFormat="1" x14ac:dyDescent="0.25">
      <c r="A1493" s="60"/>
      <c r="B1493" s="94"/>
      <c r="C1493" s="94"/>
      <c r="D1493" s="61"/>
      <c r="E1493" s="94"/>
      <c r="F1493" s="94"/>
      <c r="G1493" s="94"/>
      <c r="H1493" s="7"/>
      <c r="I1493" s="7"/>
      <c r="J1493" s="7"/>
      <c r="K1493" s="7"/>
      <c r="L1493" s="7"/>
      <c r="M1493" s="7"/>
      <c r="N1493" s="7"/>
    </row>
    <row r="1494" spans="1:14" s="123" customFormat="1" x14ac:dyDescent="0.25">
      <c r="A1494" s="60"/>
      <c r="B1494" s="94"/>
      <c r="C1494" s="94"/>
      <c r="D1494" s="61"/>
      <c r="E1494" s="94"/>
      <c r="F1494" s="94"/>
      <c r="G1494" s="94"/>
      <c r="H1494" s="7"/>
      <c r="I1494" s="7"/>
      <c r="J1494" s="7"/>
      <c r="K1494" s="7"/>
      <c r="L1494" s="7"/>
      <c r="M1494" s="7"/>
      <c r="N1494" s="7"/>
    </row>
    <row r="1495" spans="1:14" s="123" customFormat="1" x14ac:dyDescent="0.25">
      <c r="A1495" s="60"/>
      <c r="B1495" s="94"/>
      <c r="C1495" s="94"/>
      <c r="D1495" s="61"/>
      <c r="E1495" s="94"/>
      <c r="F1495" s="94"/>
      <c r="G1495" s="94"/>
      <c r="H1495" s="7"/>
      <c r="I1495" s="7"/>
      <c r="J1495" s="7"/>
      <c r="K1495" s="7"/>
      <c r="L1495" s="7"/>
      <c r="M1495" s="7"/>
      <c r="N1495" s="7"/>
    </row>
    <row r="1496" spans="1:14" s="123" customFormat="1" x14ac:dyDescent="0.25">
      <c r="A1496" s="60"/>
      <c r="B1496" s="94"/>
      <c r="C1496" s="94"/>
      <c r="D1496" s="61"/>
      <c r="E1496" s="94"/>
      <c r="F1496" s="94"/>
      <c r="G1496" s="94"/>
      <c r="H1496" s="7"/>
      <c r="I1496" s="7"/>
      <c r="J1496" s="7"/>
      <c r="K1496" s="7"/>
      <c r="L1496" s="7"/>
      <c r="M1496" s="7"/>
      <c r="N1496" s="7"/>
    </row>
    <row r="1497" spans="1:14" s="123" customFormat="1" x14ac:dyDescent="0.25">
      <c r="A1497" s="60"/>
      <c r="B1497" s="94"/>
      <c r="C1497" s="94"/>
      <c r="D1497" s="61"/>
      <c r="E1497" s="94"/>
      <c r="F1497" s="94"/>
      <c r="G1497" s="94"/>
      <c r="H1497" s="7"/>
      <c r="I1497" s="7"/>
      <c r="J1497" s="7"/>
      <c r="K1497" s="7"/>
      <c r="L1497" s="7"/>
      <c r="M1497" s="7"/>
      <c r="N1497" s="7"/>
    </row>
    <row r="1498" spans="1:14" s="123" customFormat="1" x14ac:dyDescent="0.25">
      <c r="A1498" s="60"/>
      <c r="B1498" s="94"/>
      <c r="C1498" s="94"/>
      <c r="D1498" s="61"/>
      <c r="E1498" s="94"/>
      <c r="F1498" s="94"/>
      <c r="G1498" s="94"/>
      <c r="H1498" s="7"/>
      <c r="I1498" s="7"/>
      <c r="J1498" s="7"/>
      <c r="K1498" s="7"/>
      <c r="L1498" s="7"/>
      <c r="M1498" s="7"/>
      <c r="N1498" s="7"/>
    </row>
    <row r="1499" spans="1:14" s="123" customFormat="1" x14ac:dyDescent="0.25">
      <c r="A1499" s="60"/>
      <c r="B1499" s="94"/>
      <c r="C1499" s="94"/>
      <c r="D1499" s="61"/>
      <c r="E1499" s="94"/>
      <c r="F1499" s="94"/>
      <c r="G1499" s="94"/>
      <c r="H1499" s="7"/>
      <c r="I1499" s="7"/>
      <c r="J1499" s="7"/>
      <c r="K1499" s="7"/>
      <c r="L1499" s="7"/>
      <c r="M1499" s="7"/>
      <c r="N1499" s="7"/>
    </row>
    <row r="1500" spans="1:14" s="123" customFormat="1" x14ac:dyDescent="0.25">
      <c r="A1500" s="60"/>
      <c r="B1500" s="94"/>
      <c r="C1500" s="94"/>
      <c r="D1500" s="61"/>
      <c r="E1500" s="94"/>
      <c r="F1500" s="94"/>
      <c r="G1500" s="94"/>
      <c r="H1500" s="7"/>
      <c r="I1500" s="7"/>
      <c r="J1500" s="7"/>
      <c r="K1500" s="7"/>
      <c r="L1500" s="7"/>
      <c r="M1500" s="7"/>
      <c r="N1500" s="7"/>
    </row>
    <row r="1501" spans="1:14" s="123" customFormat="1" x14ac:dyDescent="0.25">
      <c r="A1501" s="60"/>
      <c r="B1501" s="94"/>
      <c r="C1501" s="94"/>
      <c r="D1501" s="61"/>
      <c r="E1501" s="94"/>
      <c r="F1501" s="94"/>
      <c r="G1501" s="94"/>
      <c r="H1501" s="7"/>
      <c r="I1501" s="7"/>
      <c r="J1501" s="7"/>
      <c r="K1501" s="7"/>
      <c r="L1501" s="7"/>
      <c r="M1501" s="7"/>
      <c r="N1501" s="7"/>
    </row>
    <row r="1502" spans="1:14" s="123" customFormat="1" x14ac:dyDescent="0.25">
      <c r="A1502" s="60"/>
      <c r="B1502" s="94"/>
      <c r="C1502" s="94"/>
      <c r="D1502" s="61"/>
      <c r="E1502" s="94"/>
      <c r="F1502" s="94"/>
      <c r="G1502" s="94"/>
      <c r="H1502" s="7"/>
      <c r="I1502" s="7"/>
      <c r="J1502" s="7"/>
      <c r="K1502" s="7"/>
      <c r="L1502" s="7"/>
      <c r="M1502" s="7"/>
      <c r="N1502" s="7"/>
    </row>
    <row r="1503" spans="1:14" s="123" customFormat="1" x14ac:dyDescent="0.25">
      <c r="A1503" s="60"/>
      <c r="B1503" s="94"/>
      <c r="C1503" s="94"/>
      <c r="D1503" s="61"/>
      <c r="E1503" s="94"/>
      <c r="F1503" s="94"/>
      <c r="G1503" s="94"/>
      <c r="H1503" s="7"/>
      <c r="I1503" s="7"/>
      <c r="J1503" s="7"/>
      <c r="K1503" s="7"/>
      <c r="L1503" s="7"/>
      <c r="M1503" s="7"/>
      <c r="N1503" s="7"/>
    </row>
    <row r="1504" spans="1:14" s="123" customFormat="1" x14ac:dyDescent="0.25">
      <c r="A1504" s="60"/>
      <c r="B1504" s="94"/>
      <c r="C1504" s="94"/>
      <c r="D1504" s="61"/>
      <c r="E1504" s="94"/>
      <c r="F1504" s="94"/>
      <c r="G1504" s="94"/>
      <c r="H1504" s="7"/>
      <c r="I1504" s="7"/>
      <c r="J1504" s="7"/>
      <c r="K1504" s="7"/>
      <c r="L1504" s="7"/>
      <c r="M1504" s="7"/>
      <c r="N1504" s="7"/>
    </row>
    <row r="1505" spans="1:14" s="123" customFormat="1" x14ac:dyDescent="0.25">
      <c r="A1505" s="60"/>
      <c r="B1505" s="94"/>
      <c r="C1505" s="94"/>
      <c r="D1505" s="61"/>
      <c r="E1505" s="94"/>
      <c r="F1505" s="94"/>
      <c r="G1505" s="94"/>
      <c r="H1505" s="7"/>
      <c r="I1505" s="7"/>
      <c r="J1505" s="7"/>
      <c r="K1505" s="7"/>
      <c r="L1505" s="7"/>
      <c r="M1505" s="7"/>
      <c r="N1505" s="7"/>
    </row>
    <row r="1506" spans="1:14" s="123" customFormat="1" x14ac:dyDescent="0.25">
      <c r="A1506" s="60"/>
      <c r="B1506" s="94"/>
      <c r="C1506" s="94"/>
      <c r="D1506" s="61"/>
      <c r="E1506" s="94"/>
      <c r="F1506" s="94"/>
      <c r="G1506" s="94"/>
      <c r="H1506" s="7"/>
      <c r="I1506" s="7"/>
      <c r="J1506" s="7"/>
      <c r="K1506" s="7"/>
      <c r="L1506" s="7"/>
      <c r="M1506" s="7"/>
      <c r="N1506" s="7"/>
    </row>
    <row r="1507" spans="1:14" s="123" customFormat="1" x14ac:dyDescent="0.25">
      <c r="A1507" s="60"/>
      <c r="B1507" s="94"/>
      <c r="C1507" s="94"/>
      <c r="D1507" s="61"/>
      <c r="E1507" s="94"/>
      <c r="F1507" s="94"/>
      <c r="G1507" s="94"/>
      <c r="H1507" s="7"/>
      <c r="I1507" s="7"/>
      <c r="J1507" s="7"/>
      <c r="K1507" s="7"/>
      <c r="L1507" s="7"/>
      <c r="M1507" s="7"/>
      <c r="N1507" s="7"/>
    </row>
    <row r="1508" spans="1:14" s="123" customFormat="1" x14ac:dyDescent="0.25">
      <c r="A1508" s="60"/>
      <c r="B1508" s="94"/>
      <c r="C1508" s="94"/>
      <c r="D1508" s="61"/>
      <c r="E1508" s="94"/>
      <c r="F1508" s="94"/>
      <c r="G1508" s="94"/>
      <c r="H1508" s="7"/>
      <c r="I1508" s="7"/>
      <c r="J1508" s="7"/>
      <c r="K1508" s="7"/>
      <c r="L1508" s="7"/>
      <c r="M1508" s="7"/>
      <c r="N1508" s="7"/>
    </row>
    <row r="1509" spans="1:14" s="123" customFormat="1" x14ac:dyDescent="0.25">
      <c r="A1509" s="60"/>
      <c r="B1509" s="94"/>
      <c r="C1509" s="94"/>
      <c r="D1509" s="61"/>
      <c r="E1509" s="94"/>
      <c r="F1509" s="94"/>
      <c r="G1509" s="94"/>
      <c r="H1509" s="7"/>
      <c r="I1509" s="7"/>
      <c r="J1509" s="7"/>
      <c r="K1509" s="7"/>
      <c r="L1509" s="7"/>
      <c r="M1509" s="7"/>
      <c r="N1509" s="7"/>
    </row>
    <row r="1510" spans="1:14" s="123" customFormat="1" x14ac:dyDescent="0.25">
      <c r="A1510" s="60"/>
      <c r="B1510" s="94"/>
      <c r="C1510" s="94"/>
      <c r="D1510" s="61"/>
      <c r="E1510" s="94"/>
      <c r="F1510" s="94"/>
      <c r="G1510" s="94"/>
      <c r="H1510" s="7"/>
      <c r="I1510" s="7"/>
      <c r="J1510" s="7"/>
      <c r="K1510" s="7"/>
      <c r="L1510" s="7"/>
      <c r="M1510" s="7"/>
      <c r="N1510" s="7"/>
    </row>
    <row r="1511" spans="1:14" s="123" customFormat="1" x14ac:dyDescent="0.25">
      <c r="A1511" s="60"/>
      <c r="B1511" s="94"/>
      <c r="C1511" s="94"/>
      <c r="D1511" s="61"/>
      <c r="E1511" s="94"/>
      <c r="F1511" s="94"/>
      <c r="G1511" s="94"/>
      <c r="H1511" s="7"/>
      <c r="I1511" s="7"/>
      <c r="J1511" s="7"/>
      <c r="K1511" s="7"/>
      <c r="L1511" s="7"/>
      <c r="M1511" s="7"/>
      <c r="N1511" s="7"/>
    </row>
    <row r="1512" spans="1:14" s="123" customFormat="1" x14ac:dyDescent="0.25">
      <c r="A1512" s="60"/>
      <c r="B1512" s="94"/>
      <c r="C1512" s="94"/>
      <c r="D1512" s="61"/>
      <c r="E1512" s="94"/>
      <c r="F1512" s="94"/>
      <c r="G1512" s="94"/>
      <c r="H1512" s="7"/>
      <c r="I1512" s="7"/>
      <c r="J1512" s="7"/>
      <c r="K1512" s="7"/>
      <c r="L1512" s="7"/>
      <c r="M1512" s="7"/>
      <c r="N1512" s="7"/>
    </row>
    <row r="1513" spans="1:14" s="123" customFormat="1" x14ac:dyDescent="0.25">
      <c r="A1513" s="60"/>
      <c r="B1513" s="94"/>
      <c r="C1513" s="94"/>
      <c r="D1513" s="61"/>
      <c r="E1513" s="94"/>
      <c r="F1513" s="94"/>
      <c r="G1513" s="94"/>
      <c r="H1513" s="7"/>
      <c r="I1513" s="7"/>
      <c r="J1513" s="7"/>
      <c r="K1513" s="7"/>
      <c r="L1513" s="7"/>
      <c r="M1513" s="7"/>
      <c r="N1513" s="7"/>
    </row>
    <row r="1514" spans="1:14" s="123" customFormat="1" x14ac:dyDescent="0.25">
      <c r="A1514" s="60"/>
      <c r="B1514" s="94"/>
      <c r="C1514" s="94"/>
      <c r="D1514" s="61"/>
      <c r="E1514" s="94"/>
      <c r="F1514" s="94"/>
      <c r="G1514" s="94"/>
      <c r="H1514" s="7"/>
      <c r="I1514" s="7"/>
      <c r="J1514" s="7"/>
      <c r="K1514" s="7"/>
      <c r="L1514" s="7"/>
      <c r="M1514" s="7"/>
      <c r="N1514" s="7"/>
    </row>
    <row r="1515" spans="1:14" s="123" customFormat="1" x14ac:dyDescent="0.25">
      <c r="A1515" s="60"/>
      <c r="B1515" s="94"/>
      <c r="C1515" s="94"/>
      <c r="D1515" s="61"/>
      <c r="E1515" s="94"/>
      <c r="F1515" s="94"/>
      <c r="G1515" s="94"/>
      <c r="H1515" s="7"/>
      <c r="I1515" s="7"/>
      <c r="J1515" s="7"/>
      <c r="K1515" s="7"/>
      <c r="L1515" s="7"/>
      <c r="M1515" s="7"/>
      <c r="N1515" s="7"/>
    </row>
    <row r="1516" spans="1:14" s="123" customFormat="1" x14ac:dyDescent="0.25">
      <c r="A1516" s="60"/>
      <c r="B1516" s="94"/>
      <c r="C1516" s="94"/>
      <c r="D1516" s="61"/>
      <c r="E1516" s="94"/>
      <c r="F1516" s="94"/>
      <c r="G1516" s="94"/>
      <c r="H1516" s="7"/>
      <c r="I1516" s="7"/>
      <c r="J1516" s="7"/>
      <c r="K1516" s="7"/>
      <c r="L1516" s="7"/>
      <c r="M1516" s="7"/>
      <c r="N1516" s="7"/>
    </row>
    <row r="1517" spans="1:14" s="123" customFormat="1" x14ac:dyDescent="0.25">
      <c r="A1517" s="60"/>
      <c r="B1517" s="94"/>
      <c r="C1517" s="94"/>
      <c r="D1517" s="61"/>
      <c r="E1517" s="94"/>
      <c r="F1517" s="94"/>
      <c r="G1517" s="94"/>
      <c r="H1517" s="7"/>
      <c r="I1517" s="7"/>
      <c r="J1517" s="7"/>
      <c r="K1517" s="7"/>
      <c r="L1517" s="7"/>
      <c r="M1517" s="7"/>
      <c r="N1517" s="7"/>
    </row>
    <row r="1518" spans="1:14" s="123" customFormat="1" x14ac:dyDescent="0.25">
      <c r="A1518" s="60"/>
      <c r="B1518" s="94"/>
      <c r="C1518" s="94"/>
      <c r="D1518" s="61"/>
      <c r="E1518" s="94"/>
      <c r="F1518" s="94"/>
      <c r="G1518" s="94"/>
      <c r="H1518" s="7"/>
      <c r="I1518" s="7"/>
      <c r="J1518" s="7"/>
      <c r="K1518" s="7"/>
      <c r="L1518" s="7"/>
      <c r="M1518" s="7"/>
      <c r="N1518" s="7"/>
    </row>
    <row r="1519" spans="1:14" s="123" customFormat="1" x14ac:dyDescent="0.25">
      <c r="A1519" s="60"/>
      <c r="B1519" s="94"/>
      <c r="C1519" s="94"/>
      <c r="D1519" s="61"/>
      <c r="E1519" s="94"/>
      <c r="F1519" s="94"/>
      <c r="G1519" s="94"/>
      <c r="H1519" s="7"/>
      <c r="I1519" s="7"/>
      <c r="J1519" s="7"/>
      <c r="K1519" s="7"/>
      <c r="L1519" s="7"/>
      <c r="M1519" s="7"/>
      <c r="N1519" s="7"/>
    </row>
    <row r="1520" spans="1:14" s="123" customFormat="1" x14ac:dyDescent="0.25">
      <c r="A1520" s="60"/>
      <c r="B1520" s="94"/>
      <c r="C1520" s="94"/>
      <c r="D1520" s="61"/>
      <c r="E1520" s="94"/>
      <c r="F1520" s="94"/>
      <c r="G1520" s="94"/>
      <c r="H1520" s="7"/>
      <c r="I1520" s="7"/>
      <c r="J1520" s="7"/>
      <c r="K1520" s="7"/>
      <c r="L1520" s="7"/>
      <c r="M1520" s="7"/>
      <c r="N1520" s="7"/>
    </row>
    <row r="1521" spans="1:14" s="123" customFormat="1" x14ac:dyDescent="0.25">
      <c r="A1521" s="60"/>
      <c r="B1521" s="94"/>
      <c r="C1521" s="94"/>
      <c r="D1521" s="61"/>
      <c r="E1521" s="94"/>
      <c r="F1521" s="94"/>
      <c r="G1521" s="94"/>
      <c r="H1521" s="7"/>
      <c r="I1521" s="7"/>
      <c r="J1521" s="7"/>
      <c r="K1521" s="7"/>
      <c r="L1521" s="7"/>
      <c r="M1521" s="7"/>
      <c r="N1521" s="7"/>
    </row>
    <row r="1522" spans="1:14" s="123" customFormat="1" x14ac:dyDescent="0.25">
      <c r="A1522" s="60"/>
      <c r="B1522" s="94"/>
      <c r="C1522" s="94"/>
      <c r="D1522" s="61"/>
      <c r="E1522" s="94"/>
      <c r="F1522" s="94"/>
      <c r="G1522" s="94"/>
      <c r="H1522" s="7"/>
      <c r="I1522" s="7"/>
      <c r="J1522" s="7"/>
      <c r="K1522" s="7"/>
      <c r="L1522" s="7"/>
      <c r="M1522" s="7"/>
      <c r="N1522" s="7"/>
    </row>
    <row r="1523" spans="1:14" s="123" customFormat="1" x14ac:dyDescent="0.25">
      <c r="A1523" s="60"/>
      <c r="B1523" s="94"/>
      <c r="C1523" s="94"/>
      <c r="D1523" s="61"/>
      <c r="E1523" s="94"/>
      <c r="F1523" s="94"/>
      <c r="G1523" s="94"/>
      <c r="H1523" s="7"/>
      <c r="I1523" s="7"/>
      <c r="J1523" s="7"/>
      <c r="K1523" s="7"/>
      <c r="L1523" s="7"/>
      <c r="M1523" s="7"/>
      <c r="N1523" s="7"/>
    </row>
    <row r="1524" spans="1:14" s="123" customFormat="1" x14ac:dyDescent="0.25">
      <c r="A1524" s="60"/>
      <c r="B1524" s="94"/>
      <c r="C1524" s="94"/>
      <c r="D1524" s="61"/>
      <c r="E1524" s="94"/>
      <c r="F1524" s="94"/>
      <c r="G1524" s="94"/>
      <c r="H1524" s="7"/>
      <c r="I1524" s="7"/>
      <c r="J1524" s="7"/>
      <c r="K1524" s="7"/>
      <c r="L1524" s="7"/>
      <c r="M1524" s="7"/>
      <c r="N1524" s="7"/>
    </row>
    <row r="1525" spans="1:14" s="123" customFormat="1" x14ac:dyDescent="0.25">
      <c r="A1525" s="60"/>
      <c r="B1525" s="94"/>
      <c r="C1525" s="94"/>
      <c r="D1525" s="61"/>
      <c r="E1525" s="94"/>
      <c r="F1525" s="94"/>
      <c r="G1525" s="94"/>
      <c r="H1525" s="7"/>
      <c r="I1525" s="7"/>
      <c r="J1525" s="7"/>
      <c r="K1525" s="7"/>
      <c r="L1525" s="7"/>
      <c r="M1525" s="7"/>
      <c r="N1525" s="7"/>
    </row>
    <row r="1526" spans="1:14" s="123" customFormat="1" x14ac:dyDescent="0.25">
      <c r="A1526" s="60"/>
      <c r="B1526" s="94"/>
      <c r="C1526" s="94"/>
      <c r="D1526" s="61"/>
      <c r="E1526" s="94"/>
      <c r="F1526" s="94"/>
      <c r="G1526" s="94"/>
      <c r="H1526" s="7"/>
      <c r="I1526" s="7"/>
      <c r="J1526" s="7"/>
      <c r="K1526" s="7"/>
      <c r="L1526" s="7"/>
      <c r="M1526" s="7"/>
      <c r="N1526" s="7"/>
    </row>
    <row r="1527" spans="1:14" s="123" customFormat="1" x14ac:dyDescent="0.25">
      <c r="A1527" s="60"/>
      <c r="B1527" s="94"/>
      <c r="C1527" s="94"/>
      <c r="D1527" s="61"/>
      <c r="E1527" s="94"/>
      <c r="F1527" s="94"/>
      <c r="G1527" s="94"/>
      <c r="H1527" s="7"/>
      <c r="I1527" s="7"/>
      <c r="J1527" s="7"/>
      <c r="K1527" s="7"/>
      <c r="L1527" s="7"/>
      <c r="M1527" s="7"/>
      <c r="N1527" s="7"/>
    </row>
    <row r="1528" spans="1:14" s="123" customFormat="1" x14ac:dyDescent="0.25">
      <c r="A1528" s="60"/>
      <c r="B1528" s="94"/>
      <c r="C1528" s="94"/>
      <c r="D1528" s="61"/>
      <c r="E1528" s="94"/>
      <c r="F1528" s="94"/>
      <c r="G1528" s="94"/>
      <c r="H1528" s="7"/>
      <c r="I1528" s="7"/>
      <c r="J1528" s="7"/>
      <c r="K1528" s="7"/>
      <c r="L1528" s="7"/>
      <c r="M1528" s="7"/>
      <c r="N1528" s="7"/>
    </row>
    <row r="1529" spans="1:14" s="123" customFormat="1" x14ac:dyDescent="0.25">
      <c r="A1529" s="60"/>
      <c r="B1529" s="94"/>
      <c r="C1529" s="94"/>
      <c r="D1529" s="61"/>
      <c r="E1529" s="94"/>
      <c r="F1529" s="94"/>
      <c r="G1529" s="94"/>
      <c r="H1529" s="7"/>
      <c r="I1529" s="7"/>
      <c r="J1529" s="7"/>
      <c r="K1529" s="7"/>
      <c r="L1529" s="7"/>
      <c r="M1529" s="7"/>
      <c r="N1529" s="7"/>
    </row>
    <row r="1530" spans="1:14" s="123" customFormat="1" x14ac:dyDescent="0.25">
      <c r="A1530" s="60"/>
      <c r="B1530" s="94"/>
      <c r="C1530" s="94"/>
      <c r="D1530" s="61"/>
      <c r="E1530" s="94"/>
      <c r="F1530" s="94"/>
      <c r="G1530" s="94"/>
      <c r="H1530" s="7"/>
      <c r="I1530" s="7"/>
      <c r="J1530" s="7"/>
      <c r="K1530" s="7"/>
      <c r="L1530" s="7"/>
      <c r="M1530" s="7"/>
      <c r="N1530" s="7"/>
    </row>
    <row r="1531" spans="1:14" s="123" customFormat="1" x14ac:dyDescent="0.25">
      <c r="A1531" s="60"/>
      <c r="B1531" s="94"/>
      <c r="C1531" s="94"/>
      <c r="D1531" s="61"/>
      <c r="E1531" s="94"/>
      <c r="F1531" s="94"/>
      <c r="G1531" s="94"/>
      <c r="H1531" s="7"/>
      <c r="I1531" s="7"/>
      <c r="J1531" s="7"/>
      <c r="K1531" s="7"/>
      <c r="L1531" s="7"/>
      <c r="M1531" s="7"/>
      <c r="N1531" s="7"/>
    </row>
    <row r="1532" spans="1:14" s="123" customFormat="1" x14ac:dyDescent="0.25">
      <c r="A1532" s="60"/>
      <c r="B1532" s="94"/>
      <c r="C1532" s="94"/>
      <c r="D1532" s="61"/>
      <c r="E1532" s="94"/>
      <c r="F1532" s="94"/>
      <c r="G1532" s="94"/>
      <c r="H1532" s="7"/>
      <c r="I1532" s="7"/>
      <c r="J1532" s="7"/>
      <c r="K1532" s="7"/>
      <c r="L1532" s="7"/>
      <c r="M1532" s="7"/>
      <c r="N1532" s="7"/>
    </row>
    <row r="1533" spans="1:14" s="123" customFormat="1" x14ac:dyDescent="0.25">
      <c r="A1533" s="60"/>
      <c r="B1533" s="94"/>
      <c r="C1533" s="94"/>
      <c r="D1533" s="61"/>
      <c r="E1533" s="94"/>
      <c r="F1533" s="94"/>
      <c r="G1533" s="94"/>
      <c r="H1533" s="7"/>
      <c r="I1533" s="7"/>
      <c r="J1533" s="7"/>
      <c r="K1533" s="7"/>
      <c r="L1533" s="7"/>
      <c r="M1533" s="7"/>
      <c r="N1533" s="7"/>
    </row>
    <row r="1534" spans="1:14" s="123" customFormat="1" x14ac:dyDescent="0.25">
      <c r="A1534" s="60"/>
      <c r="B1534" s="94"/>
      <c r="C1534" s="94"/>
      <c r="D1534" s="61"/>
      <c r="E1534" s="94"/>
      <c r="F1534" s="94"/>
      <c r="G1534" s="94"/>
      <c r="H1534" s="7"/>
      <c r="I1534" s="7"/>
      <c r="J1534" s="7"/>
      <c r="K1534" s="7"/>
      <c r="L1534" s="7"/>
      <c r="M1534" s="7"/>
      <c r="N1534" s="7"/>
    </row>
    <row r="1535" spans="1:14" s="123" customFormat="1" x14ac:dyDescent="0.25">
      <c r="A1535" s="60"/>
      <c r="B1535" s="94"/>
      <c r="C1535" s="94"/>
      <c r="D1535" s="61"/>
      <c r="E1535" s="94"/>
      <c r="F1535" s="94"/>
      <c r="G1535" s="94"/>
      <c r="H1535" s="7"/>
      <c r="I1535" s="7"/>
      <c r="J1535" s="7"/>
      <c r="K1535" s="7"/>
      <c r="L1535" s="7"/>
      <c r="M1535" s="7"/>
      <c r="N1535" s="7"/>
    </row>
    <row r="1536" spans="1:14" s="123" customFormat="1" x14ac:dyDescent="0.25">
      <c r="A1536" s="60"/>
      <c r="B1536" s="94"/>
      <c r="C1536" s="94"/>
      <c r="D1536" s="61"/>
      <c r="E1536" s="94"/>
      <c r="F1536" s="94"/>
      <c r="G1536" s="94"/>
      <c r="H1536" s="7"/>
      <c r="I1536" s="7"/>
      <c r="J1536" s="7"/>
      <c r="K1536" s="7"/>
      <c r="L1536" s="7"/>
      <c r="M1536" s="7"/>
      <c r="N1536" s="7"/>
    </row>
    <row r="1537" spans="1:14" s="123" customFormat="1" x14ac:dyDescent="0.25">
      <c r="A1537" s="60"/>
      <c r="B1537" s="94"/>
      <c r="C1537" s="94"/>
      <c r="D1537" s="61"/>
      <c r="E1537" s="94"/>
      <c r="F1537" s="94"/>
      <c r="G1537" s="94"/>
      <c r="H1537" s="7"/>
      <c r="I1537" s="7"/>
      <c r="J1537" s="7"/>
      <c r="K1537" s="7"/>
      <c r="L1537" s="7"/>
      <c r="M1537" s="7"/>
      <c r="N1537" s="7"/>
    </row>
    <row r="1538" spans="1:14" s="123" customFormat="1" x14ac:dyDescent="0.25">
      <c r="A1538" s="60"/>
      <c r="B1538" s="94"/>
      <c r="C1538" s="94"/>
      <c r="D1538" s="61"/>
      <c r="E1538" s="94"/>
      <c r="F1538" s="94"/>
      <c r="G1538" s="94"/>
      <c r="H1538" s="7"/>
      <c r="I1538" s="7"/>
      <c r="J1538" s="7"/>
      <c r="K1538" s="7"/>
      <c r="L1538" s="7"/>
      <c r="M1538" s="7"/>
      <c r="N1538" s="7"/>
    </row>
    <row r="1539" spans="1:14" s="123" customFormat="1" x14ac:dyDescent="0.25">
      <c r="A1539" s="60"/>
      <c r="B1539" s="94"/>
      <c r="C1539" s="94"/>
      <c r="D1539" s="61"/>
      <c r="E1539" s="94"/>
      <c r="F1539" s="94"/>
      <c r="G1539" s="94"/>
      <c r="H1539" s="7"/>
      <c r="I1539" s="7"/>
      <c r="J1539" s="7"/>
      <c r="K1539" s="7"/>
      <c r="L1539" s="7"/>
      <c r="M1539" s="7"/>
      <c r="N1539" s="7"/>
    </row>
    <row r="1540" spans="1:14" s="123" customFormat="1" x14ac:dyDescent="0.25">
      <c r="A1540" s="60"/>
      <c r="B1540" s="94"/>
      <c r="C1540" s="94"/>
      <c r="D1540" s="61"/>
      <c r="E1540" s="94"/>
      <c r="F1540" s="94"/>
      <c r="G1540" s="94"/>
      <c r="H1540" s="7"/>
      <c r="I1540" s="7"/>
      <c r="J1540" s="7"/>
      <c r="K1540" s="7"/>
      <c r="L1540" s="7"/>
      <c r="M1540" s="7"/>
      <c r="N1540" s="7"/>
    </row>
    <row r="1541" spans="1:14" s="123" customFormat="1" x14ac:dyDescent="0.25">
      <c r="A1541" s="60"/>
      <c r="B1541" s="94"/>
      <c r="C1541" s="94"/>
      <c r="D1541" s="61"/>
      <c r="E1541" s="94"/>
      <c r="F1541" s="94"/>
      <c r="G1541" s="94"/>
      <c r="H1541" s="7"/>
      <c r="I1541" s="7"/>
      <c r="J1541" s="7"/>
      <c r="K1541" s="7"/>
      <c r="L1541" s="7"/>
      <c r="M1541" s="7"/>
      <c r="N1541" s="7"/>
    </row>
    <row r="1542" spans="1:14" s="123" customFormat="1" x14ac:dyDescent="0.25">
      <c r="A1542" s="60"/>
      <c r="B1542" s="94"/>
      <c r="C1542" s="94"/>
      <c r="D1542" s="61"/>
      <c r="E1542" s="94"/>
      <c r="F1542" s="94"/>
      <c r="G1542" s="94"/>
      <c r="H1542" s="7"/>
      <c r="I1542" s="7"/>
      <c r="J1542" s="7"/>
      <c r="K1542" s="7"/>
      <c r="L1542" s="7"/>
      <c r="M1542" s="7"/>
      <c r="N1542" s="7"/>
    </row>
    <row r="1543" spans="1:14" s="123" customFormat="1" x14ac:dyDescent="0.25">
      <c r="A1543" s="60"/>
      <c r="B1543" s="94"/>
      <c r="C1543" s="94"/>
      <c r="D1543" s="61"/>
      <c r="E1543" s="94"/>
      <c r="F1543" s="94"/>
      <c r="G1543" s="94"/>
      <c r="H1543" s="7"/>
      <c r="I1543" s="7"/>
      <c r="J1543" s="7"/>
      <c r="K1543" s="7"/>
      <c r="L1543" s="7"/>
      <c r="M1543" s="7"/>
      <c r="N1543" s="7"/>
    </row>
    <row r="1544" spans="1:14" s="123" customFormat="1" x14ac:dyDescent="0.25">
      <c r="A1544" s="60"/>
      <c r="B1544" s="94"/>
      <c r="C1544" s="94"/>
      <c r="D1544" s="61"/>
      <c r="E1544" s="94"/>
      <c r="F1544" s="94"/>
      <c r="G1544" s="94"/>
      <c r="H1544" s="7"/>
      <c r="I1544" s="7"/>
      <c r="J1544" s="7"/>
      <c r="K1544" s="7"/>
      <c r="L1544" s="7"/>
      <c r="M1544" s="7"/>
      <c r="N1544" s="7"/>
    </row>
    <row r="1545" spans="1:14" s="123" customFormat="1" x14ac:dyDescent="0.25">
      <c r="A1545" s="60"/>
      <c r="B1545" s="94"/>
      <c r="C1545" s="94"/>
      <c r="D1545" s="61"/>
      <c r="E1545" s="94"/>
      <c r="F1545" s="94"/>
      <c r="G1545" s="94"/>
      <c r="H1545" s="7"/>
      <c r="I1545" s="7"/>
      <c r="J1545" s="7"/>
      <c r="K1545" s="7"/>
      <c r="L1545" s="7"/>
      <c r="M1545" s="7"/>
      <c r="N1545" s="7"/>
    </row>
    <row r="1546" spans="1:14" s="123" customFormat="1" x14ac:dyDescent="0.25">
      <c r="A1546" s="60"/>
      <c r="B1546" s="94"/>
      <c r="C1546" s="94"/>
      <c r="D1546" s="61"/>
      <c r="E1546" s="94"/>
      <c r="F1546" s="94"/>
      <c r="G1546" s="94"/>
      <c r="H1546" s="7"/>
      <c r="I1546" s="7"/>
      <c r="J1546" s="7"/>
      <c r="K1546" s="7"/>
      <c r="L1546" s="7"/>
      <c r="M1546" s="7"/>
      <c r="N1546" s="7"/>
    </row>
    <row r="1547" spans="1:14" s="123" customFormat="1" x14ac:dyDescent="0.25">
      <c r="A1547" s="60"/>
      <c r="B1547" s="94"/>
      <c r="C1547" s="94"/>
      <c r="D1547" s="61"/>
      <c r="E1547" s="94"/>
      <c r="F1547" s="94"/>
      <c r="G1547" s="94"/>
      <c r="H1547" s="7"/>
      <c r="I1547" s="7"/>
      <c r="J1547" s="7"/>
      <c r="K1547" s="7"/>
      <c r="L1547" s="7"/>
      <c r="M1547" s="7"/>
      <c r="N1547" s="7"/>
    </row>
    <row r="1548" spans="1:14" s="123" customFormat="1" x14ac:dyDescent="0.25">
      <c r="A1548" s="60"/>
      <c r="B1548" s="94"/>
      <c r="C1548" s="94"/>
      <c r="D1548" s="61"/>
      <c r="E1548" s="94"/>
      <c r="F1548" s="94"/>
      <c r="G1548" s="94"/>
      <c r="H1548" s="7"/>
      <c r="I1548" s="7"/>
      <c r="J1548" s="7"/>
      <c r="K1548" s="7"/>
      <c r="L1548" s="7"/>
      <c r="M1548" s="7"/>
      <c r="N1548" s="7"/>
    </row>
    <row r="1549" spans="1:14" s="123" customFormat="1" x14ac:dyDescent="0.25">
      <c r="A1549" s="60"/>
      <c r="B1549" s="94"/>
      <c r="C1549" s="94"/>
      <c r="D1549" s="61"/>
      <c r="E1549" s="94"/>
      <c r="F1549" s="94"/>
      <c r="G1549" s="94"/>
      <c r="H1549" s="7"/>
      <c r="I1549" s="7"/>
      <c r="J1549" s="7"/>
      <c r="K1549" s="7"/>
      <c r="L1549" s="7"/>
      <c r="M1549" s="7"/>
      <c r="N1549" s="7"/>
    </row>
    <row r="1550" spans="1:14" s="123" customFormat="1" x14ac:dyDescent="0.25">
      <c r="A1550" s="60"/>
      <c r="B1550" s="94"/>
      <c r="C1550" s="94"/>
      <c r="D1550" s="61"/>
      <c r="E1550" s="94"/>
      <c r="F1550" s="94"/>
      <c r="G1550" s="94"/>
      <c r="H1550" s="7"/>
      <c r="I1550" s="7"/>
      <c r="J1550" s="7"/>
      <c r="K1550" s="7"/>
      <c r="L1550" s="7"/>
      <c r="M1550" s="7"/>
      <c r="N1550" s="7"/>
    </row>
    <row r="1551" spans="1:14" s="123" customFormat="1" x14ac:dyDescent="0.25">
      <c r="A1551" s="60"/>
      <c r="B1551" s="94"/>
      <c r="C1551" s="94"/>
      <c r="D1551" s="61"/>
      <c r="E1551" s="94"/>
      <c r="F1551" s="94"/>
      <c r="G1551" s="94"/>
      <c r="H1551" s="7"/>
      <c r="I1551" s="7"/>
      <c r="J1551" s="7"/>
      <c r="K1551" s="7"/>
      <c r="L1551" s="7"/>
      <c r="M1551" s="7"/>
      <c r="N1551" s="7"/>
    </row>
    <row r="1552" spans="1:14" s="123" customFormat="1" x14ac:dyDescent="0.25">
      <c r="A1552" s="60"/>
      <c r="B1552" s="94"/>
      <c r="C1552" s="94"/>
      <c r="D1552" s="61"/>
      <c r="E1552" s="94"/>
      <c r="F1552" s="94"/>
      <c r="G1552" s="94"/>
      <c r="H1552" s="7"/>
      <c r="I1552" s="7"/>
      <c r="J1552" s="7"/>
      <c r="K1552" s="7"/>
      <c r="L1552" s="7"/>
      <c r="M1552" s="7"/>
      <c r="N1552" s="7"/>
    </row>
    <row r="1553" spans="1:14" s="123" customFormat="1" x14ac:dyDescent="0.25">
      <c r="A1553" s="60"/>
      <c r="B1553" s="94"/>
      <c r="C1553" s="94"/>
      <c r="D1553" s="61"/>
      <c r="E1553" s="94"/>
      <c r="F1553" s="94"/>
      <c r="G1553" s="94"/>
      <c r="H1553" s="7"/>
      <c r="I1553" s="7"/>
      <c r="J1553" s="7"/>
      <c r="K1553" s="7"/>
      <c r="L1553" s="7"/>
      <c r="M1553" s="7"/>
      <c r="N1553" s="7"/>
    </row>
    <row r="1554" spans="1:14" s="123" customFormat="1" x14ac:dyDescent="0.25">
      <c r="A1554" s="60"/>
      <c r="B1554" s="94"/>
      <c r="C1554" s="94"/>
      <c r="D1554" s="61"/>
      <c r="E1554" s="94"/>
      <c r="F1554" s="94"/>
      <c r="G1554" s="94"/>
      <c r="H1554" s="7"/>
      <c r="I1554" s="7"/>
      <c r="J1554" s="7"/>
      <c r="K1554" s="7"/>
      <c r="L1554" s="7"/>
      <c r="M1554" s="7"/>
      <c r="N1554" s="7"/>
    </row>
    <row r="1555" spans="1:14" s="123" customFormat="1" x14ac:dyDescent="0.25">
      <c r="A1555" s="60"/>
      <c r="B1555" s="94"/>
      <c r="C1555" s="94"/>
      <c r="D1555" s="61"/>
      <c r="E1555" s="94"/>
      <c r="F1555" s="94"/>
      <c r="G1555" s="94"/>
      <c r="H1555" s="7"/>
      <c r="I1555" s="7"/>
      <c r="J1555" s="7"/>
      <c r="K1555" s="7"/>
      <c r="L1555" s="7"/>
      <c r="M1555" s="7"/>
      <c r="N1555" s="7"/>
    </row>
    <row r="1556" spans="1:14" s="123" customFormat="1" x14ac:dyDescent="0.25">
      <c r="A1556" s="60"/>
      <c r="B1556" s="94"/>
      <c r="C1556" s="94"/>
      <c r="D1556" s="61"/>
      <c r="E1556" s="94"/>
      <c r="F1556" s="94"/>
      <c r="G1556" s="94"/>
      <c r="H1556" s="7"/>
      <c r="I1556" s="7"/>
      <c r="J1556" s="7"/>
      <c r="K1556" s="7"/>
      <c r="L1556" s="7"/>
      <c r="M1556" s="7"/>
      <c r="N1556" s="7"/>
    </row>
    <row r="1557" spans="1:14" s="123" customFormat="1" x14ac:dyDescent="0.25">
      <c r="A1557" s="60"/>
      <c r="B1557" s="94"/>
      <c r="C1557" s="94"/>
      <c r="D1557" s="61"/>
      <c r="E1557" s="94"/>
      <c r="F1557" s="94"/>
      <c r="G1557" s="94"/>
      <c r="H1557" s="7"/>
      <c r="I1557" s="7"/>
      <c r="J1557" s="7"/>
      <c r="K1557" s="7"/>
      <c r="L1557" s="7"/>
      <c r="M1557" s="7"/>
      <c r="N1557" s="7"/>
    </row>
    <row r="1558" spans="1:14" s="123" customFormat="1" x14ac:dyDescent="0.25">
      <c r="A1558" s="60"/>
      <c r="B1558" s="94"/>
      <c r="C1558" s="94"/>
      <c r="D1558" s="61"/>
      <c r="E1558" s="94"/>
      <c r="F1558" s="94"/>
      <c r="G1558" s="94"/>
      <c r="H1558" s="7"/>
      <c r="I1558" s="7"/>
      <c r="J1558" s="7"/>
      <c r="K1558" s="7"/>
      <c r="L1558" s="7"/>
      <c r="M1558" s="7"/>
      <c r="N1558" s="7"/>
    </row>
    <row r="1559" spans="1:14" s="123" customFormat="1" x14ac:dyDescent="0.25">
      <c r="A1559" s="60"/>
      <c r="B1559" s="94"/>
      <c r="C1559" s="94"/>
      <c r="D1559" s="61"/>
      <c r="E1559" s="94"/>
      <c r="F1559" s="94"/>
      <c r="G1559" s="94"/>
      <c r="H1559" s="7"/>
      <c r="I1559" s="7"/>
      <c r="J1559" s="7"/>
      <c r="K1559" s="7"/>
      <c r="L1559" s="7"/>
      <c r="M1559" s="7"/>
      <c r="N1559" s="7"/>
    </row>
    <row r="1560" spans="1:14" s="123" customFormat="1" x14ac:dyDescent="0.25">
      <c r="A1560" s="60"/>
      <c r="B1560" s="94"/>
      <c r="C1560" s="94"/>
      <c r="D1560" s="61"/>
      <c r="E1560" s="94"/>
      <c r="F1560" s="94"/>
      <c r="G1560" s="94"/>
      <c r="H1560" s="7"/>
      <c r="I1560" s="7"/>
      <c r="J1560" s="7"/>
      <c r="K1560" s="7"/>
      <c r="L1560" s="7"/>
      <c r="M1560" s="7"/>
      <c r="N1560" s="7"/>
    </row>
    <row r="1561" spans="1:14" s="123" customFormat="1" x14ac:dyDescent="0.25">
      <c r="A1561" s="60"/>
      <c r="B1561" s="94"/>
      <c r="C1561" s="94"/>
      <c r="D1561" s="61"/>
      <c r="E1561" s="94"/>
      <c r="F1561" s="94"/>
      <c r="G1561" s="94"/>
      <c r="H1561" s="7"/>
      <c r="I1561" s="7"/>
      <c r="J1561" s="7"/>
      <c r="K1561" s="7"/>
      <c r="L1561" s="7"/>
      <c r="M1561" s="7"/>
      <c r="N1561" s="7"/>
    </row>
    <row r="1562" spans="1:14" s="123" customFormat="1" x14ac:dyDescent="0.25">
      <c r="A1562" s="60"/>
      <c r="B1562" s="94"/>
      <c r="C1562" s="94"/>
      <c r="D1562" s="61"/>
      <c r="E1562" s="94"/>
      <c r="F1562" s="94"/>
      <c r="G1562" s="94"/>
      <c r="H1562" s="7"/>
      <c r="I1562" s="7"/>
      <c r="J1562" s="7"/>
      <c r="K1562" s="7"/>
      <c r="L1562" s="7"/>
      <c r="M1562" s="7"/>
      <c r="N1562" s="7"/>
    </row>
    <row r="1563" spans="1:14" s="123" customFormat="1" x14ac:dyDescent="0.25">
      <c r="A1563" s="60"/>
      <c r="B1563" s="94"/>
      <c r="C1563" s="94"/>
      <c r="D1563" s="61"/>
      <c r="E1563" s="94"/>
      <c r="F1563" s="94"/>
      <c r="G1563" s="94"/>
      <c r="H1563" s="7"/>
      <c r="I1563" s="7"/>
      <c r="J1563" s="7"/>
      <c r="K1563" s="7"/>
      <c r="L1563" s="7"/>
      <c r="M1563" s="7"/>
      <c r="N1563" s="7"/>
    </row>
    <row r="1564" spans="1:14" s="123" customFormat="1" x14ac:dyDescent="0.25">
      <c r="A1564" s="60"/>
      <c r="B1564" s="94"/>
      <c r="C1564" s="94"/>
      <c r="D1564" s="61"/>
      <c r="E1564" s="94"/>
      <c r="F1564" s="94"/>
      <c r="G1564" s="94"/>
      <c r="H1564" s="7"/>
      <c r="I1564" s="7"/>
      <c r="J1564" s="7"/>
      <c r="K1564" s="7"/>
      <c r="L1564" s="7"/>
      <c r="M1564" s="7"/>
      <c r="N1564" s="7"/>
    </row>
    <row r="1565" spans="1:14" s="123" customFormat="1" x14ac:dyDescent="0.25">
      <c r="A1565" s="60"/>
      <c r="B1565" s="94"/>
      <c r="C1565" s="94"/>
      <c r="D1565" s="61"/>
      <c r="E1565" s="94"/>
      <c r="F1565" s="94"/>
      <c r="G1565" s="94"/>
      <c r="H1565" s="7"/>
      <c r="I1565" s="7"/>
      <c r="J1565" s="7"/>
      <c r="K1565" s="7"/>
      <c r="L1565" s="7"/>
      <c r="M1565" s="7"/>
      <c r="N1565" s="7"/>
    </row>
    <row r="1566" spans="1:14" s="123" customFormat="1" x14ac:dyDescent="0.25">
      <c r="A1566" s="60"/>
      <c r="B1566" s="94"/>
      <c r="C1566" s="94"/>
      <c r="D1566" s="61"/>
      <c r="E1566" s="94"/>
      <c r="F1566" s="94"/>
      <c r="G1566" s="94"/>
      <c r="H1566" s="7"/>
      <c r="I1566" s="7"/>
      <c r="J1566" s="7"/>
      <c r="K1566" s="7"/>
      <c r="L1566" s="7"/>
      <c r="M1566" s="7"/>
      <c r="N1566" s="7"/>
    </row>
    <row r="1567" spans="1:14" s="123" customFormat="1" x14ac:dyDescent="0.25">
      <c r="A1567" s="60"/>
      <c r="B1567" s="94"/>
      <c r="C1567" s="94"/>
      <c r="D1567" s="61"/>
      <c r="E1567" s="94"/>
      <c r="F1567" s="94"/>
      <c r="G1567" s="94"/>
      <c r="H1567" s="7"/>
      <c r="I1567" s="7"/>
      <c r="J1567" s="7"/>
      <c r="K1567" s="7"/>
      <c r="L1567" s="7"/>
      <c r="M1567" s="7"/>
      <c r="N1567" s="7"/>
    </row>
    <row r="1568" spans="1:14" s="123" customFormat="1" x14ac:dyDescent="0.25">
      <c r="A1568" s="60"/>
      <c r="B1568" s="94"/>
      <c r="C1568" s="94"/>
      <c r="D1568" s="61"/>
      <c r="E1568" s="94"/>
      <c r="F1568" s="94"/>
      <c r="G1568" s="94"/>
      <c r="H1568" s="7"/>
      <c r="I1568" s="7"/>
      <c r="J1568" s="7"/>
      <c r="K1568" s="7"/>
      <c r="L1568" s="7"/>
      <c r="M1568" s="7"/>
      <c r="N1568" s="7"/>
    </row>
    <row r="1569" spans="1:14" s="123" customFormat="1" x14ac:dyDescent="0.25">
      <c r="A1569" s="60"/>
      <c r="B1569" s="94"/>
      <c r="C1569" s="94"/>
      <c r="D1569" s="61"/>
      <c r="E1569" s="94"/>
      <c r="F1569" s="94"/>
      <c r="G1569" s="94"/>
      <c r="H1569" s="7"/>
      <c r="I1569" s="7"/>
      <c r="J1569" s="7"/>
      <c r="K1569" s="7"/>
      <c r="L1569" s="7"/>
      <c r="M1569" s="7"/>
      <c r="N1569" s="7"/>
    </row>
    <row r="1570" spans="1:14" s="123" customFormat="1" x14ac:dyDescent="0.25">
      <c r="A1570" s="60"/>
      <c r="B1570" s="94"/>
      <c r="C1570" s="94"/>
      <c r="D1570" s="61"/>
      <c r="E1570" s="94"/>
      <c r="F1570" s="94"/>
      <c r="G1570" s="94"/>
      <c r="H1570" s="7"/>
      <c r="I1570" s="7"/>
      <c r="J1570" s="7"/>
      <c r="K1570" s="7"/>
      <c r="L1570" s="7"/>
      <c r="M1570" s="7"/>
      <c r="N1570" s="7"/>
    </row>
    <row r="1571" spans="1:14" s="123" customFormat="1" x14ac:dyDescent="0.25">
      <c r="A1571" s="60"/>
      <c r="B1571" s="94"/>
      <c r="C1571" s="94"/>
      <c r="D1571" s="61"/>
      <c r="E1571" s="94"/>
      <c r="F1571" s="94"/>
      <c r="G1571" s="94"/>
      <c r="H1571" s="7"/>
      <c r="I1571" s="7"/>
      <c r="J1571" s="7"/>
      <c r="K1571" s="7"/>
      <c r="L1571" s="7"/>
      <c r="M1571" s="7"/>
      <c r="N1571" s="7"/>
    </row>
    <row r="1572" spans="1:14" s="123" customFormat="1" x14ac:dyDescent="0.25">
      <c r="A1572" s="60"/>
      <c r="B1572" s="94"/>
      <c r="C1572" s="94"/>
      <c r="D1572" s="61"/>
      <c r="E1572" s="94"/>
      <c r="F1572" s="94"/>
      <c r="G1572" s="94"/>
      <c r="H1572" s="7"/>
      <c r="I1572" s="7"/>
      <c r="J1572" s="7"/>
      <c r="K1572" s="7"/>
      <c r="L1572" s="7"/>
      <c r="M1572" s="7"/>
      <c r="N1572" s="7"/>
    </row>
    <row r="1573" spans="1:14" s="123" customFormat="1" x14ac:dyDescent="0.25">
      <c r="A1573" s="60"/>
      <c r="B1573" s="94"/>
      <c r="C1573" s="94"/>
      <c r="D1573" s="61"/>
      <c r="E1573" s="94"/>
      <c r="F1573" s="94"/>
      <c r="G1573" s="94"/>
      <c r="H1573" s="7"/>
      <c r="I1573" s="7"/>
      <c r="J1573" s="7"/>
      <c r="K1573" s="7"/>
      <c r="L1573" s="7"/>
      <c r="M1573" s="7"/>
      <c r="N1573" s="7"/>
    </row>
    <row r="1574" spans="1:14" s="123" customFormat="1" x14ac:dyDescent="0.25">
      <c r="A1574" s="60"/>
      <c r="B1574" s="94"/>
      <c r="C1574" s="94"/>
      <c r="D1574" s="61"/>
      <c r="E1574" s="94"/>
      <c r="F1574" s="94"/>
      <c r="G1574" s="94"/>
      <c r="H1574" s="7"/>
      <c r="I1574" s="7"/>
      <c r="J1574" s="7"/>
      <c r="K1574" s="7"/>
      <c r="L1574" s="7"/>
      <c r="M1574" s="7"/>
      <c r="N1574" s="7"/>
    </row>
    <row r="1575" spans="1:14" s="123" customFormat="1" x14ac:dyDescent="0.25">
      <c r="A1575" s="60"/>
      <c r="B1575" s="94"/>
      <c r="C1575" s="94"/>
      <c r="D1575" s="61"/>
      <c r="E1575" s="94"/>
      <c r="F1575" s="94"/>
      <c r="G1575" s="94"/>
      <c r="H1575" s="7"/>
      <c r="I1575" s="7"/>
      <c r="J1575" s="7"/>
      <c r="K1575" s="7"/>
      <c r="L1575" s="7"/>
      <c r="M1575" s="7"/>
      <c r="N1575" s="7"/>
    </row>
    <row r="1576" spans="1:14" s="123" customFormat="1" x14ac:dyDescent="0.25">
      <c r="A1576" s="60"/>
      <c r="B1576" s="94"/>
      <c r="C1576" s="94"/>
      <c r="D1576" s="61"/>
      <c r="E1576" s="94"/>
      <c r="F1576" s="94"/>
      <c r="G1576" s="94"/>
      <c r="H1576" s="7"/>
      <c r="I1576" s="7"/>
      <c r="J1576" s="7"/>
      <c r="K1576" s="7"/>
      <c r="L1576" s="7"/>
      <c r="M1576" s="7"/>
      <c r="N1576" s="7"/>
    </row>
    <row r="1577" spans="1:14" s="123" customFormat="1" x14ac:dyDescent="0.25">
      <c r="A1577" s="60"/>
      <c r="B1577" s="94"/>
      <c r="C1577" s="94"/>
      <c r="D1577" s="61"/>
      <c r="E1577" s="94"/>
      <c r="F1577" s="94"/>
      <c r="G1577" s="94"/>
      <c r="H1577" s="7"/>
      <c r="I1577" s="7"/>
      <c r="J1577" s="7"/>
      <c r="K1577" s="7"/>
      <c r="L1577" s="7"/>
      <c r="M1577" s="7"/>
      <c r="N1577" s="7"/>
    </row>
    <row r="1578" spans="1:14" s="123" customFormat="1" x14ac:dyDescent="0.25">
      <c r="A1578" s="60"/>
      <c r="B1578" s="94"/>
      <c r="C1578" s="94"/>
      <c r="D1578" s="61"/>
      <c r="E1578" s="94"/>
      <c r="F1578" s="94"/>
      <c r="G1578" s="94"/>
      <c r="H1578" s="7"/>
      <c r="I1578" s="7"/>
      <c r="J1578" s="7"/>
      <c r="K1578" s="7"/>
      <c r="L1578" s="7"/>
      <c r="M1578" s="7"/>
      <c r="N1578" s="7"/>
    </row>
    <row r="1579" spans="1:14" s="123" customFormat="1" x14ac:dyDescent="0.25">
      <c r="A1579" s="60"/>
      <c r="B1579" s="94"/>
      <c r="C1579" s="94"/>
      <c r="D1579" s="61"/>
      <c r="E1579" s="94"/>
      <c r="F1579" s="94"/>
      <c r="G1579" s="94"/>
      <c r="H1579" s="7"/>
      <c r="I1579" s="7"/>
      <c r="J1579" s="7"/>
      <c r="K1579" s="7"/>
      <c r="L1579" s="7"/>
      <c r="M1579" s="7"/>
      <c r="N1579" s="7"/>
    </row>
    <row r="1580" spans="1:14" s="123" customFormat="1" x14ac:dyDescent="0.25">
      <c r="A1580" s="60"/>
      <c r="B1580" s="94"/>
      <c r="C1580" s="94"/>
      <c r="D1580" s="61"/>
      <c r="E1580" s="94"/>
      <c r="F1580" s="94"/>
      <c r="G1580" s="94"/>
      <c r="H1580" s="7"/>
      <c r="I1580" s="7"/>
      <c r="J1580" s="7"/>
      <c r="K1580" s="7"/>
      <c r="L1580" s="7"/>
      <c r="M1580" s="7"/>
      <c r="N1580" s="7"/>
    </row>
    <row r="1581" spans="1:14" s="123" customFormat="1" x14ac:dyDescent="0.25">
      <c r="A1581" s="60"/>
      <c r="B1581" s="94"/>
      <c r="C1581" s="94"/>
      <c r="D1581" s="61"/>
      <c r="E1581" s="94"/>
      <c r="F1581" s="94"/>
      <c r="G1581" s="94"/>
      <c r="H1581" s="7"/>
      <c r="I1581" s="7"/>
      <c r="J1581" s="7"/>
      <c r="K1581" s="7"/>
      <c r="L1581" s="7"/>
      <c r="M1581" s="7"/>
      <c r="N1581" s="7"/>
    </row>
    <row r="1582" spans="1:14" s="123" customFormat="1" x14ac:dyDescent="0.25">
      <c r="A1582" s="60"/>
      <c r="B1582" s="94"/>
      <c r="C1582" s="94"/>
      <c r="D1582" s="61"/>
      <c r="E1582" s="94"/>
      <c r="F1582" s="94"/>
      <c r="G1582" s="94"/>
      <c r="H1582" s="7"/>
      <c r="I1582" s="7"/>
      <c r="J1582" s="7"/>
      <c r="K1582" s="7"/>
      <c r="L1582" s="7"/>
      <c r="M1582" s="7"/>
      <c r="N1582" s="7"/>
    </row>
    <row r="1583" spans="1:14" s="123" customFormat="1" x14ac:dyDescent="0.25">
      <c r="A1583" s="60"/>
      <c r="B1583" s="94"/>
      <c r="C1583" s="94"/>
      <c r="D1583" s="61"/>
      <c r="E1583" s="94"/>
      <c r="F1583" s="94"/>
      <c r="G1583" s="94"/>
      <c r="H1583" s="7"/>
      <c r="I1583" s="7"/>
      <c r="J1583" s="7"/>
      <c r="K1583" s="7"/>
      <c r="L1583" s="7"/>
      <c r="M1583" s="7"/>
      <c r="N1583" s="7"/>
    </row>
    <row r="1584" spans="1:14" s="123" customFormat="1" x14ac:dyDescent="0.25">
      <c r="A1584" s="60"/>
      <c r="B1584" s="94"/>
      <c r="C1584" s="94"/>
      <c r="D1584" s="61"/>
      <c r="E1584" s="94"/>
      <c r="F1584" s="94"/>
      <c r="G1584" s="94"/>
      <c r="H1584" s="7"/>
      <c r="I1584" s="7"/>
      <c r="J1584" s="7"/>
      <c r="K1584" s="7"/>
      <c r="L1584" s="7"/>
      <c r="M1584" s="7"/>
      <c r="N1584" s="7"/>
    </row>
    <row r="1585" spans="1:14" s="123" customFormat="1" x14ac:dyDescent="0.25">
      <c r="A1585" s="60"/>
      <c r="B1585" s="94"/>
      <c r="C1585" s="94"/>
      <c r="D1585" s="61"/>
      <c r="E1585" s="94"/>
      <c r="F1585" s="94"/>
      <c r="G1585" s="94"/>
      <c r="H1585" s="7"/>
      <c r="I1585" s="7"/>
      <c r="J1585" s="7"/>
      <c r="K1585" s="7"/>
      <c r="L1585" s="7"/>
      <c r="M1585" s="7"/>
      <c r="N1585" s="7"/>
    </row>
    <row r="1586" spans="1:14" s="123" customFormat="1" x14ac:dyDescent="0.25">
      <c r="A1586" s="60"/>
      <c r="B1586" s="94"/>
      <c r="C1586" s="94"/>
      <c r="D1586" s="61"/>
      <c r="E1586" s="94"/>
      <c r="F1586" s="94"/>
      <c r="G1586" s="94"/>
      <c r="H1586" s="7"/>
      <c r="I1586" s="7"/>
      <c r="J1586" s="7"/>
      <c r="K1586" s="7"/>
      <c r="L1586" s="7"/>
      <c r="M1586" s="7"/>
      <c r="N1586" s="7"/>
    </row>
    <row r="1587" spans="1:14" s="123" customFormat="1" x14ac:dyDescent="0.25">
      <c r="A1587" s="60"/>
      <c r="B1587" s="94"/>
      <c r="C1587" s="94"/>
      <c r="D1587" s="61"/>
      <c r="E1587" s="94"/>
      <c r="F1587" s="94"/>
      <c r="G1587" s="94"/>
      <c r="H1587" s="7"/>
      <c r="I1587" s="7"/>
      <c r="J1587" s="7"/>
      <c r="K1587" s="7"/>
      <c r="L1587" s="7"/>
      <c r="M1587" s="7"/>
      <c r="N1587" s="7"/>
    </row>
    <row r="1588" spans="1:14" s="123" customFormat="1" x14ac:dyDescent="0.25">
      <c r="A1588" s="60"/>
      <c r="B1588" s="94"/>
      <c r="C1588" s="94"/>
      <c r="D1588" s="61"/>
      <c r="E1588" s="94"/>
      <c r="F1588" s="94"/>
      <c r="G1588" s="94"/>
      <c r="H1588" s="7"/>
      <c r="I1588" s="7"/>
      <c r="J1588" s="7"/>
      <c r="K1588" s="7"/>
      <c r="L1588" s="7"/>
      <c r="M1588" s="7"/>
      <c r="N1588" s="7"/>
    </row>
    <row r="1589" spans="1:14" s="123" customFormat="1" x14ac:dyDescent="0.25">
      <c r="A1589" s="60"/>
      <c r="B1589" s="94"/>
      <c r="C1589" s="94"/>
      <c r="D1589" s="61"/>
      <c r="E1589" s="94"/>
      <c r="F1589" s="94"/>
      <c r="G1589" s="94"/>
      <c r="H1589" s="7"/>
      <c r="I1589" s="7"/>
      <c r="J1589" s="7"/>
      <c r="K1589" s="7"/>
      <c r="L1589" s="7"/>
      <c r="M1589" s="7"/>
      <c r="N1589" s="7"/>
    </row>
    <row r="1590" spans="1:14" s="123" customFormat="1" x14ac:dyDescent="0.25">
      <c r="A1590" s="60"/>
      <c r="B1590" s="94"/>
      <c r="C1590" s="94"/>
      <c r="D1590" s="61"/>
      <c r="E1590" s="94"/>
      <c r="F1590" s="94"/>
      <c r="G1590" s="94"/>
      <c r="H1590" s="7"/>
      <c r="I1590" s="7"/>
      <c r="J1590" s="7"/>
      <c r="K1590" s="7"/>
      <c r="L1590" s="7"/>
      <c r="M1590" s="7"/>
      <c r="N1590" s="7"/>
    </row>
    <row r="1591" spans="1:14" s="123" customFormat="1" x14ac:dyDescent="0.25">
      <c r="A1591" s="60"/>
      <c r="B1591" s="94"/>
      <c r="C1591" s="94"/>
      <c r="D1591" s="61"/>
      <c r="E1591" s="94"/>
      <c r="F1591" s="94"/>
      <c r="G1591" s="94"/>
      <c r="H1591" s="7"/>
      <c r="I1591" s="7"/>
      <c r="J1591" s="7"/>
      <c r="K1591" s="7"/>
      <c r="L1591" s="7"/>
      <c r="M1591" s="7"/>
      <c r="N1591" s="7"/>
    </row>
    <row r="1592" spans="1:14" s="123" customFormat="1" x14ac:dyDescent="0.25">
      <c r="A1592" s="60"/>
      <c r="B1592" s="94"/>
      <c r="C1592" s="94"/>
      <c r="D1592" s="61"/>
      <c r="E1592" s="94"/>
      <c r="F1592" s="94"/>
      <c r="G1592" s="94"/>
      <c r="H1592" s="7"/>
      <c r="I1592" s="7"/>
      <c r="J1592" s="7"/>
      <c r="K1592" s="7"/>
      <c r="L1592" s="7"/>
      <c r="M1592" s="7"/>
      <c r="N1592" s="7"/>
    </row>
    <row r="1593" spans="1:14" s="123" customFormat="1" x14ac:dyDescent="0.25">
      <c r="A1593" s="60"/>
      <c r="B1593" s="94"/>
      <c r="C1593" s="94"/>
      <c r="D1593" s="61"/>
      <c r="E1593" s="94"/>
      <c r="F1593" s="94"/>
      <c r="G1593" s="94"/>
      <c r="H1593" s="7"/>
      <c r="I1593" s="7"/>
      <c r="J1593" s="7"/>
      <c r="K1593" s="7"/>
      <c r="L1593" s="7"/>
      <c r="M1593" s="7"/>
      <c r="N1593" s="7"/>
    </row>
    <row r="1594" spans="1:14" s="123" customFormat="1" x14ac:dyDescent="0.25">
      <c r="A1594" s="60"/>
      <c r="B1594" s="94"/>
      <c r="C1594" s="94"/>
      <c r="D1594" s="61"/>
      <c r="E1594" s="94"/>
      <c r="F1594" s="94"/>
      <c r="G1594" s="94"/>
      <c r="H1594" s="7"/>
      <c r="I1594" s="7"/>
      <c r="J1594" s="7"/>
      <c r="K1594" s="7"/>
      <c r="L1594" s="7"/>
      <c r="M1594" s="7"/>
      <c r="N1594" s="7"/>
    </row>
    <row r="1595" spans="1:14" s="123" customFormat="1" x14ac:dyDescent="0.25">
      <c r="A1595" s="60"/>
      <c r="B1595" s="94"/>
      <c r="C1595" s="94"/>
      <c r="D1595" s="61"/>
      <c r="E1595" s="94"/>
      <c r="F1595" s="94"/>
      <c r="G1595" s="94"/>
      <c r="H1595" s="7"/>
      <c r="I1595" s="7"/>
      <c r="J1595" s="7"/>
      <c r="K1595" s="7"/>
      <c r="L1595" s="7"/>
      <c r="M1595" s="7"/>
      <c r="N1595" s="7"/>
    </row>
    <row r="1596" spans="1:14" s="123" customFormat="1" x14ac:dyDescent="0.25">
      <c r="A1596" s="60"/>
      <c r="B1596" s="94"/>
      <c r="C1596" s="94"/>
      <c r="D1596" s="61"/>
      <c r="E1596" s="94"/>
      <c r="F1596" s="94"/>
      <c r="G1596" s="94"/>
      <c r="H1596" s="7"/>
      <c r="I1596" s="7"/>
      <c r="J1596" s="7"/>
      <c r="K1596" s="7"/>
      <c r="L1596" s="7"/>
      <c r="M1596" s="7"/>
      <c r="N1596" s="7"/>
    </row>
    <row r="1597" spans="1:14" s="123" customFormat="1" x14ac:dyDescent="0.25">
      <c r="A1597" s="60"/>
      <c r="B1597" s="94"/>
      <c r="C1597" s="94"/>
      <c r="D1597" s="61"/>
      <c r="E1597" s="94"/>
      <c r="F1597" s="94"/>
      <c r="G1597" s="94"/>
      <c r="H1597" s="7"/>
      <c r="I1597" s="7"/>
      <c r="J1597" s="7"/>
      <c r="K1597" s="7"/>
      <c r="L1597" s="7"/>
      <c r="M1597" s="7"/>
      <c r="N1597" s="7"/>
    </row>
    <row r="1598" spans="1:14" s="123" customFormat="1" x14ac:dyDescent="0.25">
      <c r="A1598" s="60"/>
      <c r="B1598" s="94"/>
      <c r="C1598" s="94"/>
      <c r="D1598" s="61"/>
      <c r="E1598" s="94"/>
      <c r="F1598" s="94"/>
      <c r="G1598" s="94"/>
      <c r="H1598" s="7"/>
      <c r="I1598" s="7"/>
      <c r="J1598" s="7"/>
      <c r="K1598" s="7"/>
      <c r="L1598" s="7"/>
      <c r="M1598" s="7"/>
      <c r="N1598" s="7"/>
    </row>
    <row r="1599" spans="1:14" s="123" customFormat="1" x14ac:dyDescent="0.25">
      <c r="A1599" s="60"/>
      <c r="B1599" s="94"/>
      <c r="C1599" s="94"/>
      <c r="D1599" s="61"/>
      <c r="E1599" s="94"/>
      <c r="F1599" s="94"/>
      <c r="G1599" s="94"/>
      <c r="H1599" s="7"/>
      <c r="I1599" s="7"/>
      <c r="J1599" s="7"/>
      <c r="K1599" s="7"/>
      <c r="L1599" s="7"/>
      <c r="M1599" s="7"/>
      <c r="N1599" s="7"/>
    </row>
    <row r="1600" spans="1:14" s="123" customFormat="1" x14ac:dyDescent="0.25">
      <c r="A1600" s="60"/>
      <c r="B1600" s="94"/>
      <c r="C1600" s="94"/>
      <c r="D1600" s="61"/>
      <c r="E1600" s="94"/>
      <c r="F1600" s="94"/>
      <c r="G1600" s="94"/>
      <c r="H1600" s="7"/>
      <c r="I1600" s="7"/>
      <c r="J1600" s="7"/>
      <c r="K1600" s="7"/>
      <c r="L1600" s="7"/>
      <c r="M1600" s="7"/>
      <c r="N1600" s="7"/>
    </row>
    <row r="1601" spans="1:14" s="123" customFormat="1" x14ac:dyDescent="0.25">
      <c r="A1601" s="60"/>
      <c r="B1601" s="94"/>
      <c r="C1601" s="94"/>
      <c r="D1601" s="61"/>
      <c r="E1601" s="94"/>
      <c r="F1601" s="94"/>
      <c r="G1601" s="94"/>
      <c r="H1601" s="7"/>
      <c r="I1601" s="7"/>
      <c r="J1601" s="7"/>
      <c r="K1601" s="7"/>
      <c r="L1601" s="7"/>
      <c r="M1601" s="7"/>
      <c r="N1601" s="7"/>
    </row>
    <row r="1602" spans="1:14" s="123" customFormat="1" x14ac:dyDescent="0.25">
      <c r="A1602" s="60"/>
      <c r="B1602" s="94"/>
      <c r="C1602" s="94"/>
      <c r="D1602" s="61"/>
      <c r="E1602" s="94"/>
      <c r="F1602" s="94"/>
      <c r="G1602" s="94"/>
      <c r="H1602" s="7"/>
      <c r="I1602" s="7"/>
      <c r="J1602" s="7"/>
      <c r="K1602" s="7"/>
      <c r="L1602" s="7"/>
      <c r="M1602" s="7"/>
      <c r="N1602" s="7"/>
    </row>
    <row r="1603" spans="1:14" s="123" customFormat="1" x14ac:dyDescent="0.25">
      <c r="A1603" s="60"/>
      <c r="B1603" s="94"/>
      <c r="C1603" s="94"/>
      <c r="D1603" s="61"/>
      <c r="E1603" s="94"/>
      <c r="F1603" s="94"/>
      <c r="G1603" s="94"/>
      <c r="H1603" s="7"/>
      <c r="I1603" s="7"/>
      <c r="J1603" s="7"/>
      <c r="K1603" s="7"/>
      <c r="L1603" s="7"/>
      <c r="M1603" s="7"/>
      <c r="N1603" s="7"/>
    </row>
    <row r="1604" spans="1:14" s="123" customFormat="1" x14ac:dyDescent="0.25">
      <c r="A1604" s="60"/>
      <c r="B1604" s="94"/>
      <c r="C1604" s="94"/>
      <c r="D1604" s="61"/>
      <c r="E1604" s="94"/>
      <c r="F1604" s="94"/>
      <c r="G1604" s="94"/>
      <c r="H1604" s="7"/>
      <c r="I1604" s="7"/>
      <c r="J1604" s="7"/>
      <c r="K1604" s="7"/>
      <c r="L1604" s="7"/>
      <c r="M1604" s="7"/>
      <c r="N1604" s="7"/>
    </row>
    <row r="1605" spans="1:14" s="123" customFormat="1" x14ac:dyDescent="0.25">
      <c r="A1605" s="60"/>
      <c r="B1605" s="94"/>
      <c r="C1605" s="94"/>
      <c r="D1605" s="61"/>
      <c r="E1605" s="94"/>
      <c r="F1605" s="94"/>
      <c r="G1605" s="94"/>
      <c r="H1605" s="7"/>
      <c r="I1605" s="7"/>
      <c r="J1605" s="7"/>
      <c r="K1605" s="7"/>
      <c r="L1605" s="7"/>
      <c r="M1605" s="7"/>
      <c r="N1605" s="7"/>
    </row>
    <row r="1606" spans="1:14" s="123" customFormat="1" x14ac:dyDescent="0.25">
      <c r="A1606" s="60"/>
      <c r="B1606" s="94"/>
      <c r="C1606" s="94"/>
      <c r="D1606" s="61"/>
      <c r="E1606" s="94"/>
      <c r="F1606" s="94"/>
      <c r="G1606" s="94"/>
      <c r="H1606" s="7"/>
      <c r="I1606" s="7"/>
      <c r="J1606" s="7"/>
      <c r="K1606" s="7"/>
      <c r="L1606" s="7"/>
      <c r="M1606" s="7"/>
      <c r="N1606" s="7"/>
    </row>
    <row r="1607" spans="1:14" s="123" customFormat="1" x14ac:dyDescent="0.25">
      <c r="A1607" s="60"/>
      <c r="B1607" s="94"/>
      <c r="C1607" s="94"/>
      <c r="D1607" s="61"/>
      <c r="E1607" s="94"/>
      <c r="F1607" s="94"/>
      <c r="G1607" s="94"/>
      <c r="H1607" s="7"/>
      <c r="I1607" s="7"/>
      <c r="J1607" s="7"/>
      <c r="K1607" s="7"/>
      <c r="L1607" s="7"/>
      <c r="M1607" s="7"/>
      <c r="N1607" s="7"/>
    </row>
    <row r="1608" spans="1:14" s="123" customFormat="1" x14ac:dyDescent="0.25">
      <c r="A1608" s="60"/>
      <c r="B1608" s="94"/>
      <c r="C1608" s="94"/>
      <c r="D1608" s="61"/>
      <c r="E1608" s="94"/>
      <c r="F1608" s="94"/>
      <c r="G1608" s="94"/>
      <c r="H1608" s="7"/>
      <c r="I1608" s="7"/>
      <c r="J1608" s="7"/>
      <c r="K1608" s="7"/>
      <c r="L1608" s="7"/>
      <c r="M1608" s="7"/>
      <c r="N1608" s="7"/>
    </row>
    <row r="1609" spans="1:14" s="123" customFormat="1" x14ac:dyDescent="0.25">
      <c r="A1609" s="60"/>
      <c r="B1609" s="94"/>
      <c r="C1609" s="94"/>
      <c r="D1609" s="61"/>
      <c r="E1609" s="94"/>
      <c r="F1609" s="94"/>
      <c r="G1609" s="94"/>
      <c r="H1609" s="7"/>
      <c r="I1609" s="7"/>
      <c r="J1609" s="7"/>
      <c r="K1609" s="7"/>
      <c r="L1609" s="7"/>
      <c r="M1609" s="7"/>
      <c r="N1609" s="7"/>
    </row>
    <row r="1610" spans="1:14" s="123" customFormat="1" x14ac:dyDescent="0.25">
      <c r="A1610" s="60"/>
      <c r="B1610" s="94"/>
      <c r="C1610" s="94"/>
      <c r="D1610" s="61"/>
      <c r="E1610" s="94"/>
      <c r="F1610" s="94"/>
      <c r="G1610" s="94"/>
      <c r="H1610" s="7"/>
      <c r="I1610" s="7"/>
      <c r="J1610" s="7"/>
      <c r="K1610" s="7"/>
      <c r="L1610" s="7"/>
      <c r="M1610" s="7"/>
      <c r="N1610" s="7"/>
    </row>
    <row r="1611" spans="1:14" s="123" customFormat="1" x14ac:dyDescent="0.25">
      <c r="A1611" s="60"/>
      <c r="B1611" s="94"/>
      <c r="C1611" s="94"/>
      <c r="D1611" s="61"/>
      <c r="E1611" s="94"/>
      <c r="F1611" s="94"/>
      <c r="G1611" s="94"/>
      <c r="H1611" s="7"/>
      <c r="I1611" s="7"/>
      <c r="J1611" s="7"/>
      <c r="K1611" s="7"/>
      <c r="L1611" s="7"/>
      <c r="M1611" s="7"/>
      <c r="N1611" s="7"/>
    </row>
    <row r="1612" spans="1:14" s="123" customFormat="1" x14ac:dyDescent="0.25">
      <c r="A1612" s="60"/>
      <c r="B1612" s="94"/>
      <c r="C1612" s="94"/>
      <c r="D1612" s="61"/>
      <c r="E1612" s="94"/>
      <c r="F1612" s="94"/>
      <c r="G1612" s="94"/>
      <c r="H1612" s="7"/>
      <c r="I1612" s="7"/>
      <c r="J1612" s="7"/>
      <c r="K1612" s="7"/>
      <c r="L1612" s="7"/>
      <c r="M1612" s="7"/>
      <c r="N1612" s="7"/>
    </row>
    <row r="1613" spans="1:14" s="123" customFormat="1" x14ac:dyDescent="0.25">
      <c r="A1613" s="60"/>
      <c r="B1613" s="94"/>
      <c r="C1613" s="94"/>
      <c r="D1613" s="61"/>
      <c r="E1613" s="94"/>
      <c r="F1613" s="94"/>
      <c r="G1613" s="94"/>
      <c r="H1613" s="7"/>
      <c r="I1613" s="7"/>
      <c r="J1613" s="7"/>
      <c r="K1613" s="7"/>
      <c r="L1613" s="7"/>
      <c r="M1613" s="7"/>
      <c r="N1613" s="7"/>
    </row>
    <row r="1614" spans="1:14" s="123" customFormat="1" x14ac:dyDescent="0.25">
      <c r="A1614" s="60"/>
      <c r="B1614" s="94"/>
      <c r="C1614" s="94"/>
      <c r="D1614" s="61"/>
      <c r="E1614" s="94"/>
      <c r="F1614" s="94"/>
      <c r="G1614" s="94"/>
      <c r="H1614" s="7"/>
      <c r="I1614" s="7"/>
      <c r="J1614" s="7"/>
      <c r="K1614" s="7"/>
      <c r="L1614" s="7"/>
      <c r="M1614" s="7"/>
      <c r="N1614" s="7"/>
    </row>
    <row r="1615" spans="1:14" s="123" customFormat="1" x14ac:dyDescent="0.25">
      <c r="A1615" s="60"/>
      <c r="B1615" s="94"/>
      <c r="C1615" s="94"/>
      <c r="D1615" s="61"/>
      <c r="E1615" s="94"/>
      <c r="F1615" s="94"/>
      <c r="G1615" s="94"/>
      <c r="H1615" s="7"/>
      <c r="I1615" s="7"/>
      <c r="J1615" s="7"/>
      <c r="K1615" s="7"/>
      <c r="L1615" s="7"/>
      <c r="M1615" s="7"/>
      <c r="N1615" s="7"/>
    </row>
    <row r="1616" spans="1:14" s="123" customFormat="1" x14ac:dyDescent="0.25">
      <c r="A1616" s="60"/>
      <c r="B1616" s="94"/>
      <c r="C1616" s="94"/>
      <c r="D1616" s="61"/>
      <c r="E1616" s="94"/>
      <c r="F1616" s="94"/>
      <c r="G1616" s="94"/>
      <c r="H1616" s="7"/>
      <c r="I1616" s="7"/>
      <c r="J1616" s="7"/>
      <c r="K1616" s="7"/>
      <c r="L1616" s="7"/>
      <c r="M1616" s="7"/>
      <c r="N1616" s="7"/>
    </row>
    <row r="1617" spans="1:14" s="123" customFormat="1" x14ac:dyDescent="0.25">
      <c r="A1617" s="60"/>
      <c r="B1617" s="94"/>
      <c r="C1617" s="94"/>
      <c r="D1617" s="61"/>
      <c r="E1617" s="94"/>
      <c r="F1617" s="94"/>
      <c r="G1617" s="94"/>
      <c r="H1617" s="7"/>
      <c r="I1617" s="7"/>
      <c r="J1617" s="7"/>
      <c r="K1617" s="7"/>
      <c r="L1617" s="7"/>
      <c r="M1617" s="7"/>
      <c r="N1617" s="7"/>
    </row>
    <row r="1618" spans="1:14" s="123" customFormat="1" x14ac:dyDescent="0.25">
      <c r="A1618" s="60"/>
      <c r="B1618" s="94"/>
      <c r="C1618" s="94"/>
      <c r="D1618" s="61"/>
      <c r="E1618" s="94"/>
      <c r="F1618" s="94"/>
      <c r="G1618" s="94"/>
      <c r="H1618" s="7"/>
      <c r="I1618" s="7"/>
      <c r="J1618" s="7"/>
      <c r="K1618" s="7"/>
      <c r="L1618" s="7"/>
      <c r="M1618" s="7"/>
      <c r="N1618" s="7"/>
    </row>
    <row r="1619" spans="1:14" s="123" customFormat="1" x14ac:dyDescent="0.25">
      <c r="A1619" s="60"/>
      <c r="B1619" s="94"/>
      <c r="C1619" s="94"/>
      <c r="D1619" s="61"/>
      <c r="E1619" s="94"/>
      <c r="F1619" s="94"/>
      <c r="G1619" s="94"/>
      <c r="H1619" s="7"/>
      <c r="I1619" s="7"/>
      <c r="J1619" s="7"/>
      <c r="K1619" s="7"/>
      <c r="L1619" s="7"/>
      <c r="M1619" s="7"/>
      <c r="N1619" s="7"/>
    </row>
    <row r="1620" spans="1:14" s="123" customFormat="1" x14ac:dyDescent="0.25">
      <c r="A1620" s="60"/>
      <c r="B1620" s="94"/>
      <c r="C1620" s="94"/>
      <c r="D1620" s="61"/>
      <c r="E1620" s="94"/>
      <c r="F1620" s="94"/>
      <c r="G1620" s="94"/>
      <c r="H1620" s="7"/>
      <c r="I1620" s="7"/>
      <c r="J1620" s="7"/>
      <c r="K1620" s="7"/>
      <c r="L1620" s="7"/>
      <c r="M1620" s="7"/>
      <c r="N1620" s="7"/>
    </row>
    <row r="1621" spans="1:14" s="123" customFormat="1" x14ac:dyDescent="0.25">
      <c r="A1621" s="60"/>
      <c r="B1621" s="94"/>
      <c r="C1621" s="94"/>
      <c r="D1621" s="61"/>
      <c r="E1621" s="94"/>
      <c r="F1621" s="94"/>
      <c r="G1621" s="94"/>
      <c r="H1621" s="7"/>
      <c r="I1621" s="7"/>
      <c r="J1621" s="7"/>
      <c r="K1621" s="7"/>
      <c r="L1621" s="7"/>
      <c r="M1621" s="7"/>
      <c r="N1621" s="7"/>
    </row>
    <row r="1622" spans="1:14" s="123" customFormat="1" x14ac:dyDescent="0.25">
      <c r="A1622" s="60"/>
      <c r="B1622" s="94"/>
      <c r="C1622" s="94"/>
      <c r="D1622" s="61"/>
      <c r="E1622" s="94"/>
      <c r="F1622" s="94"/>
      <c r="G1622" s="94"/>
      <c r="H1622" s="7"/>
      <c r="I1622" s="7"/>
      <c r="J1622" s="7"/>
      <c r="K1622" s="7"/>
      <c r="L1622" s="7"/>
      <c r="M1622" s="7"/>
      <c r="N1622" s="7"/>
    </row>
    <row r="1623" spans="1:14" s="123" customFormat="1" x14ac:dyDescent="0.25">
      <c r="A1623" s="60"/>
      <c r="B1623" s="94"/>
      <c r="C1623" s="94"/>
      <c r="D1623" s="61"/>
      <c r="E1623" s="94"/>
      <c r="F1623" s="94"/>
      <c r="G1623" s="94"/>
      <c r="H1623" s="7"/>
      <c r="I1623" s="7"/>
      <c r="J1623" s="7"/>
      <c r="K1623" s="7"/>
      <c r="L1623" s="7"/>
      <c r="M1623" s="7"/>
      <c r="N1623" s="7"/>
    </row>
    <row r="1624" spans="1:14" s="123" customFormat="1" x14ac:dyDescent="0.25">
      <c r="A1624" s="60"/>
      <c r="B1624" s="94"/>
      <c r="C1624" s="94"/>
      <c r="D1624" s="61"/>
      <c r="E1624" s="94"/>
      <c r="F1624" s="94"/>
      <c r="G1624" s="94"/>
      <c r="H1624" s="7"/>
      <c r="I1624" s="7"/>
      <c r="J1624" s="7"/>
      <c r="K1624" s="7"/>
      <c r="L1624" s="7"/>
      <c r="M1624" s="7"/>
      <c r="N1624" s="7"/>
    </row>
    <row r="1625" spans="1:14" s="123" customFormat="1" x14ac:dyDescent="0.25">
      <c r="A1625" s="60"/>
      <c r="B1625" s="94"/>
      <c r="C1625" s="94"/>
      <c r="D1625" s="61"/>
      <c r="E1625" s="94"/>
      <c r="F1625" s="94"/>
      <c r="G1625" s="94"/>
      <c r="H1625" s="7"/>
      <c r="I1625" s="7"/>
      <c r="J1625" s="7"/>
      <c r="K1625" s="7"/>
      <c r="L1625" s="7"/>
      <c r="M1625" s="7"/>
      <c r="N1625" s="7"/>
    </row>
    <row r="1626" spans="1:14" s="123" customFormat="1" x14ac:dyDescent="0.25">
      <c r="A1626" s="60"/>
      <c r="B1626" s="94"/>
      <c r="C1626" s="94"/>
      <c r="D1626" s="61"/>
      <c r="E1626" s="94"/>
      <c r="F1626" s="94"/>
      <c r="G1626" s="94"/>
      <c r="H1626" s="7"/>
      <c r="I1626" s="7"/>
      <c r="J1626" s="7"/>
      <c r="K1626" s="7"/>
      <c r="L1626" s="7"/>
      <c r="M1626" s="7"/>
      <c r="N1626" s="7"/>
    </row>
    <row r="1627" spans="1:14" s="123" customFormat="1" x14ac:dyDescent="0.25">
      <c r="A1627" s="60"/>
      <c r="B1627" s="94"/>
      <c r="C1627" s="94"/>
      <c r="D1627" s="61"/>
      <c r="E1627" s="94"/>
      <c r="F1627" s="94"/>
      <c r="G1627" s="94"/>
      <c r="H1627" s="7"/>
      <c r="I1627" s="7"/>
      <c r="J1627" s="7"/>
      <c r="K1627" s="7"/>
      <c r="L1627" s="7"/>
      <c r="M1627" s="7"/>
      <c r="N1627" s="7"/>
    </row>
    <row r="1628" spans="1:14" s="123" customFormat="1" x14ac:dyDescent="0.25">
      <c r="A1628" s="60"/>
      <c r="B1628" s="94"/>
      <c r="C1628" s="94"/>
      <c r="D1628" s="61"/>
      <c r="E1628" s="94"/>
      <c r="F1628" s="94"/>
      <c r="G1628" s="94"/>
      <c r="H1628" s="7"/>
      <c r="I1628" s="7"/>
      <c r="J1628" s="7"/>
      <c r="K1628" s="7"/>
      <c r="L1628" s="7"/>
      <c r="M1628" s="7"/>
      <c r="N1628" s="7"/>
    </row>
    <row r="1629" spans="1:14" s="123" customFormat="1" x14ac:dyDescent="0.25">
      <c r="A1629" s="60"/>
      <c r="B1629" s="94"/>
      <c r="C1629" s="94"/>
      <c r="D1629" s="61"/>
      <c r="E1629" s="94"/>
      <c r="F1629" s="94"/>
      <c r="G1629" s="94"/>
      <c r="H1629" s="7"/>
      <c r="I1629" s="7"/>
      <c r="J1629" s="7"/>
      <c r="K1629" s="7"/>
      <c r="L1629" s="7"/>
      <c r="M1629" s="7"/>
      <c r="N1629" s="7"/>
    </row>
    <row r="1630" spans="1:14" s="123" customFormat="1" x14ac:dyDescent="0.25">
      <c r="A1630" s="60"/>
      <c r="B1630" s="94"/>
      <c r="C1630" s="94"/>
      <c r="D1630" s="61"/>
      <c r="E1630" s="94"/>
      <c r="F1630" s="94"/>
      <c r="G1630" s="94"/>
      <c r="H1630" s="7"/>
      <c r="I1630" s="7"/>
      <c r="J1630" s="7"/>
      <c r="K1630" s="7"/>
      <c r="L1630" s="7"/>
      <c r="M1630" s="7"/>
      <c r="N1630" s="7"/>
    </row>
    <row r="1631" spans="1:14" s="123" customFormat="1" x14ac:dyDescent="0.25">
      <c r="A1631" s="60"/>
      <c r="B1631" s="94"/>
      <c r="C1631" s="94"/>
      <c r="D1631" s="61"/>
      <c r="E1631" s="94"/>
      <c r="F1631" s="94"/>
      <c r="G1631" s="94"/>
      <c r="H1631" s="7"/>
      <c r="I1631" s="7"/>
      <c r="J1631" s="7"/>
      <c r="K1631" s="7"/>
      <c r="L1631" s="7"/>
      <c r="M1631" s="7"/>
      <c r="N1631" s="7"/>
    </row>
    <row r="1632" spans="1:14" s="123" customFormat="1" x14ac:dyDescent="0.25">
      <c r="A1632" s="60"/>
      <c r="B1632" s="94"/>
      <c r="C1632" s="94"/>
      <c r="D1632" s="61"/>
      <c r="E1632" s="94"/>
      <c r="F1632" s="94"/>
      <c r="G1632" s="94"/>
      <c r="H1632" s="7"/>
      <c r="I1632" s="7"/>
      <c r="J1632" s="7"/>
      <c r="K1632" s="7"/>
      <c r="L1632" s="7"/>
      <c r="M1632" s="7"/>
      <c r="N1632" s="7"/>
    </row>
    <row r="1633" spans="1:14" s="123" customFormat="1" x14ac:dyDescent="0.25">
      <c r="A1633" s="60"/>
      <c r="B1633" s="94"/>
      <c r="C1633" s="94"/>
      <c r="D1633" s="61"/>
      <c r="E1633" s="94"/>
      <c r="F1633" s="94"/>
      <c r="G1633" s="94"/>
      <c r="H1633" s="7"/>
      <c r="I1633" s="7"/>
      <c r="J1633" s="7"/>
      <c r="K1633" s="7"/>
      <c r="L1633" s="7"/>
      <c r="M1633" s="7"/>
      <c r="N1633" s="7"/>
    </row>
    <row r="1634" spans="1:14" s="123" customFormat="1" x14ac:dyDescent="0.25">
      <c r="A1634" s="60"/>
      <c r="B1634" s="94"/>
      <c r="C1634" s="94"/>
      <c r="D1634" s="61"/>
      <c r="E1634" s="94"/>
      <c r="F1634" s="94"/>
      <c r="G1634" s="94"/>
      <c r="H1634" s="7"/>
      <c r="I1634" s="7"/>
      <c r="J1634" s="7"/>
      <c r="K1634" s="7"/>
      <c r="L1634" s="7"/>
      <c r="M1634" s="7"/>
      <c r="N1634" s="7"/>
    </row>
    <row r="1635" spans="1:14" s="123" customFormat="1" x14ac:dyDescent="0.25">
      <c r="A1635" s="60"/>
      <c r="B1635" s="94"/>
      <c r="C1635" s="94"/>
      <c r="D1635" s="61"/>
      <c r="E1635" s="94"/>
      <c r="F1635" s="94"/>
      <c r="G1635" s="94"/>
      <c r="H1635" s="7"/>
      <c r="I1635" s="7"/>
      <c r="J1635" s="7"/>
      <c r="K1635" s="7"/>
      <c r="L1635" s="7"/>
      <c r="M1635" s="7"/>
      <c r="N1635" s="7"/>
    </row>
    <row r="1636" spans="1:14" s="123" customFormat="1" x14ac:dyDescent="0.25">
      <c r="A1636" s="60"/>
      <c r="B1636" s="94"/>
      <c r="C1636" s="94"/>
      <c r="D1636" s="61"/>
      <c r="E1636" s="94"/>
      <c r="F1636" s="94"/>
      <c r="G1636" s="94"/>
      <c r="H1636" s="7"/>
      <c r="I1636" s="7"/>
      <c r="J1636" s="7"/>
      <c r="K1636" s="7"/>
      <c r="L1636" s="7"/>
      <c r="M1636" s="7"/>
      <c r="N1636" s="7"/>
    </row>
    <row r="1637" spans="1:14" s="123" customFormat="1" x14ac:dyDescent="0.25">
      <c r="A1637" s="60"/>
      <c r="B1637" s="94"/>
      <c r="C1637" s="94"/>
      <c r="D1637" s="61"/>
      <c r="E1637" s="94"/>
      <c r="F1637" s="94"/>
      <c r="G1637" s="94"/>
      <c r="H1637" s="7"/>
      <c r="I1637" s="7"/>
      <c r="J1637" s="7"/>
      <c r="K1637" s="7"/>
      <c r="L1637" s="7"/>
      <c r="M1637" s="7"/>
      <c r="N1637" s="7"/>
    </row>
    <row r="1638" spans="1:14" s="123" customFormat="1" x14ac:dyDescent="0.25">
      <c r="A1638" s="60"/>
      <c r="B1638" s="94"/>
      <c r="C1638" s="94"/>
      <c r="D1638" s="61"/>
      <c r="E1638" s="94"/>
      <c r="F1638" s="94"/>
      <c r="G1638" s="94"/>
      <c r="H1638" s="7"/>
      <c r="I1638" s="7"/>
      <c r="J1638" s="7"/>
      <c r="K1638" s="7"/>
      <c r="L1638" s="7"/>
      <c r="M1638" s="7"/>
      <c r="N1638" s="7"/>
    </row>
    <row r="1639" spans="1:14" s="123" customFormat="1" x14ac:dyDescent="0.25">
      <c r="A1639" s="60"/>
      <c r="B1639" s="94"/>
      <c r="C1639" s="94"/>
      <c r="D1639" s="61"/>
      <c r="E1639" s="94"/>
      <c r="F1639" s="94"/>
      <c r="G1639" s="94"/>
      <c r="H1639" s="7"/>
      <c r="I1639" s="7"/>
      <c r="J1639" s="7"/>
      <c r="K1639" s="7"/>
      <c r="L1639" s="7"/>
      <c r="M1639" s="7"/>
      <c r="N1639" s="7"/>
    </row>
    <row r="1640" spans="1:14" s="123" customFormat="1" x14ac:dyDescent="0.25">
      <c r="A1640" s="60"/>
      <c r="B1640" s="94"/>
      <c r="C1640" s="94"/>
      <c r="D1640" s="61"/>
      <c r="E1640" s="94"/>
      <c r="F1640" s="94"/>
      <c r="G1640" s="94"/>
      <c r="H1640" s="7"/>
      <c r="I1640" s="7"/>
      <c r="J1640" s="7"/>
      <c r="K1640" s="7"/>
      <c r="L1640" s="7"/>
      <c r="M1640" s="7"/>
      <c r="N1640" s="7"/>
    </row>
    <row r="1641" spans="1:14" s="123" customFormat="1" x14ac:dyDescent="0.25">
      <c r="A1641" s="60"/>
      <c r="B1641" s="94"/>
      <c r="C1641" s="94"/>
      <c r="D1641" s="61"/>
      <c r="E1641" s="94"/>
      <c r="F1641" s="94"/>
      <c r="G1641" s="94"/>
      <c r="H1641" s="7"/>
      <c r="I1641" s="7"/>
      <c r="J1641" s="7"/>
      <c r="K1641" s="7"/>
      <c r="L1641" s="7"/>
      <c r="M1641" s="7"/>
      <c r="N1641" s="7"/>
    </row>
    <row r="1642" spans="1:14" s="123" customFormat="1" x14ac:dyDescent="0.25">
      <c r="A1642" s="60"/>
      <c r="B1642" s="94"/>
      <c r="C1642" s="94"/>
      <c r="D1642" s="61"/>
      <c r="E1642" s="94"/>
      <c r="F1642" s="94"/>
      <c r="G1642" s="94"/>
      <c r="H1642" s="7"/>
      <c r="I1642" s="7"/>
      <c r="J1642" s="7"/>
      <c r="K1642" s="7"/>
      <c r="L1642" s="7"/>
      <c r="M1642" s="7"/>
      <c r="N1642" s="7"/>
    </row>
    <row r="1643" spans="1:14" s="123" customFormat="1" x14ac:dyDescent="0.25">
      <c r="A1643" s="60"/>
      <c r="B1643" s="94"/>
      <c r="C1643" s="94"/>
      <c r="D1643" s="61"/>
      <c r="E1643" s="94"/>
      <c r="F1643" s="94"/>
      <c r="G1643" s="94"/>
      <c r="H1643" s="7"/>
      <c r="I1643" s="7"/>
      <c r="J1643" s="7"/>
      <c r="K1643" s="7"/>
      <c r="L1643" s="7"/>
      <c r="M1643" s="7"/>
      <c r="N1643" s="7"/>
    </row>
    <row r="1644" spans="1:14" s="123" customFormat="1" x14ac:dyDescent="0.25">
      <c r="A1644" s="60"/>
      <c r="B1644" s="94"/>
      <c r="C1644" s="94"/>
      <c r="D1644" s="61"/>
      <c r="E1644" s="94"/>
      <c r="F1644" s="94"/>
      <c r="G1644" s="94"/>
      <c r="H1644" s="7"/>
      <c r="I1644" s="7"/>
      <c r="J1644" s="7"/>
      <c r="K1644" s="7"/>
      <c r="L1644" s="7"/>
      <c r="M1644" s="7"/>
      <c r="N1644" s="7"/>
    </row>
    <row r="1645" spans="1:14" s="123" customFormat="1" x14ac:dyDescent="0.25">
      <c r="A1645" s="60"/>
      <c r="B1645" s="94"/>
      <c r="C1645" s="94"/>
      <c r="D1645" s="61"/>
      <c r="E1645" s="94"/>
      <c r="F1645" s="94"/>
      <c r="G1645" s="94"/>
      <c r="H1645" s="7"/>
      <c r="I1645" s="7"/>
      <c r="J1645" s="7"/>
      <c r="K1645" s="7"/>
      <c r="L1645" s="7"/>
      <c r="M1645" s="7"/>
      <c r="N1645" s="7"/>
    </row>
    <row r="1646" spans="1:14" s="123" customFormat="1" x14ac:dyDescent="0.25">
      <c r="A1646" s="60"/>
      <c r="B1646" s="94"/>
      <c r="C1646" s="94"/>
      <c r="D1646" s="61"/>
      <c r="E1646" s="94"/>
      <c r="F1646" s="94"/>
      <c r="G1646" s="94"/>
      <c r="H1646" s="7"/>
      <c r="I1646" s="7"/>
      <c r="J1646" s="7"/>
      <c r="K1646" s="7"/>
      <c r="L1646" s="7"/>
      <c r="M1646" s="7"/>
      <c r="N1646" s="7"/>
    </row>
    <row r="1647" spans="1:14" s="123" customFormat="1" x14ac:dyDescent="0.25">
      <c r="A1647" s="60"/>
      <c r="B1647" s="94"/>
      <c r="C1647" s="94"/>
      <c r="D1647" s="61"/>
      <c r="E1647" s="94"/>
      <c r="F1647" s="94"/>
      <c r="G1647" s="94"/>
      <c r="H1647" s="7"/>
      <c r="I1647" s="7"/>
      <c r="J1647" s="7"/>
      <c r="K1647" s="7"/>
      <c r="L1647" s="7"/>
      <c r="M1647" s="7"/>
      <c r="N1647" s="7"/>
    </row>
    <row r="1648" spans="1:14" s="123" customFormat="1" x14ac:dyDescent="0.25">
      <c r="A1648" s="60"/>
      <c r="B1648" s="94"/>
      <c r="C1648" s="94"/>
      <c r="D1648" s="61"/>
      <c r="E1648" s="94"/>
      <c r="F1648" s="94"/>
      <c r="G1648" s="94"/>
      <c r="H1648" s="7"/>
      <c r="I1648" s="7"/>
      <c r="J1648" s="7"/>
      <c r="K1648" s="7"/>
      <c r="L1648" s="7"/>
      <c r="M1648" s="7"/>
      <c r="N1648" s="7"/>
    </row>
    <row r="1649" spans="1:14" s="123" customFormat="1" x14ac:dyDescent="0.25">
      <c r="A1649" s="60"/>
      <c r="B1649" s="94"/>
      <c r="C1649" s="94"/>
      <c r="D1649" s="61"/>
      <c r="E1649" s="94"/>
      <c r="F1649" s="94"/>
      <c r="G1649" s="94"/>
      <c r="H1649" s="7"/>
      <c r="I1649" s="7"/>
      <c r="J1649" s="7"/>
      <c r="K1649" s="7"/>
      <c r="L1649" s="7"/>
      <c r="M1649" s="7"/>
      <c r="N1649" s="7"/>
    </row>
    <row r="1650" spans="1:14" s="123" customFormat="1" x14ac:dyDescent="0.25">
      <c r="A1650" s="60"/>
      <c r="B1650" s="94"/>
      <c r="C1650" s="94"/>
      <c r="D1650" s="61"/>
      <c r="E1650" s="94"/>
      <c r="F1650" s="94"/>
      <c r="G1650" s="94"/>
      <c r="H1650" s="7"/>
      <c r="I1650" s="7"/>
      <c r="J1650" s="7"/>
      <c r="K1650" s="7"/>
      <c r="L1650" s="7"/>
      <c r="M1650" s="7"/>
      <c r="N1650" s="7"/>
    </row>
    <row r="1651" spans="1:14" s="123" customFormat="1" x14ac:dyDescent="0.25">
      <c r="A1651" s="60"/>
      <c r="B1651" s="94"/>
      <c r="C1651" s="94"/>
      <c r="D1651" s="61"/>
      <c r="E1651" s="94"/>
      <c r="F1651" s="94"/>
      <c r="G1651" s="94"/>
      <c r="H1651" s="7"/>
      <c r="I1651" s="7"/>
      <c r="J1651" s="7"/>
      <c r="K1651" s="7"/>
      <c r="L1651" s="7"/>
      <c r="M1651" s="7"/>
      <c r="N1651" s="7"/>
    </row>
    <row r="1652" spans="1:14" s="123" customFormat="1" x14ac:dyDescent="0.25">
      <c r="A1652" s="60"/>
      <c r="B1652" s="94"/>
      <c r="C1652" s="94"/>
      <c r="D1652" s="61"/>
      <c r="E1652" s="94"/>
      <c r="F1652" s="94"/>
      <c r="G1652" s="94"/>
      <c r="H1652" s="7"/>
      <c r="I1652" s="7"/>
      <c r="J1652" s="7"/>
      <c r="K1652" s="7"/>
      <c r="L1652" s="7"/>
      <c r="M1652" s="7"/>
      <c r="N1652" s="7"/>
    </row>
    <row r="1653" spans="1:14" s="123" customFormat="1" x14ac:dyDescent="0.25">
      <c r="A1653" s="60"/>
      <c r="B1653" s="94"/>
      <c r="C1653" s="94"/>
      <c r="D1653" s="61"/>
      <c r="E1653" s="94"/>
      <c r="F1653" s="94"/>
      <c r="G1653" s="94"/>
      <c r="H1653" s="7"/>
      <c r="I1653" s="7"/>
      <c r="J1653" s="7"/>
      <c r="K1653" s="7"/>
      <c r="L1653" s="7"/>
      <c r="M1653" s="7"/>
      <c r="N1653" s="7"/>
    </row>
    <row r="1654" spans="1:14" s="123" customFormat="1" x14ac:dyDescent="0.25">
      <c r="A1654" s="60"/>
      <c r="B1654" s="94"/>
      <c r="C1654" s="94"/>
      <c r="D1654" s="61"/>
      <c r="E1654" s="94"/>
      <c r="F1654" s="94"/>
      <c r="G1654" s="94"/>
      <c r="H1654" s="7"/>
      <c r="I1654" s="7"/>
      <c r="J1654" s="7"/>
      <c r="K1654" s="7"/>
      <c r="L1654" s="7"/>
      <c r="M1654" s="7"/>
      <c r="N1654" s="7"/>
    </row>
    <row r="1655" spans="1:14" s="123" customFormat="1" x14ac:dyDescent="0.25">
      <c r="A1655" s="60"/>
      <c r="B1655" s="94"/>
      <c r="C1655" s="94"/>
      <c r="D1655" s="61"/>
      <c r="E1655" s="94"/>
      <c r="F1655" s="94"/>
      <c r="G1655" s="94"/>
      <c r="H1655" s="7"/>
      <c r="I1655" s="7"/>
      <c r="J1655" s="7"/>
      <c r="K1655" s="7"/>
      <c r="L1655" s="7"/>
      <c r="M1655" s="7"/>
      <c r="N1655" s="7"/>
    </row>
    <row r="1656" spans="1:14" s="123" customFormat="1" x14ac:dyDescent="0.25">
      <c r="A1656" s="60"/>
      <c r="B1656" s="94"/>
      <c r="C1656" s="94"/>
      <c r="D1656" s="61"/>
      <c r="E1656" s="94"/>
      <c r="F1656" s="94"/>
      <c r="G1656" s="94"/>
      <c r="H1656" s="7"/>
      <c r="I1656" s="7"/>
      <c r="J1656" s="7"/>
      <c r="K1656" s="7"/>
      <c r="L1656" s="7"/>
      <c r="M1656" s="7"/>
      <c r="N1656" s="7"/>
    </row>
    <row r="1657" spans="1:14" s="123" customFormat="1" x14ac:dyDescent="0.25">
      <c r="A1657" s="60"/>
      <c r="B1657" s="94"/>
      <c r="C1657" s="94"/>
      <c r="D1657" s="61"/>
      <c r="E1657" s="94"/>
      <c r="F1657" s="94"/>
      <c r="G1657" s="94"/>
      <c r="H1657" s="7"/>
      <c r="I1657" s="7"/>
      <c r="J1657" s="7"/>
      <c r="K1657" s="7"/>
      <c r="L1657" s="7"/>
      <c r="M1657" s="7"/>
      <c r="N1657" s="7"/>
    </row>
    <row r="1658" spans="1:14" s="123" customFormat="1" x14ac:dyDescent="0.25">
      <c r="A1658" s="60"/>
      <c r="B1658" s="94"/>
      <c r="C1658" s="94"/>
      <c r="D1658" s="61"/>
      <c r="E1658" s="94"/>
      <c r="F1658" s="94"/>
      <c r="G1658" s="94"/>
      <c r="H1658" s="7"/>
      <c r="I1658" s="7"/>
      <c r="J1658" s="7"/>
      <c r="K1658" s="7"/>
      <c r="L1658" s="7"/>
      <c r="M1658" s="7"/>
      <c r="N1658" s="7"/>
    </row>
    <row r="1659" spans="1:14" s="123" customFormat="1" x14ac:dyDescent="0.25">
      <c r="A1659" s="60"/>
      <c r="B1659" s="94"/>
      <c r="C1659" s="94"/>
      <c r="D1659" s="61"/>
      <c r="E1659" s="94"/>
      <c r="F1659" s="94"/>
      <c r="G1659" s="94"/>
      <c r="H1659" s="7"/>
      <c r="I1659" s="7"/>
      <c r="J1659" s="7"/>
      <c r="K1659" s="7"/>
      <c r="L1659" s="7"/>
      <c r="M1659" s="7"/>
      <c r="N1659" s="7"/>
    </row>
    <row r="1660" spans="1:14" s="123" customFormat="1" x14ac:dyDescent="0.25">
      <c r="A1660" s="60"/>
      <c r="B1660" s="94"/>
      <c r="C1660" s="94"/>
      <c r="D1660" s="61"/>
      <c r="E1660" s="94"/>
      <c r="F1660" s="94"/>
      <c r="G1660" s="94"/>
      <c r="H1660" s="7"/>
      <c r="I1660" s="7"/>
      <c r="J1660" s="7"/>
      <c r="K1660" s="7"/>
      <c r="L1660" s="7"/>
      <c r="M1660" s="7"/>
      <c r="N1660" s="7"/>
    </row>
    <row r="1661" spans="1:14" s="123" customFormat="1" x14ac:dyDescent="0.25">
      <c r="A1661" s="60"/>
      <c r="B1661" s="94"/>
      <c r="C1661" s="94"/>
      <c r="D1661" s="61"/>
      <c r="E1661" s="94"/>
      <c r="F1661" s="94"/>
      <c r="G1661" s="94"/>
      <c r="H1661" s="7"/>
      <c r="I1661" s="7"/>
      <c r="J1661" s="7"/>
      <c r="K1661" s="7"/>
      <c r="L1661" s="7"/>
      <c r="M1661" s="7"/>
      <c r="N1661" s="7"/>
    </row>
    <row r="1662" spans="1:14" s="123" customFormat="1" x14ac:dyDescent="0.25">
      <c r="A1662" s="60"/>
      <c r="B1662" s="94"/>
      <c r="C1662" s="94"/>
      <c r="D1662" s="61"/>
      <c r="E1662" s="94"/>
      <c r="F1662" s="94"/>
      <c r="G1662" s="94"/>
      <c r="H1662" s="7"/>
      <c r="I1662" s="7"/>
      <c r="J1662" s="7"/>
      <c r="K1662" s="7"/>
      <c r="L1662" s="7"/>
      <c r="M1662" s="7"/>
      <c r="N1662" s="7"/>
    </row>
    <row r="1663" spans="1:14" x14ac:dyDescent="0.25">
      <c r="A1663" s="1"/>
      <c r="B1663" s="9"/>
      <c r="C1663" s="9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</row>
    <row r="1664" spans="1:14" x14ac:dyDescent="0.25">
      <c r="A1664" s="1"/>
      <c r="B1664" s="128"/>
      <c r="C1664" s="128"/>
      <c r="D1664" s="63"/>
      <c r="E1664" s="1"/>
      <c r="F1664" s="1"/>
      <c r="G1664" s="1"/>
      <c r="H1664" s="1"/>
      <c r="I1664" s="1"/>
      <c r="J1664" s="1"/>
      <c r="K1664" s="1"/>
      <c r="L1664" s="1"/>
      <c r="M1664" s="1"/>
      <c r="N1664" s="1"/>
    </row>
    <row r="1665" spans="1:14" x14ac:dyDescent="0.25">
      <c r="A1665" s="1"/>
      <c r="B1665" s="128"/>
      <c r="C1665" s="128"/>
      <c r="D1665" s="63"/>
      <c r="E1665" s="1"/>
      <c r="F1665" s="1"/>
      <c r="G1665" s="1"/>
      <c r="H1665" s="1"/>
      <c r="I1665" s="1"/>
      <c r="J1665" s="1"/>
      <c r="K1665" s="1"/>
      <c r="L1665" s="1"/>
      <c r="M1665" s="1"/>
      <c r="N1665" s="1"/>
    </row>
    <row r="1666" spans="1:14" x14ac:dyDescent="0.25">
      <c r="A1666" s="1"/>
      <c r="B1666" s="9"/>
      <c r="C1666" s="9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</row>
    <row r="1667" spans="1:14" x14ac:dyDescent="0.25">
      <c r="A1667" s="1"/>
      <c r="B1667" s="9"/>
      <c r="C1667" s="9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</row>
    <row r="1668" spans="1:14" x14ac:dyDescent="0.25">
      <c r="A1668" s="1"/>
      <c r="B1668" s="9"/>
      <c r="C1668" s="9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</row>
    <row r="1669" spans="1:14" x14ac:dyDescent="0.25">
      <c r="A1669" s="1"/>
      <c r="B1669" s="9"/>
      <c r="C1669" s="9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</row>
    <row r="1670" spans="1:14" x14ac:dyDescent="0.25">
      <c r="A1670" s="1"/>
      <c r="B1670" s="9"/>
      <c r="C1670" s="9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</row>
    <row r="1671" spans="1:14" x14ac:dyDescent="0.25">
      <c r="A1671" s="1"/>
      <c r="B1671" s="9"/>
      <c r="C1671" s="9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</row>
    <row r="1672" spans="1:14" x14ac:dyDescent="0.25">
      <c r="A1672" s="1"/>
      <c r="B1672" s="9"/>
      <c r="C1672" s="9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</row>
    <row r="1673" spans="1:14" x14ac:dyDescent="0.25">
      <c r="A1673" s="1"/>
      <c r="B1673" s="9"/>
      <c r="C1673" s="9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</row>
    <row r="1674" spans="1:14" x14ac:dyDescent="0.25">
      <c r="A1674" s="1"/>
      <c r="B1674" s="9"/>
      <c r="C1674" s="9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</row>
    <row r="1675" spans="1:14" x14ac:dyDescent="0.25">
      <c r="A1675" s="1"/>
      <c r="B1675" s="9"/>
      <c r="C1675" s="9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</row>
    <row r="1676" spans="1:14" x14ac:dyDescent="0.25">
      <c r="A1676" s="1"/>
      <c r="B1676" s="9"/>
      <c r="C1676" s="9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</row>
    <row r="1677" spans="1:14" x14ac:dyDescent="0.25">
      <c r="A1677" s="1"/>
      <c r="B1677" s="9"/>
      <c r="C1677" s="9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</row>
    <row r="1678" spans="1:14" x14ac:dyDescent="0.25">
      <c r="A1678" s="1"/>
      <c r="B1678" s="9"/>
      <c r="C1678" s="9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</row>
    <row r="1679" spans="1:14" x14ac:dyDescent="0.25">
      <c r="A1679" s="1"/>
      <c r="B1679" s="9"/>
      <c r="C1679" s="9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</row>
    <row r="1680" spans="1:14" x14ac:dyDescent="0.25">
      <c r="A1680" s="1"/>
      <c r="B1680" s="9"/>
      <c r="C1680" s="9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</row>
    <row r="1681" spans="1:14" x14ac:dyDescent="0.25">
      <c r="A1681" s="1"/>
      <c r="B1681" s="9"/>
      <c r="C1681" s="9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</row>
    <row r="1682" spans="1:14" x14ac:dyDescent="0.25">
      <c r="A1682" s="1"/>
      <c r="B1682" s="9"/>
      <c r="C1682" s="9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</row>
    <row r="1683" spans="1:14" x14ac:dyDescent="0.25">
      <c r="A1683" s="1"/>
      <c r="B1683" s="9"/>
      <c r="C1683" s="9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</row>
    <row r="1684" spans="1:14" x14ac:dyDescent="0.25">
      <c r="A1684" s="1"/>
      <c r="B1684" s="9"/>
      <c r="C1684" s="9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</row>
    <row r="1685" spans="1:14" x14ac:dyDescent="0.25">
      <c r="A1685" s="1"/>
      <c r="B1685" s="9"/>
      <c r="C1685" s="9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</row>
    <row r="1686" spans="1:14" x14ac:dyDescent="0.25">
      <c r="A1686" s="1"/>
      <c r="B1686" s="9"/>
      <c r="C1686" s="9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</row>
    <row r="1687" spans="1:14" x14ac:dyDescent="0.25">
      <c r="A1687" s="1"/>
      <c r="B1687" s="9"/>
      <c r="C1687" s="9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</row>
    <row r="1688" spans="1:14" x14ac:dyDescent="0.25">
      <c r="A1688" s="1"/>
      <c r="B1688" s="9"/>
      <c r="C1688" s="9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</row>
    <row r="1689" spans="1:14" x14ac:dyDescent="0.25">
      <c r="A1689" s="1"/>
      <c r="B1689" s="9"/>
      <c r="C1689" s="9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</row>
    <row r="1690" spans="1:14" x14ac:dyDescent="0.25">
      <c r="A1690" s="1"/>
      <c r="B1690" s="9"/>
      <c r="C1690" s="9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</row>
    <row r="1691" spans="1:14" x14ac:dyDescent="0.25">
      <c r="A1691" s="1"/>
      <c r="B1691" s="9"/>
      <c r="C1691" s="9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</row>
    <row r="1692" spans="1:14" x14ac:dyDescent="0.25">
      <c r="A1692" s="1"/>
      <c r="B1692" s="9"/>
      <c r="C1692" s="9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</row>
    <row r="1693" spans="1:14" x14ac:dyDescent="0.25">
      <c r="A1693" s="1"/>
      <c r="B1693" s="9"/>
      <c r="C1693" s="9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</row>
    <row r="1694" spans="1:14" x14ac:dyDescent="0.25">
      <c r="A1694" s="1"/>
      <c r="B1694" s="9"/>
      <c r="C1694" s="9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</row>
    <row r="1695" spans="1:14" x14ac:dyDescent="0.25">
      <c r="A1695" s="1"/>
      <c r="B1695" s="9"/>
      <c r="C1695" s="9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</row>
    <row r="1696" spans="1:14" x14ac:dyDescent="0.25">
      <c r="A1696" s="1"/>
      <c r="B1696" s="9"/>
      <c r="C1696" s="9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</row>
    <row r="1697" spans="1:14" x14ac:dyDescent="0.25">
      <c r="A1697" s="1"/>
      <c r="B1697" s="9"/>
      <c r="C1697" s="9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</row>
    <row r="1698" spans="1:14" x14ac:dyDescent="0.25">
      <c r="A1698" s="1"/>
      <c r="B1698" s="9"/>
      <c r="C1698" s="9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</row>
    <row r="1699" spans="1:14" x14ac:dyDescent="0.25">
      <c r="A1699" s="1"/>
      <c r="B1699" s="9"/>
      <c r="C1699" s="9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</row>
    <row r="1700" spans="1:14" x14ac:dyDescent="0.25">
      <c r="A1700" s="1"/>
      <c r="B1700" s="9"/>
      <c r="C1700" s="9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</row>
    <row r="1701" spans="1:14" x14ac:dyDescent="0.25">
      <c r="A1701" s="1"/>
      <c r="B1701" s="9"/>
      <c r="C1701" s="9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</row>
    <row r="1702" spans="1:14" x14ac:dyDescent="0.25">
      <c r="A1702" s="1"/>
      <c r="B1702" s="9"/>
      <c r="C1702" s="9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</row>
    <row r="1703" spans="1:14" x14ac:dyDescent="0.25">
      <c r="A1703" s="1"/>
      <c r="B1703" s="9"/>
      <c r="C1703" s="9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</row>
    <row r="1704" spans="1:14" x14ac:dyDescent="0.25">
      <c r="A1704" s="1"/>
      <c r="B1704" s="9"/>
      <c r="C1704" s="9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</row>
    <row r="1705" spans="1:14" x14ac:dyDescent="0.25">
      <c r="A1705" s="1"/>
      <c r="B1705" s="9"/>
      <c r="C1705" s="9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</row>
    <row r="1706" spans="1:14" x14ac:dyDescent="0.25">
      <c r="A1706" s="1"/>
      <c r="B1706" s="9"/>
      <c r="C1706" s="9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</row>
    <row r="1707" spans="1:14" x14ac:dyDescent="0.25">
      <c r="A1707" s="1"/>
      <c r="B1707" s="9"/>
      <c r="C1707" s="9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</row>
    <row r="1708" spans="1:14" x14ac:dyDescent="0.25">
      <c r="A1708" s="1"/>
      <c r="B1708" s="9"/>
      <c r="C1708" s="9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</row>
    <row r="1709" spans="1:14" x14ac:dyDescent="0.25">
      <c r="A1709" s="1"/>
      <c r="B1709" s="9"/>
      <c r="C1709" s="9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</row>
    <row r="1710" spans="1:14" x14ac:dyDescent="0.25">
      <c r="A1710" s="1"/>
      <c r="B1710" s="9"/>
      <c r="C1710" s="9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</row>
    <row r="1711" spans="1:14" x14ac:dyDescent="0.25">
      <c r="A1711" s="1"/>
      <c r="B1711" s="9"/>
      <c r="C1711" s="9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</row>
    <row r="1712" spans="1:14" x14ac:dyDescent="0.25">
      <c r="A1712" s="1"/>
      <c r="B1712" s="9"/>
      <c r="C1712" s="9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</row>
    <row r="1713" spans="1:14" x14ac:dyDescent="0.25">
      <c r="A1713" s="1"/>
      <c r="B1713" s="9"/>
      <c r="C1713" s="9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</row>
    <row r="1714" spans="1:14" x14ac:dyDescent="0.25">
      <c r="A1714" s="1"/>
      <c r="B1714" s="9"/>
      <c r="C1714" s="9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</row>
    <row r="1715" spans="1:14" x14ac:dyDescent="0.25">
      <c r="A1715" s="1"/>
      <c r="B1715" s="9"/>
      <c r="C1715" s="9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</row>
    <row r="1716" spans="1:14" x14ac:dyDescent="0.25">
      <c r="A1716" s="1"/>
      <c r="B1716" s="9"/>
      <c r="C1716" s="9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</row>
    <row r="1717" spans="1:14" x14ac:dyDescent="0.25">
      <c r="A1717" s="1"/>
      <c r="B1717" s="9"/>
      <c r="C1717" s="9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</row>
    <row r="1718" spans="1:14" x14ac:dyDescent="0.25">
      <c r="A1718" s="1"/>
      <c r="B1718" s="9"/>
      <c r="C1718" s="9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</row>
    <row r="1719" spans="1:14" x14ac:dyDescent="0.25">
      <c r="A1719" s="1"/>
      <c r="B1719" s="9"/>
      <c r="C1719" s="9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</row>
    <row r="1720" spans="1:14" x14ac:dyDescent="0.25">
      <c r="A1720" s="1"/>
      <c r="B1720" s="9"/>
      <c r="C1720" s="9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</row>
    <row r="1721" spans="1:14" x14ac:dyDescent="0.25">
      <c r="A1721" s="1"/>
      <c r="B1721" s="9"/>
      <c r="C1721" s="9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</row>
    <row r="1722" spans="1:14" x14ac:dyDescent="0.25">
      <c r="A1722" s="1"/>
      <c r="B1722" s="9"/>
      <c r="C1722" s="9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</row>
    <row r="1723" spans="1:14" x14ac:dyDescent="0.25">
      <c r="A1723" s="1"/>
      <c r="B1723" s="9"/>
      <c r="C1723" s="9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</row>
    <row r="1724" spans="1:14" x14ac:dyDescent="0.25">
      <c r="A1724" s="1"/>
      <c r="B1724" s="9"/>
      <c r="C1724" s="9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</row>
    <row r="1725" spans="1:14" x14ac:dyDescent="0.25">
      <c r="A1725" s="1"/>
      <c r="B1725" s="9"/>
      <c r="C1725" s="9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</row>
    <row r="1726" spans="1:14" x14ac:dyDescent="0.25">
      <c r="A1726" s="1"/>
      <c r="B1726" s="9"/>
      <c r="C1726" s="9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</row>
    <row r="1727" spans="1:14" x14ac:dyDescent="0.25">
      <c r="A1727" s="1"/>
      <c r="B1727" s="9"/>
      <c r="C1727" s="9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</row>
    <row r="1728" spans="1:14" x14ac:dyDescent="0.25">
      <c r="A1728" s="1"/>
      <c r="B1728" s="9"/>
      <c r="C1728" s="9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</row>
    <row r="1729" spans="1:14" x14ac:dyDescent="0.25">
      <c r="A1729" s="1"/>
      <c r="B1729" s="9"/>
      <c r="C1729" s="9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</row>
    <row r="1730" spans="1:14" x14ac:dyDescent="0.25">
      <c r="A1730" s="1"/>
      <c r="B1730" s="9"/>
      <c r="C1730" s="9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</row>
    <row r="1731" spans="1:14" x14ac:dyDescent="0.25">
      <c r="A1731" s="1"/>
      <c r="B1731" s="9"/>
      <c r="C1731" s="9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</row>
    <row r="1732" spans="1:14" x14ac:dyDescent="0.25">
      <c r="A1732" s="1"/>
      <c r="B1732" s="9"/>
      <c r="C1732" s="9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</row>
    <row r="1733" spans="1:14" x14ac:dyDescent="0.25">
      <c r="A1733" s="1"/>
      <c r="B1733" s="9"/>
      <c r="C1733" s="9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</row>
    <row r="1734" spans="1:14" x14ac:dyDescent="0.25">
      <c r="A1734" s="1"/>
      <c r="B1734" s="9"/>
      <c r="C1734" s="9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</row>
    <row r="1735" spans="1:14" x14ac:dyDescent="0.25">
      <c r="A1735" s="1"/>
      <c r="B1735" s="9"/>
      <c r="C1735" s="9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</row>
    <row r="1736" spans="1:14" x14ac:dyDescent="0.25">
      <c r="A1736" s="1"/>
      <c r="B1736" s="9"/>
      <c r="C1736" s="9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</row>
    <row r="1737" spans="1:14" x14ac:dyDescent="0.25">
      <c r="A1737" s="1"/>
      <c r="B1737" s="9"/>
      <c r="C1737" s="9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</row>
    <row r="1738" spans="1:14" x14ac:dyDescent="0.25">
      <c r="A1738" s="1"/>
      <c r="B1738" s="9"/>
      <c r="C1738" s="9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</row>
    <row r="1739" spans="1:14" x14ac:dyDescent="0.25">
      <c r="A1739" s="1"/>
      <c r="B1739" s="9"/>
      <c r="C1739" s="9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</row>
    <row r="1740" spans="1:14" x14ac:dyDescent="0.25">
      <c r="A1740" s="1"/>
      <c r="B1740" s="9"/>
      <c r="C1740" s="9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</row>
    <row r="1741" spans="1:14" x14ac:dyDescent="0.25">
      <c r="A1741" s="1"/>
      <c r="B1741" s="9"/>
      <c r="C1741" s="9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</row>
    <row r="1742" spans="1:14" x14ac:dyDescent="0.25">
      <c r="A1742" s="1"/>
      <c r="B1742" s="9"/>
      <c r="C1742" s="9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</row>
    <row r="1743" spans="1:14" x14ac:dyDescent="0.25">
      <c r="A1743" s="1"/>
      <c r="B1743" s="9"/>
      <c r="C1743" s="9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</row>
    <row r="1744" spans="1:14" x14ac:dyDescent="0.25">
      <c r="A1744" s="1"/>
      <c r="B1744" s="9"/>
      <c r="C1744" s="9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</row>
    <row r="1745" spans="1:14" x14ac:dyDescent="0.25">
      <c r="A1745" s="1"/>
      <c r="B1745" s="9"/>
      <c r="C1745" s="9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</row>
    <row r="1746" spans="1:14" x14ac:dyDescent="0.25">
      <c r="A1746" s="1"/>
      <c r="B1746" s="9"/>
      <c r="C1746" s="9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</row>
    <row r="1747" spans="1:14" x14ac:dyDescent="0.25">
      <c r="A1747" s="1"/>
      <c r="B1747" s="9"/>
      <c r="C1747" s="9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</row>
    <row r="1748" spans="1:14" x14ac:dyDescent="0.25">
      <c r="A1748" s="1"/>
      <c r="B1748" s="9"/>
      <c r="C1748" s="9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</row>
    <row r="1749" spans="1:14" x14ac:dyDescent="0.25">
      <c r="A1749" s="1"/>
      <c r="B1749" s="9"/>
      <c r="C1749" s="9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</row>
    <row r="1750" spans="1:14" x14ac:dyDescent="0.25">
      <c r="A1750" s="1"/>
      <c r="B1750" s="9"/>
      <c r="C1750" s="9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</row>
    <row r="1751" spans="1:14" x14ac:dyDescent="0.25">
      <c r="A1751" s="1"/>
      <c r="B1751" s="9"/>
      <c r="C1751" s="9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</row>
    <row r="1752" spans="1:14" x14ac:dyDescent="0.25">
      <c r="A1752" s="1"/>
      <c r="B1752" s="9"/>
      <c r="C1752" s="9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</row>
    <row r="1753" spans="1:14" x14ac:dyDescent="0.25">
      <c r="A1753" s="1"/>
      <c r="B1753" s="9"/>
      <c r="C1753" s="9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</row>
    <row r="1754" spans="1:14" x14ac:dyDescent="0.25">
      <c r="A1754" s="1"/>
      <c r="B1754" s="9"/>
      <c r="C1754" s="9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</row>
    <row r="1755" spans="1:14" x14ac:dyDescent="0.25">
      <c r="A1755" s="1"/>
      <c r="B1755" s="9"/>
      <c r="C1755" s="9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</row>
    <row r="1756" spans="1:14" x14ac:dyDescent="0.25">
      <c r="A1756" s="1"/>
      <c r="B1756" s="9"/>
      <c r="C1756" s="9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</row>
    <row r="1757" spans="1:14" x14ac:dyDescent="0.25">
      <c r="A1757" s="1"/>
      <c r="B1757" s="9"/>
      <c r="C1757" s="9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</row>
    <row r="1758" spans="1:14" x14ac:dyDescent="0.25">
      <c r="A1758" s="1"/>
      <c r="B1758" s="9"/>
      <c r="C1758" s="9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</row>
    <row r="1759" spans="1:14" x14ac:dyDescent="0.25">
      <c r="A1759" s="1"/>
      <c r="B1759" s="9"/>
      <c r="C1759" s="9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</row>
    <row r="1760" spans="1:14" x14ac:dyDescent="0.25">
      <c r="A1760" s="1"/>
      <c r="B1760" s="9"/>
      <c r="C1760" s="9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</row>
    <row r="1761" spans="1:14" x14ac:dyDescent="0.25">
      <c r="A1761" s="1"/>
      <c r="B1761" s="9"/>
      <c r="C1761" s="9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</row>
    <row r="1762" spans="1:14" x14ac:dyDescent="0.25">
      <c r="A1762" s="1"/>
      <c r="B1762" s="9"/>
      <c r="C1762" s="9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</row>
    <row r="1763" spans="1:14" x14ac:dyDescent="0.25">
      <c r="A1763" s="1"/>
      <c r="B1763" s="9"/>
      <c r="C1763" s="9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</row>
    <row r="1764" spans="1:14" x14ac:dyDescent="0.25">
      <c r="A1764" s="1"/>
      <c r="B1764" s="9"/>
      <c r="C1764" s="9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</row>
    <row r="1765" spans="1:14" x14ac:dyDescent="0.25">
      <c r="A1765" s="1"/>
      <c r="B1765" s="9"/>
      <c r="C1765" s="9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</row>
    <row r="1766" spans="1:14" x14ac:dyDescent="0.25">
      <c r="A1766" s="1"/>
      <c r="B1766" s="9"/>
      <c r="C1766" s="9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</row>
    <row r="1767" spans="1:14" x14ac:dyDescent="0.25">
      <c r="A1767" s="1"/>
      <c r="B1767" s="9"/>
      <c r="C1767" s="9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</row>
    <row r="1768" spans="1:14" x14ac:dyDescent="0.25">
      <c r="A1768" s="1"/>
      <c r="B1768" s="9"/>
      <c r="C1768" s="9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</row>
    <row r="1769" spans="1:14" x14ac:dyDescent="0.25">
      <c r="A1769" s="1"/>
      <c r="B1769" s="9"/>
      <c r="C1769" s="9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</row>
    <row r="1770" spans="1:14" x14ac:dyDescent="0.25">
      <c r="A1770" s="1"/>
      <c r="B1770" s="9"/>
      <c r="C1770" s="9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</row>
    <row r="1771" spans="1:14" x14ac:dyDescent="0.25">
      <c r="A1771" s="1"/>
      <c r="B1771" s="9"/>
      <c r="C1771" s="9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</row>
    <row r="1772" spans="1:14" x14ac:dyDescent="0.25">
      <c r="A1772" s="1"/>
      <c r="B1772" s="9"/>
      <c r="C1772" s="9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</row>
    <row r="1773" spans="1:14" x14ac:dyDescent="0.25">
      <c r="A1773" s="1"/>
      <c r="B1773" s="9"/>
      <c r="C1773" s="9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</row>
    <row r="1774" spans="1:14" x14ac:dyDescent="0.25">
      <c r="A1774" s="1"/>
      <c r="B1774" s="9"/>
      <c r="C1774" s="9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</row>
    <row r="1775" spans="1:14" x14ac:dyDescent="0.25">
      <c r="A1775" s="1"/>
      <c r="B1775" s="9"/>
      <c r="C1775" s="9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</row>
    <row r="1776" spans="1:14" x14ac:dyDescent="0.25">
      <c r="A1776" s="1"/>
      <c r="B1776" s="9"/>
      <c r="C1776" s="9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</row>
    <row r="1777" spans="1:14" x14ac:dyDescent="0.25">
      <c r="A1777" s="1"/>
      <c r="B1777" s="9"/>
      <c r="C1777" s="9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</row>
    <row r="1778" spans="1:14" x14ac:dyDescent="0.25">
      <c r="A1778" s="1"/>
      <c r="B1778" s="9"/>
      <c r="C1778" s="9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</row>
    <row r="1779" spans="1:14" x14ac:dyDescent="0.25">
      <c r="A1779" s="1"/>
      <c r="B1779" s="9"/>
      <c r="C1779" s="9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</row>
    <row r="1780" spans="1:14" x14ac:dyDescent="0.25">
      <c r="A1780" s="1"/>
      <c r="B1780" s="9"/>
      <c r="C1780" s="9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</row>
    <row r="1781" spans="1:14" x14ac:dyDescent="0.25">
      <c r="A1781" s="1"/>
      <c r="B1781" s="9"/>
      <c r="C1781" s="9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</row>
    <row r="1782" spans="1:14" x14ac:dyDescent="0.25">
      <c r="A1782" s="1"/>
      <c r="B1782" s="9"/>
      <c r="C1782" s="9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</row>
    <row r="1783" spans="1:14" x14ac:dyDescent="0.25">
      <c r="A1783" s="1"/>
      <c r="B1783" s="9"/>
      <c r="C1783" s="9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</row>
    <row r="1784" spans="1:14" x14ac:dyDescent="0.25">
      <c r="A1784" s="1"/>
      <c r="B1784" s="9"/>
      <c r="C1784" s="9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</row>
    <row r="1785" spans="1:14" x14ac:dyDescent="0.25">
      <c r="A1785" s="1"/>
      <c r="B1785" s="9"/>
      <c r="C1785" s="9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</row>
    <row r="1786" spans="1:14" x14ac:dyDescent="0.25">
      <c r="A1786" s="1"/>
      <c r="B1786" s="9"/>
      <c r="C1786" s="9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</row>
    <row r="1787" spans="1:14" x14ac:dyDescent="0.25">
      <c r="A1787" s="1"/>
      <c r="B1787" s="9"/>
      <c r="C1787" s="9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</row>
    <row r="1788" spans="1:14" x14ac:dyDescent="0.25">
      <c r="A1788" s="1"/>
      <c r="B1788" s="9"/>
      <c r="C1788" s="9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</row>
    <row r="1789" spans="1:14" x14ac:dyDescent="0.25">
      <c r="A1789" s="1"/>
      <c r="B1789" s="9"/>
      <c r="C1789" s="9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</row>
    <row r="1790" spans="1:14" x14ac:dyDescent="0.25">
      <c r="A1790" s="1"/>
      <c r="B1790" s="9"/>
      <c r="C1790" s="9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</row>
    <row r="1791" spans="1:14" x14ac:dyDescent="0.25">
      <c r="A1791" s="1"/>
      <c r="B1791" s="9"/>
      <c r="C1791" s="9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</row>
    <row r="1792" spans="1:14" x14ac:dyDescent="0.25">
      <c r="A1792" s="1"/>
      <c r="B1792" s="9"/>
      <c r="C1792" s="9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</row>
    <row r="1793" spans="1:14" x14ac:dyDescent="0.25">
      <c r="A1793" s="1"/>
      <c r="B1793" s="9"/>
      <c r="C1793" s="9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</row>
    <row r="1794" spans="1:14" x14ac:dyDescent="0.25">
      <c r="A1794" s="1"/>
      <c r="B1794" s="9"/>
      <c r="C1794" s="9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</row>
    <row r="1795" spans="1:14" x14ac:dyDescent="0.25">
      <c r="A1795" s="1"/>
      <c r="B1795" s="9"/>
      <c r="C1795" s="9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</row>
    <row r="1796" spans="1:14" x14ac:dyDescent="0.25">
      <c r="A1796" s="1"/>
      <c r="B1796" s="9"/>
      <c r="C1796" s="9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</row>
    <row r="1797" spans="1:14" x14ac:dyDescent="0.25">
      <c r="A1797" s="1"/>
      <c r="B1797" s="9"/>
      <c r="C1797" s="9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</row>
    <row r="1798" spans="1:14" x14ac:dyDescent="0.25">
      <c r="A1798" s="1"/>
      <c r="B1798" s="9"/>
      <c r="C1798" s="9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</row>
    <row r="1799" spans="1:14" x14ac:dyDescent="0.25">
      <c r="A1799" s="1"/>
      <c r="B1799" s="9"/>
      <c r="C1799" s="9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</row>
    <row r="1800" spans="1:14" x14ac:dyDescent="0.25">
      <c r="A1800" s="1"/>
      <c r="B1800" s="9"/>
      <c r="C1800" s="9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</row>
    <row r="1801" spans="1:14" x14ac:dyDescent="0.25">
      <c r="A1801" s="1"/>
      <c r="B1801" s="9"/>
      <c r="C1801" s="9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</row>
    <row r="1802" spans="1:14" x14ac:dyDescent="0.25">
      <c r="A1802" s="1"/>
      <c r="B1802" s="9"/>
      <c r="C1802" s="9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</row>
    <row r="1803" spans="1:14" x14ac:dyDescent="0.25">
      <c r="A1803" s="1"/>
      <c r="B1803" s="9"/>
      <c r="C1803" s="9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</row>
    <row r="1804" spans="1:14" x14ac:dyDescent="0.25">
      <c r="A1804" s="1"/>
      <c r="B1804" s="9"/>
      <c r="C1804" s="9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</row>
    <row r="1805" spans="1:14" x14ac:dyDescent="0.25">
      <c r="A1805" s="1"/>
      <c r="B1805" s="9"/>
      <c r="C1805" s="9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</row>
    <row r="1806" spans="1:14" x14ac:dyDescent="0.25">
      <c r="A1806" s="1"/>
      <c r="B1806" s="9"/>
      <c r="C1806" s="9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</row>
    <row r="1807" spans="1:14" x14ac:dyDescent="0.25">
      <c r="A1807" s="1"/>
      <c r="B1807" s="9"/>
      <c r="C1807" s="9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</row>
    <row r="1808" spans="1:14" x14ac:dyDescent="0.25">
      <c r="A1808" s="1"/>
      <c r="B1808" s="9"/>
      <c r="C1808" s="9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</row>
    <row r="1809" spans="1:14" x14ac:dyDescent="0.25">
      <c r="A1809" s="1"/>
      <c r="B1809" s="9"/>
      <c r="C1809" s="9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</row>
    <row r="1810" spans="1:14" x14ac:dyDescent="0.25">
      <c r="A1810" s="1"/>
      <c r="B1810" s="9"/>
      <c r="C1810" s="9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</row>
    <row r="1811" spans="1:14" x14ac:dyDescent="0.25">
      <c r="A1811" s="1"/>
      <c r="B1811" s="9"/>
      <c r="C1811" s="9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</row>
    <row r="1812" spans="1:14" x14ac:dyDescent="0.25">
      <c r="A1812" s="1"/>
      <c r="B1812" s="9"/>
      <c r="C1812" s="9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</row>
    <row r="1813" spans="1:14" x14ac:dyDescent="0.25">
      <c r="A1813" s="1"/>
      <c r="B1813" s="9"/>
      <c r="C1813" s="9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</row>
    <row r="1814" spans="1:14" x14ac:dyDescent="0.25">
      <c r="A1814" s="1"/>
      <c r="B1814" s="9"/>
      <c r="C1814" s="9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</row>
    <row r="1815" spans="1:14" x14ac:dyDescent="0.25">
      <c r="A1815" s="1"/>
      <c r="B1815" s="9"/>
      <c r="C1815" s="9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</row>
    <row r="1816" spans="1:14" x14ac:dyDescent="0.25">
      <c r="A1816" s="1"/>
      <c r="B1816" s="9"/>
      <c r="C1816" s="9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</row>
    <row r="1817" spans="1:14" x14ac:dyDescent="0.25">
      <c r="A1817" s="1"/>
      <c r="B1817" s="9"/>
      <c r="C1817" s="9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</row>
    <row r="1818" spans="1:14" x14ac:dyDescent="0.25">
      <c r="A1818" s="1"/>
      <c r="B1818" s="9"/>
      <c r="C1818" s="9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</row>
    <row r="1819" spans="1:14" x14ac:dyDescent="0.25">
      <c r="A1819" s="1"/>
      <c r="B1819" s="9"/>
      <c r="C1819" s="9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</row>
    <row r="1820" spans="1:14" x14ac:dyDescent="0.25">
      <c r="A1820" s="1"/>
      <c r="B1820" s="9"/>
      <c r="C1820" s="9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</row>
    <row r="1821" spans="1:14" x14ac:dyDescent="0.25">
      <c r="A1821" s="1"/>
      <c r="B1821" s="9"/>
      <c r="C1821" s="9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</row>
    <row r="1822" spans="1:14" x14ac:dyDescent="0.25">
      <c r="A1822" s="1"/>
      <c r="B1822" s="9"/>
      <c r="C1822" s="9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</row>
    <row r="1823" spans="1:14" x14ac:dyDescent="0.25">
      <c r="A1823" s="1"/>
      <c r="B1823" s="9"/>
      <c r="C1823" s="9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</row>
    <row r="1824" spans="1:14" x14ac:dyDescent="0.25">
      <c r="A1824" s="1"/>
      <c r="B1824" s="9"/>
      <c r="C1824" s="9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</row>
    <row r="1825" spans="1:14" x14ac:dyDescent="0.25">
      <c r="A1825" s="1"/>
      <c r="B1825" s="9"/>
      <c r="C1825" s="9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</row>
    <row r="1826" spans="1:14" x14ac:dyDescent="0.25">
      <c r="A1826" s="1"/>
      <c r="B1826" s="9"/>
      <c r="C1826" s="9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</row>
    <row r="1827" spans="1:14" x14ac:dyDescent="0.25">
      <c r="A1827" s="1"/>
      <c r="B1827" s="9"/>
      <c r="C1827" s="9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</row>
    <row r="1828" spans="1:14" x14ac:dyDescent="0.25">
      <c r="A1828" s="1"/>
      <c r="B1828" s="9"/>
      <c r="C1828" s="9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</row>
    <row r="1829" spans="1:14" x14ac:dyDescent="0.25">
      <c r="A1829" s="1"/>
      <c r="B1829" s="9"/>
      <c r="C1829" s="9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</row>
  </sheetData>
  <autoFilter ref="A9:G1485" xr:uid="{9EFDC261-478B-4256-A1C0-8D2EFFDC09BC}"/>
  <sortState ref="A759:G770">
    <sortCondition ref="C759:C770"/>
  </sortState>
  <mergeCells count="6">
    <mergeCell ref="A3:G3"/>
    <mergeCell ref="F1:G1"/>
    <mergeCell ref="E4:G4"/>
    <mergeCell ref="B4:C4"/>
    <mergeCell ref="A4:A5"/>
    <mergeCell ref="D4:D5"/>
  </mergeCells>
  <conditionalFormatting sqref="A10:G1662">
    <cfRule type="containsBlanks" dxfId="7" priority="2">
      <formula>LEN(TRIM(A10))=0</formula>
    </cfRule>
  </conditionalFormatting>
  <conditionalFormatting sqref="E10:E1662">
    <cfRule type="expression" dxfId="6" priority="1">
      <formula>E10&lt;F10+G10</formula>
    </cfRule>
  </conditionalFormatting>
  <dataValidations count="1">
    <dataValidation errorStyle="warning" allowBlank="1" showInputMessage="1" showErrorMessage="1" sqref="C76:C99" xr:uid="{00000000-0002-0000-0500-000000000000}"/>
  </dataValidations>
  <pageMargins left="0.70866141732283472" right="0.70866141732283472" top="0.74803149606299213" bottom="0.74803149606299213" header="0" footer="0"/>
  <pageSetup paperSize="9" scale="4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выбрать из выпадающего списка" xr:uid="{00000000-0002-0000-0500-000005000000}">
          <x14:formula1>
            <xm:f>Ответственный!$H$3:$H$35</xm:f>
          </x14:formula1>
          <xm:sqref>D10:D1662</xm:sqref>
        </x14:dataValidation>
        <x14:dataValidation type="list" allowBlank="1" showInputMessage="1" showErrorMessage="1" prompt="выбрать из выпадающего списка" xr:uid="{87690AC4-3675-40A5-B8B0-15CBEBD26BC2}">
          <x14:formula1>
            <xm:f>Ответственный!$L$3:$L$10</xm:f>
          </x14:formula1>
          <xm:sqref>B10:B1662</xm:sqref>
        </x14:dataValidation>
        <x14:dataValidation type="list" allowBlank="1" showInputMessage="1" showErrorMessage="1" prompt="выбрать из выпадающего списка" xr:uid="{00000000-0002-0000-0500-000006000000}">
          <x14:formula1>
            <xm:f>Ответственный!$J$3:$J$46</xm:f>
          </x14:formula1>
          <xm:sqref>A10:A1662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A1BF-47C6-4EBE-B6BF-AFD8ABDBC799}">
  <dimension ref="A1:K396"/>
  <sheetViews>
    <sheetView workbookViewId="0">
      <selection activeCell="A11" sqref="A11"/>
    </sheetView>
  </sheetViews>
  <sheetFormatPr defaultColWidth="14.42578125" defaultRowHeight="15" x14ac:dyDescent="0.25"/>
  <cols>
    <col min="1" max="1" width="33.140625" style="148" customWidth="1"/>
    <col min="2" max="2" width="19.28515625" style="148" customWidth="1"/>
    <col min="3" max="3" width="32" style="148" customWidth="1"/>
    <col min="4" max="4" width="35.5703125" style="148" customWidth="1"/>
    <col min="5" max="11" width="8.7109375" style="148" customWidth="1"/>
    <col min="12" max="16384" width="14.42578125" style="148"/>
  </cols>
  <sheetData>
    <row r="1" spans="1:11" ht="12.75" customHeight="1" x14ac:dyDescent="0.25">
      <c r="A1" s="1"/>
      <c r="B1" s="1"/>
      <c r="C1" s="149"/>
      <c r="D1" s="149"/>
      <c r="E1" s="59"/>
      <c r="F1" s="59"/>
      <c r="G1" s="59"/>
      <c r="H1" s="59"/>
      <c r="I1" s="1"/>
      <c r="J1" s="1"/>
      <c r="K1" s="1"/>
    </row>
    <row r="2" spans="1:11" ht="31.5" customHeight="1" x14ac:dyDescent="0.25">
      <c r="A2" s="216" t="s">
        <v>127</v>
      </c>
      <c r="B2" s="217"/>
      <c r="C2" s="217"/>
      <c r="D2" s="217"/>
      <c r="E2" s="1"/>
      <c r="F2" s="1"/>
      <c r="G2" s="1"/>
      <c r="H2" s="1"/>
      <c r="I2" s="1"/>
      <c r="J2" s="1"/>
      <c r="K2" s="1"/>
    </row>
    <row r="3" spans="1:11" ht="47.25" customHeight="1" x14ac:dyDescent="0.25">
      <c r="A3" s="223" t="s">
        <v>130</v>
      </c>
      <c r="B3" s="219" t="s">
        <v>128</v>
      </c>
      <c r="C3" s="220"/>
      <c r="D3" s="221"/>
      <c r="E3" s="1"/>
      <c r="F3" s="1"/>
      <c r="G3" s="1"/>
      <c r="H3" s="1"/>
      <c r="I3" s="1"/>
      <c r="J3" s="1"/>
      <c r="K3" s="1"/>
    </row>
    <row r="4" spans="1:11" ht="59.25" customHeight="1" x14ac:dyDescent="0.25">
      <c r="A4" s="224"/>
      <c r="B4" s="87" t="s">
        <v>129</v>
      </c>
      <c r="C4" s="87" t="s">
        <v>134</v>
      </c>
      <c r="D4" s="89" t="s">
        <v>135</v>
      </c>
      <c r="E4" s="1"/>
      <c r="F4" s="1"/>
      <c r="G4" s="1"/>
      <c r="H4" s="1"/>
      <c r="I4" s="1"/>
      <c r="J4" s="1"/>
      <c r="K4" s="1"/>
    </row>
    <row r="5" spans="1:11" s="22" customFormat="1" x14ac:dyDescent="0.25">
      <c r="A5" s="90"/>
      <c r="B5" s="90">
        <f>SUM(B9:B167)</f>
        <v>22918</v>
      </c>
      <c r="C5" s="90">
        <f>SUM(C9:C167)</f>
        <v>1773</v>
      </c>
      <c r="D5" s="90">
        <f>SUM(D9:D167)</f>
        <v>12559</v>
      </c>
    </row>
    <row r="6" spans="1:11" s="22" customFormat="1" x14ac:dyDescent="0.25">
      <c r="A6" s="90"/>
      <c r="B6" s="90">
        <f>SUBTOTAL(9,B9:B167)</f>
        <v>22918</v>
      </c>
      <c r="C6" s="90">
        <f>SUBTOTAL(9,C9:C167)</f>
        <v>1773</v>
      </c>
      <c r="D6" s="90">
        <f>SUBTOTAL(9,D9:D167)</f>
        <v>12559</v>
      </c>
    </row>
    <row r="7" spans="1:11" s="88" customFormat="1" ht="14.25" x14ac:dyDescent="0.2">
      <c r="A7" s="91">
        <v>1</v>
      </c>
      <c r="B7" s="91">
        <v>5</v>
      </c>
      <c r="C7" s="91">
        <v>6</v>
      </c>
      <c r="D7" s="91">
        <v>7</v>
      </c>
    </row>
    <row r="8" spans="1:11" x14ac:dyDescent="0.25">
      <c r="A8" s="92"/>
      <c r="B8" s="93"/>
      <c r="C8" s="92"/>
      <c r="D8" s="92"/>
      <c r="E8" s="1"/>
      <c r="F8" s="1"/>
      <c r="G8" s="1"/>
      <c r="H8" s="1"/>
      <c r="I8" s="1"/>
      <c r="J8" s="1"/>
      <c r="K8" s="1"/>
    </row>
    <row r="9" spans="1:11" x14ac:dyDescent="0.25">
      <c r="A9" s="60" t="s">
        <v>15</v>
      </c>
      <c r="B9" s="94">
        <v>265</v>
      </c>
      <c r="C9" s="94">
        <v>51</v>
      </c>
      <c r="D9" s="94">
        <v>139</v>
      </c>
      <c r="E9" s="1"/>
      <c r="F9" s="1"/>
      <c r="G9" s="1"/>
      <c r="H9" s="1"/>
      <c r="I9" s="1"/>
      <c r="J9" s="1"/>
      <c r="K9" s="1"/>
    </row>
    <row r="10" spans="1:11" x14ac:dyDescent="0.25">
      <c r="A10" s="60" t="s">
        <v>90</v>
      </c>
      <c r="B10" s="94">
        <v>867</v>
      </c>
      <c r="C10" s="94">
        <v>62</v>
      </c>
      <c r="D10" s="94">
        <v>485</v>
      </c>
      <c r="E10" s="6"/>
      <c r="F10" s="6"/>
      <c r="G10" s="6"/>
      <c r="H10" s="6"/>
      <c r="I10" s="6"/>
      <c r="J10" s="6"/>
      <c r="K10" s="6"/>
    </row>
    <row r="11" spans="1:11" s="43" customFormat="1" x14ac:dyDescent="0.25">
      <c r="A11" s="60" t="s">
        <v>17</v>
      </c>
      <c r="B11" s="94">
        <v>203</v>
      </c>
      <c r="C11" s="94">
        <v>21</v>
      </c>
      <c r="D11" s="94">
        <v>105</v>
      </c>
      <c r="E11" s="42"/>
      <c r="F11" s="42"/>
      <c r="G11" s="42"/>
      <c r="H11" s="42"/>
      <c r="I11" s="42"/>
      <c r="J11" s="42"/>
      <c r="K11" s="42"/>
    </row>
    <row r="12" spans="1:11" s="43" customFormat="1" x14ac:dyDescent="0.25">
      <c r="A12" s="60" t="s">
        <v>91</v>
      </c>
      <c r="B12" s="94">
        <v>634</v>
      </c>
      <c r="C12" s="94">
        <v>26</v>
      </c>
      <c r="D12" s="94">
        <v>437</v>
      </c>
      <c r="E12" s="42"/>
      <c r="F12" s="42"/>
      <c r="G12" s="42"/>
      <c r="H12" s="42"/>
      <c r="I12" s="42"/>
      <c r="J12" s="42"/>
      <c r="K12" s="42"/>
    </row>
    <row r="13" spans="1:11" x14ac:dyDescent="0.25">
      <c r="A13" s="60" t="s">
        <v>19</v>
      </c>
      <c r="B13" s="94">
        <v>110</v>
      </c>
      <c r="C13" s="94">
        <v>10</v>
      </c>
      <c r="D13" s="94">
        <v>85</v>
      </c>
      <c r="E13" s="7"/>
      <c r="F13" s="7"/>
      <c r="G13" s="7"/>
      <c r="H13" s="7"/>
      <c r="I13" s="7"/>
      <c r="J13" s="7"/>
      <c r="K13" s="7"/>
    </row>
    <row r="14" spans="1:11" x14ac:dyDescent="0.25">
      <c r="A14" s="60" t="s">
        <v>21</v>
      </c>
      <c r="B14" s="94">
        <v>422</v>
      </c>
      <c r="C14" s="94">
        <v>62</v>
      </c>
      <c r="D14" s="94">
        <v>137</v>
      </c>
      <c r="E14" s="7"/>
      <c r="F14" s="7"/>
      <c r="G14" s="7"/>
      <c r="H14" s="7"/>
      <c r="I14" s="7"/>
      <c r="J14" s="7"/>
      <c r="K14" s="7"/>
    </row>
    <row r="15" spans="1:11" x14ac:dyDescent="0.25">
      <c r="A15" s="60" t="s">
        <v>23</v>
      </c>
      <c r="B15" s="94">
        <v>140</v>
      </c>
      <c r="C15" s="94">
        <v>6</v>
      </c>
      <c r="D15" s="94">
        <v>86</v>
      </c>
      <c r="E15" s="7"/>
      <c r="F15" s="7"/>
      <c r="G15" s="7"/>
      <c r="H15" s="7"/>
      <c r="I15" s="7"/>
      <c r="J15" s="7"/>
      <c r="K15" s="7"/>
    </row>
    <row r="16" spans="1:11" x14ac:dyDescent="0.25">
      <c r="A16" s="60" t="s">
        <v>25</v>
      </c>
      <c r="B16" s="94">
        <v>189</v>
      </c>
      <c r="C16" s="94">
        <v>16</v>
      </c>
      <c r="D16" s="94">
        <v>136</v>
      </c>
      <c r="E16" s="7"/>
      <c r="F16" s="7"/>
      <c r="G16" s="7"/>
      <c r="H16" s="7"/>
      <c r="I16" s="7"/>
      <c r="J16" s="7"/>
      <c r="K16" s="7"/>
    </row>
    <row r="17" spans="1:11" x14ac:dyDescent="0.25">
      <c r="A17" s="60" t="s">
        <v>92</v>
      </c>
      <c r="B17" s="94">
        <v>507</v>
      </c>
      <c r="C17" s="94">
        <v>54</v>
      </c>
      <c r="D17" s="94">
        <v>313</v>
      </c>
      <c r="E17" s="7"/>
      <c r="F17" s="7"/>
      <c r="G17" s="7"/>
      <c r="H17" s="7"/>
      <c r="I17" s="7"/>
      <c r="J17" s="7"/>
      <c r="K17" s="7"/>
    </row>
    <row r="18" spans="1:11" x14ac:dyDescent="0.25">
      <c r="A18" s="60" t="s">
        <v>93</v>
      </c>
      <c r="B18" s="94">
        <v>217</v>
      </c>
      <c r="C18" s="94">
        <v>17</v>
      </c>
      <c r="D18" s="94">
        <v>102</v>
      </c>
      <c r="E18" s="7"/>
      <c r="F18" s="7"/>
      <c r="G18" s="7"/>
      <c r="H18" s="7"/>
      <c r="I18" s="7"/>
      <c r="J18" s="7"/>
      <c r="K18" s="7"/>
    </row>
    <row r="19" spans="1:11" x14ac:dyDescent="0.25">
      <c r="A19" s="60" t="s">
        <v>27</v>
      </c>
      <c r="B19" s="94">
        <v>271</v>
      </c>
      <c r="C19" s="94">
        <v>10</v>
      </c>
      <c r="D19" s="94">
        <v>118</v>
      </c>
      <c r="E19" s="7"/>
      <c r="F19" s="7"/>
      <c r="G19" s="7"/>
      <c r="H19" s="7"/>
      <c r="I19" s="7"/>
      <c r="J19" s="7"/>
      <c r="K19" s="7"/>
    </row>
    <row r="20" spans="1:11" x14ac:dyDescent="0.25">
      <c r="A20" s="60" t="s">
        <v>29</v>
      </c>
      <c r="B20" s="94">
        <v>587</v>
      </c>
      <c r="C20" s="94">
        <v>58</v>
      </c>
      <c r="D20" s="94">
        <v>341</v>
      </c>
      <c r="E20" s="7"/>
      <c r="F20" s="7"/>
      <c r="G20" s="7"/>
      <c r="H20" s="7"/>
      <c r="I20" s="7"/>
      <c r="J20" s="7"/>
      <c r="K20" s="7"/>
    </row>
    <row r="21" spans="1:11" x14ac:dyDescent="0.25">
      <c r="A21" s="60" t="s">
        <v>31</v>
      </c>
      <c r="B21" s="94">
        <v>500</v>
      </c>
      <c r="C21" s="94">
        <v>28</v>
      </c>
      <c r="D21" s="94">
        <v>299</v>
      </c>
      <c r="E21" s="7"/>
      <c r="F21" s="7"/>
      <c r="G21" s="7"/>
      <c r="H21" s="7"/>
      <c r="I21" s="7"/>
      <c r="J21" s="7"/>
      <c r="K21" s="7"/>
    </row>
    <row r="22" spans="1:11" x14ac:dyDescent="0.25">
      <c r="A22" s="60" t="s">
        <v>33</v>
      </c>
      <c r="B22" s="94">
        <v>516</v>
      </c>
      <c r="C22" s="94">
        <v>28</v>
      </c>
      <c r="D22" s="94">
        <v>173</v>
      </c>
      <c r="E22" s="7"/>
      <c r="F22" s="7"/>
      <c r="G22" s="7"/>
      <c r="H22" s="7"/>
      <c r="I22" s="7"/>
      <c r="J22" s="7"/>
      <c r="K22" s="7"/>
    </row>
    <row r="23" spans="1:11" x14ac:dyDescent="0.25">
      <c r="A23" s="60" t="s">
        <v>35</v>
      </c>
      <c r="B23" s="94">
        <v>127</v>
      </c>
      <c r="C23" s="94">
        <v>14</v>
      </c>
      <c r="D23" s="94">
        <v>78</v>
      </c>
      <c r="E23" s="7"/>
      <c r="F23" s="7"/>
      <c r="G23" s="7"/>
      <c r="H23" s="7"/>
      <c r="I23" s="7"/>
      <c r="J23" s="7"/>
      <c r="K23" s="7"/>
    </row>
    <row r="24" spans="1:11" x14ac:dyDescent="0.25">
      <c r="A24" s="60" t="s">
        <v>37</v>
      </c>
      <c r="B24" s="94">
        <v>435</v>
      </c>
      <c r="C24" s="94">
        <v>31</v>
      </c>
      <c r="D24" s="94">
        <v>241</v>
      </c>
      <c r="E24" s="7"/>
      <c r="F24" s="7"/>
      <c r="G24" s="7"/>
      <c r="H24" s="7"/>
      <c r="I24" s="7"/>
      <c r="J24" s="7"/>
      <c r="K24" s="7"/>
    </row>
    <row r="25" spans="1:11" x14ac:dyDescent="0.25">
      <c r="A25" s="60" t="s">
        <v>39</v>
      </c>
      <c r="B25" s="94">
        <v>277</v>
      </c>
      <c r="C25" s="94">
        <v>13</v>
      </c>
      <c r="D25" s="94">
        <v>115</v>
      </c>
      <c r="E25" s="7"/>
      <c r="F25" s="7"/>
      <c r="G25" s="7"/>
      <c r="H25" s="7"/>
      <c r="I25" s="7"/>
      <c r="J25" s="7"/>
      <c r="K25" s="7"/>
    </row>
    <row r="26" spans="1:11" x14ac:dyDescent="0.25">
      <c r="A26" s="60" t="s">
        <v>41</v>
      </c>
      <c r="B26" s="94">
        <v>385</v>
      </c>
      <c r="C26" s="94">
        <v>17</v>
      </c>
      <c r="D26" s="94">
        <v>211</v>
      </c>
      <c r="E26" s="7"/>
      <c r="F26" s="7"/>
      <c r="G26" s="7"/>
      <c r="H26" s="7"/>
      <c r="I26" s="7"/>
      <c r="J26" s="7"/>
      <c r="K26" s="7"/>
    </row>
    <row r="27" spans="1:11" x14ac:dyDescent="0.25">
      <c r="A27" s="60" t="s">
        <v>94</v>
      </c>
      <c r="B27" s="94">
        <v>6628</v>
      </c>
      <c r="C27" s="94">
        <v>528</v>
      </c>
      <c r="D27" s="94">
        <v>3811</v>
      </c>
      <c r="E27" s="7"/>
      <c r="F27" s="7"/>
      <c r="G27" s="7"/>
      <c r="H27" s="7"/>
      <c r="I27" s="7"/>
      <c r="J27" s="7"/>
      <c r="K27" s="7"/>
    </row>
    <row r="28" spans="1:11" x14ac:dyDescent="0.25">
      <c r="A28" s="60" t="s">
        <v>43</v>
      </c>
      <c r="B28" s="94">
        <v>89</v>
      </c>
      <c r="C28" s="94">
        <v>10</v>
      </c>
      <c r="D28" s="94">
        <v>47</v>
      </c>
      <c r="E28" s="7"/>
      <c r="F28" s="7"/>
      <c r="G28" s="7"/>
      <c r="H28" s="7"/>
      <c r="I28" s="7"/>
      <c r="J28" s="7"/>
      <c r="K28" s="7"/>
    </row>
    <row r="29" spans="1:11" x14ac:dyDescent="0.25">
      <c r="A29" s="60" t="s">
        <v>45</v>
      </c>
      <c r="B29" s="94">
        <v>428</v>
      </c>
      <c r="C29" s="94">
        <v>57</v>
      </c>
      <c r="D29" s="94">
        <v>285</v>
      </c>
      <c r="E29" s="7"/>
      <c r="F29" s="7"/>
      <c r="G29" s="7"/>
      <c r="H29" s="7"/>
      <c r="I29" s="7"/>
      <c r="J29" s="7"/>
      <c r="K29" s="7"/>
    </row>
    <row r="30" spans="1:11" x14ac:dyDescent="0.25">
      <c r="A30" s="60" t="s">
        <v>47</v>
      </c>
      <c r="B30" s="94">
        <v>363</v>
      </c>
      <c r="C30" s="94">
        <v>25</v>
      </c>
      <c r="D30" s="94">
        <v>207</v>
      </c>
      <c r="E30" s="7"/>
      <c r="F30" s="7"/>
      <c r="G30" s="7"/>
      <c r="H30" s="7"/>
      <c r="I30" s="7"/>
      <c r="J30" s="7"/>
      <c r="K30" s="7"/>
    </row>
    <row r="31" spans="1:11" x14ac:dyDescent="0.25">
      <c r="A31" s="60" t="s">
        <v>49</v>
      </c>
      <c r="B31" s="94">
        <v>264</v>
      </c>
      <c r="C31" s="94">
        <v>29</v>
      </c>
      <c r="D31" s="94">
        <v>117</v>
      </c>
      <c r="E31" s="7"/>
      <c r="F31" s="7"/>
      <c r="G31" s="7"/>
      <c r="H31" s="7"/>
      <c r="I31" s="7"/>
      <c r="J31" s="7"/>
      <c r="K31" s="7"/>
    </row>
    <row r="32" spans="1:11" x14ac:dyDescent="0.25">
      <c r="A32" s="60" t="s">
        <v>51</v>
      </c>
      <c r="B32" s="94">
        <v>348</v>
      </c>
      <c r="C32" s="94">
        <v>12</v>
      </c>
      <c r="D32" s="94">
        <v>180</v>
      </c>
      <c r="E32" s="7"/>
      <c r="F32" s="7"/>
      <c r="G32" s="7"/>
      <c r="H32" s="7"/>
      <c r="I32" s="7"/>
      <c r="J32" s="7"/>
      <c r="K32" s="7"/>
    </row>
    <row r="33" spans="1:11" x14ac:dyDescent="0.25">
      <c r="A33" s="60" t="s">
        <v>53</v>
      </c>
      <c r="B33" s="94">
        <v>181</v>
      </c>
      <c r="C33" s="94">
        <v>21</v>
      </c>
      <c r="D33" s="94">
        <v>134</v>
      </c>
      <c r="E33" s="7"/>
      <c r="F33" s="7"/>
      <c r="G33" s="7"/>
      <c r="H33" s="7"/>
      <c r="I33" s="7"/>
      <c r="J33" s="7"/>
      <c r="K33" s="7"/>
    </row>
    <row r="34" spans="1:11" x14ac:dyDescent="0.25">
      <c r="A34" s="60" t="s">
        <v>55</v>
      </c>
      <c r="B34" s="94">
        <v>197</v>
      </c>
      <c r="C34" s="94">
        <v>14</v>
      </c>
      <c r="D34" s="94">
        <v>72</v>
      </c>
      <c r="E34" s="7"/>
      <c r="F34" s="7"/>
      <c r="G34" s="7"/>
      <c r="H34" s="7"/>
      <c r="I34" s="7"/>
      <c r="J34" s="7"/>
      <c r="K34" s="7"/>
    </row>
    <row r="35" spans="1:11" x14ac:dyDescent="0.25">
      <c r="A35" s="60" t="s">
        <v>57</v>
      </c>
      <c r="B35" s="94">
        <v>221</v>
      </c>
      <c r="C35" s="94">
        <v>13</v>
      </c>
      <c r="D35" s="94">
        <v>140</v>
      </c>
      <c r="E35" s="7"/>
      <c r="F35" s="7"/>
      <c r="G35" s="7"/>
      <c r="H35" s="7"/>
      <c r="I35" s="7"/>
      <c r="J35" s="7"/>
      <c r="K35" s="7"/>
    </row>
    <row r="36" spans="1:11" x14ac:dyDescent="0.25">
      <c r="A36" s="60" t="s">
        <v>59</v>
      </c>
      <c r="B36" s="94">
        <v>133</v>
      </c>
      <c r="C36" s="94">
        <v>7</v>
      </c>
      <c r="D36" s="94">
        <v>42</v>
      </c>
      <c r="E36" s="7"/>
      <c r="F36" s="7"/>
      <c r="G36" s="7"/>
      <c r="H36" s="7"/>
      <c r="I36" s="7"/>
      <c r="J36" s="7"/>
      <c r="K36" s="7"/>
    </row>
    <row r="37" spans="1:11" x14ac:dyDescent="0.25">
      <c r="A37" s="60" t="s">
        <v>95</v>
      </c>
      <c r="B37" s="94">
        <v>1146</v>
      </c>
      <c r="C37" s="94">
        <v>33</v>
      </c>
      <c r="D37" s="94">
        <v>722</v>
      </c>
      <c r="E37" s="7"/>
      <c r="F37" s="7"/>
      <c r="G37" s="7"/>
      <c r="H37" s="7"/>
      <c r="I37" s="7"/>
      <c r="J37" s="7"/>
      <c r="K37" s="7"/>
    </row>
    <row r="38" spans="1:11" x14ac:dyDescent="0.25">
      <c r="A38" s="60" t="s">
        <v>61</v>
      </c>
      <c r="B38" s="94">
        <v>174</v>
      </c>
      <c r="C38" s="94">
        <v>25</v>
      </c>
      <c r="D38" s="94">
        <v>95</v>
      </c>
      <c r="E38" s="7"/>
      <c r="F38" s="7"/>
      <c r="G38" s="7"/>
      <c r="H38" s="7"/>
      <c r="I38" s="7"/>
      <c r="J38" s="7"/>
      <c r="K38" s="7"/>
    </row>
    <row r="39" spans="1:11" x14ac:dyDescent="0.25">
      <c r="A39" s="60" t="s">
        <v>63</v>
      </c>
      <c r="B39" s="94">
        <v>272</v>
      </c>
      <c r="C39" s="94">
        <v>42</v>
      </c>
      <c r="D39" s="94">
        <v>180</v>
      </c>
      <c r="E39" s="7"/>
      <c r="F39" s="7"/>
      <c r="G39" s="7"/>
      <c r="H39" s="7"/>
      <c r="I39" s="7"/>
      <c r="J39" s="7"/>
      <c r="K39" s="7"/>
    </row>
    <row r="40" spans="1:11" x14ac:dyDescent="0.25">
      <c r="A40" s="60" t="s">
        <v>64</v>
      </c>
      <c r="B40" s="94">
        <v>161</v>
      </c>
      <c r="C40" s="94">
        <v>6</v>
      </c>
      <c r="D40" s="94">
        <v>61</v>
      </c>
      <c r="E40" s="7"/>
      <c r="F40" s="7"/>
      <c r="G40" s="7"/>
      <c r="H40" s="7"/>
      <c r="I40" s="7"/>
      <c r="J40" s="7"/>
      <c r="K40" s="7"/>
    </row>
    <row r="41" spans="1:11" x14ac:dyDescent="0.25">
      <c r="A41" s="60" t="s">
        <v>65</v>
      </c>
      <c r="B41" s="94">
        <v>349</v>
      </c>
      <c r="C41" s="94">
        <v>22</v>
      </c>
      <c r="D41" s="94">
        <v>216</v>
      </c>
      <c r="E41" s="7"/>
      <c r="F41" s="7"/>
      <c r="G41" s="7"/>
      <c r="H41" s="7"/>
      <c r="I41" s="7"/>
      <c r="J41" s="7"/>
      <c r="K41" s="7"/>
    </row>
    <row r="42" spans="1:11" x14ac:dyDescent="0.25">
      <c r="A42" s="60" t="s">
        <v>66</v>
      </c>
      <c r="B42" s="94">
        <v>363</v>
      </c>
      <c r="C42" s="94">
        <v>21</v>
      </c>
      <c r="D42" s="94">
        <v>192</v>
      </c>
      <c r="E42" s="7"/>
      <c r="F42" s="7"/>
      <c r="G42" s="7"/>
      <c r="H42" s="7"/>
      <c r="I42" s="7"/>
      <c r="J42" s="7"/>
      <c r="K42" s="7"/>
    </row>
    <row r="43" spans="1:11" x14ac:dyDescent="0.25">
      <c r="A43" s="60" t="s">
        <v>89</v>
      </c>
      <c r="B43" s="94">
        <v>2283</v>
      </c>
      <c r="C43" s="94">
        <v>191</v>
      </c>
      <c r="D43" s="94">
        <v>1192</v>
      </c>
      <c r="E43" s="7"/>
      <c r="F43" s="7"/>
      <c r="G43" s="7"/>
      <c r="H43" s="7"/>
      <c r="I43" s="7"/>
      <c r="J43" s="7"/>
      <c r="K43" s="7"/>
    </row>
    <row r="44" spans="1:11" x14ac:dyDescent="0.25">
      <c r="A44" s="60" t="s">
        <v>67</v>
      </c>
      <c r="B44" s="94">
        <v>152</v>
      </c>
      <c r="C44" s="94">
        <v>22</v>
      </c>
      <c r="D44" s="94">
        <v>130</v>
      </c>
      <c r="E44" s="7"/>
      <c r="F44" s="7"/>
      <c r="G44" s="7"/>
      <c r="H44" s="7"/>
      <c r="I44" s="7"/>
      <c r="J44" s="7"/>
      <c r="K44" s="7"/>
    </row>
    <row r="45" spans="1:11" x14ac:dyDescent="0.25">
      <c r="A45" s="60" t="s">
        <v>68</v>
      </c>
      <c r="B45" s="94">
        <v>168</v>
      </c>
      <c r="C45" s="94">
        <v>12</v>
      </c>
      <c r="D45" s="94">
        <v>94</v>
      </c>
      <c r="E45" s="7"/>
      <c r="F45" s="7"/>
      <c r="G45" s="7"/>
      <c r="H45" s="7"/>
      <c r="I45" s="7"/>
      <c r="J45" s="7"/>
      <c r="K45" s="7"/>
    </row>
    <row r="46" spans="1:11" x14ac:dyDescent="0.25">
      <c r="A46" s="60" t="s">
        <v>69</v>
      </c>
      <c r="B46" s="94">
        <v>505</v>
      </c>
      <c r="C46" s="94">
        <v>34</v>
      </c>
      <c r="D46" s="94">
        <v>159</v>
      </c>
      <c r="E46" s="7"/>
      <c r="F46" s="7"/>
      <c r="G46" s="7"/>
      <c r="H46" s="7"/>
      <c r="I46" s="7"/>
      <c r="J46" s="7"/>
      <c r="K46" s="7"/>
    </row>
    <row r="47" spans="1:11" x14ac:dyDescent="0.25">
      <c r="A47" s="60" t="s">
        <v>70</v>
      </c>
      <c r="B47" s="94">
        <v>415</v>
      </c>
      <c r="C47" s="94">
        <v>19</v>
      </c>
      <c r="D47" s="94">
        <v>207</v>
      </c>
      <c r="E47" s="7"/>
      <c r="F47" s="7"/>
      <c r="G47" s="7"/>
      <c r="H47" s="7"/>
      <c r="I47" s="7"/>
      <c r="J47" s="7"/>
      <c r="K47" s="7"/>
    </row>
    <row r="48" spans="1:11" x14ac:dyDescent="0.25">
      <c r="A48" s="60" t="s">
        <v>71</v>
      </c>
      <c r="B48" s="94">
        <v>410</v>
      </c>
      <c r="C48" s="94">
        <v>19</v>
      </c>
      <c r="D48" s="94">
        <v>223</v>
      </c>
      <c r="E48" s="7"/>
      <c r="F48" s="7"/>
      <c r="G48" s="7"/>
      <c r="H48" s="7"/>
      <c r="I48" s="7"/>
      <c r="J48" s="7"/>
      <c r="K48" s="7"/>
    </row>
    <row r="49" spans="1:11" x14ac:dyDescent="0.25">
      <c r="A49" s="60" t="s">
        <v>72</v>
      </c>
      <c r="B49" s="94">
        <v>502</v>
      </c>
      <c r="C49" s="94">
        <v>69</v>
      </c>
      <c r="D49" s="94">
        <v>238</v>
      </c>
      <c r="E49" s="7"/>
      <c r="F49" s="7"/>
      <c r="G49" s="7"/>
      <c r="H49" s="7"/>
      <c r="I49" s="7"/>
      <c r="J49" s="7"/>
      <c r="K49" s="7"/>
    </row>
    <row r="50" spans="1:11" x14ac:dyDescent="0.25">
      <c r="A50" s="60" t="s">
        <v>433</v>
      </c>
      <c r="B50" s="94">
        <v>89</v>
      </c>
      <c r="C50" s="94">
        <v>3</v>
      </c>
      <c r="D50" s="94">
        <v>14</v>
      </c>
      <c r="E50" s="7"/>
      <c r="F50" s="7"/>
      <c r="G50" s="7"/>
      <c r="H50" s="7"/>
      <c r="I50" s="7"/>
      <c r="J50" s="7"/>
      <c r="K50" s="7"/>
    </row>
    <row r="51" spans="1:11" x14ac:dyDescent="0.25">
      <c r="A51" s="60" t="s">
        <v>74</v>
      </c>
      <c r="B51" s="94">
        <v>310</v>
      </c>
      <c r="C51" s="94">
        <v>10</v>
      </c>
      <c r="D51" s="94">
        <v>156</v>
      </c>
      <c r="E51" s="7"/>
      <c r="F51" s="7"/>
      <c r="G51" s="7"/>
      <c r="H51" s="7"/>
      <c r="I51" s="7"/>
      <c r="J51" s="7"/>
      <c r="K51" s="7"/>
    </row>
    <row r="52" spans="1:11" x14ac:dyDescent="0.25">
      <c r="A52" s="60" t="s">
        <v>7</v>
      </c>
      <c r="B52" s="94">
        <v>115</v>
      </c>
      <c r="C52" s="94">
        <v>5</v>
      </c>
      <c r="D52" s="94">
        <v>44</v>
      </c>
      <c r="E52" s="7"/>
      <c r="F52" s="7"/>
      <c r="G52" s="7"/>
      <c r="H52" s="7"/>
      <c r="I52" s="7"/>
      <c r="J52" s="7"/>
      <c r="K52" s="7"/>
    </row>
    <row r="53" spans="1:11" x14ac:dyDescent="0.25">
      <c r="A53" s="60"/>
      <c r="B53" s="94"/>
      <c r="C53" s="94"/>
      <c r="D53" s="94"/>
      <c r="E53" s="7"/>
      <c r="F53" s="7"/>
      <c r="G53" s="7"/>
      <c r="H53" s="7"/>
      <c r="I53" s="7"/>
      <c r="J53" s="7"/>
      <c r="K53" s="7"/>
    </row>
    <row r="54" spans="1:11" x14ac:dyDescent="0.25">
      <c r="A54" s="60"/>
      <c r="B54" s="94"/>
      <c r="C54" s="94"/>
      <c r="D54" s="94"/>
      <c r="E54" s="7"/>
      <c r="F54" s="7"/>
      <c r="G54" s="7"/>
      <c r="H54" s="7"/>
      <c r="I54" s="7"/>
      <c r="J54" s="7"/>
      <c r="K54" s="7"/>
    </row>
    <row r="55" spans="1:11" x14ac:dyDescent="0.25">
      <c r="A55" s="60"/>
      <c r="B55" s="94"/>
      <c r="C55" s="94"/>
      <c r="D55" s="94"/>
      <c r="E55" s="7"/>
      <c r="F55" s="7"/>
      <c r="G55" s="7"/>
      <c r="H55" s="7"/>
      <c r="I55" s="7"/>
      <c r="J55" s="7"/>
      <c r="K55" s="7"/>
    </row>
    <row r="56" spans="1:11" x14ac:dyDescent="0.25">
      <c r="A56" s="60"/>
      <c r="B56" s="94"/>
      <c r="C56" s="94"/>
      <c r="D56" s="94"/>
      <c r="E56" s="7"/>
      <c r="F56" s="7"/>
      <c r="G56" s="7"/>
      <c r="H56" s="7"/>
      <c r="I56" s="7"/>
      <c r="J56" s="7"/>
      <c r="K56" s="7"/>
    </row>
    <row r="57" spans="1:11" x14ac:dyDescent="0.25">
      <c r="A57" s="60"/>
      <c r="B57" s="94"/>
      <c r="C57" s="94"/>
      <c r="D57" s="94"/>
      <c r="E57" s="7"/>
      <c r="F57" s="7"/>
      <c r="G57" s="7"/>
      <c r="H57" s="7"/>
      <c r="I57" s="7"/>
      <c r="J57" s="7"/>
      <c r="K57" s="7"/>
    </row>
    <row r="58" spans="1:11" x14ac:dyDescent="0.25">
      <c r="A58" s="60"/>
      <c r="B58" s="94"/>
      <c r="C58" s="94"/>
      <c r="D58" s="94"/>
      <c r="E58" s="7"/>
      <c r="F58" s="7"/>
      <c r="G58" s="7"/>
      <c r="H58" s="7"/>
      <c r="I58" s="7"/>
      <c r="J58" s="7"/>
      <c r="K58" s="7"/>
    </row>
    <row r="59" spans="1:11" x14ac:dyDescent="0.25">
      <c r="A59" s="60"/>
      <c r="B59" s="94"/>
      <c r="C59" s="94"/>
      <c r="D59" s="94"/>
      <c r="E59" s="7"/>
      <c r="F59" s="7"/>
      <c r="G59" s="7"/>
      <c r="H59" s="7"/>
      <c r="I59" s="7"/>
      <c r="J59" s="7"/>
      <c r="K59" s="7"/>
    </row>
    <row r="60" spans="1:11" x14ac:dyDescent="0.25">
      <c r="A60" s="60"/>
      <c r="B60" s="94"/>
      <c r="C60" s="94"/>
      <c r="D60" s="94"/>
      <c r="E60" s="7"/>
      <c r="F60" s="7"/>
      <c r="G60" s="7"/>
      <c r="H60" s="7"/>
      <c r="I60" s="7"/>
      <c r="J60" s="7"/>
      <c r="K60" s="7"/>
    </row>
    <row r="61" spans="1:11" x14ac:dyDescent="0.25">
      <c r="A61" s="60"/>
      <c r="B61" s="94"/>
      <c r="C61" s="94"/>
      <c r="D61" s="94"/>
      <c r="E61" s="7"/>
      <c r="F61" s="7"/>
      <c r="G61" s="7"/>
      <c r="H61" s="7"/>
      <c r="I61" s="7"/>
      <c r="J61" s="7"/>
      <c r="K61" s="7"/>
    </row>
    <row r="62" spans="1:11" x14ac:dyDescent="0.25">
      <c r="A62" s="60"/>
      <c r="B62" s="94"/>
      <c r="C62" s="94"/>
      <c r="D62" s="94"/>
      <c r="E62" s="7"/>
      <c r="F62" s="7"/>
      <c r="G62" s="7"/>
      <c r="H62" s="7"/>
      <c r="I62" s="7"/>
      <c r="J62" s="7"/>
      <c r="K62" s="7"/>
    </row>
    <row r="63" spans="1:11" x14ac:dyDescent="0.25">
      <c r="A63" s="60"/>
      <c r="B63" s="94"/>
      <c r="C63" s="94"/>
      <c r="D63" s="94"/>
      <c r="E63" s="7"/>
      <c r="F63" s="7"/>
      <c r="G63" s="7"/>
      <c r="H63" s="7"/>
      <c r="I63" s="7"/>
      <c r="J63" s="7"/>
      <c r="K63" s="7"/>
    </row>
    <row r="64" spans="1:11" x14ac:dyDescent="0.25">
      <c r="A64" s="60"/>
      <c r="B64" s="94"/>
      <c r="C64" s="94"/>
      <c r="D64" s="94"/>
      <c r="E64" s="7"/>
      <c r="F64" s="7"/>
      <c r="G64" s="7"/>
      <c r="H64" s="7"/>
      <c r="I64" s="7"/>
      <c r="J64" s="7"/>
      <c r="K64" s="7"/>
    </row>
    <row r="65" spans="1:11" x14ac:dyDescent="0.25">
      <c r="A65" s="60"/>
      <c r="B65" s="94"/>
      <c r="C65" s="94"/>
      <c r="D65" s="94"/>
      <c r="E65" s="7"/>
      <c r="F65" s="7"/>
      <c r="G65" s="7"/>
      <c r="H65" s="7"/>
      <c r="I65" s="7"/>
      <c r="J65" s="7"/>
      <c r="K65" s="7"/>
    </row>
    <row r="66" spans="1:11" x14ac:dyDescent="0.25">
      <c r="A66" s="60"/>
      <c r="B66" s="94"/>
      <c r="C66" s="94"/>
      <c r="D66" s="94"/>
      <c r="E66" s="7"/>
      <c r="F66" s="7"/>
      <c r="G66" s="7"/>
      <c r="H66" s="7"/>
      <c r="I66" s="7"/>
      <c r="J66" s="7"/>
      <c r="K66" s="7"/>
    </row>
    <row r="67" spans="1:11" x14ac:dyDescent="0.25">
      <c r="A67" s="60"/>
      <c r="B67" s="94"/>
      <c r="C67" s="94"/>
      <c r="D67" s="94"/>
      <c r="E67" s="7"/>
      <c r="F67" s="7"/>
      <c r="G67" s="7"/>
      <c r="H67" s="7"/>
      <c r="I67" s="7"/>
      <c r="J67" s="7"/>
      <c r="K67" s="7"/>
    </row>
    <row r="68" spans="1:11" x14ac:dyDescent="0.25">
      <c r="A68" s="60"/>
      <c r="B68" s="94"/>
      <c r="C68" s="94"/>
      <c r="D68" s="94"/>
      <c r="E68" s="7"/>
      <c r="F68" s="7"/>
      <c r="G68" s="7"/>
      <c r="H68" s="7"/>
      <c r="I68" s="7"/>
      <c r="J68" s="7"/>
      <c r="K68" s="7"/>
    </row>
    <row r="69" spans="1:11" x14ac:dyDescent="0.25">
      <c r="A69" s="60"/>
      <c r="B69" s="94"/>
      <c r="C69" s="94"/>
      <c r="D69" s="94"/>
      <c r="E69" s="7"/>
      <c r="F69" s="7"/>
      <c r="G69" s="7"/>
      <c r="H69" s="7"/>
      <c r="I69" s="7"/>
      <c r="J69" s="7"/>
      <c r="K69" s="7"/>
    </row>
    <row r="70" spans="1:11" x14ac:dyDescent="0.25">
      <c r="A70" s="60"/>
      <c r="B70" s="94"/>
      <c r="C70" s="94"/>
      <c r="D70" s="94"/>
      <c r="E70" s="7"/>
      <c r="F70" s="7"/>
      <c r="G70" s="7"/>
      <c r="H70" s="7"/>
      <c r="I70" s="7"/>
      <c r="J70" s="7"/>
      <c r="K70" s="7"/>
    </row>
    <row r="71" spans="1:11" x14ac:dyDescent="0.25">
      <c r="A71" s="60"/>
      <c r="B71" s="94"/>
      <c r="C71" s="94"/>
      <c r="D71" s="94"/>
      <c r="E71" s="7"/>
      <c r="F71" s="7"/>
      <c r="G71" s="7"/>
      <c r="H71" s="7"/>
      <c r="I71" s="7"/>
      <c r="J71" s="7"/>
      <c r="K71" s="7"/>
    </row>
    <row r="72" spans="1:11" x14ac:dyDescent="0.25">
      <c r="A72" s="60"/>
      <c r="B72" s="94"/>
      <c r="C72" s="94"/>
      <c r="D72" s="94"/>
      <c r="E72" s="7"/>
      <c r="F72" s="7"/>
      <c r="G72" s="7"/>
      <c r="H72" s="7"/>
      <c r="I72" s="7"/>
      <c r="J72" s="7"/>
      <c r="K72" s="7"/>
    </row>
    <row r="73" spans="1:11" x14ac:dyDescent="0.25">
      <c r="A73" s="60"/>
      <c r="B73" s="94"/>
      <c r="C73" s="94"/>
      <c r="D73" s="94"/>
      <c r="E73" s="7"/>
      <c r="F73" s="7"/>
      <c r="G73" s="7"/>
      <c r="H73" s="7"/>
      <c r="I73" s="7"/>
      <c r="J73" s="7"/>
      <c r="K73" s="7"/>
    </row>
    <row r="74" spans="1:11" x14ac:dyDescent="0.25">
      <c r="A74" s="60"/>
      <c r="B74" s="94"/>
      <c r="C74" s="94"/>
      <c r="D74" s="94"/>
      <c r="E74" s="7"/>
      <c r="F74" s="7"/>
      <c r="G74" s="7"/>
      <c r="H74" s="7"/>
      <c r="I74" s="7"/>
      <c r="J74" s="7"/>
      <c r="K74" s="7"/>
    </row>
    <row r="75" spans="1:11" x14ac:dyDescent="0.25">
      <c r="A75" s="60"/>
      <c r="B75" s="94"/>
      <c r="C75" s="94"/>
      <c r="D75" s="94"/>
      <c r="E75" s="7"/>
      <c r="F75" s="7"/>
      <c r="G75" s="7"/>
      <c r="H75" s="7"/>
      <c r="I75" s="7"/>
      <c r="J75" s="7"/>
      <c r="K75" s="7"/>
    </row>
    <row r="76" spans="1:11" x14ac:dyDescent="0.25">
      <c r="A76" s="60"/>
      <c r="B76" s="94"/>
      <c r="C76" s="94"/>
      <c r="D76" s="94"/>
      <c r="E76" s="7"/>
      <c r="F76" s="7"/>
      <c r="G76" s="7"/>
      <c r="H76" s="7"/>
      <c r="I76" s="7"/>
      <c r="J76" s="7"/>
      <c r="K76" s="7"/>
    </row>
    <row r="77" spans="1:11" x14ac:dyDescent="0.25">
      <c r="A77" s="60"/>
      <c r="B77" s="94"/>
      <c r="C77" s="94"/>
      <c r="D77" s="94"/>
      <c r="E77" s="7"/>
      <c r="F77" s="7"/>
      <c r="G77" s="7"/>
      <c r="H77" s="7"/>
      <c r="I77" s="7"/>
      <c r="J77" s="7"/>
      <c r="K77" s="7"/>
    </row>
    <row r="78" spans="1:11" x14ac:dyDescent="0.25">
      <c r="A78" s="60"/>
      <c r="B78" s="94"/>
      <c r="C78" s="94"/>
      <c r="D78" s="94"/>
      <c r="E78" s="7"/>
      <c r="F78" s="7"/>
      <c r="G78" s="7"/>
      <c r="H78" s="7"/>
      <c r="I78" s="7"/>
      <c r="J78" s="7"/>
      <c r="K78" s="7"/>
    </row>
    <row r="79" spans="1:11" x14ac:dyDescent="0.25">
      <c r="A79" s="60"/>
      <c r="B79" s="94"/>
      <c r="C79" s="94"/>
      <c r="D79" s="94"/>
      <c r="E79" s="7"/>
      <c r="F79" s="7"/>
      <c r="G79" s="7"/>
      <c r="H79" s="7"/>
      <c r="I79" s="7"/>
      <c r="J79" s="7"/>
      <c r="K79" s="7"/>
    </row>
    <row r="80" spans="1:11" x14ac:dyDescent="0.25">
      <c r="A80" s="60"/>
      <c r="B80" s="94"/>
      <c r="C80" s="94"/>
      <c r="D80" s="94"/>
      <c r="E80" s="7"/>
      <c r="F80" s="7"/>
      <c r="G80" s="7"/>
      <c r="H80" s="7"/>
      <c r="I80" s="7"/>
      <c r="J80" s="7"/>
      <c r="K80" s="7"/>
    </row>
    <row r="81" spans="1:11" x14ac:dyDescent="0.25">
      <c r="A81" s="60"/>
      <c r="B81" s="94"/>
      <c r="C81" s="94"/>
      <c r="D81" s="94"/>
      <c r="E81" s="7"/>
      <c r="F81" s="7"/>
      <c r="G81" s="7"/>
      <c r="H81" s="7"/>
      <c r="I81" s="7"/>
      <c r="J81" s="7"/>
      <c r="K81" s="7"/>
    </row>
    <row r="82" spans="1:11" x14ac:dyDescent="0.25">
      <c r="A82" s="60"/>
      <c r="B82" s="94"/>
      <c r="C82" s="94"/>
      <c r="D82" s="94"/>
      <c r="E82" s="7"/>
      <c r="F82" s="7"/>
      <c r="G82" s="7"/>
      <c r="H82" s="7"/>
      <c r="I82" s="7"/>
      <c r="J82" s="7"/>
      <c r="K82" s="7"/>
    </row>
    <row r="83" spans="1:11" x14ac:dyDescent="0.25">
      <c r="A83" s="60"/>
      <c r="B83" s="94"/>
      <c r="C83" s="94"/>
      <c r="D83" s="94"/>
      <c r="E83" s="7"/>
      <c r="F83" s="7"/>
      <c r="G83" s="7"/>
      <c r="H83" s="7"/>
      <c r="I83" s="7"/>
      <c r="J83" s="7"/>
      <c r="K83" s="7"/>
    </row>
    <row r="84" spans="1:11" x14ac:dyDescent="0.25">
      <c r="A84" s="60"/>
      <c r="B84" s="94"/>
      <c r="C84" s="94"/>
      <c r="D84" s="94"/>
      <c r="E84" s="7"/>
      <c r="F84" s="7"/>
      <c r="G84" s="7"/>
      <c r="H84" s="7"/>
      <c r="I84" s="7"/>
      <c r="J84" s="7"/>
      <c r="K84" s="7"/>
    </row>
    <row r="85" spans="1:11" x14ac:dyDescent="0.25">
      <c r="A85" s="60"/>
      <c r="B85" s="94"/>
      <c r="C85" s="94"/>
      <c r="D85" s="94"/>
      <c r="E85" s="7"/>
      <c r="F85" s="7"/>
      <c r="G85" s="7"/>
      <c r="H85" s="7"/>
      <c r="I85" s="7"/>
      <c r="J85" s="7"/>
      <c r="K85" s="7"/>
    </row>
    <row r="86" spans="1:11" x14ac:dyDescent="0.25">
      <c r="A86" s="60"/>
      <c r="B86" s="94"/>
      <c r="C86" s="94"/>
      <c r="D86" s="94"/>
      <c r="E86" s="7"/>
      <c r="F86" s="7"/>
      <c r="G86" s="7"/>
      <c r="H86" s="7"/>
      <c r="I86" s="7"/>
      <c r="J86" s="7"/>
      <c r="K86" s="7"/>
    </row>
    <row r="87" spans="1:11" x14ac:dyDescent="0.25">
      <c r="A87" s="60"/>
      <c r="B87" s="94"/>
      <c r="C87" s="94"/>
      <c r="D87" s="94"/>
      <c r="E87" s="7"/>
      <c r="F87" s="7"/>
      <c r="G87" s="7"/>
      <c r="H87" s="7"/>
      <c r="I87" s="7"/>
      <c r="J87" s="7"/>
      <c r="K87" s="7"/>
    </row>
    <row r="88" spans="1:11" x14ac:dyDescent="0.25">
      <c r="A88" s="60"/>
      <c r="B88" s="94"/>
      <c r="C88" s="94"/>
      <c r="D88" s="94"/>
      <c r="E88" s="7"/>
      <c r="F88" s="7"/>
      <c r="G88" s="7"/>
      <c r="H88" s="7"/>
      <c r="I88" s="7"/>
      <c r="J88" s="7"/>
      <c r="K88" s="7"/>
    </row>
    <row r="89" spans="1:11" x14ac:dyDescent="0.25">
      <c r="A89" s="60"/>
      <c r="B89" s="94"/>
      <c r="C89" s="94"/>
      <c r="D89" s="94"/>
      <c r="E89" s="7"/>
      <c r="F89" s="7"/>
      <c r="G89" s="7"/>
      <c r="H89" s="7"/>
      <c r="I89" s="7"/>
      <c r="J89" s="7"/>
      <c r="K89" s="7"/>
    </row>
    <row r="90" spans="1:11" x14ac:dyDescent="0.25">
      <c r="A90" s="60"/>
      <c r="B90" s="94"/>
      <c r="C90" s="94"/>
      <c r="D90" s="94"/>
      <c r="E90" s="7"/>
      <c r="F90" s="7"/>
      <c r="G90" s="7"/>
      <c r="H90" s="7"/>
      <c r="I90" s="7"/>
      <c r="J90" s="7"/>
      <c r="K90" s="7"/>
    </row>
    <row r="91" spans="1:11" x14ac:dyDescent="0.25">
      <c r="A91" s="60"/>
      <c r="B91" s="94"/>
      <c r="C91" s="94"/>
      <c r="D91" s="94"/>
      <c r="E91" s="7"/>
      <c r="F91" s="7"/>
      <c r="G91" s="7"/>
      <c r="H91" s="7"/>
      <c r="I91" s="7"/>
      <c r="J91" s="7"/>
      <c r="K91" s="7"/>
    </row>
    <row r="92" spans="1:11" x14ac:dyDescent="0.25">
      <c r="A92" s="60"/>
      <c r="B92" s="94"/>
      <c r="C92" s="94"/>
      <c r="D92" s="94"/>
      <c r="E92" s="7"/>
      <c r="F92" s="7"/>
      <c r="G92" s="7"/>
      <c r="H92" s="7"/>
      <c r="I92" s="7"/>
      <c r="J92" s="7"/>
      <c r="K92" s="7"/>
    </row>
    <row r="93" spans="1:11" x14ac:dyDescent="0.25">
      <c r="A93" s="60"/>
      <c r="B93" s="94"/>
      <c r="C93" s="94"/>
      <c r="D93" s="94"/>
      <c r="E93" s="7"/>
      <c r="F93" s="7"/>
      <c r="G93" s="7"/>
      <c r="H93" s="7"/>
      <c r="I93" s="7"/>
      <c r="J93" s="7"/>
      <c r="K93" s="7"/>
    </row>
    <row r="94" spans="1:11" x14ac:dyDescent="0.25">
      <c r="A94" s="60"/>
      <c r="B94" s="94"/>
      <c r="C94" s="94"/>
      <c r="D94" s="94"/>
      <c r="E94" s="7"/>
      <c r="F94" s="7"/>
      <c r="G94" s="7"/>
      <c r="H94" s="7"/>
      <c r="I94" s="7"/>
      <c r="J94" s="7"/>
      <c r="K94" s="7"/>
    </row>
    <row r="95" spans="1:11" x14ac:dyDescent="0.25">
      <c r="A95" s="60"/>
      <c r="B95" s="94"/>
      <c r="C95" s="94"/>
      <c r="D95" s="94"/>
      <c r="E95" s="7"/>
      <c r="F95" s="7"/>
      <c r="G95" s="7"/>
      <c r="H95" s="7"/>
      <c r="I95" s="7"/>
      <c r="J95" s="7"/>
      <c r="K95" s="7"/>
    </row>
    <row r="96" spans="1:11" x14ac:dyDescent="0.25">
      <c r="A96" s="60"/>
      <c r="B96" s="94"/>
      <c r="C96" s="94"/>
      <c r="D96" s="94"/>
      <c r="E96" s="7"/>
      <c r="F96" s="7"/>
      <c r="G96" s="7"/>
      <c r="H96" s="7"/>
      <c r="I96" s="7"/>
      <c r="J96" s="7"/>
      <c r="K96" s="7"/>
    </row>
    <row r="97" spans="1:11" x14ac:dyDescent="0.25">
      <c r="A97" s="60"/>
      <c r="B97" s="94"/>
      <c r="C97" s="94"/>
      <c r="D97" s="94"/>
      <c r="E97" s="7"/>
      <c r="F97" s="7"/>
      <c r="G97" s="7"/>
      <c r="H97" s="7"/>
      <c r="I97" s="7"/>
      <c r="J97" s="7"/>
      <c r="K97" s="7"/>
    </row>
    <row r="98" spans="1:11" x14ac:dyDescent="0.25">
      <c r="A98" s="60"/>
      <c r="B98" s="94"/>
      <c r="C98" s="94"/>
      <c r="D98" s="94"/>
      <c r="E98" s="7"/>
      <c r="F98" s="7"/>
      <c r="G98" s="7"/>
      <c r="H98" s="7"/>
      <c r="I98" s="7"/>
      <c r="J98" s="7"/>
      <c r="K98" s="7"/>
    </row>
    <row r="99" spans="1:11" x14ac:dyDescent="0.25">
      <c r="A99" s="60"/>
      <c r="B99" s="94"/>
      <c r="C99" s="94"/>
      <c r="D99" s="94"/>
      <c r="E99" s="7"/>
      <c r="F99" s="7"/>
      <c r="G99" s="7"/>
      <c r="H99" s="7"/>
      <c r="I99" s="7"/>
      <c r="J99" s="7"/>
      <c r="K99" s="7"/>
    </row>
    <row r="100" spans="1:11" x14ac:dyDescent="0.25">
      <c r="A100" s="60"/>
      <c r="B100" s="94"/>
      <c r="C100" s="94"/>
      <c r="D100" s="94"/>
      <c r="E100" s="7"/>
      <c r="F100" s="7"/>
      <c r="G100" s="7"/>
      <c r="H100" s="7"/>
      <c r="I100" s="7"/>
      <c r="J100" s="7"/>
      <c r="K100" s="7"/>
    </row>
    <row r="101" spans="1:11" x14ac:dyDescent="0.25">
      <c r="A101" s="60"/>
      <c r="B101" s="94"/>
      <c r="C101" s="94"/>
      <c r="D101" s="94"/>
      <c r="E101" s="7"/>
      <c r="F101" s="7"/>
      <c r="G101" s="7"/>
      <c r="H101" s="7"/>
      <c r="I101" s="7"/>
      <c r="J101" s="7"/>
      <c r="K101" s="7"/>
    </row>
    <row r="102" spans="1:11" x14ac:dyDescent="0.25">
      <c r="A102" s="60"/>
      <c r="B102" s="94"/>
      <c r="C102" s="94"/>
      <c r="D102" s="94"/>
      <c r="E102" s="7"/>
      <c r="F102" s="7"/>
      <c r="G102" s="7"/>
      <c r="H102" s="7"/>
      <c r="I102" s="7"/>
      <c r="J102" s="7"/>
      <c r="K102" s="7"/>
    </row>
    <row r="103" spans="1:11" x14ac:dyDescent="0.25">
      <c r="A103" s="60"/>
      <c r="B103" s="94"/>
      <c r="C103" s="94"/>
      <c r="D103" s="94"/>
      <c r="E103" s="7"/>
      <c r="F103" s="7"/>
      <c r="G103" s="7"/>
      <c r="H103" s="7"/>
      <c r="I103" s="7"/>
      <c r="J103" s="7"/>
      <c r="K103" s="7"/>
    </row>
    <row r="104" spans="1:11" x14ac:dyDescent="0.25">
      <c r="A104" s="60"/>
      <c r="B104" s="94"/>
      <c r="C104" s="94"/>
      <c r="D104" s="94"/>
      <c r="E104" s="7"/>
      <c r="F104" s="7"/>
      <c r="G104" s="7"/>
      <c r="H104" s="7"/>
      <c r="I104" s="7"/>
      <c r="J104" s="7"/>
      <c r="K104" s="7"/>
    </row>
    <row r="105" spans="1:11" x14ac:dyDescent="0.25">
      <c r="A105" s="60"/>
      <c r="B105" s="94"/>
      <c r="C105" s="94"/>
      <c r="D105" s="94"/>
      <c r="E105" s="7"/>
      <c r="F105" s="7"/>
      <c r="G105" s="7"/>
      <c r="H105" s="7"/>
      <c r="I105" s="7"/>
      <c r="J105" s="7"/>
      <c r="K105" s="7"/>
    </row>
    <row r="106" spans="1:11" x14ac:dyDescent="0.25">
      <c r="A106" s="60"/>
      <c r="B106" s="94"/>
      <c r="C106" s="94"/>
      <c r="D106" s="94"/>
      <c r="E106" s="7"/>
      <c r="F106" s="7"/>
      <c r="G106" s="7"/>
      <c r="H106" s="7"/>
      <c r="I106" s="7"/>
      <c r="J106" s="7"/>
      <c r="K106" s="7"/>
    </row>
    <row r="107" spans="1:11" x14ac:dyDescent="0.25">
      <c r="A107" s="60"/>
      <c r="B107" s="94"/>
      <c r="C107" s="94"/>
      <c r="D107" s="94"/>
      <c r="E107" s="7"/>
      <c r="F107" s="7"/>
      <c r="G107" s="7"/>
      <c r="H107" s="7"/>
      <c r="I107" s="7"/>
      <c r="J107" s="7"/>
      <c r="K107" s="7"/>
    </row>
    <row r="108" spans="1:11" x14ac:dyDescent="0.25">
      <c r="A108" s="60"/>
      <c r="B108" s="94"/>
      <c r="C108" s="94"/>
      <c r="D108" s="94"/>
      <c r="E108" s="7"/>
      <c r="F108" s="7"/>
      <c r="G108" s="7"/>
      <c r="H108" s="7"/>
      <c r="I108" s="7"/>
      <c r="J108" s="7"/>
      <c r="K108" s="7"/>
    </row>
    <row r="109" spans="1:11" x14ac:dyDescent="0.25">
      <c r="A109" s="60"/>
      <c r="B109" s="94"/>
      <c r="C109" s="94"/>
      <c r="D109" s="94"/>
      <c r="E109" s="7"/>
      <c r="F109" s="7"/>
      <c r="G109" s="7"/>
      <c r="H109" s="7"/>
      <c r="I109" s="7"/>
      <c r="J109" s="7"/>
      <c r="K109" s="7"/>
    </row>
    <row r="110" spans="1:11" x14ac:dyDescent="0.25">
      <c r="A110" s="60"/>
      <c r="B110" s="94"/>
      <c r="C110" s="94"/>
      <c r="D110" s="94"/>
      <c r="E110" s="7"/>
      <c r="F110" s="7"/>
      <c r="G110" s="7"/>
      <c r="H110" s="7"/>
      <c r="I110" s="7"/>
      <c r="J110" s="7"/>
      <c r="K110" s="7"/>
    </row>
    <row r="111" spans="1:11" x14ac:dyDescent="0.25">
      <c r="A111" s="60"/>
      <c r="B111" s="94"/>
      <c r="C111" s="94"/>
      <c r="D111" s="94"/>
      <c r="E111" s="7"/>
      <c r="F111" s="7"/>
      <c r="G111" s="7"/>
      <c r="H111" s="7"/>
      <c r="I111" s="7"/>
      <c r="J111" s="7"/>
      <c r="K111" s="7"/>
    </row>
    <row r="112" spans="1:11" x14ac:dyDescent="0.25">
      <c r="A112" s="60"/>
      <c r="B112" s="94"/>
      <c r="C112" s="94"/>
      <c r="D112" s="94"/>
      <c r="E112" s="7"/>
      <c r="F112" s="7"/>
      <c r="G112" s="7"/>
      <c r="H112" s="7"/>
      <c r="I112" s="7"/>
      <c r="J112" s="7"/>
      <c r="K112" s="7"/>
    </row>
    <row r="113" spans="1:11" x14ac:dyDescent="0.25">
      <c r="A113" s="60"/>
      <c r="B113" s="94"/>
      <c r="C113" s="94"/>
      <c r="D113" s="94"/>
      <c r="E113" s="7"/>
      <c r="F113" s="7"/>
      <c r="G113" s="7"/>
      <c r="H113" s="7"/>
      <c r="I113" s="7"/>
      <c r="J113" s="7"/>
      <c r="K113" s="7"/>
    </row>
    <row r="114" spans="1:11" x14ac:dyDescent="0.25">
      <c r="A114" s="60"/>
      <c r="B114" s="94"/>
      <c r="C114" s="94"/>
      <c r="D114" s="94"/>
      <c r="E114" s="7"/>
      <c r="F114" s="7"/>
      <c r="G114" s="7"/>
      <c r="H114" s="7"/>
      <c r="I114" s="7"/>
      <c r="J114" s="7"/>
      <c r="K114" s="7"/>
    </row>
    <row r="115" spans="1:11" x14ac:dyDescent="0.25">
      <c r="A115" s="60"/>
      <c r="B115" s="94"/>
      <c r="C115" s="94"/>
      <c r="D115" s="94"/>
      <c r="E115" s="7"/>
      <c r="F115" s="7"/>
      <c r="G115" s="7"/>
      <c r="H115" s="7"/>
      <c r="I115" s="7"/>
      <c r="J115" s="7"/>
      <c r="K115" s="7"/>
    </row>
    <row r="116" spans="1:11" x14ac:dyDescent="0.25">
      <c r="A116" s="60"/>
      <c r="B116" s="94"/>
      <c r="C116" s="94"/>
      <c r="D116" s="94"/>
      <c r="E116" s="7"/>
      <c r="F116" s="7"/>
      <c r="G116" s="7"/>
      <c r="H116" s="7"/>
      <c r="I116" s="7"/>
      <c r="J116" s="7"/>
      <c r="K116" s="7"/>
    </row>
    <row r="117" spans="1:11" x14ac:dyDescent="0.25">
      <c r="A117" s="60"/>
      <c r="B117" s="94"/>
      <c r="C117" s="94"/>
      <c r="D117" s="94"/>
      <c r="E117" s="7"/>
      <c r="F117" s="7"/>
      <c r="G117" s="7"/>
      <c r="H117" s="7"/>
      <c r="I117" s="7"/>
      <c r="J117" s="7"/>
      <c r="K117" s="7"/>
    </row>
    <row r="118" spans="1:11" x14ac:dyDescent="0.25">
      <c r="A118" s="60"/>
      <c r="B118" s="94"/>
      <c r="C118" s="94"/>
      <c r="D118" s="94"/>
      <c r="E118" s="7"/>
      <c r="F118" s="7"/>
      <c r="G118" s="7"/>
      <c r="H118" s="7"/>
      <c r="I118" s="7"/>
      <c r="J118" s="7"/>
      <c r="K118" s="7"/>
    </row>
    <row r="119" spans="1:11" x14ac:dyDescent="0.25">
      <c r="A119" s="60"/>
      <c r="B119" s="94"/>
      <c r="C119" s="94"/>
      <c r="D119" s="94"/>
      <c r="E119" s="7"/>
      <c r="F119" s="7"/>
      <c r="G119" s="7"/>
      <c r="H119" s="7"/>
      <c r="I119" s="7"/>
      <c r="J119" s="7"/>
      <c r="K119" s="7"/>
    </row>
    <row r="120" spans="1:11" x14ac:dyDescent="0.25">
      <c r="A120" s="60"/>
      <c r="B120" s="94"/>
      <c r="C120" s="94"/>
      <c r="D120" s="94"/>
      <c r="E120" s="7"/>
      <c r="F120" s="7"/>
      <c r="G120" s="7"/>
      <c r="H120" s="7"/>
      <c r="I120" s="7"/>
      <c r="J120" s="7"/>
      <c r="K120" s="7"/>
    </row>
    <row r="121" spans="1:11" x14ac:dyDescent="0.25">
      <c r="A121" s="60"/>
      <c r="B121" s="94"/>
      <c r="C121" s="94"/>
      <c r="D121" s="94"/>
      <c r="E121" s="7"/>
      <c r="F121" s="7"/>
      <c r="G121" s="7"/>
      <c r="H121" s="7"/>
      <c r="I121" s="7"/>
      <c r="J121" s="7"/>
      <c r="K121" s="7"/>
    </row>
    <row r="122" spans="1:11" x14ac:dyDescent="0.25">
      <c r="A122" s="60"/>
      <c r="B122" s="94"/>
      <c r="C122" s="94"/>
      <c r="D122" s="94"/>
      <c r="E122" s="7"/>
      <c r="F122" s="7"/>
      <c r="G122" s="7"/>
      <c r="H122" s="7"/>
      <c r="I122" s="7"/>
      <c r="J122" s="7"/>
      <c r="K122" s="7"/>
    </row>
    <row r="123" spans="1:11" x14ac:dyDescent="0.25">
      <c r="A123" s="60"/>
      <c r="B123" s="94"/>
      <c r="C123" s="94"/>
      <c r="D123" s="94"/>
      <c r="E123" s="7"/>
      <c r="F123" s="7"/>
      <c r="G123" s="7"/>
      <c r="H123" s="7"/>
      <c r="I123" s="7"/>
      <c r="J123" s="7"/>
      <c r="K123" s="7"/>
    </row>
    <row r="124" spans="1:11" x14ac:dyDescent="0.25">
      <c r="A124" s="60"/>
      <c r="B124" s="94"/>
      <c r="C124" s="94"/>
      <c r="D124" s="94"/>
      <c r="E124" s="7"/>
      <c r="F124" s="7"/>
      <c r="G124" s="7"/>
      <c r="H124" s="7"/>
      <c r="I124" s="7"/>
      <c r="J124" s="7"/>
      <c r="K124" s="7"/>
    </row>
    <row r="125" spans="1:11" x14ac:dyDescent="0.25">
      <c r="A125" s="60"/>
      <c r="B125" s="94"/>
      <c r="C125" s="94"/>
      <c r="D125" s="94"/>
      <c r="E125" s="7"/>
      <c r="F125" s="7"/>
      <c r="G125" s="7"/>
      <c r="H125" s="7"/>
      <c r="I125" s="7"/>
      <c r="J125" s="7"/>
      <c r="K125" s="7"/>
    </row>
    <row r="126" spans="1:11" x14ac:dyDescent="0.25">
      <c r="A126" s="60"/>
      <c r="B126" s="94"/>
      <c r="C126" s="94"/>
      <c r="D126" s="94"/>
      <c r="E126" s="7"/>
      <c r="F126" s="7"/>
      <c r="G126" s="7"/>
      <c r="H126" s="7"/>
      <c r="I126" s="7"/>
      <c r="J126" s="7"/>
      <c r="K126" s="7"/>
    </row>
    <row r="127" spans="1:11" x14ac:dyDescent="0.25">
      <c r="A127" s="60"/>
      <c r="B127" s="94"/>
      <c r="C127" s="94"/>
      <c r="D127" s="94"/>
      <c r="E127" s="7"/>
      <c r="F127" s="7"/>
      <c r="G127" s="7"/>
      <c r="H127" s="7"/>
      <c r="I127" s="7"/>
      <c r="J127" s="7"/>
      <c r="K127" s="7"/>
    </row>
    <row r="128" spans="1:11" x14ac:dyDescent="0.25">
      <c r="A128" s="60"/>
      <c r="B128" s="94"/>
      <c r="C128" s="94"/>
      <c r="D128" s="94"/>
      <c r="E128" s="7"/>
      <c r="F128" s="7"/>
      <c r="G128" s="7"/>
      <c r="H128" s="7"/>
      <c r="I128" s="7"/>
      <c r="J128" s="7"/>
      <c r="K128" s="7"/>
    </row>
    <row r="129" spans="1:11" x14ac:dyDescent="0.25">
      <c r="A129" s="60"/>
      <c r="B129" s="94"/>
      <c r="C129" s="94"/>
      <c r="D129" s="94"/>
      <c r="E129" s="7"/>
      <c r="F129" s="7"/>
      <c r="G129" s="7"/>
      <c r="H129" s="7"/>
      <c r="I129" s="7"/>
      <c r="J129" s="7"/>
      <c r="K129" s="7"/>
    </row>
    <row r="130" spans="1:11" x14ac:dyDescent="0.25">
      <c r="A130" s="60"/>
      <c r="B130" s="94"/>
      <c r="C130" s="94"/>
      <c r="D130" s="94"/>
      <c r="E130" s="7"/>
      <c r="F130" s="7"/>
      <c r="G130" s="7"/>
      <c r="H130" s="7"/>
      <c r="I130" s="7"/>
      <c r="J130" s="7"/>
      <c r="K130" s="7"/>
    </row>
    <row r="131" spans="1:11" x14ac:dyDescent="0.25">
      <c r="A131" s="60"/>
      <c r="B131" s="94"/>
      <c r="C131" s="94"/>
      <c r="D131" s="94"/>
      <c r="E131" s="7"/>
      <c r="F131" s="7"/>
      <c r="G131" s="7"/>
      <c r="H131" s="7"/>
      <c r="I131" s="7"/>
      <c r="J131" s="7"/>
      <c r="K131" s="7"/>
    </row>
    <row r="132" spans="1:11" x14ac:dyDescent="0.25">
      <c r="A132" s="60"/>
      <c r="B132" s="94"/>
      <c r="C132" s="94"/>
      <c r="D132" s="94"/>
      <c r="E132" s="7"/>
      <c r="F132" s="7"/>
      <c r="G132" s="7"/>
      <c r="H132" s="7"/>
      <c r="I132" s="7"/>
      <c r="J132" s="7"/>
      <c r="K132" s="7"/>
    </row>
    <row r="133" spans="1:11" x14ac:dyDescent="0.25">
      <c r="A133" s="60"/>
      <c r="B133" s="94"/>
      <c r="C133" s="94"/>
      <c r="D133" s="94"/>
      <c r="E133" s="7"/>
      <c r="F133" s="7"/>
      <c r="G133" s="7"/>
      <c r="H133" s="7"/>
      <c r="I133" s="7"/>
      <c r="J133" s="7"/>
      <c r="K133" s="7"/>
    </row>
    <row r="134" spans="1:11" x14ac:dyDescent="0.25">
      <c r="A134" s="60"/>
      <c r="B134" s="94"/>
      <c r="C134" s="94"/>
      <c r="D134" s="94"/>
      <c r="E134" s="7"/>
      <c r="F134" s="7"/>
      <c r="G134" s="7"/>
      <c r="H134" s="7"/>
      <c r="I134" s="7"/>
      <c r="J134" s="7"/>
      <c r="K134" s="7"/>
    </row>
    <row r="135" spans="1:11" x14ac:dyDescent="0.25">
      <c r="A135" s="60"/>
      <c r="B135" s="94"/>
      <c r="C135" s="94"/>
      <c r="D135" s="94"/>
      <c r="E135" s="7"/>
      <c r="F135" s="7"/>
      <c r="G135" s="7"/>
      <c r="H135" s="7"/>
      <c r="I135" s="7"/>
      <c r="J135" s="7"/>
      <c r="K135" s="7"/>
    </row>
    <row r="136" spans="1:11" x14ac:dyDescent="0.25">
      <c r="A136" s="60"/>
      <c r="B136" s="94"/>
      <c r="C136" s="94"/>
      <c r="D136" s="94"/>
      <c r="E136" s="7"/>
      <c r="F136" s="7"/>
      <c r="G136" s="7"/>
      <c r="H136" s="7"/>
      <c r="I136" s="7"/>
      <c r="J136" s="7"/>
      <c r="K136" s="7"/>
    </row>
    <row r="137" spans="1:11" x14ac:dyDescent="0.25">
      <c r="A137" s="60"/>
      <c r="B137" s="94"/>
      <c r="C137" s="94"/>
      <c r="D137" s="94"/>
      <c r="E137" s="7"/>
      <c r="F137" s="7"/>
      <c r="G137" s="7"/>
      <c r="H137" s="7"/>
      <c r="I137" s="7"/>
      <c r="J137" s="7"/>
      <c r="K137" s="7"/>
    </row>
    <row r="138" spans="1:11" x14ac:dyDescent="0.25">
      <c r="A138" s="60"/>
      <c r="B138" s="94"/>
      <c r="C138" s="94"/>
      <c r="D138" s="94"/>
      <c r="E138" s="7"/>
      <c r="F138" s="7"/>
      <c r="G138" s="7"/>
      <c r="H138" s="7"/>
      <c r="I138" s="7"/>
      <c r="J138" s="7"/>
      <c r="K138" s="7"/>
    </row>
    <row r="139" spans="1:11" x14ac:dyDescent="0.25">
      <c r="A139" s="60"/>
      <c r="B139" s="94"/>
      <c r="C139" s="94"/>
      <c r="D139" s="94"/>
      <c r="E139" s="7"/>
      <c r="F139" s="7"/>
      <c r="G139" s="7"/>
      <c r="H139" s="7"/>
      <c r="I139" s="7"/>
      <c r="J139" s="7"/>
      <c r="K139" s="7"/>
    </row>
    <row r="140" spans="1:11" x14ac:dyDescent="0.25">
      <c r="A140" s="60"/>
      <c r="B140" s="94"/>
      <c r="C140" s="94"/>
      <c r="D140" s="94"/>
      <c r="E140" s="7"/>
      <c r="F140" s="7"/>
      <c r="G140" s="7"/>
      <c r="H140" s="7"/>
      <c r="I140" s="7"/>
      <c r="J140" s="7"/>
      <c r="K140" s="7"/>
    </row>
    <row r="141" spans="1:11" x14ac:dyDescent="0.25">
      <c r="A141" s="60"/>
      <c r="B141" s="94"/>
      <c r="C141" s="94"/>
      <c r="D141" s="94"/>
      <c r="E141" s="7"/>
      <c r="F141" s="7"/>
      <c r="G141" s="7"/>
      <c r="H141" s="7"/>
      <c r="I141" s="7"/>
      <c r="J141" s="7"/>
      <c r="K141" s="7"/>
    </row>
    <row r="142" spans="1:11" x14ac:dyDescent="0.25">
      <c r="A142" s="60"/>
      <c r="B142" s="94"/>
      <c r="C142" s="94"/>
      <c r="D142" s="94"/>
      <c r="E142" s="7"/>
      <c r="F142" s="7"/>
      <c r="G142" s="7"/>
      <c r="H142" s="7"/>
      <c r="I142" s="7"/>
      <c r="J142" s="7"/>
      <c r="K142" s="7"/>
    </row>
    <row r="143" spans="1:11" x14ac:dyDescent="0.25">
      <c r="A143" s="60"/>
      <c r="B143" s="94"/>
      <c r="C143" s="94"/>
      <c r="D143" s="94"/>
      <c r="E143" s="7"/>
      <c r="F143" s="7"/>
      <c r="G143" s="7"/>
      <c r="H143" s="7"/>
      <c r="I143" s="7"/>
      <c r="J143" s="7"/>
      <c r="K143" s="7"/>
    </row>
    <row r="144" spans="1:11" x14ac:dyDescent="0.25">
      <c r="A144" s="60"/>
      <c r="B144" s="94"/>
      <c r="C144" s="94"/>
      <c r="D144" s="94"/>
      <c r="E144" s="7"/>
      <c r="F144" s="7"/>
      <c r="G144" s="7"/>
      <c r="H144" s="7"/>
      <c r="I144" s="7"/>
      <c r="J144" s="7"/>
      <c r="K144" s="7"/>
    </row>
    <row r="145" spans="1:11" x14ac:dyDescent="0.25">
      <c r="A145" s="60"/>
      <c r="B145" s="94"/>
      <c r="C145" s="94"/>
      <c r="D145" s="94"/>
      <c r="E145" s="7"/>
      <c r="F145" s="7"/>
      <c r="G145" s="7"/>
      <c r="H145" s="7"/>
      <c r="I145" s="7"/>
      <c r="J145" s="7"/>
      <c r="K145" s="7"/>
    </row>
    <row r="146" spans="1:11" x14ac:dyDescent="0.25">
      <c r="A146" s="60"/>
      <c r="B146" s="94"/>
      <c r="C146" s="94"/>
      <c r="D146" s="94"/>
      <c r="E146" s="7"/>
      <c r="F146" s="7"/>
      <c r="G146" s="7"/>
      <c r="H146" s="7"/>
      <c r="I146" s="7"/>
      <c r="J146" s="7"/>
      <c r="K146" s="7"/>
    </row>
    <row r="147" spans="1:11" x14ac:dyDescent="0.25">
      <c r="A147" s="60"/>
      <c r="B147" s="94"/>
      <c r="C147" s="94"/>
      <c r="D147" s="94"/>
      <c r="E147" s="7"/>
      <c r="F147" s="7"/>
      <c r="G147" s="7"/>
      <c r="H147" s="7"/>
      <c r="I147" s="7"/>
      <c r="J147" s="7"/>
      <c r="K147" s="7"/>
    </row>
    <row r="148" spans="1:11" x14ac:dyDescent="0.25">
      <c r="A148" s="60"/>
      <c r="B148" s="94"/>
      <c r="C148" s="94"/>
      <c r="D148" s="94"/>
      <c r="E148" s="7"/>
      <c r="F148" s="7"/>
      <c r="G148" s="7"/>
      <c r="H148" s="7"/>
      <c r="I148" s="7"/>
      <c r="J148" s="7"/>
      <c r="K148" s="7"/>
    </row>
    <row r="149" spans="1:11" x14ac:dyDescent="0.25">
      <c r="A149" s="60"/>
      <c r="B149" s="94"/>
      <c r="C149" s="94"/>
      <c r="D149" s="94"/>
      <c r="E149" s="7"/>
      <c r="F149" s="7"/>
      <c r="G149" s="7"/>
      <c r="H149" s="7"/>
      <c r="I149" s="7"/>
      <c r="J149" s="7"/>
      <c r="K149" s="7"/>
    </row>
    <row r="150" spans="1:11" x14ac:dyDescent="0.25">
      <c r="A150" s="60"/>
      <c r="B150" s="94"/>
      <c r="C150" s="94"/>
      <c r="D150" s="94"/>
      <c r="E150" s="7"/>
      <c r="F150" s="7"/>
      <c r="G150" s="7"/>
      <c r="H150" s="7"/>
      <c r="I150" s="7"/>
      <c r="J150" s="7"/>
      <c r="K150" s="7"/>
    </row>
    <row r="151" spans="1:11" x14ac:dyDescent="0.25">
      <c r="A151" s="60"/>
      <c r="B151" s="94"/>
      <c r="C151" s="94"/>
      <c r="D151" s="94"/>
      <c r="E151" s="7"/>
      <c r="F151" s="7"/>
      <c r="G151" s="7"/>
      <c r="H151" s="7"/>
      <c r="I151" s="7"/>
      <c r="J151" s="7"/>
      <c r="K151" s="7"/>
    </row>
    <row r="152" spans="1:11" x14ac:dyDescent="0.25">
      <c r="A152" s="60"/>
      <c r="B152" s="94"/>
      <c r="C152" s="94"/>
      <c r="D152" s="94"/>
      <c r="E152" s="7"/>
      <c r="F152" s="7"/>
      <c r="G152" s="7"/>
      <c r="H152" s="7"/>
      <c r="I152" s="7"/>
      <c r="J152" s="7"/>
      <c r="K152" s="7"/>
    </row>
    <row r="153" spans="1:11" x14ac:dyDescent="0.25">
      <c r="A153" s="60"/>
      <c r="B153" s="94"/>
      <c r="C153" s="94"/>
      <c r="D153" s="94"/>
      <c r="E153" s="7"/>
      <c r="F153" s="7"/>
      <c r="G153" s="7"/>
      <c r="H153" s="7"/>
      <c r="I153" s="7"/>
      <c r="J153" s="7"/>
      <c r="K153" s="7"/>
    </row>
    <row r="154" spans="1:11" x14ac:dyDescent="0.25">
      <c r="A154" s="60"/>
      <c r="B154" s="94"/>
      <c r="C154" s="94"/>
      <c r="D154" s="94"/>
      <c r="E154" s="7"/>
      <c r="F154" s="7"/>
      <c r="G154" s="7"/>
      <c r="H154" s="7"/>
      <c r="I154" s="7"/>
      <c r="J154" s="7"/>
      <c r="K154" s="7"/>
    </row>
    <row r="155" spans="1:11" x14ac:dyDescent="0.25">
      <c r="A155" s="60"/>
      <c r="B155" s="94"/>
      <c r="C155" s="94"/>
      <c r="D155" s="94"/>
      <c r="E155" s="7"/>
      <c r="F155" s="7"/>
      <c r="G155" s="7"/>
      <c r="H155" s="7"/>
      <c r="I155" s="7"/>
      <c r="J155" s="7"/>
      <c r="K155" s="7"/>
    </row>
    <row r="156" spans="1:11" x14ac:dyDescent="0.25">
      <c r="A156" s="60"/>
      <c r="B156" s="94"/>
      <c r="C156" s="94"/>
      <c r="D156" s="94"/>
      <c r="E156" s="7"/>
      <c r="F156" s="7"/>
      <c r="G156" s="7"/>
      <c r="H156" s="7"/>
      <c r="I156" s="7"/>
      <c r="J156" s="7"/>
      <c r="K156" s="7"/>
    </row>
    <row r="157" spans="1:11" x14ac:dyDescent="0.25">
      <c r="A157" s="60"/>
      <c r="B157" s="94"/>
      <c r="C157" s="94"/>
      <c r="D157" s="94"/>
      <c r="E157" s="7"/>
      <c r="F157" s="7"/>
      <c r="G157" s="7"/>
      <c r="H157" s="7"/>
      <c r="I157" s="7"/>
      <c r="J157" s="7"/>
      <c r="K157" s="7"/>
    </row>
    <row r="158" spans="1:11" x14ac:dyDescent="0.25">
      <c r="A158" s="60"/>
      <c r="B158" s="94"/>
      <c r="C158" s="94"/>
      <c r="D158" s="94"/>
      <c r="E158" s="7"/>
      <c r="F158" s="7"/>
      <c r="G158" s="7"/>
      <c r="H158" s="7"/>
      <c r="I158" s="7"/>
      <c r="J158" s="7"/>
      <c r="K158" s="7"/>
    </row>
    <row r="159" spans="1:11" x14ac:dyDescent="0.25">
      <c r="A159" s="60"/>
      <c r="B159" s="94"/>
      <c r="C159" s="94"/>
      <c r="D159" s="94"/>
      <c r="E159" s="7"/>
      <c r="F159" s="7"/>
      <c r="G159" s="7"/>
      <c r="H159" s="7"/>
      <c r="I159" s="7"/>
      <c r="J159" s="7"/>
      <c r="K159" s="7"/>
    </row>
    <row r="160" spans="1:11" x14ac:dyDescent="0.25">
      <c r="A160" s="60"/>
      <c r="B160" s="94"/>
      <c r="C160" s="94"/>
      <c r="D160" s="94"/>
      <c r="E160" s="7"/>
      <c r="F160" s="7"/>
      <c r="G160" s="7"/>
      <c r="H160" s="7"/>
      <c r="I160" s="7"/>
      <c r="J160" s="7"/>
      <c r="K160" s="7"/>
    </row>
    <row r="161" spans="1:11" x14ac:dyDescent="0.25">
      <c r="A161" s="60"/>
      <c r="B161" s="94"/>
      <c r="C161" s="94"/>
      <c r="D161" s="94"/>
      <c r="E161" s="7"/>
      <c r="F161" s="7"/>
      <c r="G161" s="7"/>
      <c r="H161" s="7"/>
      <c r="I161" s="7"/>
      <c r="J161" s="7"/>
      <c r="K161" s="7"/>
    </row>
    <row r="162" spans="1:11" x14ac:dyDescent="0.25">
      <c r="A162" s="60"/>
      <c r="B162" s="94"/>
      <c r="C162" s="94"/>
      <c r="D162" s="94"/>
      <c r="E162" s="7"/>
      <c r="F162" s="7"/>
      <c r="G162" s="7"/>
      <c r="H162" s="7"/>
      <c r="I162" s="7"/>
      <c r="J162" s="7"/>
      <c r="K162" s="7"/>
    </row>
    <row r="163" spans="1:11" x14ac:dyDescent="0.25">
      <c r="A163" s="60"/>
      <c r="B163" s="94"/>
      <c r="C163" s="94"/>
      <c r="D163" s="94"/>
      <c r="E163" s="7"/>
      <c r="F163" s="7"/>
      <c r="G163" s="7"/>
      <c r="H163" s="7"/>
      <c r="I163" s="7"/>
      <c r="J163" s="7"/>
      <c r="K163" s="7"/>
    </row>
    <row r="164" spans="1:11" x14ac:dyDescent="0.25">
      <c r="A164" s="60"/>
      <c r="B164" s="94"/>
      <c r="C164" s="94"/>
      <c r="D164" s="94"/>
      <c r="E164" s="7"/>
      <c r="F164" s="7"/>
      <c r="G164" s="7"/>
      <c r="H164" s="7"/>
      <c r="I164" s="7"/>
      <c r="J164" s="7"/>
      <c r="K164" s="7"/>
    </row>
    <row r="165" spans="1:11" x14ac:dyDescent="0.25">
      <c r="A165" s="60"/>
      <c r="B165" s="94"/>
      <c r="C165" s="94"/>
      <c r="D165" s="94"/>
      <c r="E165" s="7"/>
      <c r="F165" s="7"/>
      <c r="G165" s="7"/>
      <c r="H165" s="7"/>
      <c r="I165" s="7"/>
      <c r="J165" s="7"/>
      <c r="K165" s="7"/>
    </row>
    <row r="166" spans="1:11" x14ac:dyDescent="0.25">
      <c r="A166" s="60"/>
      <c r="B166" s="94"/>
      <c r="C166" s="94"/>
      <c r="D166" s="94"/>
      <c r="E166" s="7"/>
      <c r="F166" s="7"/>
      <c r="G166" s="7"/>
      <c r="H166" s="7"/>
      <c r="I166" s="7"/>
      <c r="J166" s="7"/>
      <c r="K166" s="7"/>
    </row>
    <row r="167" spans="1:11" x14ac:dyDescent="0.25">
      <c r="A167" s="60"/>
      <c r="B167" s="94"/>
      <c r="C167" s="94"/>
      <c r="D167" s="94"/>
      <c r="E167" s="7"/>
      <c r="F167" s="7"/>
      <c r="G167" s="7"/>
      <c r="H167" s="7"/>
      <c r="I167" s="7"/>
      <c r="J167" s="7"/>
      <c r="K167" s="7"/>
    </row>
    <row r="168" spans="1:11" x14ac:dyDescent="0.25">
      <c r="A168" s="60"/>
      <c r="B168" s="94"/>
      <c r="C168" s="94"/>
      <c r="D168" s="94"/>
      <c r="E168" s="7"/>
      <c r="F168" s="7"/>
      <c r="G168" s="7"/>
      <c r="H168" s="7"/>
      <c r="I168" s="7"/>
      <c r="J168" s="7"/>
      <c r="K168" s="7"/>
    </row>
    <row r="169" spans="1:11" x14ac:dyDescent="0.25">
      <c r="A169" s="60"/>
      <c r="B169" s="94"/>
      <c r="C169" s="94"/>
      <c r="D169" s="94"/>
      <c r="E169" s="7"/>
      <c r="F169" s="7"/>
      <c r="G169" s="7"/>
      <c r="H169" s="7"/>
      <c r="I169" s="7"/>
      <c r="J169" s="7"/>
      <c r="K169" s="7"/>
    </row>
    <row r="170" spans="1:11" x14ac:dyDescent="0.25">
      <c r="A170" s="60"/>
      <c r="B170" s="94"/>
      <c r="C170" s="94"/>
      <c r="D170" s="94"/>
      <c r="E170" s="7"/>
      <c r="F170" s="7"/>
      <c r="G170" s="7"/>
      <c r="H170" s="7"/>
      <c r="I170" s="7"/>
      <c r="J170" s="7"/>
      <c r="K170" s="7"/>
    </row>
    <row r="171" spans="1:11" x14ac:dyDescent="0.25">
      <c r="A171" s="60"/>
      <c r="B171" s="94"/>
      <c r="C171" s="94"/>
      <c r="D171" s="94"/>
      <c r="E171" s="7"/>
      <c r="F171" s="7"/>
      <c r="G171" s="7"/>
      <c r="H171" s="7"/>
      <c r="I171" s="7"/>
      <c r="J171" s="7"/>
      <c r="K171" s="7"/>
    </row>
    <row r="172" spans="1:11" x14ac:dyDescent="0.25">
      <c r="A172" s="60"/>
      <c r="B172" s="94"/>
      <c r="C172" s="94"/>
      <c r="D172" s="94"/>
      <c r="E172" s="7"/>
      <c r="F172" s="7"/>
      <c r="G172" s="7"/>
      <c r="H172" s="7"/>
      <c r="I172" s="7"/>
      <c r="J172" s="7"/>
      <c r="K172" s="7"/>
    </row>
    <row r="173" spans="1:11" x14ac:dyDescent="0.25">
      <c r="A173" s="60"/>
      <c r="B173" s="94"/>
      <c r="C173" s="94"/>
      <c r="D173" s="94"/>
      <c r="E173" s="7"/>
      <c r="F173" s="7"/>
      <c r="G173" s="7"/>
      <c r="H173" s="7"/>
      <c r="I173" s="7"/>
      <c r="J173" s="7"/>
      <c r="K173" s="7"/>
    </row>
    <row r="174" spans="1:11" x14ac:dyDescent="0.25">
      <c r="A174" s="60"/>
      <c r="B174" s="94"/>
      <c r="C174" s="94"/>
      <c r="D174" s="94"/>
      <c r="E174" s="7"/>
      <c r="F174" s="7"/>
      <c r="G174" s="7"/>
      <c r="H174" s="7"/>
      <c r="I174" s="7"/>
      <c r="J174" s="7"/>
      <c r="K174" s="7"/>
    </row>
    <row r="175" spans="1:11" x14ac:dyDescent="0.25">
      <c r="A175" s="60"/>
      <c r="B175" s="94"/>
      <c r="C175" s="94"/>
      <c r="D175" s="94"/>
      <c r="E175" s="7"/>
      <c r="F175" s="7"/>
      <c r="G175" s="7"/>
      <c r="H175" s="7"/>
      <c r="I175" s="7"/>
      <c r="J175" s="7"/>
      <c r="K175" s="7"/>
    </row>
    <row r="176" spans="1:11" x14ac:dyDescent="0.25">
      <c r="A176" s="60"/>
      <c r="B176" s="94"/>
      <c r="C176" s="94"/>
      <c r="D176" s="94"/>
      <c r="E176" s="7"/>
      <c r="F176" s="7"/>
      <c r="G176" s="7"/>
      <c r="H176" s="7"/>
      <c r="I176" s="7"/>
      <c r="J176" s="7"/>
      <c r="K176" s="7"/>
    </row>
    <row r="177" spans="1:11" x14ac:dyDescent="0.25">
      <c r="A177" s="60"/>
      <c r="B177" s="94"/>
      <c r="C177" s="94"/>
      <c r="D177" s="94"/>
      <c r="E177" s="7"/>
      <c r="F177" s="7"/>
      <c r="G177" s="7"/>
      <c r="H177" s="7"/>
      <c r="I177" s="7"/>
      <c r="J177" s="7"/>
      <c r="K177" s="7"/>
    </row>
    <row r="178" spans="1:11" x14ac:dyDescent="0.25">
      <c r="A178" s="60"/>
      <c r="B178" s="94"/>
      <c r="C178" s="94"/>
      <c r="D178" s="94"/>
      <c r="E178" s="7"/>
      <c r="F178" s="7"/>
      <c r="G178" s="7"/>
      <c r="H178" s="7"/>
      <c r="I178" s="7"/>
      <c r="J178" s="7"/>
      <c r="K178" s="7"/>
    </row>
    <row r="179" spans="1:11" x14ac:dyDescent="0.25">
      <c r="A179" s="60"/>
      <c r="B179" s="94"/>
      <c r="C179" s="94"/>
      <c r="D179" s="94"/>
      <c r="E179" s="7"/>
      <c r="F179" s="7"/>
      <c r="G179" s="7"/>
      <c r="H179" s="7"/>
      <c r="I179" s="7"/>
      <c r="J179" s="7"/>
      <c r="K179" s="7"/>
    </row>
    <row r="180" spans="1:11" x14ac:dyDescent="0.25">
      <c r="A180" s="60"/>
      <c r="B180" s="94"/>
      <c r="C180" s="94"/>
      <c r="D180" s="94"/>
      <c r="E180" s="7"/>
      <c r="F180" s="7"/>
      <c r="G180" s="7"/>
      <c r="H180" s="7"/>
      <c r="I180" s="7"/>
      <c r="J180" s="7"/>
      <c r="K180" s="7"/>
    </row>
    <row r="181" spans="1:11" x14ac:dyDescent="0.25">
      <c r="A181" s="60"/>
      <c r="B181" s="94"/>
      <c r="C181" s="94"/>
      <c r="D181" s="94"/>
      <c r="E181" s="7"/>
      <c r="F181" s="7"/>
      <c r="G181" s="7"/>
      <c r="H181" s="7"/>
      <c r="I181" s="7"/>
      <c r="J181" s="7"/>
      <c r="K181" s="7"/>
    </row>
    <row r="182" spans="1:11" x14ac:dyDescent="0.25">
      <c r="A182" s="60"/>
      <c r="B182" s="94"/>
      <c r="C182" s="94"/>
      <c r="D182" s="94"/>
      <c r="E182" s="7"/>
      <c r="F182" s="7"/>
      <c r="G182" s="7"/>
      <c r="H182" s="7"/>
      <c r="I182" s="7"/>
      <c r="J182" s="7"/>
      <c r="K182" s="7"/>
    </row>
    <row r="183" spans="1:11" x14ac:dyDescent="0.25">
      <c r="A183" s="60"/>
      <c r="B183" s="94"/>
      <c r="C183" s="94"/>
      <c r="D183" s="94"/>
      <c r="E183" s="7"/>
      <c r="F183" s="7"/>
      <c r="G183" s="7"/>
      <c r="H183" s="7"/>
      <c r="I183" s="7"/>
      <c r="J183" s="7"/>
      <c r="K183" s="7"/>
    </row>
    <row r="184" spans="1:11" x14ac:dyDescent="0.25">
      <c r="A184" s="60"/>
      <c r="B184" s="94"/>
      <c r="C184" s="94"/>
      <c r="D184" s="94"/>
      <c r="E184" s="7"/>
      <c r="F184" s="7"/>
      <c r="G184" s="7"/>
      <c r="H184" s="7"/>
      <c r="I184" s="7"/>
      <c r="J184" s="7"/>
      <c r="K184" s="7"/>
    </row>
    <row r="185" spans="1:11" x14ac:dyDescent="0.25">
      <c r="A185" s="60"/>
      <c r="B185" s="94"/>
      <c r="C185" s="94"/>
      <c r="D185" s="94"/>
      <c r="E185" s="7"/>
      <c r="F185" s="7"/>
      <c r="G185" s="7"/>
      <c r="H185" s="7"/>
      <c r="I185" s="7"/>
      <c r="J185" s="7"/>
      <c r="K185" s="7"/>
    </row>
    <row r="186" spans="1:11" x14ac:dyDescent="0.25">
      <c r="A186" s="60"/>
      <c r="B186" s="94"/>
      <c r="C186" s="94"/>
      <c r="D186" s="94"/>
      <c r="E186" s="7"/>
      <c r="F186" s="7"/>
      <c r="G186" s="7"/>
      <c r="H186" s="7"/>
      <c r="I186" s="7"/>
      <c r="J186" s="7"/>
      <c r="K186" s="7"/>
    </row>
    <row r="187" spans="1:11" x14ac:dyDescent="0.25">
      <c r="A187" s="60"/>
      <c r="B187" s="94"/>
      <c r="C187" s="94"/>
      <c r="D187" s="94"/>
      <c r="E187" s="7"/>
      <c r="F187" s="7"/>
      <c r="G187" s="7"/>
      <c r="H187" s="7"/>
      <c r="I187" s="7"/>
      <c r="J187" s="7"/>
      <c r="K187" s="7"/>
    </row>
    <row r="188" spans="1:11" x14ac:dyDescent="0.25">
      <c r="A188" s="60"/>
      <c r="B188" s="94"/>
      <c r="C188" s="94"/>
      <c r="D188" s="94"/>
      <c r="E188" s="7"/>
      <c r="F188" s="7"/>
      <c r="G188" s="7"/>
      <c r="H188" s="7"/>
      <c r="I188" s="7"/>
      <c r="J188" s="7"/>
      <c r="K188" s="7"/>
    </row>
    <row r="189" spans="1:11" x14ac:dyDescent="0.25">
      <c r="A189" s="60"/>
      <c r="B189" s="94"/>
      <c r="C189" s="94"/>
      <c r="D189" s="94"/>
      <c r="E189" s="7"/>
      <c r="F189" s="7"/>
      <c r="G189" s="7"/>
      <c r="H189" s="7"/>
      <c r="I189" s="7"/>
      <c r="J189" s="7"/>
      <c r="K189" s="7"/>
    </row>
    <row r="190" spans="1:11" x14ac:dyDescent="0.25">
      <c r="A190" s="60"/>
      <c r="B190" s="94"/>
      <c r="C190" s="94"/>
      <c r="D190" s="94"/>
      <c r="E190" s="7"/>
      <c r="F190" s="7"/>
      <c r="G190" s="7"/>
      <c r="H190" s="7"/>
      <c r="I190" s="7"/>
      <c r="J190" s="7"/>
      <c r="K190" s="7"/>
    </row>
    <row r="191" spans="1:11" x14ac:dyDescent="0.25">
      <c r="A191" s="60"/>
      <c r="B191" s="94"/>
      <c r="C191" s="94"/>
      <c r="D191" s="94"/>
      <c r="E191" s="7"/>
      <c r="F191" s="7"/>
      <c r="G191" s="7"/>
      <c r="H191" s="7"/>
      <c r="I191" s="7"/>
      <c r="J191" s="7"/>
      <c r="K191" s="7"/>
    </row>
    <row r="192" spans="1:11" x14ac:dyDescent="0.25">
      <c r="A192" s="60"/>
      <c r="B192" s="94"/>
      <c r="C192" s="94"/>
      <c r="D192" s="94"/>
      <c r="E192" s="7"/>
      <c r="F192" s="7"/>
      <c r="G192" s="7"/>
      <c r="H192" s="7"/>
      <c r="I192" s="7"/>
      <c r="J192" s="7"/>
      <c r="K192" s="7"/>
    </row>
    <row r="193" spans="1:11" x14ac:dyDescent="0.25">
      <c r="A193" s="60"/>
      <c r="B193" s="94"/>
      <c r="C193" s="94"/>
      <c r="D193" s="94"/>
      <c r="E193" s="7"/>
      <c r="F193" s="7"/>
      <c r="G193" s="7"/>
      <c r="H193" s="7"/>
      <c r="I193" s="7"/>
      <c r="J193" s="7"/>
      <c r="K193" s="7"/>
    </row>
    <row r="194" spans="1:11" x14ac:dyDescent="0.25">
      <c r="A194" s="60"/>
      <c r="B194" s="94"/>
      <c r="C194" s="94"/>
      <c r="D194" s="94"/>
      <c r="E194" s="7"/>
      <c r="F194" s="7"/>
      <c r="G194" s="7"/>
      <c r="H194" s="7"/>
      <c r="I194" s="7"/>
      <c r="J194" s="7"/>
      <c r="K194" s="7"/>
    </row>
    <row r="195" spans="1:11" x14ac:dyDescent="0.25">
      <c r="A195" s="60"/>
      <c r="B195" s="94"/>
      <c r="C195" s="94"/>
      <c r="D195" s="94"/>
      <c r="E195" s="7"/>
      <c r="F195" s="7"/>
      <c r="G195" s="7"/>
      <c r="H195" s="7"/>
      <c r="I195" s="7"/>
      <c r="J195" s="7"/>
      <c r="K195" s="7"/>
    </row>
    <row r="196" spans="1:11" x14ac:dyDescent="0.25">
      <c r="A196" s="60"/>
      <c r="B196" s="94"/>
      <c r="C196" s="94"/>
      <c r="D196" s="94"/>
      <c r="E196" s="7"/>
      <c r="F196" s="7"/>
      <c r="G196" s="7"/>
      <c r="H196" s="7"/>
      <c r="I196" s="7"/>
      <c r="J196" s="7"/>
      <c r="K196" s="7"/>
    </row>
    <row r="197" spans="1:11" x14ac:dyDescent="0.25">
      <c r="A197" s="60"/>
      <c r="B197" s="94"/>
      <c r="C197" s="94"/>
      <c r="D197" s="94"/>
      <c r="E197" s="7"/>
      <c r="F197" s="7"/>
      <c r="G197" s="7"/>
      <c r="H197" s="7"/>
      <c r="I197" s="7"/>
      <c r="J197" s="7"/>
      <c r="K197" s="7"/>
    </row>
    <row r="198" spans="1:11" x14ac:dyDescent="0.25">
      <c r="A198" s="60"/>
      <c r="B198" s="94"/>
      <c r="C198" s="94"/>
      <c r="D198" s="94"/>
      <c r="E198" s="7"/>
      <c r="F198" s="7"/>
      <c r="G198" s="7"/>
      <c r="H198" s="7"/>
      <c r="I198" s="7"/>
      <c r="J198" s="7"/>
      <c r="K198" s="7"/>
    </row>
    <row r="199" spans="1:11" x14ac:dyDescent="0.25">
      <c r="A199" s="60"/>
      <c r="B199" s="94"/>
      <c r="C199" s="94"/>
      <c r="D199" s="94"/>
      <c r="E199" s="7"/>
      <c r="F199" s="7"/>
      <c r="G199" s="7"/>
      <c r="H199" s="7"/>
      <c r="I199" s="7"/>
      <c r="J199" s="7"/>
      <c r="K199" s="7"/>
    </row>
    <row r="200" spans="1:11" x14ac:dyDescent="0.25">
      <c r="A200" s="60"/>
      <c r="B200" s="94"/>
      <c r="C200" s="94"/>
      <c r="D200" s="94"/>
      <c r="E200" s="7"/>
      <c r="F200" s="7"/>
      <c r="G200" s="7"/>
      <c r="H200" s="7"/>
      <c r="I200" s="7"/>
      <c r="J200" s="7"/>
      <c r="K200" s="7"/>
    </row>
    <row r="201" spans="1:11" x14ac:dyDescent="0.25">
      <c r="A201" s="60"/>
      <c r="B201" s="94"/>
      <c r="C201" s="94"/>
      <c r="D201" s="94"/>
      <c r="E201" s="7"/>
      <c r="F201" s="7"/>
      <c r="G201" s="7"/>
      <c r="H201" s="7"/>
      <c r="I201" s="7"/>
      <c r="J201" s="7"/>
      <c r="K201" s="7"/>
    </row>
    <row r="202" spans="1:11" x14ac:dyDescent="0.25">
      <c r="A202" s="60"/>
      <c r="B202" s="94"/>
      <c r="C202" s="94"/>
      <c r="D202" s="94"/>
      <c r="E202" s="7"/>
      <c r="F202" s="7"/>
      <c r="G202" s="7"/>
      <c r="H202" s="7"/>
      <c r="I202" s="7"/>
      <c r="J202" s="7"/>
      <c r="K202" s="7"/>
    </row>
    <row r="203" spans="1:11" x14ac:dyDescent="0.25">
      <c r="A203" s="60"/>
      <c r="B203" s="94"/>
      <c r="C203" s="94"/>
      <c r="D203" s="94"/>
      <c r="E203" s="7"/>
      <c r="F203" s="7"/>
      <c r="G203" s="7"/>
      <c r="H203" s="7"/>
      <c r="I203" s="7"/>
      <c r="J203" s="7"/>
      <c r="K203" s="7"/>
    </row>
    <row r="204" spans="1:11" x14ac:dyDescent="0.25">
      <c r="A204" s="60"/>
      <c r="B204" s="94"/>
      <c r="C204" s="94"/>
      <c r="D204" s="94"/>
      <c r="E204" s="7"/>
      <c r="F204" s="7"/>
      <c r="G204" s="7"/>
      <c r="H204" s="7"/>
      <c r="I204" s="7"/>
      <c r="J204" s="7"/>
      <c r="K204" s="7"/>
    </row>
    <row r="205" spans="1:11" x14ac:dyDescent="0.25">
      <c r="A205" s="60"/>
      <c r="B205" s="94"/>
      <c r="C205" s="94"/>
      <c r="D205" s="94"/>
      <c r="E205" s="7"/>
      <c r="F205" s="7"/>
      <c r="G205" s="7"/>
      <c r="H205" s="7"/>
      <c r="I205" s="7"/>
      <c r="J205" s="7"/>
      <c r="K205" s="7"/>
    </row>
    <row r="206" spans="1:11" x14ac:dyDescent="0.25">
      <c r="A206" s="60"/>
      <c r="B206" s="94"/>
      <c r="C206" s="94"/>
      <c r="D206" s="94"/>
      <c r="E206" s="7"/>
      <c r="F206" s="7"/>
      <c r="G206" s="7"/>
      <c r="H206" s="7"/>
      <c r="I206" s="7"/>
      <c r="J206" s="7"/>
      <c r="K206" s="7"/>
    </row>
    <row r="207" spans="1:11" x14ac:dyDescent="0.25">
      <c r="A207" s="60"/>
      <c r="B207" s="94"/>
      <c r="C207" s="94"/>
      <c r="D207" s="94"/>
      <c r="E207" s="7"/>
      <c r="F207" s="7"/>
      <c r="G207" s="7"/>
      <c r="H207" s="7"/>
      <c r="I207" s="7"/>
      <c r="J207" s="7"/>
      <c r="K207" s="7"/>
    </row>
    <row r="208" spans="1:11" x14ac:dyDescent="0.25">
      <c r="A208" s="60"/>
      <c r="B208" s="94"/>
      <c r="C208" s="94"/>
      <c r="D208" s="94"/>
      <c r="E208" s="7"/>
      <c r="F208" s="7"/>
      <c r="G208" s="7"/>
      <c r="H208" s="7"/>
      <c r="I208" s="7"/>
      <c r="J208" s="7"/>
      <c r="K208" s="7"/>
    </row>
    <row r="209" spans="1:11" x14ac:dyDescent="0.25">
      <c r="A209" s="60"/>
      <c r="B209" s="94"/>
      <c r="C209" s="94"/>
      <c r="D209" s="94"/>
      <c r="E209" s="7"/>
      <c r="F209" s="7"/>
      <c r="G209" s="7"/>
      <c r="H209" s="7"/>
      <c r="I209" s="7"/>
      <c r="J209" s="7"/>
      <c r="K209" s="7"/>
    </row>
    <row r="210" spans="1:11" x14ac:dyDescent="0.25">
      <c r="A210" s="60"/>
      <c r="B210" s="94"/>
      <c r="C210" s="94"/>
      <c r="D210" s="94"/>
      <c r="E210" s="7"/>
      <c r="F210" s="7"/>
      <c r="G210" s="7"/>
      <c r="H210" s="7"/>
      <c r="I210" s="7"/>
      <c r="J210" s="7"/>
      <c r="K210" s="7"/>
    </row>
    <row r="211" spans="1:11" x14ac:dyDescent="0.25">
      <c r="A211" s="60"/>
      <c r="B211" s="94"/>
      <c r="C211" s="94"/>
      <c r="D211" s="94"/>
      <c r="E211" s="7"/>
      <c r="F211" s="7"/>
      <c r="G211" s="7"/>
      <c r="H211" s="7"/>
      <c r="I211" s="7"/>
      <c r="J211" s="7"/>
      <c r="K211" s="7"/>
    </row>
    <row r="212" spans="1:11" x14ac:dyDescent="0.25">
      <c r="A212" s="60"/>
      <c r="B212" s="94"/>
      <c r="C212" s="94"/>
      <c r="D212" s="94"/>
      <c r="E212" s="7"/>
      <c r="F212" s="7"/>
      <c r="G212" s="7"/>
      <c r="H212" s="7"/>
      <c r="I212" s="7"/>
      <c r="J212" s="7"/>
      <c r="K212" s="7"/>
    </row>
    <row r="213" spans="1:11" x14ac:dyDescent="0.25">
      <c r="A213" s="60"/>
      <c r="B213" s="94"/>
      <c r="C213" s="94"/>
      <c r="D213" s="94"/>
      <c r="E213" s="7"/>
      <c r="F213" s="7"/>
      <c r="G213" s="7"/>
      <c r="H213" s="7"/>
      <c r="I213" s="7"/>
      <c r="J213" s="7"/>
      <c r="K213" s="7"/>
    </row>
    <row r="214" spans="1:11" x14ac:dyDescent="0.25">
      <c r="A214" s="60"/>
      <c r="B214" s="94"/>
      <c r="C214" s="94"/>
      <c r="D214" s="94"/>
      <c r="E214" s="7"/>
      <c r="F214" s="7"/>
      <c r="G214" s="7"/>
      <c r="H214" s="7"/>
      <c r="I214" s="7"/>
      <c r="J214" s="7"/>
      <c r="K214" s="7"/>
    </row>
    <row r="215" spans="1:11" x14ac:dyDescent="0.25">
      <c r="A215" s="60"/>
      <c r="B215" s="94"/>
      <c r="C215" s="94"/>
      <c r="D215" s="94"/>
      <c r="E215" s="7"/>
      <c r="F215" s="7"/>
      <c r="G215" s="7"/>
      <c r="H215" s="7"/>
      <c r="I215" s="7"/>
      <c r="J215" s="7"/>
      <c r="K215" s="7"/>
    </row>
    <row r="216" spans="1:11" x14ac:dyDescent="0.25">
      <c r="A216" s="60"/>
      <c r="B216" s="94"/>
      <c r="C216" s="94"/>
      <c r="D216" s="94"/>
      <c r="E216" s="7"/>
      <c r="F216" s="7"/>
      <c r="G216" s="7"/>
      <c r="H216" s="7"/>
      <c r="I216" s="7"/>
      <c r="J216" s="7"/>
      <c r="K216" s="7"/>
    </row>
    <row r="217" spans="1:11" x14ac:dyDescent="0.25">
      <c r="A217" s="60"/>
      <c r="B217" s="94"/>
      <c r="C217" s="94"/>
      <c r="D217" s="94"/>
      <c r="E217" s="7"/>
      <c r="F217" s="7"/>
      <c r="G217" s="7"/>
      <c r="H217" s="7"/>
      <c r="I217" s="7"/>
      <c r="J217" s="7"/>
      <c r="K217" s="7"/>
    </row>
    <row r="218" spans="1:11" x14ac:dyDescent="0.25">
      <c r="A218" s="60"/>
      <c r="B218" s="94"/>
      <c r="C218" s="94"/>
      <c r="D218" s="94"/>
      <c r="E218" s="7"/>
      <c r="F218" s="7"/>
      <c r="G218" s="7"/>
      <c r="H218" s="7"/>
      <c r="I218" s="7"/>
      <c r="J218" s="7"/>
      <c r="K218" s="7"/>
    </row>
    <row r="219" spans="1:11" x14ac:dyDescent="0.25">
      <c r="A219" s="60"/>
      <c r="B219" s="94"/>
      <c r="C219" s="94"/>
      <c r="D219" s="94"/>
      <c r="E219" s="7"/>
      <c r="F219" s="7"/>
      <c r="G219" s="7"/>
      <c r="H219" s="7"/>
      <c r="I219" s="7"/>
      <c r="J219" s="7"/>
      <c r="K219" s="7"/>
    </row>
    <row r="220" spans="1:11" x14ac:dyDescent="0.25">
      <c r="A220" s="60"/>
      <c r="B220" s="94"/>
      <c r="C220" s="94"/>
      <c r="D220" s="94"/>
      <c r="E220" s="7"/>
      <c r="F220" s="7"/>
      <c r="G220" s="7"/>
      <c r="H220" s="7"/>
      <c r="I220" s="7"/>
      <c r="J220" s="7"/>
      <c r="K220" s="7"/>
    </row>
    <row r="221" spans="1:11" x14ac:dyDescent="0.25">
      <c r="A221" s="60"/>
      <c r="B221" s="94"/>
      <c r="C221" s="94"/>
      <c r="D221" s="94"/>
      <c r="E221" s="7"/>
      <c r="F221" s="7"/>
      <c r="G221" s="7"/>
      <c r="H221" s="7"/>
      <c r="I221" s="7"/>
      <c r="J221" s="7"/>
      <c r="K221" s="7"/>
    </row>
    <row r="222" spans="1:11" x14ac:dyDescent="0.25">
      <c r="A222" s="60"/>
      <c r="B222" s="94"/>
      <c r="C222" s="94"/>
      <c r="D222" s="94"/>
      <c r="E222" s="7"/>
      <c r="F222" s="7"/>
      <c r="G222" s="7"/>
      <c r="H222" s="7"/>
      <c r="I222" s="7"/>
      <c r="J222" s="7"/>
      <c r="K222" s="7"/>
    </row>
    <row r="223" spans="1:11" x14ac:dyDescent="0.25">
      <c r="A223" s="60"/>
      <c r="B223" s="94"/>
      <c r="C223" s="94"/>
      <c r="D223" s="94"/>
      <c r="E223" s="7"/>
      <c r="F223" s="7"/>
      <c r="G223" s="7"/>
      <c r="H223" s="7"/>
      <c r="I223" s="7"/>
      <c r="J223" s="7"/>
      <c r="K223" s="7"/>
    </row>
    <row r="224" spans="1:11" x14ac:dyDescent="0.25">
      <c r="A224" s="60"/>
      <c r="B224" s="94"/>
      <c r="C224" s="94"/>
      <c r="D224" s="94"/>
      <c r="E224" s="7"/>
      <c r="F224" s="7"/>
      <c r="G224" s="7"/>
      <c r="H224" s="7"/>
      <c r="I224" s="7"/>
      <c r="J224" s="7"/>
      <c r="K224" s="7"/>
    </row>
    <row r="225" spans="1:11" x14ac:dyDescent="0.25">
      <c r="A225" s="60"/>
      <c r="B225" s="94"/>
      <c r="C225" s="94"/>
      <c r="D225" s="94"/>
      <c r="E225" s="7"/>
      <c r="F225" s="7"/>
      <c r="G225" s="7"/>
      <c r="H225" s="7"/>
      <c r="I225" s="7"/>
      <c r="J225" s="7"/>
      <c r="K225" s="7"/>
    </row>
    <row r="226" spans="1:11" x14ac:dyDescent="0.25">
      <c r="A226" s="60"/>
      <c r="B226" s="94"/>
      <c r="C226" s="94"/>
      <c r="D226" s="94"/>
      <c r="E226" s="7"/>
      <c r="F226" s="7"/>
      <c r="G226" s="7"/>
      <c r="H226" s="7"/>
      <c r="I226" s="7"/>
      <c r="J226" s="7"/>
      <c r="K226" s="7"/>
    </row>
    <row r="227" spans="1:11" x14ac:dyDescent="0.25">
      <c r="A227" s="60"/>
      <c r="B227" s="94"/>
      <c r="C227" s="94"/>
      <c r="D227" s="94"/>
      <c r="E227" s="7"/>
      <c r="F227" s="7"/>
      <c r="G227" s="7"/>
      <c r="H227" s="7"/>
      <c r="I227" s="7"/>
      <c r="J227" s="7"/>
      <c r="K227" s="7"/>
    </row>
    <row r="228" spans="1:11" x14ac:dyDescent="0.25">
      <c r="A228" s="60"/>
      <c r="B228" s="94"/>
      <c r="C228" s="94"/>
      <c r="D228" s="94"/>
      <c r="E228" s="7"/>
      <c r="F228" s="7"/>
      <c r="G228" s="7"/>
      <c r="H228" s="7"/>
      <c r="I228" s="7"/>
      <c r="J228" s="7"/>
      <c r="K228" s="7"/>
    </row>
    <row r="229" spans="1:11" x14ac:dyDescent="0.25">
      <c r="A229" s="60"/>
      <c r="B229" s="94"/>
      <c r="C229" s="94"/>
      <c r="D229" s="94"/>
      <c r="E229" s="7"/>
      <c r="F229" s="7"/>
      <c r="G229" s="7"/>
      <c r="H229" s="7"/>
      <c r="I229" s="7"/>
      <c r="J229" s="7"/>
      <c r="K229" s="7"/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</sheetData>
  <autoFilter ref="A8:K52" xr:uid="{3306E345-B085-4874-891B-336CCB0BE807}"/>
  <mergeCells count="3">
    <mergeCell ref="A2:D2"/>
    <mergeCell ref="A3:A4"/>
    <mergeCell ref="B3:D3"/>
  </mergeCells>
  <conditionalFormatting sqref="A9:D229">
    <cfRule type="containsBlanks" dxfId="5" priority="2">
      <formula>LEN(TRIM(A9))=0</formula>
    </cfRule>
  </conditionalFormatting>
  <conditionalFormatting sqref="B9:B229">
    <cfRule type="expression" dxfId="4" priority="1">
      <formula>B9&lt;C9+D9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рать из выпадающего списка" xr:uid="{393E6A41-9449-4419-AB76-50B5859E4704}">
          <x14:formula1>
            <xm:f>Ответственный!$J$3:$J$46</xm:f>
          </x14:formula1>
          <xm:sqref>A9:A229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C06-04B5-4A5F-9C72-7F71A652BC6B}">
  <dimension ref="A1:K383"/>
  <sheetViews>
    <sheetView workbookViewId="0">
      <selection activeCell="A9" sqref="A9"/>
    </sheetView>
  </sheetViews>
  <sheetFormatPr defaultColWidth="14.42578125" defaultRowHeight="15" x14ac:dyDescent="0.25"/>
  <cols>
    <col min="1" max="1" width="41.5703125" style="148" customWidth="1"/>
    <col min="2" max="2" width="19.28515625" style="148" customWidth="1"/>
    <col min="3" max="3" width="32" style="148" customWidth="1"/>
    <col min="4" max="4" width="35.5703125" style="148" customWidth="1"/>
    <col min="5" max="11" width="8.7109375" style="148" customWidth="1"/>
    <col min="12" max="16384" width="14.42578125" style="148"/>
  </cols>
  <sheetData>
    <row r="1" spans="1:11" ht="12.75" customHeight="1" x14ac:dyDescent="0.25">
      <c r="A1" s="1"/>
      <c r="B1" s="1"/>
      <c r="C1" s="149"/>
      <c r="D1" s="149"/>
      <c r="E1" s="59"/>
      <c r="F1" s="59"/>
      <c r="G1" s="59"/>
      <c r="H1" s="59"/>
      <c r="I1" s="1"/>
      <c r="J1" s="1"/>
      <c r="K1" s="1"/>
    </row>
    <row r="2" spans="1:11" ht="31.5" customHeight="1" x14ac:dyDescent="0.25">
      <c r="A2" s="217"/>
      <c r="B2" s="217"/>
      <c r="C2" s="217"/>
      <c r="D2" s="217"/>
      <c r="E2" s="1"/>
      <c r="F2" s="1"/>
      <c r="G2" s="1"/>
      <c r="H2" s="1"/>
      <c r="I2" s="1"/>
      <c r="J2" s="1"/>
      <c r="K2" s="1"/>
    </row>
    <row r="3" spans="1:11" ht="47.25" customHeight="1" x14ac:dyDescent="0.25">
      <c r="A3" s="225" t="s">
        <v>131</v>
      </c>
      <c r="B3" s="219" t="s">
        <v>128</v>
      </c>
      <c r="C3" s="220"/>
      <c r="D3" s="221"/>
      <c r="E3" s="1"/>
      <c r="F3" s="1"/>
      <c r="G3" s="1"/>
      <c r="H3" s="1"/>
      <c r="I3" s="1"/>
      <c r="J3" s="1"/>
      <c r="K3" s="1"/>
    </row>
    <row r="4" spans="1:11" ht="59.25" customHeight="1" x14ac:dyDescent="0.25">
      <c r="A4" s="226"/>
      <c r="B4" s="87" t="s">
        <v>129</v>
      </c>
      <c r="C4" s="87" t="s">
        <v>134</v>
      </c>
      <c r="D4" s="89" t="s">
        <v>135</v>
      </c>
      <c r="E4" s="1"/>
      <c r="F4" s="1"/>
      <c r="G4" s="1"/>
      <c r="H4" s="1"/>
      <c r="I4" s="1"/>
      <c r="J4" s="1"/>
      <c r="K4" s="1"/>
    </row>
    <row r="5" spans="1:11" s="22" customFormat="1" x14ac:dyDescent="0.25">
      <c r="A5" s="90"/>
      <c r="B5" s="90">
        <f>SUM(B9:B154)</f>
        <v>22918</v>
      </c>
      <c r="C5" s="90">
        <f>SUM(C9:C154)</f>
        <v>1773</v>
      </c>
      <c r="D5" s="90">
        <f>SUM(D9:D154)</f>
        <v>12559</v>
      </c>
    </row>
    <row r="6" spans="1:11" s="22" customFormat="1" x14ac:dyDescent="0.25">
      <c r="A6" s="90"/>
      <c r="B6" s="90">
        <f>SUBTOTAL(9,B9:B154)</f>
        <v>22918</v>
      </c>
      <c r="C6" s="90">
        <f>SUBTOTAL(9,C9:C154)</f>
        <v>1773</v>
      </c>
      <c r="D6" s="90">
        <f>SUBTOTAL(9,D9:D154)</f>
        <v>12559</v>
      </c>
    </row>
    <row r="7" spans="1:11" s="88" customFormat="1" ht="14.25" x14ac:dyDescent="0.2">
      <c r="A7" s="91">
        <v>4</v>
      </c>
      <c r="B7" s="91">
        <v>5</v>
      </c>
      <c r="C7" s="91">
        <v>6</v>
      </c>
      <c r="D7" s="91">
        <v>7</v>
      </c>
    </row>
    <row r="8" spans="1:11" x14ac:dyDescent="0.25">
      <c r="A8" s="92"/>
      <c r="B8" s="93"/>
      <c r="C8" s="92"/>
      <c r="D8" s="92"/>
      <c r="E8" s="1"/>
      <c r="F8" s="1"/>
      <c r="G8" s="1"/>
      <c r="H8" s="1"/>
      <c r="I8" s="1"/>
      <c r="J8" s="1"/>
      <c r="K8" s="1"/>
    </row>
    <row r="9" spans="1:11" x14ac:dyDescent="0.25">
      <c r="A9" s="61" t="s">
        <v>54</v>
      </c>
      <c r="B9" s="94">
        <v>1146</v>
      </c>
      <c r="C9" s="94">
        <v>74</v>
      </c>
      <c r="D9" s="94">
        <v>811</v>
      </c>
      <c r="E9" s="1"/>
      <c r="F9" s="1"/>
      <c r="G9" s="1"/>
      <c r="H9" s="1"/>
      <c r="I9" s="1"/>
      <c r="J9" s="1"/>
      <c r="K9" s="1"/>
    </row>
    <row r="10" spans="1:11" x14ac:dyDescent="0.25">
      <c r="A10" s="62" t="s">
        <v>16</v>
      </c>
      <c r="B10" s="94">
        <v>1350</v>
      </c>
      <c r="C10" s="94">
        <v>92</v>
      </c>
      <c r="D10" s="94">
        <v>779</v>
      </c>
      <c r="E10" s="1"/>
      <c r="F10" s="1"/>
      <c r="G10" s="1"/>
      <c r="H10" s="1"/>
      <c r="I10" s="1"/>
      <c r="J10" s="1"/>
      <c r="K10" s="1"/>
    </row>
    <row r="11" spans="1:11" x14ac:dyDescent="0.25">
      <c r="A11" s="61" t="s">
        <v>13</v>
      </c>
      <c r="B11" s="94">
        <v>1066</v>
      </c>
      <c r="C11" s="94">
        <v>55</v>
      </c>
      <c r="D11" s="94">
        <v>328</v>
      </c>
      <c r="E11" s="1"/>
      <c r="F11" s="1"/>
      <c r="G11" s="1"/>
      <c r="H11" s="1"/>
      <c r="I11" s="1"/>
      <c r="J11" s="1"/>
      <c r="K11" s="1"/>
    </row>
    <row r="12" spans="1:11" x14ac:dyDescent="0.25">
      <c r="A12" s="61" t="s">
        <v>6</v>
      </c>
      <c r="B12" s="94">
        <v>948</v>
      </c>
      <c r="C12" s="94">
        <v>72</v>
      </c>
      <c r="D12" s="94">
        <v>550</v>
      </c>
      <c r="E12" s="1"/>
      <c r="F12" s="1"/>
      <c r="G12" s="1"/>
      <c r="H12" s="1"/>
      <c r="I12" s="1"/>
      <c r="J12" s="1"/>
      <c r="K12" s="1"/>
    </row>
    <row r="13" spans="1:11" x14ac:dyDescent="0.25">
      <c r="A13" s="61" t="s">
        <v>42</v>
      </c>
      <c r="B13" s="94">
        <v>803</v>
      </c>
      <c r="C13" s="94">
        <v>24</v>
      </c>
      <c r="D13" s="94">
        <v>569</v>
      </c>
      <c r="E13" s="1"/>
      <c r="F13" s="1"/>
      <c r="G13" s="1"/>
      <c r="H13" s="1"/>
      <c r="I13" s="1"/>
      <c r="J13" s="1"/>
      <c r="K13" s="1"/>
    </row>
    <row r="14" spans="1:11" x14ac:dyDescent="0.25">
      <c r="A14" s="62" t="s">
        <v>10</v>
      </c>
      <c r="B14" s="94">
        <v>611</v>
      </c>
      <c r="C14" s="94">
        <v>59</v>
      </c>
      <c r="D14" s="94">
        <v>386</v>
      </c>
      <c r="E14" s="1"/>
      <c r="F14" s="1"/>
      <c r="G14" s="1"/>
      <c r="H14" s="1"/>
      <c r="I14" s="1"/>
      <c r="J14" s="1"/>
      <c r="K14" s="1"/>
    </row>
    <row r="15" spans="1:11" x14ac:dyDescent="0.25">
      <c r="A15" s="62" t="s">
        <v>14</v>
      </c>
      <c r="B15" s="94">
        <v>1102</v>
      </c>
      <c r="C15" s="94">
        <v>90</v>
      </c>
      <c r="D15" s="94">
        <v>542</v>
      </c>
      <c r="E15" s="1"/>
      <c r="F15" s="1"/>
      <c r="G15" s="1"/>
      <c r="H15" s="1"/>
      <c r="I15" s="1"/>
      <c r="J15" s="1"/>
      <c r="K15" s="1"/>
    </row>
    <row r="16" spans="1:11" x14ac:dyDescent="0.25">
      <c r="A16" s="61" t="s">
        <v>26</v>
      </c>
      <c r="B16" s="94">
        <v>4090</v>
      </c>
      <c r="C16" s="94">
        <v>287</v>
      </c>
      <c r="D16" s="94">
        <v>2316</v>
      </c>
      <c r="E16" s="1"/>
      <c r="F16" s="1"/>
      <c r="G16" s="1"/>
      <c r="H16" s="1"/>
      <c r="I16" s="1"/>
      <c r="J16" s="1"/>
      <c r="K16" s="1"/>
    </row>
    <row r="17" spans="1:11" x14ac:dyDescent="0.25">
      <c r="A17" s="62" t="s">
        <v>34</v>
      </c>
      <c r="B17" s="94">
        <v>607</v>
      </c>
      <c r="C17" s="94">
        <v>41</v>
      </c>
      <c r="D17" s="94">
        <v>431</v>
      </c>
      <c r="E17" s="1"/>
      <c r="F17" s="1"/>
      <c r="G17" s="1"/>
      <c r="H17" s="1"/>
      <c r="I17" s="1"/>
      <c r="J17" s="1"/>
      <c r="K17" s="1"/>
    </row>
    <row r="18" spans="1:11" x14ac:dyDescent="0.25">
      <c r="A18" s="62" t="s">
        <v>52</v>
      </c>
      <c r="B18" s="94">
        <v>1097</v>
      </c>
      <c r="C18" s="94">
        <v>45</v>
      </c>
      <c r="D18" s="94">
        <v>846</v>
      </c>
      <c r="E18" s="6"/>
      <c r="F18" s="6"/>
      <c r="G18" s="6"/>
      <c r="H18" s="6"/>
      <c r="I18" s="6"/>
      <c r="J18" s="6"/>
      <c r="K18" s="6"/>
    </row>
    <row r="19" spans="1:11" x14ac:dyDescent="0.25">
      <c r="A19" s="62" t="s">
        <v>30</v>
      </c>
      <c r="B19" s="94">
        <v>23</v>
      </c>
      <c r="C19" s="94">
        <v>0</v>
      </c>
      <c r="D19" s="94">
        <v>18</v>
      </c>
      <c r="E19" s="6"/>
      <c r="F19" s="6"/>
      <c r="G19" s="6"/>
      <c r="H19" s="6"/>
      <c r="I19" s="6"/>
      <c r="J19" s="6"/>
      <c r="K19" s="6"/>
    </row>
    <row r="20" spans="1:11" x14ac:dyDescent="0.25">
      <c r="A20" s="61" t="s">
        <v>28</v>
      </c>
      <c r="B20" s="94">
        <v>615</v>
      </c>
      <c r="C20" s="94">
        <v>39</v>
      </c>
      <c r="D20" s="94">
        <v>437</v>
      </c>
      <c r="E20" s="6"/>
      <c r="F20" s="6"/>
      <c r="G20" s="6"/>
      <c r="H20" s="6"/>
      <c r="I20" s="6"/>
      <c r="J20" s="6"/>
      <c r="K20" s="6"/>
    </row>
    <row r="21" spans="1:11" x14ac:dyDescent="0.25">
      <c r="A21" s="62" t="s">
        <v>20</v>
      </c>
      <c r="B21" s="94">
        <v>233</v>
      </c>
      <c r="C21" s="94">
        <v>20</v>
      </c>
      <c r="D21" s="94">
        <v>142</v>
      </c>
      <c r="E21" s="6"/>
      <c r="F21" s="6"/>
      <c r="G21" s="6"/>
      <c r="H21" s="6"/>
      <c r="I21" s="6"/>
      <c r="J21" s="6"/>
      <c r="K21" s="6"/>
    </row>
    <row r="22" spans="1:11" x14ac:dyDescent="0.25">
      <c r="A22" s="61" t="s">
        <v>9</v>
      </c>
      <c r="B22" s="94">
        <v>1146</v>
      </c>
      <c r="C22" s="94">
        <v>108</v>
      </c>
      <c r="D22" s="94">
        <v>786</v>
      </c>
      <c r="E22" s="6"/>
      <c r="F22" s="6"/>
      <c r="G22" s="6"/>
      <c r="H22" s="6"/>
      <c r="I22" s="6"/>
      <c r="J22" s="6"/>
      <c r="K22" s="6"/>
    </row>
    <row r="23" spans="1:11" x14ac:dyDescent="0.25">
      <c r="A23" s="62" t="s">
        <v>24</v>
      </c>
      <c r="B23" s="94">
        <v>1459</v>
      </c>
      <c r="C23" s="94">
        <v>73</v>
      </c>
      <c r="D23" s="94">
        <v>441</v>
      </c>
      <c r="E23" s="6"/>
      <c r="F23" s="6"/>
      <c r="G23" s="6"/>
      <c r="H23" s="6"/>
      <c r="I23" s="6"/>
      <c r="J23" s="6"/>
      <c r="K23" s="6"/>
    </row>
    <row r="24" spans="1:11" x14ac:dyDescent="0.25">
      <c r="A24" s="62" t="s">
        <v>58</v>
      </c>
      <c r="B24" s="94">
        <v>650</v>
      </c>
      <c r="C24" s="94">
        <v>37</v>
      </c>
      <c r="D24" s="94">
        <v>215</v>
      </c>
      <c r="E24" s="6"/>
      <c r="F24" s="6"/>
      <c r="G24" s="6"/>
      <c r="H24" s="6"/>
      <c r="I24" s="6"/>
      <c r="J24" s="6"/>
      <c r="K24" s="6"/>
    </row>
    <row r="25" spans="1:11" x14ac:dyDescent="0.25">
      <c r="A25" s="62" t="s">
        <v>62</v>
      </c>
      <c r="B25" s="94">
        <v>647</v>
      </c>
      <c r="C25" s="94">
        <v>31</v>
      </c>
      <c r="D25" s="94">
        <v>144</v>
      </c>
      <c r="E25" s="6"/>
      <c r="F25" s="6"/>
      <c r="G25" s="6"/>
      <c r="H25" s="6"/>
      <c r="I25" s="6"/>
      <c r="J25" s="6"/>
      <c r="K25" s="6"/>
    </row>
    <row r="26" spans="1:11" x14ac:dyDescent="0.25">
      <c r="A26" s="62" t="s">
        <v>18</v>
      </c>
      <c r="B26" s="94">
        <v>271</v>
      </c>
      <c r="C26" s="94">
        <v>2</v>
      </c>
      <c r="D26" s="94">
        <v>109</v>
      </c>
      <c r="E26" s="19"/>
      <c r="F26" s="19"/>
      <c r="G26" s="19"/>
      <c r="H26" s="19"/>
      <c r="I26" s="19"/>
      <c r="J26" s="19"/>
      <c r="K26" s="19"/>
    </row>
    <row r="27" spans="1:11" s="43" customFormat="1" x14ac:dyDescent="0.25">
      <c r="A27" s="61" t="s">
        <v>40</v>
      </c>
      <c r="B27" s="94">
        <v>461</v>
      </c>
      <c r="C27" s="94">
        <v>15</v>
      </c>
      <c r="D27" s="94">
        <v>356</v>
      </c>
      <c r="E27" s="42"/>
      <c r="F27" s="42"/>
      <c r="G27" s="42"/>
      <c r="H27" s="42"/>
      <c r="I27" s="42"/>
      <c r="J27" s="42"/>
      <c r="K27" s="42"/>
    </row>
    <row r="28" spans="1:11" s="43" customFormat="1" x14ac:dyDescent="0.25">
      <c r="A28" s="61" t="s">
        <v>22</v>
      </c>
      <c r="B28" s="94">
        <v>121</v>
      </c>
      <c r="C28" s="94">
        <v>9</v>
      </c>
      <c r="D28" s="94">
        <v>76</v>
      </c>
      <c r="E28" s="42"/>
      <c r="F28" s="42"/>
      <c r="G28" s="42"/>
      <c r="H28" s="42"/>
      <c r="I28" s="42"/>
      <c r="J28" s="42"/>
      <c r="K28" s="42"/>
    </row>
    <row r="29" spans="1:11" s="43" customFormat="1" x14ac:dyDescent="0.25">
      <c r="A29" s="61" t="s">
        <v>8</v>
      </c>
      <c r="B29" s="94">
        <v>89</v>
      </c>
      <c r="C29" s="94">
        <v>14</v>
      </c>
      <c r="D29" s="94">
        <v>60</v>
      </c>
      <c r="E29" s="42"/>
      <c r="F29" s="42"/>
      <c r="G29" s="42"/>
      <c r="H29" s="42"/>
      <c r="I29" s="42"/>
      <c r="J29" s="42"/>
      <c r="K29" s="42"/>
    </row>
    <row r="30" spans="1:11" s="43" customFormat="1" x14ac:dyDescent="0.25">
      <c r="A30" s="61" t="s">
        <v>241</v>
      </c>
      <c r="B30" s="94">
        <v>82</v>
      </c>
      <c r="C30" s="94">
        <v>8</v>
      </c>
      <c r="D30" s="94">
        <v>44</v>
      </c>
      <c r="E30" s="42"/>
      <c r="F30" s="42"/>
      <c r="G30" s="42"/>
      <c r="H30" s="42"/>
      <c r="I30" s="42"/>
      <c r="J30" s="42"/>
      <c r="K30" s="42"/>
    </row>
    <row r="31" spans="1:11" s="43" customFormat="1" x14ac:dyDescent="0.25">
      <c r="A31" s="61" t="s">
        <v>12</v>
      </c>
      <c r="B31" s="94">
        <v>296</v>
      </c>
      <c r="C31" s="94">
        <v>34</v>
      </c>
      <c r="D31" s="94">
        <v>189</v>
      </c>
      <c r="E31" s="42"/>
      <c r="F31" s="42"/>
      <c r="G31" s="42"/>
      <c r="H31" s="42"/>
      <c r="I31" s="42"/>
      <c r="J31" s="42"/>
      <c r="K31" s="42"/>
    </row>
    <row r="32" spans="1:11" s="43" customFormat="1" x14ac:dyDescent="0.25">
      <c r="A32" s="61" t="s">
        <v>60</v>
      </c>
      <c r="B32" s="94">
        <v>2875</v>
      </c>
      <c r="C32" s="94">
        <v>487</v>
      </c>
      <c r="D32" s="94">
        <v>1510</v>
      </c>
      <c r="E32" s="42"/>
      <c r="F32" s="42"/>
      <c r="G32" s="42"/>
      <c r="H32" s="42"/>
      <c r="I32" s="42"/>
      <c r="J32" s="42"/>
      <c r="K32" s="42"/>
    </row>
    <row r="33" spans="1:11" x14ac:dyDescent="0.25">
      <c r="A33" s="61" t="s">
        <v>36</v>
      </c>
      <c r="B33" s="94">
        <v>97</v>
      </c>
      <c r="C33" s="94">
        <v>2</v>
      </c>
      <c r="D33" s="94">
        <v>73</v>
      </c>
      <c r="E33" s="7"/>
      <c r="F33" s="7"/>
      <c r="G33" s="7"/>
      <c r="H33" s="7"/>
      <c r="I33" s="7"/>
      <c r="J33" s="7"/>
      <c r="K33" s="7"/>
    </row>
    <row r="34" spans="1:11" x14ac:dyDescent="0.25">
      <c r="A34" s="61" t="s">
        <v>32</v>
      </c>
      <c r="B34" s="94">
        <v>645</v>
      </c>
      <c r="C34" s="94">
        <v>37</v>
      </c>
      <c r="D34" s="94">
        <v>197</v>
      </c>
      <c r="E34" s="7"/>
      <c r="F34" s="7"/>
      <c r="G34" s="7"/>
      <c r="H34" s="7"/>
      <c r="I34" s="7"/>
      <c r="J34" s="7"/>
      <c r="K34" s="7"/>
    </row>
    <row r="35" spans="1:11" x14ac:dyDescent="0.25">
      <c r="A35" s="61" t="s">
        <v>1</v>
      </c>
      <c r="B35" s="94">
        <v>137</v>
      </c>
      <c r="C35" s="94">
        <v>12</v>
      </c>
      <c r="D35" s="94">
        <v>105</v>
      </c>
      <c r="E35" s="7"/>
      <c r="F35" s="7"/>
      <c r="G35" s="7"/>
      <c r="H35" s="7"/>
      <c r="I35" s="7"/>
      <c r="J35" s="7"/>
      <c r="K35" s="7"/>
    </row>
    <row r="36" spans="1:11" x14ac:dyDescent="0.25">
      <c r="A36" s="61" t="s">
        <v>46</v>
      </c>
      <c r="B36" s="94">
        <v>40</v>
      </c>
      <c r="C36" s="94">
        <v>2</v>
      </c>
      <c r="D36" s="94">
        <v>12</v>
      </c>
      <c r="E36" s="7"/>
      <c r="F36" s="7"/>
      <c r="G36" s="7"/>
      <c r="H36" s="7"/>
      <c r="I36" s="7"/>
      <c r="J36" s="7"/>
      <c r="K36" s="7"/>
    </row>
    <row r="37" spans="1:11" x14ac:dyDescent="0.25">
      <c r="A37" s="61" t="s">
        <v>48</v>
      </c>
      <c r="B37" s="94">
        <v>63</v>
      </c>
      <c r="C37" s="94">
        <v>2</v>
      </c>
      <c r="D37" s="94">
        <v>53</v>
      </c>
      <c r="E37" s="7"/>
      <c r="F37" s="7"/>
      <c r="G37" s="7"/>
      <c r="H37" s="7"/>
      <c r="I37" s="7"/>
      <c r="J37" s="7"/>
      <c r="K37" s="7"/>
    </row>
    <row r="38" spans="1:11" x14ac:dyDescent="0.25">
      <c r="A38" s="61" t="s">
        <v>56</v>
      </c>
      <c r="B38" s="94">
        <v>134</v>
      </c>
      <c r="C38" s="94">
        <v>2</v>
      </c>
      <c r="D38" s="94">
        <v>23</v>
      </c>
      <c r="E38" s="7"/>
      <c r="F38" s="7"/>
      <c r="G38" s="7"/>
      <c r="H38" s="7"/>
      <c r="I38" s="7"/>
      <c r="J38" s="7"/>
      <c r="K38" s="7"/>
    </row>
    <row r="39" spans="1:11" x14ac:dyDescent="0.25">
      <c r="A39" s="61" t="s">
        <v>38</v>
      </c>
      <c r="B39" s="94">
        <v>14</v>
      </c>
      <c r="C39" s="94">
        <v>0</v>
      </c>
      <c r="D39" s="94">
        <v>11</v>
      </c>
      <c r="E39" s="7"/>
      <c r="F39" s="7"/>
      <c r="G39" s="7"/>
      <c r="H39" s="7"/>
      <c r="I39" s="7"/>
      <c r="J39" s="7"/>
      <c r="K39" s="7"/>
    </row>
    <row r="40" spans="1:11" x14ac:dyDescent="0.25">
      <c r="A40" s="61"/>
      <c r="B40" s="94"/>
      <c r="C40" s="94"/>
      <c r="D40" s="94"/>
      <c r="E40" s="7"/>
      <c r="F40" s="7"/>
      <c r="G40" s="7"/>
      <c r="H40" s="7"/>
      <c r="I40" s="7"/>
      <c r="J40" s="7"/>
      <c r="K40" s="7"/>
    </row>
    <row r="41" spans="1:11" x14ac:dyDescent="0.25">
      <c r="A41" s="61"/>
      <c r="B41" s="94"/>
      <c r="C41" s="94"/>
      <c r="D41" s="94"/>
      <c r="E41" s="7"/>
      <c r="F41" s="7"/>
      <c r="G41" s="7"/>
      <c r="H41" s="7"/>
      <c r="I41" s="7"/>
      <c r="J41" s="7"/>
      <c r="K41" s="7"/>
    </row>
    <row r="42" spans="1:11" x14ac:dyDescent="0.25">
      <c r="A42" s="61"/>
      <c r="B42" s="94"/>
      <c r="C42" s="94"/>
      <c r="D42" s="94"/>
      <c r="E42" s="7"/>
      <c r="F42" s="7"/>
      <c r="G42" s="7"/>
      <c r="H42" s="7"/>
      <c r="I42" s="7"/>
      <c r="J42" s="7"/>
      <c r="K42" s="7"/>
    </row>
    <row r="43" spans="1:11" x14ac:dyDescent="0.25">
      <c r="A43" s="61"/>
      <c r="B43" s="94"/>
      <c r="C43" s="94"/>
      <c r="D43" s="94"/>
      <c r="E43" s="7"/>
      <c r="F43" s="7"/>
      <c r="G43" s="7"/>
      <c r="H43" s="7"/>
      <c r="I43" s="7"/>
      <c r="J43" s="7"/>
      <c r="K43" s="7"/>
    </row>
    <row r="44" spans="1:11" x14ac:dyDescent="0.25">
      <c r="A44" s="61"/>
      <c r="B44" s="94"/>
      <c r="C44" s="94"/>
      <c r="D44" s="94"/>
      <c r="E44" s="7"/>
      <c r="F44" s="7"/>
      <c r="G44" s="7"/>
      <c r="H44" s="7"/>
      <c r="I44" s="7"/>
      <c r="J44" s="7"/>
      <c r="K44" s="7"/>
    </row>
    <row r="45" spans="1:11" x14ac:dyDescent="0.25">
      <c r="A45" s="61"/>
      <c r="B45" s="94"/>
      <c r="C45" s="94"/>
      <c r="D45" s="94"/>
      <c r="E45" s="7"/>
      <c r="F45" s="7"/>
      <c r="G45" s="7"/>
      <c r="H45" s="7"/>
      <c r="I45" s="7"/>
      <c r="J45" s="7"/>
      <c r="K45" s="7"/>
    </row>
    <row r="46" spans="1:11" x14ac:dyDescent="0.25">
      <c r="A46" s="61"/>
      <c r="B46" s="94"/>
      <c r="C46" s="94"/>
      <c r="D46" s="94"/>
      <c r="E46" s="7"/>
      <c r="F46" s="7"/>
      <c r="G46" s="7"/>
      <c r="H46" s="7"/>
      <c r="I46" s="7"/>
      <c r="J46" s="7"/>
      <c r="K46" s="7"/>
    </row>
    <row r="47" spans="1:11" x14ac:dyDescent="0.25">
      <c r="A47" s="61"/>
      <c r="B47" s="94"/>
      <c r="C47" s="94"/>
      <c r="D47" s="94"/>
      <c r="E47" s="7"/>
      <c r="F47" s="7"/>
      <c r="G47" s="7"/>
      <c r="H47" s="7"/>
      <c r="I47" s="7"/>
      <c r="J47" s="7"/>
      <c r="K47" s="7"/>
    </row>
    <row r="48" spans="1:11" x14ac:dyDescent="0.25">
      <c r="A48" s="61"/>
      <c r="B48" s="94"/>
      <c r="C48" s="94"/>
      <c r="D48" s="94"/>
      <c r="E48" s="7"/>
      <c r="F48" s="7"/>
      <c r="G48" s="7"/>
      <c r="H48" s="7"/>
      <c r="I48" s="7"/>
      <c r="J48" s="7"/>
      <c r="K48" s="7"/>
    </row>
    <row r="49" spans="1:11" x14ac:dyDescent="0.25">
      <c r="A49" s="61"/>
      <c r="B49" s="94"/>
      <c r="C49" s="94"/>
      <c r="D49" s="94"/>
      <c r="E49" s="7"/>
      <c r="F49" s="7"/>
      <c r="G49" s="7"/>
      <c r="H49" s="7"/>
      <c r="I49" s="7"/>
      <c r="J49" s="7"/>
      <c r="K49" s="7"/>
    </row>
    <row r="50" spans="1:11" x14ac:dyDescent="0.25">
      <c r="A50" s="61"/>
      <c r="B50" s="94"/>
      <c r="C50" s="94"/>
      <c r="D50" s="94"/>
      <c r="E50" s="7"/>
      <c r="F50" s="7"/>
      <c r="G50" s="7"/>
      <c r="H50" s="7"/>
      <c r="I50" s="7"/>
      <c r="J50" s="7"/>
      <c r="K50" s="7"/>
    </row>
    <row r="51" spans="1:11" x14ac:dyDescent="0.25">
      <c r="A51" s="61"/>
      <c r="B51" s="94"/>
      <c r="C51" s="94"/>
      <c r="D51" s="94"/>
      <c r="E51" s="7"/>
      <c r="F51" s="7"/>
      <c r="G51" s="7"/>
      <c r="H51" s="7"/>
      <c r="I51" s="7"/>
      <c r="J51" s="7"/>
      <c r="K51" s="7"/>
    </row>
    <row r="52" spans="1:11" x14ac:dyDescent="0.25">
      <c r="A52" s="61"/>
      <c r="B52" s="94"/>
      <c r="C52" s="94"/>
      <c r="D52" s="94"/>
      <c r="E52" s="7"/>
      <c r="F52" s="7"/>
      <c r="G52" s="7"/>
      <c r="H52" s="7"/>
      <c r="I52" s="7"/>
      <c r="J52" s="7"/>
      <c r="K52" s="7"/>
    </row>
    <row r="53" spans="1:11" x14ac:dyDescent="0.25">
      <c r="A53" s="61"/>
      <c r="B53" s="94"/>
      <c r="C53" s="94"/>
      <c r="D53" s="94"/>
      <c r="E53" s="7"/>
      <c r="F53" s="7"/>
      <c r="G53" s="7"/>
      <c r="H53" s="7"/>
      <c r="I53" s="7"/>
      <c r="J53" s="7"/>
      <c r="K53" s="7"/>
    </row>
    <row r="54" spans="1:11" x14ac:dyDescent="0.25">
      <c r="A54" s="61"/>
      <c r="B54" s="94"/>
      <c r="C54" s="94"/>
      <c r="D54" s="94"/>
      <c r="E54" s="7"/>
      <c r="F54" s="7"/>
      <c r="G54" s="7"/>
      <c r="H54" s="7"/>
      <c r="I54" s="7"/>
      <c r="J54" s="7"/>
      <c r="K54" s="7"/>
    </row>
    <row r="55" spans="1:11" x14ac:dyDescent="0.25">
      <c r="A55" s="61"/>
      <c r="B55" s="94"/>
      <c r="C55" s="94"/>
      <c r="D55" s="94"/>
      <c r="E55" s="7"/>
      <c r="F55" s="7"/>
      <c r="G55" s="7"/>
      <c r="H55" s="7"/>
      <c r="I55" s="7"/>
      <c r="J55" s="7"/>
      <c r="K55" s="7"/>
    </row>
    <row r="56" spans="1:11" x14ac:dyDescent="0.25">
      <c r="A56" s="61"/>
      <c r="B56" s="94"/>
      <c r="C56" s="94"/>
      <c r="D56" s="94"/>
      <c r="E56" s="7"/>
      <c r="F56" s="7"/>
      <c r="G56" s="7"/>
      <c r="H56" s="7"/>
      <c r="I56" s="7"/>
      <c r="J56" s="7"/>
      <c r="K56" s="7"/>
    </row>
    <row r="57" spans="1:11" x14ac:dyDescent="0.25">
      <c r="A57" s="61"/>
      <c r="B57" s="94"/>
      <c r="C57" s="94"/>
      <c r="D57" s="94"/>
      <c r="E57" s="7"/>
      <c r="F57" s="7"/>
      <c r="G57" s="7"/>
      <c r="H57" s="7"/>
      <c r="I57" s="7"/>
      <c r="J57" s="7"/>
      <c r="K57" s="7"/>
    </row>
    <row r="58" spans="1:11" x14ac:dyDescent="0.25">
      <c r="A58" s="61"/>
      <c r="B58" s="94"/>
      <c r="C58" s="94"/>
      <c r="D58" s="94"/>
      <c r="E58" s="7"/>
      <c r="F58" s="7"/>
      <c r="G58" s="7"/>
      <c r="H58" s="7"/>
      <c r="I58" s="7"/>
      <c r="J58" s="7"/>
      <c r="K58" s="7"/>
    </row>
    <row r="59" spans="1:11" x14ac:dyDescent="0.25">
      <c r="A59" s="61"/>
      <c r="B59" s="94"/>
      <c r="C59" s="94"/>
      <c r="D59" s="94"/>
      <c r="E59" s="7"/>
      <c r="F59" s="7"/>
      <c r="G59" s="7"/>
      <c r="H59" s="7"/>
      <c r="I59" s="7"/>
      <c r="J59" s="7"/>
      <c r="K59" s="7"/>
    </row>
    <row r="60" spans="1:11" x14ac:dyDescent="0.25">
      <c r="A60" s="61"/>
      <c r="B60" s="94"/>
      <c r="C60" s="94"/>
      <c r="D60" s="94"/>
      <c r="E60" s="7"/>
      <c r="F60" s="7"/>
      <c r="G60" s="7"/>
      <c r="H60" s="7"/>
      <c r="I60" s="7"/>
      <c r="J60" s="7"/>
      <c r="K60" s="7"/>
    </row>
    <row r="61" spans="1:11" x14ac:dyDescent="0.25">
      <c r="A61" s="61"/>
      <c r="B61" s="94"/>
      <c r="C61" s="94"/>
      <c r="D61" s="94"/>
      <c r="E61" s="7"/>
      <c r="F61" s="7"/>
      <c r="G61" s="7"/>
      <c r="H61" s="7"/>
      <c r="I61" s="7"/>
      <c r="J61" s="7"/>
      <c r="K61" s="7"/>
    </row>
    <row r="62" spans="1:11" x14ac:dyDescent="0.25">
      <c r="A62" s="61"/>
      <c r="B62" s="94"/>
      <c r="C62" s="94"/>
      <c r="D62" s="94"/>
      <c r="E62" s="7"/>
      <c r="F62" s="7"/>
      <c r="G62" s="7"/>
      <c r="H62" s="7"/>
      <c r="I62" s="7"/>
      <c r="J62" s="7"/>
      <c r="K62" s="7"/>
    </row>
    <row r="63" spans="1:11" x14ac:dyDescent="0.25">
      <c r="A63" s="61"/>
      <c r="B63" s="94"/>
      <c r="C63" s="94"/>
      <c r="D63" s="94"/>
      <c r="E63" s="7"/>
      <c r="F63" s="7"/>
      <c r="G63" s="7"/>
      <c r="H63" s="7"/>
      <c r="I63" s="7"/>
      <c r="J63" s="7"/>
      <c r="K63" s="7"/>
    </row>
    <row r="64" spans="1:11" x14ac:dyDescent="0.25">
      <c r="A64" s="61"/>
      <c r="B64" s="94"/>
      <c r="C64" s="94"/>
      <c r="D64" s="94"/>
      <c r="E64" s="7"/>
      <c r="F64" s="7"/>
      <c r="G64" s="7"/>
      <c r="H64" s="7"/>
      <c r="I64" s="7"/>
      <c r="J64" s="7"/>
      <c r="K64" s="7"/>
    </row>
    <row r="65" spans="1:11" x14ac:dyDescent="0.25">
      <c r="A65" s="61"/>
      <c r="B65" s="94"/>
      <c r="C65" s="94"/>
      <c r="D65" s="94"/>
      <c r="E65" s="7"/>
      <c r="F65" s="7"/>
      <c r="G65" s="7"/>
      <c r="H65" s="7"/>
      <c r="I65" s="7"/>
      <c r="J65" s="7"/>
      <c r="K65" s="7"/>
    </row>
    <row r="66" spans="1:11" x14ac:dyDescent="0.25">
      <c r="A66" s="61"/>
      <c r="B66" s="94"/>
      <c r="C66" s="94"/>
      <c r="D66" s="94"/>
      <c r="E66" s="7"/>
      <c r="F66" s="7"/>
      <c r="G66" s="7"/>
      <c r="H66" s="7"/>
      <c r="I66" s="7"/>
      <c r="J66" s="7"/>
      <c r="K66" s="7"/>
    </row>
    <row r="67" spans="1:11" x14ac:dyDescent="0.25">
      <c r="A67" s="61"/>
      <c r="B67" s="94"/>
      <c r="C67" s="94"/>
      <c r="D67" s="94"/>
      <c r="E67" s="7"/>
      <c r="F67" s="7"/>
      <c r="G67" s="7"/>
      <c r="H67" s="7"/>
      <c r="I67" s="7"/>
      <c r="J67" s="7"/>
      <c r="K67" s="7"/>
    </row>
    <row r="68" spans="1:11" x14ac:dyDescent="0.25">
      <c r="A68" s="61"/>
      <c r="B68" s="94"/>
      <c r="C68" s="94"/>
      <c r="D68" s="94"/>
      <c r="E68" s="7"/>
      <c r="F68" s="7"/>
      <c r="G68" s="7"/>
      <c r="H68" s="7"/>
      <c r="I68" s="7"/>
      <c r="J68" s="7"/>
      <c r="K68" s="7"/>
    </row>
    <row r="69" spans="1:11" x14ac:dyDescent="0.25">
      <c r="A69" s="61"/>
      <c r="B69" s="94"/>
      <c r="C69" s="94"/>
      <c r="D69" s="94"/>
      <c r="E69" s="7"/>
      <c r="F69" s="7"/>
      <c r="G69" s="7"/>
      <c r="H69" s="7"/>
      <c r="I69" s="7"/>
      <c r="J69" s="7"/>
      <c r="K69" s="7"/>
    </row>
    <row r="70" spans="1:11" x14ac:dyDescent="0.25">
      <c r="A70" s="61"/>
      <c r="B70" s="94"/>
      <c r="C70" s="94"/>
      <c r="D70" s="94"/>
      <c r="E70" s="7"/>
      <c r="F70" s="7"/>
      <c r="G70" s="7"/>
      <c r="H70" s="7"/>
      <c r="I70" s="7"/>
      <c r="J70" s="7"/>
      <c r="K70" s="7"/>
    </row>
    <row r="71" spans="1:11" x14ac:dyDescent="0.25">
      <c r="A71" s="61"/>
      <c r="B71" s="94"/>
      <c r="C71" s="94"/>
      <c r="D71" s="94"/>
      <c r="E71" s="7"/>
      <c r="F71" s="7"/>
      <c r="G71" s="7"/>
      <c r="H71" s="7"/>
      <c r="I71" s="7"/>
      <c r="J71" s="7"/>
      <c r="K71" s="7"/>
    </row>
    <row r="72" spans="1:11" x14ac:dyDescent="0.25">
      <c r="A72" s="61"/>
      <c r="B72" s="94"/>
      <c r="C72" s="94"/>
      <c r="D72" s="94"/>
      <c r="E72" s="7"/>
      <c r="F72" s="7"/>
      <c r="G72" s="7"/>
      <c r="H72" s="7"/>
      <c r="I72" s="7"/>
      <c r="J72" s="7"/>
      <c r="K72" s="7"/>
    </row>
    <row r="73" spans="1:11" x14ac:dyDescent="0.25">
      <c r="A73" s="61"/>
      <c r="B73" s="94"/>
      <c r="C73" s="94"/>
      <c r="D73" s="94"/>
      <c r="E73" s="7"/>
      <c r="F73" s="7"/>
      <c r="G73" s="7"/>
      <c r="H73" s="7"/>
      <c r="I73" s="7"/>
      <c r="J73" s="7"/>
      <c r="K73" s="7"/>
    </row>
    <row r="74" spans="1:11" x14ac:dyDescent="0.25">
      <c r="A74" s="61"/>
      <c r="B74" s="94"/>
      <c r="C74" s="94"/>
      <c r="D74" s="94"/>
      <c r="E74" s="7"/>
      <c r="F74" s="7"/>
      <c r="G74" s="7"/>
      <c r="H74" s="7"/>
      <c r="I74" s="7"/>
      <c r="J74" s="7"/>
      <c r="K74" s="7"/>
    </row>
    <row r="75" spans="1:11" x14ac:dyDescent="0.25">
      <c r="A75" s="61"/>
      <c r="B75" s="94"/>
      <c r="C75" s="94"/>
      <c r="D75" s="94"/>
      <c r="E75" s="7"/>
      <c r="F75" s="7"/>
      <c r="G75" s="7"/>
      <c r="H75" s="7"/>
      <c r="I75" s="7"/>
      <c r="J75" s="7"/>
      <c r="K75" s="7"/>
    </row>
    <row r="76" spans="1:11" x14ac:dyDescent="0.25">
      <c r="A76" s="61"/>
      <c r="B76" s="94"/>
      <c r="C76" s="94"/>
      <c r="D76" s="94"/>
      <c r="E76" s="7"/>
      <c r="F76" s="7"/>
      <c r="G76" s="7"/>
      <c r="H76" s="7"/>
      <c r="I76" s="7"/>
      <c r="J76" s="7"/>
      <c r="K76" s="7"/>
    </row>
    <row r="77" spans="1:11" x14ac:dyDescent="0.25">
      <c r="A77" s="61"/>
      <c r="B77" s="94"/>
      <c r="C77" s="94"/>
      <c r="D77" s="94"/>
      <c r="E77" s="7"/>
      <c r="F77" s="7"/>
      <c r="G77" s="7"/>
      <c r="H77" s="7"/>
      <c r="I77" s="7"/>
      <c r="J77" s="7"/>
      <c r="K77" s="7"/>
    </row>
    <row r="78" spans="1:11" x14ac:dyDescent="0.25">
      <c r="A78" s="61"/>
      <c r="B78" s="94"/>
      <c r="C78" s="94"/>
      <c r="D78" s="94"/>
      <c r="E78" s="7"/>
      <c r="F78" s="7"/>
      <c r="G78" s="7"/>
      <c r="H78" s="7"/>
      <c r="I78" s="7"/>
      <c r="J78" s="7"/>
      <c r="K78" s="7"/>
    </row>
    <row r="79" spans="1:11" x14ac:dyDescent="0.25">
      <c r="A79" s="61"/>
      <c r="B79" s="94"/>
      <c r="C79" s="94"/>
      <c r="D79" s="94"/>
      <c r="E79" s="7"/>
      <c r="F79" s="7"/>
      <c r="G79" s="7"/>
      <c r="H79" s="7"/>
      <c r="I79" s="7"/>
      <c r="J79" s="7"/>
      <c r="K79" s="7"/>
    </row>
    <row r="80" spans="1:11" x14ac:dyDescent="0.25">
      <c r="A80" s="61"/>
      <c r="B80" s="94"/>
      <c r="C80" s="94"/>
      <c r="D80" s="94"/>
      <c r="E80" s="7"/>
      <c r="F80" s="7"/>
      <c r="G80" s="7"/>
      <c r="H80" s="7"/>
      <c r="I80" s="7"/>
      <c r="J80" s="7"/>
      <c r="K80" s="7"/>
    </row>
    <row r="81" spans="1:11" x14ac:dyDescent="0.25">
      <c r="A81" s="61"/>
      <c r="B81" s="94"/>
      <c r="C81" s="94"/>
      <c r="D81" s="94"/>
      <c r="E81" s="7"/>
      <c r="F81" s="7"/>
      <c r="G81" s="7"/>
      <c r="H81" s="7"/>
      <c r="I81" s="7"/>
      <c r="J81" s="7"/>
      <c r="K81" s="7"/>
    </row>
    <row r="82" spans="1:11" x14ac:dyDescent="0.25">
      <c r="A82" s="61"/>
      <c r="B82" s="94"/>
      <c r="C82" s="94"/>
      <c r="D82" s="94"/>
      <c r="E82" s="7"/>
      <c r="F82" s="7"/>
      <c r="G82" s="7"/>
      <c r="H82" s="7"/>
      <c r="I82" s="7"/>
      <c r="J82" s="7"/>
      <c r="K82" s="7"/>
    </row>
    <row r="83" spans="1:11" x14ac:dyDescent="0.25">
      <c r="A83" s="61"/>
      <c r="B83" s="94"/>
      <c r="C83" s="94"/>
      <c r="D83" s="94"/>
      <c r="E83" s="7"/>
      <c r="F83" s="7"/>
      <c r="G83" s="7"/>
      <c r="H83" s="7"/>
      <c r="I83" s="7"/>
      <c r="J83" s="7"/>
      <c r="K83" s="7"/>
    </row>
    <row r="84" spans="1:11" x14ac:dyDescent="0.25">
      <c r="A84" s="61"/>
      <c r="B84" s="94"/>
      <c r="C84" s="94"/>
      <c r="D84" s="94"/>
      <c r="E84" s="7"/>
      <c r="F84" s="7"/>
      <c r="G84" s="7"/>
      <c r="H84" s="7"/>
      <c r="I84" s="7"/>
      <c r="J84" s="7"/>
      <c r="K84" s="7"/>
    </row>
    <row r="85" spans="1:11" x14ac:dyDescent="0.25">
      <c r="A85" s="61"/>
      <c r="B85" s="94"/>
      <c r="C85" s="94"/>
      <c r="D85" s="94"/>
      <c r="E85" s="7"/>
      <c r="F85" s="7"/>
      <c r="G85" s="7"/>
      <c r="H85" s="7"/>
      <c r="I85" s="7"/>
      <c r="J85" s="7"/>
      <c r="K85" s="7"/>
    </row>
    <row r="86" spans="1:11" x14ac:dyDescent="0.25">
      <c r="A86" s="61"/>
      <c r="B86" s="94"/>
      <c r="C86" s="94"/>
      <c r="D86" s="94"/>
      <c r="E86" s="7"/>
      <c r="F86" s="7"/>
      <c r="G86" s="7"/>
      <c r="H86" s="7"/>
      <c r="I86" s="7"/>
      <c r="J86" s="7"/>
      <c r="K86" s="7"/>
    </row>
    <row r="87" spans="1:11" x14ac:dyDescent="0.25">
      <c r="A87" s="61"/>
      <c r="B87" s="94"/>
      <c r="C87" s="94"/>
      <c r="D87" s="94"/>
      <c r="E87" s="7"/>
      <c r="F87" s="7"/>
      <c r="G87" s="7"/>
      <c r="H87" s="7"/>
      <c r="I87" s="7"/>
      <c r="J87" s="7"/>
      <c r="K87" s="7"/>
    </row>
    <row r="88" spans="1:11" x14ac:dyDescent="0.25">
      <c r="A88" s="61"/>
      <c r="B88" s="94"/>
      <c r="C88" s="94"/>
      <c r="D88" s="94"/>
      <c r="E88" s="7"/>
      <c r="F88" s="7"/>
      <c r="G88" s="7"/>
      <c r="H88" s="7"/>
      <c r="I88" s="7"/>
      <c r="J88" s="7"/>
      <c r="K88" s="7"/>
    </row>
    <row r="89" spans="1:11" x14ac:dyDescent="0.25">
      <c r="A89" s="61"/>
      <c r="B89" s="94"/>
      <c r="C89" s="94"/>
      <c r="D89" s="94"/>
      <c r="E89" s="7"/>
      <c r="F89" s="7"/>
      <c r="G89" s="7"/>
      <c r="H89" s="7"/>
      <c r="I89" s="7"/>
      <c r="J89" s="7"/>
      <c r="K89" s="7"/>
    </row>
    <row r="90" spans="1:11" x14ac:dyDescent="0.25">
      <c r="A90" s="61"/>
      <c r="B90" s="94"/>
      <c r="C90" s="94"/>
      <c r="D90" s="94"/>
      <c r="E90" s="7"/>
      <c r="F90" s="7"/>
      <c r="G90" s="7"/>
      <c r="H90" s="7"/>
      <c r="I90" s="7"/>
      <c r="J90" s="7"/>
      <c r="K90" s="7"/>
    </row>
    <row r="91" spans="1:11" x14ac:dyDescent="0.25">
      <c r="A91" s="61"/>
      <c r="B91" s="94"/>
      <c r="C91" s="94"/>
      <c r="D91" s="94"/>
      <c r="E91" s="7"/>
      <c r="F91" s="7"/>
      <c r="G91" s="7"/>
      <c r="H91" s="7"/>
      <c r="I91" s="7"/>
      <c r="J91" s="7"/>
      <c r="K91" s="7"/>
    </row>
    <row r="92" spans="1:11" x14ac:dyDescent="0.25">
      <c r="A92" s="61"/>
      <c r="B92" s="94"/>
      <c r="C92" s="94"/>
      <c r="D92" s="94"/>
      <c r="E92" s="7"/>
      <c r="F92" s="7"/>
      <c r="G92" s="7"/>
      <c r="H92" s="7"/>
      <c r="I92" s="7"/>
      <c r="J92" s="7"/>
      <c r="K92" s="7"/>
    </row>
    <row r="93" spans="1:11" x14ac:dyDescent="0.25">
      <c r="A93" s="61"/>
      <c r="B93" s="94"/>
      <c r="C93" s="94"/>
      <c r="D93" s="94"/>
      <c r="E93" s="7"/>
      <c r="F93" s="7"/>
      <c r="G93" s="7"/>
      <c r="H93" s="7"/>
      <c r="I93" s="7"/>
      <c r="J93" s="7"/>
      <c r="K93" s="7"/>
    </row>
    <row r="94" spans="1:11" x14ac:dyDescent="0.25">
      <c r="A94" s="61"/>
      <c r="B94" s="94"/>
      <c r="C94" s="94"/>
      <c r="D94" s="94"/>
      <c r="E94" s="7"/>
      <c r="F94" s="7"/>
      <c r="G94" s="7"/>
      <c r="H94" s="7"/>
      <c r="I94" s="7"/>
      <c r="J94" s="7"/>
      <c r="K94" s="7"/>
    </row>
    <row r="95" spans="1:11" x14ac:dyDescent="0.25">
      <c r="A95" s="61"/>
      <c r="B95" s="94"/>
      <c r="C95" s="94"/>
      <c r="D95" s="94"/>
      <c r="E95" s="7"/>
      <c r="F95" s="7"/>
      <c r="G95" s="7"/>
      <c r="H95" s="7"/>
      <c r="I95" s="7"/>
      <c r="J95" s="7"/>
      <c r="K95" s="7"/>
    </row>
    <row r="96" spans="1:11" x14ac:dyDescent="0.25">
      <c r="A96" s="61"/>
      <c r="B96" s="94"/>
      <c r="C96" s="94"/>
      <c r="D96" s="94"/>
      <c r="E96" s="7"/>
      <c r="F96" s="7"/>
      <c r="G96" s="7"/>
      <c r="H96" s="7"/>
      <c r="I96" s="7"/>
      <c r="J96" s="7"/>
      <c r="K96" s="7"/>
    </row>
    <row r="97" spans="1:11" x14ac:dyDescent="0.25">
      <c r="A97" s="61"/>
      <c r="B97" s="94"/>
      <c r="C97" s="94"/>
      <c r="D97" s="94"/>
      <c r="E97" s="7"/>
      <c r="F97" s="7"/>
      <c r="G97" s="7"/>
      <c r="H97" s="7"/>
      <c r="I97" s="7"/>
      <c r="J97" s="7"/>
      <c r="K97" s="7"/>
    </row>
    <row r="98" spans="1:11" x14ac:dyDescent="0.25">
      <c r="A98" s="61"/>
      <c r="B98" s="94"/>
      <c r="C98" s="94"/>
      <c r="D98" s="94"/>
      <c r="E98" s="7"/>
      <c r="F98" s="7"/>
      <c r="G98" s="7"/>
      <c r="H98" s="7"/>
      <c r="I98" s="7"/>
      <c r="J98" s="7"/>
      <c r="K98" s="7"/>
    </row>
    <row r="99" spans="1:11" x14ac:dyDescent="0.25">
      <c r="A99" s="61"/>
      <c r="B99" s="94"/>
      <c r="C99" s="94"/>
      <c r="D99" s="94"/>
      <c r="E99" s="7"/>
      <c r="F99" s="7"/>
      <c r="G99" s="7"/>
      <c r="H99" s="7"/>
      <c r="I99" s="7"/>
      <c r="J99" s="7"/>
      <c r="K99" s="7"/>
    </row>
    <row r="100" spans="1:11" x14ac:dyDescent="0.25">
      <c r="A100" s="61"/>
      <c r="B100" s="94"/>
      <c r="C100" s="94"/>
      <c r="D100" s="94"/>
      <c r="E100" s="7"/>
      <c r="F100" s="7"/>
      <c r="G100" s="7"/>
      <c r="H100" s="7"/>
      <c r="I100" s="7"/>
      <c r="J100" s="7"/>
      <c r="K100" s="7"/>
    </row>
    <row r="101" spans="1:11" x14ac:dyDescent="0.25">
      <c r="A101" s="61"/>
      <c r="B101" s="94"/>
      <c r="C101" s="94"/>
      <c r="D101" s="94"/>
      <c r="E101" s="7"/>
      <c r="F101" s="7"/>
      <c r="G101" s="7"/>
      <c r="H101" s="7"/>
      <c r="I101" s="7"/>
      <c r="J101" s="7"/>
      <c r="K101" s="7"/>
    </row>
    <row r="102" spans="1:11" x14ac:dyDescent="0.25">
      <c r="A102" s="61"/>
      <c r="B102" s="94"/>
      <c r="C102" s="94"/>
      <c r="D102" s="94"/>
      <c r="E102" s="7"/>
      <c r="F102" s="7"/>
      <c r="G102" s="7"/>
      <c r="H102" s="7"/>
      <c r="I102" s="7"/>
      <c r="J102" s="7"/>
      <c r="K102" s="7"/>
    </row>
    <row r="103" spans="1:11" x14ac:dyDescent="0.25">
      <c r="A103" s="61"/>
      <c r="B103" s="94"/>
      <c r="C103" s="94"/>
      <c r="D103" s="94"/>
      <c r="E103" s="7"/>
      <c r="F103" s="7"/>
      <c r="G103" s="7"/>
      <c r="H103" s="7"/>
      <c r="I103" s="7"/>
      <c r="J103" s="7"/>
      <c r="K103" s="7"/>
    </row>
    <row r="104" spans="1:11" x14ac:dyDescent="0.25">
      <c r="A104" s="61"/>
      <c r="B104" s="94"/>
      <c r="C104" s="94"/>
      <c r="D104" s="94"/>
      <c r="E104" s="7"/>
      <c r="F104" s="7"/>
      <c r="G104" s="7"/>
      <c r="H104" s="7"/>
      <c r="I104" s="7"/>
      <c r="J104" s="7"/>
      <c r="K104" s="7"/>
    </row>
    <row r="105" spans="1:11" x14ac:dyDescent="0.25">
      <c r="A105" s="61"/>
      <c r="B105" s="94"/>
      <c r="C105" s="94"/>
      <c r="D105" s="94"/>
      <c r="E105" s="7"/>
      <c r="F105" s="7"/>
      <c r="G105" s="7"/>
      <c r="H105" s="7"/>
      <c r="I105" s="7"/>
      <c r="J105" s="7"/>
      <c r="K105" s="7"/>
    </row>
    <row r="106" spans="1:11" x14ac:dyDescent="0.25">
      <c r="A106" s="61"/>
      <c r="B106" s="94"/>
      <c r="C106" s="94"/>
      <c r="D106" s="94"/>
      <c r="E106" s="7"/>
      <c r="F106" s="7"/>
      <c r="G106" s="7"/>
      <c r="H106" s="7"/>
      <c r="I106" s="7"/>
      <c r="J106" s="7"/>
      <c r="K106" s="7"/>
    </row>
    <row r="107" spans="1:11" x14ac:dyDescent="0.25">
      <c r="A107" s="61"/>
      <c r="B107" s="94"/>
      <c r="C107" s="94"/>
      <c r="D107" s="94"/>
      <c r="E107" s="7"/>
      <c r="F107" s="7"/>
      <c r="G107" s="7"/>
      <c r="H107" s="7"/>
      <c r="I107" s="7"/>
      <c r="J107" s="7"/>
      <c r="K107" s="7"/>
    </row>
    <row r="108" spans="1:11" x14ac:dyDescent="0.25">
      <c r="A108" s="61"/>
      <c r="B108" s="94"/>
      <c r="C108" s="94"/>
      <c r="D108" s="94"/>
      <c r="E108" s="7"/>
      <c r="F108" s="7"/>
      <c r="G108" s="7"/>
      <c r="H108" s="7"/>
      <c r="I108" s="7"/>
      <c r="J108" s="7"/>
      <c r="K108" s="7"/>
    </row>
    <row r="109" spans="1:11" x14ac:dyDescent="0.25">
      <c r="A109" s="61"/>
      <c r="B109" s="94"/>
      <c r="C109" s="94"/>
      <c r="D109" s="94"/>
      <c r="E109" s="7"/>
      <c r="F109" s="7"/>
      <c r="G109" s="7"/>
      <c r="H109" s="7"/>
      <c r="I109" s="7"/>
      <c r="J109" s="7"/>
      <c r="K109" s="7"/>
    </row>
    <row r="110" spans="1:11" x14ac:dyDescent="0.25">
      <c r="A110" s="61"/>
      <c r="B110" s="94"/>
      <c r="C110" s="94"/>
      <c r="D110" s="94"/>
      <c r="E110" s="7"/>
      <c r="F110" s="7"/>
      <c r="G110" s="7"/>
      <c r="H110" s="7"/>
      <c r="I110" s="7"/>
      <c r="J110" s="7"/>
      <c r="K110" s="7"/>
    </row>
    <row r="111" spans="1:11" x14ac:dyDescent="0.25">
      <c r="A111" s="61"/>
      <c r="B111" s="94"/>
      <c r="C111" s="94"/>
      <c r="D111" s="94"/>
      <c r="E111" s="7"/>
      <c r="F111" s="7"/>
      <c r="G111" s="7"/>
      <c r="H111" s="7"/>
      <c r="I111" s="7"/>
      <c r="J111" s="7"/>
      <c r="K111" s="7"/>
    </row>
    <row r="112" spans="1:11" x14ac:dyDescent="0.25">
      <c r="A112" s="61"/>
      <c r="B112" s="94"/>
      <c r="C112" s="94"/>
      <c r="D112" s="94"/>
      <c r="E112" s="7"/>
      <c r="F112" s="7"/>
      <c r="G112" s="7"/>
      <c r="H112" s="7"/>
      <c r="I112" s="7"/>
      <c r="J112" s="7"/>
      <c r="K112" s="7"/>
    </row>
    <row r="113" spans="1:11" x14ac:dyDescent="0.25">
      <c r="A113" s="61"/>
      <c r="B113" s="94"/>
      <c r="C113" s="94"/>
      <c r="D113" s="94"/>
      <c r="E113" s="7"/>
      <c r="F113" s="7"/>
      <c r="G113" s="7"/>
      <c r="H113" s="7"/>
      <c r="I113" s="7"/>
      <c r="J113" s="7"/>
      <c r="K113" s="7"/>
    </row>
    <row r="114" spans="1:11" x14ac:dyDescent="0.25">
      <c r="A114" s="61"/>
      <c r="B114" s="94"/>
      <c r="C114" s="94"/>
      <c r="D114" s="94"/>
      <c r="E114" s="7"/>
      <c r="F114" s="7"/>
      <c r="G114" s="7"/>
      <c r="H114" s="7"/>
      <c r="I114" s="7"/>
      <c r="J114" s="7"/>
      <c r="K114" s="7"/>
    </row>
    <row r="115" spans="1:11" x14ac:dyDescent="0.25">
      <c r="A115" s="61"/>
      <c r="B115" s="94"/>
      <c r="C115" s="94"/>
      <c r="D115" s="94"/>
      <c r="E115" s="7"/>
      <c r="F115" s="7"/>
      <c r="G115" s="7"/>
      <c r="H115" s="7"/>
      <c r="I115" s="7"/>
      <c r="J115" s="7"/>
      <c r="K115" s="7"/>
    </row>
    <row r="116" spans="1:11" x14ac:dyDescent="0.25">
      <c r="A116" s="61"/>
      <c r="B116" s="94"/>
      <c r="C116" s="94"/>
      <c r="D116" s="94"/>
      <c r="E116" s="7"/>
      <c r="F116" s="7"/>
      <c r="G116" s="7"/>
      <c r="H116" s="7"/>
      <c r="I116" s="7"/>
      <c r="J116" s="7"/>
      <c r="K116" s="7"/>
    </row>
    <row r="117" spans="1:11" x14ac:dyDescent="0.25">
      <c r="A117" s="61"/>
      <c r="B117" s="94"/>
      <c r="C117" s="94"/>
      <c r="D117" s="94"/>
      <c r="E117" s="7"/>
      <c r="F117" s="7"/>
      <c r="G117" s="7"/>
      <c r="H117" s="7"/>
      <c r="I117" s="7"/>
      <c r="J117" s="7"/>
      <c r="K117" s="7"/>
    </row>
    <row r="118" spans="1:11" x14ac:dyDescent="0.25">
      <c r="A118" s="61"/>
      <c r="B118" s="94"/>
      <c r="C118" s="94"/>
      <c r="D118" s="94"/>
      <c r="E118" s="7"/>
      <c r="F118" s="7"/>
      <c r="G118" s="7"/>
      <c r="H118" s="7"/>
      <c r="I118" s="7"/>
      <c r="J118" s="7"/>
      <c r="K118" s="7"/>
    </row>
    <row r="119" spans="1:11" x14ac:dyDescent="0.25">
      <c r="A119" s="61"/>
      <c r="B119" s="94"/>
      <c r="C119" s="94"/>
      <c r="D119" s="94"/>
      <c r="E119" s="7"/>
      <c r="F119" s="7"/>
      <c r="G119" s="7"/>
      <c r="H119" s="7"/>
      <c r="I119" s="7"/>
      <c r="J119" s="7"/>
      <c r="K119" s="7"/>
    </row>
    <row r="120" spans="1:11" x14ac:dyDescent="0.25">
      <c r="A120" s="61"/>
      <c r="B120" s="94"/>
      <c r="C120" s="94"/>
      <c r="D120" s="94"/>
      <c r="E120" s="7"/>
      <c r="F120" s="7"/>
      <c r="G120" s="7"/>
      <c r="H120" s="7"/>
      <c r="I120" s="7"/>
      <c r="J120" s="7"/>
      <c r="K120" s="7"/>
    </row>
    <row r="121" spans="1:11" x14ac:dyDescent="0.25">
      <c r="A121" s="61"/>
      <c r="B121" s="94"/>
      <c r="C121" s="94"/>
      <c r="D121" s="94"/>
      <c r="E121" s="7"/>
      <c r="F121" s="7"/>
      <c r="G121" s="7"/>
      <c r="H121" s="7"/>
      <c r="I121" s="7"/>
      <c r="J121" s="7"/>
      <c r="K121" s="7"/>
    </row>
    <row r="122" spans="1:11" x14ac:dyDescent="0.25">
      <c r="A122" s="61"/>
      <c r="B122" s="94"/>
      <c r="C122" s="94"/>
      <c r="D122" s="94"/>
      <c r="E122" s="7"/>
      <c r="F122" s="7"/>
      <c r="G122" s="7"/>
      <c r="H122" s="7"/>
      <c r="I122" s="7"/>
      <c r="J122" s="7"/>
      <c r="K122" s="7"/>
    </row>
    <row r="123" spans="1:11" x14ac:dyDescent="0.25">
      <c r="A123" s="61"/>
      <c r="B123" s="94"/>
      <c r="C123" s="94"/>
      <c r="D123" s="94"/>
      <c r="E123" s="7"/>
      <c r="F123" s="7"/>
      <c r="G123" s="7"/>
      <c r="H123" s="7"/>
      <c r="I123" s="7"/>
      <c r="J123" s="7"/>
      <c r="K123" s="7"/>
    </row>
    <row r="124" spans="1:11" x14ac:dyDescent="0.25">
      <c r="A124" s="61"/>
      <c r="B124" s="94"/>
      <c r="C124" s="94"/>
      <c r="D124" s="94"/>
      <c r="E124" s="7"/>
      <c r="F124" s="7"/>
      <c r="G124" s="7"/>
      <c r="H124" s="7"/>
      <c r="I124" s="7"/>
      <c r="J124" s="7"/>
      <c r="K124" s="7"/>
    </row>
    <row r="125" spans="1:11" x14ac:dyDescent="0.25">
      <c r="A125" s="61"/>
      <c r="B125" s="94"/>
      <c r="C125" s="94"/>
      <c r="D125" s="94"/>
      <c r="E125" s="7"/>
      <c r="F125" s="7"/>
      <c r="G125" s="7"/>
      <c r="H125" s="7"/>
      <c r="I125" s="7"/>
      <c r="J125" s="7"/>
      <c r="K125" s="7"/>
    </row>
    <row r="126" spans="1:11" x14ac:dyDescent="0.25">
      <c r="A126" s="61"/>
      <c r="B126" s="94"/>
      <c r="C126" s="94"/>
      <c r="D126" s="94"/>
      <c r="E126" s="7"/>
      <c r="F126" s="7"/>
      <c r="G126" s="7"/>
      <c r="H126" s="7"/>
      <c r="I126" s="7"/>
      <c r="J126" s="7"/>
      <c r="K126" s="7"/>
    </row>
    <row r="127" spans="1:11" x14ac:dyDescent="0.25">
      <c r="A127" s="61"/>
      <c r="B127" s="94"/>
      <c r="C127" s="94"/>
      <c r="D127" s="94"/>
      <c r="E127" s="7"/>
      <c r="F127" s="7"/>
      <c r="G127" s="7"/>
      <c r="H127" s="7"/>
      <c r="I127" s="7"/>
      <c r="J127" s="7"/>
      <c r="K127" s="7"/>
    </row>
    <row r="128" spans="1:11" x14ac:dyDescent="0.25">
      <c r="A128" s="61"/>
      <c r="B128" s="94"/>
      <c r="C128" s="94"/>
      <c r="D128" s="94"/>
      <c r="E128" s="7"/>
      <c r="F128" s="7"/>
      <c r="G128" s="7"/>
      <c r="H128" s="7"/>
      <c r="I128" s="7"/>
      <c r="J128" s="7"/>
      <c r="K128" s="7"/>
    </row>
    <row r="129" spans="1:11" x14ac:dyDescent="0.25">
      <c r="A129" s="61"/>
      <c r="B129" s="94"/>
      <c r="C129" s="94"/>
      <c r="D129" s="94"/>
      <c r="E129" s="7"/>
      <c r="F129" s="7"/>
      <c r="G129" s="7"/>
      <c r="H129" s="7"/>
      <c r="I129" s="7"/>
      <c r="J129" s="7"/>
      <c r="K129" s="7"/>
    </row>
    <row r="130" spans="1:11" x14ac:dyDescent="0.25">
      <c r="A130" s="61"/>
      <c r="B130" s="94"/>
      <c r="C130" s="94"/>
      <c r="D130" s="94"/>
      <c r="E130" s="7"/>
      <c r="F130" s="7"/>
      <c r="G130" s="7"/>
      <c r="H130" s="7"/>
      <c r="I130" s="7"/>
      <c r="J130" s="7"/>
      <c r="K130" s="7"/>
    </row>
    <row r="131" spans="1:11" x14ac:dyDescent="0.25">
      <c r="A131" s="61"/>
      <c r="B131" s="94"/>
      <c r="C131" s="94"/>
      <c r="D131" s="94"/>
      <c r="E131" s="7"/>
      <c r="F131" s="7"/>
      <c r="G131" s="7"/>
      <c r="H131" s="7"/>
      <c r="I131" s="7"/>
      <c r="J131" s="7"/>
      <c r="K131" s="7"/>
    </row>
    <row r="132" spans="1:11" x14ac:dyDescent="0.25">
      <c r="A132" s="61"/>
      <c r="B132" s="94"/>
      <c r="C132" s="94"/>
      <c r="D132" s="94"/>
      <c r="E132" s="7"/>
      <c r="F132" s="7"/>
      <c r="G132" s="7"/>
      <c r="H132" s="7"/>
      <c r="I132" s="7"/>
      <c r="J132" s="7"/>
      <c r="K132" s="7"/>
    </row>
    <row r="133" spans="1:11" x14ac:dyDescent="0.25">
      <c r="A133" s="61"/>
      <c r="B133" s="94"/>
      <c r="C133" s="94"/>
      <c r="D133" s="94"/>
      <c r="E133" s="7"/>
      <c r="F133" s="7"/>
      <c r="G133" s="7"/>
      <c r="H133" s="7"/>
      <c r="I133" s="7"/>
      <c r="J133" s="7"/>
      <c r="K133" s="7"/>
    </row>
    <row r="134" spans="1:11" x14ac:dyDescent="0.25">
      <c r="A134" s="61"/>
      <c r="B134" s="94"/>
      <c r="C134" s="94"/>
      <c r="D134" s="94"/>
      <c r="E134" s="7"/>
      <c r="F134" s="7"/>
      <c r="G134" s="7"/>
      <c r="H134" s="7"/>
      <c r="I134" s="7"/>
      <c r="J134" s="7"/>
      <c r="K134" s="7"/>
    </row>
    <row r="135" spans="1:11" x14ac:dyDescent="0.25">
      <c r="A135" s="61"/>
      <c r="B135" s="94"/>
      <c r="C135" s="94"/>
      <c r="D135" s="94"/>
      <c r="E135" s="7"/>
      <c r="F135" s="7"/>
      <c r="G135" s="7"/>
      <c r="H135" s="7"/>
      <c r="I135" s="7"/>
      <c r="J135" s="7"/>
      <c r="K135" s="7"/>
    </row>
    <row r="136" spans="1:11" x14ac:dyDescent="0.25">
      <c r="A136" s="61"/>
      <c r="B136" s="94"/>
      <c r="C136" s="94"/>
      <c r="D136" s="94"/>
      <c r="E136" s="7"/>
      <c r="F136" s="7"/>
      <c r="G136" s="7"/>
      <c r="H136" s="7"/>
      <c r="I136" s="7"/>
      <c r="J136" s="7"/>
      <c r="K136" s="7"/>
    </row>
    <row r="137" spans="1:11" x14ac:dyDescent="0.25">
      <c r="A137" s="61"/>
      <c r="B137" s="94"/>
      <c r="C137" s="94"/>
      <c r="D137" s="94"/>
      <c r="E137" s="7"/>
      <c r="F137" s="7"/>
      <c r="G137" s="7"/>
      <c r="H137" s="7"/>
      <c r="I137" s="7"/>
      <c r="J137" s="7"/>
      <c r="K137" s="7"/>
    </row>
    <row r="138" spans="1:11" x14ac:dyDescent="0.25">
      <c r="A138" s="61"/>
      <c r="B138" s="94"/>
      <c r="C138" s="94"/>
      <c r="D138" s="94"/>
      <c r="E138" s="7"/>
      <c r="F138" s="7"/>
      <c r="G138" s="7"/>
      <c r="H138" s="7"/>
      <c r="I138" s="7"/>
      <c r="J138" s="7"/>
      <c r="K138" s="7"/>
    </row>
    <row r="139" spans="1:11" x14ac:dyDescent="0.25">
      <c r="A139" s="61"/>
      <c r="B139" s="94"/>
      <c r="C139" s="94"/>
      <c r="D139" s="94"/>
      <c r="E139" s="7"/>
      <c r="F139" s="7"/>
      <c r="G139" s="7"/>
      <c r="H139" s="7"/>
      <c r="I139" s="7"/>
      <c r="J139" s="7"/>
      <c r="K139" s="7"/>
    </row>
    <row r="140" spans="1:11" x14ac:dyDescent="0.25">
      <c r="A140" s="61"/>
      <c r="B140" s="94"/>
      <c r="C140" s="94"/>
      <c r="D140" s="94"/>
      <c r="E140" s="7"/>
      <c r="F140" s="7"/>
      <c r="G140" s="7"/>
      <c r="H140" s="7"/>
      <c r="I140" s="7"/>
      <c r="J140" s="7"/>
      <c r="K140" s="7"/>
    </row>
    <row r="141" spans="1:11" x14ac:dyDescent="0.25">
      <c r="A141" s="61"/>
      <c r="B141" s="94"/>
      <c r="C141" s="94"/>
      <c r="D141" s="94"/>
      <c r="E141" s="7"/>
      <c r="F141" s="7"/>
      <c r="G141" s="7"/>
      <c r="H141" s="7"/>
      <c r="I141" s="7"/>
      <c r="J141" s="7"/>
      <c r="K141" s="7"/>
    </row>
    <row r="142" spans="1:11" x14ac:dyDescent="0.25">
      <c r="A142" s="61"/>
      <c r="B142" s="94"/>
      <c r="C142" s="94"/>
      <c r="D142" s="94"/>
      <c r="E142" s="7"/>
      <c r="F142" s="7"/>
      <c r="G142" s="7"/>
      <c r="H142" s="7"/>
      <c r="I142" s="7"/>
      <c r="J142" s="7"/>
      <c r="K142" s="7"/>
    </row>
    <row r="143" spans="1:11" x14ac:dyDescent="0.25">
      <c r="A143" s="61"/>
      <c r="B143" s="94"/>
      <c r="C143" s="94"/>
      <c r="D143" s="94"/>
      <c r="E143" s="7"/>
      <c r="F143" s="7"/>
      <c r="G143" s="7"/>
      <c r="H143" s="7"/>
      <c r="I143" s="7"/>
      <c r="J143" s="7"/>
      <c r="K143" s="7"/>
    </row>
    <row r="144" spans="1:11" x14ac:dyDescent="0.25">
      <c r="A144" s="61"/>
      <c r="B144" s="94"/>
      <c r="C144" s="94"/>
      <c r="D144" s="94"/>
      <c r="E144" s="7"/>
      <c r="F144" s="7"/>
      <c r="G144" s="7"/>
      <c r="H144" s="7"/>
      <c r="I144" s="7"/>
      <c r="J144" s="7"/>
      <c r="K144" s="7"/>
    </row>
    <row r="145" spans="1:11" x14ac:dyDescent="0.25">
      <c r="A145" s="61"/>
      <c r="B145" s="94"/>
      <c r="C145" s="94"/>
      <c r="D145" s="94"/>
      <c r="E145" s="7"/>
      <c r="F145" s="7"/>
      <c r="G145" s="7"/>
      <c r="H145" s="7"/>
      <c r="I145" s="7"/>
      <c r="J145" s="7"/>
      <c r="K145" s="7"/>
    </row>
    <row r="146" spans="1:11" x14ac:dyDescent="0.25">
      <c r="A146" s="61"/>
      <c r="B146" s="94"/>
      <c r="C146" s="94"/>
      <c r="D146" s="94"/>
      <c r="E146" s="7"/>
      <c r="F146" s="7"/>
      <c r="G146" s="7"/>
      <c r="H146" s="7"/>
      <c r="I146" s="7"/>
      <c r="J146" s="7"/>
      <c r="K146" s="7"/>
    </row>
    <row r="147" spans="1:11" x14ac:dyDescent="0.25">
      <c r="A147" s="61"/>
      <c r="B147" s="94"/>
      <c r="C147" s="94"/>
      <c r="D147" s="94"/>
      <c r="E147" s="7"/>
      <c r="F147" s="7"/>
      <c r="G147" s="7"/>
      <c r="H147" s="7"/>
      <c r="I147" s="7"/>
      <c r="J147" s="7"/>
      <c r="K147" s="7"/>
    </row>
    <row r="148" spans="1:11" x14ac:dyDescent="0.25">
      <c r="A148" s="61"/>
      <c r="B148" s="94"/>
      <c r="C148" s="94"/>
      <c r="D148" s="94"/>
      <c r="E148" s="7"/>
      <c r="F148" s="7"/>
      <c r="G148" s="7"/>
      <c r="H148" s="7"/>
      <c r="I148" s="7"/>
      <c r="J148" s="7"/>
      <c r="K148" s="7"/>
    </row>
    <row r="149" spans="1:11" x14ac:dyDescent="0.25">
      <c r="A149" s="61"/>
      <c r="B149" s="94"/>
      <c r="C149" s="94"/>
      <c r="D149" s="94"/>
      <c r="E149" s="7"/>
      <c r="F149" s="7"/>
      <c r="G149" s="7"/>
      <c r="H149" s="7"/>
      <c r="I149" s="7"/>
      <c r="J149" s="7"/>
      <c r="K149" s="7"/>
    </row>
    <row r="150" spans="1:11" x14ac:dyDescent="0.25">
      <c r="A150" s="61"/>
      <c r="B150" s="94"/>
      <c r="C150" s="94"/>
      <c r="D150" s="94"/>
      <c r="E150" s="7"/>
      <c r="F150" s="7"/>
      <c r="G150" s="7"/>
      <c r="H150" s="7"/>
      <c r="I150" s="7"/>
      <c r="J150" s="7"/>
      <c r="K150" s="7"/>
    </row>
    <row r="151" spans="1:11" x14ac:dyDescent="0.25">
      <c r="A151" s="61"/>
      <c r="B151" s="94"/>
      <c r="C151" s="94"/>
      <c r="D151" s="94"/>
      <c r="E151" s="7"/>
      <c r="F151" s="7"/>
      <c r="G151" s="7"/>
      <c r="H151" s="7"/>
      <c r="I151" s="7"/>
      <c r="J151" s="7"/>
      <c r="K151" s="7"/>
    </row>
    <row r="152" spans="1:11" x14ac:dyDescent="0.25">
      <c r="A152" s="61"/>
      <c r="B152" s="94"/>
      <c r="C152" s="94"/>
      <c r="D152" s="94"/>
      <c r="E152" s="7"/>
      <c r="F152" s="7"/>
      <c r="G152" s="7"/>
      <c r="H152" s="7"/>
      <c r="I152" s="7"/>
      <c r="J152" s="7"/>
      <c r="K152" s="7"/>
    </row>
    <row r="153" spans="1:11" x14ac:dyDescent="0.25">
      <c r="A153" s="61"/>
      <c r="B153" s="94"/>
      <c r="C153" s="94"/>
      <c r="D153" s="94"/>
      <c r="E153" s="7"/>
      <c r="F153" s="7"/>
      <c r="G153" s="7"/>
      <c r="H153" s="7"/>
      <c r="I153" s="7"/>
      <c r="J153" s="7"/>
      <c r="K153" s="7"/>
    </row>
    <row r="154" spans="1:11" x14ac:dyDescent="0.25">
      <c r="A154" s="61"/>
      <c r="B154" s="94"/>
      <c r="C154" s="94"/>
      <c r="D154" s="94"/>
      <c r="E154" s="7"/>
      <c r="F154" s="7"/>
      <c r="G154" s="7"/>
      <c r="H154" s="7"/>
      <c r="I154" s="7"/>
      <c r="J154" s="7"/>
      <c r="K154" s="7"/>
    </row>
    <row r="155" spans="1:11" x14ac:dyDescent="0.25">
      <c r="A155" s="61"/>
      <c r="B155" s="94"/>
      <c r="C155" s="94"/>
      <c r="D155" s="94"/>
      <c r="E155" s="7"/>
      <c r="F155" s="7"/>
      <c r="G155" s="7"/>
      <c r="H155" s="7"/>
      <c r="I155" s="7"/>
      <c r="J155" s="7"/>
      <c r="K155" s="7"/>
    </row>
    <row r="156" spans="1:11" x14ac:dyDescent="0.25">
      <c r="A156" s="61"/>
      <c r="B156" s="94"/>
      <c r="C156" s="94"/>
      <c r="D156" s="94"/>
      <c r="E156" s="7"/>
      <c r="F156" s="7"/>
      <c r="G156" s="7"/>
      <c r="H156" s="7"/>
      <c r="I156" s="7"/>
      <c r="J156" s="7"/>
      <c r="K156" s="7"/>
    </row>
    <row r="157" spans="1:11" x14ac:dyDescent="0.25">
      <c r="A157" s="61"/>
      <c r="B157" s="94"/>
      <c r="C157" s="94"/>
      <c r="D157" s="94"/>
      <c r="E157" s="7"/>
      <c r="F157" s="7"/>
      <c r="G157" s="7"/>
      <c r="H157" s="7"/>
      <c r="I157" s="7"/>
      <c r="J157" s="7"/>
      <c r="K157" s="7"/>
    </row>
    <row r="158" spans="1:11" x14ac:dyDescent="0.25">
      <c r="A158" s="61"/>
      <c r="B158" s="94"/>
      <c r="C158" s="94"/>
      <c r="D158" s="94"/>
      <c r="E158" s="7"/>
      <c r="F158" s="7"/>
      <c r="G158" s="7"/>
      <c r="H158" s="7"/>
      <c r="I158" s="7"/>
      <c r="J158" s="7"/>
      <c r="K158" s="7"/>
    </row>
    <row r="159" spans="1:11" x14ac:dyDescent="0.25">
      <c r="A159" s="61"/>
      <c r="B159" s="94"/>
      <c r="C159" s="94"/>
      <c r="D159" s="94"/>
      <c r="E159" s="7"/>
      <c r="F159" s="7"/>
      <c r="G159" s="7"/>
      <c r="H159" s="7"/>
      <c r="I159" s="7"/>
      <c r="J159" s="7"/>
      <c r="K159" s="7"/>
    </row>
    <row r="160" spans="1:11" x14ac:dyDescent="0.25">
      <c r="A160" s="61"/>
      <c r="B160" s="94"/>
      <c r="C160" s="94"/>
      <c r="D160" s="94"/>
      <c r="E160" s="7"/>
      <c r="F160" s="7"/>
      <c r="G160" s="7"/>
      <c r="H160" s="7"/>
      <c r="I160" s="7"/>
      <c r="J160" s="7"/>
      <c r="K160" s="7"/>
    </row>
    <row r="161" spans="1:11" x14ac:dyDescent="0.25">
      <c r="A161" s="61"/>
      <c r="B161" s="94"/>
      <c r="C161" s="94"/>
      <c r="D161" s="94"/>
      <c r="E161" s="7"/>
      <c r="F161" s="7"/>
      <c r="G161" s="7"/>
      <c r="H161" s="7"/>
      <c r="I161" s="7"/>
      <c r="J161" s="7"/>
      <c r="K161" s="7"/>
    </row>
    <row r="162" spans="1:11" x14ac:dyDescent="0.25">
      <c r="A162" s="61"/>
      <c r="B162" s="94"/>
      <c r="C162" s="94"/>
      <c r="D162" s="94"/>
      <c r="E162" s="7"/>
      <c r="F162" s="7"/>
      <c r="G162" s="7"/>
      <c r="H162" s="7"/>
      <c r="I162" s="7"/>
      <c r="J162" s="7"/>
      <c r="K162" s="7"/>
    </row>
    <row r="163" spans="1:11" x14ac:dyDescent="0.25">
      <c r="A163" s="61"/>
      <c r="B163" s="94"/>
      <c r="C163" s="94"/>
      <c r="D163" s="94"/>
      <c r="E163" s="7"/>
      <c r="F163" s="7"/>
      <c r="G163" s="7"/>
      <c r="H163" s="7"/>
      <c r="I163" s="7"/>
      <c r="J163" s="7"/>
      <c r="K163" s="7"/>
    </row>
    <row r="164" spans="1:11" x14ac:dyDescent="0.25">
      <c r="A164" s="61"/>
      <c r="B164" s="94"/>
      <c r="C164" s="94"/>
      <c r="D164" s="94"/>
      <c r="E164" s="7"/>
      <c r="F164" s="7"/>
      <c r="G164" s="7"/>
      <c r="H164" s="7"/>
      <c r="I164" s="7"/>
      <c r="J164" s="7"/>
      <c r="K164" s="7"/>
    </row>
    <row r="165" spans="1:11" x14ac:dyDescent="0.25">
      <c r="A165" s="61"/>
      <c r="B165" s="94"/>
      <c r="C165" s="94"/>
      <c r="D165" s="94"/>
      <c r="E165" s="7"/>
      <c r="F165" s="7"/>
      <c r="G165" s="7"/>
      <c r="H165" s="7"/>
      <c r="I165" s="7"/>
      <c r="J165" s="7"/>
      <c r="K165" s="7"/>
    </row>
    <row r="166" spans="1:11" x14ac:dyDescent="0.25">
      <c r="A166" s="61"/>
      <c r="B166" s="94"/>
      <c r="C166" s="94"/>
      <c r="D166" s="94"/>
      <c r="E166" s="7"/>
      <c r="F166" s="7"/>
      <c r="G166" s="7"/>
      <c r="H166" s="7"/>
      <c r="I166" s="7"/>
      <c r="J166" s="7"/>
      <c r="K166" s="7"/>
    </row>
    <row r="167" spans="1:11" x14ac:dyDescent="0.25">
      <c r="A167" s="61"/>
      <c r="B167" s="94"/>
      <c r="C167" s="94"/>
      <c r="D167" s="94"/>
      <c r="E167" s="7"/>
      <c r="F167" s="7"/>
      <c r="G167" s="7"/>
      <c r="H167" s="7"/>
      <c r="I167" s="7"/>
      <c r="J167" s="7"/>
      <c r="K167" s="7"/>
    </row>
    <row r="168" spans="1:11" x14ac:dyDescent="0.25">
      <c r="A168" s="61"/>
      <c r="B168" s="94"/>
      <c r="C168" s="94"/>
      <c r="D168" s="94"/>
      <c r="E168" s="7"/>
      <c r="F168" s="7"/>
      <c r="G168" s="7"/>
      <c r="H168" s="7"/>
      <c r="I168" s="7"/>
      <c r="J168" s="7"/>
      <c r="K168" s="7"/>
    </row>
    <row r="169" spans="1:11" x14ac:dyDescent="0.25">
      <c r="A169" s="61"/>
      <c r="B169" s="94"/>
      <c r="C169" s="94"/>
      <c r="D169" s="94"/>
      <c r="E169" s="7"/>
      <c r="F169" s="7"/>
      <c r="G169" s="7"/>
      <c r="H169" s="7"/>
      <c r="I169" s="7"/>
      <c r="J169" s="7"/>
      <c r="K169" s="7"/>
    </row>
    <row r="170" spans="1:11" x14ac:dyDescent="0.25">
      <c r="A170" s="61"/>
      <c r="B170" s="94"/>
      <c r="C170" s="94"/>
      <c r="D170" s="94"/>
      <c r="E170" s="7"/>
      <c r="F170" s="7"/>
      <c r="G170" s="7"/>
      <c r="H170" s="7"/>
      <c r="I170" s="7"/>
      <c r="J170" s="7"/>
      <c r="K170" s="7"/>
    </row>
    <row r="171" spans="1:11" x14ac:dyDescent="0.25">
      <c r="A171" s="61"/>
      <c r="B171" s="94"/>
      <c r="C171" s="94"/>
      <c r="D171" s="94"/>
      <c r="E171" s="7"/>
      <c r="F171" s="7"/>
      <c r="G171" s="7"/>
      <c r="H171" s="7"/>
      <c r="I171" s="7"/>
      <c r="J171" s="7"/>
      <c r="K171" s="7"/>
    </row>
    <row r="172" spans="1:11" x14ac:dyDescent="0.25">
      <c r="A172" s="61"/>
      <c r="B172" s="94"/>
      <c r="C172" s="94"/>
      <c r="D172" s="94"/>
      <c r="E172" s="7"/>
      <c r="F172" s="7"/>
      <c r="G172" s="7"/>
      <c r="H172" s="7"/>
      <c r="I172" s="7"/>
      <c r="J172" s="7"/>
      <c r="K172" s="7"/>
    </row>
    <row r="173" spans="1:11" x14ac:dyDescent="0.25">
      <c r="A173" s="61"/>
      <c r="B173" s="94"/>
      <c r="C173" s="94"/>
      <c r="D173" s="94"/>
      <c r="E173" s="7"/>
      <c r="F173" s="7"/>
      <c r="G173" s="7"/>
      <c r="H173" s="7"/>
      <c r="I173" s="7"/>
      <c r="J173" s="7"/>
      <c r="K173" s="7"/>
    </row>
    <row r="174" spans="1:11" x14ac:dyDescent="0.25">
      <c r="A174" s="61"/>
      <c r="B174" s="94"/>
      <c r="C174" s="94"/>
      <c r="D174" s="94"/>
      <c r="E174" s="7"/>
      <c r="F174" s="7"/>
      <c r="G174" s="7"/>
      <c r="H174" s="7"/>
      <c r="I174" s="7"/>
      <c r="J174" s="7"/>
      <c r="K174" s="7"/>
    </row>
    <row r="175" spans="1:11" x14ac:dyDescent="0.25">
      <c r="A175" s="61"/>
      <c r="B175" s="94"/>
      <c r="C175" s="94"/>
      <c r="D175" s="94"/>
      <c r="E175" s="7"/>
      <c r="F175" s="7"/>
      <c r="G175" s="7"/>
      <c r="H175" s="7"/>
      <c r="I175" s="7"/>
      <c r="J175" s="7"/>
      <c r="K175" s="7"/>
    </row>
    <row r="176" spans="1:11" x14ac:dyDescent="0.25">
      <c r="A176" s="61"/>
      <c r="B176" s="94"/>
      <c r="C176" s="94"/>
      <c r="D176" s="94"/>
      <c r="E176" s="7"/>
      <c r="F176" s="7"/>
      <c r="G176" s="7"/>
      <c r="H176" s="7"/>
      <c r="I176" s="7"/>
      <c r="J176" s="7"/>
      <c r="K176" s="7"/>
    </row>
    <row r="177" spans="1:11" x14ac:dyDescent="0.25">
      <c r="A177" s="61"/>
      <c r="B177" s="94"/>
      <c r="C177" s="94"/>
      <c r="D177" s="94"/>
      <c r="E177" s="7"/>
      <c r="F177" s="7"/>
      <c r="G177" s="7"/>
      <c r="H177" s="7"/>
      <c r="I177" s="7"/>
      <c r="J177" s="7"/>
      <c r="K177" s="7"/>
    </row>
    <row r="178" spans="1:11" x14ac:dyDescent="0.25">
      <c r="A178" s="61"/>
      <c r="B178" s="94"/>
      <c r="C178" s="94"/>
      <c r="D178" s="94"/>
      <c r="E178" s="7"/>
      <c r="F178" s="7"/>
      <c r="G178" s="7"/>
      <c r="H178" s="7"/>
      <c r="I178" s="7"/>
      <c r="J178" s="7"/>
      <c r="K178" s="7"/>
    </row>
    <row r="179" spans="1:11" x14ac:dyDescent="0.25">
      <c r="A179" s="61"/>
      <c r="B179" s="94"/>
      <c r="C179" s="94"/>
      <c r="D179" s="94"/>
      <c r="E179" s="7"/>
      <c r="F179" s="7"/>
      <c r="G179" s="7"/>
      <c r="H179" s="7"/>
      <c r="I179" s="7"/>
      <c r="J179" s="7"/>
      <c r="K179" s="7"/>
    </row>
    <row r="180" spans="1:11" x14ac:dyDescent="0.25">
      <c r="A180" s="61"/>
      <c r="B180" s="94"/>
      <c r="C180" s="94"/>
      <c r="D180" s="94"/>
      <c r="E180" s="7"/>
      <c r="F180" s="7"/>
      <c r="G180" s="7"/>
      <c r="H180" s="7"/>
      <c r="I180" s="7"/>
      <c r="J180" s="7"/>
      <c r="K180" s="7"/>
    </row>
    <row r="181" spans="1:11" x14ac:dyDescent="0.25">
      <c r="A181" s="61"/>
      <c r="B181" s="94"/>
      <c r="C181" s="94"/>
      <c r="D181" s="94"/>
      <c r="E181" s="7"/>
      <c r="F181" s="7"/>
      <c r="G181" s="7"/>
      <c r="H181" s="7"/>
      <c r="I181" s="7"/>
      <c r="J181" s="7"/>
      <c r="K181" s="7"/>
    </row>
    <row r="182" spans="1:11" x14ac:dyDescent="0.25">
      <c r="A182" s="61"/>
      <c r="B182" s="94"/>
      <c r="C182" s="94"/>
      <c r="D182" s="94"/>
      <c r="E182" s="7"/>
      <c r="F182" s="7"/>
      <c r="G182" s="7"/>
      <c r="H182" s="7"/>
      <c r="I182" s="7"/>
      <c r="J182" s="7"/>
      <c r="K182" s="7"/>
    </row>
    <row r="183" spans="1:11" x14ac:dyDescent="0.25">
      <c r="A183" s="61"/>
      <c r="B183" s="94"/>
      <c r="C183" s="94"/>
      <c r="D183" s="94"/>
      <c r="E183" s="7"/>
      <c r="F183" s="7"/>
      <c r="G183" s="7"/>
      <c r="H183" s="7"/>
      <c r="I183" s="7"/>
      <c r="J183" s="7"/>
      <c r="K183" s="7"/>
    </row>
    <row r="184" spans="1:11" x14ac:dyDescent="0.25">
      <c r="A184" s="61"/>
      <c r="B184" s="94"/>
      <c r="C184" s="94"/>
      <c r="D184" s="94"/>
      <c r="E184" s="7"/>
      <c r="F184" s="7"/>
      <c r="G184" s="7"/>
      <c r="H184" s="7"/>
      <c r="I184" s="7"/>
      <c r="J184" s="7"/>
      <c r="K184" s="7"/>
    </row>
    <row r="185" spans="1:11" x14ac:dyDescent="0.25">
      <c r="A185" s="61"/>
      <c r="B185" s="94"/>
      <c r="C185" s="94"/>
      <c r="D185" s="94"/>
      <c r="E185" s="7"/>
      <c r="F185" s="7"/>
      <c r="G185" s="7"/>
      <c r="H185" s="7"/>
      <c r="I185" s="7"/>
      <c r="J185" s="7"/>
      <c r="K185" s="7"/>
    </row>
    <row r="186" spans="1:11" x14ac:dyDescent="0.25">
      <c r="A186" s="61"/>
      <c r="B186" s="94"/>
      <c r="C186" s="94"/>
      <c r="D186" s="94"/>
      <c r="E186" s="7"/>
      <c r="F186" s="7"/>
      <c r="G186" s="7"/>
      <c r="H186" s="7"/>
      <c r="I186" s="7"/>
      <c r="J186" s="7"/>
      <c r="K186" s="7"/>
    </row>
    <row r="187" spans="1:11" x14ac:dyDescent="0.25">
      <c r="A187" s="61"/>
      <c r="B187" s="94"/>
      <c r="C187" s="94"/>
      <c r="D187" s="94"/>
      <c r="E187" s="7"/>
      <c r="F187" s="7"/>
      <c r="G187" s="7"/>
      <c r="H187" s="7"/>
      <c r="I187" s="7"/>
      <c r="J187" s="7"/>
      <c r="K187" s="7"/>
    </row>
    <row r="188" spans="1:11" x14ac:dyDescent="0.25">
      <c r="A188" s="61"/>
      <c r="B188" s="94"/>
      <c r="C188" s="94"/>
      <c r="D188" s="94"/>
      <c r="E188" s="7"/>
      <c r="F188" s="7"/>
      <c r="G188" s="7"/>
      <c r="H188" s="7"/>
      <c r="I188" s="7"/>
      <c r="J188" s="7"/>
      <c r="K188" s="7"/>
    </row>
    <row r="189" spans="1:11" x14ac:dyDescent="0.25">
      <c r="A189" s="61"/>
      <c r="B189" s="94"/>
      <c r="C189" s="94"/>
      <c r="D189" s="94"/>
      <c r="E189" s="7"/>
      <c r="F189" s="7"/>
      <c r="G189" s="7"/>
      <c r="H189" s="7"/>
      <c r="I189" s="7"/>
      <c r="J189" s="7"/>
      <c r="K189" s="7"/>
    </row>
    <row r="190" spans="1:11" x14ac:dyDescent="0.25">
      <c r="A190" s="61"/>
      <c r="B190" s="94"/>
      <c r="C190" s="94"/>
      <c r="D190" s="94"/>
      <c r="E190" s="7"/>
      <c r="F190" s="7"/>
      <c r="G190" s="7"/>
      <c r="H190" s="7"/>
      <c r="I190" s="7"/>
      <c r="J190" s="7"/>
      <c r="K190" s="7"/>
    </row>
    <row r="191" spans="1:11" x14ac:dyDescent="0.25">
      <c r="A191" s="61"/>
      <c r="B191" s="94"/>
      <c r="C191" s="94"/>
      <c r="D191" s="94"/>
      <c r="E191" s="7"/>
      <c r="F191" s="7"/>
      <c r="G191" s="7"/>
      <c r="H191" s="7"/>
      <c r="I191" s="7"/>
      <c r="J191" s="7"/>
      <c r="K191" s="7"/>
    </row>
    <row r="192" spans="1:11" x14ac:dyDescent="0.25">
      <c r="A192" s="61"/>
      <c r="B192" s="94"/>
      <c r="C192" s="94"/>
      <c r="D192" s="94"/>
      <c r="E192" s="7"/>
      <c r="F192" s="7"/>
      <c r="G192" s="7"/>
      <c r="H192" s="7"/>
      <c r="I192" s="7"/>
      <c r="J192" s="7"/>
      <c r="K192" s="7"/>
    </row>
    <row r="193" spans="1:11" x14ac:dyDescent="0.25">
      <c r="A193" s="61"/>
      <c r="B193" s="94"/>
      <c r="C193" s="94"/>
      <c r="D193" s="94"/>
      <c r="E193" s="7"/>
      <c r="F193" s="7"/>
      <c r="G193" s="7"/>
      <c r="H193" s="7"/>
      <c r="I193" s="7"/>
      <c r="J193" s="7"/>
      <c r="K193" s="7"/>
    </row>
    <row r="194" spans="1:11" x14ac:dyDescent="0.25">
      <c r="A194" s="61"/>
      <c r="B194" s="94"/>
      <c r="C194" s="94"/>
      <c r="D194" s="94"/>
      <c r="E194" s="7"/>
      <c r="F194" s="7"/>
      <c r="G194" s="7"/>
      <c r="H194" s="7"/>
      <c r="I194" s="7"/>
      <c r="J194" s="7"/>
      <c r="K194" s="7"/>
    </row>
    <row r="195" spans="1:11" x14ac:dyDescent="0.25">
      <c r="A195" s="61"/>
      <c r="B195" s="94"/>
      <c r="C195" s="94"/>
      <c r="D195" s="94"/>
      <c r="E195" s="7"/>
      <c r="F195" s="7"/>
      <c r="G195" s="7"/>
      <c r="H195" s="7"/>
      <c r="I195" s="7"/>
      <c r="J195" s="7"/>
      <c r="K195" s="7"/>
    </row>
    <row r="196" spans="1:11" x14ac:dyDescent="0.25">
      <c r="A196" s="61"/>
      <c r="B196" s="94"/>
      <c r="C196" s="94"/>
      <c r="D196" s="94"/>
      <c r="E196" s="7"/>
      <c r="F196" s="7"/>
      <c r="G196" s="7"/>
      <c r="H196" s="7"/>
      <c r="I196" s="7"/>
      <c r="J196" s="7"/>
      <c r="K196" s="7"/>
    </row>
    <row r="197" spans="1:11" x14ac:dyDescent="0.25">
      <c r="A197" s="61"/>
      <c r="B197" s="94"/>
      <c r="C197" s="94"/>
      <c r="D197" s="94"/>
      <c r="E197" s="7"/>
      <c r="F197" s="7"/>
      <c r="G197" s="7"/>
      <c r="H197" s="7"/>
      <c r="I197" s="7"/>
      <c r="J197" s="7"/>
      <c r="K197" s="7"/>
    </row>
    <row r="198" spans="1:11" x14ac:dyDescent="0.25">
      <c r="A198" s="61"/>
      <c r="B198" s="94"/>
      <c r="C198" s="94"/>
      <c r="D198" s="94"/>
      <c r="E198" s="7"/>
      <c r="F198" s="7"/>
      <c r="G198" s="7"/>
      <c r="H198" s="7"/>
      <c r="I198" s="7"/>
      <c r="J198" s="7"/>
      <c r="K198" s="7"/>
    </row>
    <row r="199" spans="1:11" x14ac:dyDescent="0.25">
      <c r="A199" s="61"/>
      <c r="B199" s="94"/>
      <c r="C199" s="94"/>
      <c r="D199" s="94"/>
      <c r="E199" s="7"/>
      <c r="F199" s="7"/>
      <c r="G199" s="7"/>
      <c r="H199" s="7"/>
      <c r="I199" s="7"/>
      <c r="J199" s="7"/>
      <c r="K199" s="7"/>
    </row>
    <row r="200" spans="1:11" x14ac:dyDescent="0.25">
      <c r="A200" s="61"/>
      <c r="B200" s="94"/>
      <c r="C200" s="94"/>
      <c r="D200" s="94"/>
      <c r="E200" s="7"/>
      <c r="F200" s="7"/>
      <c r="G200" s="7"/>
      <c r="H200" s="7"/>
      <c r="I200" s="7"/>
      <c r="J200" s="7"/>
      <c r="K200" s="7"/>
    </row>
    <row r="201" spans="1:11" x14ac:dyDescent="0.25">
      <c r="A201" s="61"/>
      <c r="B201" s="94"/>
      <c r="C201" s="94"/>
      <c r="D201" s="94"/>
      <c r="E201" s="7"/>
      <c r="F201" s="7"/>
      <c r="G201" s="7"/>
      <c r="H201" s="7"/>
      <c r="I201" s="7"/>
      <c r="J201" s="7"/>
      <c r="K201" s="7"/>
    </row>
    <row r="202" spans="1:11" x14ac:dyDescent="0.25">
      <c r="A202" s="61"/>
      <c r="B202" s="94"/>
      <c r="C202" s="94"/>
      <c r="D202" s="94"/>
      <c r="E202" s="7"/>
      <c r="F202" s="7"/>
      <c r="G202" s="7"/>
      <c r="H202" s="7"/>
      <c r="I202" s="7"/>
      <c r="J202" s="7"/>
      <c r="K202" s="7"/>
    </row>
    <row r="203" spans="1:11" x14ac:dyDescent="0.25">
      <c r="A203" s="61"/>
      <c r="B203" s="94"/>
      <c r="C203" s="94"/>
      <c r="D203" s="94"/>
      <c r="E203" s="7"/>
      <c r="F203" s="7"/>
      <c r="G203" s="7"/>
      <c r="H203" s="7"/>
      <c r="I203" s="7"/>
      <c r="J203" s="7"/>
      <c r="K203" s="7"/>
    </row>
    <row r="204" spans="1:11" x14ac:dyDescent="0.25">
      <c r="A204" s="61"/>
      <c r="B204" s="94"/>
      <c r="C204" s="94"/>
      <c r="D204" s="94"/>
      <c r="E204" s="7"/>
      <c r="F204" s="7"/>
      <c r="G204" s="7"/>
      <c r="H204" s="7"/>
      <c r="I204" s="7"/>
      <c r="J204" s="7"/>
      <c r="K204" s="7"/>
    </row>
    <row r="205" spans="1:11" x14ac:dyDescent="0.25">
      <c r="A205" s="61"/>
      <c r="B205" s="94"/>
      <c r="C205" s="94"/>
      <c r="D205" s="94"/>
      <c r="E205" s="7"/>
      <c r="F205" s="7"/>
      <c r="G205" s="7"/>
      <c r="H205" s="7"/>
      <c r="I205" s="7"/>
      <c r="J205" s="7"/>
      <c r="K205" s="7"/>
    </row>
    <row r="206" spans="1:11" x14ac:dyDescent="0.25">
      <c r="A206" s="61"/>
      <c r="B206" s="94"/>
      <c r="C206" s="94"/>
      <c r="D206" s="94"/>
      <c r="E206" s="7"/>
      <c r="F206" s="7"/>
      <c r="G206" s="7"/>
      <c r="H206" s="7"/>
      <c r="I206" s="7"/>
      <c r="J206" s="7"/>
      <c r="K206" s="7"/>
    </row>
    <row r="207" spans="1:11" x14ac:dyDescent="0.25">
      <c r="A207" s="61"/>
      <c r="B207" s="94"/>
      <c r="C207" s="94"/>
      <c r="D207" s="94"/>
      <c r="E207" s="7"/>
      <c r="F207" s="7"/>
      <c r="G207" s="7"/>
      <c r="H207" s="7"/>
      <c r="I207" s="7"/>
      <c r="J207" s="7"/>
      <c r="K207" s="7"/>
    </row>
    <row r="208" spans="1:11" x14ac:dyDescent="0.25">
      <c r="A208" s="61"/>
      <c r="B208" s="94"/>
      <c r="C208" s="94"/>
      <c r="D208" s="94"/>
      <c r="E208" s="7"/>
      <c r="F208" s="7"/>
      <c r="G208" s="7"/>
      <c r="H208" s="7"/>
      <c r="I208" s="7"/>
      <c r="J208" s="7"/>
      <c r="K208" s="7"/>
    </row>
    <row r="209" spans="1:11" x14ac:dyDescent="0.25">
      <c r="A209" s="61"/>
      <c r="B209" s="94"/>
      <c r="C209" s="94"/>
      <c r="D209" s="94"/>
      <c r="E209" s="7"/>
      <c r="F209" s="7"/>
      <c r="G209" s="7"/>
      <c r="H209" s="7"/>
      <c r="I209" s="7"/>
      <c r="J209" s="7"/>
      <c r="K209" s="7"/>
    </row>
    <row r="210" spans="1:11" x14ac:dyDescent="0.25">
      <c r="A210" s="61"/>
      <c r="B210" s="94"/>
      <c r="C210" s="94"/>
      <c r="D210" s="94"/>
      <c r="E210" s="7"/>
      <c r="F210" s="7"/>
      <c r="G210" s="7"/>
      <c r="H210" s="7"/>
      <c r="I210" s="7"/>
      <c r="J210" s="7"/>
      <c r="K210" s="7"/>
    </row>
    <row r="211" spans="1:11" x14ac:dyDescent="0.25">
      <c r="A211" s="61"/>
      <c r="B211" s="94"/>
      <c r="C211" s="94"/>
      <c r="D211" s="94"/>
      <c r="E211" s="7"/>
      <c r="F211" s="7"/>
      <c r="G211" s="7"/>
      <c r="H211" s="7"/>
      <c r="I211" s="7"/>
      <c r="J211" s="7"/>
      <c r="K211" s="7"/>
    </row>
    <row r="212" spans="1:11" x14ac:dyDescent="0.25">
      <c r="A212" s="61"/>
      <c r="B212" s="94"/>
      <c r="C212" s="94"/>
      <c r="D212" s="94"/>
      <c r="E212" s="7"/>
      <c r="F212" s="7"/>
      <c r="G212" s="7"/>
      <c r="H212" s="7"/>
      <c r="I212" s="7"/>
      <c r="J212" s="7"/>
      <c r="K212" s="7"/>
    </row>
    <row r="213" spans="1:11" x14ac:dyDescent="0.25">
      <c r="A213" s="61"/>
      <c r="B213" s="94"/>
      <c r="C213" s="94"/>
      <c r="D213" s="94"/>
      <c r="E213" s="7"/>
      <c r="F213" s="7"/>
      <c r="G213" s="7"/>
      <c r="H213" s="7"/>
      <c r="I213" s="7"/>
      <c r="J213" s="7"/>
      <c r="K213" s="7"/>
    </row>
    <row r="214" spans="1:11" x14ac:dyDescent="0.25">
      <c r="A214" s="61"/>
      <c r="B214" s="94"/>
      <c r="C214" s="94"/>
      <c r="D214" s="94"/>
      <c r="E214" s="7"/>
      <c r="F214" s="7"/>
      <c r="G214" s="7"/>
      <c r="H214" s="7"/>
      <c r="I214" s="7"/>
      <c r="J214" s="7"/>
      <c r="K214" s="7"/>
    </row>
    <row r="215" spans="1:11" x14ac:dyDescent="0.25">
      <c r="A215" s="61"/>
      <c r="B215" s="94"/>
      <c r="C215" s="94"/>
      <c r="D215" s="94"/>
      <c r="E215" s="7"/>
      <c r="F215" s="7"/>
      <c r="G215" s="7"/>
      <c r="H215" s="7"/>
      <c r="I215" s="7"/>
      <c r="J215" s="7"/>
      <c r="K215" s="7"/>
    </row>
    <row r="216" spans="1:11" x14ac:dyDescent="0.25">
      <c r="A216" s="61"/>
      <c r="B216" s="94"/>
      <c r="C216" s="94"/>
      <c r="D216" s="94"/>
      <c r="E216" s="7"/>
      <c r="F216" s="7"/>
      <c r="G216" s="7"/>
      <c r="H216" s="7"/>
      <c r="I216" s="7"/>
      <c r="J216" s="7"/>
      <c r="K216" s="7"/>
    </row>
    <row r="217" spans="1:1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63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63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</sheetData>
  <autoFilter ref="A8:N39" xr:uid="{D0479D9B-8CB5-416D-8526-39BD51F5297B}"/>
  <mergeCells count="3">
    <mergeCell ref="A2:D2"/>
    <mergeCell ref="A3:A4"/>
    <mergeCell ref="B3:D3"/>
  </mergeCells>
  <conditionalFormatting sqref="A9:D216">
    <cfRule type="containsBlanks" dxfId="3" priority="2">
      <formula>LEN(TRIM(A9))=0</formula>
    </cfRule>
  </conditionalFormatting>
  <conditionalFormatting sqref="B9:B216">
    <cfRule type="expression" dxfId="2" priority="1">
      <formula>B9&lt;C9+D9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рать из выпадающего списка" xr:uid="{9C1AC60B-E7E1-4E5C-95F4-EC371CC23694}">
          <x14:formula1>
            <xm:f>Ответственный!$H$3:$H$35</xm:f>
          </x14:formula1>
          <xm:sqref>A9:A216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3142-A629-4CB2-995C-DC33A821FF8E}">
  <dimension ref="A1:N1804"/>
  <sheetViews>
    <sheetView zoomScale="80" zoomScaleNormal="80" workbookViewId="0">
      <pane ySplit="9" topLeftCell="A10" activePane="bottomLeft" state="frozen"/>
      <selection pane="bottomLeft" activeCell="A11" sqref="A11"/>
    </sheetView>
  </sheetViews>
  <sheetFormatPr defaultColWidth="14.42578125" defaultRowHeight="15" x14ac:dyDescent="0.25"/>
  <cols>
    <col min="1" max="1" width="31" style="82" bestFit="1" customWidth="1"/>
    <col min="2" max="2" width="23.42578125" style="46" customWidth="1"/>
    <col min="3" max="3" width="18.5703125" style="46" customWidth="1"/>
    <col min="4" max="4" width="31.42578125" style="82" customWidth="1"/>
    <col min="5" max="5" width="25.42578125" style="82" customWidth="1"/>
    <col min="6" max="6" width="32" style="82" customWidth="1"/>
    <col min="7" max="7" width="35.5703125" style="82" customWidth="1"/>
    <col min="8" max="14" width="8.7109375" style="82" customWidth="1"/>
    <col min="15" max="16384" width="14.42578125" style="82"/>
  </cols>
  <sheetData>
    <row r="1" spans="1:14" ht="47.25" customHeight="1" x14ac:dyDescent="0.25">
      <c r="A1" s="1"/>
      <c r="B1" s="9"/>
      <c r="C1" s="9"/>
      <c r="D1" s="1"/>
      <c r="E1" s="1"/>
      <c r="F1" s="218" t="s">
        <v>181</v>
      </c>
      <c r="G1" s="218"/>
      <c r="H1" s="59"/>
      <c r="I1" s="59"/>
      <c r="J1" s="59"/>
      <c r="K1" s="59"/>
      <c r="L1" s="1"/>
      <c r="M1" s="1"/>
      <c r="N1" s="1"/>
    </row>
    <row r="2" spans="1:14" x14ac:dyDescent="0.25">
      <c r="A2" s="216" t="s">
        <v>173</v>
      </c>
      <c r="B2" s="217"/>
      <c r="C2" s="217"/>
      <c r="D2" s="217"/>
      <c r="E2" s="217"/>
      <c r="F2" s="217"/>
      <c r="G2" s="217"/>
      <c r="H2" s="1"/>
      <c r="I2" s="1"/>
      <c r="J2" s="1"/>
      <c r="K2" s="1"/>
      <c r="L2" s="1"/>
      <c r="M2" s="1"/>
      <c r="N2" s="1"/>
    </row>
    <row r="3" spans="1:14" ht="19.5" customHeight="1" x14ac:dyDescent="0.25">
      <c r="A3" s="217"/>
      <c r="B3" s="217"/>
      <c r="C3" s="217"/>
      <c r="D3" s="217"/>
      <c r="E3" s="217"/>
      <c r="F3" s="217"/>
      <c r="G3" s="217"/>
      <c r="H3" s="1"/>
      <c r="I3" s="1"/>
      <c r="J3" s="1"/>
      <c r="K3" s="1"/>
      <c r="L3" s="1"/>
      <c r="M3" s="1"/>
      <c r="N3" s="1"/>
    </row>
    <row r="4" spans="1:14" ht="61.5" customHeight="1" x14ac:dyDescent="0.25">
      <c r="A4" s="223" t="s">
        <v>130</v>
      </c>
      <c r="B4" s="222" t="s">
        <v>142</v>
      </c>
      <c r="C4" s="221"/>
      <c r="D4" s="225" t="s">
        <v>143</v>
      </c>
      <c r="E4" s="222" t="s">
        <v>141</v>
      </c>
      <c r="F4" s="227"/>
      <c r="G4" s="228"/>
      <c r="H4" s="1"/>
      <c r="I4" s="1"/>
      <c r="J4" s="1"/>
      <c r="K4" s="1"/>
      <c r="L4" s="1"/>
      <c r="M4" s="1"/>
      <c r="N4" s="1"/>
    </row>
    <row r="5" spans="1:14" ht="61.5" customHeight="1" x14ac:dyDescent="0.25">
      <c r="A5" s="224"/>
      <c r="B5" s="83" t="s">
        <v>126</v>
      </c>
      <c r="C5" s="83" t="s">
        <v>132</v>
      </c>
      <c r="D5" s="226"/>
      <c r="E5" s="87" t="s">
        <v>129</v>
      </c>
      <c r="F5" s="87" t="s">
        <v>134</v>
      </c>
      <c r="G5" s="89" t="s">
        <v>135</v>
      </c>
      <c r="H5" s="1"/>
      <c r="I5" s="1"/>
      <c r="J5" s="1"/>
      <c r="K5" s="1"/>
      <c r="L5" s="1"/>
      <c r="M5" s="1"/>
      <c r="N5" s="1"/>
    </row>
    <row r="6" spans="1:14" s="22" customFormat="1" x14ac:dyDescent="0.25">
      <c r="A6" s="90"/>
      <c r="B6" s="90" t="s">
        <v>79</v>
      </c>
      <c r="C6" s="90">
        <f>COUNTA(C10:C300)</f>
        <v>160</v>
      </c>
      <c r="D6" s="90">
        <f>COUNTA(D10:D300)</f>
        <v>160</v>
      </c>
      <c r="E6" s="90">
        <f>SUM(E10:E300)</f>
        <v>2344</v>
      </c>
      <c r="F6" s="90">
        <f>SUM(F10:F300)</f>
        <v>147</v>
      </c>
      <c r="G6" s="90">
        <f>SUM(G10:G300)</f>
        <v>1537</v>
      </c>
    </row>
    <row r="7" spans="1:14" s="22" customFormat="1" x14ac:dyDescent="0.25">
      <c r="A7" s="90"/>
      <c r="B7" s="90" t="s">
        <v>83</v>
      </c>
      <c r="C7" s="90">
        <f>SUBTOTAL(3,C10:C300)</f>
        <v>160</v>
      </c>
      <c r="D7" s="90">
        <f>SUBTOTAL(3,D10:D300)</f>
        <v>160</v>
      </c>
      <c r="E7" s="90">
        <f>SUBTOTAL(9,E10:E300)</f>
        <v>2344</v>
      </c>
      <c r="F7" s="90">
        <f>SUBTOTAL(9,F10:F300)</f>
        <v>147</v>
      </c>
      <c r="G7" s="90">
        <f>SUBTOTAL(9,G10:G300)</f>
        <v>1537</v>
      </c>
    </row>
    <row r="8" spans="1:14" s="88" customFormat="1" ht="14.25" x14ac:dyDescent="0.2">
      <c r="A8" s="91">
        <v>1</v>
      </c>
      <c r="B8" s="91">
        <v>2</v>
      </c>
      <c r="C8" s="91">
        <v>3</v>
      </c>
      <c r="D8" s="91">
        <v>4</v>
      </c>
      <c r="E8" s="91">
        <v>5</v>
      </c>
      <c r="F8" s="91">
        <v>6</v>
      </c>
      <c r="G8" s="91">
        <v>7</v>
      </c>
    </row>
    <row r="9" spans="1:14" x14ac:dyDescent="0.25">
      <c r="A9" s="92"/>
      <c r="B9" s="92"/>
      <c r="C9" s="92"/>
      <c r="D9" s="92"/>
      <c r="E9" s="93"/>
      <c r="F9" s="92"/>
      <c r="G9" s="92"/>
      <c r="H9" s="1"/>
      <c r="I9" s="1"/>
      <c r="J9" s="1"/>
      <c r="K9" s="1"/>
      <c r="L9" s="1"/>
      <c r="M9" s="1"/>
      <c r="N9" s="1"/>
    </row>
    <row r="10" spans="1:14" s="43" customFormat="1" x14ac:dyDescent="0.25">
      <c r="A10" s="129" t="s">
        <v>15</v>
      </c>
      <c r="B10" s="130" t="s">
        <v>97</v>
      </c>
      <c r="C10" s="130">
        <v>1</v>
      </c>
      <c r="D10" s="131" t="s">
        <v>112</v>
      </c>
      <c r="E10" s="130">
        <v>17</v>
      </c>
      <c r="F10" s="130"/>
      <c r="G10" s="130">
        <v>17</v>
      </c>
      <c r="H10" s="132"/>
      <c r="I10" s="132"/>
      <c r="J10" s="132"/>
      <c r="K10" s="132"/>
      <c r="L10" s="132"/>
      <c r="M10" s="132"/>
      <c r="N10" s="132"/>
    </row>
    <row r="11" spans="1:14" s="43" customFormat="1" x14ac:dyDescent="0.25">
      <c r="A11" s="129" t="s">
        <v>15</v>
      </c>
      <c r="B11" s="130" t="s">
        <v>97</v>
      </c>
      <c r="C11" s="130">
        <v>10</v>
      </c>
      <c r="D11" s="131" t="s">
        <v>112</v>
      </c>
      <c r="E11" s="130">
        <v>6</v>
      </c>
      <c r="F11" s="130">
        <v>1</v>
      </c>
      <c r="G11" s="130">
        <v>4</v>
      </c>
      <c r="H11" s="132"/>
      <c r="I11" s="132"/>
      <c r="J11" s="132"/>
      <c r="K11" s="132"/>
      <c r="L11" s="132"/>
      <c r="M11" s="132"/>
      <c r="N11" s="132"/>
    </row>
    <row r="12" spans="1:14" s="43" customFormat="1" x14ac:dyDescent="0.25">
      <c r="A12" s="129" t="s">
        <v>15</v>
      </c>
      <c r="B12" s="130" t="s">
        <v>97</v>
      </c>
      <c r="C12" s="130">
        <v>15</v>
      </c>
      <c r="D12" s="133" t="s">
        <v>114</v>
      </c>
      <c r="E12" s="130">
        <v>7</v>
      </c>
      <c r="F12" s="130"/>
      <c r="G12" s="130">
        <v>7</v>
      </c>
      <c r="H12" s="132"/>
      <c r="I12" s="132"/>
      <c r="J12" s="132"/>
      <c r="K12" s="132"/>
      <c r="L12" s="132"/>
      <c r="M12" s="132"/>
      <c r="N12" s="132"/>
    </row>
    <row r="13" spans="1:14" s="43" customFormat="1" x14ac:dyDescent="0.25">
      <c r="A13" s="129" t="s">
        <v>15</v>
      </c>
      <c r="B13" s="130" t="s">
        <v>97</v>
      </c>
      <c r="C13" s="130">
        <v>15</v>
      </c>
      <c r="D13" s="131" t="s">
        <v>112</v>
      </c>
      <c r="E13" s="130">
        <v>12</v>
      </c>
      <c r="F13" s="130"/>
      <c r="G13" s="130">
        <v>7</v>
      </c>
      <c r="H13" s="132"/>
      <c r="I13" s="132"/>
      <c r="J13" s="132"/>
      <c r="K13" s="132"/>
      <c r="L13" s="132"/>
      <c r="M13" s="132"/>
      <c r="N13" s="132"/>
    </row>
    <row r="14" spans="1:14" s="43" customFormat="1" x14ac:dyDescent="0.25">
      <c r="A14" s="129" t="s">
        <v>15</v>
      </c>
      <c r="B14" s="130" t="s">
        <v>97</v>
      </c>
      <c r="C14" s="130">
        <v>17</v>
      </c>
      <c r="D14" s="131" t="s">
        <v>112</v>
      </c>
      <c r="E14" s="130">
        <v>12</v>
      </c>
      <c r="F14" s="130">
        <v>2</v>
      </c>
      <c r="G14" s="130">
        <v>10</v>
      </c>
      <c r="H14" s="132"/>
      <c r="I14" s="132"/>
      <c r="J14" s="132"/>
      <c r="K14" s="132"/>
      <c r="L14" s="132"/>
      <c r="M14" s="132"/>
      <c r="N14" s="132"/>
    </row>
    <row r="15" spans="1:14" s="43" customFormat="1" x14ac:dyDescent="0.25">
      <c r="A15" s="129" t="s">
        <v>15</v>
      </c>
      <c r="B15" s="130" t="s">
        <v>97</v>
      </c>
      <c r="C15" s="130">
        <v>38</v>
      </c>
      <c r="D15" s="131" t="s">
        <v>112</v>
      </c>
      <c r="E15" s="130">
        <v>22</v>
      </c>
      <c r="F15" s="130"/>
      <c r="G15" s="130">
        <v>15</v>
      </c>
      <c r="H15" s="132"/>
      <c r="I15" s="132"/>
      <c r="J15" s="132"/>
      <c r="K15" s="132"/>
      <c r="L15" s="132"/>
      <c r="M15" s="132"/>
      <c r="N15" s="132"/>
    </row>
    <row r="16" spans="1:14" s="43" customFormat="1" x14ac:dyDescent="0.25">
      <c r="A16" s="129" t="s">
        <v>15</v>
      </c>
      <c r="B16" s="130" t="s">
        <v>97</v>
      </c>
      <c r="C16" s="130">
        <v>42</v>
      </c>
      <c r="D16" s="131" t="s">
        <v>112</v>
      </c>
      <c r="E16" s="130">
        <v>11</v>
      </c>
      <c r="F16" s="130">
        <v>2</v>
      </c>
      <c r="G16" s="130">
        <v>6</v>
      </c>
      <c r="H16" s="132"/>
      <c r="I16" s="132"/>
      <c r="J16" s="132"/>
      <c r="K16" s="132"/>
      <c r="L16" s="132"/>
      <c r="M16" s="132"/>
      <c r="N16" s="132"/>
    </row>
    <row r="17" spans="1:14" s="43" customFormat="1" x14ac:dyDescent="0.25">
      <c r="A17" s="129" t="s">
        <v>90</v>
      </c>
      <c r="B17" s="130" t="s">
        <v>97</v>
      </c>
      <c r="C17" s="130">
        <v>4</v>
      </c>
      <c r="D17" s="131" t="s">
        <v>112</v>
      </c>
      <c r="E17" s="130">
        <v>28</v>
      </c>
      <c r="F17" s="130"/>
      <c r="G17" s="130">
        <v>22</v>
      </c>
      <c r="H17" s="132"/>
      <c r="I17" s="132"/>
      <c r="J17" s="132"/>
      <c r="K17" s="132"/>
      <c r="L17" s="132"/>
      <c r="M17" s="132"/>
      <c r="N17" s="132"/>
    </row>
    <row r="18" spans="1:14" s="43" customFormat="1" x14ac:dyDescent="0.25">
      <c r="A18" s="129" t="s">
        <v>90</v>
      </c>
      <c r="B18" s="130" t="s">
        <v>97</v>
      </c>
      <c r="C18" s="130">
        <v>4</v>
      </c>
      <c r="D18" s="131" t="s">
        <v>113</v>
      </c>
      <c r="E18" s="130">
        <v>24</v>
      </c>
      <c r="F18" s="130">
        <v>1</v>
      </c>
      <c r="G18" s="130">
        <v>23</v>
      </c>
      <c r="H18" s="132"/>
      <c r="I18" s="132"/>
      <c r="J18" s="132"/>
      <c r="K18" s="132"/>
      <c r="L18" s="132"/>
      <c r="M18" s="132"/>
      <c r="N18" s="132"/>
    </row>
    <row r="19" spans="1:14" s="43" customFormat="1" x14ac:dyDescent="0.25">
      <c r="A19" s="129" t="s">
        <v>90</v>
      </c>
      <c r="B19" s="130" t="s">
        <v>97</v>
      </c>
      <c r="C19" s="130">
        <v>5</v>
      </c>
      <c r="D19" s="133" t="s">
        <v>113</v>
      </c>
      <c r="E19" s="130">
        <v>11</v>
      </c>
      <c r="F19" s="130"/>
      <c r="G19" s="130">
        <v>5</v>
      </c>
      <c r="H19" s="132"/>
      <c r="I19" s="132"/>
      <c r="J19" s="132"/>
      <c r="K19" s="132"/>
      <c r="L19" s="132"/>
      <c r="M19" s="132"/>
      <c r="N19" s="132"/>
    </row>
    <row r="20" spans="1:14" s="43" customFormat="1" x14ac:dyDescent="0.25">
      <c r="A20" s="129" t="s">
        <v>90</v>
      </c>
      <c r="B20" s="130" t="s">
        <v>97</v>
      </c>
      <c r="C20" s="130">
        <v>11</v>
      </c>
      <c r="D20" s="133" t="s">
        <v>114</v>
      </c>
      <c r="E20" s="130">
        <v>31</v>
      </c>
      <c r="F20" s="130">
        <v>3</v>
      </c>
      <c r="G20" s="130">
        <v>3</v>
      </c>
      <c r="H20" s="132"/>
      <c r="I20" s="132"/>
      <c r="J20" s="132"/>
      <c r="K20" s="132"/>
      <c r="L20" s="132"/>
      <c r="M20" s="132"/>
      <c r="N20" s="132"/>
    </row>
    <row r="21" spans="1:14" s="43" customFormat="1" ht="30" x14ac:dyDescent="0.25">
      <c r="A21" s="129" t="s">
        <v>90</v>
      </c>
      <c r="B21" s="130" t="s">
        <v>99</v>
      </c>
      <c r="C21" s="130" t="s">
        <v>232</v>
      </c>
      <c r="D21" s="131" t="s">
        <v>112</v>
      </c>
      <c r="E21" s="130">
        <v>26</v>
      </c>
      <c r="F21" s="130">
        <v>4</v>
      </c>
      <c r="G21" s="130">
        <v>17</v>
      </c>
      <c r="H21" s="132"/>
      <c r="I21" s="132"/>
      <c r="J21" s="132"/>
      <c r="K21" s="132"/>
      <c r="L21" s="132"/>
      <c r="M21" s="132"/>
      <c r="N21" s="132"/>
    </row>
    <row r="22" spans="1:14" s="43" customFormat="1" ht="30" x14ac:dyDescent="0.25">
      <c r="A22" s="129" t="s">
        <v>90</v>
      </c>
      <c r="B22" s="130" t="s">
        <v>99</v>
      </c>
      <c r="C22" s="130" t="s">
        <v>232</v>
      </c>
      <c r="D22" s="133" t="s">
        <v>113</v>
      </c>
      <c r="E22" s="130">
        <v>12</v>
      </c>
      <c r="F22" s="130">
        <v>2</v>
      </c>
      <c r="G22" s="130">
        <v>7</v>
      </c>
      <c r="H22" s="132"/>
      <c r="I22" s="132"/>
      <c r="J22" s="132"/>
      <c r="K22" s="132"/>
      <c r="L22" s="132"/>
      <c r="M22" s="132"/>
      <c r="N22" s="132"/>
    </row>
    <row r="23" spans="1:14" s="43" customFormat="1" ht="30" x14ac:dyDescent="0.25">
      <c r="A23" s="129" t="s">
        <v>90</v>
      </c>
      <c r="B23" s="130" t="s">
        <v>99</v>
      </c>
      <c r="C23" s="130" t="s">
        <v>232</v>
      </c>
      <c r="D23" s="133" t="s">
        <v>114</v>
      </c>
      <c r="E23" s="130">
        <v>11</v>
      </c>
      <c r="F23" s="130">
        <v>2</v>
      </c>
      <c r="G23" s="130">
        <v>5</v>
      </c>
      <c r="H23" s="132"/>
      <c r="I23" s="132"/>
      <c r="J23" s="132"/>
      <c r="K23" s="132"/>
      <c r="L23" s="132"/>
      <c r="M23" s="132"/>
      <c r="N23" s="132"/>
    </row>
    <row r="24" spans="1:14" s="43" customFormat="1" x14ac:dyDescent="0.25">
      <c r="A24" s="129" t="s">
        <v>17</v>
      </c>
      <c r="B24" s="130"/>
      <c r="C24" s="130"/>
      <c r="D24" s="133"/>
      <c r="E24" s="130"/>
      <c r="F24" s="130"/>
      <c r="G24" s="130"/>
      <c r="H24" s="134"/>
      <c r="I24" s="134"/>
      <c r="J24" s="134"/>
      <c r="K24" s="134"/>
      <c r="L24" s="134"/>
      <c r="M24" s="134"/>
      <c r="N24" s="134"/>
    </row>
    <row r="25" spans="1:14" s="43" customFormat="1" x14ac:dyDescent="0.25">
      <c r="A25" s="129" t="s">
        <v>91</v>
      </c>
      <c r="B25" s="130" t="s">
        <v>82</v>
      </c>
      <c r="C25" s="130">
        <v>1</v>
      </c>
      <c r="D25" s="131" t="s">
        <v>112</v>
      </c>
      <c r="E25" s="130">
        <v>18</v>
      </c>
      <c r="F25" s="130"/>
      <c r="G25" s="130">
        <v>15</v>
      </c>
      <c r="H25" s="134"/>
      <c r="I25" s="134"/>
      <c r="J25" s="134"/>
      <c r="K25" s="134"/>
      <c r="L25" s="134"/>
      <c r="M25" s="134"/>
      <c r="N25" s="134"/>
    </row>
    <row r="26" spans="1:14" s="43" customFormat="1" x14ac:dyDescent="0.25">
      <c r="A26" s="129" t="s">
        <v>91</v>
      </c>
      <c r="B26" s="130" t="s">
        <v>82</v>
      </c>
      <c r="C26" s="130">
        <v>1</v>
      </c>
      <c r="D26" s="131" t="s">
        <v>113</v>
      </c>
      <c r="E26" s="130">
        <v>7</v>
      </c>
      <c r="F26" s="130"/>
      <c r="G26" s="130">
        <v>6</v>
      </c>
      <c r="H26" s="134"/>
      <c r="I26" s="134"/>
      <c r="J26" s="134"/>
      <c r="K26" s="134"/>
      <c r="L26" s="134"/>
      <c r="M26" s="134"/>
      <c r="N26" s="134"/>
    </row>
    <row r="27" spans="1:14" s="43" customFormat="1" x14ac:dyDescent="0.25">
      <c r="A27" s="129" t="s">
        <v>91</v>
      </c>
      <c r="B27" s="130" t="s">
        <v>97</v>
      </c>
      <c r="C27" s="130">
        <v>9</v>
      </c>
      <c r="D27" s="131" t="s">
        <v>112</v>
      </c>
      <c r="E27" s="130">
        <v>5</v>
      </c>
      <c r="F27" s="130"/>
      <c r="G27" s="130">
        <v>4</v>
      </c>
      <c r="H27" s="134"/>
      <c r="I27" s="134"/>
      <c r="J27" s="134"/>
      <c r="K27" s="134"/>
      <c r="L27" s="134"/>
      <c r="M27" s="134"/>
      <c r="N27" s="134"/>
    </row>
    <row r="28" spans="1:14" s="43" customFormat="1" x14ac:dyDescent="0.25">
      <c r="A28" s="129" t="s">
        <v>91</v>
      </c>
      <c r="B28" s="130" t="s">
        <v>97</v>
      </c>
      <c r="C28" s="130">
        <v>9</v>
      </c>
      <c r="D28" s="133" t="s">
        <v>114</v>
      </c>
      <c r="E28" s="130">
        <v>7</v>
      </c>
      <c r="F28" s="130">
        <v>2</v>
      </c>
      <c r="G28" s="130">
        <v>3</v>
      </c>
      <c r="H28" s="134"/>
      <c r="I28" s="134"/>
      <c r="J28" s="134"/>
      <c r="K28" s="134"/>
      <c r="L28" s="134"/>
      <c r="M28" s="134"/>
      <c r="N28" s="134"/>
    </row>
    <row r="29" spans="1:14" s="43" customFormat="1" x14ac:dyDescent="0.25">
      <c r="A29" s="129" t="s">
        <v>91</v>
      </c>
      <c r="B29" s="130" t="s">
        <v>99</v>
      </c>
      <c r="C29" s="130">
        <v>11</v>
      </c>
      <c r="D29" s="131" t="s">
        <v>112</v>
      </c>
      <c r="E29" s="130">
        <v>10</v>
      </c>
      <c r="F29" s="130">
        <v>1</v>
      </c>
      <c r="G29" s="130">
        <v>9</v>
      </c>
      <c r="H29" s="134"/>
      <c r="I29" s="134"/>
      <c r="J29" s="134"/>
      <c r="K29" s="134"/>
      <c r="L29" s="134"/>
      <c r="M29" s="134"/>
      <c r="N29" s="134"/>
    </row>
    <row r="30" spans="1:14" s="43" customFormat="1" x14ac:dyDescent="0.25">
      <c r="A30" s="129" t="s">
        <v>91</v>
      </c>
      <c r="B30" s="130" t="s">
        <v>99</v>
      </c>
      <c r="C30" s="130">
        <v>11</v>
      </c>
      <c r="D30" s="131" t="s">
        <v>113</v>
      </c>
      <c r="E30" s="130">
        <v>6</v>
      </c>
      <c r="F30" s="130"/>
      <c r="G30" s="130">
        <v>6</v>
      </c>
      <c r="H30" s="134"/>
      <c r="I30" s="134"/>
      <c r="J30" s="134"/>
      <c r="K30" s="134"/>
      <c r="L30" s="134"/>
      <c r="M30" s="134"/>
      <c r="N30" s="134"/>
    </row>
    <row r="31" spans="1:14" s="43" customFormat="1" x14ac:dyDescent="0.25">
      <c r="A31" s="129" t="s">
        <v>19</v>
      </c>
      <c r="B31" s="130"/>
      <c r="C31" s="130"/>
      <c r="D31" s="131"/>
      <c r="E31" s="130"/>
      <c r="F31" s="130"/>
      <c r="G31" s="130"/>
      <c r="H31" s="134"/>
      <c r="I31" s="134"/>
      <c r="J31" s="134"/>
      <c r="K31" s="134"/>
      <c r="L31" s="134"/>
      <c r="M31" s="134"/>
      <c r="N31" s="134"/>
    </row>
    <row r="32" spans="1:14" s="43" customFormat="1" x14ac:dyDescent="0.25">
      <c r="A32" s="129" t="s">
        <v>21</v>
      </c>
      <c r="B32" s="130" t="s">
        <v>97</v>
      </c>
      <c r="C32" s="130">
        <v>2</v>
      </c>
      <c r="D32" s="131" t="s">
        <v>112</v>
      </c>
      <c r="E32" s="130">
        <v>26</v>
      </c>
      <c r="F32" s="130">
        <v>3</v>
      </c>
      <c r="G32" s="130">
        <v>16</v>
      </c>
      <c r="H32" s="190"/>
      <c r="I32" s="190"/>
      <c r="J32" s="190"/>
      <c r="K32" s="190"/>
      <c r="L32" s="190"/>
      <c r="M32" s="190"/>
      <c r="N32" s="190"/>
    </row>
    <row r="33" spans="1:14" s="43" customFormat="1" x14ac:dyDescent="0.25">
      <c r="A33" s="129" t="s">
        <v>21</v>
      </c>
      <c r="B33" s="130" t="s">
        <v>97</v>
      </c>
      <c r="C33" s="130">
        <v>3</v>
      </c>
      <c r="D33" s="131" t="s">
        <v>113</v>
      </c>
      <c r="E33" s="130">
        <v>27</v>
      </c>
      <c r="F33" s="130">
        <v>6</v>
      </c>
      <c r="G33" s="130">
        <v>10</v>
      </c>
      <c r="H33" s="190"/>
      <c r="I33" s="190"/>
      <c r="J33" s="190"/>
      <c r="K33" s="190"/>
      <c r="L33" s="190"/>
      <c r="M33" s="190"/>
      <c r="N33" s="190"/>
    </row>
    <row r="34" spans="1:14" s="43" customFormat="1" x14ac:dyDescent="0.25">
      <c r="A34" s="129" t="s">
        <v>21</v>
      </c>
      <c r="B34" s="130" t="s">
        <v>97</v>
      </c>
      <c r="C34" s="130">
        <v>8</v>
      </c>
      <c r="D34" s="131" t="s">
        <v>112</v>
      </c>
      <c r="E34" s="130">
        <v>14</v>
      </c>
      <c r="F34" s="130"/>
      <c r="G34" s="130">
        <v>14</v>
      </c>
      <c r="H34" s="190"/>
      <c r="I34" s="190"/>
      <c r="J34" s="190"/>
      <c r="K34" s="190"/>
      <c r="L34" s="190"/>
      <c r="M34" s="190"/>
      <c r="N34" s="190"/>
    </row>
    <row r="35" spans="1:14" s="43" customFormat="1" x14ac:dyDescent="0.25">
      <c r="A35" s="129" t="s">
        <v>21</v>
      </c>
      <c r="B35" s="130" t="s">
        <v>97</v>
      </c>
      <c r="C35" s="130">
        <v>30</v>
      </c>
      <c r="D35" s="133" t="s">
        <v>114</v>
      </c>
      <c r="E35" s="130">
        <v>9</v>
      </c>
      <c r="F35" s="130">
        <v>2</v>
      </c>
      <c r="G35" s="130">
        <v>2</v>
      </c>
      <c r="H35" s="190"/>
      <c r="I35" s="190"/>
      <c r="J35" s="190"/>
      <c r="K35" s="190"/>
      <c r="L35" s="190"/>
      <c r="M35" s="190"/>
      <c r="N35" s="190"/>
    </row>
    <row r="36" spans="1:14" s="43" customFormat="1" x14ac:dyDescent="0.25">
      <c r="A36" s="129" t="s">
        <v>23</v>
      </c>
      <c r="B36" s="130" t="s">
        <v>97</v>
      </c>
      <c r="C36" s="130">
        <v>13</v>
      </c>
      <c r="D36" s="131" t="s">
        <v>113</v>
      </c>
      <c r="E36" s="130">
        <v>6</v>
      </c>
      <c r="F36" s="130"/>
      <c r="G36" s="130">
        <v>3</v>
      </c>
      <c r="H36" s="134"/>
      <c r="I36" s="134"/>
      <c r="J36" s="134"/>
      <c r="K36" s="134"/>
      <c r="L36" s="134"/>
      <c r="M36" s="134"/>
      <c r="N36" s="134"/>
    </row>
    <row r="37" spans="1:14" s="43" customFormat="1" x14ac:dyDescent="0.25">
      <c r="A37" s="129" t="s">
        <v>25</v>
      </c>
      <c r="B37" s="130"/>
      <c r="C37" s="130"/>
      <c r="D37" s="133"/>
      <c r="E37" s="130"/>
      <c r="F37" s="130"/>
      <c r="G37" s="130"/>
      <c r="H37" s="134"/>
      <c r="I37" s="134"/>
      <c r="J37" s="134"/>
      <c r="K37" s="134"/>
      <c r="L37" s="134"/>
      <c r="M37" s="134"/>
      <c r="N37" s="134"/>
    </row>
    <row r="38" spans="1:14" s="43" customFormat="1" x14ac:dyDescent="0.25">
      <c r="A38" s="129" t="s">
        <v>92</v>
      </c>
      <c r="B38" s="130"/>
      <c r="C38" s="130"/>
      <c r="D38" s="131"/>
      <c r="E38" s="130"/>
      <c r="F38" s="130"/>
      <c r="G38" s="130"/>
      <c r="H38" s="190"/>
      <c r="I38" s="190"/>
      <c r="J38" s="190"/>
      <c r="K38" s="190"/>
      <c r="L38" s="190"/>
      <c r="M38" s="190"/>
      <c r="N38" s="190"/>
    </row>
    <row r="39" spans="1:14" s="43" customFormat="1" x14ac:dyDescent="0.25">
      <c r="A39" s="129" t="s">
        <v>93</v>
      </c>
      <c r="B39" s="130"/>
      <c r="C39" s="130"/>
      <c r="D39" s="131"/>
      <c r="E39" s="130"/>
      <c r="F39" s="130"/>
      <c r="G39" s="130"/>
      <c r="H39" s="134"/>
      <c r="I39" s="134"/>
      <c r="J39" s="134"/>
      <c r="K39" s="134"/>
      <c r="L39" s="134"/>
      <c r="M39" s="134"/>
      <c r="N39" s="134"/>
    </row>
    <row r="40" spans="1:14" s="43" customFormat="1" x14ac:dyDescent="0.25">
      <c r="A40" s="129" t="s">
        <v>27</v>
      </c>
      <c r="B40" s="130" t="s">
        <v>97</v>
      </c>
      <c r="C40" s="130">
        <v>1</v>
      </c>
      <c r="D40" s="131" t="s">
        <v>112</v>
      </c>
      <c r="E40" s="130">
        <v>23</v>
      </c>
      <c r="F40" s="130"/>
      <c r="G40" s="130">
        <v>16</v>
      </c>
      <c r="H40" s="134"/>
      <c r="I40" s="134"/>
      <c r="J40" s="134"/>
      <c r="K40" s="134"/>
      <c r="L40" s="134"/>
      <c r="M40" s="134"/>
      <c r="N40" s="134"/>
    </row>
    <row r="41" spans="1:14" s="43" customFormat="1" x14ac:dyDescent="0.25">
      <c r="A41" s="129" t="s">
        <v>27</v>
      </c>
      <c r="B41" s="130" t="s">
        <v>97</v>
      </c>
      <c r="C41" s="130">
        <v>2</v>
      </c>
      <c r="D41" s="131" t="s">
        <v>112</v>
      </c>
      <c r="E41" s="130">
        <v>22</v>
      </c>
      <c r="F41" s="130">
        <v>2</v>
      </c>
      <c r="G41" s="130">
        <v>9</v>
      </c>
      <c r="H41" s="134"/>
      <c r="I41" s="134"/>
      <c r="J41" s="134"/>
      <c r="K41" s="134"/>
      <c r="L41" s="134"/>
      <c r="M41" s="134"/>
      <c r="N41" s="134"/>
    </row>
    <row r="42" spans="1:14" s="43" customFormat="1" x14ac:dyDescent="0.25">
      <c r="A42" s="129" t="s">
        <v>27</v>
      </c>
      <c r="B42" s="130" t="s">
        <v>97</v>
      </c>
      <c r="C42" s="130">
        <v>7</v>
      </c>
      <c r="D42" s="131" t="s">
        <v>112</v>
      </c>
      <c r="E42" s="130">
        <v>10</v>
      </c>
      <c r="F42" s="130"/>
      <c r="G42" s="130">
        <v>10</v>
      </c>
      <c r="H42" s="134"/>
      <c r="I42" s="134"/>
      <c r="J42" s="134"/>
      <c r="K42" s="134"/>
      <c r="L42" s="134"/>
      <c r="M42" s="134"/>
      <c r="N42" s="134"/>
    </row>
    <row r="43" spans="1:14" s="43" customFormat="1" x14ac:dyDescent="0.25">
      <c r="A43" s="129" t="s">
        <v>27</v>
      </c>
      <c r="B43" s="130" t="s">
        <v>97</v>
      </c>
      <c r="C43" s="130">
        <v>7</v>
      </c>
      <c r="D43" s="133" t="s">
        <v>113</v>
      </c>
      <c r="E43" s="130">
        <v>5</v>
      </c>
      <c r="F43" s="130"/>
      <c r="G43" s="130">
        <v>5</v>
      </c>
      <c r="H43" s="134"/>
      <c r="I43" s="134"/>
      <c r="J43" s="134"/>
      <c r="K43" s="134"/>
      <c r="L43" s="134"/>
      <c r="M43" s="134"/>
      <c r="N43" s="134"/>
    </row>
    <row r="44" spans="1:14" s="43" customFormat="1" x14ac:dyDescent="0.25">
      <c r="A44" s="129" t="s">
        <v>27</v>
      </c>
      <c r="B44" s="130" t="s">
        <v>97</v>
      </c>
      <c r="C44" s="130">
        <v>13</v>
      </c>
      <c r="D44" s="133" t="s">
        <v>114</v>
      </c>
      <c r="E44" s="130">
        <v>1</v>
      </c>
      <c r="F44" s="130"/>
      <c r="G44" s="130">
        <v>1</v>
      </c>
      <c r="H44" s="134"/>
      <c r="I44" s="134"/>
      <c r="J44" s="134"/>
      <c r="K44" s="134"/>
      <c r="L44" s="134"/>
      <c r="M44" s="134"/>
      <c r="N44" s="134"/>
    </row>
    <row r="45" spans="1:14" s="43" customFormat="1" x14ac:dyDescent="0.25">
      <c r="A45" s="129" t="s">
        <v>27</v>
      </c>
      <c r="B45" s="130" t="s">
        <v>97</v>
      </c>
      <c r="C45" s="130">
        <v>15</v>
      </c>
      <c r="D45" s="133" t="s">
        <v>114</v>
      </c>
      <c r="E45" s="130">
        <v>6</v>
      </c>
      <c r="F45" s="130"/>
      <c r="G45" s="130">
        <v>3</v>
      </c>
      <c r="H45" s="134"/>
      <c r="I45" s="134"/>
      <c r="J45" s="134"/>
      <c r="K45" s="134"/>
      <c r="L45" s="134"/>
      <c r="M45" s="134"/>
      <c r="N45" s="134"/>
    </row>
    <row r="46" spans="1:14" s="43" customFormat="1" x14ac:dyDescent="0.25">
      <c r="A46" s="129" t="s">
        <v>27</v>
      </c>
      <c r="B46" s="130" t="s">
        <v>97</v>
      </c>
      <c r="C46" s="130">
        <v>20</v>
      </c>
      <c r="D46" s="131" t="s">
        <v>113</v>
      </c>
      <c r="E46" s="130">
        <v>2</v>
      </c>
      <c r="F46" s="130"/>
      <c r="G46" s="130"/>
      <c r="H46" s="134"/>
      <c r="I46" s="134"/>
      <c r="J46" s="134"/>
      <c r="K46" s="134"/>
      <c r="L46" s="134"/>
      <c r="M46" s="134"/>
      <c r="N46" s="134"/>
    </row>
    <row r="47" spans="1:14" s="43" customFormat="1" x14ac:dyDescent="0.25">
      <c r="A47" s="129" t="s">
        <v>29</v>
      </c>
      <c r="B47" s="130" t="s">
        <v>97</v>
      </c>
      <c r="C47" s="130">
        <v>29</v>
      </c>
      <c r="D47" s="133" t="s">
        <v>114</v>
      </c>
      <c r="E47" s="130">
        <v>28</v>
      </c>
      <c r="F47" s="130">
        <v>7</v>
      </c>
      <c r="G47" s="130">
        <v>19</v>
      </c>
      <c r="H47" s="190"/>
      <c r="I47" s="190"/>
      <c r="J47" s="190"/>
      <c r="K47" s="190"/>
      <c r="L47" s="190"/>
      <c r="M47" s="190"/>
      <c r="N47" s="190"/>
    </row>
    <row r="48" spans="1:14" s="43" customFormat="1" x14ac:dyDescent="0.25">
      <c r="A48" s="129" t="s">
        <v>31</v>
      </c>
      <c r="B48" s="130" t="s">
        <v>99</v>
      </c>
      <c r="C48" s="130">
        <v>4</v>
      </c>
      <c r="D48" s="131" t="s">
        <v>112</v>
      </c>
      <c r="E48" s="130">
        <v>24</v>
      </c>
      <c r="F48" s="130">
        <v>1</v>
      </c>
      <c r="G48" s="130">
        <v>22</v>
      </c>
      <c r="H48" s="134"/>
      <c r="I48" s="134"/>
      <c r="J48" s="134"/>
      <c r="K48" s="134"/>
      <c r="L48" s="134"/>
      <c r="M48" s="134"/>
      <c r="N48" s="134"/>
    </row>
    <row r="49" spans="1:14" s="43" customFormat="1" x14ac:dyDescent="0.25">
      <c r="A49" s="129" t="s">
        <v>31</v>
      </c>
      <c r="B49" s="130" t="s">
        <v>99</v>
      </c>
      <c r="C49" s="130">
        <v>4</v>
      </c>
      <c r="D49" s="133" t="s">
        <v>113</v>
      </c>
      <c r="E49" s="130">
        <v>7</v>
      </c>
      <c r="F49" s="130"/>
      <c r="G49" s="130">
        <v>6</v>
      </c>
      <c r="H49" s="134"/>
      <c r="I49" s="134"/>
      <c r="J49" s="134"/>
      <c r="K49" s="134"/>
      <c r="L49" s="134"/>
      <c r="M49" s="134"/>
      <c r="N49" s="134"/>
    </row>
    <row r="50" spans="1:14" s="43" customFormat="1" x14ac:dyDescent="0.25">
      <c r="A50" s="129" t="s">
        <v>31</v>
      </c>
      <c r="B50" s="130" t="s">
        <v>97</v>
      </c>
      <c r="C50" s="130">
        <v>7</v>
      </c>
      <c r="D50" s="131" t="s">
        <v>112</v>
      </c>
      <c r="E50" s="130">
        <v>27</v>
      </c>
      <c r="F50" s="130">
        <v>1</v>
      </c>
      <c r="G50" s="130">
        <v>23</v>
      </c>
      <c r="H50" s="134"/>
      <c r="I50" s="134"/>
      <c r="J50" s="134"/>
      <c r="K50" s="134"/>
      <c r="L50" s="134"/>
      <c r="M50" s="134"/>
      <c r="N50" s="134"/>
    </row>
    <row r="51" spans="1:14" s="43" customFormat="1" x14ac:dyDescent="0.25">
      <c r="A51" s="129" t="s">
        <v>31</v>
      </c>
      <c r="B51" s="130" t="s">
        <v>97</v>
      </c>
      <c r="C51" s="130">
        <v>22</v>
      </c>
      <c r="D51" s="133" t="s">
        <v>114</v>
      </c>
      <c r="E51" s="130">
        <v>6</v>
      </c>
      <c r="F51" s="130"/>
      <c r="G51" s="130">
        <v>2</v>
      </c>
      <c r="H51" s="134"/>
      <c r="I51" s="134"/>
      <c r="J51" s="134"/>
      <c r="K51" s="134"/>
      <c r="L51" s="134"/>
      <c r="M51" s="134"/>
      <c r="N51" s="134"/>
    </row>
    <row r="52" spans="1:14" s="43" customFormat="1" x14ac:dyDescent="0.25">
      <c r="A52" s="129" t="s">
        <v>33</v>
      </c>
      <c r="B52" s="130" t="s">
        <v>97</v>
      </c>
      <c r="C52" s="130">
        <v>14</v>
      </c>
      <c r="D52" s="131" t="s">
        <v>112</v>
      </c>
      <c r="E52" s="130">
        <v>8</v>
      </c>
      <c r="F52" s="130"/>
      <c r="G52" s="130">
        <v>8</v>
      </c>
      <c r="H52" s="134"/>
      <c r="I52" s="134"/>
      <c r="J52" s="134"/>
      <c r="K52" s="134"/>
      <c r="L52" s="134"/>
      <c r="M52" s="134"/>
      <c r="N52" s="134"/>
    </row>
    <row r="53" spans="1:14" s="43" customFormat="1" x14ac:dyDescent="0.25">
      <c r="A53" s="129" t="s">
        <v>35</v>
      </c>
      <c r="B53" s="130" t="s">
        <v>97</v>
      </c>
      <c r="C53" s="130">
        <v>1</v>
      </c>
      <c r="D53" s="131" t="s">
        <v>112</v>
      </c>
      <c r="E53" s="130">
        <v>16</v>
      </c>
      <c r="F53" s="130">
        <v>1</v>
      </c>
      <c r="G53" s="130">
        <v>15</v>
      </c>
      <c r="H53" s="134"/>
      <c r="I53" s="134"/>
      <c r="J53" s="134"/>
      <c r="K53" s="134"/>
      <c r="L53" s="134"/>
      <c r="M53" s="134"/>
      <c r="N53" s="134"/>
    </row>
    <row r="54" spans="1:14" s="43" customFormat="1" x14ac:dyDescent="0.25">
      <c r="A54" s="129" t="s">
        <v>37</v>
      </c>
      <c r="B54" s="130" t="s">
        <v>97</v>
      </c>
      <c r="C54" s="130">
        <v>5</v>
      </c>
      <c r="D54" s="133" t="s">
        <v>114</v>
      </c>
      <c r="E54" s="130">
        <v>4</v>
      </c>
      <c r="F54" s="130"/>
      <c r="G54" s="130">
        <v>4</v>
      </c>
      <c r="H54" s="42"/>
      <c r="I54" s="42"/>
      <c r="J54" s="42"/>
      <c r="K54" s="42"/>
      <c r="L54" s="42"/>
      <c r="M54" s="42"/>
      <c r="N54" s="42"/>
    </row>
    <row r="55" spans="1:14" s="43" customFormat="1" x14ac:dyDescent="0.25">
      <c r="A55" s="129" t="s">
        <v>37</v>
      </c>
      <c r="B55" s="130" t="s">
        <v>97</v>
      </c>
      <c r="C55" s="130">
        <v>13</v>
      </c>
      <c r="D55" s="133" t="s">
        <v>114</v>
      </c>
      <c r="E55" s="130">
        <v>14</v>
      </c>
      <c r="F55" s="130">
        <v>2</v>
      </c>
      <c r="G55" s="130">
        <v>6</v>
      </c>
      <c r="H55" s="42"/>
      <c r="I55" s="42"/>
      <c r="J55" s="42"/>
      <c r="K55" s="42"/>
      <c r="L55" s="42"/>
      <c r="M55" s="42"/>
      <c r="N55" s="42"/>
    </row>
    <row r="56" spans="1:14" s="43" customFormat="1" x14ac:dyDescent="0.25">
      <c r="A56" s="129" t="s">
        <v>39</v>
      </c>
      <c r="B56" s="130" t="s">
        <v>97</v>
      </c>
      <c r="C56" s="130">
        <v>17</v>
      </c>
      <c r="D56" s="131" t="s">
        <v>112</v>
      </c>
      <c r="E56" s="130">
        <v>8</v>
      </c>
      <c r="F56" s="130"/>
      <c r="G56" s="130">
        <v>8</v>
      </c>
      <c r="H56" s="42"/>
      <c r="I56" s="42"/>
      <c r="J56" s="42"/>
      <c r="K56" s="42"/>
      <c r="L56" s="42"/>
      <c r="M56" s="42"/>
      <c r="N56" s="42"/>
    </row>
    <row r="57" spans="1:14" s="43" customFormat="1" x14ac:dyDescent="0.25">
      <c r="A57" s="129" t="s">
        <v>41</v>
      </c>
      <c r="B57" s="130" t="s">
        <v>97</v>
      </c>
      <c r="C57" s="130">
        <v>1</v>
      </c>
      <c r="D57" s="131" t="s">
        <v>112</v>
      </c>
      <c r="E57" s="130">
        <v>38</v>
      </c>
      <c r="F57" s="130"/>
      <c r="G57" s="130">
        <v>34</v>
      </c>
      <c r="H57" s="42"/>
      <c r="I57" s="42"/>
      <c r="J57" s="42"/>
      <c r="K57" s="42"/>
      <c r="L57" s="42"/>
      <c r="M57" s="42"/>
      <c r="N57" s="42"/>
    </row>
    <row r="58" spans="1:14" s="43" customFormat="1" x14ac:dyDescent="0.25">
      <c r="A58" s="129" t="s">
        <v>41</v>
      </c>
      <c r="B58" s="130" t="s">
        <v>97</v>
      </c>
      <c r="C58" s="130">
        <v>1</v>
      </c>
      <c r="D58" s="131" t="s">
        <v>113</v>
      </c>
      <c r="E58" s="130">
        <v>7</v>
      </c>
      <c r="F58" s="130"/>
      <c r="G58" s="130">
        <v>6</v>
      </c>
      <c r="H58" s="42"/>
      <c r="I58" s="42"/>
      <c r="J58" s="42"/>
      <c r="K58" s="42"/>
      <c r="L58" s="42"/>
      <c r="M58" s="42"/>
      <c r="N58" s="42"/>
    </row>
    <row r="59" spans="1:14" s="43" customFormat="1" x14ac:dyDescent="0.25">
      <c r="A59" s="129" t="s">
        <v>41</v>
      </c>
      <c r="B59" s="130" t="s">
        <v>97</v>
      </c>
      <c r="C59" s="130">
        <v>5</v>
      </c>
      <c r="D59" s="131" t="s">
        <v>112</v>
      </c>
      <c r="E59" s="130">
        <v>25</v>
      </c>
      <c r="F59" s="130">
        <v>1</v>
      </c>
      <c r="G59" s="130">
        <v>9</v>
      </c>
      <c r="H59" s="42"/>
      <c r="I59" s="42"/>
      <c r="J59" s="42"/>
      <c r="K59" s="42"/>
      <c r="L59" s="42"/>
      <c r="M59" s="42"/>
      <c r="N59" s="42"/>
    </row>
    <row r="60" spans="1:14" s="43" customFormat="1" x14ac:dyDescent="0.25">
      <c r="A60" s="129" t="s">
        <v>41</v>
      </c>
      <c r="B60" s="130" t="s">
        <v>97</v>
      </c>
      <c r="C60" s="130">
        <v>6</v>
      </c>
      <c r="D60" s="131" t="s">
        <v>112</v>
      </c>
      <c r="E60" s="130">
        <v>24</v>
      </c>
      <c r="F60" s="130"/>
      <c r="G60" s="130">
        <v>9</v>
      </c>
      <c r="H60" s="42"/>
      <c r="I60" s="42"/>
      <c r="J60" s="42"/>
      <c r="K60" s="42"/>
      <c r="L60" s="42"/>
      <c r="M60" s="42"/>
      <c r="N60" s="42"/>
    </row>
    <row r="61" spans="1:14" s="43" customFormat="1" x14ac:dyDescent="0.25">
      <c r="A61" s="129" t="s">
        <v>41</v>
      </c>
      <c r="B61" s="130" t="s">
        <v>97</v>
      </c>
      <c r="C61" s="130">
        <v>7</v>
      </c>
      <c r="D61" s="131" t="s">
        <v>112</v>
      </c>
      <c r="E61" s="130">
        <v>13</v>
      </c>
      <c r="F61" s="130">
        <v>1</v>
      </c>
      <c r="G61" s="130">
        <v>12</v>
      </c>
      <c r="H61" s="42"/>
      <c r="I61" s="42"/>
      <c r="J61" s="42"/>
      <c r="K61" s="42"/>
      <c r="L61" s="42"/>
      <c r="M61" s="42"/>
      <c r="N61" s="42"/>
    </row>
    <row r="62" spans="1:14" s="43" customFormat="1" x14ac:dyDescent="0.25">
      <c r="A62" s="129" t="s">
        <v>41</v>
      </c>
      <c r="B62" s="130" t="s">
        <v>97</v>
      </c>
      <c r="C62" s="130">
        <v>7</v>
      </c>
      <c r="D62" s="131" t="s">
        <v>113</v>
      </c>
      <c r="E62" s="130">
        <v>10</v>
      </c>
      <c r="F62" s="130"/>
      <c r="G62" s="130">
        <v>9</v>
      </c>
      <c r="H62" s="42"/>
      <c r="I62" s="42"/>
      <c r="J62" s="42"/>
      <c r="K62" s="42"/>
      <c r="L62" s="42"/>
      <c r="M62" s="42"/>
      <c r="N62" s="42"/>
    </row>
    <row r="63" spans="1:14" s="43" customFormat="1" x14ac:dyDescent="0.25">
      <c r="A63" s="129" t="s">
        <v>41</v>
      </c>
      <c r="B63" s="130" t="s">
        <v>97</v>
      </c>
      <c r="C63" s="130">
        <v>10</v>
      </c>
      <c r="D63" s="131" t="s">
        <v>112</v>
      </c>
      <c r="E63" s="130">
        <v>12</v>
      </c>
      <c r="F63" s="130"/>
      <c r="G63" s="130">
        <v>9</v>
      </c>
      <c r="H63" s="42"/>
      <c r="I63" s="42"/>
      <c r="J63" s="42"/>
      <c r="K63" s="42"/>
      <c r="L63" s="42"/>
      <c r="M63" s="42"/>
      <c r="N63" s="42"/>
    </row>
    <row r="64" spans="1:14" s="43" customFormat="1" x14ac:dyDescent="0.25">
      <c r="A64" s="129" t="s">
        <v>41</v>
      </c>
      <c r="B64" s="130" t="s">
        <v>97</v>
      </c>
      <c r="C64" s="130">
        <v>10</v>
      </c>
      <c r="D64" s="131" t="s">
        <v>0</v>
      </c>
      <c r="E64" s="130">
        <v>11</v>
      </c>
      <c r="F64" s="130"/>
      <c r="G64" s="130">
        <v>9</v>
      </c>
      <c r="H64" s="42"/>
      <c r="I64" s="42"/>
      <c r="J64" s="42"/>
      <c r="K64" s="42"/>
      <c r="L64" s="42"/>
      <c r="M64" s="42"/>
      <c r="N64" s="42"/>
    </row>
    <row r="65" spans="1:14" s="43" customFormat="1" x14ac:dyDescent="0.25">
      <c r="A65" s="129" t="s">
        <v>41</v>
      </c>
      <c r="B65" s="130" t="s">
        <v>97</v>
      </c>
      <c r="C65" s="130">
        <v>19</v>
      </c>
      <c r="D65" s="131" t="s">
        <v>112</v>
      </c>
      <c r="E65" s="130">
        <v>8</v>
      </c>
      <c r="F65" s="130"/>
      <c r="G65" s="130">
        <v>7</v>
      </c>
      <c r="H65" s="42"/>
      <c r="I65" s="42"/>
      <c r="J65" s="42"/>
      <c r="K65" s="42"/>
      <c r="L65" s="42"/>
      <c r="M65" s="42"/>
      <c r="N65" s="42"/>
    </row>
    <row r="66" spans="1:14" s="43" customFormat="1" x14ac:dyDescent="0.25">
      <c r="A66" s="129" t="s">
        <v>41</v>
      </c>
      <c r="B66" s="130" t="s">
        <v>97</v>
      </c>
      <c r="C66" s="130">
        <v>39</v>
      </c>
      <c r="D66" s="131" t="s">
        <v>114</v>
      </c>
      <c r="E66" s="130">
        <v>6</v>
      </c>
      <c r="F66" s="130"/>
      <c r="G66" s="130">
        <v>6</v>
      </c>
      <c r="H66" s="42"/>
      <c r="I66" s="42"/>
      <c r="J66" s="42"/>
      <c r="K66" s="42"/>
      <c r="L66" s="42"/>
      <c r="M66" s="42"/>
      <c r="N66" s="42"/>
    </row>
    <row r="67" spans="1:14" s="43" customFormat="1" x14ac:dyDescent="0.25">
      <c r="A67" s="129" t="s">
        <v>94</v>
      </c>
      <c r="B67" s="130" t="s">
        <v>99</v>
      </c>
      <c r="C67" s="130">
        <v>12</v>
      </c>
      <c r="D67" s="133" t="s">
        <v>113</v>
      </c>
      <c r="E67" s="130">
        <v>50</v>
      </c>
      <c r="F67" s="130">
        <v>13</v>
      </c>
      <c r="G67" s="130">
        <v>33</v>
      </c>
      <c r="H67" s="42"/>
      <c r="I67" s="42"/>
      <c r="J67" s="42"/>
      <c r="K67" s="42"/>
      <c r="L67" s="42"/>
      <c r="M67" s="42"/>
      <c r="N67" s="42"/>
    </row>
    <row r="68" spans="1:14" s="43" customFormat="1" x14ac:dyDescent="0.25">
      <c r="A68" s="129" t="s">
        <v>94</v>
      </c>
      <c r="B68" s="130" t="s">
        <v>97</v>
      </c>
      <c r="C68" s="130">
        <v>31</v>
      </c>
      <c r="D68" s="131" t="s">
        <v>112</v>
      </c>
      <c r="E68" s="130">
        <v>17</v>
      </c>
      <c r="F68" s="130">
        <v>2</v>
      </c>
      <c r="G68" s="130">
        <v>12</v>
      </c>
      <c r="H68" s="42"/>
      <c r="I68" s="42"/>
      <c r="J68" s="42"/>
      <c r="K68" s="42"/>
      <c r="L68" s="42"/>
      <c r="M68" s="42"/>
      <c r="N68" s="42"/>
    </row>
    <row r="69" spans="1:14" s="43" customFormat="1" x14ac:dyDescent="0.25">
      <c r="A69" s="129" t="s">
        <v>94</v>
      </c>
      <c r="B69" s="130" t="s">
        <v>99</v>
      </c>
      <c r="C69" s="130">
        <v>48</v>
      </c>
      <c r="D69" s="131" t="s">
        <v>112</v>
      </c>
      <c r="E69" s="130">
        <v>21</v>
      </c>
      <c r="F69" s="130"/>
      <c r="G69" s="130">
        <v>18</v>
      </c>
      <c r="H69" s="42"/>
      <c r="I69" s="42"/>
      <c r="J69" s="42"/>
      <c r="K69" s="42"/>
      <c r="L69" s="42"/>
      <c r="M69" s="42"/>
      <c r="N69" s="42"/>
    </row>
    <row r="70" spans="1:14" s="43" customFormat="1" x14ac:dyDescent="0.25">
      <c r="A70" s="129" t="s">
        <v>94</v>
      </c>
      <c r="B70" s="130" t="s">
        <v>97</v>
      </c>
      <c r="C70" s="130">
        <v>61</v>
      </c>
      <c r="D70" s="133" t="s">
        <v>114</v>
      </c>
      <c r="E70" s="130">
        <v>32</v>
      </c>
      <c r="F70" s="130">
        <v>1</v>
      </c>
      <c r="G70" s="130">
        <v>4</v>
      </c>
      <c r="H70" s="42"/>
      <c r="I70" s="42"/>
      <c r="J70" s="42"/>
      <c r="K70" s="42"/>
      <c r="L70" s="42"/>
      <c r="M70" s="42"/>
      <c r="N70" s="42"/>
    </row>
    <row r="71" spans="1:14" s="43" customFormat="1" x14ac:dyDescent="0.25">
      <c r="A71" s="129" t="s">
        <v>94</v>
      </c>
      <c r="B71" s="130" t="s">
        <v>97</v>
      </c>
      <c r="C71" s="130">
        <v>75</v>
      </c>
      <c r="D71" s="133" t="s">
        <v>114</v>
      </c>
      <c r="E71" s="130">
        <v>29</v>
      </c>
      <c r="F71" s="130"/>
      <c r="G71" s="130">
        <v>18</v>
      </c>
      <c r="H71" s="135"/>
      <c r="I71" s="135"/>
      <c r="J71" s="135"/>
      <c r="K71" s="135"/>
      <c r="L71" s="135"/>
      <c r="M71" s="135"/>
      <c r="N71" s="135"/>
    </row>
    <row r="72" spans="1:14" s="43" customFormat="1" x14ac:dyDescent="0.25">
      <c r="A72" s="129" t="s">
        <v>94</v>
      </c>
      <c r="B72" s="130" t="s">
        <v>97</v>
      </c>
      <c r="C72" s="130">
        <v>77</v>
      </c>
      <c r="D72" s="133" t="s">
        <v>114</v>
      </c>
      <c r="E72" s="130">
        <v>37</v>
      </c>
      <c r="F72" s="130"/>
      <c r="G72" s="130">
        <v>5</v>
      </c>
      <c r="H72" s="42"/>
      <c r="I72" s="42"/>
      <c r="J72" s="42"/>
      <c r="K72" s="42"/>
      <c r="L72" s="42"/>
      <c r="M72" s="42"/>
      <c r="N72" s="42"/>
    </row>
    <row r="73" spans="1:14" s="43" customFormat="1" x14ac:dyDescent="0.25">
      <c r="A73" s="129" t="s">
        <v>94</v>
      </c>
      <c r="B73" s="130" t="s">
        <v>82</v>
      </c>
      <c r="C73" s="130">
        <v>82</v>
      </c>
      <c r="D73" s="131" t="s">
        <v>113</v>
      </c>
      <c r="E73" s="130">
        <v>11</v>
      </c>
      <c r="F73" s="130"/>
      <c r="G73" s="130">
        <v>11</v>
      </c>
      <c r="H73" s="42"/>
      <c r="I73" s="42"/>
      <c r="J73" s="42"/>
      <c r="K73" s="42"/>
      <c r="L73" s="42"/>
      <c r="M73" s="42"/>
      <c r="N73" s="42"/>
    </row>
    <row r="74" spans="1:14" s="43" customFormat="1" x14ac:dyDescent="0.25">
      <c r="A74" s="129" t="s">
        <v>94</v>
      </c>
      <c r="B74" s="130" t="s">
        <v>82</v>
      </c>
      <c r="C74" s="130">
        <v>82</v>
      </c>
      <c r="D74" s="131" t="s">
        <v>112</v>
      </c>
      <c r="E74" s="130">
        <v>28</v>
      </c>
      <c r="F74" s="130"/>
      <c r="G74" s="130">
        <v>28</v>
      </c>
      <c r="H74" s="42"/>
      <c r="I74" s="42"/>
      <c r="J74" s="42"/>
      <c r="K74" s="42"/>
      <c r="L74" s="42"/>
      <c r="M74" s="42"/>
      <c r="N74" s="42"/>
    </row>
    <row r="75" spans="1:14" s="43" customFormat="1" x14ac:dyDescent="0.25">
      <c r="A75" s="129" t="s">
        <v>94</v>
      </c>
      <c r="B75" s="130" t="s">
        <v>97</v>
      </c>
      <c r="C75" s="130">
        <v>85</v>
      </c>
      <c r="D75" s="133" t="s">
        <v>114</v>
      </c>
      <c r="E75" s="130">
        <v>37</v>
      </c>
      <c r="F75" s="130"/>
      <c r="G75" s="130">
        <v>5</v>
      </c>
      <c r="H75" s="42"/>
      <c r="I75" s="42"/>
      <c r="J75" s="42"/>
      <c r="K75" s="42"/>
      <c r="L75" s="42"/>
      <c r="M75" s="42"/>
      <c r="N75" s="42"/>
    </row>
    <row r="76" spans="1:14" s="43" customFormat="1" x14ac:dyDescent="0.25">
      <c r="A76" s="129" t="s">
        <v>94</v>
      </c>
      <c r="B76" s="130" t="s">
        <v>82</v>
      </c>
      <c r="C76" s="130">
        <v>87</v>
      </c>
      <c r="D76" s="131" t="s">
        <v>112</v>
      </c>
      <c r="E76" s="130">
        <v>20</v>
      </c>
      <c r="F76" s="130"/>
      <c r="G76" s="130">
        <v>17</v>
      </c>
      <c r="H76" s="42"/>
      <c r="I76" s="42"/>
      <c r="J76" s="42"/>
      <c r="K76" s="42"/>
      <c r="L76" s="42"/>
      <c r="M76" s="42"/>
      <c r="N76" s="42"/>
    </row>
    <row r="77" spans="1:14" s="43" customFormat="1" x14ac:dyDescent="0.25">
      <c r="A77" s="129" t="s">
        <v>94</v>
      </c>
      <c r="B77" s="130" t="s">
        <v>97</v>
      </c>
      <c r="C77" s="130">
        <v>97</v>
      </c>
      <c r="D77" s="131" t="s">
        <v>112</v>
      </c>
      <c r="E77" s="130">
        <v>21</v>
      </c>
      <c r="F77" s="130"/>
      <c r="G77" s="130">
        <v>8</v>
      </c>
      <c r="H77" s="42"/>
      <c r="I77" s="42"/>
      <c r="J77" s="42"/>
      <c r="K77" s="42"/>
      <c r="L77" s="42"/>
      <c r="M77" s="42"/>
      <c r="N77" s="42"/>
    </row>
    <row r="78" spans="1:14" s="43" customFormat="1" x14ac:dyDescent="0.25">
      <c r="A78" s="129" t="s">
        <v>94</v>
      </c>
      <c r="B78" s="130" t="s">
        <v>97</v>
      </c>
      <c r="C78" s="130">
        <v>101</v>
      </c>
      <c r="D78" s="131" t="s">
        <v>112</v>
      </c>
      <c r="E78" s="130">
        <v>36</v>
      </c>
      <c r="F78" s="130"/>
      <c r="G78" s="130">
        <v>20</v>
      </c>
      <c r="H78" s="42"/>
      <c r="I78" s="42"/>
      <c r="J78" s="42"/>
      <c r="K78" s="42"/>
      <c r="L78" s="42"/>
      <c r="M78" s="42"/>
      <c r="N78" s="42"/>
    </row>
    <row r="79" spans="1:14" s="43" customFormat="1" x14ac:dyDescent="0.25">
      <c r="A79" s="129" t="s">
        <v>94</v>
      </c>
      <c r="B79" s="130" t="s">
        <v>97</v>
      </c>
      <c r="C79" s="130">
        <v>111</v>
      </c>
      <c r="D79" s="133" t="s">
        <v>113</v>
      </c>
      <c r="E79" s="130">
        <v>19</v>
      </c>
      <c r="F79" s="130">
        <v>1</v>
      </c>
      <c r="G79" s="130">
        <v>15</v>
      </c>
      <c r="H79" s="42"/>
      <c r="I79" s="42"/>
      <c r="J79" s="42"/>
      <c r="K79" s="42"/>
      <c r="L79" s="42"/>
      <c r="M79" s="42"/>
      <c r="N79" s="42"/>
    </row>
    <row r="80" spans="1:14" s="43" customFormat="1" x14ac:dyDescent="0.25">
      <c r="A80" s="129" t="s">
        <v>94</v>
      </c>
      <c r="B80" s="130" t="s">
        <v>97</v>
      </c>
      <c r="C80" s="130">
        <v>111</v>
      </c>
      <c r="D80" s="131" t="s">
        <v>112</v>
      </c>
      <c r="E80" s="130">
        <v>29</v>
      </c>
      <c r="F80" s="130">
        <v>4</v>
      </c>
      <c r="G80" s="130">
        <v>25</v>
      </c>
      <c r="H80" s="42"/>
      <c r="I80" s="42"/>
      <c r="J80" s="42"/>
      <c r="K80" s="42"/>
      <c r="L80" s="42"/>
      <c r="M80" s="42"/>
      <c r="N80" s="42"/>
    </row>
    <row r="81" spans="1:14" s="43" customFormat="1" x14ac:dyDescent="0.25">
      <c r="A81" s="129" t="s">
        <v>43</v>
      </c>
      <c r="B81" s="130"/>
      <c r="C81" s="130"/>
      <c r="D81" s="131"/>
      <c r="E81" s="130"/>
      <c r="F81" s="130"/>
      <c r="G81" s="130"/>
      <c r="H81" s="42"/>
      <c r="I81" s="42"/>
      <c r="J81" s="42"/>
      <c r="K81" s="42"/>
      <c r="L81" s="42"/>
      <c r="M81" s="42"/>
      <c r="N81" s="42"/>
    </row>
    <row r="82" spans="1:14" s="43" customFormat="1" x14ac:dyDescent="0.25">
      <c r="A82" s="129" t="s">
        <v>45</v>
      </c>
      <c r="B82" s="130" t="s">
        <v>97</v>
      </c>
      <c r="C82" s="130">
        <v>3</v>
      </c>
      <c r="D82" s="131" t="s">
        <v>112</v>
      </c>
      <c r="E82" s="130">
        <v>13</v>
      </c>
      <c r="F82" s="130">
        <v>2</v>
      </c>
      <c r="G82" s="130">
        <v>8</v>
      </c>
      <c r="H82" s="42"/>
      <c r="I82" s="42"/>
      <c r="J82" s="42"/>
      <c r="K82" s="42"/>
      <c r="L82" s="42"/>
      <c r="M82" s="42"/>
      <c r="N82" s="42"/>
    </row>
    <row r="83" spans="1:14" s="43" customFormat="1" x14ac:dyDescent="0.25">
      <c r="A83" s="129" t="s">
        <v>45</v>
      </c>
      <c r="B83" s="130" t="s">
        <v>97</v>
      </c>
      <c r="C83" s="130">
        <v>6</v>
      </c>
      <c r="D83" s="131" t="s">
        <v>113</v>
      </c>
      <c r="E83" s="130">
        <v>28</v>
      </c>
      <c r="F83" s="130">
        <v>9</v>
      </c>
      <c r="G83" s="130">
        <v>16</v>
      </c>
      <c r="H83" s="42"/>
      <c r="I83" s="42"/>
      <c r="J83" s="42"/>
      <c r="K83" s="42"/>
      <c r="L83" s="42"/>
      <c r="M83" s="42"/>
      <c r="N83" s="42"/>
    </row>
    <row r="84" spans="1:14" s="43" customFormat="1" x14ac:dyDescent="0.25">
      <c r="A84" s="129" t="s">
        <v>45</v>
      </c>
      <c r="B84" s="130" t="s">
        <v>97</v>
      </c>
      <c r="C84" s="130">
        <v>11</v>
      </c>
      <c r="D84" s="133" t="s">
        <v>114</v>
      </c>
      <c r="E84" s="130">
        <v>19</v>
      </c>
      <c r="F84" s="130">
        <v>5</v>
      </c>
      <c r="G84" s="130">
        <v>7</v>
      </c>
      <c r="H84" s="42"/>
      <c r="I84" s="42"/>
      <c r="J84" s="42"/>
      <c r="K84" s="42"/>
      <c r="L84" s="42"/>
      <c r="M84" s="42"/>
      <c r="N84" s="42"/>
    </row>
    <row r="85" spans="1:14" s="43" customFormat="1" x14ac:dyDescent="0.25">
      <c r="A85" s="129" t="s">
        <v>45</v>
      </c>
      <c r="B85" s="130" t="s">
        <v>97</v>
      </c>
      <c r="C85" s="130">
        <v>25</v>
      </c>
      <c r="D85" s="131" t="s">
        <v>112</v>
      </c>
      <c r="E85" s="130">
        <v>49</v>
      </c>
      <c r="F85" s="130">
        <v>1</v>
      </c>
      <c r="G85" s="130">
        <v>45</v>
      </c>
      <c r="H85" s="42"/>
      <c r="I85" s="42"/>
      <c r="J85" s="42"/>
      <c r="K85" s="42"/>
      <c r="L85" s="42"/>
      <c r="M85" s="42"/>
      <c r="N85" s="42"/>
    </row>
    <row r="86" spans="1:14" s="43" customFormat="1" x14ac:dyDescent="0.25">
      <c r="A86" s="129" t="s">
        <v>45</v>
      </c>
      <c r="B86" s="130" t="s">
        <v>97</v>
      </c>
      <c r="C86" s="130">
        <v>41</v>
      </c>
      <c r="D86" s="131" t="s">
        <v>113</v>
      </c>
      <c r="E86" s="130">
        <v>7</v>
      </c>
      <c r="F86" s="130">
        <v>1</v>
      </c>
      <c r="G86" s="130">
        <v>4</v>
      </c>
      <c r="H86" s="42"/>
      <c r="I86" s="42"/>
      <c r="J86" s="42"/>
      <c r="K86" s="42"/>
      <c r="L86" s="42"/>
      <c r="M86" s="42"/>
      <c r="N86" s="42"/>
    </row>
    <row r="87" spans="1:14" s="43" customFormat="1" x14ac:dyDescent="0.25">
      <c r="A87" s="129" t="s">
        <v>45</v>
      </c>
      <c r="B87" s="130" t="s">
        <v>97</v>
      </c>
      <c r="C87" s="130">
        <v>56</v>
      </c>
      <c r="D87" s="131" t="s">
        <v>112</v>
      </c>
      <c r="E87" s="130">
        <v>20</v>
      </c>
      <c r="F87" s="130">
        <v>5</v>
      </c>
      <c r="G87" s="130">
        <v>13</v>
      </c>
      <c r="H87" s="42"/>
      <c r="I87" s="42"/>
      <c r="J87" s="42"/>
      <c r="K87" s="42"/>
      <c r="L87" s="42"/>
      <c r="M87" s="42"/>
      <c r="N87" s="42"/>
    </row>
    <row r="88" spans="1:14" s="43" customFormat="1" x14ac:dyDescent="0.25">
      <c r="A88" s="129" t="s">
        <v>47</v>
      </c>
      <c r="B88" s="130" t="s">
        <v>97</v>
      </c>
      <c r="C88" s="130">
        <v>1</v>
      </c>
      <c r="D88" s="133" t="s">
        <v>113</v>
      </c>
      <c r="E88" s="130">
        <v>7</v>
      </c>
      <c r="F88" s="130"/>
      <c r="G88" s="130">
        <v>5</v>
      </c>
      <c r="H88" s="42"/>
      <c r="I88" s="42"/>
      <c r="J88" s="42"/>
      <c r="K88" s="42"/>
      <c r="L88" s="42"/>
      <c r="M88" s="42"/>
      <c r="N88" s="42"/>
    </row>
    <row r="89" spans="1:14" s="43" customFormat="1" x14ac:dyDescent="0.25">
      <c r="A89" s="129" t="s">
        <v>47</v>
      </c>
      <c r="B89" s="130" t="s">
        <v>97</v>
      </c>
      <c r="C89" s="130">
        <v>2</v>
      </c>
      <c r="D89" s="131" t="s">
        <v>113</v>
      </c>
      <c r="E89" s="130">
        <v>9</v>
      </c>
      <c r="F89" s="130"/>
      <c r="G89" s="130">
        <v>9</v>
      </c>
      <c r="H89" s="42"/>
      <c r="I89" s="42"/>
      <c r="J89" s="42"/>
      <c r="K89" s="42"/>
      <c r="L89" s="42"/>
      <c r="M89" s="42"/>
      <c r="N89" s="42"/>
    </row>
    <row r="90" spans="1:14" s="43" customFormat="1" x14ac:dyDescent="0.25">
      <c r="A90" s="129" t="s">
        <v>47</v>
      </c>
      <c r="B90" s="130" t="s">
        <v>97</v>
      </c>
      <c r="C90" s="130">
        <v>4</v>
      </c>
      <c r="D90" s="131" t="s">
        <v>112</v>
      </c>
      <c r="E90" s="130">
        <v>9</v>
      </c>
      <c r="F90" s="130">
        <v>1</v>
      </c>
      <c r="G90" s="130">
        <v>5</v>
      </c>
      <c r="H90" s="42"/>
      <c r="I90" s="42"/>
      <c r="J90" s="42"/>
      <c r="K90" s="42"/>
      <c r="L90" s="42"/>
      <c r="M90" s="42"/>
      <c r="N90" s="42"/>
    </row>
    <row r="91" spans="1:14" s="43" customFormat="1" x14ac:dyDescent="0.25">
      <c r="A91" s="129" t="s">
        <v>47</v>
      </c>
      <c r="B91" s="130" t="s">
        <v>97</v>
      </c>
      <c r="C91" s="130">
        <v>14</v>
      </c>
      <c r="D91" s="133" t="s">
        <v>114</v>
      </c>
      <c r="E91" s="130">
        <v>9</v>
      </c>
      <c r="F91" s="130">
        <v>1</v>
      </c>
      <c r="G91" s="130">
        <v>3</v>
      </c>
      <c r="H91" s="42"/>
      <c r="I91" s="42"/>
      <c r="J91" s="42"/>
      <c r="K91" s="42"/>
      <c r="L91" s="42"/>
      <c r="M91" s="42"/>
      <c r="N91" s="42"/>
    </row>
    <row r="92" spans="1:14" s="43" customFormat="1" x14ac:dyDescent="0.25">
      <c r="A92" s="129" t="s">
        <v>47</v>
      </c>
      <c r="B92" s="130" t="s">
        <v>97</v>
      </c>
      <c r="C92" s="130">
        <v>15</v>
      </c>
      <c r="D92" s="133" t="s">
        <v>114</v>
      </c>
      <c r="E92" s="130">
        <v>3</v>
      </c>
      <c r="F92" s="130"/>
      <c r="G92" s="130"/>
      <c r="H92" s="42"/>
      <c r="I92" s="42"/>
      <c r="J92" s="42"/>
      <c r="K92" s="42"/>
      <c r="L92" s="42"/>
      <c r="M92" s="42"/>
      <c r="N92" s="42"/>
    </row>
    <row r="93" spans="1:14" s="43" customFormat="1" x14ac:dyDescent="0.25">
      <c r="A93" s="129" t="s">
        <v>47</v>
      </c>
      <c r="B93" s="130" t="s">
        <v>103</v>
      </c>
      <c r="C93" s="130" t="s">
        <v>348</v>
      </c>
      <c r="D93" s="131" t="s">
        <v>209</v>
      </c>
      <c r="E93" s="130">
        <v>20</v>
      </c>
      <c r="F93" s="130"/>
      <c r="G93" s="130">
        <v>11</v>
      </c>
      <c r="H93" s="42"/>
      <c r="I93" s="42"/>
      <c r="J93" s="42"/>
      <c r="K93" s="42"/>
      <c r="L93" s="42"/>
      <c r="M93" s="42"/>
      <c r="N93" s="42"/>
    </row>
    <row r="94" spans="1:14" s="43" customFormat="1" x14ac:dyDescent="0.25">
      <c r="A94" s="129" t="s">
        <v>49</v>
      </c>
      <c r="B94" s="130"/>
      <c r="C94" s="130"/>
      <c r="D94" s="133"/>
      <c r="E94" s="130"/>
      <c r="F94" s="130"/>
      <c r="G94" s="130"/>
      <c r="H94" s="42"/>
      <c r="I94" s="42"/>
      <c r="J94" s="42"/>
      <c r="K94" s="42"/>
      <c r="L94" s="42"/>
      <c r="M94" s="42"/>
      <c r="N94" s="42"/>
    </row>
    <row r="95" spans="1:14" s="43" customFormat="1" x14ac:dyDescent="0.25">
      <c r="A95" s="129" t="s">
        <v>51</v>
      </c>
      <c r="B95" s="130" t="s">
        <v>97</v>
      </c>
      <c r="C95" s="130">
        <v>2</v>
      </c>
      <c r="D95" s="133" t="s">
        <v>113</v>
      </c>
      <c r="E95" s="130">
        <v>6</v>
      </c>
      <c r="F95" s="130"/>
      <c r="G95" s="130">
        <v>4</v>
      </c>
      <c r="H95" s="42"/>
      <c r="I95" s="42"/>
      <c r="J95" s="42"/>
      <c r="K95" s="42"/>
      <c r="L95" s="42"/>
      <c r="M95" s="42"/>
      <c r="N95" s="42"/>
    </row>
    <row r="96" spans="1:14" s="43" customFormat="1" x14ac:dyDescent="0.25">
      <c r="A96" s="129" t="s">
        <v>51</v>
      </c>
      <c r="B96" s="130" t="s">
        <v>97</v>
      </c>
      <c r="C96" s="130">
        <v>2</v>
      </c>
      <c r="D96" s="131" t="s">
        <v>112</v>
      </c>
      <c r="E96" s="130">
        <v>6</v>
      </c>
      <c r="F96" s="130"/>
      <c r="G96" s="130">
        <v>6</v>
      </c>
      <c r="H96" s="42"/>
      <c r="I96" s="42"/>
      <c r="J96" s="42"/>
      <c r="K96" s="42"/>
      <c r="L96" s="42"/>
      <c r="M96" s="42"/>
      <c r="N96" s="42"/>
    </row>
    <row r="97" spans="1:14" s="43" customFormat="1" x14ac:dyDescent="0.25">
      <c r="A97" s="129" t="s">
        <v>51</v>
      </c>
      <c r="B97" s="130" t="s">
        <v>97</v>
      </c>
      <c r="C97" s="130">
        <v>3</v>
      </c>
      <c r="D97" s="133" t="s">
        <v>113</v>
      </c>
      <c r="E97" s="130">
        <v>12</v>
      </c>
      <c r="F97" s="130"/>
      <c r="G97" s="130">
        <v>10</v>
      </c>
      <c r="H97" s="42"/>
      <c r="I97" s="42"/>
      <c r="J97" s="42"/>
      <c r="K97" s="42"/>
      <c r="L97" s="42"/>
      <c r="M97" s="42"/>
      <c r="N97" s="42"/>
    </row>
    <row r="98" spans="1:14" s="43" customFormat="1" x14ac:dyDescent="0.25">
      <c r="A98" s="129" t="s">
        <v>51</v>
      </c>
      <c r="B98" s="130" t="s">
        <v>97</v>
      </c>
      <c r="C98" s="130">
        <v>3</v>
      </c>
      <c r="D98" s="131" t="s">
        <v>112</v>
      </c>
      <c r="E98" s="130">
        <v>12</v>
      </c>
      <c r="F98" s="130"/>
      <c r="G98" s="130">
        <v>12</v>
      </c>
      <c r="H98" s="42"/>
      <c r="I98" s="42"/>
      <c r="J98" s="42"/>
      <c r="K98" s="42"/>
      <c r="L98" s="42"/>
      <c r="M98" s="42"/>
      <c r="N98" s="42"/>
    </row>
    <row r="99" spans="1:14" s="43" customFormat="1" x14ac:dyDescent="0.25">
      <c r="A99" s="129" t="s">
        <v>51</v>
      </c>
      <c r="B99" s="130" t="s">
        <v>97</v>
      </c>
      <c r="C99" s="130">
        <v>4</v>
      </c>
      <c r="D99" s="131" t="s">
        <v>112</v>
      </c>
      <c r="E99" s="130">
        <v>15</v>
      </c>
      <c r="F99" s="130"/>
      <c r="G99" s="130">
        <v>15</v>
      </c>
      <c r="H99" s="42"/>
      <c r="I99" s="42"/>
      <c r="J99" s="42"/>
      <c r="K99" s="42"/>
      <c r="L99" s="42"/>
      <c r="M99" s="42"/>
      <c r="N99" s="42"/>
    </row>
    <row r="100" spans="1:14" s="43" customFormat="1" x14ac:dyDescent="0.25">
      <c r="A100" s="129" t="s">
        <v>51</v>
      </c>
      <c r="B100" s="130" t="s">
        <v>97</v>
      </c>
      <c r="C100" s="130">
        <v>5</v>
      </c>
      <c r="D100" s="133" t="s">
        <v>114</v>
      </c>
      <c r="E100" s="130">
        <v>13</v>
      </c>
      <c r="F100" s="130">
        <v>1</v>
      </c>
      <c r="G100" s="130">
        <v>5</v>
      </c>
      <c r="H100" s="42"/>
      <c r="I100" s="42"/>
      <c r="J100" s="42"/>
      <c r="K100" s="42"/>
      <c r="L100" s="42"/>
      <c r="M100" s="42"/>
      <c r="N100" s="42"/>
    </row>
    <row r="101" spans="1:14" s="43" customFormat="1" x14ac:dyDescent="0.25">
      <c r="A101" s="129" t="s">
        <v>51</v>
      </c>
      <c r="B101" s="130" t="s">
        <v>97</v>
      </c>
      <c r="C101" s="130">
        <v>7</v>
      </c>
      <c r="D101" s="131" t="s">
        <v>113</v>
      </c>
      <c r="E101" s="130">
        <v>18</v>
      </c>
      <c r="F101" s="130"/>
      <c r="G101" s="130">
        <v>6</v>
      </c>
      <c r="H101" s="42"/>
      <c r="I101" s="42"/>
      <c r="J101" s="42"/>
      <c r="K101" s="42"/>
      <c r="L101" s="42"/>
      <c r="M101" s="42"/>
      <c r="N101" s="42"/>
    </row>
    <row r="102" spans="1:14" s="43" customFormat="1" x14ac:dyDescent="0.25">
      <c r="A102" s="129" t="s">
        <v>51</v>
      </c>
      <c r="B102" s="130" t="s">
        <v>97</v>
      </c>
      <c r="C102" s="130">
        <v>9</v>
      </c>
      <c r="D102" s="131" t="s">
        <v>112</v>
      </c>
      <c r="E102" s="130">
        <v>15</v>
      </c>
      <c r="F102" s="130"/>
      <c r="G102" s="130">
        <v>8</v>
      </c>
      <c r="H102" s="42"/>
      <c r="I102" s="42"/>
      <c r="J102" s="42"/>
      <c r="K102" s="42"/>
      <c r="L102" s="42"/>
      <c r="M102" s="42"/>
      <c r="N102" s="42"/>
    </row>
    <row r="103" spans="1:14" s="43" customFormat="1" x14ac:dyDescent="0.25">
      <c r="A103" s="129" t="s">
        <v>51</v>
      </c>
      <c r="B103" s="130" t="s">
        <v>97</v>
      </c>
      <c r="C103" s="130">
        <v>9</v>
      </c>
      <c r="D103" s="131" t="s">
        <v>112</v>
      </c>
      <c r="E103" s="130">
        <v>15</v>
      </c>
      <c r="F103" s="130"/>
      <c r="G103" s="130">
        <v>9</v>
      </c>
      <c r="H103" s="42"/>
      <c r="I103" s="42"/>
      <c r="J103" s="42"/>
      <c r="K103" s="42"/>
      <c r="L103" s="42"/>
      <c r="M103" s="42"/>
      <c r="N103" s="42"/>
    </row>
    <row r="104" spans="1:14" s="43" customFormat="1" x14ac:dyDescent="0.25">
      <c r="A104" s="129" t="s">
        <v>51</v>
      </c>
      <c r="B104" s="130" t="s">
        <v>97</v>
      </c>
      <c r="C104" s="130">
        <v>9</v>
      </c>
      <c r="D104" s="131" t="s">
        <v>113</v>
      </c>
      <c r="E104" s="130">
        <v>15</v>
      </c>
      <c r="F104" s="130">
        <v>1</v>
      </c>
      <c r="G104" s="130">
        <v>14</v>
      </c>
      <c r="H104" s="42"/>
      <c r="I104" s="42"/>
      <c r="J104" s="42"/>
      <c r="K104" s="42"/>
      <c r="L104" s="42"/>
      <c r="M104" s="42"/>
      <c r="N104" s="42"/>
    </row>
    <row r="105" spans="1:14" s="43" customFormat="1" x14ac:dyDescent="0.25">
      <c r="A105" s="129" t="s">
        <v>51</v>
      </c>
      <c r="B105" s="130" t="s">
        <v>97</v>
      </c>
      <c r="C105" s="130">
        <v>10</v>
      </c>
      <c r="D105" s="133" t="s">
        <v>114</v>
      </c>
      <c r="E105" s="130">
        <v>2</v>
      </c>
      <c r="F105" s="130">
        <v>1</v>
      </c>
      <c r="G105" s="130">
        <v>1</v>
      </c>
      <c r="H105" s="42"/>
      <c r="I105" s="42"/>
      <c r="J105" s="42"/>
      <c r="K105" s="42"/>
      <c r="L105" s="42"/>
      <c r="M105" s="42"/>
      <c r="N105" s="42"/>
    </row>
    <row r="106" spans="1:14" s="43" customFormat="1" x14ac:dyDescent="0.25">
      <c r="A106" s="129" t="s">
        <v>51</v>
      </c>
      <c r="B106" s="130" t="s">
        <v>97</v>
      </c>
      <c r="C106" s="130">
        <v>11</v>
      </c>
      <c r="D106" s="131" t="s">
        <v>113</v>
      </c>
      <c r="E106" s="130">
        <v>8</v>
      </c>
      <c r="F106" s="130">
        <v>2</v>
      </c>
      <c r="G106" s="130">
        <v>2</v>
      </c>
      <c r="H106" s="42"/>
      <c r="I106" s="42"/>
      <c r="J106" s="42"/>
      <c r="K106" s="42"/>
      <c r="L106" s="42"/>
      <c r="M106" s="42"/>
      <c r="N106" s="42"/>
    </row>
    <row r="107" spans="1:14" s="43" customFormat="1" x14ac:dyDescent="0.25">
      <c r="A107" s="129" t="s">
        <v>51</v>
      </c>
      <c r="B107" s="130" t="s">
        <v>97</v>
      </c>
      <c r="C107" s="130">
        <v>13</v>
      </c>
      <c r="D107" s="131" t="s">
        <v>112</v>
      </c>
      <c r="E107" s="130">
        <v>21</v>
      </c>
      <c r="F107" s="130"/>
      <c r="G107" s="130">
        <v>7</v>
      </c>
      <c r="H107" s="42"/>
      <c r="I107" s="42"/>
      <c r="J107" s="42"/>
      <c r="K107" s="42"/>
      <c r="L107" s="42"/>
      <c r="M107" s="42"/>
      <c r="N107" s="42"/>
    </row>
    <row r="108" spans="1:14" s="43" customFormat="1" x14ac:dyDescent="0.25">
      <c r="A108" s="129" t="s">
        <v>51</v>
      </c>
      <c r="B108" s="130" t="s">
        <v>97</v>
      </c>
      <c r="C108" s="130">
        <v>15</v>
      </c>
      <c r="D108" s="133" t="s">
        <v>114</v>
      </c>
      <c r="E108" s="130">
        <v>2</v>
      </c>
      <c r="F108" s="130"/>
      <c r="G108" s="130"/>
      <c r="H108" s="42"/>
      <c r="I108" s="42"/>
      <c r="J108" s="42"/>
      <c r="K108" s="42"/>
      <c r="L108" s="42"/>
      <c r="M108" s="42"/>
      <c r="N108" s="42"/>
    </row>
    <row r="109" spans="1:14" s="43" customFormat="1" x14ac:dyDescent="0.25">
      <c r="A109" s="129" t="s">
        <v>51</v>
      </c>
      <c r="B109" s="130" t="s">
        <v>97</v>
      </c>
      <c r="C109" s="130">
        <v>16</v>
      </c>
      <c r="D109" s="133" t="s">
        <v>114</v>
      </c>
      <c r="E109" s="130">
        <v>2</v>
      </c>
      <c r="F109" s="130"/>
      <c r="G109" s="130"/>
      <c r="H109" s="42"/>
      <c r="I109" s="42"/>
      <c r="J109" s="42"/>
      <c r="K109" s="42"/>
      <c r="L109" s="42"/>
      <c r="M109" s="42"/>
      <c r="N109" s="42"/>
    </row>
    <row r="110" spans="1:14" s="43" customFormat="1" x14ac:dyDescent="0.25">
      <c r="A110" s="129" t="s">
        <v>51</v>
      </c>
      <c r="B110" s="130" t="s">
        <v>97</v>
      </c>
      <c r="C110" s="130">
        <v>22</v>
      </c>
      <c r="D110" s="133" t="s">
        <v>114</v>
      </c>
      <c r="E110" s="130">
        <v>9</v>
      </c>
      <c r="F110" s="130"/>
      <c r="G110" s="130">
        <v>2</v>
      </c>
      <c r="H110" s="42"/>
      <c r="I110" s="42"/>
      <c r="J110" s="42"/>
      <c r="K110" s="42"/>
      <c r="L110" s="42"/>
      <c r="M110" s="42"/>
      <c r="N110" s="42"/>
    </row>
    <row r="111" spans="1:14" s="43" customFormat="1" x14ac:dyDescent="0.25">
      <c r="A111" s="129" t="s">
        <v>51</v>
      </c>
      <c r="B111" s="130" t="s">
        <v>97</v>
      </c>
      <c r="C111" s="130">
        <v>28</v>
      </c>
      <c r="D111" s="133" t="s">
        <v>114</v>
      </c>
      <c r="E111" s="130">
        <v>10</v>
      </c>
      <c r="F111" s="130"/>
      <c r="G111" s="130"/>
      <c r="H111" s="42"/>
      <c r="I111" s="42"/>
      <c r="J111" s="42"/>
      <c r="K111" s="42"/>
      <c r="L111" s="42"/>
      <c r="M111" s="42"/>
      <c r="N111" s="42"/>
    </row>
    <row r="112" spans="1:14" s="43" customFormat="1" x14ac:dyDescent="0.25">
      <c r="A112" s="129" t="s">
        <v>51</v>
      </c>
      <c r="B112" s="130" t="s">
        <v>97</v>
      </c>
      <c r="C112" s="130">
        <v>32</v>
      </c>
      <c r="D112" s="133" t="s">
        <v>114</v>
      </c>
      <c r="E112" s="130">
        <v>7</v>
      </c>
      <c r="F112" s="130">
        <v>1</v>
      </c>
      <c r="G112" s="130">
        <v>1</v>
      </c>
      <c r="H112" s="42"/>
      <c r="I112" s="42"/>
      <c r="J112" s="42"/>
      <c r="K112" s="42"/>
      <c r="L112" s="42"/>
      <c r="M112" s="42"/>
      <c r="N112" s="42"/>
    </row>
    <row r="113" spans="1:14" s="43" customFormat="1" x14ac:dyDescent="0.25">
      <c r="A113" s="129" t="s">
        <v>51</v>
      </c>
      <c r="B113" s="130" t="s">
        <v>97</v>
      </c>
      <c r="C113" s="130">
        <v>33</v>
      </c>
      <c r="D113" s="133" t="s">
        <v>114</v>
      </c>
      <c r="E113" s="130">
        <v>6</v>
      </c>
      <c r="F113" s="130"/>
      <c r="G113" s="130"/>
      <c r="H113" s="42"/>
      <c r="I113" s="42"/>
      <c r="J113" s="42"/>
      <c r="K113" s="42"/>
      <c r="L113" s="42"/>
      <c r="M113" s="42"/>
      <c r="N113" s="42"/>
    </row>
    <row r="114" spans="1:14" s="43" customFormat="1" x14ac:dyDescent="0.25">
      <c r="A114" s="129" t="s">
        <v>53</v>
      </c>
      <c r="B114" s="130" t="s">
        <v>97</v>
      </c>
      <c r="C114" s="130">
        <v>1</v>
      </c>
      <c r="D114" s="131" t="s">
        <v>112</v>
      </c>
      <c r="E114" s="130">
        <v>15</v>
      </c>
      <c r="F114" s="130"/>
      <c r="G114" s="130">
        <v>15</v>
      </c>
      <c r="H114" s="42"/>
      <c r="I114" s="42"/>
      <c r="J114" s="42"/>
      <c r="K114" s="42"/>
      <c r="L114" s="42"/>
      <c r="M114" s="42"/>
      <c r="N114" s="42"/>
    </row>
    <row r="115" spans="1:14" s="43" customFormat="1" x14ac:dyDescent="0.25">
      <c r="A115" s="129" t="s">
        <v>53</v>
      </c>
      <c r="B115" s="130" t="s">
        <v>97</v>
      </c>
      <c r="C115" s="130">
        <v>2</v>
      </c>
      <c r="D115" s="133" t="s">
        <v>114</v>
      </c>
      <c r="E115" s="130">
        <v>5</v>
      </c>
      <c r="F115" s="130"/>
      <c r="G115" s="130">
        <v>5</v>
      </c>
      <c r="H115" s="42"/>
      <c r="I115" s="42"/>
      <c r="J115" s="42"/>
      <c r="K115" s="42"/>
      <c r="L115" s="42"/>
      <c r="M115" s="42"/>
      <c r="N115" s="42"/>
    </row>
    <row r="116" spans="1:14" s="43" customFormat="1" x14ac:dyDescent="0.25">
      <c r="A116" s="129" t="s">
        <v>53</v>
      </c>
      <c r="B116" s="130" t="s">
        <v>97</v>
      </c>
      <c r="C116" s="130">
        <v>5</v>
      </c>
      <c r="D116" s="133" t="s">
        <v>114</v>
      </c>
      <c r="E116" s="130">
        <v>7</v>
      </c>
      <c r="F116" s="130"/>
      <c r="G116" s="130">
        <v>5</v>
      </c>
      <c r="H116" s="42"/>
      <c r="I116" s="42"/>
      <c r="J116" s="42"/>
      <c r="K116" s="42"/>
      <c r="L116" s="42"/>
      <c r="M116" s="42"/>
      <c r="N116" s="42"/>
    </row>
    <row r="117" spans="1:14" s="43" customFormat="1" x14ac:dyDescent="0.25">
      <c r="A117" s="129" t="s">
        <v>53</v>
      </c>
      <c r="B117" s="130" t="s">
        <v>97</v>
      </c>
      <c r="C117" s="130">
        <v>6</v>
      </c>
      <c r="D117" s="131" t="s">
        <v>112</v>
      </c>
      <c r="E117" s="130">
        <v>5</v>
      </c>
      <c r="F117" s="130"/>
      <c r="G117" s="130">
        <v>5</v>
      </c>
      <c r="H117" s="42"/>
      <c r="I117" s="42"/>
      <c r="J117" s="42"/>
      <c r="K117" s="42"/>
      <c r="L117" s="42"/>
      <c r="M117" s="42"/>
      <c r="N117" s="42"/>
    </row>
    <row r="118" spans="1:14" s="43" customFormat="1" x14ac:dyDescent="0.25">
      <c r="A118" s="129" t="s">
        <v>53</v>
      </c>
      <c r="B118" s="130" t="s">
        <v>97</v>
      </c>
      <c r="C118" s="130">
        <v>13</v>
      </c>
      <c r="D118" s="133" t="s">
        <v>114</v>
      </c>
      <c r="E118" s="130">
        <v>4</v>
      </c>
      <c r="F118" s="130"/>
      <c r="G118" s="130">
        <v>3</v>
      </c>
      <c r="H118" s="42"/>
      <c r="I118" s="42"/>
      <c r="J118" s="42"/>
      <c r="K118" s="42"/>
      <c r="L118" s="42"/>
      <c r="M118" s="42"/>
      <c r="N118" s="42"/>
    </row>
    <row r="119" spans="1:14" s="43" customFormat="1" x14ac:dyDescent="0.25">
      <c r="A119" s="129" t="s">
        <v>55</v>
      </c>
      <c r="B119" s="130" t="s">
        <v>97</v>
      </c>
      <c r="C119" s="130">
        <v>1</v>
      </c>
      <c r="D119" s="131" t="s">
        <v>113</v>
      </c>
      <c r="E119" s="130">
        <v>6</v>
      </c>
      <c r="F119" s="130"/>
      <c r="G119" s="130">
        <v>4</v>
      </c>
      <c r="H119" s="42"/>
      <c r="I119" s="42"/>
      <c r="J119" s="42"/>
      <c r="K119" s="42"/>
      <c r="L119" s="42"/>
      <c r="M119" s="42"/>
      <c r="N119" s="42"/>
    </row>
    <row r="120" spans="1:14" s="43" customFormat="1" x14ac:dyDescent="0.25">
      <c r="A120" s="129" t="s">
        <v>55</v>
      </c>
      <c r="B120" s="130" t="s">
        <v>97</v>
      </c>
      <c r="C120" s="130">
        <v>16</v>
      </c>
      <c r="D120" s="133" t="s">
        <v>114</v>
      </c>
      <c r="E120" s="130">
        <v>5</v>
      </c>
      <c r="F120" s="130"/>
      <c r="G120" s="130">
        <v>1</v>
      </c>
      <c r="H120" s="42"/>
      <c r="I120" s="42"/>
      <c r="J120" s="42"/>
      <c r="K120" s="42"/>
      <c r="L120" s="42"/>
      <c r="M120" s="42"/>
      <c r="N120" s="42"/>
    </row>
    <row r="121" spans="1:14" s="43" customFormat="1" x14ac:dyDescent="0.25">
      <c r="A121" s="129" t="s">
        <v>55</v>
      </c>
      <c r="B121" s="130" t="s">
        <v>97</v>
      </c>
      <c r="C121" s="130">
        <v>30</v>
      </c>
      <c r="D121" s="131" t="s">
        <v>112</v>
      </c>
      <c r="E121" s="130">
        <v>23</v>
      </c>
      <c r="F121" s="130"/>
      <c r="G121" s="130">
        <v>15</v>
      </c>
      <c r="H121" s="42"/>
      <c r="I121" s="42"/>
      <c r="J121" s="42"/>
      <c r="K121" s="42"/>
      <c r="L121" s="42"/>
      <c r="M121" s="42"/>
      <c r="N121" s="42"/>
    </row>
    <row r="122" spans="1:14" s="43" customFormat="1" x14ac:dyDescent="0.25">
      <c r="A122" s="129" t="s">
        <v>57</v>
      </c>
      <c r="B122" s="130" t="s">
        <v>97</v>
      </c>
      <c r="C122" s="130">
        <v>5</v>
      </c>
      <c r="D122" s="133" t="s">
        <v>114</v>
      </c>
      <c r="E122" s="130">
        <v>13</v>
      </c>
      <c r="F122" s="130">
        <v>3</v>
      </c>
      <c r="G122" s="130">
        <v>5</v>
      </c>
      <c r="H122" s="42"/>
      <c r="I122" s="42"/>
      <c r="J122" s="42"/>
      <c r="K122" s="42"/>
      <c r="L122" s="42"/>
      <c r="M122" s="42"/>
      <c r="N122" s="42"/>
    </row>
    <row r="123" spans="1:14" s="43" customFormat="1" x14ac:dyDescent="0.25">
      <c r="A123" s="129" t="s">
        <v>59</v>
      </c>
      <c r="B123" s="130" t="s">
        <v>97</v>
      </c>
      <c r="C123" s="130">
        <v>7</v>
      </c>
      <c r="D123" s="133" t="s">
        <v>114</v>
      </c>
      <c r="E123" s="130">
        <v>3</v>
      </c>
      <c r="F123" s="130">
        <v>1</v>
      </c>
      <c r="G123" s="130">
        <v>0</v>
      </c>
      <c r="H123" s="42"/>
      <c r="I123" s="42"/>
      <c r="J123" s="42"/>
      <c r="K123" s="42"/>
      <c r="L123" s="42"/>
      <c r="M123" s="42"/>
      <c r="N123" s="42"/>
    </row>
    <row r="124" spans="1:14" s="43" customFormat="1" x14ac:dyDescent="0.25">
      <c r="A124" s="129" t="s">
        <v>95</v>
      </c>
      <c r="B124" s="130" t="s">
        <v>82</v>
      </c>
      <c r="C124" s="130">
        <v>5</v>
      </c>
      <c r="D124" s="133" t="s">
        <v>113</v>
      </c>
      <c r="E124" s="130">
        <v>12</v>
      </c>
      <c r="F124" s="130"/>
      <c r="G124" s="130">
        <v>12</v>
      </c>
      <c r="H124" s="42"/>
      <c r="I124" s="42"/>
      <c r="J124" s="42"/>
      <c r="K124" s="42"/>
      <c r="L124" s="42"/>
      <c r="M124" s="42"/>
      <c r="N124" s="42"/>
    </row>
    <row r="125" spans="1:14" s="43" customFormat="1" x14ac:dyDescent="0.25">
      <c r="A125" s="129" t="s">
        <v>95</v>
      </c>
      <c r="B125" s="130" t="s">
        <v>82</v>
      </c>
      <c r="C125" s="130">
        <v>6</v>
      </c>
      <c r="D125" s="131" t="s">
        <v>112</v>
      </c>
      <c r="E125" s="130">
        <v>15</v>
      </c>
      <c r="F125" s="130"/>
      <c r="G125" s="130">
        <v>15</v>
      </c>
      <c r="H125" s="42"/>
      <c r="I125" s="42"/>
      <c r="J125" s="42"/>
      <c r="K125" s="42"/>
      <c r="L125" s="42"/>
      <c r="M125" s="42"/>
      <c r="N125" s="42"/>
    </row>
    <row r="126" spans="1:14" s="43" customFormat="1" x14ac:dyDescent="0.25">
      <c r="A126" s="129" t="s">
        <v>95</v>
      </c>
      <c r="B126" s="130" t="s">
        <v>97</v>
      </c>
      <c r="C126" s="130">
        <v>11</v>
      </c>
      <c r="D126" s="131" t="s">
        <v>112</v>
      </c>
      <c r="E126" s="130">
        <v>28</v>
      </c>
      <c r="F126" s="130">
        <v>1</v>
      </c>
      <c r="G126" s="130">
        <v>27</v>
      </c>
      <c r="H126" s="42"/>
      <c r="I126" s="42"/>
      <c r="J126" s="42"/>
      <c r="K126" s="42"/>
      <c r="L126" s="42"/>
      <c r="M126" s="42"/>
      <c r="N126" s="42"/>
    </row>
    <row r="127" spans="1:14" s="43" customFormat="1" x14ac:dyDescent="0.25">
      <c r="A127" s="129" t="s">
        <v>95</v>
      </c>
      <c r="B127" s="130" t="s">
        <v>82</v>
      </c>
      <c r="C127" s="130">
        <v>20</v>
      </c>
      <c r="D127" s="133" t="s">
        <v>113</v>
      </c>
      <c r="E127" s="130">
        <v>10</v>
      </c>
      <c r="F127" s="130">
        <v>7</v>
      </c>
      <c r="G127" s="130">
        <v>3</v>
      </c>
      <c r="H127" s="42"/>
      <c r="I127" s="42"/>
      <c r="J127" s="42"/>
      <c r="K127" s="42"/>
      <c r="L127" s="42"/>
      <c r="M127" s="42"/>
      <c r="N127" s="42"/>
    </row>
    <row r="128" spans="1:14" s="43" customFormat="1" x14ac:dyDescent="0.25">
      <c r="A128" s="129" t="s">
        <v>95</v>
      </c>
      <c r="B128" s="130" t="s">
        <v>97</v>
      </c>
      <c r="C128" s="130">
        <v>22</v>
      </c>
      <c r="D128" s="131" t="s">
        <v>112</v>
      </c>
      <c r="E128" s="130">
        <v>14</v>
      </c>
      <c r="F128" s="130"/>
      <c r="G128" s="130">
        <v>11</v>
      </c>
      <c r="H128" s="42"/>
      <c r="I128" s="42"/>
      <c r="J128" s="42"/>
      <c r="K128" s="42"/>
      <c r="L128" s="42"/>
      <c r="M128" s="42"/>
      <c r="N128" s="42"/>
    </row>
    <row r="129" spans="1:14" s="43" customFormat="1" x14ac:dyDescent="0.25">
      <c r="A129" s="129" t="s">
        <v>95</v>
      </c>
      <c r="B129" s="130" t="s">
        <v>97</v>
      </c>
      <c r="C129" s="130">
        <v>24</v>
      </c>
      <c r="D129" s="133" t="s">
        <v>114</v>
      </c>
      <c r="E129" s="130">
        <v>10</v>
      </c>
      <c r="F129" s="130"/>
      <c r="G129" s="130">
        <v>10</v>
      </c>
      <c r="H129" s="42"/>
      <c r="I129" s="42"/>
      <c r="J129" s="42"/>
      <c r="K129" s="42"/>
      <c r="L129" s="42"/>
      <c r="M129" s="42"/>
      <c r="N129" s="42"/>
    </row>
    <row r="130" spans="1:14" s="43" customFormat="1" x14ac:dyDescent="0.25">
      <c r="A130" s="129" t="s">
        <v>95</v>
      </c>
      <c r="B130" s="130" t="s">
        <v>97</v>
      </c>
      <c r="C130" s="130">
        <v>26</v>
      </c>
      <c r="D130" s="131" t="s">
        <v>112</v>
      </c>
      <c r="E130" s="130">
        <v>18</v>
      </c>
      <c r="F130" s="130"/>
      <c r="G130" s="130">
        <v>18</v>
      </c>
      <c r="H130" s="42"/>
      <c r="I130" s="42"/>
      <c r="J130" s="42"/>
      <c r="K130" s="42"/>
      <c r="L130" s="42"/>
      <c r="M130" s="42"/>
      <c r="N130" s="42"/>
    </row>
    <row r="131" spans="1:14" s="43" customFormat="1" x14ac:dyDescent="0.25">
      <c r="A131" s="129" t="s">
        <v>95</v>
      </c>
      <c r="B131" s="130" t="s">
        <v>97</v>
      </c>
      <c r="C131" s="130">
        <v>30</v>
      </c>
      <c r="D131" s="131" t="s">
        <v>0</v>
      </c>
      <c r="E131" s="130">
        <v>8</v>
      </c>
      <c r="F131" s="130">
        <v>1</v>
      </c>
      <c r="G131" s="130">
        <v>3</v>
      </c>
      <c r="H131" s="42"/>
      <c r="I131" s="42"/>
      <c r="J131" s="42"/>
      <c r="K131" s="42"/>
      <c r="L131" s="42"/>
      <c r="M131" s="42"/>
      <c r="N131" s="42"/>
    </row>
    <row r="132" spans="1:14" s="43" customFormat="1" x14ac:dyDescent="0.25">
      <c r="A132" s="129" t="s">
        <v>95</v>
      </c>
      <c r="B132" s="130" t="s">
        <v>97</v>
      </c>
      <c r="C132" s="130">
        <v>40</v>
      </c>
      <c r="D132" s="131" t="s">
        <v>113</v>
      </c>
      <c r="E132" s="130">
        <v>31</v>
      </c>
      <c r="F132" s="130">
        <v>2</v>
      </c>
      <c r="G132" s="130">
        <v>16</v>
      </c>
      <c r="H132" s="42"/>
      <c r="I132" s="42"/>
      <c r="J132" s="42"/>
      <c r="K132" s="42"/>
      <c r="L132" s="42"/>
      <c r="M132" s="42"/>
      <c r="N132" s="42"/>
    </row>
    <row r="133" spans="1:14" s="43" customFormat="1" x14ac:dyDescent="0.25">
      <c r="A133" s="129" t="s">
        <v>95</v>
      </c>
      <c r="B133" s="130" t="s">
        <v>99</v>
      </c>
      <c r="C133" s="130" t="s">
        <v>382</v>
      </c>
      <c r="D133" s="131" t="s">
        <v>112</v>
      </c>
      <c r="E133" s="130">
        <v>41</v>
      </c>
      <c r="F133" s="130"/>
      <c r="G133" s="130">
        <v>39</v>
      </c>
      <c r="H133" s="42"/>
      <c r="I133" s="42"/>
      <c r="J133" s="42"/>
      <c r="K133" s="42"/>
      <c r="L133" s="42"/>
      <c r="M133" s="42"/>
      <c r="N133" s="42"/>
    </row>
    <row r="134" spans="1:14" s="43" customFormat="1" x14ac:dyDescent="0.25">
      <c r="A134" s="129" t="s">
        <v>95</v>
      </c>
      <c r="B134" s="130" t="s">
        <v>99</v>
      </c>
      <c r="C134" s="130" t="s">
        <v>383</v>
      </c>
      <c r="D134" s="131" t="s">
        <v>112</v>
      </c>
      <c r="E134" s="130">
        <v>20</v>
      </c>
      <c r="F134" s="130"/>
      <c r="G134" s="130">
        <v>18</v>
      </c>
      <c r="H134" s="42"/>
      <c r="I134" s="42"/>
      <c r="J134" s="42"/>
      <c r="K134" s="42"/>
      <c r="L134" s="42"/>
      <c r="M134" s="42"/>
      <c r="N134" s="42"/>
    </row>
    <row r="135" spans="1:14" s="43" customFormat="1" x14ac:dyDescent="0.25">
      <c r="A135" s="129" t="s">
        <v>61</v>
      </c>
      <c r="B135" s="130"/>
      <c r="C135" s="130"/>
      <c r="D135" s="131"/>
      <c r="E135" s="130"/>
      <c r="F135" s="130"/>
      <c r="G135" s="130"/>
      <c r="H135" s="42"/>
      <c r="I135" s="42"/>
      <c r="J135" s="42"/>
      <c r="K135" s="42"/>
      <c r="L135" s="42"/>
      <c r="M135" s="42"/>
      <c r="N135" s="42"/>
    </row>
    <row r="136" spans="1:14" s="43" customFormat="1" x14ac:dyDescent="0.25">
      <c r="A136" s="129" t="s">
        <v>63</v>
      </c>
      <c r="B136" s="130"/>
      <c r="C136" s="130"/>
      <c r="D136" s="131"/>
      <c r="E136" s="130"/>
      <c r="F136" s="130"/>
      <c r="G136" s="130"/>
      <c r="H136" s="42"/>
      <c r="I136" s="42"/>
      <c r="J136" s="42"/>
      <c r="K136" s="42"/>
      <c r="L136" s="42"/>
      <c r="M136" s="42"/>
      <c r="N136" s="42"/>
    </row>
    <row r="137" spans="1:14" s="43" customFormat="1" x14ac:dyDescent="0.25">
      <c r="A137" s="129" t="s">
        <v>64</v>
      </c>
      <c r="B137" s="130" t="s">
        <v>97</v>
      </c>
      <c r="C137" s="130">
        <v>1</v>
      </c>
      <c r="D137" s="131" t="s">
        <v>112</v>
      </c>
      <c r="E137" s="130">
        <v>5</v>
      </c>
      <c r="F137" s="130"/>
      <c r="G137" s="130">
        <v>4</v>
      </c>
      <c r="H137" s="42"/>
      <c r="I137" s="42"/>
      <c r="J137" s="42"/>
      <c r="K137" s="42"/>
      <c r="L137" s="42"/>
      <c r="M137" s="42"/>
      <c r="N137" s="42"/>
    </row>
    <row r="138" spans="1:14" s="43" customFormat="1" x14ac:dyDescent="0.25">
      <c r="A138" s="129" t="s">
        <v>64</v>
      </c>
      <c r="B138" s="130" t="s">
        <v>97</v>
      </c>
      <c r="C138" s="130">
        <v>4</v>
      </c>
      <c r="D138" s="133" t="s">
        <v>114</v>
      </c>
      <c r="E138" s="130">
        <v>6</v>
      </c>
      <c r="F138" s="130"/>
      <c r="G138" s="130">
        <v>2</v>
      </c>
      <c r="H138" s="42"/>
      <c r="I138" s="42"/>
      <c r="J138" s="42"/>
      <c r="K138" s="42"/>
      <c r="L138" s="42"/>
      <c r="M138" s="42"/>
      <c r="N138" s="42"/>
    </row>
    <row r="139" spans="1:14" s="43" customFormat="1" x14ac:dyDescent="0.25">
      <c r="A139" s="129" t="s">
        <v>64</v>
      </c>
      <c r="B139" s="130" t="s">
        <v>97</v>
      </c>
      <c r="C139" s="130">
        <v>5</v>
      </c>
      <c r="D139" s="131" t="s">
        <v>112</v>
      </c>
      <c r="E139" s="130">
        <v>8</v>
      </c>
      <c r="F139" s="130">
        <v>1</v>
      </c>
      <c r="G139" s="130">
        <v>2</v>
      </c>
      <c r="H139" s="42"/>
      <c r="I139" s="42"/>
      <c r="J139" s="42"/>
      <c r="K139" s="42"/>
      <c r="L139" s="42"/>
      <c r="M139" s="42"/>
      <c r="N139" s="42"/>
    </row>
    <row r="140" spans="1:14" s="43" customFormat="1" x14ac:dyDescent="0.25">
      <c r="A140" s="129" t="s">
        <v>64</v>
      </c>
      <c r="B140" s="130" t="s">
        <v>97</v>
      </c>
      <c r="C140" s="130">
        <v>13</v>
      </c>
      <c r="D140" s="131" t="s">
        <v>112</v>
      </c>
      <c r="E140" s="130">
        <v>17</v>
      </c>
      <c r="F140" s="130"/>
      <c r="G140" s="130">
        <v>10</v>
      </c>
      <c r="H140" s="42"/>
      <c r="I140" s="42"/>
      <c r="J140" s="42"/>
      <c r="K140" s="42"/>
      <c r="L140" s="42"/>
      <c r="M140" s="42"/>
      <c r="N140" s="42"/>
    </row>
    <row r="141" spans="1:14" s="43" customFormat="1" x14ac:dyDescent="0.25">
      <c r="A141" s="129" t="s">
        <v>65</v>
      </c>
      <c r="B141" s="130"/>
      <c r="C141" s="130" t="s">
        <v>445</v>
      </c>
      <c r="D141" s="131" t="s">
        <v>112</v>
      </c>
      <c r="E141" s="130">
        <v>17</v>
      </c>
      <c r="F141" s="130"/>
      <c r="G141" s="130">
        <v>16</v>
      </c>
      <c r="H141" s="42"/>
      <c r="I141" s="42"/>
      <c r="J141" s="42"/>
      <c r="K141" s="42"/>
      <c r="L141" s="42"/>
      <c r="M141" s="42"/>
      <c r="N141" s="42"/>
    </row>
    <row r="142" spans="1:14" s="43" customFormat="1" x14ac:dyDescent="0.25">
      <c r="A142" s="129" t="s">
        <v>66</v>
      </c>
      <c r="B142" s="130" t="s">
        <v>99</v>
      </c>
      <c r="C142" s="130">
        <v>1</v>
      </c>
      <c r="D142" s="131" t="s">
        <v>112</v>
      </c>
      <c r="E142" s="130">
        <v>14</v>
      </c>
      <c r="F142" s="130">
        <v>1</v>
      </c>
      <c r="G142" s="130">
        <v>8</v>
      </c>
      <c r="H142" s="42"/>
      <c r="I142" s="42"/>
      <c r="J142" s="42"/>
      <c r="K142" s="42"/>
      <c r="L142" s="42"/>
      <c r="M142" s="42"/>
      <c r="N142" s="42"/>
    </row>
    <row r="143" spans="1:14" s="43" customFormat="1" x14ac:dyDescent="0.25">
      <c r="A143" s="129" t="s">
        <v>66</v>
      </c>
      <c r="B143" s="130" t="s">
        <v>97</v>
      </c>
      <c r="C143" s="130">
        <v>3</v>
      </c>
      <c r="D143" s="133" t="s">
        <v>113</v>
      </c>
      <c r="E143" s="130">
        <v>3</v>
      </c>
      <c r="F143" s="130"/>
      <c r="G143" s="130">
        <v>3</v>
      </c>
      <c r="H143" s="42"/>
      <c r="I143" s="42"/>
      <c r="J143" s="42"/>
      <c r="K143" s="42"/>
      <c r="L143" s="42"/>
      <c r="M143" s="42"/>
      <c r="N143" s="42"/>
    </row>
    <row r="144" spans="1:14" s="43" customFormat="1" x14ac:dyDescent="0.25">
      <c r="A144" s="129" t="s">
        <v>66</v>
      </c>
      <c r="B144" s="130" t="s">
        <v>99</v>
      </c>
      <c r="C144" s="130">
        <v>4</v>
      </c>
      <c r="D144" s="131" t="s">
        <v>112</v>
      </c>
      <c r="E144" s="130">
        <v>11</v>
      </c>
      <c r="F144" s="130"/>
      <c r="G144" s="130">
        <v>8</v>
      </c>
      <c r="H144" s="42"/>
      <c r="I144" s="42"/>
      <c r="J144" s="42"/>
      <c r="K144" s="42"/>
      <c r="L144" s="42"/>
      <c r="M144" s="42"/>
      <c r="N144" s="42"/>
    </row>
    <row r="145" spans="1:14" s="43" customFormat="1" x14ac:dyDescent="0.25">
      <c r="A145" s="129" t="s">
        <v>66</v>
      </c>
      <c r="B145" s="130" t="s">
        <v>97</v>
      </c>
      <c r="C145" s="130">
        <v>39</v>
      </c>
      <c r="D145" s="133" t="s">
        <v>114</v>
      </c>
      <c r="E145" s="130">
        <v>7</v>
      </c>
      <c r="F145" s="130">
        <v>1</v>
      </c>
      <c r="G145" s="130">
        <v>4</v>
      </c>
      <c r="H145" s="42"/>
      <c r="I145" s="42"/>
      <c r="J145" s="42"/>
      <c r="K145" s="42"/>
      <c r="L145" s="42"/>
      <c r="M145" s="42"/>
      <c r="N145" s="42"/>
    </row>
    <row r="146" spans="1:14" s="43" customFormat="1" x14ac:dyDescent="0.25">
      <c r="A146" s="129" t="s">
        <v>66</v>
      </c>
      <c r="B146" s="130" t="s">
        <v>97</v>
      </c>
      <c r="C146" s="130">
        <v>43</v>
      </c>
      <c r="D146" s="133" t="s">
        <v>114</v>
      </c>
      <c r="E146" s="130">
        <v>8</v>
      </c>
      <c r="F146" s="130"/>
      <c r="G146" s="130"/>
      <c r="H146" s="42"/>
      <c r="I146" s="42"/>
      <c r="J146" s="42"/>
      <c r="K146" s="42"/>
      <c r="L146" s="42"/>
      <c r="M146" s="42"/>
      <c r="N146" s="42"/>
    </row>
    <row r="147" spans="1:14" s="43" customFormat="1" x14ac:dyDescent="0.25">
      <c r="A147" s="129" t="s">
        <v>66</v>
      </c>
      <c r="B147" s="130" t="s">
        <v>97</v>
      </c>
      <c r="C147" s="130">
        <v>56</v>
      </c>
      <c r="D147" s="133" t="s">
        <v>114</v>
      </c>
      <c r="E147" s="130">
        <v>6</v>
      </c>
      <c r="F147" s="130"/>
      <c r="G147" s="130"/>
      <c r="H147" s="42"/>
      <c r="I147" s="42"/>
      <c r="J147" s="42"/>
      <c r="K147" s="42"/>
      <c r="L147" s="42"/>
      <c r="M147" s="42"/>
      <c r="N147" s="42"/>
    </row>
    <row r="148" spans="1:14" s="43" customFormat="1" x14ac:dyDescent="0.25">
      <c r="A148" s="129" t="s">
        <v>89</v>
      </c>
      <c r="B148" s="130" t="s">
        <v>82</v>
      </c>
      <c r="C148" s="130">
        <v>6</v>
      </c>
      <c r="D148" s="131" t="s">
        <v>112</v>
      </c>
      <c r="E148" s="130">
        <v>38</v>
      </c>
      <c r="F148" s="130">
        <v>1</v>
      </c>
      <c r="G148" s="130">
        <v>25</v>
      </c>
      <c r="H148" s="42"/>
      <c r="I148" s="42"/>
      <c r="J148" s="42"/>
      <c r="K148" s="42"/>
      <c r="L148" s="42"/>
      <c r="M148" s="42"/>
      <c r="N148" s="42"/>
    </row>
    <row r="149" spans="1:14" s="43" customFormat="1" x14ac:dyDescent="0.25">
      <c r="A149" s="129" t="s">
        <v>67</v>
      </c>
      <c r="B149" s="130" t="s">
        <v>97</v>
      </c>
      <c r="C149" s="130">
        <v>1</v>
      </c>
      <c r="D149" s="131" t="s">
        <v>112</v>
      </c>
      <c r="E149" s="130">
        <v>13</v>
      </c>
      <c r="F149" s="130">
        <v>1</v>
      </c>
      <c r="G149" s="130">
        <v>12</v>
      </c>
      <c r="H149" s="42"/>
      <c r="I149" s="42"/>
      <c r="J149" s="42"/>
      <c r="K149" s="42"/>
      <c r="L149" s="42"/>
      <c r="M149" s="42"/>
      <c r="N149" s="42"/>
    </row>
    <row r="150" spans="1:14" s="43" customFormat="1" x14ac:dyDescent="0.25">
      <c r="A150" s="129" t="s">
        <v>67</v>
      </c>
      <c r="B150" s="130" t="s">
        <v>97</v>
      </c>
      <c r="C150" s="130">
        <v>2</v>
      </c>
      <c r="D150" s="133" t="s">
        <v>113</v>
      </c>
      <c r="E150" s="130">
        <v>4</v>
      </c>
      <c r="F150" s="130"/>
      <c r="G150" s="130">
        <v>4</v>
      </c>
      <c r="H150" s="42"/>
      <c r="I150" s="42"/>
      <c r="J150" s="42"/>
      <c r="K150" s="42"/>
      <c r="L150" s="42"/>
      <c r="M150" s="42"/>
      <c r="N150" s="42"/>
    </row>
    <row r="151" spans="1:14" s="43" customFormat="1" x14ac:dyDescent="0.25">
      <c r="A151" s="129" t="s">
        <v>67</v>
      </c>
      <c r="B151" s="130" t="s">
        <v>97</v>
      </c>
      <c r="C151" s="130">
        <v>3</v>
      </c>
      <c r="D151" s="131" t="s">
        <v>112</v>
      </c>
      <c r="E151" s="130">
        <v>14</v>
      </c>
      <c r="F151" s="130">
        <v>3</v>
      </c>
      <c r="G151" s="130">
        <v>11</v>
      </c>
      <c r="H151" s="42"/>
      <c r="I151" s="42"/>
      <c r="J151" s="42"/>
      <c r="K151" s="42"/>
      <c r="L151" s="42"/>
      <c r="M151" s="42"/>
      <c r="N151" s="42"/>
    </row>
    <row r="152" spans="1:14" s="43" customFormat="1" x14ac:dyDescent="0.25">
      <c r="A152" s="129" t="s">
        <v>68</v>
      </c>
      <c r="B152" s="130" t="s">
        <v>97</v>
      </c>
      <c r="C152" s="130">
        <v>7</v>
      </c>
      <c r="D152" s="131" t="s">
        <v>112</v>
      </c>
      <c r="E152" s="130">
        <v>20</v>
      </c>
      <c r="F152" s="130">
        <v>2</v>
      </c>
      <c r="G152" s="130">
        <v>11</v>
      </c>
      <c r="H152" s="42"/>
      <c r="I152" s="42"/>
      <c r="J152" s="42"/>
      <c r="K152" s="42"/>
      <c r="L152" s="42"/>
      <c r="M152" s="42"/>
      <c r="N152" s="42"/>
    </row>
    <row r="153" spans="1:14" s="43" customFormat="1" x14ac:dyDescent="0.25">
      <c r="A153" s="129" t="s">
        <v>69</v>
      </c>
      <c r="B153" s="130" t="s">
        <v>97</v>
      </c>
      <c r="C153" s="130">
        <v>6</v>
      </c>
      <c r="D153" s="131" t="s">
        <v>112</v>
      </c>
      <c r="E153" s="130">
        <v>18</v>
      </c>
      <c r="F153" s="130">
        <v>1</v>
      </c>
      <c r="G153" s="130">
        <v>10</v>
      </c>
      <c r="H153" s="42"/>
      <c r="I153" s="42"/>
      <c r="J153" s="42"/>
      <c r="K153" s="42"/>
      <c r="L153" s="42"/>
      <c r="M153" s="42"/>
      <c r="N153" s="42"/>
    </row>
    <row r="154" spans="1:14" s="43" customFormat="1" x14ac:dyDescent="0.25">
      <c r="A154" s="129" t="s">
        <v>69</v>
      </c>
      <c r="B154" s="130" t="s">
        <v>97</v>
      </c>
      <c r="C154" s="130">
        <v>9</v>
      </c>
      <c r="D154" s="131" t="s">
        <v>112</v>
      </c>
      <c r="E154" s="130">
        <v>17</v>
      </c>
      <c r="F154" s="130"/>
      <c r="G154" s="130">
        <v>8</v>
      </c>
      <c r="H154" s="42"/>
      <c r="I154" s="42"/>
      <c r="J154" s="42"/>
      <c r="K154" s="42"/>
      <c r="L154" s="42"/>
      <c r="M154" s="42"/>
      <c r="N154" s="42"/>
    </row>
    <row r="155" spans="1:14" s="43" customFormat="1" x14ac:dyDescent="0.25">
      <c r="A155" s="129" t="s">
        <v>70</v>
      </c>
      <c r="B155" s="130" t="s">
        <v>97</v>
      </c>
      <c r="C155" s="130">
        <v>4</v>
      </c>
      <c r="D155" s="131" t="s">
        <v>112</v>
      </c>
      <c r="E155" s="130">
        <v>20</v>
      </c>
      <c r="F155" s="130"/>
      <c r="G155" s="130">
        <v>17</v>
      </c>
      <c r="H155" s="42"/>
      <c r="I155" s="42"/>
      <c r="J155" s="42"/>
      <c r="K155" s="42"/>
      <c r="L155" s="42"/>
      <c r="M155" s="42"/>
      <c r="N155" s="42"/>
    </row>
    <row r="156" spans="1:14" s="43" customFormat="1" x14ac:dyDescent="0.25">
      <c r="A156" s="129" t="s">
        <v>70</v>
      </c>
      <c r="B156" s="130" t="s">
        <v>97</v>
      </c>
      <c r="C156" s="130">
        <v>4</v>
      </c>
      <c r="D156" s="133" t="s">
        <v>113</v>
      </c>
      <c r="E156" s="130">
        <v>15</v>
      </c>
      <c r="F156" s="130">
        <v>2</v>
      </c>
      <c r="G156" s="130">
        <v>10</v>
      </c>
      <c r="H156" s="42"/>
      <c r="I156" s="42"/>
      <c r="J156" s="42"/>
      <c r="K156" s="42"/>
      <c r="L156" s="42"/>
      <c r="M156" s="42"/>
      <c r="N156" s="42"/>
    </row>
    <row r="157" spans="1:14" s="43" customFormat="1" x14ac:dyDescent="0.25">
      <c r="A157" s="129" t="s">
        <v>70</v>
      </c>
      <c r="B157" s="130" t="s">
        <v>97</v>
      </c>
      <c r="C157" s="130">
        <v>15</v>
      </c>
      <c r="D157" s="133" t="s">
        <v>114</v>
      </c>
      <c r="E157" s="130">
        <v>13</v>
      </c>
      <c r="F157" s="130"/>
      <c r="G157" s="130">
        <v>5</v>
      </c>
      <c r="H157" s="42"/>
      <c r="I157" s="42"/>
      <c r="J157" s="42"/>
      <c r="K157" s="42"/>
      <c r="L157" s="42"/>
      <c r="M157" s="42"/>
      <c r="N157" s="42"/>
    </row>
    <row r="158" spans="1:14" s="43" customFormat="1" x14ac:dyDescent="0.25">
      <c r="A158" s="129" t="s">
        <v>70</v>
      </c>
      <c r="B158" s="130" t="s">
        <v>97</v>
      </c>
      <c r="C158" s="130">
        <v>18</v>
      </c>
      <c r="D158" s="131" t="s">
        <v>112</v>
      </c>
      <c r="E158" s="130">
        <v>19</v>
      </c>
      <c r="F158" s="130"/>
      <c r="G158" s="130">
        <v>16</v>
      </c>
      <c r="H158" s="42"/>
      <c r="I158" s="42"/>
      <c r="J158" s="42"/>
      <c r="K158" s="42"/>
      <c r="L158" s="42"/>
      <c r="M158" s="42"/>
      <c r="N158" s="42"/>
    </row>
    <row r="159" spans="1:14" s="43" customFormat="1" x14ac:dyDescent="0.25">
      <c r="A159" s="129" t="s">
        <v>70</v>
      </c>
      <c r="B159" s="130" t="s">
        <v>97</v>
      </c>
      <c r="C159" s="130">
        <v>10</v>
      </c>
      <c r="D159" s="131" t="s">
        <v>112</v>
      </c>
      <c r="E159" s="130">
        <v>11</v>
      </c>
      <c r="F159" s="130"/>
      <c r="G159" s="130">
        <v>11</v>
      </c>
      <c r="H159" s="42"/>
      <c r="I159" s="42"/>
      <c r="J159" s="42"/>
      <c r="K159" s="42"/>
      <c r="L159" s="42"/>
      <c r="M159" s="42"/>
      <c r="N159" s="42"/>
    </row>
    <row r="160" spans="1:14" s="43" customFormat="1" x14ac:dyDescent="0.25">
      <c r="A160" s="129" t="s">
        <v>71</v>
      </c>
      <c r="B160" s="130" t="s">
        <v>97</v>
      </c>
      <c r="C160" s="130">
        <v>3</v>
      </c>
      <c r="D160" s="131" t="s">
        <v>113</v>
      </c>
      <c r="E160" s="130">
        <v>19</v>
      </c>
      <c r="F160" s="130">
        <v>5</v>
      </c>
      <c r="G160" s="130">
        <v>9</v>
      </c>
      <c r="H160" s="42"/>
      <c r="I160" s="42"/>
      <c r="J160" s="42"/>
      <c r="K160" s="42"/>
      <c r="L160" s="42"/>
      <c r="M160" s="42"/>
      <c r="N160" s="42"/>
    </row>
    <row r="161" spans="1:14" s="43" customFormat="1" x14ac:dyDescent="0.25">
      <c r="A161" s="129" t="s">
        <v>71</v>
      </c>
      <c r="B161" s="130" t="s">
        <v>82</v>
      </c>
      <c r="C161" s="130">
        <v>6</v>
      </c>
      <c r="D161" s="131" t="s">
        <v>112</v>
      </c>
      <c r="E161" s="130">
        <v>19</v>
      </c>
      <c r="F161" s="130">
        <v>1</v>
      </c>
      <c r="G161" s="130">
        <v>18</v>
      </c>
      <c r="H161" s="42"/>
      <c r="I161" s="42"/>
      <c r="J161" s="42"/>
      <c r="K161" s="42"/>
      <c r="L161" s="42"/>
      <c r="M161" s="42"/>
      <c r="N161" s="42"/>
    </row>
    <row r="162" spans="1:14" s="43" customFormat="1" x14ac:dyDescent="0.25">
      <c r="A162" s="129" t="s">
        <v>71</v>
      </c>
      <c r="B162" s="130" t="s">
        <v>82</v>
      </c>
      <c r="C162" s="130">
        <v>6</v>
      </c>
      <c r="D162" s="133" t="s">
        <v>113</v>
      </c>
      <c r="E162" s="130">
        <v>15</v>
      </c>
      <c r="F162" s="130"/>
      <c r="G162" s="130">
        <v>15</v>
      </c>
      <c r="H162" s="42"/>
      <c r="I162" s="42"/>
      <c r="J162" s="42"/>
      <c r="K162" s="42"/>
      <c r="L162" s="42"/>
      <c r="M162" s="42"/>
      <c r="N162" s="42"/>
    </row>
    <row r="163" spans="1:14" s="43" customFormat="1" x14ac:dyDescent="0.25">
      <c r="A163" s="129" t="s">
        <v>71</v>
      </c>
      <c r="B163" s="130" t="s">
        <v>82</v>
      </c>
      <c r="C163" s="130">
        <v>8</v>
      </c>
      <c r="D163" s="131" t="s">
        <v>112</v>
      </c>
      <c r="E163" s="130">
        <v>19</v>
      </c>
      <c r="F163" s="130"/>
      <c r="G163" s="130">
        <v>19</v>
      </c>
      <c r="H163" s="42"/>
      <c r="I163" s="42"/>
      <c r="J163" s="42"/>
      <c r="K163" s="42"/>
      <c r="L163" s="42"/>
      <c r="M163" s="42"/>
      <c r="N163" s="42"/>
    </row>
    <row r="164" spans="1:14" s="43" customFormat="1" x14ac:dyDescent="0.25">
      <c r="A164" s="129" t="s">
        <v>71</v>
      </c>
      <c r="B164" s="130" t="s">
        <v>97</v>
      </c>
      <c r="C164" s="130">
        <v>13</v>
      </c>
      <c r="D164" s="133" t="s">
        <v>114</v>
      </c>
      <c r="E164" s="130">
        <v>14</v>
      </c>
      <c r="F164" s="130">
        <v>1</v>
      </c>
      <c r="G164" s="130">
        <v>2</v>
      </c>
      <c r="H164" s="42"/>
      <c r="I164" s="42"/>
      <c r="J164" s="42"/>
      <c r="K164" s="42"/>
      <c r="L164" s="42"/>
      <c r="M164" s="42"/>
      <c r="N164" s="42"/>
    </row>
    <row r="165" spans="1:14" s="43" customFormat="1" x14ac:dyDescent="0.25">
      <c r="A165" s="129" t="s">
        <v>71</v>
      </c>
      <c r="B165" s="130" t="s">
        <v>97</v>
      </c>
      <c r="C165" s="130">
        <v>33</v>
      </c>
      <c r="D165" s="133" t="s">
        <v>114</v>
      </c>
      <c r="E165" s="130">
        <v>12</v>
      </c>
      <c r="F165" s="130">
        <v>1</v>
      </c>
      <c r="G165" s="130">
        <v>3</v>
      </c>
      <c r="H165" s="42"/>
      <c r="I165" s="42"/>
      <c r="J165" s="42"/>
      <c r="K165" s="42"/>
      <c r="L165" s="42"/>
      <c r="M165" s="42"/>
      <c r="N165" s="42"/>
    </row>
    <row r="166" spans="1:14" s="43" customFormat="1" x14ac:dyDescent="0.25">
      <c r="A166" s="129" t="s">
        <v>72</v>
      </c>
      <c r="B166" s="130" t="s">
        <v>97</v>
      </c>
      <c r="C166" s="130">
        <v>4</v>
      </c>
      <c r="D166" s="131" t="s">
        <v>112</v>
      </c>
      <c r="E166" s="130">
        <v>11</v>
      </c>
      <c r="F166" s="130">
        <v>1</v>
      </c>
      <c r="G166" s="130">
        <v>7</v>
      </c>
      <c r="H166" s="42"/>
      <c r="I166" s="42"/>
      <c r="J166" s="42"/>
      <c r="K166" s="42"/>
      <c r="L166" s="42"/>
      <c r="M166" s="42"/>
      <c r="N166" s="42"/>
    </row>
    <row r="167" spans="1:14" s="43" customFormat="1" x14ac:dyDescent="0.25">
      <c r="A167" s="129" t="s">
        <v>72</v>
      </c>
      <c r="B167" s="130" t="s">
        <v>97</v>
      </c>
      <c r="C167" s="130">
        <v>10</v>
      </c>
      <c r="D167" s="131" t="s">
        <v>112</v>
      </c>
      <c r="E167" s="130">
        <v>16</v>
      </c>
      <c r="F167" s="130">
        <v>3</v>
      </c>
      <c r="G167" s="130">
        <v>8</v>
      </c>
      <c r="H167" s="42"/>
      <c r="I167" s="42"/>
      <c r="J167" s="42"/>
      <c r="K167" s="42"/>
      <c r="L167" s="42"/>
      <c r="M167" s="42"/>
      <c r="N167" s="42"/>
    </row>
    <row r="168" spans="1:14" s="43" customFormat="1" x14ac:dyDescent="0.25">
      <c r="A168" s="129" t="s">
        <v>72</v>
      </c>
      <c r="B168" s="130" t="s">
        <v>97</v>
      </c>
      <c r="C168" s="130">
        <v>11</v>
      </c>
      <c r="D168" s="131" t="s">
        <v>112</v>
      </c>
      <c r="E168" s="130">
        <v>22</v>
      </c>
      <c r="F168" s="130"/>
      <c r="G168" s="130">
        <v>12</v>
      </c>
      <c r="H168" s="42"/>
      <c r="I168" s="42"/>
      <c r="J168" s="42"/>
      <c r="K168" s="42"/>
      <c r="L168" s="42"/>
      <c r="M168" s="42"/>
      <c r="N168" s="42"/>
    </row>
    <row r="169" spans="1:14" s="43" customFormat="1" x14ac:dyDescent="0.25">
      <c r="A169" s="129" t="s">
        <v>72</v>
      </c>
      <c r="B169" s="130" t="s">
        <v>97</v>
      </c>
      <c r="C169" s="130">
        <v>18</v>
      </c>
      <c r="D169" s="133" t="s">
        <v>114</v>
      </c>
      <c r="E169" s="130">
        <v>4</v>
      </c>
      <c r="F169" s="130">
        <v>3</v>
      </c>
      <c r="G169" s="130">
        <v>1</v>
      </c>
      <c r="H169" s="42"/>
      <c r="I169" s="42"/>
      <c r="J169" s="42"/>
      <c r="K169" s="42"/>
      <c r="L169" s="42"/>
      <c r="M169" s="42"/>
      <c r="N169" s="42"/>
    </row>
    <row r="170" spans="1:14" s="43" customFormat="1" x14ac:dyDescent="0.25">
      <c r="A170" s="129" t="s">
        <v>72</v>
      </c>
      <c r="B170" s="130" t="s">
        <v>97</v>
      </c>
      <c r="C170" s="130">
        <v>19</v>
      </c>
      <c r="D170" s="131" t="s">
        <v>113</v>
      </c>
      <c r="E170" s="130">
        <v>11</v>
      </c>
      <c r="F170" s="130">
        <v>2</v>
      </c>
      <c r="G170" s="130"/>
      <c r="H170" s="42"/>
      <c r="I170" s="42"/>
      <c r="J170" s="42"/>
      <c r="K170" s="42"/>
      <c r="L170" s="42"/>
      <c r="M170" s="42"/>
      <c r="N170" s="42"/>
    </row>
    <row r="171" spans="1:14" s="43" customFormat="1" x14ac:dyDescent="0.25">
      <c r="A171" s="129" t="s">
        <v>72</v>
      </c>
      <c r="B171" s="130" t="s">
        <v>102</v>
      </c>
      <c r="C171" s="130" t="s">
        <v>429</v>
      </c>
      <c r="D171" s="131" t="s">
        <v>112</v>
      </c>
      <c r="E171" s="130">
        <v>26</v>
      </c>
      <c r="F171" s="130">
        <v>2</v>
      </c>
      <c r="G171" s="130">
        <v>20</v>
      </c>
      <c r="H171" s="42"/>
      <c r="I171" s="42"/>
      <c r="J171" s="42"/>
      <c r="K171" s="42"/>
      <c r="L171" s="42"/>
      <c r="M171" s="42"/>
      <c r="N171" s="42"/>
    </row>
    <row r="172" spans="1:14" s="43" customFormat="1" x14ac:dyDescent="0.25">
      <c r="A172" s="129" t="s">
        <v>73</v>
      </c>
      <c r="B172" s="130"/>
      <c r="C172" s="130"/>
      <c r="D172" s="131"/>
      <c r="E172" s="130"/>
      <c r="F172" s="130"/>
      <c r="G172" s="130"/>
      <c r="H172" s="42"/>
      <c r="I172" s="42"/>
      <c r="J172" s="42"/>
      <c r="K172" s="42"/>
      <c r="L172" s="42"/>
      <c r="M172" s="42"/>
      <c r="N172" s="42"/>
    </row>
    <row r="173" spans="1:14" s="43" customFormat="1" x14ac:dyDescent="0.25">
      <c r="A173" s="129" t="s">
        <v>74</v>
      </c>
      <c r="B173" s="130" t="s">
        <v>97</v>
      </c>
      <c r="C173" s="130">
        <v>2</v>
      </c>
      <c r="D173" s="131" t="s">
        <v>112</v>
      </c>
      <c r="E173" s="130">
        <v>12</v>
      </c>
      <c r="F173" s="130"/>
      <c r="G173" s="130">
        <v>12</v>
      </c>
      <c r="H173" s="42"/>
      <c r="I173" s="42"/>
      <c r="J173" s="42"/>
      <c r="K173" s="42"/>
      <c r="L173" s="42"/>
      <c r="M173" s="42"/>
      <c r="N173" s="42"/>
    </row>
    <row r="174" spans="1:14" s="43" customFormat="1" x14ac:dyDescent="0.25">
      <c r="A174" s="129" t="s">
        <v>74</v>
      </c>
      <c r="B174" s="130" t="s">
        <v>97</v>
      </c>
      <c r="C174" s="130">
        <v>2</v>
      </c>
      <c r="D174" s="131" t="s">
        <v>113</v>
      </c>
      <c r="E174" s="130">
        <v>9</v>
      </c>
      <c r="F174" s="130"/>
      <c r="G174" s="130">
        <v>9</v>
      </c>
      <c r="H174" s="42"/>
      <c r="I174" s="42"/>
      <c r="J174" s="42"/>
      <c r="K174" s="42"/>
      <c r="L174" s="42"/>
      <c r="M174" s="42"/>
      <c r="N174" s="42"/>
    </row>
    <row r="175" spans="1:14" s="43" customFormat="1" x14ac:dyDescent="0.25">
      <c r="A175" s="129" t="s">
        <v>74</v>
      </c>
      <c r="B175" s="130" t="s">
        <v>97</v>
      </c>
      <c r="C175" s="130">
        <v>5</v>
      </c>
      <c r="D175" s="131" t="s">
        <v>112</v>
      </c>
      <c r="E175" s="130">
        <v>13</v>
      </c>
      <c r="F175" s="130"/>
      <c r="G175" s="130">
        <v>13</v>
      </c>
      <c r="H175" s="42"/>
      <c r="I175" s="42"/>
      <c r="J175" s="42"/>
      <c r="K175" s="42"/>
      <c r="L175" s="42"/>
      <c r="M175" s="42"/>
      <c r="N175" s="42"/>
    </row>
    <row r="176" spans="1:14" s="43" customFormat="1" x14ac:dyDescent="0.25">
      <c r="A176" s="129" t="s">
        <v>74</v>
      </c>
      <c r="B176" s="130" t="s">
        <v>97</v>
      </c>
      <c r="C176" s="130">
        <v>6</v>
      </c>
      <c r="D176" s="131" t="s">
        <v>113</v>
      </c>
      <c r="E176" s="130">
        <v>7</v>
      </c>
      <c r="F176" s="130"/>
      <c r="G176" s="130">
        <v>5</v>
      </c>
      <c r="H176" s="42"/>
      <c r="I176" s="42"/>
      <c r="J176" s="42"/>
      <c r="K176" s="42"/>
      <c r="L176" s="42"/>
      <c r="M176" s="42"/>
      <c r="N176" s="42"/>
    </row>
    <row r="177" spans="1:14" s="43" customFormat="1" x14ac:dyDescent="0.25">
      <c r="A177" s="129" t="s">
        <v>74</v>
      </c>
      <c r="B177" s="130" t="s">
        <v>97</v>
      </c>
      <c r="C177" s="130">
        <v>7</v>
      </c>
      <c r="D177" s="131" t="s">
        <v>112</v>
      </c>
      <c r="E177" s="130">
        <v>4</v>
      </c>
      <c r="F177" s="130"/>
      <c r="G177" s="130">
        <v>3</v>
      </c>
      <c r="H177" s="42"/>
      <c r="I177" s="42"/>
      <c r="J177" s="42"/>
      <c r="K177" s="42"/>
      <c r="L177" s="42"/>
      <c r="M177" s="42"/>
      <c r="N177" s="42"/>
    </row>
    <row r="178" spans="1:14" s="43" customFormat="1" x14ac:dyDescent="0.25">
      <c r="A178" s="129" t="s">
        <v>74</v>
      </c>
      <c r="B178" s="130" t="s">
        <v>97</v>
      </c>
      <c r="C178" s="130">
        <v>9</v>
      </c>
      <c r="D178" s="131" t="s">
        <v>114</v>
      </c>
      <c r="E178" s="130">
        <v>7</v>
      </c>
      <c r="F178" s="130">
        <v>1</v>
      </c>
      <c r="G178" s="130">
        <v>3</v>
      </c>
      <c r="H178" s="42"/>
      <c r="I178" s="42"/>
      <c r="J178" s="42"/>
      <c r="K178" s="42"/>
      <c r="L178" s="42"/>
      <c r="M178" s="42"/>
      <c r="N178" s="42"/>
    </row>
    <row r="179" spans="1:14" s="43" customFormat="1" x14ac:dyDescent="0.25">
      <c r="A179" s="129" t="s">
        <v>7</v>
      </c>
      <c r="B179" s="130" t="s">
        <v>97</v>
      </c>
      <c r="C179" s="130">
        <v>7</v>
      </c>
      <c r="D179" s="133" t="s">
        <v>114</v>
      </c>
      <c r="E179" s="130">
        <v>3</v>
      </c>
      <c r="F179" s="130"/>
      <c r="G179" s="130">
        <v>1</v>
      </c>
      <c r="H179" s="42"/>
      <c r="I179" s="42"/>
      <c r="J179" s="42"/>
      <c r="K179" s="42"/>
      <c r="L179" s="42"/>
      <c r="M179" s="42"/>
      <c r="N179" s="42"/>
    </row>
    <row r="180" spans="1:14" s="43" customFormat="1" x14ac:dyDescent="0.25">
      <c r="A180" s="129"/>
      <c r="B180" s="130"/>
      <c r="C180" s="130"/>
      <c r="D180" s="131"/>
      <c r="E180" s="130"/>
      <c r="F180" s="130"/>
      <c r="G180" s="130"/>
      <c r="H180" s="42"/>
      <c r="I180" s="42"/>
      <c r="J180" s="42"/>
      <c r="K180" s="42"/>
      <c r="L180" s="42"/>
      <c r="M180" s="42"/>
      <c r="N180" s="42"/>
    </row>
    <row r="181" spans="1:14" s="43" customFormat="1" x14ac:dyDescent="0.25">
      <c r="A181" s="129"/>
      <c r="B181" s="130"/>
      <c r="C181" s="130"/>
      <c r="D181" s="131"/>
      <c r="E181" s="130"/>
      <c r="F181" s="130"/>
      <c r="G181" s="130"/>
      <c r="H181" s="42"/>
      <c r="I181" s="42"/>
      <c r="J181" s="42"/>
      <c r="K181" s="42"/>
      <c r="L181" s="42"/>
      <c r="M181" s="42"/>
      <c r="N181" s="42"/>
    </row>
    <row r="182" spans="1:14" s="43" customFormat="1" x14ac:dyDescent="0.25">
      <c r="A182" s="129"/>
      <c r="B182" s="130"/>
      <c r="C182" s="130"/>
      <c r="D182" s="131"/>
      <c r="E182" s="130"/>
      <c r="F182" s="130"/>
      <c r="G182" s="130"/>
      <c r="H182" s="42"/>
      <c r="I182" s="42"/>
      <c r="J182" s="42"/>
      <c r="K182" s="42"/>
      <c r="L182" s="42"/>
      <c r="M182" s="42"/>
      <c r="N182" s="42"/>
    </row>
    <row r="183" spans="1:14" s="43" customFormat="1" x14ac:dyDescent="0.25">
      <c r="A183" s="129"/>
      <c r="B183" s="130"/>
      <c r="C183" s="130"/>
      <c r="D183" s="131"/>
      <c r="E183" s="130"/>
      <c r="F183" s="130"/>
      <c r="G183" s="130"/>
      <c r="H183" s="42"/>
      <c r="I183" s="42"/>
      <c r="J183" s="42"/>
      <c r="K183" s="42"/>
      <c r="L183" s="42"/>
      <c r="M183" s="42"/>
      <c r="N183" s="42"/>
    </row>
    <row r="184" spans="1:14" s="43" customFormat="1" x14ac:dyDescent="0.25">
      <c r="A184" s="129"/>
      <c r="B184" s="130"/>
      <c r="C184" s="130"/>
      <c r="D184" s="131"/>
      <c r="E184" s="130"/>
      <c r="F184" s="130"/>
      <c r="G184" s="130"/>
      <c r="H184" s="42"/>
      <c r="I184" s="42"/>
      <c r="J184" s="42"/>
      <c r="K184" s="42"/>
      <c r="L184" s="42"/>
      <c r="M184" s="42"/>
      <c r="N184" s="42"/>
    </row>
    <row r="185" spans="1:14" s="43" customFormat="1" x14ac:dyDescent="0.25">
      <c r="A185" s="129"/>
      <c r="B185" s="130"/>
      <c r="C185" s="130"/>
      <c r="D185" s="131"/>
      <c r="E185" s="130"/>
      <c r="F185" s="130"/>
      <c r="G185" s="130"/>
      <c r="H185" s="42"/>
      <c r="I185" s="42"/>
      <c r="J185" s="42"/>
      <c r="K185" s="42"/>
      <c r="L185" s="42"/>
      <c r="M185" s="42"/>
      <c r="N185" s="42"/>
    </row>
    <row r="186" spans="1:14" s="43" customFormat="1" x14ac:dyDescent="0.25">
      <c r="A186" s="129"/>
      <c r="B186" s="130"/>
      <c r="C186" s="130"/>
      <c r="D186" s="131"/>
      <c r="E186" s="130"/>
      <c r="F186" s="130"/>
      <c r="G186" s="130"/>
      <c r="H186" s="42"/>
      <c r="I186" s="42"/>
      <c r="J186" s="42"/>
      <c r="K186" s="42"/>
      <c r="L186" s="42"/>
      <c r="M186" s="42"/>
      <c r="N186" s="42"/>
    </row>
    <row r="187" spans="1:14" s="43" customFormat="1" x14ac:dyDescent="0.25">
      <c r="A187" s="129"/>
      <c r="B187" s="130"/>
      <c r="C187" s="130"/>
      <c r="D187" s="131"/>
      <c r="E187" s="130"/>
      <c r="F187" s="130"/>
      <c r="G187" s="130"/>
      <c r="H187" s="42"/>
      <c r="I187" s="42"/>
      <c r="J187" s="42"/>
      <c r="K187" s="42"/>
      <c r="L187" s="42"/>
      <c r="M187" s="42"/>
      <c r="N187" s="42"/>
    </row>
    <row r="188" spans="1:14" s="43" customFormat="1" x14ac:dyDescent="0.25">
      <c r="A188" s="129"/>
      <c r="B188" s="130"/>
      <c r="C188" s="130"/>
      <c r="D188" s="131"/>
      <c r="E188" s="130"/>
      <c r="F188" s="130"/>
      <c r="G188" s="130"/>
      <c r="H188" s="42"/>
      <c r="I188" s="42"/>
      <c r="J188" s="42"/>
      <c r="K188" s="42"/>
      <c r="L188" s="42"/>
      <c r="M188" s="42"/>
      <c r="N188" s="42"/>
    </row>
    <row r="189" spans="1:14" s="43" customFormat="1" x14ac:dyDescent="0.25">
      <c r="A189" s="129"/>
      <c r="B189" s="130"/>
      <c r="C189" s="130"/>
      <c r="D189" s="131"/>
      <c r="E189" s="130"/>
      <c r="F189" s="130"/>
      <c r="G189" s="130"/>
      <c r="H189" s="42"/>
      <c r="I189" s="42"/>
      <c r="J189" s="42"/>
      <c r="K189" s="42"/>
      <c r="L189" s="42"/>
      <c r="M189" s="42"/>
      <c r="N189" s="42"/>
    </row>
    <row r="190" spans="1:14" s="43" customFormat="1" x14ac:dyDescent="0.25">
      <c r="A190" s="129"/>
      <c r="B190" s="130"/>
      <c r="C190" s="130"/>
      <c r="D190" s="131"/>
      <c r="E190" s="130"/>
      <c r="F190" s="130"/>
      <c r="G190" s="130"/>
      <c r="H190" s="42"/>
      <c r="I190" s="42"/>
      <c r="J190" s="42"/>
      <c r="K190" s="42"/>
      <c r="L190" s="42"/>
      <c r="M190" s="42"/>
      <c r="N190" s="42"/>
    </row>
    <row r="191" spans="1:14" s="43" customFormat="1" x14ac:dyDescent="0.25">
      <c r="A191" s="129"/>
      <c r="B191" s="130"/>
      <c r="C191" s="130"/>
      <c r="D191" s="131"/>
      <c r="E191" s="130"/>
      <c r="F191" s="130"/>
      <c r="G191" s="130"/>
      <c r="H191" s="42"/>
      <c r="I191" s="42"/>
      <c r="J191" s="42"/>
      <c r="K191" s="42"/>
      <c r="L191" s="42"/>
      <c r="M191" s="42"/>
      <c r="N191" s="42"/>
    </row>
    <row r="192" spans="1:14" s="43" customFormat="1" x14ac:dyDescent="0.25">
      <c r="A192" s="129"/>
      <c r="B192" s="130"/>
      <c r="C192" s="130"/>
      <c r="D192" s="131"/>
      <c r="E192" s="130"/>
      <c r="F192" s="130"/>
      <c r="G192" s="130"/>
      <c r="H192" s="42"/>
      <c r="I192" s="42"/>
      <c r="J192" s="42"/>
      <c r="K192" s="42"/>
      <c r="L192" s="42"/>
      <c r="M192" s="42"/>
      <c r="N192" s="42"/>
    </row>
    <row r="193" spans="1:14" s="43" customFormat="1" x14ac:dyDescent="0.25">
      <c r="A193" s="129"/>
      <c r="B193" s="130"/>
      <c r="C193" s="130"/>
      <c r="D193" s="131"/>
      <c r="E193" s="130"/>
      <c r="F193" s="130"/>
      <c r="G193" s="130"/>
      <c r="H193" s="42"/>
      <c r="I193" s="42"/>
      <c r="J193" s="42"/>
      <c r="K193" s="42"/>
      <c r="L193" s="42"/>
      <c r="M193" s="42"/>
      <c r="N193" s="42"/>
    </row>
    <row r="194" spans="1:14" s="43" customFormat="1" x14ac:dyDescent="0.25">
      <c r="A194" s="129"/>
      <c r="B194" s="130"/>
      <c r="C194" s="130"/>
      <c r="D194" s="131"/>
      <c r="E194" s="130"/>
      <c r="F194" s="130"/>
      <c r="G194" s="130"/>
      <c r="H194" s="42"/>
      <c r="I194" s="42"/>
      <c r="J194" s="42"/>
      <c r="K194" s="42"/>
      <c r="L194" s="42"/>
      <c r="M194" s="42"/>
      <c r="N194" s="42"/>
    </row>
    <row r="195" spans="1:14" s="43" customFormat="1" x14ac:dyDescent="0.25">
      <c r="A195" s="129"/>
      <c r="B195" s="130"/>
      <c r="C195" s="130"/>
      <c r="D195" s="131"/>
      <c r="E195" s="130"/>
      <c r="F195" s="130"/>
      <c r="G195" s="130"/>
      <c r="H195" s="42"/>
      <c r="I195" s="42"/>
      <c r="J195" s="42"/>
      <c r="K195" s="42"/>
      <c r="L195" s="42"/>
      <c r="M195" s="42"/>
      <c r="N195" s="42"/>
    </row>
    <row r="196" spans="1:14" s="43" customFormat="1" x14ac:dyDescent="0.25">
      <c r="A196" s="129"/>
      <c r="B196" s="130"/>
      <c r="C196" s="130"/>
      <c r="D196" s="131"/>
      <c r="E196" s="130"/>
      <c r="F196" s="130"/>
      <c r="G196" s="130"/>
      <c r="H196" s="42"/>
      <c r="I196" s="42"/>
      <c r="J196" s="42"/>
      <c r="K196" s="42"/>
      <c r="L196" s="42"/>
      <c r="M196" s="42"/>
      <c r="N196" s="42"/>
    </row>
    <row r="197" spans="1:14" s="43" customFormat="1" x14ac:dyDescent="0.25">
      <c r="A197" s="129"/>
      <c r="B197" s="130"/>
      <c r="C197" s="130"/>
      <c r="D197" s="131"/>
      <c r="E197" s="130"/>
      <c r="F197" s="130"/>
      <c r="G197" s="130"/>
      <c r="H197" s="42"/>
      <c r="I197" s="42"/>
      <c r="J197" s="42"/>
      <c r="K197" s="42"/>
      <c r="L197" s="42"/>
      <c r="M197" s="42"/>
      <c r="N197" s="42"/>
    </row>
    <row r="198" spans="1:14" s="43" customFormat="1" x14ac:dyDescent="0.25">
      <c r="A198" s="129"/>
      <c r="B198" s="130"/>
      <c r="C198" s="130"/>
      <c r="D198" s="131"/>
      <c r="E198" s="130"/>
      <c r="F198" s="130"/>
      <c r="G198" s="130"/>
      <c r="H198" s="42"/>
      <c r="I198" s="42"/>
      <c r="J198" s="42"/>
      <c r="K198" s="42"/>
      <c r="L198" s="42"/>
      <c r="M198" s="42"/>
      <c r="N198" s="42"/>
    </row>
    <row r="199" spans="1:14" s="43" customFormat="1" x14ac:dyDescent="0.25">
      <c r="A199" s="129"/>
      <c r="B199" s="130"/>
      <c r="C199" s="130"/>
      <c r="D199" s="131"/>
      <c r="E199" s="130"/>
      <c r="F199" s="130"/>
      <c r="G199" s="130"/>
      <c r="H199" s="42"/>
      <c r="I199" s="42"/>
      <c r="J199" s="42"/>
      <c r="K199" s="42"/>
      <c r="L199" s="42"/>
      <c r="M199" s="42"/>
      <c r="N199" s="42"/>
    </row>
    <row r="200" spans="1:14" s="43" customFormat="1" x14ac:dyDescent="0.25">
      <c r="A200" s="129"/>
      <c r="B200" s="130"/>
      <c r="C200" s="130"/>
      <c r="D200" s="131"/>
      <c r="E200" s="130"/>
      <c r="F200" s="130"/>
      <c r="G200" s="130"/>
      <c r="H200" s="42"/>
      <c r="I200" s="42"/>
      <c r="J200" s="42"/>
      <c r="K200" s="42"/>
      <c r="L200" s="42"/>
      <c r="M200" s="42"/>
      <c r="N200" s="42"/>
    </row>
    <row r="201" spans="1:14" s="43" customFormat="1" x14ac:dyDescent="0.25">
      <c r="A201" s="129"/>
      <c r="B201" s="130"/>
      <c r="C201" s="130"/>
      <c r="D201" s="131"/>
      <c r="E201" s="130"/>
      <c r="F201" s="130"/>
      <c r="G201" s="130"/>
      <c r="H201" s="42"/>
      <c r="I201" s="42"/>
      <c r="J201" s="42"/>
      <c r="K201" s="42"/>
      <c r="L201" s="42"/>
      <c r="M201" s="42"/>
      <c r="N201" s="42"/>
    </row>
    <row r="202" spans="1:14" s="43" customFormat="1" x14ac:dyDescent="0.25">
      <c r="A202" s="129"/>
      <c r="B202" s="130"/>
      <c r="C202" s="130"/>
      <c r="D202" s="131"/>
      <c r="E202" s="130"/>
      <c r="F202" s="130"/>
      <c r="G202" s="130"/>
      <c r="H202" s="42"/>
      <c r="I202" s="42"/>
      <c r="J202" s="42"/>
      <c r="K202" s="42"/>
      <c r="L202" s="42"/>
      <c r="M202" s="42"/>
      <c r="N202" s="42"/>
    </row>
    <row r="203" spans="1:14" s="43" customFormat="1" x14ac:dyDescent="0.25">
      <c r="A203" s="129"/>
      <c r="B203" s="130"/>
      <c r="C203" s="130"/>
      <c r="D203" s="131"/>
      <c r="E203" s="130"/>
      <c r="F203" s="130"/>
      <c r="G203" s="130"/>
      <c r="H203" s="42"/>
      <c r="I203" s="42"/>
      <c r="J203" s="42"/>
      <c r="K203" s="42"/>
      <c r="L203" s="42"/>
      <c r="M203" s="42"/>
      <c r="N203" s="42"/>
    </row>
    <row r="204" spans="1:14" s="43" customFormat="1" x14ac:dyDescent="0.25">
      <c r="A204" s="129"/>
      <c r="B204" s="130"/>
      <c r="C204" s="130"/>
      <c r="D204" s="131"/>
      <c r="E204" s="130"/>
      <c r="F204" s="130"/>
      <c r="G204" s="130"/>
      <c r="H204" s="42"/>
      <c r="I204" s="42"/>
      <c r="J204" s="42"/>
      <c r="K204" s="42"/>
      <c r="L204" s="42"/>
      <c r="M204" s="42"/>
      <c r="N204" s="42"/>
    </row>
    <row r="205" spans="1:14" s="43" customFormat="1" x14ac:dyDescent="0.25">
      <c r="A205" s="129"/>
      <c r="B205" s="130"/>
      <c r="C205" s="130"/>
      <c r="D205" s="131"/>
      <c r="E205" s="130"/>
      <c r="F205" s="130"/>
      <c r="G205" s="130"/>
      <c r="H205" s="42"/>
      <c r="I205" s="42"/>
      <c r="J205" s="42"/>
      <c r="K205" s="42"/>
      <c r="L205" s="42"/>
      <c r="M205" s="42"/>
      <c r="N205" s="42"/>
    </row>
    <row r="206" spans="1:14" s="43" customFormat="1" x14ac:dyDescent="0.25">
      <c r="A206" s="129"/>
      <c r="B206" s="130"/>
      <c r="C206" s="130"/>
      <c r="D206" s="131"/>
      <c r="E206" s="130"/>
      <c r="F206" s="130"/>
      <c r="G206" s="130"/>
      <c r="H206" s="42"/>
      <c r="I206" s="42"/>
      <c r="J206" s="42"/>
      <c r="K206" s="42"/>
      <c r="L206" s="42"/>
      <c r="M206" s="42"/>
      <c r="N206" s="42"/>
    </row>
    <row r="207" spans="1:14" s="43" customFormat="1" x14ac:dyDescent="0.25">
      <c r="A207" s="129"/>
      <c r="B207" s="130"/>
      <c r="C207" s="130"/>
      <c r="D207" s="131"/>
      <c r="E207" s="130"/>
      <c r="F207" s="130"/>
      <c r="G207" s="130"/>
      <c r="H207" s="42"/>
      <c r="I207" s="42"/>
      <c r="J207" s="42"/>
      <c r="K207" s="42"/>
      <c r="L207" s="42"/>
      <c r="M207" s="42"/>
      <c r="N207" s="42"/>
    </row>
    <row r="208" spans="1:14" s="43" customFormat="1" x14ac:dyDescent="0.25">
      <c r="A208" s="129"/>
      <c r="B208" s="130"/>
      <c r="C208" s="130"/>
      <c r="D208" s="131"/>
      <c r="E208" s="130"/>
      <c r="F208" s="130"/>
      <c r="G208" s="130"/>
      <c r="H208" s="42"/>
      <c r="I208" s="42"/>
      <c r="J208" s="42"/>
      <c r="K208" s="42"/>
      <c r="L208" s="42"/>
      <c r="M208" s="42"/>
      <c r="N208" s="42"/>
    </row>
    <row r="209" spans="1:14" s="43" customFormat="1" x14ac:dyDescent="0.25">
      <c r="A209" s="129"/>
      <c r="B209" s="130"/>
      <c r="C209" s="130"/>
      <c r="D209" s="131"/>
      <c r="E209" s="130"/>
      <c r="F209" s="130"/>
      <c r="G209" s="130"/>
      <c r="H209" s="42"/>
      <c r="I209" s="42"/>
      <c r="J209" s="42"/>
      <c r="K209" s="42"/>
      <c r="L209" s="42"/>
      <c r="M209" s="42"/>
      <c r="N209" s="42"/>
    </row>
    <row r="210" spans="1:14" s="43" customFormat="1" x14ac:dyDescent="0.25">
      <c r="A210" s="129"/>
      <c r="B210" s="130"/>
      <c r="C210" s="130"/>
      <c r="D210" s="131"/>
      <c r="E210" s="130"/>
      <c r="F210" s="130"/>
      <c r="G210" s="130"/>
      <c r="H210" s="42"/>
      <c r="I210" s="42"/>
      <c r="J210" s="42"/>
      <c r="K210" s="42"/>
      <c r="L210" s="42"/>
      <c r="M210" s="42"/>
      <c r="N210" s="42"/>
    </row>
    <row r="211" spans="1:14" s="43" customFormat="1" x14ac:dyDescent="0.25">
      <c r="A211" s="129"/>
      <c r="B211" s="130"/>
      <c r="C211" s="130"/>
      <c r="D211" s="131"/>
      <c r="E211" s="130"/>
      <c r="F211" s="130"/>
      <c r="G211" s="130"/>
      <c r="H211" s="42"/>
      <c r="I211" s="42"/>
      <c r="J211" s="42"/>
      <c r="K211" s="42"/>
      <c r="L211" s="42"/>
      <c r="M211" s="42"/>
      <c r="N211" s="42"/>
    </row>
    <row r="212" spans="1:14" s="43" customFormat="1" x14ac:dyDescent="0.25">
      <c r="A212" s="129"/>
      <c r="B212" s="130"/>
      <c r="C212" s="130"/>
      <c r="D212" s="131"/>
      <c r="E212" s="130"/>
      <c r="F212" s="130"/>
      <c r="G212" s="130"/>
      <c r="H212" s="42"/>
      <c r="I212" s="42"/>
      <c r="J212" s="42"/>
      <c r="K212" s="42"/>
      <c r="L212" s="42"/>
      <c r="M212" s="42"/>
      <c r="N212" s="42"/>
    </row>
    <row r="213" spans="1:14" s="43" customFormat="1" x14ac:dyDescent="0.25">
      <c r="A213" s="129"/>
      <c r="B213" s="130"/>
      <c r="C213" s="130"/>
      <c r="D213" s="131"/>
      <c r="E213" s="130"/>
      <c r="F213" s="130"/>
      <c r="G213" s="130"/>
      <c r="H213" s="42"/>
      <c r="I213" s="42"/>
      <c r="J213" s="42"/>
      <c r="K213" s="42"/>
      <c r="L213" s="42"/>
      <c r="M213" s="42"/>
      <c r="N213" s="42"/>
    </row>
    <row r="214" spans="1:14" s="43" customFormat="1" x14ac:dyDescent="0.25">
      <c r="A214" s="129"/>
      <c r="B214" s="130"/>
      <c r="C214" s="130"/>
      <c r="D214" s="131"/>
      <c r="E214" s="130"/>
      <c r="F214" s="130"/>
      <c r="G214" s="130"/>
      <c r="H214" s="42"/>
      <c r="I214" s="42"/>
      <c r="J214" s="42"/>
      <c r="K214" s="42"/>
      <c r="L214" s="42"/>
      <c r="M214" s="42"/>
      <c r="N214" s="42"/>
    </row>
    <row r="215" spans="1:14" s="43" customFormat="1" x14ac:dyDescent="0.25">
      <c r="A215" s="129"/>
      <c r="B215" s="130"/>
      <c r="C215" s="130"/>
      <c r="D215" s="131"/>
      <c r="E215" s="130"/>
      <c r="F215" s="130"/>
      <c r="G215" s="130"/>
      <c r="H215" s="42"/>
      <c r="I215" s="42"/>
      <c r="J215" s="42"/>
      <c r="K215" s="42"/>
      <c r="L215" s="42"/>
      <c r="M215" s="42"/>
      <c r="N215" s="42"/>
    </row>
    <row r="216" spans="1:14" s="43" customFormat="1" x14ac:dyDescent="0.25">
      <c r="A216" s="129"/>
      <c r="B216" s="130"/>
      <c r="C216" s="130"/>
      <c r="D216" s="131"/>
      <c r="E216" s="130"/>
      <c r="F216" s="130"/>
      <c r="G216" s="130"/>
      <c r="H216" s="42"/>
      <c r="I216" s="42"/>
      <c r="J216" s="42"/>
      <c r="K216" s="42"/>
      <c r="L216" s="42"/>
      <c r="M216" s="42"/>
      <c r="N216" s="42"/>
    </row>
    <row r="217" spans="1:14" s="43" customFormat="1" x14ac:dyDescent="0.25">
      <c r="A217" s="129"/>
      <c r="B217" s="130"/>
      <c r="C217" s="130"/>
      <c r="D217" s="131"/>
      <c r="E217" s="130"/>
      <c r="F217" s="130"/>
      <c r="G217" s="130"/>
      <c r="H217" s="42"/>
      <c r="I217" s="42"/>
      <c r="J217" s="42"/>
      <c r="K217" s="42"/>
      <c r="L217" s="42"/>
      <c r="M217" s="42"/>
      <c r="N217" s="42"/>
    </row>
    <row r="218" spans="1:14" s="43" customFormat="1" x14ac:dyDescent="0.25">
      <c r="A218" s="129"/>
      <c r="B218" s="130"/>
      <c r="C218" s="130"/>
      <c r="D218" s="131"/>
      <c r="E218" s="130"/>
      <c r="F218" s="130"/>
      <c r="G218" s="130"/>
      <c r="H218" s="42"/>
      <c r="I218" s="42"/>
      <c r="J218" s="42"/>
      <c r="K218" s="42"/>
      <c r="L218" s="42"/>
      <c r="M218" s="42"/>
      <c r="N218" s="42"/>
    </row>
    <row r="219" spans="1:14" s="43" customFormat="1" x14ac:dyDescent="0.25">
      <c r="A219" s="129"/>
      <c r="B219" s="130"/>
      <c r="C219" s="130"/>
      <c r="D219" s="131"/>
      <c r="E219" s="130"/>
      <c r="F219" s="130"/>
      <c r="G219" s="130"/>
      <c r="H219" s="42"/>
      <c r="I219" s="42"/>
      <c r="J219" s="42"/>
      <c r="K219" s="42"/>
      <c r="L219" s="42"/>
      <c r="M219" s="42"/>
      <c r="N219" s="42"/>
    </row>
    <row r="220" spans="1:14" s="43" customFormat="1" x14ac:dyDescent="0.25">
      <c r="A220" s="129"/>
      <c r="B220" s="130"/>
      <c r="C220" s="130"/>
      <c r="D220" s="131"/>
      <c r="E220" s="130"/>
      <c r="F220" s="130"/>
      <c r="G220" s="130"/>
      <c r="H220" s="42"/>
      <c r="I220" s="42"/>
      <c r="J220" s="42"/>
      <c r="K220" s="42"/>
      <c r="L220" s="42"/>
      <c r="M220" s="42"/>
      <c r="N220" s="42"/>
    </row>
    <row r="221" spans="1:14" s="43" customFormat="1" x14ac:dyDescent="0.25">
      <c r="A221" s="129"/>
      <c r="B221" s="130"/>
      <c r="C221" s="130"/>
      <c r="D221" s="131"/>
      <c r="E221" s="130"/>
      <c r="F221" s="130"/>
      <c r="G221" s="130"/>
      <c r="H221" s="42"/>
      <c r="I221" s="42"/>
      <c r="J221" s="42"/>
      <c r="K221" s="42"/>
      <c r="L221" s="42"/>
      <c r="M221" s="42"/>
      <c r="N221" s="42"/>
    </row>
    <row r="222" spans="1:14" s="43" customFormat="1" x14ac:dyDescent="0.25">
      <c r="A222" s="129"/>
      <c r="B222" s="130"/>
      <c r="C222" s="130"/>
      <c r="D222" s="131"/>
      <c r="E222" s="130"/>
      <c r="F222" s="130"/>
      <c r="G222" s="130"/>
      <c r="H222" s="42"/>
      <c r="I222" s="42"/>
      <c r="J222" s="42"/>
      <c r="K222" s="42"/>
      <c r="L222" s="42"/>
      <c r="M222" s="42"/>
      <c r="N222" s="42"/>
    </row>
    <row r="223" spans="1:14" s="43" customFormat="1" x14ac:dyDescent="0.25">
      <c r="A223" s="129"/>
      <c r="B223" s="130"/>
      <c r="C223" s="130"/>
      <c r="D223" s="131"/>
      <c r="E223" s="130"/>
      <c r="F223" s="130"/>
      <c r="G223" s="130"/>
      <c r="H223" s="42"/>
      <c r="I223" s="42"/>
      <c r="J223" s="42"/>
      <c r="K223" s="42"/>
      <c r="L223" s="42"/>
      <c r="M223" s="42"/>
      <c r="N223" s="42"/>
    </row>
    <row r="224" spans="1:14" s="43" customFormat="1" x14ac:dyDescent="0.25">
      <c r="A224" s="129"/>
      <c r="B224" s="130"/>
      <c r="C224" s="130"/>
      <c r="D224" s="131"/>
      <c r="E224" s="130"/>
      <c r="F224" s="130"/>
      <c r="G224" s="130"/>
      <c r="H224" s="42"/>
      <c r="I224" s="42"/>
      <c r="J224" s="42"/>
      <c r="K224" s="42"/>
      <c r="L224" s="42"/>
      <c r="M224" s="42"/>
      <c r="N224" s="42"/>
    </row>
    <row r="225" spans="1:14" s="43" customFormat="1" x14ac:dyDescent="0.25">
      <c r="A225" s="129"/>
      <c r="B225" s="130"/>
      <c r="C225" s="130"/>
      <c r="D225" s="131"/>
      <c r="E225" s="130"/>
      <c r="F225" s="130"/>
      <c r="G225" s="130"/>
      <c r="H225" s="42"/>
      <c r="I225" s="42"/>
      <c r="J225" s="42"/>
      <c r="K225" s="42"/>
      <c r="L225" s="42"/>
      <c r="M225" s="42"/>
      <c r="N225" s="42"/>
    </row>
    <row r="226" spans="1:14" s="43" customFormat="1" x14ac:dyDescent="0.25">
      <c r="A226" s="129"/>
      <c r="B226" s="130"/>
      <c r="C226" s="130"/>
      <c r="D226" s="131"/>
      <c r="E226" s="130"/>
      <c r="F226" s="130"/>
      <c r="G226" s="130"/>
      <c r="H226" s="42"/>
      <c r="I226" s="42"/>
      <c r="J226" s="42"/>
      <c r="K226" s="42"/>
      <c r="L226" s="42"/>
      <c r="M226" s="42"/>
      <c r="N226" s="42"/>
    </row>
    <row r="227" spans="1:14" s="43" customFormat="1" x14ac:dyDescent="0.25">
      <c r="A227" s="129"/>
      <c r="B227" s="130"/>
      <c r="C227" s="130"/>
      <c r="D227" s="131"/>
      <c r="E227" s="130"/>
      <c r="F227" s="130"/>
      <c r="G227" s="130"/>
      <c r="H227" s="42"/>
      <c r="I227" s="42"/>
      <c r="J227" s="42"/>
      <c r="K227" s="42"/>
      <c r="L227" s="42"/>
      <c r="M227" s="42"/>
      <c r="N227" s="42"/>
    </row>
    <row r="228" spans="1:14" s="43" customFormat="1" x14ac:dyDescent="0.25">
      <c r="A228" s="129"/>
      <c r="B228" s="130"/>
      <c r="C228" s="130"/>
      <c r="D228" s="131"/>
      <c r="E228" s="130"/>
      <c r="F228" s="130"/>
      <c r="G228" s="130"/>
      <c r="H228" s="42"/>
      <c r="I228" s="42"/>
      <c r="J228" s="42"/>
      <c r="K228" s="42"/>
      <c r="L228" s="42"/>
      <c r="M228" s="42"/>
      <c r="N228" s="42"/>
    </row>
    <row r="229" spans="1:14" s="43" customFormat="1" x14ac:dyDescent="0.25">
      <c r="A229" s="129"/>
      <c r="B229" s="130"/>
      <c r="C229" s="130"/>
      <c r="D229" s="131"/>
      <c r="E229" s="130"/>
      <c r="F229" s="130"/>
      <c r="G229" s="130"/>
      <c r="H229" s="42"/>
      <c r="I229" s="42"/>
      <c r="J229" s="42"/>
      <c r="K229" s="42"/>
      <c r="L229" s="42"/>
      <c r="M229" s="42"/>
      <c r="N229" s="42"/>
    </row>
    <row r="230" spans="1:14" s="43" customFormat="1" x14ac:dyDescent="0.25">
      <c r="A230" s="129"/>
      <c r="B230" s="130"/>
      <c r="C230" s="130"/>
      <c r="D230" s="131"/>
      <c r="E230" s="130"/>
      <c r="F230" s="130"/>
      <c r="G230" s="130"/>
      <c r="H230" s="42"/>
      <c r="I230" s="42"/>
      <c r="J230" s="42"/>
      <c r="K230" s="42"/>
      <c r="L230" s="42"/>
      <c r="M230" s="42"/>
      <c r="N230" s="42"/>
    </row>
    <row r="231" spans="1:14" s="43" customFormat="1" x14ac:dyDescent="0.25">
      <c r="A231" s="129"/>
      <c r="B231" s="130"/>
      <c r="C231" s="130"/>
      <c r="D231" s="131"/>
      <c r="E231" s="130"/>
      <c r="F231" s="130"/>
      <c r="G231" s="130"/>
      <c r="H231" s="42"/>
      <c r="I231" s="42"/>
      <c r="J231" s="42"/>
      <c r="K231" s="42"/>
      <c r="L231" s="42"/>
      <c r="M231" s="42"/>
      <c r="N231" s="42"/>
    </row>
    <row r="232" spans="1:14" s="43" customFormat="1" x14ac:dyDescent="0.25">
      <c r="A232" s="129"/>
      <c r="B232" s="130"/>
      <c r="C232" s="130"/>
      <c r="D232" s="131"/>
      <c r="E232" s="130"/>
      <c r="F232" s="130"/>
      <c r="G232" s="130"/>
      <c r="H232" s="42"/>
      <c r="I232" s="42"/>
      <c r="J232" s="42"/>
      <c r="K232" s="42"/>
      <c r="L232" s="42"/>
      <c r="M232" s="42"/>
      <c r="N232" s="42"/>
    </row>
    <row r="233" spans="1:14" s="43" customFormat="1" x14ac:dyDescent="0.25">
      <c r="A233" s="129"/>
      <c r="B233" s="130"/>
      <c r="C233" s="130"/>
      <c r="D233" s="131"/>
      <c r="E233" s="130"/>
      <c r="F233" s="130"/>
      <c r="G233" s="130"/>
      <c r="H233" s="42"/>
      <c r="I233" s="42"/>
      <c r="J233" s="42"/>
      <c r="K233" s="42"/>
      <c r="L233" s="42"/>
      <c r="M233" s="42"/>
      <c r="N233" s="42"/>
    </row>
    <row r="234" spans="1:14" s="43" customFormat="1" x14ac:dyDescent="0.25">
      <c r="A234" s="129"/>
      <c r="B234" s="130"/>
      <c r="C234" s="130"/>
      <c r="D234" s="131"/>
      <c r="E234" s="130"/>
      <c r="F234" s="130"/>
      <c r="G234" s="130"/>
      <c r="H234" s="42"/>
      <c r="I234" s="42"/>
      <c r="J234" s="42"/>
      <c r="K234" s="42"/>
      <c r="L234" s="42"/>
      <c r="M234" s="42"/>
      <c r="N234" s="42"/>
    </row>
    <row r="235" spans="1:14" s="43" customFormat="1" x14ac:dyDescent="0.25">
      <c r="A235" s="129"/>
      <c r="B235" s="130"/>
      <c r="C235" s="130"/>
      <c r="D235" s="131"/>
      <c r="E235" s="130"/>
      <c r="F235" s="130"/>
      <c r="G235" s="130"/>
      <c r="H235" s="42"/>
      <c r="I235" s="42"/>
      <c r="J235" s="42"/>
      <c r="K235" s="42"/>
      <c r="L235" s="42"/>
      <c r="M235" s="42"/>
      <c r="N235" s="42"/>
    </row>
    <row r="236" spans="1:14" s="43" customFormat="1" x14ac:dyDescent="0.25">
      <c r="A236" s="129"/>
      <c r="B236" s="130"/>
      <c r="C236" s="130"/>
      <c r="D236" s="131"/>
      <c r="E236" s="130"/>
      <c r="F236" s="130"/>
      <c r="G236" s="130"/>
      <c r="H236" s="42"/>
      <c r="I236" s="42"/>
      <c r="J236" s="42"/>
      <c r="K236" s="42"/>
      <c r="L236" s="42"/>
      <c r="M236" s="42"/>
      <c r="N236" s="42"/>
    </row>
    <row r="237" spans="1:14" s="43" customFormat="1" x14ac:dyDescent="0.25">
      <c r="A237" s="129"/>
      <c r="B237" s="130"/>
      <c r="C237" s="130"/>
      <c r="D237" s="131"/>
      <c r="E237" s="130"/>
      <c r="F237" s="130"/>
      <c r="G237" s="130"/>
      <c r="H237" s="42"/>
      <c r="I237" s="42"/>
      <c r="J237" s="42"/>
      <c r="K237" s="42"/>
      <c r="L237" s="42"/>
      <c r="M237" s="42"/>
      <c r="N237" s="42"/>
    </row>
    <row r="238" spans="1:14" s="43" customFormat="1" x14ac:dyDescent="0.25">
      <c r="A238" s="129"/>
      <c r="B238" s="130"/>
      <c r="C238" s="130"/>
      <c r="D238" s="131"/>
      <c r="E238" s="130"/>
      <c r="F238" s="130"/>
      <c r="G238" s="130"/>
      <c r="H238" s="42"/>
      <c r="I238" s="42"/>
      <c r="J238" s="42"/>
      <c r="K238" s="42"/>
      <c r="L238" s="42"/>
      <c r="M238" s="42"/>
      <c r="N238" s="42"/>
    </row>
    <row r="239" spans="1:14" s="43" customFormat="1" x14ac:dyDescent="0.25">
      <c r="A239" s="129"/>
      <c r="B239" s="130"/>
      <c r="C239" s="130"/>
      <c r="D239" s="131"/>
      <c r="E239" s="130"/>
      <c r="F239" s="130"/>
      <c r="G239" s="130"/>
      <c r="H239" s="42"/>
      <c r="I239" s="42"/>
      <c r="J239" s="42"/>
      <c r="K239" s="42"/>
      <c r="L239" s="42"/>
      <c r="M239" s="42"/>
      <c r="N239" s="42"/>
    </row>
    <row r="240" spans="1:14" s="43" customFormat="1" x14ac:dyDescent="0.25">
      <c r="A240" s="129"/>
      <c r="B240" s="130"/>
      <c r="C240" s="130"/>
      <c r="D240" s="131"/>
      <c r="E240" s="130"/>
      <c r="F240" s="130"/>
      <c r="G240" s="130"/>
      <c r="H240" s="42"/>
      <c r="I240" s="42"/>
      <c r="J240" s="42"/>
      <c r="K240" s="42"/>
      <c r="L240" s="42"/>
      <c r="M240" s="42"/>
      <c r="N240" s="42"/>
    </row>
    <row r="241" spans="1:14" s="43" customFormat="1" x14ac:dyDescent="0.25">
      <c r="A241" s="129"/>
      <c r="B241" s="130"/>
      <c r="C241" s="130"/>
      <c r="D241" s="131"/>
      <c r="E241" s="130"/>
      <c r="F241" s="130"/>
      <c r="G241" s="130"/>
      <c r="H241" s="42"/>
      <c r="I241" s="42"/>
      <c r="J241" s="42"/>
      <c r="K241" s="42"/>
      <c r="L241" s="42"/>
      <c r="M241" s="42"/>
      <c r="N241" s="42"/>
    </row>
    <row r="242" spans="1:14" s="43" customFormat="1" x14ac:dyDescent="0.25">
      <c r="A242" s="129"/>
      <c r="B242" s="130"/>
      <c r="C242" s="130"/>
      <c r="D242" s="131"/>
      <c r="E242" s="130"/>
      <c r="F242" s="130"/>
      <c r="G242" s="130"/>
      <c r="H242" s="42"/>
      <c r="I242" s="42"/>
      <c r="J242" s="42"/>
      <c r="K242" s="42"/>
      <c r="L242" s="42"/>
      <c r="M242" s="42"/>
      <c r="N242" s="42"/>
    </row>
    <row r="243" spans="1:14" s="43" customFormat="1" x14ac:dyDescent="0.25">
      <c r="A243" s="129"/>
      <c r="B243" s="130"/>
      <c r="C243" s="130"/>
      <c r="D243" s="131"/>
      <c r="E243" s="130"/>
      <c r="F243" s="130"/>
      <c r="G243" s="130"/>
      <c r="H243" s="42"/>
      <c r="I243" s="42"/>
      <c r="J243" s="42"/>
      <c r="K243" s="42"/>
      <c r="L243" s="42"/>
      <c r="M243" s="42"/>
      <c r="N243" s="42"/>
    </row>
    <row r="244" spans="1:14" s="43" customFormat="1" x14ac:dyDescent="0.25">
      <c r="A244" s="129"/>
      <c r="B244" s="130"/>
      <c r="C244" s="130"/>
      <c r="D244" s="131"/>
      <c r="E244" s="130"/>
      <c r="F244" s="130"/>
      <c r="G244" s="130"/>
      <c r="H244" s="42"/>
      <c r="I244" s="42"/>
      <c r="J244" s="42"/>
      <c r="K244" s="42"/>
      <c r="L244" s="42"/>
      <c r="M244" s="42"/>
      <c r="N244" s="42"/>
    </row>
    <row r="245" spans="1:14" s="43" customFormat="1" x14ac:dyDescent="0.25">
      <c r="A245" s="129"/>
      <c r="B245" s="130"/>
      <c r="C245" s="130"/>
      <c r="D245" s="131"/>
      <c r="E245" s="130"/>
      <c r="F245" s="130"/>
      <c r="G245" s="130"/>
      <c r="H245" s="42"/>
      <c r="I245" s="42"/>
      <c r="J245" s="42"/>
      <c r="K245" s="42"/>
      <c r="L245" s="42"/>
      <c r="M245" s="42"/>
      <c r="N245" s="42"/>
    </row>
    <row r="246" spans="1:14" s="43" customFormat="1" x14ac:dyDescent="0.25">
      <c r="A246" s="129"/>
      <c r="B246" s="130"/>
      <c r="C246" s="130"/>
      <c r="D246" s="131"/>
      <c r="E246" s="130"/>
      <c r="F246" s="130"/>
      <c r="G246" s="130"/>
      <c r="H246" s="42"/>
      <c r="I246" s="42"/>
      <c r="J246" s="42"/>
      <c r="K246" s="42"/>
      <c r="L246" s="42"/>
      <c r="M246" s="42"/>
      <c r="N246" s="42"/>
    </row>
    <row r="247" spans="1:14" s="43" customFormat="1" x14ac:dyDescent="0.25">
      <c r="A247" s="129"/>
      <c r="B247" s="130"/>
      <c r="C247" s="130"/>
      <c r="D247" s="131"/>
      <c r="E247" s="130"/>
      <c r="F247" s="130"/>
      <c r="G247" s="130"/>
      <c r="H247" s="42"/>
      <c r="I247" s="42"/>
      <c r="J247" s="42"/>
      <c r="K247" s="42"/>
      <c r="L247" s="42"/>
      <c r="M247" s="42"/>
      <c r="N247" s="42"/>
    </row>
    <row r="248" spans="1:14" s="43" customFormat="1" x14ac:dyDescent="0.25">
      <c r="A248" s="129"/>
      <c r="B248" s="130"/>
      <c r="C248" s="130"/>
      <c r="D248" s="131"/>
      <c r="E248" s="130"/>
      <c r="F248" s="130"/>
      <c r="G248" s="130"/>
      <c r="H248" s="42"/>
      <c r="I248" s="42"/>
      <c r="J248" s="42"/>
      <c r="K248" s="42"/>
      <c r="L248" s="42"/>
      <c r="M248" s="42"/>
      <c r="N248" s="42"/>
    </row>
    <row r="249" spans="1:14" s="43" customFormat="1" x14ac:dyDescent="0.25">
      <c r="A249" s="129"/>
      <c r="B249" s="130"/>
      <c r="C249" s="130"/>
      <c r="D249" s="131"/>
      <c r="E249" s="130"/>
      <c r="F249" s="130"/>
      <c r="G249" s="130"/>
      <c r="H249" s="42"/>
      <c r="I249" s="42"/>
      <c r="J249" s="42"/>
      <c r="K249" s="42"/>
      <c r="L249" s="42"/>
      <c r="M249" s="42"/>
      <c r="N249" s="42"/>
    </row>
    <row r="250" spans="1:14" s="43" customFormat="1" x14ac:dyDescent="0.25">
      <c r="A250" s="129"/>
      <c r="B250" s="130"/>
      <c r="C250" s="130"/>
      <c r="D250" s="131"/>
      <c r="E250" s="130"/>
      <c r="F250" s="130"/>
      <c r="G250" s="130"/>
      <c r="H250" s="42"/>
      <c r="I250" s="42"/>
      <c r="J250" s="42"/>
      <c r="K250" s="42"/>
      <c r="L250" s="42"/>
      <c r="M250" s="42"/>
      <c r="N250" s="42"/>
    </row>
    <row r="251" spans="1:14" s="43" customFormat="1" x14ac:dyDescent="0.25">
      <c r="A251" s="129"/>
      <c r="B251" s="130"/>
      <c r="C251" s="130"/>
      <c r="D251" s="131"/>
      <c r="E251" s="130"/>
      <c r="F251" s="130"/>
      <c r="G251" s="130"/>
      <c r="H251" s="42"/>
      <c r="I251" s="42"/>
      <c r="J251" s="42"/>
      <c r="K251" s="42"/>
      <c r="L251" s="42"/>
      <c r="M251" s="42"/>
      <c r="N251" s="42"/>
    </row>
    <row r="252" spans="1:14" s="43" customFormat="1" x14ac:dyDescent="0.25">
      <c r="A252" s="129"/>
      <c r="B252" s="130"/>
      <c r="C252" s="130"/>
      <c r="D252" s="131"/>
      <c r="E252" s="130"/>
      <c r="F252" s="130"/>
      <c r="G252" s="130"/>
      <c r="H252" s="42"/>
      <c r="I252" s="42"/>
      <c r="J252" s="42"/>
      <c r="K252" s="42"/>
      <c r="L252" s="42"/>
      <c r="M252" s="42"/>
      <c r="N252" s="42"/>
    </row>
    <row r="253" spans="1:14" s="43" customFormat="1" x14ac:dyDescent="0.25">
      <c r="A253" s="129"/>
      <c r="B253" s="130"/>
      <c r="C253" s="130"/>
      <c r="D253" s="131"/>
      <c r="E253" s="130"/>
      <c r="F253" s="130"/>
      <c r="G253" s="130"/>
      <c r="H253" s="42"/>
      <c r="I253" s="42"/>
      <c r="J253" s="42"/>
      <c r="K253" s="42"/>
      <c r="L253" s="42"/>
      <c r="M253" s="42"/>
      <c r="N253" s="42"/>
    </row>
    <row r="254" spans="1:14" s="43" customFormat="1" x14ac:dyDescent="0.25">
      <c r="A254" s="129"/>
      <c r="B254" s="130"/>
      <c r="C254" s="130"/>
      <c r="D254" s="131"/>
      <c r="E254" s="130"/>
      <c r="F254" s="130"/>
      <c r="G254" s="130"/>
      <c r="H254" s="42"/>
      <c r="I254" s="42"/>
      <c r="J254" s="42"/>
      <c r="K254" s="42"/>
      <c r="L254" s="42"/>
      <c r="M254" s="42"/>
      <c r="N254" s="42"/>
    </row>
    <row r="255" spans="1:14" s="43" customFormat="1" x14ac:dyDescent="0.25">
      <c r="A255" s="129"/>
      <c r="B255" s="130"/>
      <c r="C255" s="130"/>
      <c r="D255" s="131"/>
      <c r="E255" s="130"/>
      <c r="F255" s="130"/>
      <c r="G255" s="130"/>
      <c r="H255" s="42"/>
      <c r="I255" s="42"/>
      <c r="J255" s="42"/>
      <c r="K255" s="42"/>
      <c r="L255" s="42"/>
      <c r="M255" s="42"/>
      <c r="N255" s="42"/>
    </row>
    <row r="256" spans="1:14" s="43" customFormat="1" x14ac:dyDescent="0.25">
      <c r="A256" s="129"/>
      <c r="B256" s="130"/>
      <c r="C256" s="130"/>
      <c r="D256" s="131"/>
      <c r="E256" s="130"/>
      <c r="F256" s="130"/>
      <c r="G256" s="130"/>
      <c r="H256" s="42"/>
      <c r="I256" s="42"/>
      <c r="J256" s="42"/>
      <c r="K256" s="42"/>
      <c r="L256" s="42"/>
      <c r="M256" s="42"/>
      <c r="N256" s="42"/>
    </row>
    <row r="257" spans="1:14" s="43" customFormat="1" x14ac:dyDescent="0.25">
      <c r="A257" s="129"/>
      <c r="B257" s="130"/>
      <c r="C257" s="130"/>
      <c r="D257" s="131"/>
      <c r="E257" s="130"/>
      <c r="F257" s="130"/>
      <c r="G257" s="130"/>
      <c r="H257" s="42"/>
      <c r="I257" s="42"/>
      <c r="J257" s="42"/>
      <c r="K257" s="42"/>
      <c r="L257" s="42"/>
      <c r="M257" s="42"/>
      <c r="N257" s="42"/>
    </row>
    <row r="258" spans="1:14" s="43" customFormat="1" x14ac:dyDescent="0.25">
      <c r="A258" s="129"/>
      <c r="B258" s="130"/>
      <c r="C258" s="130"/>
      <c r="D258" s="131"/>
      <c r="E258" s="130"/>
      <c r="F258" s="130"/>
      <c r="G258" s="130"/>
      <c r="H258" s="42"/>
      <c r="I258" s="42"/>
      <c r="J258" s="42"/>
      <c r="K258" s="42"/>
      <c r="L258" s="42"/>
      <c r="M258" s="42"/>
      <c r="N258" s="42"/>
    </row>
    <row r="259" spans="1:14" s="43" customFormat="1" x14ac:dyDescent="0.25">
      <c r="A259" s="129"/>
      <c r="B259" s="130"/>
      <c r="C259" s="130"/>
      <c r="D259" s="131"/>
      <c r="E259" s="130"/>
      <c r="F259" s="130"/>
      <c r="G259" s="130"/>
      <c r="H259" s="42"/>
      <c r="I259" s="42"/>
      <c r="J259" s="42"/>
      <c r="K259" s="42"/>
      <c r="L259" s="42"/>
      <c r="M259" s="42"/>
      <c r="N259" s="42"/>
    </row>
    <row r="260" spans="1:14" s="43" customFormat="1" x14ac:dyDescent="0.25">
      <c r="A260" s="129"/>
      <c r="B260" s="130"/>
      <c r="C260" s="130"/>
      <c r="D260" s="131"/>
      <c r="E260" s="130"/>
      <c r="F260" s="130"/>
      <c r="G260" s="130"/>
      <c r="H260" s="42"/>
      <c r="I260" s="42"/>
      <c r="J260" s="42"/>
      <c r="K260" s="42"/>
      <c r="L260" s="42"/>
      <c r="M260" s="42"/>
      <c r="N260" s="42"/>
    </row>
    <row r="261" spans="1:14" s="43" customFormat="1" x14ac:dyDescent="0.25">
      <c r="A261" s="129"/>
      <c r="B261" s="130"/>
      <c r="C261" s="130"/>
      <c r="D261" s="131"/>
      <c r="E261" s="130"/>
      <c r="F261" s="130"/>
      <c r="G261" s="130"/>
      <c r="H261" s="42"/>
      <c r="I261" s="42"/>
      <c r="J261" s="42"/>
      <c r="K261" s="42"/>
      <c r="L261" s="42"/>
      <c r="M261" s="42"/>
      <c r="N261" s="42"/>
    </row>
    <row r="262" spans="1:14" s="43" customFormat="1" x14ac:dyDescent="0.25">
      <c r="A262" s="129"/>
      <c r="B262" s="130"/>
      <c r="C262" s="130"/>
      <c r="D262" s="131"/>
      <c r="E262" s="130"/>
      <c r="F262" s="130"/>
      <c r="G262" s="130"/>
      <c r="H262" s="42"/>
      <c r="I262" s="42"/>
      <c r="J262" s="42"/>
      <c r="K262" s="42"/>
      <c r="L262" s="42"/>
      <c r="M262" s="42"/>
      <c r="N262" s="42"/>
    </row>
    <row r="263" spans="1:14" s="43" customFormat="1" x14ac:dyDescent="0.25">
      <c r="A263" s="129"/>
      <c r="B263" s="130"/>
      <c r="C263" s="130"/>
      <c r="D263" s="131"/>
      <c r="E263" s="130"/>
      <c r="F263" s="130"/>
      <c r="G263" s="130"/>
      <c r="H263" s="42"/>
      <c r="I263" s="42"/>
      <c r="J263" s="42"/>
      <c r="K263" s="42"/>
      <c r="L263" s="42"/>
      <c r="M263" s="42"/>
      <c r="N263" s="42"/>
    </row>
    <row r="264" spans="1:14" s="43" customFormat="1" x14ac:dyDescent="0.25">
      <c r="A264" s="129"/>
      <c r="B264" s="130"/>
      <c r="C264" s="130"/>
      <c r="D264" s="131"/>
      <c r="E264" s="130"/>
      <c r="F264" s="130"/>
      <c r="G264" s="130"/>
      <c r="H264" s="42"/>
      <c r="I264" s="42"/>
      <c r="J264" s="42"/>
      <c r="K264" s="42"/>
      <c r="L264" s="42"/>
      <c r="M264" s="42"/>
      <c r="N264" s="42"/>
    </row>
    <row r="265" spans="1:14" s="43" customFormat="1" x14ac:dyDescent="0.25">
      <c r="A265" s="129"/>
      <c r="B265" s="130"/>
      <c r="C265" s="130"/>
      <c r="D265" s="131"/>
      <c r="E265" s="130"/>
      <c r="F265" s="130"/>
      <c r="G265" s="130"/>
      <c r="H265" s="42"/>
      <c r="I265" s="42"/>
      <c r="J265" s="42"/>
      <c r="K265" s="42"/>
      <c r="L265" s="42"/>
      <c r="M265" s="42"/>
      <c r="N265" s="42"/>
    </row>
    <row r="266" spans="1:14" s="43" customFormat="1" x14ac:dyDescent="0.25">
      <c r="A266" s="129"/>
      <c r="B266" s="130"/>
      <c r="C266" s="130"/>
      <c r="D266" s="131"/>
      <c r="E266" s="130"/>
      <c r="F266" s="130"/>
      <c r="G266" s="130"/>
      <c r="H266" s="42"/>
      <c r="I266" s="42"/>
      <c r="J266" s="42"/>
      <c r="K266" s="42"/>
      <c r="L266" s="42"/>
      <c r="M266" s="42"/>
      <c r="N266" s="42"/>
    </row>
    <row r="267" spans="1:14" s="43" customFormat="1" x14ac:dyDescent="0.25">
      <c r="A267" s="129"/>
      <c r="B267" s="130"/>
      <c r="C267" s="130"/>
      <c r="D267" s="131"/>
      <c r="E267" s="130"/>
      <c r="F267" s="130"/>
      <c r="G267" s="130"/>
      <c r="H267" s="42"/>
      <c r="I267" s="42"/>
      <c r="J267" s="42"/>
      <c r="K267" s="42"/>
      <c r="L267" s="42"/>
      <c r="M267" s="42"/>
      <c r="N267" s="42"/>
    </row>
    <row r="268" spans="1:14" s="43" customFormat="1" x14ac:dyDescent="0.25">
      <c r="A268" s="129"/>
      <c r="B268" s="130"/>
      <c r="C268" s="130"/>
      <c r="D268" s="131"/>
      <c r="E268" s="130"/>
      <c r="F268" s="130"/>
      <c r="G268" s="130"/>
      <c r="H268" s="42"/>
      <c r="I268" s="42"/>
      <c r="J268" s="42"/>
      <c r="K268" s="42"/>
      <c r="L268" s="42"/>
      <c r="M268" s="42"/>
      <c r="N268" s="42"/>
    </row>
    <row r="269" spans="1:14" s="43" customFormat="1" x14ac:dyDescent="0.25">
      <c r="A269" s="129"/>
      <c r="B269" s="130"/>
      <c r="C269" s="130"/>
      <c r="D269" s="131"/>
      <c r="E269" s="130"/>
      <c r="F269" s="130"/>
      <c r="G269" s="130"/>
      <c r="H269" s="42"/>
      <c r="I269" s="42"/>
      <c r="J269" s="42"/>
      <c r="K269" s="42"/>
      <c r="L269" s="42"/>
      <c r="M269" s="42"/>
      <c r="N269" s="42"/>
    </row>
    <row r="270" spans="1:14" s="43" customFormat="1" x14ac:dyDescent="0.25">
      <c r="A270" s="129"/>
      <c r="B270" s="130"/>
      <c r="C270" s="130"/>
      <c r="D270" s="131"/>
      <c r="E270" s="130"/>
      <c r="F270" s="130"/>
      <c r="G270" s="130"/>
      <c r="H270" s="42"/>
      <c r="I270" s="42"/>
      <c r="J270" s="42"/>
      <c r="K270" s="42"/>
      <c r="L270" s="42"/>
      <c r="M270" s="42"/>
      <c r="N270" s="42"/>
    </row>
    <row r="271" spans="1:14" s="43" customFormat="1" x14ac:dyDescent="0.25">
      <c r="A271" s="129"/>
      <c r="B271" s="130"/>
      <c r="C271" s="130"/>
      <c r="D271" s="131"/>
      <c r="E271" s="130"/>
      <c r="F271" s="130"/>
      <c r="G271" s="130"/>
      <c r="H271" s="42"/>
      <c r="I271" s="42"/>
      <c r="J271" s="42"/>
      <c r="K271" s="42"/>
      <c r="L271" s="42"/>
      <c r="M271" s="42"/>
      <c r="N271" s="42"/>
    </row>
    <row r="272" spans="1:14" s="43" customFormat="1" x14ac:dyDescent="0.25">
      <c r="A272" s="129"/>
      <c r="B272" s="130"/>
      <c r="C272" s="130"/>
      <c r="D272" s="131"/>
      <c r="E272" s="130"/>
      <c r="F272" s="130"/>
      <c r="G272" s="130"/>
      <c r="H272" s="42"/>
      <c r="I272" s="42"/>
      <c r="J272" s="42"/>
      <c r="K272" s="42"/>
      <c r="L272" s="42"/>
      <c r="M272" s="42"/>
      <c r="N272" s="42"/>
    </row>
    <row r="273" spans="1:14" s="43" customFormat="1" x14ac:dyDescent="0.25">
      <c r="A273" s="129"/>
      <c r="B273" s="130"/>
      <c r="C273" s="130"/>
      <c r="D273" s="131"/>
      <c r="E273" s="130"/>
      <c r="F273" s="130"/>
      <c r="G273" s="130"/>
      <c r="H273" s="42"/>
      <c r="I273" s="42"/>
      <c r="J273" s="42"/>
      <c r="K273" s="42"/>
      <c r="L273" s="42"/>
      <c r="M273" s="42"/>
      <c r="N273" s="42"/>
    </row>
    <row r="274" spans="1:14" s="43" customFormat="1" x14ac:dyDescent="0.25">
      <c r="A274" s="129"/>
      <c r="B274" s="130"/>
      <c r="C274" s="130"/>
      <c r="D274" s="131"/>
      <c r="E274" s="130"/>
      <c r="F274" s="130"/>
      <c r="G274" s="130"/>
      <c r="H274" s="42"/>
      <c r="I274" s="42"/>
      <c r="J274" s="42"/>
      <c r="K274" s="42"/>
      <c r="L274" s="42"/>
      <c r="M274" s="42"/>
      <c r="N274" s="42"/>
    </row>
    <row r="275" spans="1:14" s="43" customFormat="1" x14ac:dyDescent="0.25">
      <c r="A275" s="129"/>
      <c r="B275" s="130"/>
      <c r="C275" s="130"/>
      <c r="D275" s="131"/>
      <c r="E275" s="130"/>
      <c r="F275" s="130"/>
      <c r="G275" s="130"/>
      <c r="H275" s="42"/>
      <c r="I275" s="42"/>
      <c r="J275" s="42"/>
      <c r="K275" s="42"/>
      <c r="L275" s="42"/>
      <c r="M275" s="42"/>
      <c r="N275" s="42"/>
    </row>
    <row r="276" spans="1:14" s="43" customFormat="1" x14ac:dyDescent="0.25">
      <c r="A276" s="129"/>
      <c r="B276" s="130"/>
      <c r="C276" s="130"/>
      <c r="D276" s="131"/>
      <c r="E276" s="130"/>
      <c r="F276" s="130"/>
      <c r="G276" s="130"/>
      <c r="H276" s="42"/>
      <c r="I276" s="42"/>
      <c r="J276" s="42"/>
      <c r="K276" s="42"/>
      <c r="L276" s="42"/>
      <c r="M276" s="42"/>
      <c r="N276" s="42"/>
    </row>
    <row r="277" spans="1:14" s="43" customFormat="1" x14ac:dyDescent="0.25">
      <c r="A277" s="129"/>
      <c r="B277" s="130"/>
      <c r="C277" s="130"/>
      <c r="D277" s="131"/>
      <c r="E277" s="130"/>
      <c r="F277" s="130"/>
      <c r="G277" s="130"/>
      <c r="H277" s="42"/>
      <c r="I277" s="42"/>
      <c r="J277" s="42"/>
      <c r="K277" s="42"/>
      <c r="L277" s="42"/>
      <c r="M277" s="42"/>
      <c r="N277" s="42"/>
    </row>
    <row r="278" spans="1:14" s="43" customFormat="1" x14ac:dyDescent="0.25">
      <c r="A278" s="129"/>
      <c r="B278" s="130"/>
      <c r="C278" s="130"/>
      <c r="D278" s="131"/>
      <c r="E278" s="130"/>
      <c r="F278" s="130"/>
      <c r="G278" s="130"/>
      <c r="H278" s="42"/>
      <c r="I278" s="42"/>
      <c r="J278" s="42"/>
      <c r="K278" s="42"/>
      <c r="L278" s="42"/>
      <c r="M278" s="42"/>
      <c r="N278" s="42"/>
    </row>
    <row r="279" spans="1:14" s="43" customFormat="1" x14ac:dyDescent="0.25">
      <c r="A279" s="129"/>
      <c r="B279" s="130"/>
      <c r="C279" s="130"/>
      <c r="D279" s="131"/>
      <c r="E279" s="130"/>
      <c r="F279" s="130"/>
      <c r="G279" s="130"/>
      <c r="H279" s="42"/>
      <c r="I279" s="42"/>
      <c r="J279" s="42"/>
      <c r="K279" s="42"/>
      <c r="L279" s="42"/>
      <c r="M279" s="42"/>
      <c r="N279" s="42"/>
    </row>
    <row r="280" spans="1:14" s="43" customFormat="1" x14ac:dyDescent="0.25">
      <c r="A280" s="129"/>
      <c r="B280" s="130"/>
      <c r="C280" s="130"/>
      <c r="D280" s="131"/>
      <c r="E280" s="130"/>
      <c r="F280" s="130"/>
      <c r="G280" s="130"/>
      <c r="H280" s="42"/>
      <c r="I280" s="42"/>
      <c r="J280" s="42"/>
      <c r="K280" s="42"/>
      <c r="L280" s="42"/>
      <c r="M280" s="42"/>
      <c r="N280" s="42"/>
    </row>
    <row r="281" spans="1:14" s="43" customFormat="1" x14ac:dyDescent="0.25">
      <c r="A281" s="129"/>
      <c r="B281" s="130"/>
      <c r="C281" s="130"/>
      <c r="D281" s="131"/>
      <c r="E281" s="130"/>
      <c r="F281" s="130"/>
      <c r="G281" s="130"/>
      <c r="H281" s="42"/>
      <c r="I281" s="42"/>
      <c r="J281" s="42"/>
      <c r="K281" s="42"/>
      <c r="L281" s="42"/>
      <c r="M281" s="42"/>
      <c r="N281" s="42"/>
    </row>
    <row r="282" spans="1:14" s="43" customFormat="1" x14ac:dyDescent="0.25">
      <c r="A282" s="129"/>
      <c r="B282" s="130"/>
      <c r="C282" s="130"/>
      <c r="D282" s="131"/>
      <c r="E282" s="130"/>
      <c r="F282" s="130"/>
      <c r="G282" s="130"/>
      <c r="H282" s="42"/>
      <c r="I282" s="42"/>
      <c r="J282" s="42"/>
      <c r="K282" s="42"/>
      <c r="L282" s="42"/>
      <c r="M282" s="42"/>
      <c r="N282" s="42"/>
    </row>
    <row r="283" spans="1:14" s="43" customFormat="1" x14ac:dyDescent="0.25">
      <c r="A283" s="129"/>
      <c r="B283" s="130"/>
      <c r="C283" s="130"/>
      <c r="D283" s="131"/>
      <c r="E283" s="130"/>
      <c r="F283" s="130"/>
      <c r="G283" s="130"/>
      <c r="H283" s="42"/>
      <c r="I283" s="42"/>
      <c r="J283" s="42"/>
      <c r="K283" s="42"/>
      <c r="L283" s="42"/>
      <c r="M283" s="42"/>
      <c r="N283" s="42"/>
    </row>
    <row r="284" spans="1:14" s="43" customFormat="1" x14ac:dyDescent="0.25">
      <c r="A284" s="129"/>
      <c r="B284" s="130"/>
      <c r="C284" s="130"/>
      <c r="D284" s="131"/>
      <c r="E284" s="130"/>
      <c r="F284" s="130"/>
      <c r="G284" s="130"/>
      <c r="H284" s="42"/>
      <c r="I284" s="42"/>
      <c r="J284" s="42"/>
      <c r="K284" s="42"/>
      <c r="L284" s="42"/>
      <c r="M284" s="42"/>
      <c r="N284" s="42"/>
    </row>
    <row r="285" spans="1:14" s="43" customFormat="1" x14ac:dyDescent="0.25">
      <c r="A285" s="129"/>
      <c r="B285" s="130"/>
      <c r="C285" s="130"/>
      <c r="D285" s="131"/>
      <c r="E285" s="130"/>
      <c r="F285" s="130"/>
      <c r="G285" s="130"/>
      <c r="H285" s="42"/>
      <c r="I285" s="42"/>
      <c r="J285" s="42"/>
      <c r="K285" s="42"/>
      <c r="L285" s="42"/>
      <c r="M285" s="42"/>
      <c r="N285" s="42"/>
    </row>
    <row r="286" spans="1:14" s="43" customFormat="1" x14ac:dyDescent="0.25">
      <c r="A286" s="129"/>
      <c r="B286" s="130"/>
      <c r="C286" s="130"/>
      <c r="D286" s="131"/>
      <c r="E286" s="130"/>
      <c r="F286" s="130"/>
      <c r="G286" s="130"/>
      <c r="H286" s="42"/>
      <c r="I286" s="42"/>
      <c r="J286" s="42"/>
      <c r="K286" s="42"/>
      <c r="L286" s="42"/>
      <c r="M286" s="42"/>
      <c r="N286" s="42"/>
    </row>
    <row r="287" spans="1:14" s="43" customFormat="1" x14ac:dyDescent="0.25">
      <c r="A287" s="129"/>
      <c r="B287" s="130"/>
      <c r="C287" s="130"/>
      <c r="D287" s="131"/>
      <c r="E287" s="130"/>
      <c r="F287" s="130"/>
      <c r="G287" s="130"/>
      <c r="H287" s="42"/>
      <c r="I287" s="42"/>
      <c r="J287" s="42"/>
      <c r="K287" s="42"/>
      <c r="L287" s="42"/>
      <c r="M287" s="42"/>
      <c r="N287" s="42"/>
    </row>
    <row r="288" spans="1:14" s="43" customFormat="1" x14ac:dyDescent="0.25">
      <c r="A288" s="129"/>
      <c r="B288" s="130"/>
      <c r="C288" s="130"/>
      <c r="D288" s="131"/>
      <c r="E288" s="130"/>
      <c r="F288" s="130"/>
      <c r="G288" s="130"/>
      <c r="H288" s="42"/>
      <c r="I288" s="42"/>
      <c r="J288" s="42"/>
      <c r="K288" s="42"/>
      <c r="L288" s="42"/>
      <c r="M288" s="42"/>
      <c r="N288" s="42"/>
    </row>
    <row r="289" spans="1:14" s="43" customFormat="1" x14ac:dyDescent="0.25">
      <c r="A289" s="129"/>
      <c r="B289" s="130"/>
      <c r="C289" s="130"/>
      <c r="D289" s="131"/>
      <c r="E289" s="130"/>
      <c r="F289" s="130"/>
      <c r="G289" s="130"/>
      <c r="H289" s="42"/>
      <c r="I289" s="42"/>
      <c r="J289" s="42"/>
      <c r="K289" s="42"/>
      <c r="L289" s="42"/>
      <c r="M289" s="42"/>
      <c r="N289" s="42"/>
    </row>
    <row r="290" spans="1:14" s="43" customFormat="1" x14ac:dyDescent="0.25">
      <c r="A290" s="129"/>
      <c r="B290" s="130"/>
      <c r="C290" s="130"/>
      <c r="D290" s="131"/>
      <c r="E290" s="130"/>
      <c r="F290" s="130"/>
      <c r="G290" s="130"/>
      <c r="H290" s="42"/>
      <c r="I290" s="42"/>
      <c r="J290" s="42"/>
      <c r="K290" s="42"/>
      <c r="L290" s="42"/>
      <c r="M290" s="42"/>
      <c r="N290" s="42"/>
    </row>
    <row r="291" spans="1:14" s="43" customFormat="1" x14ac:dyDescent="0.25">
      <c r="A291" s="129"/>
      <c r="B291" s="130"/>
      <c r="C291" s="130"/>
      <c r="D291" s="131"/>
      <c r="E291" s="130"/>
      <c r="F291" s="130"/>
      <c r="G291" s="130"/>
      <c r="H291" s="42"/>
      <c r="I291" s="42"/>
      <c r="J291" s="42"/>
      <c r="K291" s="42"/>
      <c r="L291" s="42"/>
      <c r="M291" s="42"/>
      <c r="N291" s="42"/>
    </row>
    <row r="292" spans="1:14" s="43" customFormat="1" x14ac:dyDescent="0.25">
      <c r="A292" s="129"/>
      <c r="B292" s="130"/>
      <c r="C292" s="130"/>
      <c r="D292" s="131"/>
      <c r="E292" s="130"/>
      <c r="F292" s="130"/>
      <c r="G292" s="130"/>
      <c r="H292" s="42"/>
      <c r="I292" s="42"/>
      <c r="J292" s="42"/>
      <c r="K292" s="42"/>
      <c r="L292" s="42"/>
      <c r="M292" s="42"/>
      <c r="N292" s="42"/>
    </row>
    <row r="293" spans="1:14" s="43" customFormat="1" x14ac:dyDescent="0.25">
      <c r="A293" s="129"/>
      <c r="B293" s="130"/>
      <c r="C293" s="130"/>
      <c r="D293" s="131"/>
      <c r="E293" s="130"/>
      <c r="F293" s="130"/>
      <c r="G293" s="130"/>
      <c r="H293" s="42"/>
      <c r="I293" s="42"/>
      <c r="J293" s="42"/>
      <c r="K293" s="42"/>
      <c r="L293" s="42"/>
      <c r="M293" s="42"/>
      <c r="N293" s="42"/>
    </row>
    <row r="294" spans="1:14" s="43" customFormat="1" x14ac:dyDescent="0.25">
      <c r="A294" s="129"/>
      <c r="B294" s="130"/>
      <c r="C294" s="130"/>
      <c r="D294" s="131"/>
      <c r="E294" s="130"/>
      <c r="F294" s="130"/>
      <c r="G294" s="130"/>
      <c r="H294" s="42"/>
      <c r="I294" s="42"/>
      <c r="J294" s="42"/>
      <c r="K294" s="42"/>
      <c r="L294" s="42"/>
      <c r="M294" s="42"/>
      <c r="N294" s="42"/>
    </row>
    <row r="295" spans="1:14" s="43" customFormat="1" x14ac:dyDescent="0.25">
      <c r="A295" s="129"/>
      <c r="B295" s="130"/>
      <c r="C295" s="130"/>
      <c r="D295" s="131"/>
      <c r="E295" s="130"/>
      <c r="F295" s="130"/>
      <c r="G295" s="130"/>
      <c r="H295" s="42"/>
      <c r="I295" s="42"/>
      <c r="J295" s="42"/>
      <c r="K295" s="42"/>
      <c r="L295" s="42"/>
      <c r="M295" s="42"/>
      <c r="N295" s="42"/>
    </row>
    <row r="296" spans="1:14" s="43" customFormat="1" x14ac:dyDescent="0.25">
      <c r="A296" s="129"/>
      <c r="B296" s="130"/>
      <c r="C296" s="130"/>
      <c r="D296" s="131"/>
      <c r="E296" s="130"/>
      <c r="F296" s="130"/>
      <c r="G296" s="130"/>
      <c r="H296" s="42"/>
      <c r="I296" s="42"/>
      <c r="J296" s="42"/>
      <c r="K296" s="42"/>
      <c r="L296" s="42"/>
      <c r="M296" s="42"/>
      <c r="N296" s="42"/>
    </row>
    <row r="297" spans="1:14" s="43" customFormat="1" x14ac:dyDescent="0.25">
      <c r="A297" s="129"/>
      <c r="B297" s="130"/>
      <c r="C297" s="130"/>
      <c r="D297" s="131"/>
      <c r="E297" s="130"/>
      <c r="F297" s="130"/>
      <c r="G297" s="130"/>
      <c r="H297" s="42"/>
      <c r="I297" s="42"/>
      <c r="J297" s="42"/>
      <c r="K297" s="42"/>
      <c r="L297" s="42"/>
      <c r="M297" s="42"/>
      <c r="N297" s="42"/>
    </row>
    <row r="298" spans="1:14" s="43" customFormat="1" x14ac:dyDescent="0.25">
      <c r="A298" s="129"/>
      <c r="B298" s="130"/>
      <c r="C298" s="130"/>
      <c r="D298" s="131"/>
      <c r="E298" s="130"/>
      <c r="F298" s="130"/>
      <c r="G298" s="130"/>
      <c r="H298" s="42"/>
      <c r="I298" s="42"/>
      <c r="J298" s="42"/>
      <c r="K298" s="42"/>
      <c r="L298" s="42"/>
      <c r="M298" s="42"/>
      <c r="N298" s="42"/>
    </row>
    <row r="299" spans="1:14" s="43" customFormat="1" x14ac:dyDescent="0.25">
      <c r="A299" s="129"/>
      <c r="B299" s="130"/>
      <c r="C299" s="130"/>
      <c r="D299" s="131"/>
      <c r="E299" s="130"/>
      <c r="F299" s="130"/>
      <c r="G299" s="130"/>
      <c r="H299" s="42"/>
      <c r="I299" s="42"/>
      <c r="J299" s="42"/>
      <c r="K299" s="42"/>
      <c r="L299" s="42"/>
      <c r="M299" s="42"/>
      <c r="N299" s="42"/>
    </row>
    <row r="300" spans="1:14" s="43" customFormat="1" x14ac:dyDescent="0.25">
      <c r="A300" s="129"/>
      <c r="B300" s="130"/>
      <c r="C300" s="130"/>
      <c r="D300" s="131"/>
      <c r="E300" s="130"/>
      <c r="F300" s="130"/>
      <c r="G300" s="130"/>
      <c r="H300" s="42"/>
      <c r="I300" s="42"/>
      <c r="J300" s="42"/>
      <c r="K300" s="42"/>
      <c r="L300" s="42"/>
      <c r="M300" s="42"/>
      <c r="N300" s="42"/>
    </row>
    <row r="301" spans="1:14" s="43" customFormat="1" x14ac:dyDescent="0.25">
      <c r="A301" s="129"/>
      <c r="B301" s="130"/>
      <c r="C301" s="130"/>
      <c r="D301" s="131"/>
      <c r="E301" s="130"/>
      <c r="F301" s="130"/>
      <c r="G301" s="130"/>
      <c r="H301" s="42"/>
      <c r="I301" s="42"/>
      <c r="J301" s="42"/>
      <c r="K301" s="42"/>
      <c r="L301" s="42"/>
      <c r="M301" s="42"/>
      <c r="N301" s="42"/>
    </row>
    <row r="302" spans="1:14" s="43" customFormat="1" x14ac:dyDescent="0.25">
      <c r="A302" s="129"/>
      <c r="B302" s="130"/>
      <c r="C302" s="130"/>
      <c r="D302" s="131"/>
      <c r="E302" s="130"/>
      <c r="F302" s="130"/>
      <c r="G302" s="130"/>
      <c r="H302" s="42"/>
      <c r="I302" s="42"/>
      <c r="J302" s="42"/>
      <c r="K302" s="42"/>
      <c r="L302" s="42"/>
      <c r="M302" s="42"/>
      <c r="N302" s="42"/>
    </row>
    <row r="303" spans="1:14" s="43" customFormat="1" x14ac:dyDescent="0.25">
      <c r="A303" s="129"/>
      <c r="B303" s="130"/>
      <c r="C303" s="130"/>
      <c r="D303" s="131"/>
      <c r="E303" s="130"/>
      <c r="F303" s="130"/>
      <c r="G303" s="130"/>
      <c r="H303" s="42"/>
      <c r="I303" s="42"/>
      <c r="J303" s="42"/>
      <c r="K303" s="42"/>
      <c r="L303" s="42"/>
      <c r="M303" s="42"/>
      <c r="N303" s="42"/>
    </row>
    <row r="304" spans="1:14" s="43" customFormat="1" x14ac:dyDescent="0.25">
      <c r="A304" s="129"/>
      <c r="B304" s="130"/>
      <c r="C304" s="130"/>
      <c r="D304" s="131"/>
      <c r="E304" s="130"/>
      <c r="F304" s="130"/>
      <c r="G304" s="130"/>
      <c r="H304" s="42"/>
      <c r="I304" s="42"/>
      <c r="J304" s="42"/>
      <c r="K304" s="42"/>
      <c r="L304" s="42"/>
      <c r="M304" s="42"/>
      <c r="N304" s="42"/>
    </row>
    <row r="305" spans="1:14" s="43" customFormat="1" x14ac:dyDescent="0.25">
      <c r="A305" s="129"/>
      <c r="B305" s="130"/>
      <c r="C305" s="130"/>
      <c r="D305" s="131"/>
      <c r="E305" s="130"/>
      <c r="F305" s="130"/>
      <c r="G305" s="130"/>
      <c r="H305" s="42"/>
      <c r="I305" s="42"/>
      <c r="J305" s="42"/>
      <c r="K305" s="42"/>
      <c r="L305" s="42"/>
      <c r="M305" s="42"/>
      <c r="N305" s="42"/>
    </row>
    <row r="306" spans="1:14" s="43" customFormat="1" x14ac:dyDescent="0.25">
      <c r="A306" s="129"/>
      <c r="B306" s="130"/>
      <c r="C306" s="130"/>
      <c r="D306" s="131"/>
      <c r="E306" s="130"/>
      <c r="F306" s="130"/>
      <c r="G306" s="130"/>
      <c r="H306" s="42"/>
      <c r="I306" s="42"/>
      <c r="J306" s="42"/>
      <c r="K306" s="42"/>
      <c r="L306" s="42"/>
      <c r="M306" s="42"/>
      <c r="N306" s="42"/>
    </row>
    <row r="307" spans="1:14" s="43" customFormat="1" x14ac:dyDescent="0.25">
      <c r="A307" s="129"/>
      <c r="B307" s="130"/>
      <c r="C307" s="130"/>
      <c r="D307" s="131"/>
      <c r="E307" s="130"/>
      <c r="F307" s="130"/>
      <c r="G307" s="130"/>
      <c r="H307" s="42"/>
      <c r="I307" s="42"/>
      <c r="J307" s="42"/>
      <c r="K307" s="42"/>
      <c r="L307" s="42"/>
      <c r="M307" s="42"/>
      <c r="N307" s="42"/>
    </row>
    <row r="308" spans="1:14" s="43" customFormat="1" x14ac:dyDescent="0.25">
      <c r="A308" s="129"/>
      <c r="B308" s="130"/>
      <c r="C308" s="130"/>
      <c r="D308" s="131"/>
      <c r="E308" s="130"/>
      <c r="F308" s="130"/>
      <c r="G308" s="130"/>
      <c r="H308" s="42"/>
      <c r="I308" s="42"/>
      <c r="J308" s="42"/>
      <c r="K308" s="42"/>
      <c r="L308" s="42"/>
      <c r="M308" s="42"/>
      <c r="N308" s="42"/>
    </row>
    <row r="309" spans="1:14" s="43" customFormat="1" x14ac:dyDescent="0.25">
      <c r="A309" s="129"/>
      <c r="B309" s="130"/>
      <c r="C309" s="130"/>
      <c r="D309" s="131"/>
      <c r="E309" s="130"/>
      <c r="F309" s="130"/>
      <c r="G309" s="130"/>
      <c r="H309" s="42"/>
      <c r="I309" s="42"/>
      <c r="J309" s="42"/>
      <c r="K309" s="42"/>
      <c r="L309" s="42"/>
      <c r="M309" s="42"/>
      <c r="N309" s="42"/>
    </row>
    <row r="310" spans="1:14" s="43" customFormat="1" x14ac:dyDescent="0.25">
      <c r="A310" s="129"/>
      <c r="B310" s="130"/>
      <c r="C310" s="130"/>
      <c r="D310" s="131"/>
      <c r="E310" s="130"/>
      <c r="F310" s="130"/>
      <c r="G310" s="130"/>
      <c r="H310" s="42"/>
      <c r="I310" s="42"/>
      <c r="J310" s="42"/>
      <c r="K310" s="42"/>
      <c r="L310" s="42"/>
      <c r="M310" s="42"/>
      <c r="N310" s="42"/>
    </row>
    <row r="311" spans="1:14" s="43" customFormat="1" x14ac:dyDescent="0.25">
      <c r="A311" s="129"/>
      <c r="B311" s="130"/>
      <c r="C311" s="130"/>
      <c r="D311" s="131"/>
      <c r="E311" s="130"/>
      <c r="F311" s="130"/>
      <c r="G311" s="130"/>
      <c r="H311" s="42"/>
      <c r="I311" s="42"/>
      <c r="J311" s="42"/>
      <c r="K311" s="42"/>
      <c r="L311" s="42"/>
      <c r="M311" s="42"/>
      <c r="N311" s="42"/>
    </row>
    <row r="312" spans="1:14" s="43" customFormat="1" x14ac:dyDescent="0.25">
      <c r="A312" s="129"/>
      <c r="B312" s="130"/>
      <c r="C312" s="130"/>
      <c r="D312" s="131"/>
      <c r="E312" s="130"/>
      <c r="F312" s="130"/>
      <c r="G312" s="130"/>
      <c r="H312" s="42"/>
      <c r="I312" s="42"/>
      <c r="J312" s="42"/>
      <c r="K312" s="42"/>
      <c r="L312" s="42"/>
      <c r="M312" s="42"/>
      <c r="N312" s="42"/>
    </row>
    <row r="313" spans="1:14" s="43" customFormat="1" x14ac:dyDescent="0.25">
      <c r="A313" s="129"/>
      <c r="B313" s="130"/>
      <c r="C313" s="130"/>
      <c r="D313" s="131"/>
      <c r="E313" s="130"/>
      <c r="F313" s="130"/>
      <c r="G313" s="130"/>
      <c r="H313" s="42"/>
      <c r="I313" s="42"/>
      <c r="J313" s="42"/>
      <c r="K313" s="42"/>
      <c r="L313" s="42"/>
      <c r="M313" s="42"/>
      <c r="N313" s="42"/>
    </row>
    <row r="314" spans="1:14" s="43" customFormat="1" x14ac:dyDescent="0.25">
      <c r="A314" s="129"/>
      <c r="B314" s="130"/>
      <c r="C314" s="130"/>
      <c r="D314" s="131"/>
      <c r="E314" s="130"/>
      <c r="F314" s="130"/>
      <c r="G314" s="130"/>
      <c r="H314" s="42"/>
      <c r="I314" s="42"/>
      <c r="J314" s="42"/>
      <c r="K314" s="42"/>
      <c r="L314" s="42"/>
      <c r="M314" s="42"/>
      <c r="N314" s="42"/>
    </row>
    <row r="315" spans="1:14" s="43" customFormat="1" x14ac:dyDescent="0.25">
      <c r="A315" s="129"/>
      <c r="B315" s="130"/>
      <c r="C315" s="130"/>
      <c r="D315" s="131"/>
      <c r="E315" s="130"/>
      <c r="F315" s="130"/>
      <c r="G315" s="130"/>
      <c r="H315" s="42"/>
      <c r="I315" s="42"/>
      <c r="J315" s="42"/>
      <c r="K315" s="42"/>
      <c r="L315" s="42"/>
      <c r="M315" s="42"/>
      <c r="N315" s="42"/>
    </row>
    <row r="316" spans="1:14" s="43" customFormat="1" x14ac:dyDescent="0.25">
      <c r="A316" s="129"/>
      <c r="B316" s="130"/>
      <c r="C316" s="130"/>
      <c r="D316" s="131"/>
      <c r="E316" s="130"/>
      <c r="F316" s="130"/>
      <c r="G316" s="130"/>
      <c r="H316" s="42"/>
      <c r="I316" s="42"/>
      <c r="J316" s="42"/>
      <c r="K316" s="42"/>
      <c r="L316" s="42"/>
      <c r="M316" s="42"/>
      <c r="N316" s="42"/>
    </row>
    <row r="317" spans="1:14" s="43" customFormat="1" x14ac:dyDescent="0.25">
      <c r="A317" s="129"/>
      <c r="B317" s="130"/>
      <c r="C317" s="130"/>
      <c r="D317" s="131"/>
      <c r="E317" s="130"/>
      <c r="F317" s="130"/>
      <c r="G317" s="130"/>
      <c r="H317" s="42"/>
      <c r="I317" s="42"/>
      <c r="J317" s="42"/>
      <c r="K317" s="42"/>
      <c r="L317" s="42"/>
      <c r="M317" s="42"/>
      <c r="N317" s="42"/>
    </row>
    <row r="318" spans="1:14" s="43" customFormat="1" x14ac:dyDescent="0.25">
      <c r="A318" s="129"/>
      <c r="B318" s="130"/>
      <c r="C318" s="130"/>
      <c r="D318" s="131"/>
      <c r="E318" s="130"/>
      <c r="F318" s="130"/>
      <c r="G318" s="130"/>
      <c r="H318" s="42"/>
      <c r="I318" s="42"/>
      <c r="J318" s="42"/>
      <c r="K318" s="42"/>
      <c r="L318" s="42"/>
      <c r="M318" s="42"/>
      <c r="N318" s="42"/>
    </row>
    <row r="319" spans="1:14" s="43" customFormat="1" x14ac:dyDescent="0.25">
      <c r="A319" s="129"/>
      <c r="B319" s="130"/>
      <c r="C319" s="130"/>
      <c r="D319" s="131"/>
      <c r="E319" s="130"/>
      <c r="F319" s="130"/>
      <c r="G319" s="130"/>
      <c r="H319" s="42"/>
      <c r="I319" s="42"/>
      <c r="J319" s="42"/>
      <c r="K319" s="42"/>
      <c r="L319" s="42"/>
      <c r="M319" s="42"/>
      <c r="N319" s="42"/>
    </row>
    <row r="320" spans="1:14" s="43" customFormat="1" x14ac:dyDescent="0.25">
      <c r="A320" s="129"/>
      <c r="B320" s="130"/>
      <c r="C320" s="130"/>
      <c r="D320" s="131"/>
      <c r="E320" s="130"/>
      <c r="F320" s="130"/>
      <c r="G320" s="130"/>
      <c r="H320" s="42"/>
      <c r="I320" s="42"/>
      <c r="J320" s="42"/>
      <c r="K320" s="42"/>
      <c r="L320" s="42"/>
      <c r="M320" s="42"/>
      <c r="N320" s="42"/>
    </row>
    <row r="321" spans="1:14" s="43" customFormat="1" x14ac:dyDescent="0.25">
      <c r="A321" s="129"/>
      <c r="B321" s="130"/>
      <c r="C321" s="130"/>
      <c r="D321" s="131"/>
      <c r="E321" s="130"/>
      <c r="F321" s="130"/>
      <c r="G321" s="130"/>
      <c r="H321" s="42"/>
      <c r="I321" s="42"/>
      <c r="J321" s="42"/>
      <c r="K321" s="42"/>
      <c r="L321" s="42"/>
      <c r="M321" s="42"/>
      <c r="N321" s="42"/>
    </row>
    <row r="322" spans="1:14" s="43" customFormat="1" x14ac:dyDescent="0.25">
      <c r="A322" s="129"/>
      <c r="B322" s="130"/>
      <c r="C322" s="130"/>
      <c r="D322" s="131"/>
      <c r="E322" s="130"/>
      <c r="F322" s="130"/>
      <c r="G322" s="130"/>
      <c r="H322" s="42"/>
      <c r="I322" s="42"/>
      <c r="J322" s="42"/>
      <c r="K322" s="42"/>
      <c r="L322" s="42"/>
      <c r="M322" s="42"/>
      <c r="N322" s="42"/>
    </row>
    <row r="323" spans="1:14" s="43" customFormat="1" x14ac:dyDescent="0.25">
      <c r="A323" s="129"/>
      <c r="B323" s="130"/>
      <c r="C323" s="130"/>
      <c r="D323" s="131"/>
      <c r="E323" s="130"/>
      <c r="F323" s="130"/>
      <c r="G323" s="130"/>
      <c r="H323" s="42"/>
      <c r="I323" s="42"/>
      <c r="J323" s="42"/>
      <c r="K323" s="42"/>
      <c r="L323" s="42"/>
      <c r="M323" s="42"/>
      <c r="N323" s="42"/>
    </row>
    <row r="324" spans="1:14" s="43" customFormat="1" x14ac:dyDescent="0.25">
      <c r="A324" s="129"/>
      <c r="B324" s="130"/>
      <c r="C324" s="130"/>
      <c r="D324" s="131"/>
      <c r="E324" s="130"/>
      <c r="F324" s="130"/>
      <c r="G324" s="130"/>
      <c r="H324" s="42"/>
      <c r="I324" s="42"/>
      <c r="J324" s="42"/>
      <c r="K324" s="42"/>
      <c r="L324" s="42"/>
      <c r="M324" s="42"/>
      <c r="N324" s="42"/>
    </row>
    <row r="325" spans="1:14" s="43" customFormat="1" x14ac:dyDescent="0.25">
      <c r="A325" s="129"/>
      <c r="B325" s="130"/>
      <c r="C325" s="130"/>
      <c r="D325" s="131"/>
      <c r="E325" s="130"/>
      <c r="F325" s="130"/>
      <c r="G325" s="130"/>
      <c r="H325" s="42"/>
      <c r="I325" s="42"/>
      <c r="J325" s="42"/>
      <c r="K325" s="42"/>
      <c r="L325" s="42"/>
      <c r="M325" s="42"/>
      <c r="N325" s="42"/>
    </row>
    <row r="326" spans="1:14" s="43" customFormat="1" x14ac:dyDescent="0.25">
      <c r="A326" s="129"/>
      <c r="B326" s="130"/>
      <c r="C326" s="130"/>
      <c r="D326" s="131"/>
      <c r="E326" s="130"/>
      <c r="F326" s="130"/>
      <c r="G326" s="130"/>
      <c r="H326" s="42"/>
      <c r="I326" s="42"/>
      <c r="J326" s="42"/>
      <c r="K326" s="42"/>
      <c r="L326" s="42"/>
      <c r="M326" s="42"/>
      <c r="N326" s="42"/>
    </row>
    <row r="327" spans="1:14" s="43" customFormat="1" x14ac:dyDescent="0.25">
      <c r="A327" s="129"/>
      <c r="B327" s="130"/>
      <c r="C327" s="130"/>
      <c r="D327" s="131"/>
      <c r="E327" s="130"/>
      <c r="F327" s="130"/>
      <c r="G327" s="130"/>
      <c r="H327" s="42"/>
      <c r="I327" s="42"/>
      <c r="J327" s="42"/>
      <c r="K327" s="42"/>
      <c r="L327" s="42"/>
      <c r="M327" s="42"/>
      <c r="N327" s="42"/>
    </row>
    <row r="328" spans="1:14" s="43" customFormat="1" x14ac:dyDescent="0.25">
      <c r="A328" s="129"/>
      <c r="B328" s="130"/>
      <c r="C328" s="130"/>
      <c r="D328" s="131"/>
      <c r="E328" s="130"/>
      <c r="F328" s="130"/>
      <c r="G328" s="130"/>
      <c r="H328" s="42"/>
      <c r="I328" s="42"/>
      <c r="J328" s="42"/>
      <c r="K328" s="42"/>
      <c r="L328" s="42"/>
      <c r="M328" s="42"/>
      <c r="N328" s="42"/>
    </row>
    <row r="329" spans="1:14" s="43" customFormat="1" x14ac:dyDescent="0.25">
      <c r="A329" s="129"/>
      <c r="B329" s="130"/>
      <c r="C329" s="130"/>
      <c r="D329" s="131"/>
      <c r="E329" s="130"/>
      <c r="F329" s="130"/>
      <c r="G329" s="130"/>
      <c r="H329" s="42"/>
      <c r="I329" s="42"/>
      <c r="J329" s="42"/>
      <c r="K329" s="42"/>
      <c r="L329" s="42"/>
      <c r="M329" s="42"/>
      <c r="N329" s="42"/>
    </row>
    <row r="330" spans="1:14" s="43" customFormat="1" x14ac:dyDescent="0.25">
      <c r="A330" s="129"/>
      <c r="B330" s="130"/>
      <c r="C330" s="130"/>
      <c r="D330" s="131"/>
      <c r="E330" s="130"/>
      <c r="F330" s="130"/>
      <c r="G330" s="130"/>
      <c r="H330" s="42"/>
      <c r="I330" s="42"/>
      <c r="J330" s="42"/>
      <c r="K330" s="42"/>
      <c r="L330" s="42"/>
      <c r="M330" s="42"/>
      <c r="N330" s="42"/>
    </row>
    <row r="331" spans="1:14" s="43" customFormat="1" x14ac:dyDescent="0.25">
      <c r="A331" s="129"/>
      <c r="B331" s="130"/>
      <c r="C331" s="130"/>
      <c r="D331" s="131"/>
      <c r="E331" s="130"/>
      <c r="F331" s="130"/>
      <c r="G331" s="130"/>
      <c r="H331" s="42"/>
      <c r="I331" s="42"/>
      <c r="J331" s="42"/>
      <c r="K331" s="42"/>
      <c r="L331" s="42"/>
      <c r="M331" s="42"/>
      <c r="N331" s="42"/>
    </row>
    <row r="332" spans="1:14" s="43" customFormat="1" x14ac:dyDescent="0.25">
      <c r="A332" s="129"/>
      <c r="B332" s="130"/>
      <c r="C332" s="130"/>
      <c r="D332" s="131"/>
      <c r="E332" s="130"/>
      <c r="F332" s="130"/>
      <c r="G332" s="130"/>
      <c r="H332" s="42"/>
      <c r="I332" s="42"/>
      <c r="J332" s="42"/>
      <c r="K332" s="42"/>
      <c r="L332" s="42"/>
      <c r="M332" s="42"/>
      <c r="N332" s="42"/>
    </row>
    <row r="333" spans="1:14" s="43" customFormat="1" x14ac:dyDescent="0.25">
      <c r="A333" s="129"/>
      <c r="B333" s="130"/>
      <c r="C333" s="130"/>
      <c r="D333" s="131"/>
      <c r="E333" s="130"/>
      <c r="F333" s="130"/>
      <c r="G333" s="130"/>
      <c r="H333" s="42"/>
      <c r="I333" s="42"/>
      <c r="J333" s="42"/>
      <c r="K333" s="42"/>
      <c r="L333" s="42"/>
      <c r="M333" s="42"/>
      <c r="N333" s="42"/>
    </row>
    <row r="334" spans="1:14" s="43" customFormat="1" x14ac:dyDescent="0.25">
      <c r="A334" s="129"/>
      <c r="B334" s="130"/>
      <c r="C334" s="130"/>
      <c r="D334" s="131"/>
      <c r="E334" s="130"/>
      <c r="F334" s="130"/>
      <c r="G334" s="130"/>
      <c r="H334" s="42"/>
      <c r="I334" s="42"/>
      <c r="J334" s="42"/>
      <c r="K334" s="42"/>
      <c r="L334" s="42"/>
      <c r="M334" s="42"/>
      <c r="N334" s="42"/>
    </row>
    <row r="335" spans="1:14" s="43" customFormat="1" x14ac:dyDescent="0.25">
      <c r="A335" s="129"/>
      <c r="B335" s="130"/>
      <c r="C335" s="130"/>
      <c r="D335" s="131"/>
      <c r="E335" s="130"/>
      <c r="F335" s="130"/>
      <c r="G335" s="130"/>
      <c r="H335" s="42"/>
      <c r="I335" s="42"/>
      <c r="J335" s="42"/>
      <c r="K335" s="42"/>
      <c r="L335" s="42"/>
      <c r="M335" s="42"/>
      <c r="N335" s="42"/>
    </row>
    <row r="336" spans="1:14" s="43" customFormat="1" x14ac:dyDescent="0.25">
      <c r="A336" s="129"/>
      <c r="B336" s="130"/>
      <c r="C336" s="130"/>
      <c r="D336" s="131"/>
      <c r="E336" s="130"/>
      <c r="F336" s="130"/>
      <c r="G336" s="130"/>
      <c r="H336" s="42"/>
      <c r="I336" s="42"/>
      <c r="J336" s="42"/>
      <c r="K336" s="42"/>
      <c r="L336" s="42"/>
      <c r="M336" s="42"/>
      <c r="N336" s="42"/>
    </row>
    <row r="337" spans="1:14" s="43" customFormat="1" x14ac:dyDescent="0.25">
      <c r="A337" s="129"/>
      <c r="B337" s="130"/>
      <c r="C337" s="130"/>
      <c r="D337" s="131"/>
      <c r="E337" s="130"/>
      <c r="F337" s="130"/>
      <c r="G337" s="130"/>
      <c r="H337" s="42"/>
      <c r="I337" s="42"/>
      <c r="J337" s="42"/>
      <c r="K337" s="42"/>
      <c r="L337" s="42"/>
      <c r="M337" s="42"/>
      <c r="N337" s="42"/>
    </row>
    <row r="338" spans="1:14" s="43" customFormat="1" x14ac:dyDescent="0.25">
      <c r="A338" s="129"/>
      <c r="B338" s="130"/>
      <c r="C338" s="130"/>
      <c r="D338" s="131"/>
      <c r="E338" s="130"/>
      <c r="F338" s="130"/>
      <c r="G338" s="130"/>
      <c r="H338" s="42"/>
      <c r="I338" s="42"/>
      <c r="J338" s="42"/>
      <c r="K338" s="42"/>
      <c r="L338" s="42"/>
      <c r="M338" s="42"/>
      <c r="N338" s="42"/>
    </row>
    <row r="339" spans="1:14" s="43" customFormat="1" x14ac:dyDescent="0.25">
      <c r="A339" s="129"/>
      <c r="B339" s="130"/>
      <c r="C339" s="130"/>
      <c r="D339" s="131"/>
      <c r="E339" s="130"/>
      <c r="F339" s="130"/>
      <c r="G339" s="130"/>
      <c r="H339" s="42"/>
      <c r="I339" s="42"/>
      <c r="J339" s="42"/>
      <c r="K339" s="42"/>
      <c r="L339" s="42"/>
      <c r="M339" s="42"/>
      <c r="N339" s="42"/>
    </row>
    <row r="340" spans="1:14" s="43" customFormat="1" x14ac:dyDescent="0.25">
      <c r="A340" s="129"/>
      <c r="B340" s="130"/>
      <c r="C340" s="130"/>
      <c r="D340" s="131"/>
      <c r="E340" s="130"/>
      <c r="F340" s="130"/>
      <c r="G340" s="130"/>
      <c r="H340" s="42"/>
      <c r="I340" s="42"/>
      <c r="J340" s="42"/>
      <c r="K340" s="42"/>
      <c r="L340" s="42"/>
      <c r="M340" s="42"/>
      <c r="N340" s="42"/>
    </row>
    <row r="341" spans="1:14" s="43" customFormat="1" x14ac:dyDescent="0.25">
      <c r="A341" s="129"/>
      <c r="B341" s="130"/>
      <c r="C341" s="130"/>
      <c r="D341" s="131"/>
      <c r="E341" s="130"/>
      <c r="F341" s="130"/>
      <c r="G341" s="130"/>
      <c r="H341" s="42"/>
      <c r="I341" s="42"/>
      <c r="J341" s="42"/>
      <c r="K341" s="42"/>
      <c r="L341" s="42"/>
      <c r="M341" s="42"/>
      <c r="N341" s="42"/>
    </row>
    <row r="342" spans="1:14" s="43" customFormat="1" x14ac:dyDescent="0.25">
      <c r="A342" s="129"/>
      <c r="B342" s="130"/>
      <c r="C342" s="130"/>
      <c r="D342" s="131"/>
      <c r="E342" s="130"/>
      <c r="F342" s="130"/>
      <c r="G342" s="130"/>
      <c r="H342" s="42"/>
      <c r="I342" s="42"/>
      <c r="J342" s="42"/>
      <c r="K342" s="42"/>
      <c r="L342" s="42"/>
      <c r="M342" s="42"/>
      <c r="N342" s="42"/>
    </row>
    <row r="343" spans="1:14" s="43" customFormat="1" x14ac:dyDescent="0.25">
      <c r="A343" s="129"/>
      <c r="B343" s="130"/>
      <c r="C343" s="130"/>
      <c r="D343" s="131"/>
      <c r="E343" s="130"/>
      <c r="F343" s="130"/>
      <c r="G343" s="130"/>
      <c r="H343" s="42"/>
      <c r="I343" s="42"/>
      <c r="J343" s="42"/>
      <c r="K343" s="42"/>
      <c r="L343" s="42"/>
      <c r="M343" s="42"/>
      <c r="N343" s="42"/>
    </row>
    <row r="344" spans="1:14" s="43" customFormat="1" x14ac:dyDescent="0.25">
      <c r="A344" s="129"/>
      <c r="B344" s="130"/>
      <c r="C344" s="130"/>
      <c r="D344" s="131"/>
      <c r="E344" s="130"/>
      <c r="F344" s="130"/>
      <c r="G344" s="130"/>
      <c r="H344" s="42"/>
      <c r="I344" s="42"/>
      <c r="J344" s="42"/>
      <c r="K344" s="42"/>
      <c r="L344" s="42"/>
      <c r="M344" s="42"/>
      <c r="N344" s="42"/>
    </row>
    <row r="345" spans="1:14" s="43" customFormat="1" x14ac:dyDescent="0.25">
      <c r="A345" s="129"/>
      <c r="B345" s="130"/>
      <c r="C345" s="130"/>
      <c r="D345" s="131"/>
      <c r="E345" s="130"/>
      <c r="F345" s="130"/>
      <c r="G345" s="130"/>
      <c r="H345" s="42"/>
      <c r="I345" s="42"/>
      <c r="J345" s="42"/>
      <c r="K345" s="42"/>
      <c r="L345" s="42"/>
      <c r="M345" s="42"/>
      <c r="N345" s="42"/>
    </row>
    <row r="346" spans="1:14" s="43" customFormat="1" x14ac:dyDescent="0.25">
      <c r="A346" s="129"/>
      <c r="B346" s="130"/>
      <c r="C346" s="130"/>
      <c r="D346" s="131"/>
      <c r="E346" s="130"/>
      <c r="F346" s="130"/>
      <c r="G346" s="130"/>
      <c r="H346" s="42"/>
      <c r="I346" s="42"/>
      <c r="J346" s="42"/>
      <c r="K346" s="42"/>
      <c r="L346" s="42"/>
      <c r="M346" s="42"/>
      <c r="N346" s="42"/>
    </row>
    <row r="347" spans="1:14" s="43" customFormat="1" x14ac:dyDescent="0.25">
      <c r="A347" s="129"/>
      <c r="B347" s="130"/>
      <c r="C347" s="130"/>
      <c r="D347" s="131"/>
      <c r="E347" s="130"/>
      <c r="F347" s="130"/>
      <c r="G347" s="130"/>
      <c r="H347" s="42"/>
      <c r="I347" s="42"/>
      <c r="J347" s="42"/>
      <c r="K347" s="42"/>
      <c r="L347" s="42"/>
      <c r="M347" s="42"/>
      <c r="N347" s="42"/>
    </row>
    <row r="348" spans="1:14" s="43" customFormat="1" x14ac:dyDescent="0.25">
      <c r="A348" s="129"/>
      <c r="B348" s="130"/>
      <c r="C348" s="130"/>
      <c r="D348" s="131"/>
      <c r="E348" s="130"/>
      <c r="F348" s="130"/>
      <c r="G348" s="130"/>
      <c r="H348" s="42"/>
      <c r="I348" s="42"/>
      <c r="J348" s="42"/>
      <c r="K348" s="42"/>
      <c r="L348" s="42"/>
      <c r="M348" s="42"/>
      <c r="N348" s="42"/>
    </row>
    <row r="349" spans="1:14" s="43" customFormat="1" x14ac:dyDescent="0.25">
      <c r="A349" s="129"/>
      <c r="B349" s="130"/>
      <c r="C349" s="130"/>
      <c r="D349" s="131"/>
      <c r="E349" s="130"/>
      <c r="F349" s="130"/>
      <c r="G349" s="130"/>
      <c r="H349" s="42"/>
      <c r="I349" s="42"/>
      <c r="J349" s="42"/>
      <c r="K349" s="42"/>
      <c r="L349" s="42"/>
      <c r="M349" s="42"/>
      <c r="N349" s="42"/>
    </row>
    <row r="350" spans="1:14" s="43" customFormat="1" x14ac:dyDescent="0.25">
      <c r="A350" s="129"/>
      <c r="B350" s="130"/>
      <c r="C350" s="130"/>
      <c r="D350" s="131"/>
      <c r="E350" s="130"/>
      <c r="F350" s="130"/>
      <c r="G350" s="130"/>
      <c r="H350" s="42"/>
      <c r="I350" s="42"/>
      <c r="J350" s="42"/>
      <c r="K350" s="42"/>
      <c r="L350" s="42"/>
      <c r="M350" s="42"/>
      <c r="N350" s="42"/>
    </row>
    <row r="351" spans="1:14" s="43" customFormat="1" x14ac:dyDescent="0.25">
      <c r="A351" s="129"/>
      <c r="B351" s="130"/>
      <c r="C351" s="130"/>
      <c r="D351" s="131"/>
      <c r="E351" s="130"/>
      <c r="F351" s="130"/>
      <c r="G351" s="130"/>
      <c r="H351" s="42"/>
      <c r="I351" s="42"/>
      <c r="J351" s="42"/>
      <c r="K351" s="42"/>
      <c r="L351" s="42"/>
      <c r="M351" s="42"/>
      <c r="N351" s="42"/>
    </row>
    <row r="352" spans="1:14" s="43" customFormat="1" x14ac:dyDescent="0.25">
      <c r="A352" s="129"/>
      <c r="B352" s="130"/>
      <c r="C352" s="130"/>
      <c r="D352" s="131"/>
      <c r="E352" s="130"/>
      <c r="F352" s="130"/>
      <c r="G352" s="130"/>
      <c r="H352" s="42"/>
      <c r="I352" s="42"/>
      <c r="J352" s="42"/>
      <c r="K352" s="42"/>
      <c r="L352" s="42"/>
      <c r="M352" s="42"/>
      <c r="N352" s="42"/>
    </row>
    <row r="353" spans="1:14" s="43" customFormat="1" x14ac:dyDescent="0.25">
      <c r="A353" s="129"/>
      <c r="B353" s="130"/>
      <c r="C353" s="130"/>
      <c r="D353" s="131"/>
      <c r="E353" s="130"/>
      <c r="F353" s="130"/>
      <c r="G353" s="130"/>
      <c r="H353" s="42"/>
      <c r="I353" s="42"/>
      <c r="J353" s="42"/>
      <c r="K353" s="42"/>
      <c r="L353" s="42"/>
      <c r="M353" s="42"/>
      <c r="N353" s="42"/>
    </row>
    <row r="354" spans="1:14" s="43" customFormat="1" x14ac:dyDescent="0.25">
      <c r="A354" s="129"/>
      <c r="B354" s="130"/>
      <c r="C354" s="130"/>
      <c r="D354" s="131"/>
      <c r="E354" s="130"/>
      <c r="F354" s="130"/>
      <c r="G354" s="130"/>
      <c r="H354" s="42"/>
      <c r="I354" s="42"/>
      <c r="J354" s="42"/>
      <c r="K354" s="42"/>
      <c r="L354" s="42"/>
      <c r="M354" s="42"/>
      <c r="N354" s="42"/>
    </row>
    <row r="355" spans="1:14" s="43" customFormat="1" x14ac:dyDescent="0.25">
      <c r="A355" s="129"/>
      <c r="B355" s="130"/>
      <c r="C355" s="130"/>
      <c r="D355" s="131"/>
      <c r="E355" s="130"/>
      <c r="F355" s="130"/>
      <c r="G355" s="130"/>
      <c r="H355" s="42"/>
      <c r="I355" s="42"/>
      <c r="J355" s="42"/>
      <c r="K355" s="42"/>
      <c r="L355" s="42"/>
      <c r="M355" s="42"/>
      <c r="N355" s="42"/>
    </row>
    <row r="356" spans="1:14" s="43" customFormat="1" x14ac:dyDescent="0.25">
      <c r="A356" s="129"/>
      <c r="B356" s="130"/>
      <c r="C356" s="130"/>
      <c r="D356" s="131"/>
      <c r="E356" s="130"/>
      <c r="F356" s="130"/>
      <c r="G356" s="130"/>
      <c r="H356" s="42"/>
      <c r="I356" s="42"/>
      <c r="J356" s="42"/>
      <c r="K356" s="42"/>
      <c r="L356" s="42"/>
      <c r="M356" s="42"/>
      <c r="N356" s="42"/>
    </row>
    <row r="357" spans="1:14" s="43" customFormat="1" x14ac:dyDescent="0.25">
      <c r="A357" s="129"/>
      <c r="B357" s="130"/>
      <c r="C357" s="130"/>
      <c r="D357" s="131"/>
      <c r="E357" s="130"/>
      <c r="F357" s="130"/>
      <c r="G357" s="130"/>
      <c r="H357" s="42"/>
      <c r="I357" s="42"/>
      <c r="J357" s="42"/>
      <c r="K357" s="42"/>
      <c r="L357" s="42"/>
      <c r="M357" s="42"/>
      <c r="N357" s="42"/>
    </row>
    <row r="358" spans="1:14" s="43" customFormat="1" x14ac:dyDescent="0.25">
      <c r="A358" s="129"/>
      <c r="B358" s="130"/>
      <c r="C358" s="130"/>
      <c r="D358" s="131"/>
      <c r="E358" s="130"/>
      <c r="F358" s="130"/>
      <c r="G358" s="130"/>
      <c r="H358" s="42"/>
      <c r="I358" s="42"/>
      <c r="J358" s="42"/>
      <c r="K358" s="42"/>
      <c r="L358" s="42"/>
      <c r="M358" s="42"/>
      <c r="N358" s="42"/>
    </row>
    <row r="359" spans="1:14" s="43" customFormat="1" x14ac:dyDescent="0.25">
      <c r="A359" s="129"/>
      <c r="B359" s="130"/>
      <c r="C359" s="130"/>
      <c r="D359" s="131"/>
      <c r="E359" s="130"/>
      <c r="F359" s="130"/>
      <c r="G359" s="130"/>
      <c r="H359" s="42"/>
      <c r="I359" s="42"/>
      <c r="J359" s="42"/>
      <c r="K359" s="42"/>
      <c r="L359" s="42"/>
      <c r="M359" s="42"/>
      <c r="N359" s="42"/>
    </row>
    <row r="360" spans="1:14" s="43" customFormat="1" x14ac:dyDescent="0.25">
      <c r="A360" s="129"/>
      <c r="B360" s="130"/>
      <c r="C360" s="130"/>
      <c r="D360" s="131"/>
      <c r="E360" s="130"/>
      <c r="F360" s="130"/>
      <c r="G360" s="130"/>
      <c r="H360" s="42"/>
      <c r="I360" s="42"/>
      <c r="J360" s="42"/>
      <c r="K360" s="42"/>
      <c r="L360" s="42"/>
      <c r="M360" s="42"/>
      <c r="N360" s="42"/>
    </row>
    <row r="361" spans="1:14" s="43" customFormat="1" x14ac:dyDescent="0.25">
      <c r="A361" s="129"/>
      <c r="B361" s="130"/>
      <c r="C361" s="130"/>
      <c r="D361" s="131"/>
      <c r="E361" s="130"/>
      <c r="F361" s="130"/>
      <c r="G361" s="130"/>
      <c r="H361" s="42"/>
      <c r="I361" s="42"/>
      <c r="J361" s="42"/>
      <c r="K361" s="42"/>
      <c r="L361" s="42"/>
      <c r="M361" s="42"/>
      <c r="N361" s="42"/>
    </row>
    <row r="362" spans="1:14" s="43" customFormat="1" x14ac:dyDescent="0.25">
      <c r="A362" s="129"/>
      <c r="B362" s="130"/>
      <c r="C362" s="130"/>
      <c r="D362" s="131"/>
      <c r="E362" s="130"/>
      <c r="F362" s="130"/>
      <c r="G362" s="130"/>
      <c r="H362" s="42"/>
      <c r="I362" s="42"/>
      <c r="J362" s="42"/>
      <c r="K362" s="42"/>
      <c r="L362" s="42"/>
      <c r="M362" s="42"/>
      <c r="N362" s="42"/>
    </row>
    <row r="363" spans="1:14" s="43" customFormat="1" x14ac:dyDescent="0.25">
      <c r="A363" s="129"/>
      <c r="B363" s="130"/>
      <c r="C363" s="130"/>
      <c r="D363" s="131"/>
      <c r="E363" s="130"/>
      <c r="F363" s="130"/>
      <c r="G363" s="130"/>
      <c r="H363" s="42"/>
      <c r="I363" s="42"/>
      <c r="J363" s="42"/>
      <c r="K363" s="42"/>
      <c r="L363" s="42"/>
      <c r="M363" s="42"/>
      <c r="N363" s="42"/>
    </row>
    <row r="364" spans="1:14" s="43" customFormat="1" x14ac:dyDescent="0.25">
      <c r="A364" s="129"/>
      <c r="B364" s="130"/>
      <c r="C364" s="130"/>
      <c r="D364" s="131"/>
      <c r="E364" s="130"/>
      <c r="F364" s="130"/>
      <c r="G364" s="130"/>
      <c r="H364" s="42"/>
      <c r="I364" s="42"/>
      <c r="J364" s="42"/>
      <c r="K364" s="42"/>
      <c r="L364" s="42"/>
      <c r="M364" s="42"/>
      <c r="N364" s="42"/>
    </row>
    <row r="365" spans="1:14" s="43" customFormat="1" x14ac:dyDescent="0.25">
      <c r="A365" s="129"/>
      <c r="B365" s="130"/>
      <c r="C365" s="130"/>
      <c r="D365" s="131"/>
      <c r="E365" s="130"/>
      <c r="F365" s="130"/>
      <c r="G365" s="130"/>
      <c r="H365" s="42"/>
      <c r="I365" s="42"/>
      <c r="J365" s="42"/>
      <c r="K365" s="42"/>
      <c r="L365" s="42"/>
      <c r="M365" s="42"/>
      <c r="N365" s="42"/>
    </row>
    <row r="366" spans="1:14" s="43" customFormat="1" x14ac:dyDescent="0.25">
      <c r="A366" s="129"/>
      <c r="B366" s="130"/>
      <c r="C366" s="130"/>
      <c r="D366" s="131"/>
      <c r="E366" s="130"/>
      <c r="F366" s="130"/>
      <c r="G366" s="130"/>
      <c r="H366" s="42"/>
      <c r="I366" s="42"/>
      <c r="J366" s="42"/>
      <c r="K366" s="42"/>
      <c r="L366" s="42"/>
      <c r="M366" s="42"/>
      <c r="N366" s="42"/>
    </row>
    <row r="367" spans="1:14" s="43" customFormat="1" x14ac:dyDescent="0.25">
      <c r="A367" s="129"/>
      <c r="B367" s="130"/>
      <c r="C367" s="130"/>
      <c r="D367" s="131"/>
      <c r="E367" s="130"/>
      <c r="F367" s="130"/>
      <c r="G367" s="130"/>
      <c r="H367" s="42"/>
      <c r="I367" s="42"/>
      <c r="J367" s="42"/>
      <c r="K367" s="42"/>
      <c r="L367" s="42"/>
      <c r="M367" s="42"/>
      <c r="N367" s="42"/>
    </row>
    <row r="368" spans="1:14" s="43" customFormat="1" x14ac:dyDescent="0.25">
      <c r="A368" s="129"/>
      <c r="B368" s="130"/>
      <c r="C368" s="130"/>
      <c r="D368" s="131"/>
      <c r="E368" s="130"/>
      <c r="F368" s="130"/>
      <c r="G368" s="130"/>
      <c r="H368" s="42"/>
      <c r="I368" s="42"/>
      <c r="J368" s="42"/>
      <c r="K368" s="42"/>
      <c r="L368" s="42"/>
      <c r="M368" s="42"/>
      <c r="N368" s="42"/>
    </row>
    <row r="369" spans="1:14" s="43" customFormat="1" x14ac:dyDescent="0.25">
      <c r="A369" s="129"/>
      <c r="B369" s="130"/>
      <c r="C369" s="130"/>
      <c r="D369" s="131"/>
      <c r="E369" s="130"/>
      <c r="F369" s="130"/>
      <c r="G369" s="130"/>
      <c r="H369" s="42"/>
      <c r="I369" s="42"/>
      <c r="J369" s="42"/>
      <c r="K369" s="42"/>
      <c r="L369" s="42"/>
      <c r="M369" s="42"/>
      <c r="N369" s="42"/>
    </row>
    <row r="370" spans="1:14" s="43" customFormat="1" x14ac:dyDescent="0.25">
      <c r="A370" s="129"/>
      <c r="B370" s="130"/>
      <c r="C370" s="130"/>
      <c r="D370" s="131"/>
      <c r="E370" s="130"/>
      <c r="F370" s="130"/>
      <c r="G370" s="130"/>
      <c r="H370" s="42"/>
      <c r="I370" s="42"/>
      <c r="J370" s="42"/>
      <c r="K370" s="42"/>
      <c r="L370" s="42"/>
      <c r="M370" s="42"/>
      <c r="N370" s="42"/>
    </row>
    <row r="371" spans="1:14" s="43" customFormat="1" x14ac:dyDescent="0.25">
      <c r="A371" s="129"/>
      <c r="B371" s="130"/>
      <c r="C371" s="130"/>
      <c r="D371" s="131"/>
      <c r="E371" s="130"/>
      <c r="F371" s="130"/>
      <c r="G371" s="130"/>
      <c r="H371" s="42"/>
      <c r="I371" s="42"/>
      <c r="J371" s="42"/>
      <c r="K371" s="42"/>
      <c r="L371" s="42"/>
      <c r="M371" s="42"/>
      <c r="N371" s="42"/>
    </row>
    <row r="372" spans="1:14" s="43" customFormat="1" x14ac:dyDescent="0.25">
      <c r="A372" s="129"/>
      <c r="B372" s="130"/>
      <c r="C372" s="130"/>
      <c r="D372" s="131"/>
      <c r="E372" s="130"/>
      <c r="F372" s="130"/>
      <c r="G372" s="130"/>
      <c r="H372" s="42"/>
      <c r="I372" s="42"/>
      <c r="J372" s="42"/>
      <c r="K372" s="42"/>
      <c r="L372" s="42"/>
      <c r="M372" s="42"/>
      <c r="N372" s="42"/>
    </row>
    <row r="373" spans="1:14" s="43" customFormat="1" x14ac:dyDescent="0.25">
      <c r="A373" s="129"/>
      <c r="B373" s="130"/>
      <c r="C373" s="130"/>
      <c r="D373" s="131"/>
      <c r="E373" s="130"/>
      <c r="F373" s="130"/>
      <c r="G373" s="130"/>
      <c r="H373" s="42"/>
      <c r="I373" s="42"/>
      <c r="J373" s="42"/>
      <c r="K373" s="42"/>
      <c r="L373" s="42"/>
      <c r="M373" s="42"/>
      <c r="N373" s="42"/>
    </row>
    <row r="374" spans="1:14" s="43" customFormat="1" x14ac:dyDescent="0.25">
      <c r="A374" s="129"/>
      <c r="B374" s="130"/>
      <c r="C374" s="130"/>
      <c r="D374" s="131"/>
      <c r="E374" s="130"/>
      <c r="F374" s="130"/>
      <c r="G374" s="130"/>
      <c r="H374" s="42"/>
      <c r="I374" s="42"/>
      <c r="J374" s="42"/>
      <c r="K374" s="42"/>
      <c r="L374" s="42"/>
      <c r="M374" s="42"/>
      <c r="N374" s="42"/>
    </row>
    <row r="375" spans="1:14" s="43" customFormat="1" x14ac:dyDescent="0.25">
      <c r="A375" s="129"/>
      <c r="B375" s="130"/>
      <c r="C375" s="130"/>
      <c r="D375" s="131"/>
      <c r="E375" s="130"/>
      <c r="F375" s="130"/>
      <c r="G375" s="130"/>
      <c r="H375" s="42"/>
      <c r="I375" s="42"/>
      <c r="J375" s="42"/>
      <c r="K375" s="42"/>
      <c r="L375" s="42"/>
      <c r="M375" s="42"/>
      <c r="N375" s="42"/>
    </row>
    <row r="376" spans="1:14" s="43" customFormat="1" x14ac:dyDescent="0.25">
      <c r="A376" s="129"/>
      <c r="B376" s="130"/>
      <c r="C376" s="130"/>
      <c r="D376" s="131"/>
      <c r="E376" s="130"/>
      <c r="F376" s="130"/>
      <c r="G376" s="130"/>
      <c r="H376" s="42"/>
      <c r="I376" s="42"/>
      <c r="J376" s="42"/>
      <c r="K376" s="42"/>
      <c r="L376" s="42"/>
      <c r="M376" s="42"/>
      <c r="N376" s="42"/>
    </row>
    <row r="377" spans="1:14" s="43" customFormat="1" x14ac:dyDescent="0.25">
      <c r="A377" s="129"/>
      <c r="B377" s="130"/>
      <c r="C377" s="130"/>
      <c r="D377" s="131"/>
      <c r="E377" s="130"/>
      <c r="F377" s="130"/>
      <c r="G377" s="130"/>
      <c r="H377" s="42"/>
      <c r="I377" s="42"/>
      <c r="J377" s="42"/>
      <c r="K377" s="42"/>
      <c r="L377" s="42"/>
      <c r="M377" s="42"/>
      <c r="N377" s="42"/>
    </row>
    <row r="378" spans="1:14" s="43" customFormat="1" x14ac:dyDescent="0.25">
      <c r="A378" s="129"/>
      <c r="B378" s="130"/>
      <c r="C378" s="130"/>
      <c r="D378" s="131"/>
      <c r="E378" s="130"/>
      <c r="F378" s="130"/>
      <c r="G378" s="130"/>
      <c r="H378" s="42"/>
      <c r="I378" s="42"/>
      <c r="J378" s="42"/>
      <c r="K378" s="42"/>
      <c r="L378" s="42"/>
      <c r="M378" s="42"/>
      <c r="N378" s="42"/>
    </row>
    <row r="379" spans="1:14" s="43" customFormat="1" x14ac:dyDescent="0.25">
      <c r="A379" s="129"/>
      <c r="B379" s="130"/>
      <c r="C379" s="130"/>
      <c r="D379" s="131"/>
      <c r="E379" s="130"/>
      <c r="F379" s="130"/>
      <c r="G379" s="130"/>
      <c r="H379" s="42"/>
      <c r="I379" s="42"/>
      <c r="J379" s="42"/>
      <c r="K379" s="42"/>
      <c r="L379" s="42"/>
      <c r="M379" s="42"/>
      <c r="N379" s="42"/>
    </row>
    <row r="380" spans="1:14" s="43" customFormat="1" x14ac:dyDescent="0.25">
      <c r="A380" s="129"/>
      <c r="B380" s="130"/>
      <c r="C380" s="130"/>
      <c r="D380" s="131"/>
      <c r="E380" s="130"/>
      <c r="F380" s="130"/>
      <c r="G380" s="130"/>
      <c r="H380" s="42"/>
      <c r="I380" s="42"/>
      <c r="J380" s="42"/>
      <c r="K380" s="42"/>
      <c r="L380" s="42"/>
      <c r="M380" s="42"/>
      <c r="N380" s="42"/>
    </row>
    <row r="381" spans="1:14" s="43" customFormat="1" x14ac:dyDescent="0.25">
      <c r="A381" s="129"/>
      <c r="B381" s="130"/>
      <c r="C381" s="130"/>
      <c r="D381" s="131"/>
      <c r="E381" s="130"/>
      <c r="F381" s="130"/>
      <c r="G381" s="130"/>
      <c r="H381" s="42"/>
      <c r="I381" s="42"/>
      <c r="J381" s="42"/>
      <c r="K381" s="42"/>
      <c r="L381" s="42"/>
      <c r="M381" s="42"/>
      <c r="N381" s="42"/>
    </row>
    <row r="382" spans="1:14" s="43" customFormat="1" x14ac:dyDescent="0.25">
      <c r="A382" s="129"/>
      <c r="B382" s="130"/>
      <c r="C382" s="130"/>
      <c r="D382" s="131"/>
      <c r="E382" s="130"/>
      <c r="F382" s="130"/>
      <c r="G382" s="130"/>
      <c r="H382" s="42"/>
      <c r="I382" s="42"/>
      <c r="J382" s="42"/>
      <c r="K382" s="42"/>
      <c r="L382" s="42"/>
      <c r="M382" s="42"/>
      <c r="N382" s="42"/>
    </row>
    <row r="383" spans="1:14" s="43" customFormat="1" x14ac:dyDescent="0.25">
      <c r="A383" s="129"/>
      <c r="B383" s="130"/>
      <c r="C383" s="130"/>
      <c r="D383" s="131"/>
      <c r="E383" s="130"/>
      <c r="F383" s="130"/>
      <c r="G383" s="130"/>
      <c r="H383" s="42"/>
      <c r="I383" s="42"/>
      <c r="J383" s="42"/>
      <c r="K383" s="42"/>
      <c r="L383" s="42"/>
      <c r="M383" s="42"/>
      <c r="N383" s="42"/>
    </row>
    <row r="384" spans="1:14" s="43" customFormat="1" x14ac:dyDescent="0.25">
      <c r="A384" s="129"/>
      <c r="B384" s="130"/>
      <c r="C384" s="130"/>
      <c r="D384" s="131"/>
      <c r="E384" s="130"/>
      <c r="F384" s="130"/>
      <c r="G384" s="130"/>
      <c r="H384" s="42"/>
      <c r="I384" s="42"/>
      <c r="J384" s="42"/>
      <c r="K384" s="42"/>
      <c r="L384" s="42"/>
      <c r="M384" s="42"/>
      <c r="N384" s="42"/>
    </row>
    <row r="385" spans="1:14" s="43" customFormat="1" x14ac:dyDescent="0.25">
      <c r="A385" s="129"/>
      <c r="B385" s="130"/>
      <c r="C385" s="130"/>
      <c r="D385" s="131"/>
      <c r="E385" s="130"/>
      <c r="F385" s="130"/>
      <c r="G385" s="130"/>
      <c r="H385" s="42"/>
      <c r="I385" s="42"/>
      <c r="J385" s="42"/>
      <c r="K385" s="42"/>
      <c r="L385" s="42"/>
      <c r="M385" s="42"/>
      <c r="N385" s="42"/>
    </row>
    <row r="386" spans="1:14" s="43" customFormat="1" x14ac:dyDescent="0.25">
      <c r="A386" s="129"/>
      <c r="B386" s="130"/>
      <c r="C386" s="130"/>
      <c r="D386" s="131"/>
      <c r="E386" s="130"/>
      <c r="F386" s="130"/>
      <c r="G386" s="130"/>
      <c r="H386" s="42"/>
      <c r="I386" s="42"/>
      <c r="J386" s="42"/>
      <c r="K386" s="42"/>
      <c r="L386" s="42"/>
      <c r="M386" s="42"/>
      <c r="N386" s="42"/>
    </row>
    <row r="387" spans="1:14" s="43" customFormat="1" x14ac:dyDescent="0.25">
      <c r="A387" s="129"/>
      <c r="B387" s="130"/>
      <c r="C387" s="130"/>
      <c r="D387" s="131"/>
      <c r="E387" s="130"/>
      <c r="F387" s="130"/>
      <c r="G387" s="130"/>
      <c r="H387" s="42"/>
      <c r="I387" s="42"/>
      <c r="J387" s="42"/>
      <c r="K387" s="42"/>
      <c r="L387" s="42"/>
      <c r="M387" s="42"/>
      <c r="N387" s="42"/>
    </row>
    <row r="388" spans="1:14" s="43" customFormat="1" x14ac:dyDescent="0.25">
      <c r="A388" s="129"/>
      <c r="B388" s="130"/>
      <c r="C388" s="130"/>
      <c r="D388" s="131"/>
      <c r="E388" s="130"/>
      <c r="F388" s="130"/>
      <c r="G388" s="130"/>
      <c r="H388" s="42"/>
      <c r="I388" s="42"/>
      <c r="J388" s="42"/>
      <c r="K388" s="42"/>
      <c r="L388" s="42"/>
      <c r="M388" s="42"/>
      <c r="N388" s="42"/>
    </row>
    <row r="389" spans="1:14" s="43" customFormat="1" x14ac:dyDescent="0.25">
      <c r="A389" s="129"/>
      <c r="B389" s="130"/>
      <c r="C389" s="130"/>
      <c r="D389" s="131"/>
      <c r="E389" s="130"/>
      <c r="F389" s="130"/>
      <c r="G389" s="130"/>
      <c r="H389" s="42"/>
      <c r="I389" s="42"/>
      <c r="J389" s="42"/>
      <c r="K389" s="42"/>
      <c r="L389" s="42"/>
      <c r="M389" s="42"/>
      <c r="N389" s="42"/>
    </row>
    <row r="390" spans="1:14" s="43" customFormat="1" x14ac:dyDescent="0.25">
      <c r="A390" s="129"/>
      <c r="B390" s="130"/>
      <c r="C390" s="130"/>
      <c r="D390" s="131"/>
      <c r="E390" s="130"/>
      <c r="F390" s="130"/>
      <c r="G390" s="130"/>
      <c r="H390" s="42"/>
      <c r="I390" s="42"/>
      <c r="J390" s="42"/>
      <c r="K390" s="42"/>
      <c r="L390" s="42"/>
      <c r="M390" s="42"/>
      <c r="N390" s="42"/>
    </row>
    <row r="391" spans="1:14" s="43" customFormat="1" x14ac:dyDescent="0.25">
      <c r="A391" s="129"/>
      <c r="B391" s="130"/>
      <c r="C391" s="130"/>
      <c r="D391" s="131"/>
      <c r="E391" s="130"/>
      <c r="F391" s="130"/>
      <c r="G391" s="130"/>
      <c r="H391" s="42"/>
      <c r="I391" s="42"/>
      <c r="J391" s="42"/>
      <c r="K391" s="42"/>
      <c r="L391" s="42"/>
      <c r="M391" s="42"/>
      <c r="N391" s="42"/>
    </row>
    <row r="392" spans="1:14" s="43" customFormat="1" x14ac:dyDescent="0.25">
      <c r="A392" s="129"/>
      <c r="B392" s="130"/>
      <c r="C392" s="130"/>
      <c r="D392" s="131"/>
      <c r="E392" s="130"/>
      <c r="F392" s="130"/>
      <c r="G392" s="130"/>
      <c r="H392" s="42"/>
      <c r="I392" s="42"/>
      <c r="J392" s="42"/>
      <c r="K392" s="42"/>
      <c r="L392" s="42"/>
      <c r="M392" s="42"/>
      <c r="N392" s="42"/>
    </row>
    <row r="393" spans="1:14" s="43" customFormat="1" x14ac:dyDescent="0.25">
      <c r="A393" s="129"/>
      <c r="B393" s="130"/>
      <c r="C393" s="130"/>
      <c r="D393" s="131"/>
      <c r="E393" s="130"/>
      <c r="F393" s="130"/>
      <c r="G393" s="130"/>
      <c r="H393" s="42"/>
      <c r="I393" s="42"/>
      <c r="J393" s="42"/>
      <c r="K393" s="42"/>
      <c r="L393" s="42"/>
      <c r="M393" s="42"/>
      <c r="N393" s="42"/>
    </row>
    <row r="394" spans="1:14" s="43" customFormat="1" x14ac:dyDescent="0.25">
      <c r="A394" s="129"/>
      <c r="B394" s="130"/>
      <c r="C394" s="130"/>
      <c r="D394" s="131"/>
      <c r="E394" s="130"/>
      <c r="F394" s="130"/>
      <c r="G394" s="130"/>
      <c r="H394" s="42"/>
      <c r="I394" s="42"/>
      <c r="J394" s="42"/>
      <c r="K394" s="42"/>
      <c r="L394" s="42"/>
      <c r="M394" s="42"/>
      <c r="N394" s="42"/>
    </row>
    <row r="395" spans="1:14" s="43" customFormat="1" x14ac:dyDescent="0.25">
      <c r="A395" s="129"/>
      <c r="B395" s="130"/>
      <c r="C395" s="130"/>
      <c r="D395" s="131"/>
      <c r="E395" s="130"/>
      <c r="F395" s="130"/>
      <c r="G395" s="130"/>
      <c r="H395" s="42"/>
      <c r="I395" s="42"/>
      <c r="J395" s="42"/>
      <c r="K395" s="42"/>
      <c r="L395" s="42"/>
      <c r="M395" s="42"/>
      <c r="N395" s="42"/>
    </row>
    <row r="396" spans="1:14" s="43" customFormat="1" x14ac:dyDescent="0.25">
      <c r="A396" s="129"/>
      <c r="B396" s="130"/>
      <c r="C396" s="130"/>
      <c r="D396" s="131"/>
      <c r="E396" s="130"/>
      <c r="F396" s="130"/>
      <c r="G396" s="130"/>
      <c r="H396" s="42"/>
      <c r="I396" s="42"/>
      <c r="J396" s="42"/>
      <c r="K396" s="42"/>
      <c r="L396" s="42"/>
      <c r="M396" s="42"/>
      <c r="N396" s="42"/>
    </row>
    <row r="397" spans="1:14" s="43" customFormat="1" x14ac:dyDescent="0.25">
      <c r="A397" s="129"/>
      <c r="B397" s="130"/>
      <c r="C397" s="130"/>
      <c r="D397" s="131"/>
      <c r="E397" s="130"/>
      <c r="F397" s="130"/>
      <c r="G397" s="130"/>
      <c r="H397" s="42"/>
      <c r="I397" s="42"/>
      <c r="J397" s="42"/>
      <c r="K397" s="42"/>
      <c r="L397" s="42"/>
      <c r="M397" s="42"/>
      <c r="N397" s="42"/>
    </row>
    <row r="398" spans="1:14" s="43" customFormat="1" x14ac:dyDescent="0.25">
      <c r="A398" s="129"/>
      <c r="B398" s="130"/>
      <c r="C398" s="130"/>
      <c r="D398" s="131"/>
      <c r="E398" s="130"/>
      <c r="F398" s="130"/>
      <c r="G398" s="130"/>
      <c r="H398" s="42"/>
      <c r="I398" s="42"/>
      <c r="J398" s="42"/>
      <c r="K398" s="42"/>
      <c r="L398" s="42"/>
      <c r="M398" s="42"/>
      <c r="N398" s="42"/>
    </row>
    <row r="399" spans="1:14" s="43" customFormat="1" x14ac:dyDescent="0.25">
      <c r="A399" s="129"/>
      <c r="B399" s="130"/>
      <c r="C399" s="130"/>
      <c r="D399" s="131"/>
      <c r="E399" s="130"/>
      <c r="F399" s="130"/>
      <c r="G399" s="130"/>
      <c r="H399" s="42"/>
      <c r="I399" s="42"/>
      <c r="J399" s="42"/>
      <c r="K399" s="42"/>
      <c r="L399" s="42"/>
      <c r="M399" s="42"/>
      <c r="N399" s="42"/>
    </row>
    <row r="400" spans="1:14" s="43" customFormat="1" x14ac:dyDescent="0.25">
      <c r="A400" s="129"/>
      <c r="B400" s="130"/>
      <c r="C400" s="130"/>
      <c r="D400" s="131"/>
      <c r="E400" s="130"/>
      <c r="F400" s="130"/>
      <c r="G400" s="130"/>
      <c r="H400" s="42"/>
      <c r="I400" s="42"/>
      <c r="J400" s="42"/>
      <c r="K400" s="42"/>
      <c r="L400" s="42"/>
      <c r="M400" s="42"/>
      <c r="N400" s="42"/>
    </row>
    <row r="401" spans="1:14" s="43" customFormat="1" x14ac:dyDescent="0.25">
      <c r="A401" s="129"/>
      <c r="B401" s="130"/>
      <c r="C401" s="130"/>
      <c r="D401" s="131"/>
      <c r="E401" s="130"/>
      <c r="F401" s="130"/>
      <c r="G401" s="130"/>
      <c r="H401" s="42"/>
      <c r="I401" s="42"/>
      <c r="J401" s="42"/>
      <c r="K401" s="42"/>
      <c r="L401" s="42"/>
      <c r="M401" s="42"/>
      <c r="N401" s="42"/>
    </row>
    <row r="402" spans="1:14" s="43" customFormat="1" x14ac:dyDescent="0.25">
      <c r="A402" s="129"/>
      <c r="B402" s="130"/>
      <c r="C402" s="130"/>
      <c r="D402" s="131"/>
      <c r="E402" s="130"/>
      <c r="F402" s="130"/>
      <c r="G402" s="130"/>
      <c r="H402" s="42"/>
      <c r="I402" s="42"/>
      <c r="J402" s="42"/>
      <c r="K402" s="42"/>
      <c r="L402" s="42"/>
      <c r="M402" s="42"/>
      <c r="N402" s="42"/>
    </row>
    <row r="403" spans="1:14" s="43" customFormat="1" x14ac:dyDescent="0.25">
      <c r="A403" s="129"/>
      <c r="B403" s="130"/>
      <c r="C403" s="130"/>
      <c r="D403" s="131"/>
      <c r="E403" s="130"/>
      <c r="F403" s="130"/>
      <c r="G403" s="130"/>
      <c r="H403" s="42"/>
      <c r="I403" s="42"/>
      <c r="J403" s="42"/>
      <c r="K403" s="42"/>
      <c r="L403" s="42"/>
      <c r="M403" s="42"/>
      <c r="N403" s="42"/>
    </row>
    <row r="404" spans="1:14" s="43" customFormat="1" x14ac:dyDescent="0.25">
      <c r="A404" s="129"/>
      <c r="B404" s="130"/>
      <c r="C404" s="130"/>
      <c r="D404" s="131"/>
      <c r="E404" s="130"/>
      <c r="F404" s="130"/>
      <c r="G404" s="130"/>
      <c r="H404" s="42"/>
      <c r="I404" s="42"/>
      <c r="J404" s="42"/>
      <c r="K404" s="42"/>
      <c r="L404" s="42"/>
      <c r="M404" s="42"/>
      <c r="N404" s="42"/>
    </row>
    <row r="405" spans="1:14" s="43" customFormat="1" x14ac:dyDescent="0.25">
      <c r="A405" s="129"/>
      <c r="B405" s="130"/>
      <c r="C405" s="130"/>
      <c r="D405" s="131"/>
      <c r="E405" s="130"/>
      <c r="F405" s="130"/>
      <c r="G405" s="130"/>
      <c r="H405" s="42"/>
      <c r="I405" s="42"/>
      <c r="J405" s="42"/>
      <c r="K405" s="42"/>
      <c r="L405" s="42"/>
      <c r="M405" s="42"/>
      <c r="N405" s="42"/>
    </row>
    <row r="406" spans="1:14" s="43" customFormat="1" x14ac:dyDescent="0.25">
      <c r="A406" s="129"/>
      <c r="B406" s="130"/>
      <c r="C406" s="130"/>
      <c r="D406" s="131"/>
      <c r="E406" s="130"/>
      <c r="F406" s="130"/>
      <c r="G406" s="130"/>
      <c r="H406" s="42"/>
      <c r="I406" s="42"/>
      <c r="J406" s="42"/>
      <c r="K406" s="42"/>
      <c r="L406" s="42"/>
      <c r="M406" s="42"/>
      <c r="N406" s="42"/>
    </row>
    <row r="407" spans="1:14" s="43" customFormat="1" x14ac:dyDescent="0.25">
      <c r="A407" s="129"/>
      <c r="B407" s="130"/>
      <c r="C407" s="130"/>
      <c r="D407" s="131"/>
      <c r="E407" s="130"/>
      <c r="F407" s="130"/>
      <c r="G407" s="130"/>
      <c r="H407" s="42"/>
      <c r="I407" s="42"/>
      <c r="J407" s="42"/>
      <c r="K407" s="42"/>
      <c r="L407" s="42"/>
      <c r="M407" s="42"/>
      <c r="N407" s="42"/>
    </row>
    <row r="408" spans="1:14" s="43" customFormat="1" x14ac:dyDescent="0.25">
      <c r="A408" s="129"/>
      <c r="B408" s="130"/>
      <c r="C408" s="130"/>
      <c r="D408" s="131"/>
      <c r="E408" s="130"/>
      <c r="F408" s="130"/>
      <c r="G408" s="130"/>
      <c r="H408" s="42"/>
      <c r="I408" s="42"/>
      <c r="J408" s="42"/>
      <c r="K408" s="42"/>
      <c r="L408" s="42"/>
      <c r="M408" s="42"/>
      <c r="N408" s="42"/>
    </row>
    <row r="409" spans="1:14" s="43" customFormat="1" x14ac:dyDescent="0.25">
      <c r="A409" s="129"/>
      <c r="B409" s="130"/>
      <c r="C409" s="130"/>
      <c r="D409" s="131"/>
      <c r="E409" s="130"/>
      <c r="F409" s="130"/>
      <c r="G409" s="130"/>
      <c r="H409" s="42"/>
      <c r="I409" s="42"/>
      <c r="J409" s="42"/>
      <c r="K409" s="42"/>
      <c r="L409" s="42"/>
      <c r="M409" s="42"/>
      <c r="N409" s="42"/>
    </row>
    <row r="410" spans="1:14" s="43" customFormat="1" x14ac:dyDescent="0.25">
      <c r="A410" s="129"/>
      <c r="B410" s="130"/>
      <c r="C410" s="130"/>
      <c r="D410" s="131"/>
      <c r="E410" s="130"/>
      <c r="F410" s="130"/>
      <c r="G410" s="130"/>
      <c r="H410" s="42"/>
      <c r="I410" s="42"/>
      <c r="J410" s="42"/>
      <c r="K410" s="42"/>
      <c r="L410" s="42"/>
      <c r="M410" s="42"/>
      <c r="N410" s="42"/>
    </row>
    <row r="411" spans="1:14" s="43" customFormat="1" x14ac:dyDescent="0.25">
      <c r="A411" s="129"/>
      <c r="B411" s="130"/>
      <c r="C411" s="130"/>
      <c r="D411" s="131"/>
      <c r="E411" s="130"/>
      <c r="F411" s="130"/>
      <c r="G411" s="130"/>
      <c r="H411" s="42"/>
      <c r="I411" s="42"/>
      <c r="J411" s="42"/>
      <c r="K411" s="42"/>
      <c r="L411" s="42"/>
      <c r="M411" s="42"/>
      <c r="N411" s="42"/>
    </row>
    <row r="412" spans="1:14" s="43" customFormat="1" x14ac:dyDescent="0.25">
      <c r="A412" s="129"/>
      <c r="B412" s="130"/>
      <c r="C412" s="130"/>
      <c r="D412" s="131"/>
      <c r="E412" s="130"/>
      <c r="F412" s="130"/>
      <c r="G412" s="130"/>
      <c r="H412" s="42"/>
      <c r="I412" s="42"/>
      <c r="J412" s="42"/>
      <c r="K412" s="42"/>
      <c r="L412" s="42"/>
      <c r="M412" s="42"/>
      <c r="N412" s="42"/>
    </row>
    <row r="413" spans="1:14" s="43" customFormat="1" x14ac:dyDescent="0.25">
      <c r="A413" s="129"/>
      <c r="B413" s="130"/>
      <c r="C413" s="130"/>
      <c r="D413" s="131"/>
      <c r="E413" s="130"/>
      <c r="F413" s="130"/>
      <c r="G413" s="130"/>
      <c r="H413" s="42"/>
      <c r="I413" s="42"/>
      <c r="J413" s="42"/>
      <c r="K413" s="42"/>
      <c r="L413" s="42"/>
      <c r="M413" s="42"/>
      <c r="N413" s="42"/>
    </row>
    <row r="414" spans="1:14" s="43" customFormat="1" x14ac:dyDescent="0.25">
      <c r="A414" s="129"/>
      <c r="B414" s="130"/>
      <c r="C414" s="130"/>
      <c r="D414" s="131"/>
      <c r="E414" s="130"/>
      <c r="F414" s="130"/>
      <c r="G414" s="130"/>
      <c r="H414" s="42"/>
      <c r="I414" s="42"/>
      <c r="J414" s="42"/>
      <c r="K414" s="42"/>
      <c r="L414" s="42"/>
      <c r="M414" s="42"/>
      <c r="N414" s="42"/>
    </row>
    <row r="415" spans="1:14" s="43" customFormat="1" x14ac:dyDescent="0.25">
      <c r="A415" s="129"/>
      <c r="B415" s="130"/>
      <c r="C415" s="130"/>
      <c r="D415" s="131"/>
      <c r="E415" s="130"/>
      <c r="F415" s="130"/>
      <c r="G415" s="130"/>
      <c r="H415" s="42"/>
      <c r="I415" s="42"/>
      <c r="J415" s="42"/>
      <c r="K415" s="42"/>
      <c r="L415" s="42"/>
      <c r="M415" s="42"/>
      <c r="N415" s="42"/>
    </row>
    <row r="416" spans="1:14" s="43" customFormat="1" x14ac:dyDescent="0.25">
      <c r="A416" s="129"/>
      <c r="B416" s="130"/>
      <c r="C416" s="130"/>
      <c r="D416" s="131"/>
      <c r="E416" s="130"/>
      <c r="F416" s="130"/>
      <c r="G416" s="130"/>
      <c r="H416" s="42"/>
      <c r="I416" s="42"/>
      <c r="J416" s="42"/>
      <c r="K416" s="42"/>
      <c r="L416" s="42"/>
      <c r="M416" s="42"/>
      <c r="N416" s="42"/>
    </row>
    <row r="417" spans="1:14" s="43" customFormat="1" x14ac:dyDescent="0.25">
      <c r="A417" s="129"/>
      <c r="B417" s="130"/>
      <c r="C417" s="130"/>
      <c r="D417" s="131"/>
      <c r="E417" s="130"/>
      <c r="F417" s="130"/>
      <c r="G417" s="130"/>
      <c r="H417" s="42"/>
      <c r="I417" s="42"/>
      <c r="J417" s="42"/>
      <c r="K417" s="42"/>
      <c r="L417" s="42"/>
      <c r="M417" s="42"/>
      <c r="N417" s="42"/>
    </row>
    <row r="418" spans="1:14" s="43" customFormat="1" x14ac:dyDescent="0.25">
      <c r="A418" s="129"/>
      <c r="B418" s="130"/>
      <c r="C418" s="130"/>
      <c r="D418" s="131"/>
      <c r="E418" s="130"/>
      <c r="F418" s="130"/>
      <c r="G418" s="130"/>
      <c r="H418" s="42"/>
      <c r="I418" s="42"/>
      <c r="J418" s="42"/>
      <c r="K418" s="42"/>
      <c r="L418" s="42"/>
      <c r="M418" s="42"/>
      <c r="N418" s="42"/>
    </row>
    <row r="419" spans="1:14" s="43" customFormat="1" x14ac:dyDescent="0.25">
      <c r="A419" s="129"/>
      <c r="B419" s="130"/>
      <c r="C419" s="130"/>
      <c r="D419" s="131"/>
      <c r="E419" s="130"/>
      <c r="F419" s="130"/>
      <c r="G419" s="130"/>
      <c r="H419" s="42"/>
      <c r="I419" s="42"/>
      <c r="J419" s="42"/>
      <c r="K419" s="42"/>
      <c r="L419" s="42"/>
      <c r="M419" s="42"/>
      <c r="N419" s="42"/>
    </row>
    <row r="420" spans="1:14" s="43" customFormat="1" x14ac:dyDescent="0.25">
      <c r="A420" s="129"/>
      <c r="B420" s="130"/>
      <c r="C420" s="130"/>
      <c r="D420" s="131"/>
      <c r="E420" s="130"/>
      <c r="F420" s="130"/>
      <c r="G420" s="130"/>
      <c r="H420" s="42"/>
      <c r="I420" s="42"/>
      <c r="J420" s="42"/>
      <c r="K420" s="42"/>
      <c r="L420" s="42"/>
      <c r="M420" s="42"/>
      <c r="N420" s="42"/>
    </row>
    <row r="421" spans="1:14" s="43" customFormat="1" x14ac:dyDescent="0.25">
      <c r="A421" s="129"/>
      <c r="B421" s="130"/>
      <c r="C421" s="130"/>
      <c r="D421" s="131"/>
      <c r="E421" s="130"/>
      <c r="F421" s="130"/>
      <c r="G421" s="130"/>
      <c r="H421" s="42"/>
      <c r="I421" s="42"/>
      <c r="J421" s="42"/>
      <c r="K421" s="42"/>
      <c r="L421" s="42"/>
      <c r="M421" s="42"/>
      <c r="N421" s="42"/>
    </row>
    <row r="422" spans="1:14" s="43" customFormat="1" x14ac:dyDescent="0.25">
      <c r="A422" s="129"/>
      <c r="B422" s="130"/>
      <c r="C422" s="130"/>
      <c r="D422" s="131"/>
      <c r="E422" s="130"/>
      <c r="F422" s="130"/>
      <c r="G422" s="130"/>
      <c r="H422" s="42"/>
      <c r="I422" s="42"/>
      <c r="J422" s="42"/>
      <c r="K422" s="42"/>
      <c r="L422" s="42"/>
      <c r="M422" s="42"/>
      <c r="N422" s="42"/>
    </row>
    <row r="423" spans="1:14" s="43" customFormat="1" x14ac:dyDescent="0.25">
      <c r="A423" s="129"/>
      <c r="B423" s="130"/>
      <c r="C423" s="130"/>
      <c r="D423" s="131"/>
      <c r="E423" s="130"/>
      <c r="F423" s="130"/>
      <c r="G423" s="130"/>
      <c r="H423" s="42"/>
      <c r="I423" s="42"/>
      <c r="J423" s="42"/>
      <c r="K423" s="42"/>
      <c r="L423" s="42"/>
      <c r="M423" s="42"/>
      <c r="N423" s="42"/>
    </row>
    <row r="424" spans="1:14" s="43" customFormat="1" x14ac:dyDescent="0.25">
      <c r="A424" s="129"/>
      <c r="B424" s="130"/>
      <c r="C424" s="130"/>
      <c r="D424" s="131"/>
      <c r="E424" s="130"/>
      <c r="F424" s="130"/>
      <c r="G424" s="130"/>
      <c r="H424" s="42"/>
      <c r="I424" s="42"/>
      <c r="J424" s="42"/>
      <c r="K424" s="42"/>
      <c r="L424" s="42"/>
      <c r="M424" s="42"/>
      <c r="N424" s="42"/>
    </row>
    <row r="425" spans="1:14" s="43" customFormat="1" x14ac:dyDescent="0.25">
      <c r="A425" s="129"/>
      <c r="B425" s="130"/>
      <c r="C425" s="130"/>
      <c r="D425" s="131"/>
      <c r="E425" s="130"/>
      <c r="F425" s="130"/>
      <c r="G425" s="130"/>
      <c r="H425" s="42"/>
      <c r="I425" s="42"/>
      <c r="J425" s="42"/>
      <c r="K425" s="42"/>
      <c r="L425" s="42"/>
      <c r="M425" s="42"/>
      <c r="N425" s="42"/>
    </row>
    <row r="426" spans="1:14" s="43" customFormat="1" x14ac:dyDescent="0.25">
      <c r="A426" s="129"/>
      <c r="B426" s="130"/>
      <c r="C426" s="130"/>
      <c r="D426" s="131"/>
      <c r="E426" s="130"/>
      <c r="F426" s="130"/>
      <c r="G426" s="130"/>
      <c r="H426" s="42"/>
      <c r="I426" s="42"/>
      <c r="J426" s="42"/>
      <c r="K426" s="42"/>
      <c r="L426" s="42"/>
      <c r="M426" s="42"/>
      <c r="N426" s="42"/>
    </row>
    <row r="427" spans="1:14" s="43" customFormat="1" x14ac:dyDescent="0.25">
      <c r="A427" s="129"/>
      <c r="B427" s="130"/>
      <c r="C427" s="130"/>
      <c r="D427" s="131"/>
      <c r="E427" s="130"/>
      <c r="F427" s="130"/>
      <c r="G427" s="130"/>
      <c r="H427" s="42"/>
      <c r="I427" s="42"/>
      <c r="J427" s="42"/>
      <c r="K427" s="42"/>
      <c r="L427" s="42"/>
      <c r="M427" s="42"/>
      <c r="N427" s="42"/>
    </row>
    <row r="428" spans="1:14" s="43" customFormat="1" x14ac:dyDescent="0.25">
      <c r="A428" s="129"/>
      <c r="B428" s="130"/>
      <c r="C428" s="130"/>
      <c r="D428" s="131"/>
      <c r="E428" s="130"/>
      <c r="F428" s="130"/>
      <c r="G428" s="130"/>
      <c r="H428" s="42"/>
      <c r="I428" s="42"/>
      <c r="J428" s="42"/>
      <c r="K428" s="42"/>
      <c r="L428" s="42"/>
      <c r="M428" s="42"/>
      <c r="N428" s="42"/>
    </row>
    <row r="429" spans="1:14" s="43" customFormat="1" x14ac:dyDescent="0.25">
      <c r="A429" s="129"/>
      <c r="B429" s="130"/>
      <c r="C429" s="130"/>
      <c r="D429" s="131"/>
      <c r="E429" s="130"/>
      <c r="F429" s="130"/>
      <c r="G429" s="130"/>
      <c r="H429" s="42"/>
      <c r="I429" s="42"/>
      <c r="J429" s="42"/>
      <c r="K429" s="42"/>
      <c r="L429" s="42"/>
      <c r="M429" s="42"/>
      <c r="N429" s="42"/>
    </row>
    <row r="430" spans="1:14" s="43" customFormat="1" x14ac:dyDescent="0.25">
      <c r="A430" s="129"/>
      <c r="B430" s="130"/>
      <c r="C430" s="130"/>
      <c r="D430" s="131"/>
      <c r="E430" s="130"/>
      <c r="F430" s="130"/>
      <c r="G430" s="130"/>
      <c r="H430" s="42"/>
      <c r="I430" s="42"/>
      <c r="J430" s="42"/>
      <c r="K430" s="42"/>
      <c r="L430" s="42"/>
      <c r="M430" s="42"/>
      <c r="N430" s="42"/>
    </row>
    <row r="431" spans="1:14" s="43" customFormat="1" x14ac:dyDescent="0.25">
      <c r="A431" s="129"/>
      <c r="B431" s="130"/>
      <c r="C431" s="130"/>
      <c r="D431" s="131"/>
      <c r="E431" s="130"/>
      <c r="F431" s="130"/>
      <c r="G431" s="130"/>
      <c r="H431" s="42"/>
      <c r="I431" s="42"/>
      <c r="J431" s="42"/>
      <c r="K431" s="42"/>
      <c r="L431" s="42"/>
      <c r="M431" s="42"/>
      <c r="N431" s="42"/>
    </row>
    <row r="432" spans="1:14" s="43" customFormat="1" x14ac:dyDescent="0.25">
      <c r="A432" s="129"/>
      <c r="B432" s="130"/>
      <c r="C432" s="130"/>
      <c r="D432" s="131"/>
      <c r="E432" s="130"/>
      <c r="F432" s="130"/>
      <c r="G432" s="130"/>
      <c r="H432" s="42"/>
      <c r="I432" s="42"/>
      <c r="J432" s="42"/>
      <c r="K432" s="42"/>
      <c r="L432" s="42"/>
      <c r="M432" s="42"/>
      <c r="N432" s="42"/>
    </row>
    <row r="433" spans="1:14" s="43" customFormat="1" x14ac:dyDescent="0.25">
      <c r="A433" s="129"/>
      <c r="B433" s="130"/>
      <c r="C433" s="130"/>
      <c r="D433" s="131"/>
      <c r="E433" s="130"/>
      <c r="F433" s="130"/>
      <c r="G433" s="130"/>
      <c r="H433" s="42"/>
      <c r="I433" s="42"/>
      <c r="J433" s="42"/>
      <c r="K433" s="42"/>
      <c r="L433" s="42"/>
      <c r="M433" s="42"/>
      <c r="N433" s="42"/>
    </row>
    <row r="434" spans="1:14" s="43" customFormat="1" x14ac:dyDescent="0.25">
      <c r="A434" s="129"/>
      <c r="B434" s="130"/>
      <c r="C434" s="130"/>
      <c r="D434" s="131"/>
      <c r="E434" s="130"/>
      <c r="F434" s="130"/>
      <c r="G434" s="130"/>
      <c r="H434" s="42"/>
      <c r="I434" s="42"/>
      <c r="J434" s="42"/>
      <c r="K434" s="42"/>
      <c r="L434" s="42"/>
      <c r="M434" s="42"/>
      <c r="N434" s="42"/>
    </row>
    <row r="435" spans="1:14" s="43" customFormat="1" x14ac:dyDescent="0.25">
      <c r="A435" s="129"/>
      <c r="B435" s="130"/>
      <c r="C435" s="130"/>
      <c r="D435" s="131"/>
      <c r="E435" s="130"/>
      <c r="F435" s="130"/>
      <c r="G435" s="130"/>
      <c r="H435" s="42"/>
      <c r="I435" s="42"/>
      <c r="J435" s="42"/>
      <c r="K435" s="42"/>
      <c r="L435" s="42"/>
      <c r="M435" s="42"/>
      <c r="N435" s="42"/>
    </row>
    <row r="436" spans="1:14" s="43" customFormat="1" x14ac:dyDescent="0.25">
      <c r="A436" s="129"/>
      <c r="B436" s="130"/>
      <c r="C436" s="130"/>
      <c r="D436" s="131"/>
      <c r="E436" s="130"/>
      <c r="F436" s="130"/>
      <c r="G436" s="130"/>
      <c r="H436" s="42"/>
      <c r="I436" s="42"/>
      <c r="J436" s="42"/>
      <c r="K436" s="42"/>
      <c r="L436" s="42"/>
      <c r="M436" s="42"/>
      <c r="N436" s="42"/>
    </row>
    <row r="437" spans="1:14" s="43" customFormat="1" x14ac:dyDescent="0.25">
      <c r="A437" s="129"/>
      <c r="B437" s="130"/>
      <c r="C437" s="130"/>
      <c r="D437" s="131"/>
      <c r="E437" s="130"/>
      <c r="F437" s="130"/>
      <c r="G437" s="130"/>
      <c r="H437" s="42"/>
      <c r="I437" s="42"/>
      <c r="J437" s="42"/>
      <c r="K437" s="42"/>
      <c r="L437" s="42"/>
      <c r="M437" s="42"/>
      <c r="N437" s="42"/>
    </row>
    <row r="438" spans="1:14" s="43" customFormat="1" x14ac:dyDescent="0.25">
      <c r="A438" s="129"/>
      <c r="B438" s="130"/>
      <c r="C438" s="130"/>
      <c r="D438" s="131"/>
      <c r="E438" s="130"/>
      <c r="F438" s="130"/>
      <c r="G438" s="130"/>
      <c r="H438" s="42"/>
      <c r="I438" s="42"/>
      <c r="J438" s="42"/>
      <c r="K438" s="42"/>
      <c r="L438" s="42"/>
      <c r="M438" s="42"/>
      <c r="N438" s="42"/>
    </row>
    <row r="439" spans="1:14" s="43" customFormat="1" x14ac:dyDescent="0.25">
      <c r="A439" s="129"/>
      <c r="B439" s="130"/>
      <c r="C439" s="130"/>
      <c r="D439" s="131"/>
      <c r="E439" s="130"/>
      <c r="F439" s="130"/>
      <c r="G439" s="130"/>
      <c r="H439" s="42"/>
      <c r="I439" s="42"/>
      <c r="J439" s="42"/>
      <c r="K439" s="42"/>
      <c r="L439" s="42"/>
      <c r="M439" s="42"/>
      <c r="N439" s="42"/>
    </row>
    <row r="440" spans="1:14" s="43" customFormat="1" x14ac:dyDescent="0.25">
      <c r="A440" s="129"/>
      <c r="B440" s="130"/>
      <c r="C440" s="130"/>
      <c r="D440" s="131"/>
      <c r="E440" s="130"/>
      <c r="F440" s="130"/>
      <c r="G440" s="130"/>
      <c r="H440" s="42"/>
      <c r="I440" s="42"/>
      <c r="J440" s="42"/>
      <c r="K440" s="42"/>
      <c r="L440" s="42"/>
      <c r="M440" s="42"/>
      <c r="N440" s="42"/>
    </row>
    <row r="441" spans="1:14" s="43" customFormat="1" x14ac:dyDescent="0.25">
      <c r="A441" s="129"/>
      <c r="B441" s="130"/>
      <c r="C441" s="130"/>
      <c r="D441" s="131"/>
      <c r="E441" s="130"/>
      <c r="F441" s="130"/>
      <c r="G441" s="130"/>
      <c r="H441" s="42"/>
      <c r="I441" s="42"/>
      <c r="J441" s="42"/>
      <c r="K441" s="42"/>
      <c r="L441" s="42"/>
      <c r="M441" s="42"/>
      <c r="N441" s="42"/>
    </row>
    <row r="442" spans="1:14" s="43" customFormat="1" x14ac:dyDescent="0.25">
      <c r="A442" s="129"/>
      <c r="B442" s="130"/>
      <c r="C442" s="130"/>
      <c r="D442" s="131"/>
      <c r="E442" s="130"/>
      <c r="F442" s="130"/>
      <c r="G442" s="130"/>
      <c r="H442" s="42"/>
      <c r="I442" s="42"/>
      <c r="J442" s="42"/>
      <c r="K442" s="42"/>
      <c r="L442" s="42"/>
      <c r="M442" s="42"/>
      <c r="N442" s="42"/>
    </row>
    <row r="443" spans="1:14" s="43" customFormat="1" x14ac:dyDescent="0.25">
      <c r="A443" s="129"/>
      <c r="B443" s="130"/>
      <c r="C443" s="130"/>
      <c r="D443" s="131"/>
      <c r="E443" s="130"/>
      <c r="F443" s="130"/>
      <c r="G443" s="130"/>
      <c r="H443" s="42"/>
      <c r="I443" s="42"/>
      <c r="J443" s="42"/>
      <c r="K443" s="42"/>
      <c r="L443" s="42"/>
      <c r="M443" s="42"/>
      <c r="N443" s="42"/>
    </row>
    <row r="444" spans="1:14" s="43" customFormat="1" x14ac:dyDescent="0.25">
      <c r="A444" s="129"/>
      <c r="B444" s="130"/>
      <c r="C444" s="130"/>
      <c r="D444" s="131"/>
      <c r="E444" s="130"/>
      <c r="F444" s="130"/>
      <c r="G444" s="130"/>
      <c r="H444" s="42"/>
      <c r="I444" s="42"/>
      <c r="J444" s="42"/>
      <c r="K444" s="42"/>
      <c r="L444" s="42"/>
      <c r="M444" s="42"/>
      <c r="N444" s="42"/>
    </row>
    <row r="445" spans="1:14" s="43" customFormat="1" x14ac:dyDescent="0.25">
      <c r="A445" s="129"/>
      <c r="B445" s="130"/>
      <c r="C445" s="130"/>
      <c r="D445" s="131"/>
      <c r="E445" s="130"/>
      <c r="F445" s="130"/>
      <c r="G445" s="130"/>
      <c r="H445" s="42"/>
      <c r="I445" s="42"/>
      <c r="J445" s="42"/>
      <c r="K445" s="42"/>
      <c r="L445" s="42"/>
      <c r="M445" s="42"/>
      <c r="N445" s="42"/>
    </row>
    <row r="446" spans="1:14" s="43" customFormat="1" x14ac:dyDescent="0.25">
      <c r="A446" s="129"/>
      <c r="B446" s="130"/>
      <c r="C446" s="130"/>
      <c r="D446" s="131"/>
      <c r="E446" s="130"/>
      <c r="F446" s="130"/>
      <c r="G446" s="130"/>
      <c r="H446" s="42"/>
      <c r="I446" s="42"/>
      <c r="J446" s="42"/>
      <c r="K446" s="42"/>
      <c r="L446" s="42"/>
      <c r="M446" s="42"/>
      <c r="N446" s="42"/>
    </row>
    <row r="447" spans="1:14" s="43" customFormat="1" x14ac:dyDescent="0.25">
      <c r="A447" s="129"/>
      <c r="B447" s="130"/>
      <c r="C447" s="130"/>
      <c r="D447" s="131"/>
      <c r="E447" s="130"/>
      <c r="F447" s="130"/>
      <c r="G447" s="130"/>
      <c r="H447" s="42"/>
      <c r="I447" s="42"/>
      <c r="J447" s="42"/>
      <c r="K447" s="42"/>
      <c r="L447" s="42"/>
      <c r="M447" s="42"/>
      <c r="N447" s="42"/>
    </row>
    <row r="448" spans="1:14" s="43" customFormat="1" x14ac:dyDescent="0.25">
      <c r="A448" s="129"/>
      <c r="B448" s="130"/>
      <c r="C448" s="130"/>
      <c r="D448" s="131"/>
      <c r="E448" s="130"/>
      <c r="F448" s="130"/>
      <c r="G448" s="130"/>
      <c r="H448" s="42"/>
      <c r="I448" s="42"/>
      <c r="J448" s="42"/>
      <c r="K448" s="42"/>
      <c r="L448" s="42"/>
      <c r="M448" s="42"/>
      <c r="N448" s="42"/>
    </row>
    <row r="449" spans="1:14" s="43" customFormat="1" x14ac:dyDescent="0.25">
      <c r="A449" s="129"/>
      <c r="B449" s="130"/>
      <c r="C449" s="130"/>
      <c r="D449" s="131"/>
      <c r="E449" s="130"/>
      <c r="F449" s="130"/>
      <c r="G449" s="130"/>
      <c r="H449" s="42"/>
      <c r="I449" s="42"/>
      <c r="J449" s="42"/>
      <c r="K449" s="42"/>
      <c r="L449" s="42"/>
      <c r="M449" s="42"/>
      <c r="N449" s="42"/>
    </row>
    <row r="450" spans="1:14" s="43" customFormat="1" x14ac:dyDescent="0.25">
      <c r="A450" s="129"/>
      <c r="B450" s="130"/>
      <c r="C450" s="130"/>
      <c r="D450" s="131"/>
      <c r="E450" s="130"/>
      <c r="F450" s="130"/>
      <c r="G450" s="130"/>
      <c r="H450" s="42"/>
      <c r="I450" s="42"/>
      <c r="J450" s="42"/>
      <c r="K450" s="42"/>
      <c r="L450" s="42"/>
      <c r="M450" s="42"/>
      <c r="N450" s="42"/>
    </row>
    <row r="451" spans="1:14" s="43" customFormat="1" x14ac:dyDescent="0.25">
      <c r="A451" s="129"/>
      <c r="B451" s="130"/>
      <c r="C451" s="130"/>
      <c r="D451" s="131"/>
      <c r="E451" s="130"/>
      <c r="F451" s="130"/>
      <c r="G451" s="130"/>
      <c r="H451" s="42"/>
      <c r="I451" s="42"/>
      <c r="J451" s="42"/>
      <c r="K451" s="42"/>
      <c r="L451" s="42"/>
      <c r="M451" s="42"/>
      <c r="N451" s="42"/>
    </row>
    <row r="452" spans="1:14" s="43" customFormat="1" x14ac:dyDescent="0.25">
      <c r="A452" s="129"/>
      <c r="B452" s="130"/>
      <c r="C452" s="130"/>
      <c r="D452" s="131"/>
      <c r="E452" s="130"/>
      <c r="F452" s="130"/>
      <c r="G452" s="130"/>
      <c r="H452" s="42"/>
      <c r="I452" s="42"/>
      <c r="J452" s="42"/>
      <c r="K452" s="42"/>
      <c r="L452" s="42"/>
      <c r="M452" s="42"/>
      <c r="N452" s="42"/>
    </row>
    <row r="453" spans="1:14" s="43" customFormat="1" x14ac:dyDescent="0.25">
      <c r="A453" s="129"/>
      <c r="B453" s="130"/>
      <c r="C453" s="130"/>
      <c r="D453" s="131"/>
      <c r="E453" s="130"/>
      <c r="F453" s="130"/>
      <c r="G453" s="130"/>
      <c r="H453" s="42"/>
      <c r="I453" s="42"/>
      <c r="J453" s="42"/>
      <c r="K453" s="42"/>
      <c r="L453" s="42"/>
      <c r="M453" s="42"/>
      <c r="N453" s="42"/>
    </row>
    <row r="454" spans="1:14" s="43" customFormat="1" x14ac:dyDescent="0.25">
      <c r="A454" s="129"/>
      <c r="B454" s="130"/>
      <c r="C454" s="130"/>
      <c r="D454" s="131"/>
      <c r="E454" s="130"/>
      <c r="F454" s="130"/>
      <c r="G454" s="130"/>
      <c r="H454" s="42"/>
      <c r="I454" s="42"/>
      <c r="J454" s="42"/>
      <c r="K454" s="42"/>
      <c r="L454" s="42"/>
      <c r="M454" s="42"/>
      <c r="N454" s="42"/>
    </row>
    <row r="455" spans="1:14" s="43" customFormat="1" x14ac:dyDescent="0.25">
      <c r="A455" s="129"/>
      <c r="B455" s="130"/>
      <c r="C455" s="130"/>
      <c r="D455" s="131"/>
      <c r="E455" s="130"/>
      <c r="F455" s="130"/>
      <c r="G455" s="130"/>
      <c r="H455" s="42"/>
      <c r="I455" s="42"/>
      <c r="J455" s="42"/>
      <c r="K455" s="42"/>
      <c r="L455" s="42"/>
      <c r="M455" s="42"/>
      <c r="N455" s="42"/>
    </row>
    <row r="456" spans="1:14" s="43" customFormat="1" x14ac:dyDescent="0.25">
      <c r="A456" s="129"/>
      <c r="B456" s="130"/>
      <c r="C456" s="130"/>
      <c r="D456" s="131"/>
      <c r="E456" s="130"/>
      <c r="F456" s="130"/>
      <c r="G456" s="130"/>
      <c r="H456" s="42"/>
      <c r="I456" s="42"/>
      <c r="J456" s="42"/>
      <c r="K456" s="42"/>
      <c r="L456" s="42"/>
      <c r="M456" s="42"/>
      <c r="N456" s="42"/>
    </row>
    <row r="457" spans="1:14" s="43" customFormat="1" x14ac:dyDescent="0.25">
      <c r="A457" s="129"/>
      <c r="B457" s="130"/>
      <c r="C457" s="130"/>
      <c r="D457" s="131"/>
      <c r="E457" s="130"/>
      <c r="F457" s="130"/>
      <c r="G457" s="130"/>
      <c r="H457" s="42"/>
      <c r="I457" s="42"/>
      <c r="J457" s="42"/>
      <c r="K457" s="42"/>
      <c r="L457" s="42"/>
      <c r="M457" s="42"/>
      <c r="N457" s="42"/>
    </row>
    <row r="458" spans="1:14" s="43" customFormat="1" x14ac:dyDescent="0.25">
      <c r="A458" s="129"/>
      <c r="B458" s="130"/>
      <c r="C458" s="130"/>
      <c r="D458" s="131"/>
      <c r="E458" s="130"/>
      <c r="F458" s="130"/>
      <c r="G458" s="130"/>
      <c r="H458" s="42"/>
      <c r="I458" s="42"/>
      <c r="J458" s="42"/>
      <c r="K458" s="42"/>
      <c r="L458" s="42"/>
      <c r="M458" s="42"/>
      <c r="N458" s="42"/>
    </row>
    <row r="459" spans="1:14" s="43" customFormat="1" x14ac:dyDescent="0.25">
      <c r="A459" s="129"/>
      <c r="B459" s="130"/>
      <c r="C459" s="130"/>
      <c r="D459" s="131"/>
      <c r="E459" s="130"/>
      <c r="F459" s="130"/>
      <c r="G459" s="130"/>
      <c r="H459" s="42"/>
      <c r="I459" s="42"/>
      <c r="J459" s="42"/>
      <c r="K459" s="42"/>
      <c r="L459" s="42"/>
      <c r="M459" s="42"/>
      <c r="N459" s="42"/>
    </row>
    <row r="460" spans="1:14" s="43" customFormat="1" x14ac:dyDescent="0.25">
      <c r="A460" s="129"/>
      <c r="B460" s="130"/>
      <c r="C460" s="130"/>
      <c r="D460" s="131"/>
      <c r="E460" s="130"/>
      <c r="F460" s="130"/>
      <c r="G460" s="130"/>
      <c r="H460" s="42"/>
      <c r="I460" s="42"/>
      <c r="J460" s="42"/>
      <c r="K460" s="42"/>
      <c r="L460" s="42"/>
      <c r="M460" s="42"/>
      <c r="N460" s="42"/>
    </row>
    <row r="461" spans="1:14" s="43" customFormat="1" x14ac:dyDescent="0.25">
      <c r="A461" s="129"/>
      <c r="B461" s="130"/>
      <c r="C461" s="130"/>
      <c r="D461" s="131"/>
      <c r="E461" s="130"/>
      <c r="F461" s="130"/>
      <c r="G461" s="130"/>
      <c r="H461" s="42"/>
      <c r="I461" s="42"/>
      <c r="J461" s="42"/>
      <c r="K461" s="42"/>
      <c r="L461" s="42"/>
      <c r="M461" s="42"/>
      <c r="N461" s="42"/>
    </row>
    <row r="462" spans="1:14" s="43" customFormat="1" x14ac:dyDescent="0.25">
      <c r="A462" s="129"/>
      <c r="B462" s="130"/>
      <c r="C462" s="130"/>
      <c r="D462" s="131"/>
      <c r="E462" s="130"/>
      <c r="F462" s="130"/>
      <c r="G462" s="130"/>
      <c r="H462" s="42"/>
      <c r="I462" s="42"/>
      <c r="J462" s="42"/>
      <c r="K462" s="42"/>
      <c r="L462" s="42"/>
      <c r="M462" s="42"/>
      <c r="N462" s="42"/>
    </row>
    <row r="463" spans="1:14" s="43" customFormat="1" x14ac:dyDescent="0.25">
      <c r="A463" s="129"/>
      <c r="B463" s="130"/>
      <c r="C463" s="130"/>
      <c r="D463" s="131"/>
      <c r="E463" s="130"/>
      <c r="F463" s="130"/>
      <c r="G463" s="130"/>
      <c r="H463" s="42"/>
      <c r="I463" s="42"/>
      <c r="J463" s="42"/>
      <c r="K463" s="42"/>
      <c r="L463" s="42"/>
      <c r="M463" s="42"/>
      <c r="N463" s="42"/>
    </row>
    <row r="464" spans="1:14" s="43" customFormat="1" x14ac:dyDescent="0.25">
      <c r="A464" s="129"/>
      <c r="B464" s="130"/>
      <c r="C464" s="130"/>
      <c r="D464" s="131"/>
      <c r="E464" s="130"/>
      <c r="F464" s="130"/>
      <c r="G464" s="130"/>
      <c r="H464" s="42"/>
      <c r="I464" s="42"/>
      <c r="J464" s="42"/>
      <c r="K464" s="42"/>
      <c r="L464" s="42"/>
      <c r="M464" s="42"/>
      <c r="N464" s="42"/>
    </row>
    <row r="465" spans="1:14" s="43" customFormat="1" x14ac:dyDescent="0.25">
      <c r="A465" s="129"/>
      <c r="B465" s="130"/>
      <c r="C465" s="130"/>
      <c r="D465" s="131"/>
      <c r="E465" s="130"/>
      <c r="F465" s="130"/>
      <c r="G465" s="130"/>
      <c r="H465" s="42"/>
      <c r="I465" s="42"/>
      <c r="J465" s="42"/>
      <c r="K465" s="42"/>
      <c r="L465" s="42"/>
      <c r="M465" s="42"/>
      <c r="N465" s="42"/>
    </row>
    <row r="466" spans="1:14" s="43" customFormat="1" x14ac:dyDescent="0.25">
      <c r="A466" s="129"/>
      <c r="B466" s="130"/>
      <c r="C466" s="130"/>
      <c r="D466" s="131"/>
      <c r="E466" s="130"/>
      <c r="F466" s="130"/>
      <c r="G466" s="130"/>
      <c r="H466" s="42"/>
      <c r="I466" s="42"/>
      <c r="J466" s="42"/>
      <c r="K466" s="42"/>
      <c r="L466" s="42"/>
      <c r="M466" s="42"/>
      <c r="N466" s="42"/>
    </row>
    <row r="467" spans="1:14" s="43" customFormat="1" x14ac:dyDescent="0.25">
      <c r="A467" s="129"/>
      <c r="B467" s="130"/>
      <c r="C467" s="130"/>
      <c r="D467" s="131"/>
      <c r="E467" s="130"/>
      <c r="F467" s="130"/>
      <c r="G467" s="130"/>
      <c r="H467" s="42"/>
      <c r="I467" s="42"/>
      <c r="J467" s="42"/>
      <c r="K467" s="42"/>
      <c r="L467" s="42"/>
      <c r="M467" s="42"/>
      <c r="N467" s="42"/>
    </row>
    <row r="468" spans="1:14" s="43" customFormat="1" x14ac:dyDescent="0.25">
      <c r="A468" s="129"/>
      <c r="B468" s="130"/>
      <c r="C468" s="130"/>
      <c r="D468" s="131"/>
      <c r="E468" s="130"/>
      <c r="F468" s="130"/>
      <c r="G468" s="130"/>
      <c r="H468" s="42"/>
      <c r="I468" s="42"/>
      <c r="J468" s="42"/>
      <c r="K468" s="42"/>
      <c r="L468" s="42"/>
      <c r="M468" s="42"/>
      <c r="N468" s="42"/>
    </row>
    <row r="469" spans="1:14" s="43" customFormat="1" x14ac:dyDescent="0.25">
      <c r="A469" s="129"/>
      <c r="B469" s="130"/>
      <c r="C469" s="130"/>
      <c r="D469" s="131"/>
      <c r="E469" s="130"/>
      <c r="F469" s="130"/>
      <c r="G469" s="130"/>
      <c r="H469" s="42"/>
      <c r="I469" s="42"/>
      <c r="J469" s="42"/>
      <c r="K469" s="42"/>
      <c r="L469" s="42"/>
      <c r="M469" s="42"/>
      <c r="N469" s="42"/>
    </row>
    <row r="470" spans="1:14" s="43" customFormat="1" x14ac:dyDescent="0.25">
      <c r="A470" s="129"/>
      <c r="B470" s="130"/>
      <c r="C470" s="130"/>
      <c r="D470" s="131"/>
      <c r="E470" s="130"/>
      <c r="F470" s="130"/>
      <c r="G470" s="130"/>
      <c r="H470" s="42"/>
      <c r="I470" s="42"/>
      <c r="J470" s="42"/>
      <c r="K470" s="42"/>
      <c r="L470" s="42"/>
      <c r="M470" s="42"/>
      <c r="N470" s="42"/>
    </row>
    <row r="471" spans="1:14" s="43" customFormat="1" x14ac:dyDescent="0.25">
      <c r="A471" s="129"/>
      <c r="B471" s="130"/>
      <c r="C471" s="130"/>
      <c r="D471" s="131"/>
      <c r="E471" s="130"/>
      <c r="F471" s="130"/>
      <c r="G471" s="130"/>
      <c r="H471" s="42"/>
      <c r="I471" s="42"/>
      <c r="J471" s="42"/>
      <c r="K471" s="42"/>
      <c r="L471" s="42"/>
      <c r="M471" s="42"/>
      <c r="N471" s="42"/>
    </row>
    <row r="472" spans="1:14" s="43" customFormat="1" x14ac:dyDescent="0.25">
      <c r="A472" s="129"/>
      <c r="B472" s="130"/>
      <c r="C472" s="130"/>
      <c r="D472" s="131"/>
      <c r="E472" s="130"/>
      <c r="F472" s="130"/>
      <c r="G472" s="130"/>
      <c r="H472" s="42"/>
      <c r="I472" s="42"/>
      <c r="J472" s="42"/>
      <c r="K472" s="42"/>
      <c r="L472" s="42"/>
      <c r="M472" s="42"/>
      <c r="N472" s="42"/>
    </row>
    <row r="473" spans="1:14" s="43" customFormat="1" x14ac:dyDescent="0.25">
      <c r="A473" s="129"/>
      <c r="B473" s="130"/>
      <c r="C473" s="130"/>
      <c r="D473" s="131"/>
      <c r="E473" s="130"/>
      <c r="F473" s="130"/>
      <c r="G473" s="130"/>
      <c r="H473" s="42"/>
      <c r="I473" s="42"/>
      <c r="J473" s="42"/>
      <c r="K473" s="42"/>
      <c r="L473" s="42"/>
      <c r="M473" s="42"/>
      <c r="N473" s="42"/>
    </row>
    <row r="474" spans="1:14" s="43" customFormat="1" x14ac:dyDescent="0.25">
      <c r="A474" s="129"/>
      <c r="B474" s="130"/>
      <c r="C474" s="130"/>
      <c r="D474" s="131"/>
      <c r="E474" s="130"/>
      <c r="F474" s="130"/>
      <c r="G474" s="130"/>
      <c r="H474" s="42"/>
      <c r="I474" s="42"/>
      <c r="J474" s="42"/>
      <c r="K474" s="42"/>
      <c r="L474" s="42"/>
      <c r="M474" s="42"/>
      <c r="N474" s="42"/>
    </row>
    <row r="475" spans="1:14" s="43" customFormat="1" x14ac:dyDescent="0.25">
      <c r="A475" s="129"/>
      <c r="B475" s="130"/>
      <c r="C475" s="130"/>
      <c r="D475" s="131"/>
      <c r="E475" s="130"/>
      <c r="F475" s="130"/>
      <c r="G475" s="130"/>
      <c r="H475" s="42"/>
      <c r="I475" s="42"/>
      <c r="J475" s="42"/>
      <c r="K475" s="42"/>
      <c r="L475" s="42"/>
      <c r="M475" s="42"/>
      <c r="N475" s="42"/>
    </row>
    <row r="476" spans="1:14" s="43" customFormat="1" x14ac:dyDescent="0.25">
      <c r="A476" s="129"/>
      <c r="B476" s="130"/>
      <c r="C476" s="130"/>
      <c r="D476" s="131"/>
      <c r="E476" s="130"/>
      <c r="F476" s="130"/>
      <c r="G476" s="130"/>
      <c r="H476" s="42"/>
      <c r="I476" s="42"/>
      <c r="J476" s="42"/>
      <c r="K476" s="42"/>
      <c r="L476" s="42"/>
      <c r="M476" s="42"/>
      <c r="N476" s="42"/>
    </row>
    <row r="477" spans="1:14" s="43" customFormat="1" x14ac:dyDescent="0.25">
      <c r="A477" s="129"/>
      <c r="B477" s="130"/>
      <c r="C477" s="130"/>
      <c r="D477" s="131"/>
      <c r="E477" s="130"/>
      <c r="F477" s="130"/>
      <c r="G477" s="130"/>
      <c r="H477" s="42"/>
      <c r="I477" s="42"/>
      <c r="J477" s="42"/>
      <c r="K477" s="42"/>
      <c r="L477" s="42"/>
      <c r="M477" s="42"/>
      <c r="N477" s="42"/>
    </row>
    <row r="478" spans="1:14" s="43" customFormat="1" x14ac:dyDescent="0.25">
      <c r="A478" s="129"/>
      <c r="B478" s="130"/>
      <c r="C478" s="130"/>
      <c r="D478" s="131"/>
      <c r="E478" s="130"/>
      <c r="F478" s="130"/>
      <c r="G478" s="130"/>
      <c r="H478" s="42"/>
      <c r="I478" s="42"/>
      <c r="J478" s="42"/>
      <c r="K478" s="42"/>
      <c r="L478" s="42"/>
      <c r="M478" s="42"/>
      <c r="N478" s="42"/>
    </row>
    <row r="479" spans="1:14" s="43" customFormat="1" x14ac:dyDescent="0.25">
      <c r="A479" s="129"/>
      <c r="B479" s="130"/>
      <c r="C479" s="130"/>
      <c r="D479" s="131"/>
      <c r="E479" s="130"/>
      <c r="F479" s="130"/>
      <c r="G479" s="130"/>
      <c r="H479" s="42"/>
      <c r="I479" s="42"/>
      <c r="J479" s="42"/>
      <c r="K479" s="42"/>
      <c r="L479" s="42"/>
      <c r="M479" s="42"/>
      <c r="N479" s="42"/>
    </row>
    <row r="480" spans="1:14" s="43" customFormat="1" x14ac:dyDescent="0.25">
      <c r="A480" s="129"/>
      <c r="B480" s="130"/>
      <c r="C480" s="130"/>
      <c r="D480" s="131"/>
      <c r="E480" s="130"/>
      <c r="F480" s="130"/>
      <c r="G480" s="130"/>
      <c r="H480" s="42"/>
      <c r="I480" s="42"/>
      <c r="J480" s="42"/>
      <c r="K480" s="42"/>
      <c r="L480" s="42"/>
      <c r="M480" s="42"/>
      <c r="N480" s="42"/>
    </row>
    <row r="481" spans="1:14" s="43" customFormat="1" x14ac:dyDescent="0.25">
      <c r="A481" s="129"/>
      <c r="B481" s="130"/>
      <c r="C481" s="130"/>
      <c r="D481" s="131"/>
      <c r="E481" s="130"/>
      <c r="F481" s="130"/>
      <c r="G481" s="130"/>
      <c r="H481" s="42"/>
      <c r="I481" s="42"/>
      <c r="J481" s="42"/>
      <c r="K481" s="42"/>
      <c r="L481" s="42"/>
      <c r="M481" s="42"/>
      <c r="N481" s="42"/>
    </row>
    <row r="482" spans="1:14" s="43" customFormat="1" x14ac:dyDescent="0.25">
      <c r="A482" s="129"/>
      <c r="B482" s="130"/>
      <c r="C482" s="130"/>
      <c r="D482" s="131"/>
      <c r="E482" s="130"/>
      <c r="F482" s="130"/>
      <c r="G482" s="130"/>
      <c r="H482" s="42"/>
      <c r="I482" s="42"/>
      <c r="J482" s="42"/>
      <c r="K482" s="42"/>
      <c r="L482" s="42"/>
      <c r="M482" s="42"/>
      <c r="N482" s="42"/>
    </row>
    <row r="483" spans="1:14" s="43" customFormat="1" x14ac:dyDescent="0.25">
      <c r="A483" s="129"/>
      <c r="B483" s="130"/>
      <c r="C483" s="130"/>
      <c r="D483" s="131"/>
      <c r="E483" s="130"/>
      <c r="F483" s="130"/>
      <c r="G483" s="130"/>
      <c r="H483" s="42"/>
      <c r="I483" s="42"/>
      <c r="J483" s="42"/>
      <c r="K483" s="42"/>
      <c r="L483" s="42"/>
      <c r="M483" s="42"/>
      <c r="N483" s="42"/>
    </row>
    <row r="484" spans="1:14" s="43" customFormat="1" x14ac:dyDescent="0.25">
      <c r="A484" s="129"/>
      <c r="B484" s="130"/>
      <c r="C484" s="130"/>
      <c r="D484" s="131"/>
      <c r="E484" s="130"/>
      <c r="F484" s="130"/>
      <c r="G484" s="130"/>
      <c r="H484" s="42"/>
      <c r="I484" s="42"/>
      <c r="J484" s="42"/>
      <c r="K484" s="42"/>
      <c r="L484" s="42"/>
      <c r="M484" s="42"/>
      <c r="N484" s="42"/>
    </row>
    <row r="485" spans="1:14" s="43" customFormat="1" x14ac:dyDescent="0.25">
      <c r="A485" s="129"/>
      <c r="B485" s="130"/>
      <c r="C485" s="130"/>
      <c r="D485" s="131"/>
      <c r="E485" s="130"/>
      <c r="F485" s="130"/>
      <c r="G485" s="130"/>
      <c r="H485" s="42"/>
      <c r="I485" s="42"/>
      <c r="J485" s="42"/>
      <c r="K485" s="42"/>
      <c r="L485" s="42"/>
      <c r="M485" s="42"/>
      <c r="N485" s="42"/>
    </row>
    <row r="486" spans="1:14" s="43" customFormat="1" x14ac:dyDescent="0.25">
      <c r="A486" s="129"/>
      <c r="B486" s="130"/>
      <c r="C486" s="130"/>
      <c r="D486" s="131"/>
      <c r="E486" s="130"/>
      <c r="F486" s="130"/>
      <c r="G486" s="130"/>
      <c r="H486" s="42"/>
      <c r="I486" s="42"/>
      <c r="J486" s="42"/>
      <c r="K486" s="42"/>
      <c r="L486" s="42"/>
      <c r="M486" s="42"/>
      <c r="N486" s="42"/>
    </row>
    <row r="487" spans="1:14" s="43" customFormat="1" x14ac:dyDescent="0.25">
      <c r="A487" s="129"/>
      <c r="B487" s="130"/>
      <c r="C487" s="130"/>
      <c r="D487" s="131"/>
      <c r="E487" s="130"/>
      <c r="F487" s="130"/>
      <c r="G487" s="130"/>
      <c r="H487" s="42"/>
      <c r="I487" s="42"/>
      <c r="J487" s="42"/>
      <c r="K487" s="42"/>
      <c r="L487" s="42"/>
      <c r="M487" s="42"/>
      <c r="N487" s="42"/>
    </row>
    <row r="488" spans="1:14" s="43" customFormat="1" x14ac:dyDescent="0.25">
      <c r="A488" s="129"/>
      <c r="B488" s="130"/>
      <c r="C488" s="130"/>
      <c r="D488" s="131"/>
      <c r="E488" s="130"/>
      <c r="F488" s="130"/>
      <c r="G488" s="130"/>
      <c r="H488" s="42"/>
      <c r="I488" s="42"/>
      <c r="J488" s="42"/>
      <c r="K488" s="42"/>
      <c r="L488" s="42"/>
      <c r="M488" s="42"/>
      <c r="N488" s="42"/>
    </row>
    <row r="489" spans="1:14" s="43" customFormat="1" x14ac:dyDescent="0.25">
      <c r="A489" s="129"/>
      <c r="B489" s="130"/>
      <c r="C489" s="130"/>
      <c r="D489" s="131"/>
      <c r="E489" s="130"/>
      <c r="F489" s="130"/>
      <c r="G489" s="130"/>
      <c r="H489" s="42"/>
      <c r="I489" s="42"/>
      <c r="J489" s="42"/>
      <c r="K489" s="42"/>
      <c r="L489" s="42"/>
      <c r="M489" s="42"/>
      <c r="N489" s="42"/>
    </row>
    <row r="490" spans="1:14" s="43" customFormat="1" x14ac:dyDescent="0.25">
      <c r="A490" s="129"/>
      <c r="B490" s="130"/>
      <c r="C490" s="130"/>
      <c r="D490" s="131"/>
      <c r="E490" s="130"/>
      <c r="F490" s="130"/>
      <c r="G490" s="130"/>
      <c r="H490" s="42"/>
      <c r="I490" s="42"/>
      <c r="J490" s="42"/>
      <c r="K490" s="42"/>
      <c r="L490" s="42"/>
      <c r="M490" s="42"/>
      <c r="N490" s="42"/>
    </row>
    <row r="491" spans="1:14" s="43" customFormat="1" x14ac:dyDescent="0.25">
      <c r="A491" s="129"/>
      <c r="B491" s="130"/>
      <c r="C491" s="130"/>
      <c r="D491" s="131"/>
      <c r="E491" s="130"/>
      <c r="F491" s="130"/>
      <c r="G491" s="130"/>
      <c r="H491" s="42"/>
      <c r="I491" s="42"/>
      <c r="J491" s="42"/>
      <c r="K491" s="42"/>
      <c r="L491" s="42"/>
      <c r="M491" s="42"/>
      <c r="N491" s="42"/>
    </row>
    <row r="492" spans="1:14" s="43" customFormat="1" x14ac:dyDescent="0.25">
      <c r="A492" s="129"/>
      <c r="B492" s="130"/>
      <c r="C492" s="130"/>
      <c r="D492" s="131"/>
      <c r="E492" s="130"/>
      <c r="F492" s="130"/>
      <c r="G492" s="130"/>
      <c r="H492" s="42"/>
      <c r="I492" s="42"/>
      <c r="J492" s="42"/>
      <c r="K492" s="42"/>
      <c r="L492" s="42"/>
      <c r="M492" s="42"/>
      <c r="N492" s="42"/>
    </row>
    <row r="493" spans="1:14" s="43" customFormat="1" x14ac:dyDescent="0.25">
      <c r="A493" s="129"/>
      <c r="B493" s="130"/>
      <c r="C493" s="130"/>
      <c r="D493" s="131"/>
      <c r="E493" s="130"/>
      <c r="F493" s="130"/>
      <c r="G493" s="130"/>
      <c r="H493" s="42"/>
      <c r="I493" s="42"/>
      <c r="J493" s="42"/>
      <c r="K493" s="42"/>
      <c r="L493" s="42"/>
      <c r="M493" s="42"/>
      <c r="N493" s="42"/>
    </row>
    <row r="494" spans="1:14" s="43" customFormat="1" x14ac:dyDescent="0.25">
      <c r="A494" s="129"/>
      <c r="B494" s="130"/>
      <c r="C494" s="130"/>
      <c r="D494" s="131"/>
      <c r="E494" s="130"/>
      <c r="F494" s="130"/>
      <c r="G494" s="130"/>
      <c r="H494" s="42"/>
      <c r="I494" s="42"/>
      <c r="J494" s="42"/>
      <c r="K494" s="42"/>
      <c r="L494" s="42"/>
      <c r="M494" s="42"/>
      <c r="N494" s="42"/>
    </row>
    <row r="495" spans="1:14" s="43" customFormat="1" x14ac:dyDescent="0.25">
      <c r="A495" s="129"/>
      <c r="B495" s="130"/>
      <c r="C495" s="130"/>
      <c r="D495" s="131"/>
      <c r="E495" s="130"/>
      <c r="F495" s="130"/>
      <c r="G495" s="130"/>
      <c r="H495" s="42"/>
      <c r="I495" s="42"/>
      <c r="J495" s="42"/>
      <c r="K495" s="42"/>
      <c r="L495" s="42"/>
      <c r="M495" s="42"/>
      <c r="N495" s="42"/>
    </row>
    <row r="496" spans="1:14" s="43" customFormat="1" x14ac:dyDescent="0.25">
      <c r="A496" s="129"/>
      <c r="B496" s="130"/>
      <c r="C496" s="130"/>
      <c r="D496" s="131"/>
      <c r="E496" s="130"/>
      <c r="F496" s="130"/>
      <c r="G496" s="130"/>
      <c r="H496" s="42"/>
      <c r="I496" s="42"/>
      <c r="J496" s="42"/>
      <c r="K496" s="42"/>
      <c r="L496" s="42"/>
      <c r="M496" s="42"/>
      <c r="N496" s="42"/>
    </row>
    <row r="497" spans="1:14" s="43" customFormat="1" x14ac:dyDescent="0.25">
      <c r="A497" s="129"/>
      <c r="B497" s="130"/>
      <c r="C497" s="130"/>
      <c r="D497" s="131"/>
      <c r="E497" s="130"/>
      <c r="F497" s="130"/>
      <c r="G497" s="130"/>
      <c r="H497" s="42"/>
      <c r="I497" s="42"/>
      <c r="J497" s="42"/>
      <c r="K497" s="42"/>
      <c r="L497" s="42"/>
      <c r="M497" s="42"/>
      <c r="N497" s="42"/>
    </row>
    <row r="498" spans="1:14" s="43" customFormat="1" x14ac:dyDescent="0.25">
      <c r="A498" s="129"/>
      <c r="B498" s="130"/>
      <c r="C498" s="130"/>
      <c r="D498" s="131"/>
      <c r="E498" s="130"/>
      <c r="F498" s="130"/>
      <c r="G498" s="130"/>
      <c r="H498" s="42"/>
      <c r="I498" s="42"/>
      <c r="J498" s="42"/>
      <c r="K498" s="42"/>
      <c r="L498" s="42"/>
      <c r="M498" s="42"/>
      <c r="N498" s="42"/>
    </row>
    <row r="499" spans="1:14" s="43" customFormat="1" x14ac:dyDescent="0.25">
      <c r="A499" s="129"/>
      <c r="B499" s="130"/>
      <c r="C499" s="130"/>
      <c r="D499" s="131"/>
      <c r="E499" s="130"/>
      <c r="F499" s="130"/>
      <c r="G499" s="130"/>
      <c r="H499" s="42"/>
      <c r="I499" s="42"/>
      <c r="J499" s="42"/>
      <c r="K499" s="42"/>
      <c r="L499" s="42"/>
      <c r="M499" s="42"/>
      <c r="N499" s="42"/>
    </row>
    <row r="500" spans="1:14" s="43" customFormat="1" x14ac:dyDescent="0.25">
      <c r="A500" s="129"/>
      <c r="B500" s="130"/>
      <c r="C500" s="130"/>
      <c r="D500" s="131"/>
      <c r="E500" s="130"/>
      <c r="F500" s="130"/>
      <c r="G500" s="130"/>
      <c r="H500" s="42"/>
      <c r="I500" s="42"/>
      <c r="J500" s="42"/>
      <c r="K500" s="42"/>
      <c r="L500" s="42"/>
      <c r="M500" s="42"/>
      <c r="N500" s="42"/>
    </row>
    <row r="501" spans="1:14" s="43" customFormat="1" x14ac:dyDescent="0.25">
      <c r="A501" s="129"/>
      <c r="B501" s="130"/>
      <c r="C501" s="130"/>
      <c r="D501" s="131"/>
      <c r="E501" s="130"/>
      <c r="F501" s="130"/>
      <c r="G501" s="130"/>
      <c r="H501" s="42"/>
      <c r="I501" s="42"/>
      <c r="J501" s="42"/>
      <c r="K501" s="42"/>
      <c r="L501" s="42"/>
      <c r="M501" s="42"/>
      <c r="N501" s="42"/>
    </row>
    <row r="502" spans="1:14" s="43" customFormat="1" x14ac:dyDescent="0.25">
      <c r="A502" s="129"/>
      <c r="B502" s="130"/>
      <c r="C502" s="130"/>
      <c r="D502" s="131"/>
      <c r="E502" s="130"/>
      <c r="F502" s="130"/>
      <c r="G502" s="130"/>
      <c r="H502" s="42"/>
      <c r="I502" s="42"/>
      <c r="J502" s="42"/>
      <c r="K502" s="42"/>
      <c r="L502" s="42"/>
      <c r="M502" s="42"/>
      <c r="N502" s="42"/>
    </row>
    <row r="503" spans="1:14" s="43" customFormat="1" x14ac:dyDescent="0.25">
      <c r="A503" s="129"/>
      <c r="B503" s="130"/>
      <c r="C503" s="130"/>
      <c r="D503" s="131"/>
      <c r="E503" s="130"/>
      <c r="F503" s="130"/>
      <c r="G503" s="130"/>
      <c r="H503" s="42"/>
      <c r="I503" s="42"/>
      <c r="J503" s="42"/>
      <c r="K503" s="42"/>
      <c r="L503" s="42"/>
      <c r="M503" s="42"/>
      <c r="N503" s="42"/>
    </row>
    <row r="504" spans="1:14" s="43" customFormat="1" x14ac:dyDescent="0.25">
      <c r="A504" s="129"/>
      <c r="B504" s="130"/>
      <c r="C504" s="130"/>
      <c r="D504" s="131"/>
      <c r="E504" s="130"/>
      <c r="F504" s="130"/>
      <c r="G504" s="130"/>
      <c r="H504" s="42"/>
      <c r="I504" s="42"/>
      <c r="J504" s="42"/>
      <c r="K504" s="42"/>
      <c r="L504" s="42"/>
      <c r="M504" s="42"/>
      <c r="N504" s="42"/>
    </row>
    <row r="505" spans="1:14" s="43" customFormat="1" x14ac:dyDescent="0.25">
      <c r="A505" s="129"/>
      <c r="B505" s="130"/>
      <c r="C505" s="130"/>
      <c r="D505" s="131"/>
      <c r="E505" s="130"/>
      <c r="F505" s="130"/>
      <c r="G505" s="130"/>
      <c r="H505" s="42"/>
      <c r="I505" s="42"/>
      <c r="J505" s="42"/>
      <c r="K505" s="42"/>
      <c r="L505" s="42"/>
      <c r="M505" s="42"/>
      <c r="N505" s="42"/>
    </row>
    <row r="506" spans="1:14" s="43" customFormat="1" x14ac:dyDescent="0.25">
      <c r="A506" s="129"/>
      <c r="B506" s="130"/>
      <c r="C506" s="130"/>
      <c r="D506" s="131"/>
      <c r="E506" s="130"/>
      <c r="F506" s="130"/>
      <c r="G506" s="130"/>
      <c r="H506" s="42"/>
      <c r="I506" s="42"/>
      <c r="J506" s="42"/>
      <c r="K506" s="42"/>
      <c r="L506" s="42"/>
      <c r="M506" s="42"/>
      <c r="N506" s="42"/>
    </row>
    <row r="507" spans="1:14" s="43" customFormat="1" x14ac:dyDescent="0.25">
      <c r="A507" s="129"/>
      <c r="B507" s="130"/>
      <c r="C507" s="130"/>
      <c r="D507" s="131"/>
      <c r="E507" s="130"/>
      <c r="F507" s="130"/>
      <c r="G507" s="130"/>
      <c r="H507" s="42"/>
      <c r="I507" s="42"/>
      <c r="J507" s="42"/>
      <c r="K507" s="42"/>
      <c r="L507" s="42"/>
      <c r="M507" s="42"/>
      <c r="N507" s="42"/>
    </row>
    <row r="508" spans="1:14" s="43" customFormat="1" x14ac:dyDescent="0.25">
      <c r="A508" s="129"/>
      <c r="B508" s="130"/>
      <c r="C508" s="130"/>
      <c r="D508" s="131"/>
      <c r="E508" s="130"/>
      <c r="F508" s="130"/>
      <c r="G508" s="130"/>
      <c r="H508" s="42"/>
      <c r="I508" s="42"/>
      <c r="J508" s="42"/>
      <c r="K508" s="42"/>
      <c r="L508" s="42"/>
      <c r="M508" s="42"/>
      <c r="N508" s="42"/>
    </row>
    <row r="509" spans="1:14" s="43" customFormat="1" x14ac:dyDescent="0.25">
      <c r="A509" s="129"/>
      <c r="B509" s="130"/>
      <c r="C509" s="130"/>
      <c r="D509" s="131"/>
      <c r="E509" s="130"/>
      <c r="F509" s="130"/>
      <c r="G509" s="130"/>
      <c r="H509" s="42"/>
      <c r="I509" s="42"/>
      <c r="J509" s="42"/>
      <c r="K509" s="42"/>
      <c r="L509" s="42"/>
      <c r="M509" s="42"/>
      <c r="N509" s="42"/>
    </row>
    <row r="510" spans="1:14" s="43" customFormat="1" x14ac:dyDescent="0.25">
      <c r="A510" s="129"/>
      <c r="B510" s="130"/>
      <c r="C510" s="130"/>
      <c r="D510" s="131"/>
      <c r="E510" s="130"/>
      <c r="F510" s="130"/>
      <c r="G510" s="130"/>
      <c r="H510" s="42"/>
      <c r="I510" s="42"/>
      <c r="J510" s="42"/>
      <c r="K510" s="42"/>
      <c r="L510" s="42"/>
      <c r="M510" s="42"/>
      <c r="N510" s="42"/>
    </row>
    <row r="511" spans="1:14" s="43" customFormat="1" x14ac:dyDescent="0.25">
      <c r="A511" s="129"/>
      <c r="B511" s="130"/>
      <c r="C511" s="130"/>
      <c r="D511" s="131"/>
      <c r="E511" s="130"/>
      <c r="F511" s="130"/>
      <c r="G511" s="130"/>
      <c r="H511" s="42"/>
      <c r="I511" s="42"/>
      <c r="J511" s="42"/>
      <c r="K511" s="42"/>
      <c r="L511" s="42"/>
      <c r="M511" s="42"/>
      <c r="N511" s="42"/>
    </row>
    <row r="512" spans="1:14" s="43" customFormat="1" x14ac:dyDescent="0.25">
      <c r="A512" s="129"/>
      <c r="B512" s="130"/>
      <c r="C512" s="130"/>
      <c r="D512" s="131"/>
      <c r="E512" s="130"/>
      <c r="F512" s="130"/>
      <c r="G512" s="130"/>
      <c r="H512" s="42"/>
      <c r="I512" s="42"/>
      <c r="J512" s="42"/>
      <c r="K512" s="42"/>
      <c r="L512" s="42"/>
      <c r="M512" s="42"/>
      <c r="N512" s="42"/>
    </row>
    <row r="513" spans="1:14" s="43" customFormat="1" x14ac:dyDescent="0.25">
      <c r="A513" s="129"/>
      <c r="B513" s="130"/>
      <c r="C513" s="130"/>
      <c r="D513" s="131"/>
      <c r="E513" s="130"/>
      <c r="F513" s="130"/>
      <c r="G513" s="130"/>
      <c r="H513" s="42"/>
      <c r="I513" s="42"/>
      <c r="J513" s="42"/>
      <c r="K513" s="42"/>
      <c r="L513" s="42"/>
      <c r="M513" s="42"/>
      <c r="N513" s="42"/>
    </row>
    <row r="514" spans="1:14" s="43" customFormat="1" x14ac:dyDescent="0.25">
      <c r="A514" s="129"/>
      <c r="B514" s="130"/>
      <c r="C514" s="130"/>
      <c r="D514" s="131"/>
      <c r="E514" s="130"/>
      <c r="F514" s="130"/>
      <c r="G514" s="130"/>
      <c r="H514" s="42"/>
      <c r="I514" s="42"/>
      <c r="J514" s="42"/>
      <c r="K514" s="42"/>
      <c r="L514" s="42"/>
      <c r="M514" s="42"/>
      <c r="N514" s="42"/>
    </row>
    <row r="515" spans="1:14" s="43" customFormat="1" x14ac:dyDescent="0.25">
      <c r="A515" s="129"/>
      <c r="B515" s="130"/>
      <c r="C515" s="130"/>
      <c r="D515" s="131"/>
      <c r="E515" s="130"/>
      <c r="F515" s="130"/>
      <c r="G515" s="130"/>
      <c r="H515" s="42"/>
      <c r="I515" s="42"/>
      <c r="J515" s="42"/>
      <c r="K515" s="42"/>
      <c r="L515" s="42"/>
      <c r="M515" s="42"/>
      <c r="N515" s="42"/>
    </row>
    <row r="516" spans="1:14" s="43" customFormat="1" x14ac:dyDescent="0.25">
      <c r="A516" s="129"/>
      <c r="B516" s="130"/>
      <c r="C516" s="130"/>
      <c r="D516" s="131"/>
      <c r="E516" s="130"/>
      <c r="F516" s="130"/>
      <c r="G516" s="130"/>
      <c r="H516" s="42"/>
      <c r="I516" s="42"/>
      <c r="J516" s="42"/>
      <c r="K516" s="42"/>
      <c r="L516" s="42"/>
      <c r="M516" s="42"/>
      <c r="N516" s="42"/>
    </row>
    <row r="517" spans="1:14" s="43" customFormat="1" x14ac:dyDescent="0.25">
      <c r="A517" s="129"/>
      <c r="B517" s="130"/>
      <c r="C517" s="130"/>
      <c r="D517" s="131"/>
      <c r="E517" s="130"/>
      <c r="F517" s="130"/>
      <c r="G517" s="130"/>
      <c r="H517" s="42"/>
      <c r="I517" s="42"/>
      <c r="J517" s="42"/>
      <c r="K517" s="42"/>
      <c r="L517" s="42"/>
      <c r="M517" s="42"/>
      <c r="N517" s="42"/>
    </row>
    <row r="518" spans="1:14" s="43" customFormat="1" x14ac:dyDescent="0.25">
      <c r="A518" s="129"/>
      <c r="B518" s="130"/>
      <c r="C518" s="130"/>
      <c r="D518" s="131"/>
      <c r="E518" s="130"/>
      <c r="F518" s="130"/>
      <c r="G518" s="130"/>
      <c r="H518" s="42"/>
      <c r="I518" s="42"/>
      <c r="J518" s="42"/>
      <c r="K518" s="42"/>
      <c r="L518" s="42"/>
      <c r="M518" s="42"/>
      <c r="N518" s="42"/>
    </row>
    <row r="519" spans="1:14" s="43" customFormat="1" x14ac:dyDescent="0.25">
      <c r="A519" s="129"/>
      <c r="B519" s="130"/>
      <c r="C519" s="130"/>
      <c r="D519" s="131"/>
      <c r="E519" s="130"/>
      <c r="F519" s="130"/>
      <c r="G519" s="130"/>
      <c r="H519" s="42"/>
      <c r="I519" s="42"/>
      <c r="J519" s="42"/>
      <c r="K519" s="42"/>
      <c r="L519" s="42"/>
      <c r="M519" s="42"/>
      <c r="N519" s="42"/>
    </row>
    <row r="520" spans="1:14" s="43" customFormat="1" x14ac:dyDescent="0.25">
      <c r="A520" s="129"/>
      <c r="B520" s="130"/>
      <c r="C520" s="130"/>
      <c r="D520" s="131"/>
      <c r="E520" s="130"/>
      <c r="F520" s="130"/>
      <c r="G520" s="130"/>
      <c r="H520" s="42"/>
      <c r="I520" s="42"/>
      <c r="J520" s="42"/>
      <c r="K520" s="42"/>
      <c r="L520" s="42"/>
      <c r="M520" s="42"/>
      <c r="N520" s="42"/>
    </row>
    <row r="521" spans="1:14" s="43" customFormat="1" x14ac:dyDescent="0.25">
      <c r="A521" s="129"/>
      <c r="B521" s="130"/>
      <c r="C521" s="130"/>
      <c r="D521" s="131"/>
      <c r="E521" s="130"/>
      <c r="F521" s="130"/>
      <c r="G521" s="130"/>
      <c r="H521" s="42"/>
      <c r="I521" s="42"/>
      <c r="J521" s="42"/>
      <c r="K521" s="42"/>
      <c r="L521" s="42"/>
      <c r="M521" s="42"/>
      <c r="N521" s="42"/>
    </row>
    <row r="522" spans="1:14" s="43" customFormat="1" x14ac:dyDescent="0.25">
      <c r="A522" s="129"/>
      <c r="B522" s="130"/>
      <c r="C522" s="130"/>
      <c r="D522" s="131"/>
      <c r="E522" s="130"/>
      <c r="F522" s="130"/>
      <c r="G522" s="130"/>
      <c r="H522" s="42"/>
      <c r="I522" s="42"/>
      <c r="J522" s="42"/>
      <c r="K522" s="42"/>
      <c r="L522" s="42"/>
      <c r="M522" s="42"/>
      <c r="N522" s="42"/>
    </row>
    <row r="523" spans="1:14" s="43" customFormat="1" x14ac:dyDescent="0.25">
      <c r="A523" s="129"/>
      <c r="B523" s="130"/>
      <c r="C523" s="130"/>
      <c r="D523" s="131"/>
      <c r="E523" s="130"/>
      <c r="F523" s="130"/>
      <c r="G523" s="130"/>
      <c r="H523" s="42"/>
      <c r="I523" s="42"/>
      <c r="J523" s="42"/>
      <c r="K523" s="42"/>
      <c r="L523" s="42"/>
      <c r="M523" s="42"/>
      <c r="N523" s="42"/>
    </row>
    <row r="524" spans="1:14" s="43" customFormat="1" x14ac:dyDescent="0.25">
      <c r="A524" s="129"/>
      <c r="B524" s="130"/>
      <c r="C524" s="130"/>
      <c r="D524" s="131"/>
      <c r="E524" s="130"/>
      <c r="F524" s="130"/>
      <c r="G524" s="130"/>
      <c r="H524" s="42"/>
      <c r="I524" s="42"/>
      <c r="J524" s="42"/>
      <c r="K524" s="42"/>
      <c r="L524" s="42"/>
      <c r="M524" s="42"/>
      <c r="N524" s="42"/>
    </row>
    <row r="525" spans="1:14" s="43" customFormat="1" x14ac:dyDescent="0.25">
      <c r="A525" s="129"/>
      <c r="B525" s="130"/>
      <c r="C525" s="130"/>
      <c r="D525" s="131"/>
      <c r="E525" s="130"/>
      <c r="F525" s="130"/>
      <c r="G525" s="130"/>
      <c r="H525" s="42"/>
      <c r="I525" s="42"/>
      <c r="J525" s="42"/>
      <c r="K525" s="42"/>
      <c r="L525" s="42"/>
      <c r="M525" s="42"/>
      <c r="N525" s="42"/>
    </row>
    <row r="526" spans="1:14" s="43" customFormat="1" x14ac:dyDescent="0.25">
      <c r="A526" s="129"/>
      <c r="B526" s="130"/>
      <c r="C526" s="130"/>
      <c r="D526" s="131"/>
      <c r="E526" s="130"/>
      <c r="F526" s="130"/>
      <c r="G526" s="130"/>
      <c r="H526" s="42"/>
      <c r="I526" s="42"/>
      <c r="J526" s="42"/>
      <c r="K526" s="42"/>
      <c r="L526" s="42"/>
      <c r="M526" s="42"/>
      <c r="N526" s="42"/>
    </row>
    <row r="527" spans="1:14" s="43" customFormat="1" x14ac:dyDescent="0.25">
      <c r="A527" s="129"/>
      <c r="B527" s="130"/>
      <c r="C527" s="130"/>
      <c r="D527" s="131"/>
      <c r="E527" s="130"/>
      <c r="F527" s="130"/>
      <c r="G527" s="130"/>
      <c r="H527" s="42"/>
      <c r="I527" s="42"/>
      <c r="J527" s="42"/>
      <c r="K527" s="42"/>
      <c r="L527" s="42"/>
      <c r="M527" s="42"/>
      <c r="N527" s="42"/>
    </row>
    <row r="528" spans="1:14" s="43" customFormat="1" x14ac:dyDescent="0.25">
      <c r="A528" s="129"/>
      <c r="B528" s="130"/>
      <c r="C528" s="130"/>
      <c r="D528" s="131"/>
      <c r="E528" s="130"/>
      <c r="F528" s="130"/>
      <c r="G528" s="130"/>
      <c r="H528" s="42"/>
      <c r="I528" s="42"/>
      <c r="J528" s="42"/>
      <c r="K528" s="42"/>
      <c r="L528" s="42"/>
      <c r="M528" s="42"/>
      <c r="N528" s="42"/>
    </row>
    <row r="529" spans="1:14" s="43" customFormat="1" x14ac:dyDescent="0.25">
      <c r="A529" s="129"/>
      <c r="B529" s="130"/>
      <c r="C529" s="130"/>
      <c r="D529" s="131"/>
      <c r="E529" s="130"/>
      <c r="F529" s="130"/>
      <c r="G529" s="130"/>
      <c r="H529" s="42"/>
      <c r="I529" s="42"/>
      <c r="J529" s="42"/>
      <c r="K529" s="42"/>
      <c r="L529" s="42"/>
      <c r="M529" s="42"/>
      <c r="N529" s="42"/>
    </row>
    <row r="530" spans="1:14" s="43" customFormat="1" x14ac:dyDescent="0.25">
      <c r="A530" s="129"/>
      <c r="B530" s="130"/>
      <c r="C530" s="130"/>
      <c r="D530" s="131"/>
      <c r="E530" s="130"/>
      <c r="F530" s="130"/>
      <c r="G530" s="130"/>
      <c r="H530" s="42"/>
      <c r="I530" s="42"/>
      <c r="J530" s="42"/>
      <c r="K530" s="42"/>
      <c r="L530" s="42"/>
      <c r="M530" s="42"/>
      <c r="N530" s="42"/>
    </row>
    <row r="531" spans="1:14" s="43" customFormat="1" x14ac:dyDescent="0.25">
      <c r="A531" s="129"/>
      <c r="B531" s="130"/>
      <c r="C531" s="130"/>
      <c r="D531" s="131"/>
      <c r="E531" s="130"/>
      <c r="F531" s="130"/>
      <c r="G531" s="130"/>
      <c r="H531" s="42"/>
      <c r="I531" s="42"/>
      <c r="J531" s="42"/>
      <c r="K531" s="42"/>
      <c r="L531" s="42"/>
      <c r="M531" s="42"/>
      <c r="N531" s="42"/>
    </row>
    <row r="532" spans="1:14" s="43" customFormat="1" x14ac:dyDescent="0.25">
      <c r="A532" s="129"/>
      <c r="B532" s="130"/>
      <c r="C532" s="130"/>
      <c r="D532" s="131"/>
      <c r="E532" s="130"/>
      <c r="F532" s="130"/>
      <c r="G532" s="130"/>
      <c r="H532" s="42"/>
      <c r="I532" s="42"/>
      <c r="J532" s="42"/>
      <c r="K532" s="42"/>
      <c r="L532" s="42"/>
      <c r="M532" s="42"/>
      <c r="N532" s="42"/>
    </row>
    <row r="533" spans="1:14" s="43" customFormat="1" x14ac:dyDescent="0.25">
      <c r="A533" s="129"/>
      <c r="B533" s="130"/>
      <c r="C533" s="130"/>
      <c r="D533" s="131"/>
      <c r="E533" s="130"/>
      <c r="F533" s="130"/>
      <c r="G533" s="130"/>
      <c r="H533" s="42"/>
      <c r="I533" s="42"/>
      <c r="J533" s="42"/>
      <c r="K533" s="42"/>
      <c r="L533" s="42"/>
      <c r="M533" s="42"/>
      <c r="N533" s="42"/>
    </row>
    <row r="534" spans="1:14" s="43" customFormat="1" x14ac:dyDescent="0.25">
      <c r="A534" s="129"/>
      <c r="B534" s="130"/>
      <c r="C534" s="130"/>
      <c r="D534" s="131"/>
      <c r="E534" s="130"/>
      <c r="F534" s="130"/>
      <c r="G534" s="130"/>
      <c r="H534" s="42"/>
      <c r="I534" s="42"/>
      <c r="J534" s="42"/>
      <c r="K534" s="42"/>
      <c r="L534" s="42"/>
      <c r="M534" s="42"/>
      <c r="N534" s="42"/>
    </row>
    <row r="535" spans="1:14" s="43" customFormat="1" x14ac:dyDescent="0.25">
      <c r="A535" s="129"/>
      <c r="B535" s="130"/>
      <c r="C535" s="130"/>
      <c r="D535" s="131"/>
      <c r="E535" s="130"/>
      <c r="F535" s="130"/>
      <c r="G535" s="130"/>
      <c r="H535" s="42"/>
      <c r="I535" s="42"/>
      <c r="J535" s="42"/>
      <c r="K535" s="42"/>
      <c r="L535" s="42"/>
      <c r="M535" s="42"/>
      <c r="N535" s="42"/>
    </row>
    <row r="536" spans="1:14" s="43" customFormat="1" x14ac:dyDescent="0.25">
      <c r="A536" s="129"/>
      <c r="B536" s="130"/>
      <c r="C536" s="130"/>
      <c r="D536" s="131"/>
      <c r="E536" s="130"/>
      <c r="F536" s="130"/>
      <c r="G536" s="130"/>
      <c r="H536" s="42"/>
      <c r="I536" s="42"/>
      <c r="J536" s="42"/>
      <c r="K536" s="42"/>
      <c r="L536" s="42"/>
      <c r="M536" s="42"/>
      <c r="N536" s="42"/>
    </row>
    <row r="537" spans="1:14" s="43" customFormat="1" x14ac:dyDescent="0.25">
      <c r="A537" s="129"/>
      <c r="B537" s="130"/>
      <c r="C537" s="130"/>
      <c r="D537" s="131"/>
      <c r="E537" s="130"/>
      <c r="F537" s="130"/>
      <c r="G537" s="130"/>
      <c r="H537" s="42"/>
      <c r="I537" s="42"/>
      <c r="J537" s="42"/>
      <c r="K537" s="42"/>
      <c r="L537" s="42"/>
      <c r="M537" s="42"/>
      <c r="N537" s="42"/>
    </row>
    <row r="538" spans="1:14" s="43" customFormat="1" x14ac:dyDescent="0.25">
      <c r="A538" s="129"/>
      <c r="B538" s="130"/>
      <c r="C538" s="130"/>
      <c r="D538" s="131"/>
      <c r="E538" s="130"/>
      <c r="F538" s="130"/>
      <c r="G538" s="130"/>
      <c r="H538" s="42"/>
      <c r="I538" s="42"/>
      <c r="J538" s="42"/>
      <c r="K538" s="42"/>
      <c r="L538" s="42"/>
      <c r="M538" s="42"/>
      <c r="N538" s="42"/>
    </row>
    <row r="539" spans="1:14" s="43" customFormat="1" x14ac:dyDescent="0.25">
      <c r="A539" s="129"/>
      <c r="B539" s="130"/>
      <c r="C539" s="130"/>
      <c r="D539" s="131"/>
      <c r="E539" s="130"/>
      <c r="F539" s="130"/>
      <c r="G539" s="130"/>
      <c r="H539" s="42"/>
      <c r="I539" s="42"/>
      <c r="J539" s="42"/>
      <c r="K539" s="42"/>
      <c r="L539" s="42"/>
      <c r="M539" s="42"/>
      <c r="N539" s="42"/>
    </row>
    <row r="540" spans="1:14" s="43" customFormat="1" x14ac:dyDescent="0.25">
      <c r="A540" s="129"/>
      <c r="B540" s="130"/>
      <c r="C540" s="130"/>
      <c r="D540" s="131"/>
      <c r="E540" s="130"/>
      <c r="F540" s="130"/>
      <c r="G540" s="130"/>
      <c r="H540" s="42"/>
      <c r="I540" s="42"/>
      <c r="J540" s="42"/>
      <c r="K540" s="42"/>
      <c r="L540" s="42"/>
      <c r="M540" s="42"/>
      <c r="N540" s="42"/>
    </row>
    <row r="541" spans="1:14" s="43" customFormat="1" x14ac:dyDescent="0.25">
      <c r="A541" s="129"/>
      <c r="B541" s="130"/>
      <c r="C541" s="130"/>
      <c r="D541" s="131"/>
      <c r="E541" s="130"/>
      <c r="F541" s="130"/>
      <c r="G541" s="130"/>
      <c r="H541" s="42"/>
      <c r="I541" s="42"/>
      <c r="J541" s="42"/>
      <c r="K541" s="42"/>
      <c r="L541" s="42"/>
      <c r="M541" s="42"/>
      <c r="N541" s="42"/>
    </row>
    <row r="542" spans="1:14" s="43" customFormat="1" x14ac:dyDescent="0.25">
      <c r="A542" s="129"/>
      <c r="B542" s="130"/>
      <c r="C542" s="130"/>
      <c r="D542" s="131"/>
      <c r="E542" s="130"/>
      <c r="F542" s="130"/>
      <c r="G542" s="130"/>
      <c r="H542" s="42"/>
      <c r="I542" s="42"/>
      <c r="J542" s="42"/>
      <c r="K542" s="42"/>
      <c r="L542" s="42"/>
      <c r="M542" s="42"/>
      <c r="N542" s="42"/>
    </row>
    <row r="543" spans="1:14" s="43" customFormat="1" x14ac:dyDescent="0.25">
      <c r="A543" s="129"/>
      <c r="B543" s="130"/>
      <c r="C543" s="130"/>
      <c r="D543" s="131"/>
      <c r="E543" s="130"/>
      <c r="F543" s="130"/>
      <c r="G543" s="130"/>
      <c r="H543" s="42"/>
      <c r="I543" s="42"/>
      <c r="J543" s="42"/>
      <c r="K543" s="42"/>
      <c r="L543" s="42"/>
      <c r="M543" s="42"/>
      <c r="N543" s="42"/>
    </row>
    <row r="544" spans="1:14" s="43" customFormat="1" x14ac:dyDescent="0.25">
      <c r="A544" s="129"/>
      <c r="B544" s="130"/>
      <c r="C544" s="130"/>
      <c r="D544" s="131"/>
      <c r="E544" s="130"/>
      <c r="F544" s="130"/>
      <c r="G544" s="130"/>
      <c r="H544" s="42"/>
      <c r="I544" s="42"/>
      <c r="J544" s="42"/>
      <c r="K544" s="42"/>
      <c r="L544" s="42"/>
      <c r="M544" s="42"/>
      <c r="N544" s="42"/>
    </row>
    <row r="545" spans="1:14" s="43" customFormat="1" x14ac:dyDescent="0.25">
      <c r="A545" s="129"/>
      <c r="B545" s="130"/>
      <c r="C545" s="130"/>
      <c r="D545" s="131"/>
      <c r="E545" s="130"/>
      <c r="F545" s="130"/>
      <c r="G545" s="130"/>
      <c r="H545" s="42"/>
      <c r="I545" s="42"/>
      <c r="J545" s="42"/>
      <c r="K545" s="42"/>
      <c r="L545" s="42"/>
      <c r="M545" s="42"/>
      <c r="N545" s="42"/>
    </row>
    <row r="546" spans="1:14" s="43" customFormat="1" x14ac:dyDescent="0.25">
      <c r="A546" s="129"/>
      <c r="B546" s="130"/>
      <c r="C546" s="130"/>
      <c r="D546" s="131"/>
      <c r="E546" s="130"/>
      <c r="F546" s="130"/>
      <c r="G546" s="130"/>
      <c r="H546" s="42"/>
      <c r="I546" s="42"/>
      <c r="J546" s="42"/>
      <c r="K546" s="42"/>
      <c r="L546" s="42"/>
      <c r="M546" s="42"/>
      <c r="N546" s="42"/>
    </row>
    <row r="547" spans="1:14" s="43" customFormat="1" x14ac:dyDescent="0.25">
      <c r="A547" s="129"/>
      <c r="B547" s="130"/>
      <c r="C547" s="130"/>
      <c r="D547" s="131"/>
      <c r="E547" s="130"/>
      <c r="F547" s="130"/>
      <c r="G547" s="130"/>
      <c r="H547" s="42"/>
      <c r="I547" s="42"/>
      <c r="J547" s="42"/>
      <c r="K547" s="42"/>
      <c r="L547" s="42"/>
      <c r="M547" s="42"/>
      <c r="N547" s="42"/>
    </row>
    <row r="548" spans="1:14" s="43" customFormat="1" x14ac:dyDescent="0.25">
      <c r="A548" s="129"/>
      <c r="B548" s="130"/>
      <c r="C548" s="130"/>
      <c r="D548" s="131"/>
      <c r="E548" s="130"/>
      <c r="F548" s="130"/>
      <c r="G548" s="130"/>
      <c r="H548" s="42"/>
      <c r="I548" s="42"/>
      <c r="J548" s="42"/>
      <c r="K548" s="42"/>
      <c r="L548" s="42"/>
      <c r="M548" s="42"/>
      <c r="N548" s="42"/>
    </row>
    <row r="549" spans="1:14" s="43" customFormat="1" x14ac:dyDescent="0.25">
      <c r="A549" s="129"/>
      <c r="B549" s="130"/>
      <c r="C549" s="130"/>
      <c r="D549" s="131"/>
      <c r="E549" s="130"/>
      <c r="F549" s="130"/>
      <c r="G549" s="130"/>
      <c r="H549" s="42"/>
      <c r="I549" s="42"/>
      <c r="J549" s="42"/>
      <c r="K549" s="42"/>
      <c r="L549" s="42"/>
      <c r="M549" s="42"/>
      <c r="N549" s="42"/>
    </row>
    <row r="550" spans="1:14" s="43" customFormat="1" x14ac:dyDescent="0.25">
      <c r="A550" s="129"/>
      <c r="B550" s="130"/>
      <c r="C550" s="130"/>
      <c r="D550" s="131"/>
      <c r="E550" s="130"/>
      <c r="F550" s="130"/>
      <c r="G550" s="130"/>
      <c r="H550" s="42"/>
      <c r="I550" s="42"/>
      <c r="J550" s="42"/>
      <c r="K550" s="42"/>
      <c r="L550" s="42"/>
      <c r="M550" s="42"/>
      <c r="N550" s="42"/>
    </row>
    <row r="551" spans="1:14" s="43" customFormat="1" x14ac:dyDescent="0.25">
      <c r="A551" s="129"/>
      <c r="B551" s="130"/>
      <c r="C551" s="130"/>
      <c r="D551" s="131"/>
      <c r="E551" s="130"/>
      <c r="F551" s="130"/>
      <c r="G551" s="130"/>
      <c r="H551" s="42"/>
      <c r="I551" s="42"/>
      <c r="J551" s="42"/>
      <c r="K551" s="42"/>
      <c r="L551" s="42"/>
      <c r="M551" s="42"/>
      <c r="N551" s="42"/>
    </row>
    <row r="552" spans="1:14" s="43" customFormat="1" x14ac:dyDescent="0.25">
      <c r="A552" s="129"/>
      <c r="B552" s="130"/>
      <c r="C552" s="130"/>
      <c r="D552" s="131"/>
      <c r="E552" s="130"/>
      <c r="F552" s="130"/>
      <c r="G552" s="130"/>
      <c r="H552" s="42"/>
      <c r="I552" s="42"/>
      <c r="J552" s="42"/>
      <c r="K552" s="42"/>
      <c r="L552" s="42"/>
      <c r="M552" s="42"/>
      <c r="N552" s="42"/>
    </row>
    <row r="553" spans="1:14" s="43" customFormat="1" x14ac:dyDescent="0.25">
      <c r="A553" s="129"/>
      <c r="B553" s="130"/>
      <c r="C553" s="130"/>
      <c r="D553" s="131"/>
      <c r="E553" s="130"/>
      <c r="F553" s="130"/>
      <c r="G553" s="130"/>
      <c r="H553" s="42"/>
      <c r="I553" s="42"/>
      <c r="J553" s="42"/>
      <c r="K553" s="42"/>
      <c r="L553" s="42"/>
      <c r="M553" s="42"/>
      <c r="N553" s="42"/>
    </row>
    <row r="554" spans="1:14" s="43" customFormat="1" x14ac:dyDescent="0.25">
      <c r="A554" s="129"/>
      <c r="B554" s="130"/>
      <c r="C554" s="130"/>
      <c r="D554" s="131"/>
      <c r="E554" s="130"/>
      <c r="F554" s="130"/>
      <c r="G554" s="130"/>
      <c r="H554" s="42"/>
      <c r="I554" s="42"/>
      <c r="J554" s="42"/>
      <c r="K554" s="42"/>
      <c r="L554" s="42"/>
      <c r="M554" s="42"/>
      <c r="N554" s="42"/>
    </row>
    <row r="555" spans="1:14" s="43" customFormat="1" x14ac:dyDescent="0.25">
      <c r="A555" s="129"/>
      <c r="B555" s="130"/>
      <c r="C555" s="130"/>
      <c r="D555" s="131"/>
      <c r="E555" s="130"/>
      <c r="F555" s="130"/>
      <c r="G555" s="130"/>
      <c r="H555" s="42"/>
      <c r="I555" s="42"/>
      <c r="J555" s="42"/>
      <c r="K555" s="42"/>
      <c r="L555" s="42"/>
      <c r="M555" s="42"/>
      <c r="N555" s="42"/>
    </row>
    <row r="556" spans="1:14" s="43" customFormat="1" x14ac:dyDescent="0.25">
      <c r="A556" s="129"/>
      <c r="B556" s="130"/>
      <c r="C556" s="130"/>
      <c r="D556" s="131"/>
      <c r="E556" s="130"/>
      <c r="F556" s="130"/>
      <c r="G556" s="130"/>
      <c r="H556" s="42"/>
      <c r="I556" s="42"/>
      <c r="J556" s="42"/>
      <c r="K556" s="42"/>
      <c r="L556" s="42"/>
      <c r="M556" s="42"/>
      <c r="N556" s="42"/>
    </row>
    <row r="557" spans="1:14" s="43" customFormat="1" x14ac:dyDescent="0.25">
      <c r="A557" s="129"/>
      <c r="B557" s="130"/>
      <c r="C557" s="130"/>
      <c r="D557" s="131"/>
      <c r="E557" s="130"/>
      <c r="F557" s="130"/>
      <c r="G557" s="130"/>
      <c r="H557" s="42"/>
      <c r="I557" s="42"/>
      <c r="J557" s="42"/>
      <c r="K557" s="42"/>
      <c r="L557" s="42"/>
      <c r="M557" s="42"/>
      <c r="N557" s="42"/>
    </row>
    <row r="558" spans="1:14" s="43" customFormat="1" x14ac:dyDescent="0.25">
      <c r="A558" s="129"/>
      <c r="B558" s="130"/>
      <c r="C558" s="130"/>
      <c r="D558" s="131"/>
      <c r="E558" s="130"/>
      <c r="F558" s="130"/>
      <c r="G558" s="130"/>
      <c r="H558" s="42"/>
      <c r="I558" s="42"/>
      <c r="J558" s="42"/>
      <c r="K558" s="42"/>
      <c r="L558" s="42"/>
      <c r="M558" s="42"/>
      <c r="N558" s="42"/>
    </row>
    <row r="559" spans="1:14" s="43" customFormat="1" x14ac:dyDescent="0.25">
      <c r="A559" s="129"/>
      <c r="B559" s="130"/>
      <c r="C559" s="130"/>
      <c r="D559" s="131"/>
      <c r="E559" s="130"/>
      <c r="F559" s="130"/>
      <c r="G559" s="130"/>
      <c r="H559" s="42"/>
      <c r="I559" s="42"/>
      <c r="J559" s="42"/>
      <c r="K559" s="42"/>
      <c r="L559" s="42"/>
      <c r="M559" s="42"/>
      <c r="N559" s="42"/>
    </row>
    <row r="560" spans="1:14" s="43" customFormat="1" x14ac:dyDescent="0.25">
      <c r="A560" s="129"/>
      <c r="B560" s="130"/>
      <c r="C560" s="130"/>
      <c r="D560" s="131"/>
      <c r="E560" s="130"/>
      <c r="F560" s="130"/>
      <c r="G560" s="130"/>
      <c r="H560" s="42"/>
      <c r="I560" s="42"/>
      <c r="J560" s="42"/>
      <c r="K560" s="42"/>
      <c r="L560" s="42"/>
      <c r="M560" s="42"/>
      <c r="N560" s="42"/>
    </row>
    <row r="561" spans="1:14" s="43" customFormat="1" x14ac:dyDescent="0.25">
      <c r="A561" s="129"/>
      <c r="B561" s="130"/>
      <c r="C561" s="130"/>
      <c r="D561" s="131"/>
      <c r="E561" s="130"/>
      <c r="F561" s="130"/>
      <c r="G561" s="130"/>
      <c r="H561" s="42"/>
      <c r="I561" s="42"/>
      <c r="J561" s="42"/>
      <c r="K561" s="42"/>
      <c r="L561" s="42"/>
      <c r="M561" s="42"/>
      <c r="N561" s="42"/>
    </row>
    <row r="562" spans="1:14" s="43" customFormat="1" x14ac:dyDescent="0.25">
      <c r="A562" s="129"/>
      <c r="B562" s="130"/>
      <c r="C562" s="130"/>
      <c r="D562" s="131"/>
      <c r="E562" s="130"/>
      <c r="F562" s="130"/>
      <c r="G562" s="130"/>
      <c r="H562" s="42"/>
      <c r="I562" s="42"/>
      <c r="J562" s="42"/>
      <c r="K562" s="42"/>
      <c r="L562" s="42"/>
      <c r="M562" s="42"/>
      <c r="N562" s="42"/>
    </row>
    <row r="563" spans="1:14" s="43" customFormat="1" x14ac:dyDescent="0.25">
      <c r="A563" s="129"/>
      <c r="B563" s="130"/>
      <c r="C563" s="130"/>
      <c r="D563" s="131"/>
      <c r="E563" s="130"/>
      <c r="F563" s="130"/>
      <c r="G563" s="130"/>
      <c r="H563" s="42"/>
      <c r="I563" s="42"/>
      <c r="J563" s="42"/>
      <c r="K563" s="42"/>
      <c r="L563" s="42"/>
      <c r="M563" s="42"/>
      <c r="N563" s="42"/>
    </row>
    <row r="564" spans="1:14" s="43" customFormat="1" x14ac:dyDescent="0.25">
      <c r="A564" s="129"/>
      <c r="B564" s="130"/>
      <c r="C564" s="130"/>
      <c r="D564" s="131"/>
      <c r="E564" s="130"/>
      <c r="F564" s="130"/>
      <c r="G564" s="130"/>
      <c r="H564" s="42"/>
      <c r="I564" s="42"/>
      <c r="J564" s="42"/>
      <c r="K564" s="42"/>
      <c r="L564" s="42"/>
      <c r="M564" s="42"/>
      <c r="N564" s="42"/>
    </row>
    <row r="565" spans="1:14" s="43" customFormat="1" x14ac:dyDescent="0.25">
      <c r="A565" s="129"/>
      <c r="B565" s="130"/>
      <c r="C565" s="130"/>
      <c r="D565" s="131"/>
      <c r="E565" s="130"/>
      <c r="F565" s="130"/>
      <c r="G565" s="130"/>
      <c r="H565" s="42"/>
      <c r="I565" s="42"/>
      <c r="J565" s="42"/>
      <c r="K565" s="42"/>
      <c r="L565" s="42"/>
      <c r="M565" s="42"/>
      <c r="N565" s="42"/>
    </row>
    <row r="566" spans="1:14" s="43" customFormat="1" x14ac:dyDescent="0.25">
      <c r="A566" s="129"/>
      <c r="B566" s="130"/>
      <c r="C566" s="130"/>
      <c r="D566" s="131"/>
      <c r="E566" s="130"/>
      <c r="F566" s="130"/>
      <c r="G566" s="130"/>
      <c r="H566" s="42"/>
      <c r="I566" s="42"/>
      <c r="J566" s="42"/>
      <c r="K566" s="42"/>
      <c r="L566" s="42"/>
      <c r="M566" s="42"/>
      <c r="N566" s="42"/>
    </row>
    <row r="567" spans="1:14" s="43" customFormat="1" x14ac:dyDescent="0.25">
      <c r="A567" s="129"/>
      <c r="B567" s="130"/>
      <c r="C567" s="130"/>
      <c r="D567" s="131"/>
      <c r="E567" s="130"/>
      <c r="F567" s="130"/>
      <c r="G567" s="130"/>
      <c r="H567" s="42"/>
      <c r="I567" s="42"/>
      <c r="J567" s="42"/>
      <c r="K567" s="42"/>
      <c r="L567" s="42"/>
      <c r="M567" s="42"/>
      <c r="N567" s="42"/>
    </row>
    <row r="568" spans="1:14" s="43" customFormat="1" x14ac:dyDescent="0.25">
      <c r="A568" s="129"/>
      <c r="B568" s="130"/>
      <c r="C568" s="130"/>
      <c r="D568" s="131"/>
      <c r="E568" s="130"/>
      <c r="F568" s="130"/>
      <c r="G568" s="130"/>
      <c r="H568" s="42"/>
      <c r="I568" s="42"/>
      <c r="J568" s="42"/>
      <c r="K568" s="42"/>
      <c r="L568" s="42"/>
      <c r="M568" s="42"/>
      <c r="N568" s="42"/>
    </row>
    <row r="569" spans="1:14" s="43" customFormat="1" x14ac:dyDescent="0.25">
      <c r="A569" s="129"/>
      <c r="B569" s="130"/>
      <c r="C569" s="130"/>
      <c r="D569" s="131"/>
      <c r="E569" s="130"/>
      <c r="F569" s="130"/>
      <c r="G569" s="130"/>
      <c r="H569" s="42"/>
      <c r="I569" s="42"/>
      <c r="J569" s="42"/>
      <c r="K569" s="42"/>
      <c r="L569" s="42"/>
      <c r="M569" s="42"/>
      <c r="N569" s="42"/>
    </row>
    <row r="570" spans="1:14" s="43" customFormat="1" x14ac:dyDescent="0.25">
      <c r="A570" s="129"/>
      <c r="B570" s="130"/>
      <c r="C570" s="130"/>
      <c r="D570" s="131"/>
      <c r="E570" s="130"/>
      <c r="F570" s="130"/>
      <c r="G570" s="130"/>
      <c r="H570" s="42"/>
      <c r="I570" s="42"/>
      <c r="J570" s="42"/>
      <c r="K570" s="42"/>
      <c r="L570" s="42"/>
      <c r="M570" s="42"/>
      <c r="N570" s="42"/>
    </row>
    <row r="571" spans="1:14" s="43" customFormat="1" x14ac:dyDescent="0.25">
      <c r="A571" s="129"/>
      <c r="B571" s="130"/>
      <c r="C571" s="130"/>
      <c r="D571" s="131"/>
      <c r="E571" s="130"/>
      <c r="F571" s="130"/>
      <c r="G571" s="130"/>
      <c r="H571" s="42"/>
      <c r="I571" s="42"/>
      <c r="J571" s="42"/>
      <c r="K571" s="42"/>
      <c r="L571" s="42"/>
      <c r="M571" s="42"/>
      <c r="N571" s="42"/>
    </row>
    <row r="572" spans="1:14" s="43" customFormat="1" x14ac:dyDescent="0.25">
      <c r="A572" s="129"/>
      <c r="B572" s="130"/>
      <c r="C572" s="130"/>
      <c r="D572" s="131"/>
      <c r="E572" s="130"/>
      <c r="F572" s="130"/>
      <c r="G572" s="130"/>
      <c r="H572" s="42"/>
      <c r="I572" s="42"/>
      <c r="J572" s="42"/>
      <c r="K572" s="42"/>
      <c r="L572" s="42"/>
      <c r="M572" s="42"/>
      <c r="N572" s="42"/>
    </row>
    <row r="573" spans="1:14" s="43" customFormat="1" x14ac:dyDescent="0.25">
      <c r="A573" s="129"/>
      <c r="B573" s="130"/>
      <c r="C573" s="130"/>
      <c r="D573" s="131"/>
      <c r="E573" s="130"/>
      <c r="F573" s="130"/>
      <c r="G573" s="130"/>
      <c r="H573" s="42"/>
      <c r="I573" s="42"/>
      <c r="J573" s="42"/>
      <c r="K573" s="42"/>
      <c r="L573" s="42"/>
      <c r="M573" s="42"/>
      <c r="N573" s="42"/>
    </row>
    <row r="574" spans="1:14" s="43" customFormat="1" x14ac:dyDescent="0.25">
      <c r="A574" s="129"/>
      <c r="B574" s="130"/>
      <c r="C574" s="130"/>
      <c r="D574" s="131"/>
      <c r="E574" s="130"/>
      <c r="F574" s="130"/>
      <c r="G574" s="130"/>
      <c r="H574" s="42"/>
      <c r="I574" s="42"/>
      <c r="J574" s="42"/>
      <c r="K574" s="42"/>
      <c r="L574" s="42"/>
      <c r="M574" s="42"/>
      <c r="N574" s="42"/>
    </row>
    <row r="575" spans="1:14" s="43" customFormat="1" x14ac:dyDescent="0.25">
      <c r="A575" s="129"/>
      <c r="B575" s="130"/>
      <c r="C575" s="130"/>
      <c r="D575" s="131"/>
      <c r="E575" s="130"/>
      <c r="F575" s="130"/>
      <c r="G575" s="130"/>
      <c r="H575" s="42"/>
      <c r="I575" s="42"/>
      <c r="J575" s="42"/>
      <c r="K575" s="42"/>
      <c r="L575" s="42"/>
      <c r="M575" s="42"/>
      <c r="N575" s="42"/>
    </row>
    <row r="576" spans="1:14" s="43" customFormat="1" x14ac:dyDescent="0.25">
      <c r="A576" s="129"/>
      <c r="B576" s="130"/>
      <c r="C576" s="130"/>
      <c r="D576" s="131"/>
      <c r="E576" s="130"/>
      <c r="F576" s="130"/>
      <c r="G576" s="130"/>
      <c r="H576" s="42"/>
      <c r="I576" s="42"/>
      <c r="J576" s="42"/>
      <c r="K576" s="42"/>
      <c r="L576" s="42"/>
      <c r="M576" s="42"/>
      <c r="N576" s="42"/>
    </row>
    <row r="577" spans="1:14" s="43" customFormat="1" x14ac:dyDescent="0.25">
      <c r="A577" s="129"/>
      <c r="B577" s="130"/>
      <c r="C577" s="130"/>
      <c r="D577" s="131"/>
      <c r="E577" s="130"/>
      <c r="F577" s="130"/>
      <c r="G577" s="130"/>
      <c r="H577" s="42"/>
      <c r="I577" s="42"/>
      <c r="J577" s="42"/>
      <c r="K577" s="42"/>
      <c r="L577" s="42"/>
      <c r="M577" s="42"/>
      <c r="N577" s="42"/>
    </row>
    <row r="578" spans="1:14" s="43" customFormat="1" x14ac:dyDescent="0.25">
      <c r="A578" s="129"/>
      <c r="B578" s="130"/>
      <c r="C578" s="130"/>
      <c r="D578" s="131"/>
      <c r="E578" s="130"/>
      <c r="F578" s="130"/>
      <c r="G578" s="130"/>
      <c r="H578" s="42"/>
      <c r="I578" s="42"/>
      <c r="J578" s="42"/>
      <c r="K578" s="42"/>
      <c r="L578" s="42"/>
      <c r="M578" s="42"/>
      <c r="N578" s="42"/>
    </row>
    <row r="579" spans="1:14" s="43" customFormat="1" x14ac:dyDescent="0.25">
      <c r="A579" s="129"/>
      <c r="B579" s="130"/>
      <c r="C579" s="130"/>
      <c r="D579" s="131"/>
      <c r="E579" s="130"/>
      <c r="F579" s="130"/>
      <c r="G579" s="130"/>
      <c r="H579" s="42"/>
      <c r="I579" s="42"/>
      <c r="J579" s="42"/>
      <c r="K579" s="42"/>
      <c r="L579" s="42"/>
      <c r="M579" s="42"/>
      <c r="N579" s="42"/>
    </row>
    <row r="580" spans="1:14" s="43" customFormat="1" x14ac:dyDescent="0.25">
      <c r="A580" s="129"/>
      <c r="B580" s="130"/>
      <c r="C580" s="130"/>
      <c r="D580" s="131"/>
      <c r="E580" s="130"/>
      <c r="F580" s="130"/>
      <c r="G580" s="130"/>
      <c r="H580" s="42"/>
      <c r="I580" s="42"/>
      <c r="J580" s="42"/>
      <c r="K580" s="42"/>
      <c r="L580" s="42"/>
      <c r="M580" s="42"/>
      <c r="N580" s="42"/>
    </row>
    <row r="581" spans="1:14" s="43" customFormat="1" x14ac:dyDescent="0.25">
      <c r="A581" s="129"/>
      <c r="B581" s="130"/>
      <c r="C581" s="130"/>
      <c r="D581" s="131"/>
      <c r="E581" s="130"/>
      <c r="F581" s="130"/>
      <c r="G581" s="130"/>
      <c r="H581" s="42"/>
      <c r="I581" s="42"/>
      <c r="J581" s="42"/>
      <c r="K581" s="42"/>
      <c r="L581" s="42"/>
      <c r="M581" s="42"/>
      <c r="N581" s="42"/>
    </row>
    <row r="582" spans="1:14" s="43" customFormat="1" x14ac:dyDescent="0.25">
      <c r="A582" s="129"/>
      <c r="B582" s="130"/>
      <c r="C582" s="130"/>
      <c r="D582" s="131"/>
      <c r="E582" s="130"/>
      <c r="F582" s="130"/>
      <c r="G582" s="130"/>
      <c r="H582" s="42"/>
      <c r="I582" s="42"/>
      <c r="J582" s="42"/>
      <c r="K582" s="42"/>
      <c r="L582" s="42"/>
      <c r="M582" s="42"/>
      <c r="N582" s="42"/>
    </row>
    <row r="583" spans="1:14" s="43" customFormat="1" x14ac:dyDescent="0.25">
      <c r="A583" s="129"/>
      <c r="B583" s="130"/>
      <c r="C583" s="130"/>
      <c r="D583" s="131"/>
      <c r="E583" s="130"/>
      <c r="F583" s="130"/>
      <c r="G583" s="130"/>
      <c r="H583" s="42"/>
      <c r="I583" s="42"/>
      <c r="J583" s="42"/>
      <c r="K583" s="42"/>
      <c r="L583" s="42"/>
      <c r="M583" s="42"/>
      <c r="N583" s="42"/>
    </row>
    <row r="584" spans="1:14" s="43" customFormat="1" x14ac:dyDescent="0.25">
      <c r="A584" s="129"/>
      <c r="B584" s="130"/>
      <c r="C584" s="130"/>
      <c r="D584" s="131"/>
      <c r="E584" s="130"/>
      <c r="F584" s="130"/>
      <c r="G584" s="130"/>
      <c r="H584" s="42"/>
      <c r="I584" s="42"/>
      <c r="J584" s="42"/>
      <c r="K584" s="42"/>
      <c r="L584" s="42"/>
      <c r="M584" s="42"/>
      <c r="N584" s="42"/>
    </row>
    <row r="585" spans="1:14" s="43" customFormat="1" x14ac:dyDescent="0.25">
      <c r="A585" s="129"/>
      <c r="B585" s="130"/>
      <c r="C585" s="130"/>
      <c r="D585" s="131"/>
      <c r="E585" s="130"/>
      <c r="F585" s="130"/>
      <c r="G585" s="130"/>
      <c r="H585" s="42"/>
      <c r="I585" s="42"/>
      <c r="J585" s="42"/>
      <c r="K585" s="42"/>
      <c r="L585" s="42"/>
      <c r="M585" s="42"/>
      <c r="N585" s="42"/>
    </row>
    <row r="586" spans="1:14" s="43" customFormat="1" x14ac:dyDescent="0.25">
      <c r="A586" s="129"/>
      <c r="B586" s="130"/>
      <c r="C586" s="130"/>
      <c r="D586" s="131"/>
      <c r="E586" s="130"/>
      <c r="F586" s="130"/>
      <c r="G586" s="130"/>
      <c r="H586" s="42"/>
      <c r="I586" s="42"/>
      <c r="J586" s="42"/>
      <c r="K586" s="42"/>
      <c r="L586" s="42"/>
      <c r="M586" s="42"/>
      <c r="N586" s="42"/>
    </row>
    <row r="587" spans="1:14" s="43" customFormat="1" x14ac:dyDescent="0.25">
      <c r="A587" s="129"/>
      <c r="B587" s="130"/>
      <c r="C587" s="130"/>
      <c r="D587" s="131"/>
      <c r="E587" s="130"/>
      <c r="F587" s="130"/>
      <c r="G587" s="130"/>
      <c r="H587" s="42"/>
      <c r="I587" s="42"/>
      <c r="J587" s="42"/>
      <c r="K587" s="42"/>
      <c r="L587" s="42"/>
      <c r="M587" s="42"/>
      <c r="N587" s="42"/>
    </row>
    <row r="588" spans="1:14" s="43" customFormat="1" x14ac:dyDescent="0.25">
      <c r="A588" s="129"/>
      <c r="B588" s="130"/>
      <c r="C588" s="130"/>
      <c r="D588" s="131"/>
      <c r="E588" s="130"/>
      <c r="F588" s="130"/>
      <c r="G588" s="130"/>
      <c r="H588" s="42"/>
      <c r="I588" s="42"/>
      <c r="J588" s="42"/>
      <c r="K588" s="42"/>
      <c r="L588" s="42"/>
      <c r="M588" s="42"/>
      <c r="N588" s="42"/>
    </row>
    <row r="589" spans="1:14" s="43" customFormat="1" x14ac:dyDescent="0.25">
      <c r="A589" s="129"/>
      <c r="B589" s="130"/>
      <c r="C589" s="130"/>
      <c r="D589" s="131"/>
      <c r="E589" s="130"/>
      <c r="F589" s="130"/>
      <c r="G589" s="130"/>
      <c r="H589" s="42"/>
      <c r="I589" s="42"/>
      <c r="J589" s="42"/>
      <c r="K589" s="42"/>
      <c r="L589" s="42"/>
      <c r="M589" s="42"/>
      <c r="N589" s="42"/>
    </row>
    <row r="590" spans="1:14" s="43" customFormat="1" x14ac:dyDescent="0.25">
      <c r="A590" s="129"/>
      <c r="B590" s="130"/>
      <c r="C590" s="130"/>
      <c r="D590" s="131"/>
      <c r="E590" s="130"/>
      <c r="F590" s="130"/>
      <c r="G590" s="130"/>
      <c r="H590" s="42"/>
      <c r="I590" s="42"/>
      <c r="J590" s="42"/>
      <c r="K590" s="42"/>
      <c r="L590" s="42"/>
      <c r="M590" s="42"/>
      <c r="N590" s="42"/>
    </row>
    <row r="591" spans="1:14" s="43" customFormat="1" x14ac:dyDescent="0.25">
      <c r="A591" s="129"/>
      <c r="B591" s="130"/>
      <c r="C591" s="130"/>
      <c r="D591" s="131"/>
      <c r="E591" s="130"/>
      <c r="F591" s="130"/>
      <c r="G591" s="130"/>
      <c r="H591" s="42"/>
      <c r="I591" s="42"/>
      <c r="J591" s="42"/>
      <c r="K591" s="42"/>
      <c r="L591" s="42"/>
      <c r="M591" s="42"/>
      <c r="N591" s="42"/>
    </row>
    <row r="592" spans="1:14" s="43" customFormat="1" x14ac:dyDescent="0.25">
      <c r="A592" s="129"/>
      <c r="B592" s="130"/>
      <c r="C592" s="130"/>
      <c r="D592" s="131"/>
      <c r="E592" s="130"/>
      <c r="F592" s="130"/>
      <c r="G592" s="130"/>
      <c r="H592" s="42"/>
      <c r="I592" s="42"/>
      <c r="J592" s="42"/>
      <c r="K592" s="42"/>
      <c r="L592" s="42"/>
      <c r="M592" s="42"/>
      <c r="N592" s="42"/>
    </row>
    <row r="593" spans="1:14" s="43" customFormat="1" x14ac:dyDescent="0.25">
      <c r="A593" s="129"/>
      <c r="B593" s="130"/>
      <c r="C593" s="130"/>
      <c r="D593" s="131"/>
      <c r="E593" s="130"/>
      <c r="F593" s="130"/>
      <c r="G593" s="130"/>
      <c r="H593" s="42"/>
      <c r="I593" s="42"/>
      <c r="J593" s="42"/>
      <c r="K593" s="42"/>
      <c r="L593" s="42"/>
      <c r="M593" s="42"/>
      <c r="N593" s="42"/>
    </row>
    <row r="594" spans="1:14" s="43" customFormat="1" x14ac:dyDescent="0.25">
      <c r="A594" s="129"/>
      <c r="B594" s="130"/>
      <c r="C594" s="130"/>
      <c r="D594" s="131"/>
      <c r="E594" s="130"/>
      <c r="F594" s="130"/>
      <c r="G594" s="130"/>
      <c r="H594" s="42"/>
      <c r="I594" s="42"/>
      <c r="J594" s="42"/>
      <c r="K594" s="42"/>
      <c r="L594" s="42"/>
      <c r="M594" s="42"/>
      <c r="N594" s="42"/>
    </row>
    <row r="595" spans="1:14" s="43" customFormat="1" x14ac:dyDescent="0.25">
      <c r="A595" s="129"/>
      <c r="B595" s="130"/>
      <c r="C595" s="130"/>
      <c r="D595" s="131"/>
      <c r="E595" s="130"/>
      <c r="F595" s="130"/>
      <c r="G595" s="130"/>
      <c r="H595" s="42"/>
      <c r="I595" s="42"/>
      <c r="J595" s="42"/>
      <c r="K595" s="42"/>
      <c r="L595" s="42"/>
      <c r="M595" s="42"/>
      <c r="N595" s="42"/>
    </row>
    <row r="596" spans="1:14" s="43" customFormat="1" x14ac:dyDescent="0.25">
      <c r="A596" s="129"/>
      <c r="B596" s="130"/>
      <c r="C596" s="130"/>
      <c r="D596" s="131"/>
      <c r="E596" s="130"/>
      <c r="F596" s="130"/>
      <c r="G596" s="130"/>
      <c r="H596" s="42"/>
      <c r="I596" s="42"/>
      <c r="J596" s="42"/>
      <c r="K596" s="42"/>
      <c r="L596" s="42"/>
      <c r="M596" s="42"/>
      <c r="N596" s="42"/>
    </row>
    <row r="597" spans="1:14" s="43" customFormat="1" x14ac:dyDescent="0.25">
      <c r="A597" s="129"/>
      <c r="B597" s="130"/>
      <c r="C597" s="130"/>
      <c r="D597" s="131"/>
      <c r="E597" s="130"/>
      <c r="F597" s="130"/>
      <c r="G597" s="130"/>
      <c r="H597" s="42"/>
      <c r="I597" s="42"/>
      <c r="J597" s="42"/>
      <c r="K597" s="42"/>
      <c r="L597" s="42"/>
      <c r="M597" s="42"/>
      <c r="N597" s="42"/>
    </row>
    <row r="598" spans="1:14" s="43" customFormat="1" x14ac:dyDescent="0.25">
      <c r="A598" s="129"/>
      <c r="B598" s="130"/>
      <c r="C598" s="130"/>
      <c r="D598" s="131"/>
      <c r="E598" s="130"/>
      <c r="F598" s="130"/>
      <c r="G598" s="130"/>
      <c r="H598" s="42"/>
      <c r="I598" s="42"/>
      <c r="J598" s="42"/>
      <c r="K598" s="42"/>
      <c r="L598" s="42"/>
      <c r="M598" s="42"/>
      <c r="N598" s="42"/>
    </row>
    <row r="599" spans="1:14" s="43" customFormat="1" x14ac:dyDescent="0.25">
      <c r="A599" s="129"/>
      <c r="B599" s="130"/>
      <c r="C599" s="130"/>
      <c r="D599" s="131"/>
      <c r="E599" s="130"/>
      <c r="F599" s="130"/>
      <c r="G599" s="130"/>
      <c r="H599" s="42"/>
      <c r="I599" s="42"/>
      <c r="J599" s="42"/>
      <c r="K599" s="42"/>
      <c r="L599" s="42"/>
      <c r="M599" s="42"/>
      <c r="N599" s="42"/>
    </row>
    <row r="600" spans="1:14" s="43" customFormat="1" x14ac:dyDescent="0.25">
      <c r="A600" s="129"/>
      <c r="B600" s="130"/>
      <c r="C600" s="130"/>
      <c r="D600" s="131"/>
      <c r="E600" s="130"/>
      <c r="F600" s="130"/>
      <c r="G600" s="130"/>
      <c r="H600" s="42"/>
      <c r="I600" s="42"/>
      <c r="J600" s="42"/>
      <c r="K600" s="42"/>
      <c r="L600" s="42"/>
      <c r="M600" s="42"/>
      <c r="N600" s="42"/>
    </row>
    <row r="601" spans="1:14" s="43" customFormat="1" x14ac:dyDescent="0.25">
      <c r="A601" s="129"/>
      <c r="B601" s="130"/>
      <c r="C601" s="130"/>
      <c r="D601" s="131"/>
      <c r="E601" s="130"/>
      <c r="F601" s="130"/>
      <c r="G601" s="130"/>
      <c r="H601" s="42"/>
      <c r="I601" s="42"/>
      <c r="J601" s="42"/>
      <c r="K601" s="42"/>
      <c r="L601" s="42"/>
      <c r="M601" s="42"/>
      <c r="N601" s="42"/>
    </row>
    <row r="602" spans="1:14" s="43" customFormat="1" x14ac:dyDescent="0.25">
      <c r="A602" s="129"/>
      <c r="B602" s="130"/>
      <c r="C602" s="130"/>
      <c r="D602" s="131"/>
      <c r="E602" s="130"/>
      <c r="F602" s="130"/>
      <c r="G602" s="130"/>
      <c r="H602" s="42"/>
      <c r="I602" s="42"/>
      <c r="J602" s="42"/>
      <c r="K602" s="42"/>
      <c r="L602" s="42"/>
      <c r="M602" s="42"/>
      <c r="N602" s="42"/>
    </row>
    <row r="603" spans="1:14" s="43" customFormat="1" x14ac:dyDescent="0.25">
      <c r="A603" s="129"/>
      <c r="B603" s="130"/>
      <c r="C603" s="130"/>
      <c r="D603" s="131"/>
      <c r="E603" s="130"/>
      <c r="F603" s="130"/>
      <c r="G603" s="130"/>
      <c r="H603" s="42"/>
      <c r="I603" s="42"/>
      <c r="J603" s="42"/>
      <c r="K603" s="42"/>
      <c r="L603" s="42"/>
      <c r="M603" s="42"/>
      <c r="N603" s="42"/>
    </row>
    <row r="604" spans="1:14" s="43" customFormat="1" x14ac:dyDescent="0.25">
      <c r="A604" s="129"/>
      <c r="B604" s="130"/>
      <c r="C604" s="130"/>
      <c r="D604" s="131"/>
      <c r="E604" s="130"/>
      <c r="F604" s="130"/>
      <c r="G604" s="130"/>
      <c r="H604" s="42"/>
      <c r="I604" s="42"/>
      <c r="J604" s="42"/>
      <c r="K604" s="42"/>
      <c r="L604" s="42"/>
      <c r="M604" s="42"/>
      <c r="N604" s="42"/>
    </row>
    <row r="605" spans="1:14" s="43" customFormat="1" x14ac:dyDescent="0.25">
      <c r="A605" s="129"/>
      <c r="B605" s="130"/>
      <c r="C605" s="130"/>
      <c r="D605" s="131"/>
      <c r="E605" s="130"/>
      <c r="F605" s="130"/>
      <c r="G605" s="130"/>
      <c r="H605" s="42"/>
      <c r="I605" s="42"/>
      <c r="J605" s="42"/>
      <c r="K605" s="42"/>
      <c r="L605" s="42"/>
      <c r="M605" s="42"/>
      <c r="N605" s="42"/>
    </row>
    <row r="606" spans="1:14" s="43" customFormat="1" x14ac:dyDescent="0.25">
      <c r="A606" s="129"/>
      <c r="B606" s="130"/>
      <c r="C606" s="130"/>
      <c r="D606" s="131"/>
      <c r="E606" s="130"/>
      <c r="F606" s="130"/>
      <c r="G606" s="130"/>
      <c r="H606" s="42"/>
      <c r="I606" s="42"/>
      <c r="J606" s="42"/>
      <c r="K606" s="42"/>
      <c r="L606" s="42"/>
      <c r="M606" s="42"/>
      <c r="N606" s="42"/>
    </row>
    <row r="607" spans="1:14" s="43" customFormat="1" x14ac:dyDescent="0.25">
      <c r="A607" s="129"/>
      <c r="B607" s="130"/>
      <c r="C607" s="130"/>
      <c r="D607" s="131"/>
      <c r="E607" s="130"/>
      <c r="F607" s="130"/>
      <c r="G607" s="130"/>
      <c r="H607" s="42"/>
      <c r="I607" s="42"/>
      <c r="J607" s="42"/>
      <c r="K607" s="42"/>
      <c r="L607" s="42"/>
      <c r="M607" s="42"/>
      <c r="N607" s="42"/>
    </row>
    <row r="608" spans="1:14" s="43" customFormat="1" x14ac:dyDescent="0.25">
      <c r="A608" s="129"/>
      <c r="B608" s="130"/>
      <c r="C608" s="130"/>
      <c r="D608" s="131"/>
      <c r="E608" s="130"/>
      <c r="F608" s="130"/>
      <c r="G608" s="130"/>
      <c r="H608" s="42"/>
      <c r="I608" s="42"/>
      <c r="J608" s="42"/>
      <c r="K608" s="42"/>
      <c r="L608" s="42"/>
      <c r="M608" s="42"/>
      <c r="N608" s="42"/>
    </row>
    <row r="609" spans="1:14" s="43" customFormat="1" x14ac:dyDescent="0.25">
      <c r="A609" s="129"/>
      <c r="B609" s="130"/>
      <c r="C609" s="130"/>
      <c r="D609" s="131"/>
      <c r="E609" s="130"/>
      <c r="F609" s="130"/>
      <c r="G609" s="130"/>
      <c r="H609" s="42"/>
      <c r="I609" s="42"/>
      <c r="J609" s="42"/>
      <c r="K609" s="42"/>
      <c r="L609" s="42"/>
      <c r="M609" s="42"/>
      <c r="N609" s="42"/>
    </row>
    <row r="610" spans="1:14" s="43" customFormat="1" x14ac:dyDescent="0.25">
      <c r="A610" s="129"/>
      <c r="B610" s="130"/>
      <c r="C610" s="130"/>
      <c r="D610" s="131"/>
      <c r="E610" s="130"/>
      <c r="F610" s="130"/>
      <c r="G610" s="130"/>
      <c r="H610" s="42"/>
      <c r="I610" s="42"/>
      <c r="J610" s="42"/>
      <c r="K610" s="42"/>
      <c r="L610" s="42"/>
      <c r="M610" s="42"/>
      <c r="N610" s="42"/>
    </row>
    <row r="611" spans="1:14" s="43" customFormat="1" x14ac:dyDescent="0.25">
      <c r="A611" s="129"/>
      <c r="B611" s="130"/>
      <c r="C611" s="130"/>
      <c r="D611" s="131"/>
      <c r="E611" s="130"/>
      <c r="F611" s="130"/>
      <c r="G611" s="130"/>
      <c r="H611" s="42"/>
      <c r="I611" s="42"/>
      <c r="J611" s="42"/>
      <c r="K611" s="42"/>
      <c r="L611" s="42"/>
      <c r="M611" s="42"/>
      <c r="N611" s="42"/>
    </row>
    <row r="612" spans="1:14" s="43" customFormat="1" x14ac:dyDescent="0.25">
      <c r="A612" s="129"/>
      <c r="B612" s="130"/>
      <c r="C612" s="130"/>
      <c r="D612" s="131"/>
      <c r="E612" s="130"/>
      <c r="F612" s="130"/>
      <c r="G612" s="130"/>
      <c r="H612" s="42"/>
      <c r="I612" s="42"/>
      <c r="J612" s="42"/>
      <c r="K612" s="42"/>
      <c r="L612" s="42"/>
      <c r="M612" s="42"/>
      <c r="N612" s="42"/>
    </row>
    <row r="613" spans="1:14" s="43" customFormat="1" x14ac:dyDescent="0.25">
      <c r="A613" s="129"/>
      <c r="B613" s="130"/>
      <c r="C613" s="130"/>
      <c r="D613" s="131"/>
      <c r="E613" s="130"/>
      <c r="F613" s="130"/>
      <c r="G613" s="130"/>
      <c r="H613" s="42"/>
      <c r="I613" s="42"/>
      <c r="J613" s="42"/>
      <c r="K613" s="42"/>
      <c r="L613" s="42"/>
      <c r="M613" s="42"/>
      <c r="N613" s="42"/>
    </row>
    <row r="614" spans="1:14" s="43" customFormat="1" x14ac:dyDescent="0.25">
      <c r="A614" s="129"/>
      <c r="B614" s="130"/>
      <c r="C614" s="130"/>
      <c r="D614" s="131"/>
      <c r="E614" s="130"/>
      <c r="F614" s="130"/>
      <c r="G614" s="130"/>
      <c r="H614" s="42"/>
      <c r="I614" s="42"/>
      <c r="J614" s="42"/>
      <c r="K614" s="42"/>
      <c r="L614" s="42"/>
      <c r="M614" s="42"/>
      <c r="N614" s="42"/>
    </row>
    <row r="615" spans="1:14" s="43" customFormat="1" x14ac:dyDescent="0.25">
      <c r="A615" s="129"/>
      <c r="B615" s="130"/>
      <c r="C615" s="130"/>
      <c r="D615" s="131"/>
      <c r="E615" s="130"/>
      <c r="F615" s="130"/>
      <c r="G615" s="130"/>
      <c r="H615" s="42"/>
      <c r="I615" s="42"/>
      <c r="J615" s="42"/>
      <c r="K615" s="42"/>
      <c r="L615" s="42"/>
      <c r="M615" s="42"/>
      <c r="N615" s="42"/>
    </row>
    <row r="616" spans="1:14" s="43" customFormat="1" x14ac:dyDescent="0.25">
      <c r="A616" s="129"/>
      <c r="B616" s="130"/>
      <c r="C616" s="130"/>
      <c r="D616" s="131"/>
      <c r="E616" s="130"/>
      <c r="F616" s="130"/>
      <c r="G616" s="130"/>
      <c r="H616" s="42"/>
      <c r="I616" s="42"/>
      <c r="J616" s="42"/>
      <c r="K616" s="42"/>
      <c r="L616" s="42"/>
      <c r="M616" s="42"/>
      <c r="N616" s="42"/>
    </row>
    <row r="617" spans="1:14" s="43" customFormat="1" x14ac:dyDescent="0.25">
      <c r="A617" s="129"/>
      <c r="B617" s="130"/>
      <c r="C617" s="130"/>
      <c r="D617" s="131"/>
      <c r="E617" s="130"/>
      <c r="F617" s="130"/>
      <c r="G617" s="130"/>
      <c r="H617" s="42"/>
      <c r="I617" s="42"/>
      <c r="J617" s="42"/>
      <c r="K617" s="42"/>
      <c r="L617" s="42"/>
      <c r="M617" s="42"/>
      <c r="N617" s="42"/>
    </row>
    <row r="618" spans="1:14" s="43" customFormat="1" x14ac:dyDescent="0.25">
      <c r="A618" s="129"/>
      <c r="B618" s="130"/>
      <c r="C618" s="130"/>
      <c r="D618" s="131"/>
      <c r="E618" s="130"/>
      <c r="F618" s="130"/>
      <c r="G618" s="130"/>
      <c r="H618" s="42"/>
      <c r="I618" s="42"/>
      <c r="J618" s="42"/>
      <c r="K618" s="42"/>
      <c r="L618" s="42"/>
      <c r="M618" s="42"/>
      <c r="N618" s="42"/>
    </row>
    <row r="619" spans="1:14" s="43" customFormat="1" x14ac:dyDescent="0.25">
      <c r="A619" s="129"/>
      <c r="B619" s="130"/>
      <c r="C619" s="130"/>
      <c r="D619" s="131"/>
      <c r="E619" s="130"/>
      <c r="F619" s="130"/>
      <c r="G619" s="130"/>
      <c r="H619" s="42"/>
      <c r="I619" s="42"/>
      <c r="J619" s="42"/>
      <c r="K619" s="42"/>
      <c r="L619" s="42"/>
      <c r="M619" s="42"/>
      <c r="N619" s="42"/>
    </row>
    <row r="620" spans="1:14" s="43" customFormat="1" x14ac:dyDescent="0.25">
      <c r="A620" s="129"/>
      <c r="B620" s="130"/>
      <c r="C620" s="130"/>
      <c r="D620" s="131"/>
      <c r="E620" s="130"/>
      <c r="F620" s="130"/>
      <c r="G620" s="130"/>
      <c r="H620" s="42"/>
      <c r="I620" s="42"/>
      <c r="J620" s="42"/>
      <c r="K620" s="42"/>
      <c r="L620" s="42"/>
      <c r="M620" s="42"/>
      <c r="N620" s="42"/>
    </row>
    <row r="621" spans="1:14" s="43" customFormat="1" x14ac:dyDescent="0.25">
      <c r="A621" s="129"/>
      <c r="B621" s="130"/>
      <c r="C621" s="130"/>
      <c r="D621" s="131"/>
      <c r="E621" s="130"/>
      <c r="F621" s="130"/>
      <c r="G621" s="130"/>
      <c r="H621" s="42"/>
      <c r="I621" s="42"/>
      <c r="J621" s="42"/>
      <c r="K621" s="42"/>
      <c r="L621" s="42"/>
      <c r="M621" s="42"/>
      <c r="N621" s="42"/>
    </row>
    <row r="622" spans="1:14" s="43" customFormat="1" x14ac:dyDescent="0.25">
      <c r="A622" s="129"/>
      <c r="B622" s="130"/>
      <c r="C622" s="130"/>
      <c r="D622" s="131"/>
      <c r="E622" s="130"/>
      <c r="F622" s="130"/>
      <c r="G622" s="130"/>
      <c r="H622" s="42"/>
      <c r="I622" s="42"/>
      <c r="J622" s="42"/>
      <c r="K622" s="42"/>
      <c r="L622" s="42"/>
      <c r="M622" s="42"/>
      <c r="N622" s="42"/>
    </row>
    <row r="623" spans="1:14" s="43" customFormat="1" x14ac:dyDescent="0.25">
      <c r="A623" s="129"/>
      <c r="B623" s="130"/>
      <c r="C623" s="130"/>
      <c r="D623" s="131"/>
      <c r="E623" s="130"/>
      <c r="F623" s="130"/>
      <c r="G623" s="130"/>
      <c r="H623" s="42"/>
      <c r="I623" s="42"/>
      <c r="J623" s="42"/>
      <c r="K623" s="42"/>
      <c r="L623" s="42"/>
      <c r="M623" s="42"/>
      <c r="N623" s="42"/>
    </row>
    <row r="624" spans="1:14" s="43" customFormat="1" x14ac:dyDescent="0.25">
      <c r="A624" s="129"/>
      <c r="B624" s="130"/>
      <c r="C624" s="130"/>
      <c r="D624" s="131"/>
      <c r="E624" s="130"/>
      <c r="F624" s="130"/>
      <c r="G624" s="130"/>
      <c r="H624" s="42"/>
      <c r="I624" s="42"/>
      <c r="J624" s="42"/>
      <c r="K624" s="42"/>
      <c r="L624" s="42"/>
      <c r="M624" s="42"/>
      <c r="N624" s="42"/>
    </row>
    <row r="625" spans="1:14" s="43" customFormat="1" x14ac:dyDescent="0.25">
      <c r="A625" s="129"/>
      <c r="B625" s="130"/>
      <c r="C625" s="130"/>
      <c r="D625" s="131"/>
      <c r="E625" s="130"/>
      <c r="F625" s="130"/>
      <c r="G625" s="130"/>
      <c r="H625" s="42"/>
      <c r="I625" s="42"/>
      <c r="J625" s="42"/>
      <c r="K625" s="42"/>
      <c r="L625" s="42"/>
      <c r="M625" s="42"/>
      <c r="N625" s="42"/>
    </row>
    <row r="626" spans="1:14" s="43" customFormat="1" x14ac:dyDescent="0.25">
      <c r="A626" s="129"/>
      <c r="B626" s="130"/>
      <c r="C626" s="130"/>
      <c r="D626" s="131"/>
      <c r="E626" s="130"/>
      <c r="F626" s="130"/>
      <c r="G626" s="130"/>
      <c r="H626" s="42"/>
      <c r="I626" s="42"/>
      <c r="J626" s="42"/>
      <c r="K626" s="42"/>
      <c r="L626" s="42"/>
      <c r="M626" s="42"/>
      <c r="N626" s="42"/>
    </row>
    <row r="627" spans="1:14" s="43" customFormat="1" x14ac:dyDescent="0.25">
      <c r="A627" s="129"/>
      <c r="B627" s="130"/>
      <c r="C627" s="130"/>
      <c r="D627" s="131"/>
      <c r="E627" s="130"/>
      <c r="F627" s="130"/>
      <c r="G627" s="130"/>
      <c r="H627" s="42"/>
      <c r="I627" s="42"/>
      <c r="J627" s="42"/>
      <c r="K627" s="42"/>
      <c r="L627" s="42"/>
      <c r="M627" s="42"/>
      <c r="N627" s="42"/>
    </row>
    <row r="628" spans="1:14" s="43" customFormat="1" x14ac:dyDescent="0.25">
      <c r="A628" s="129"/>
      <c r="B628" s="130"/>
      <c r="C628" s="130"/>
      <c r="D628" s="131"/>
      <c r="E628" s="130"/>
      <c r="F628" s="130"/>
      <c r="G628" s="130"/>
      <c r="H628" s="42"/>
      <c r="I628" s="42"/>
      <c r="J628" s="42"/>
      <c r="K628" s="42"/>
      <c r="L628" s="42"/>
      <c r="M628" s="42"/>
      <c r="N628" s="42"/>
    </row>
    <row r="629" spans="1:14" s="43" customFormat="1" x14ac:dyDescent="0.25">
      <c r="A629" s="129"/>
      <c r="B629" s="130"/>
      <c r="C629" s="130"/>
      <c r="D629" s="131"/>
      <c r="E629" s="130"/>
      <c r="F629" s="130"/>
      <c r="G629" s="130"/>
      <c r="H629" s="42"/>
      <c r="I629" s="42"/>
      <c r="J629" s="42"/>
      <c r="K629" s="42"/>
      <c r="L629" s="42"/>
      <c r="M629" s="42"/>
      <c r="N629" s="42"/>
    </row>
    <row r="630" spans="1:14" s="43" customFormat="1" x14ac:dyDescent="0.25">
      <c r="A630" s="129"/>
      <c r="B630" s="130"/>
      <c r="C630" s="130"/>
      <c r="D630" s="131"/>
      <c r="E630" s="130"/>
      <c r="F630" s="130"/>
      <c r="G630" s="130"/>
      <c r="H630" s="42"/>
      <c r="I630" s="42"/>
      <c r="J630" s="42"/>
      <c r="K630" s="42"/>
      <c r="L630" s="42"/>
      <c r="M630" s="42"/>
      <c r="N630" s="42"/>
    </row>
    <row r="631" spans="1:14" s="43" customFormat="1" x14ac:dyDescent="0.25">
      <c r="A631" s="129"/>
      <c r="B631" s="130"/>
      <c r="C631" s="130"/>
      <c r="D631" s="131"/>
      <c r="E631" s="130"/>
      <c r="F631" s="130"/>
      <c r="G631" s="130"/>
      <c r="H631" s="42"/>
      <c r="I631" s="42"/>
      <c r="J631" s="42"/>
      <c r="K631" s="42"/>
      <c r="L631" s="42"/>
      <c r="M631" s="42"/>
      <c r="N631" s="42"/>
    </row>
    <row r="632" spans="1:14" s="43" customFormat="1" x14ac:dyDescent="0.25">
      <c r="A632" s="129"/>
      <c r="B632" s="130"/>
      <c r="C632" s="130"/>
      <c r="D632" s="131"/>
      <c r="E632" s="130"/>
      <c r="F632" s="130"/>
      <c r="G632" s="130"/>
      <c r="H632" s="42"/>
      <c r="I632" s="42"/>
      <c r="J632" s="42"/>
      <c r="K632" s="42"/>
      <c r="L632" s="42"/>
      <c r="M632" s="42"/>
      <c r="N632" s="42"/>
    </row>
    <row r="633" spans="1:14" s="43" customFormat="1" x14ac:dyDescent="0.25">
      <c r="A633" s="129"/>
      <c r="B633" s="130"/>
      <c r="C633" s="130"/>
      <c r="D633" s="131"/>
      <c r="E633" s="130"/>
      <c r="F633" s="130"/>
      <c r="G633" s="130"/>
      <c r="H633" s="42"/>
      <c r="I633" s="42"/>
      <c r="J633" s="42"/>
      <c r="K633" s="42"/>
      <c r="L633" s="42"/>
      <c r="M633" s="42"/>
      <c r="N633" s="42"/>
    </row>
    <row r="634" spans="1:14" s="43" customFormat="1" x14ac:dyDescent="0.25">
      <c r="A634" s="129"/>
      <c r="B634" s="130"/>
      <c r="C634" s="130"/>
      <c r="D634" s="131"/>
      <c r="E634" s="130"/>
      <c r="F634" s="130"/>
      <c r="G634" s="130"/>
      <c r="H634" s="42"/>
      <c r="I634" s="42"/>
      <c r="J634" s="42"/>
      <c r="K634" s="42"/>
      <c r="L634" s="42"/>
      <c r="M634" s="42"/>
      <c r="N634" s="42"/>
    </row>
    <row r="635" spans="1:14" s="43" customFormat="1" x14ac:dyDescent="0.25">
      <c r="A635" s="129"/>
      <c r="B635" s="130"/>
      <c r="C635" s="130"/>
      <c r="D635" s="131"/>
      <c r="E635" s="130"/>
      <c r="F635" s="130"/>
      <c r="G635" s="130"/>
      <c r="H635" s="42"/>
      <c r="I635" s="42"/>
      <c r="J635" s="42"/>
      <c r="K635" s="42"/>
      <c r="L635" s="42"/>
      <c r="M635" s="42"/>
      <c r="N635" s="42"/>
    </row>
    <row r="636" spans="1:14" s="43" customFormat="1" x14ac:dyDescent="0.25">
      <c r="A636" s="129"/>
      <c r="B636" s="130"/>
      <c r="C636" s="130"/>
      <c r="D636" s="131"/>
      <c r="E636" s="130"/>
      <c r="F636" s="130"/>
      <c r="G636" s="130"/>
      <c r="H636" s="42"/>
      <c r="I636" s="42"/>
      <c r="J636" s="42"/>
      <c r="K636" s="42"/>
      <c r="L636" s="42"/>
      <c r="M636" s="42"/>
      <c r="N636" s="42"/>
    </row>
    <row r="637" spans="1:14" s="43" customFormat="1" x14ac:dyDescent="0.25">
      <c r="A637" s="129"/>
      <c r="B637" s="130"/>
      <c r="C637" s="130"/>
      <c r="D637" s="131"/>
      <c r="E637" s="130"/>
      <c r="F637" s="130"/>
      <c r="G637" s="130"/>
      <c r="H637" s="42"/>
      <c r="I637" s="42"/>
      <c r="J637" s="42"/>
      <c r="K637" s="42"/>
      <c r="L637" s="42"/>
      <c r="M637" s="42"/>
      <c r="N637" s="42"/>
    </row>
    <row r="638" spans="1:14" s="43" customFormat="1" x14ac:dyDescent="0.25">
      <c r="A638" s="129"/>
      <c r="B638" s="130"/>
      <c r="C638" s="130"/>
      <c r="D638" s="131"/>
      <c r="E638" s="130"/>
      <c r="F638" s="130"/>
      <c r="G638" s="130"/>
      <c r="H638" s="42"/>
      <c r="I638" s="42"/>
      <c r="J638" s="42"/>
      <c r="K638" s="42"/>
      <c r="L638" s="42"/>
      <c r="M638" s="42"/>
      <c r="N638" s="42"/>
    </row>
    <row r="639" spans="1:14" s="43" customFormat="1" x14ac:dyDescent="0.25">
      <c r="A639" s="129"/>
      <c r="B639" s="130"/>
      <c r="C639" s="130"/>
      <c r="D639" s="131"/>
      <c r="E639" s="130"/>
      <c r="F639" s="130"/>
      <c r="G639" s="130"/>
      <c r="H639" s="42"/>
      <c r="I639" s="42"/>
      <c r="J639" s="42"/>
      <c r="K639" s="42"/>
      <c r="L639" s="42"/>
      <c r="M639" s="42"/>
      <c r="N639" s="42"/>
    </row>
    <row r="640" spans="1:14" s="43" customFormat="1" x14ac:dyDescent="0.25">
      <c r="A640" s="129"/>
      <c r="B640" s="130"/>
      <c r="C640" s="130"/>
      <c r="D640" s="131"/>
      <c r="E640" s="130"/>
      <c r="F640" s="130"/>
      <c r="G640" s="130"/>
      <c r="H640" s="42"/>
      <c r="I640" s="42"/>
      <c r="J640" s="42"/>
      <c r="K640" s="42"/>
      <c r="L640" s="42"/>
      <c r="M640" s="42"/>
      <c r="N640" s="42"/>
    </row>
    <row r="641" spans="1:14" s="43" customFormat="1" x14ac:dyDescent="0.25">
      <c r="A641" s="129"/>
      <c r="B641" s="130"/>
      <c r="C641" s="130"/>
      <c r="D641" s="131"/>
      <c r="E641" s="130"/>
      <c r="F641" s="130"/>
      <c r="G641" s="130"/>
      <c r="H641" s="42"/>
      <c r="I641" s="42"/>
      <c r="J641" s="42"/>
      <c r="K641" s="42"/>
      <c r="L641" s="42"/>
      <c r="M641" s="42"/>
      <c r="N641" s="42"/>
    </row>
    <row r="642" spans="1:14" s="43" customFormat="1" x14ac:dyDescent="0.25">
      <c r="A642" s="129"/>
      <c r="B642" s="130"/>
      <c r="C642" s="130"/>
      <c r="D642" s="131"/>
      <c r="E642" s="130"/>
      <c r="F642" s="130"/>
      <c r="G642" s="130"/>
      <c r="H642" s="42"/>
      <c r="I642" s="42"/>
      <c r="J642" s="42"/>
      <c r="K642" s="42"/>
      <c r="L642" s="42"/>
      <c r="M642" s="42"/>
      <c r="N642" s="42"/>
    </row>
    <row r="643" spans="1:14" s="43" customFormat="1" x14ac:dyDescent="0.25">
      <c r="A643" s="129"/>
      <c r="B643" s="130"/>
      <c r="C643" s="130"/>
      <c r="D643" s="131"/>
      <c r="E643" s="130"/>
      <c r="F643" s="130"/>
      <c r="G643" s="130"/>
      <c r="H643" s="42"/>
      <c r="I643" s="42"/>
      <c r="J643" s="42"/>
      <c r="K643" s="42"/>
      <c r="L643" s="42"/>
      <c r="M643" s="42"/>
      <c r="N643" s="42"/>
    </row>
    <row r="644" spans="1:14" s="43" customFormat="1" x14ac:dyDescent="0.25">
      <c r="A644" s="129"/>
      <c r="B644" s="130"/>
      <c r="C644" s="130"/>
      <c r="D644" s="131"/>
      <c r="E644" s="130"/>
      <c r="F644" s="130"/>
      <c r="G644" s="130"/>
      <c r="H644" s="42"/>
      <c r="I644" s="42"/>
      <c r="J644" s="42"/>
      <c r="K644" s="42"/>
      <c r="L644" s="42"/>
      <c r="M644" s="42"/>
      <c r="N644" s="42"/>
    </row>
    <row r="645" spans="1:14" s="43" customFormat="1" x14ac:dyDescent="0.25">
      <c r="A645" s="129"/>
      <c r="B645" s="130"/>
      <c r="C645" s="130"/>
      <c r="D645" s="131"/>
      <c r="E645" s="130"/>
      <c r="F645" s="130"/>
      <c r="G645" s="130"/>
      <c r="H645" s="42"/>
      <c r="I645" s="42"/>
      <c r="J645" s="42"/>
      <c r="K645" s="42"/>
      <c r="L645" s="42"/>
      <c r="M645" s="42"/>
      <c r="N645" s="42"/>
    </row>
    <row r="646" spans="1:14" s="43" customFormat="1" x14ac:dyDescent="0.25">
      <c r="A646" s="129"/>
      <c r="B646" s="130"/>
      <c r="C646" s="130"/>
      <c r="D646" s="131"/>
      <c r="E646" s="130"/>
      <c r="F646" s="130"/>
      <c r="G646" s="130"/>
      <c r="H646" s="42"/>
      <c r="I646" s="42"/>
      <c r="J646" s="42"/>
      <c r="K646" s="42"/>
      <c r="L646" s="42"/>
      <c r="M646" s="42"/>
      <c r="N646" s="42"/>
    </row>
    <row r="647" spans="1:14" s="43" customFormat="1" x14ac:dyDescent="0.25">
      <c r="A647" s="129"/>
      <c r="B647" s="130"/>
      <c r="C647" s="130"/>
      <c r="D647" s="131"/>
      <c r="E647" s="130"/>
      <c r="F647" s="130"/>
      <c r="G647" s="130"/>
      <c r="H647" s="42"/>
      <c r="I647" s="42"/>
      <c r="J647" s="42"/>
      <c r="K647" s="42"/>
      <c r="L647" s="42"/>
      <c r="M647" s="42"/>
      <c r="N647" s="42"/>
    </row>
    <row r="648" spans="1:14" s="43" customFormat="1" x14ac:dyDescent="0.25">
      <c r="A648" s="129"/>
      <c r="B648" s="130"/>
      <c r="C648" s="130"/>
      <c r="D648" s="131"/>
      <c r="E648" s="130"/>
      <c r="F648" s="130"/>
      <c r="G648" s="130"/>
      <c r="H648" s="42"/>
      <c r="I648" s="42"/>
      <c r="J648" s="42"/>
      <c r="K648" s="42"/>
      <c r="L648" s="42"/>
      <c r="M648" s="42"/>
      <c r="N648" s="42"/>
    </row>
    <row r="649" spans="1:14" s="43" customFormat="1" x14ac:dyDescent="0.25">
      <c r="A649" s="129"/>
      <c r="B649" s="130"/>
      <c r="C649" s="130"/>
      <c r="D649" s="131"/>
      <c r="E649" s="130"/>
      <c r="F649" s="130"/>
      <c r="G649" s="130"/>
      <c r="H649" s="42"/>
      <c r="I649" s="42"/>
      <c r="J649" s="42"/>
      <c r="K649" s="42"/>
      <c r="L649" s="42"/>
      <c r="M649" s="42"/>
      <c r="N649" s="42"/>
    </row>
    <row r="650" spans="1:14" s="43" customFormat="1" x14ac:dyDescent="0.25">
      <c r="A650" s="129"/>
      <c r="B650" s="130"/>
      <c r="C650" s="130"/>
      <c r="D650" s="131"/>
      <c r="E650" s="130"/>
      <c r="F650" s="130"/>
      <c r="G650" s="130"/>
      <c r="H650" s="42"/>
      <c r="I650" s="42"/>
      <c r="J650" s="42"/>
      <c r="K650" s="42"/>
      <c r="L650" s="42"/>
      <c r="M650" s="42"/>
      <c r="N650" s="42"/>
    </row>
    <row r="651" spans="1:14" s="43" customFormat="1" x14ac:dyDescent="0.25">
      <c r="A651" s="129"/>
      <c r="B651" s="130"/>
      <c r="C651" s="130"/>
      <c r="D651" s="131"/>
      <c r="E651" s="130"/>
      <c r="F651" s="130"/>
      <c r="G651" s="130"/>
      <c r="H651" s="42"/>
      <c r="I651" s="42"/>
      <c r="J651" s="42"/>
      <c r="K651" s="42"/>
      <c r="L651" s="42"/>
      <c r="M651" s="42"/>
      <c r="N651" s="42"/>
    </row>
    <row r="652" spans="1:14" s="43" customFormat="1" x14ac:dyDescent="0.25">
      <c r="A652" s="129"/>
      <c r="B652" s="130"/>
      <c r="C652" s="130"/>
      <c r="D652" s="131"/>
      <c r="E652" s="130"/>
      <c r="F652" s="130"/>
      <c r="G652" s="130"/>
      <c r="H652" s="42"/>
      <c r="I652" s="42"/>
      <c r="J652" s="42"/>
      <c r="K652" s="42"/>
      <c r="L652" s="42"/>
      <c r="M652" s="42"/>
      <c r="N652" s="42"/>
    </row>
    <row r="653" spans="1:14" s="43" customFormat="1" x14ac:dyDescent="0.25">
      <c r="A653" s="129"/>
      <c r="B653" s="130"/>
      <c r="C653" s="130"/>
      <c r="D653" s="131"/>
      <c r="E653" s="130"/>
      <c r="F653" s="130"/>
      <c r="G653" s="130"/>
      <c r="H653" s="42"/>
      <c r="I653" s="42"/>
      <c r="J653" s="42"/>
      <c r="K653" s="42"/>
      <c r="L653" s="42"/>
      <c r="M653" s="42"/>
      <c r="N653" s="42"/>
    </row>
    <row r="654" spans="1:14" s="43" customFormat="1" x14ac:dyDescent="0.25">
      <c r="A654" s="129"/>
      <c r="B654" s="130"/>
      <c r="C654" s="130"/>
      <c r="D654" s="131"/>
      <c r="E654" s="130"/>
      <c r="F654" s="130"/>
      <c r="G654" s="130"/>
      <c r="H654" s="42"/>
      <c r="I654" s="42"/>
      <c r="J654" s="42"/>
      <c r="K654" s="42"/>
      <c r="L654" s="42"/>
      <c r="M654" s="42"/>
      <c r="N654" s="42"/>
    </row>
    <row r="655" spans="1:14" s="43" customFormat="1" x14ac:dyDescent="0.25">
      <c r="A655" s="129"/>
      <c r="B655" s="130"/>
      <c r="C655" s="130"/>
      <c r="D655" s="131"/>
      <c r="E655" s="130"/>
      <c r="F655" s="130"/>
      <c r="G655" s="130"/>
      <c r="H655" s="42"/>
      <c r="I655" s="42"/>
      <c r="J655" s="42"/>
      <c r="K655" s="42"/>
      <c r="L655" s="42"/>
      <c r="M655" s="42"/>
      <c r="N655" s="42"/>
    </row>
    <row r="656" spans="1:14" s="43" customFormat="1" x14ac:dyDescent="0.25">
      <c r="A656" s="129"/>
      <c r="B656" s="130"/>
      <c r="C656" s="130"/>
      <c r="D656" s="131"/>
      <c r="E656" s="130"/>
      <c r="F656" s="130"/>
      <c r="G656" s="130"/>
      <c r="H656" s="42"/>
      <c r="I656" s="42"/>
      <c r="J656" s="42"/>
      <c r="K656" s="42"/>
      <c r="L656" s="42"/>
      <c r="M656" s="42"/>
      <c r="N656" s="42"/>
    </row>
    <row r="657" spans="1:14" s="43" customFormat="1" x14ac:dyDescent="0.25">
      <c r="A657" s="129"/>
      <c r="B657" s="130"/>
      <c r="C657" s="130"/>
      <c r="D657" s="131"/>
      <c r="E657" s="130"/>
      <c r="F657" s="130"/>
      <c r="G657" s="130"/>
      <c r="H657" s="42"/>
      <c r="I657" s="42"/>
      <c r="J657" s="42"/>
      <c r="K657" s="42"/>
      <c r="L657" s="42"/>
      <c r="M657" s="42"/>
      <c r="N657" s="42"/>
    </row>
    <row r="658" spans="1:14" s="43" customFormat="1" x14ac:dyDescent="0.25">
      <c r="A658" s="129"/>
      <c r="B658" s="130"/>
      <c r="C658" s="130"/>
      <c r="D658" s="131"/>
      <c r="E658" s="130"/>
      <c r="F658" s="130"/>
      <c r="G658" s="130"/>
      <c r="H658" s="42"/>
      <c r="I658" s="42"/>
      <c r="J658" s="42"/>
      <c r="K658" s="42"/>
      <c r="L658" s="42"/>
      <c r="M658" s="42"/>
      <c r="N658" s="42"/>
    </row>
    <row r="659" spans="1:14" s="43" customFormat="1" x14ac:dyDescent="0.25">
      <c r="A659" s="129"/>
      <c r="B659" s="130"/>
      <c r="C659" s="130"/>
      <c r="D659" s="131"/>
      <c r="E659" s="130"/>
      <c r="F659" s="130"/>
      <c r="G659" s="130"/>
      <c r="H659" s="42"/>
      <c r="I659" s="42"/>
      <c r="J659" s="42"/>
      <c r="K659" s="42"/>
      <c r="L659" s="42"/>
      <c r="M659" s="42"/>
      <c r="N659" s="42"/>
    </row>
    <row r="660" spans="1:14" s="43" customFormat="1" x14ac:dyDescent="0.25">
      <c r="A660" s="129"/>
      <c r="B660" s="130"/>
      <c r="C660" s="130"/>
      <c r="D660" s="131"/>
      <c r="E660" s="130"/>
      <c r="F660" s="130"/>
      <c r="G660" s="130"/>
      <c r="H660" s="42"/>
      <c r="I660" s="42"/>
      <c r="J660" s="42"/>
      <c r="K660" s="42"/>
      <c r="L660" s="42"/>
      <c r="M660" s="42"/>
      <c r="N660" s="42"/>
    </row>
    <row r="661" spans="1:14" s="43" customFormat="1" x14ac:dyDescent="0.25">
      <c r="A661" s="129"/>
      <c r="B661" s="130"/>
      <c r="C661" s="130"/>
      <c r="D661" s="131"/>
      <c r="E661" s="130"/>
      <c r="F661" s="130"/>
      <c r="G661" s="130"/>
      <c r="H661" s="42"/>
      <c r="I661" s="42"/>
      <c r="J661" s="42"/>
      <c r="K661" s="42"/>
      <c r="L661" s="42"/>
      <c r="M661" s="42"/>
      <c r="N661" s="42"/>
    </row>
    <row r="662" spans="1:14" s="43" customFormat="1" x14ac:dyDescent="0.25">
      <c r="A662" s="129"/>
      <c r="B662" s="130"/>
      <c r="C662" s="130"/>
      <c r="D662" s="131"/>
      <c r="E662" s="130"/>
      <c r="F662" s="130"/>
      <c r="G662" s="130"/>
      <c r="H662" s="42"/>
      <c r="I662" s="42"/>
      <c r="J662" s="42"/>
      <c r="K662" s="42"/>
      <c r="L662" s="42"/>
      <c r="M662" s="42"/>
      <c r="N662" s="42"/>
    </row>
    <row r="663" spans="1:14" s="43" customFormat="1" x14ac:dyDescent="0.25">
      <c r="A663" s="129"/>
      <c r="B663" s="130"/>
      <c r="C663" s="130"/>
      <c r="D663" s="131"/>
      <c r="E663" s="130"/>
      <c r="F663" s="130"/>
      <c r="G663" s="130"/>
      <c r="H663" s="42"/>
      <c r="I663" s="42"/>
      <c r="J663" s="42"/>
      <c r="K663" s="42"/>
      <c r="L663" s="42"/>
      <c r="M663" s="42"/>
      <c r="N663" s="42"/>
    </row>
    <row r="664" spans="1:14" s="43" customFormat="1" x14ac:dyDescent="0.25">
      <c r="A664" s="129"/>
      <c r="B664" s="130"/>
      <c r="C664" s="130"/>
      <c r="D664" s="131"/>
      <c r="E664" s="130"/>
      <c r="F664" s="130"/>
      <c r="G664" s="130"/>
      <c r="H664" s="42"/>
      <c r="I664" s="42"/>
      <c r="J664" s="42"/>
      <c r="K664" s="42"/>
      <c r="L664" s="42"/>
      <c r="M664" s="42"/>
      <c r="N664" s="42"/>
    </row>
    <row r="665" spans="1:14" s="43" customFormat="1" x14ac:dyDescent="0.25">
      <c r="A665" s="129"/>
      <c r="B665" s="130"/>
      <c r="C665" s="130"/>
      <c r="D665" s="131"/>
      <c r="E665" s="130"/>
      <c r="F665" s="130"/>
      <c r="G665" s="130"/>
      <c r="H665" s="42"/>
      <c r="I665" s="42"/>
      <c r="J665" s="42"/>
      <c r="K665" s="42"/>
      <c r="L665" s="42"/>
      <c r="M665" s="42"/>
      <c r="N665" s="42"/>
    </row>
    <row r="666" spans="1:14" s="43" customFormat="1" x14ac:dyDescent="0.25">
      <c r="A666" s="129"/>
      <c r="B666" s="130"/>
      <c r="C666" s="130"/>
      <c r="D666" s="131"/>
      <c r="E666" s="130"/>
      <c r="F666" s="130"/>
      <c r="G666" s="130"/>
      <c r="H666" s="42"/>
      <c r="I666" s="42"/>
      <c r="J666" s="42"/>
      <c r="K666" s="42"/>
      <c r="L666" s="42"/>
      <c r="M666" s="42"/>
      <c r="N666" s="42"/>
    </row>
    <row r="667" spans="1:14" s="43" customFormat="1" x14ac:dyDescent="0.25">
      <c r="A667" s="129"/>
      <c r="B667" s="130"/>
      <c r="C667" s="130"/>
      <c r="D667" s="131"/>
      <c r="E667" s="130"/>
      <c r="F667" s="130"/>
      <c r="G667" s="130"/>
      <c r="H667" s="42"/>
      <c r="I667" s="42"/>
      <c r="J667" s="42"/>
      <c r="K667" s="42"/>
      <c r="L667" s="42"/>
      <c r="M667" s="42"/>
      <c r="N667" s="42"/>
    </row>
    <row r="668" spans="1:14" s="43" customFormat="1" x14ac:dyDescent="0.25">
      <c r="A668" s="129"/>
      <c r="B668" s="130"/>
      <c r="C668" s="130"/>
      <c r="D668" s="131"/>
      <c r="E668" s="130"/>
      <c r="F668" s="130"/>
      <c r="G668" s="130"/>
      <c r="H668" s="42"/>
      <c r="I668" s="42"/>
      <c r="J668" s="42"/>
      <c r="K668" s="42"/>
      <c r="L668" s="42"/>
      <c r="M668" s="42"/>
      <c r="N668" s="42"/>
    </row>
    <row r="669" spans="1:14" s="43" customFormat="1" x14ac:dyDescent="0.25">
      <c r="A669" s="129"/>
      <c r="B669" s="130"/>
      <c r="C669" s="130"/>
      <c r="D669" s="131"/>
      <c r="E669" s="130"/>
      <c r="F669" s="130"/>
      <c r="G669" s="130"/>
      <c r="H669" s="42"/>
      <c r="I669" s="42"/>
      <c r="J669" s="42"/>
      <c r="K669" s="42"/>
      <c r="L669" s="42"/>
      <c r="M669" s="42"/>
      <c r="N669" s="42"/>
    </row>
    <row r="670" spans="1:14" s="43" customFormat="1" x14ac:dyDescent="0.25">
      <c r="A670" s="129"/>
      <c r="B670" s="130"/>
      <c r="C670" s="130"/>
      <c r="D670" s="131"/>
      <c r="E670" s="130"/>
      <c r="F670" s="130"/>
      <c r="G670" s="130"/>
      <c r="H670" s="42"/>
      <c r="I670" s="42"/>
      <c r="J670" s="42"/>
      <c r="K670" s="42"/>
      <c r="L670" s="42"/>
      <c r="M670" s="42"/>
      <c r="N670" s="42"/>
    </row>
    <row r="671" spans="1:14" s="43" customFormat="1" x14ac:dyDescent="0.25">
      <c r="A671" s="129"/>
      <c r="B671" s="130"/>
      <c r="C671" s="130"/>
      <c r="D671" s="131"/>
      <c r="E671" s="130"/>
      <c r="F671" s="130"/>
      <c r="G671" s="130"/>
      <c r="H671" s="42"/>
      <c r="I671" s="42"/>
      <c r="J671" s="42"/>
      <c r="K671" s="42"/>
      <c r="L671" s="42"/>
      <c r="M671" s="42"/>
      <c r="N671" s="42"/>
    </row>
    <row r="672" spans="1:14" s="43" customFormat="1" x14ac:dyDescent="0.25">
      <c r="A672" s="129"/>
      <c r="B672" s="130"/>
      <c r="C672" s="130"/>
      <c r="D672" s="131"/>
      <c r="E672" s="130"/>
      <c r="F672" s="130"/>
      <c r="G672" s="130"/>
      <c r="H672" s="42"/>
      <c r="I672" s="42"/>
      <c r="J672" s="42"/>
      <c r="K672" s="42"/>
      <c r="L672" s="42"/>
      <c r="M672" s="42"/>
      <c r="N672" s="42"/>
    </row>
    <row r="673" spans="1:14" s="43" customFormat="1" x14ac:dyDescent="0.25">
      <c r="A673" s="129"/>
      <c r="B673" s="130"/>
      <c r="C673" s="130"/>
      <c r="D673" s="131"/>
      <c r="E673" s="130"/>
      <c r="F673" s="130"/>
      <c r="G673" s="130"/>
      <c r="H673" s="42"/>
      <c r="I673" s="42"/>
      <c r="J673" s="42"/>
      <c r="K673" s="42"/>
      <c r="L673" s="42"/>
      <c r="M673" s="42"/>
      <c r="N673" s="42"/>
    </row>
    <row r="674" spans="1:14" s="43" customFormat="1" x14ac:dyDescent="0.25">
      <c r="A674" s="129"/>
      <c r="B674" s="130"/>
      <c r="C674" s="130"/>
      <c r="D674" s="131"/>
      <c r="E674" s="130"/>
      <c r="F674" s="130"/>
      <c r="G674" s="130"/>
      <c r="H674" s="42"/>
      <c r="I674" s="42"/>
      <c r="J674" s="42"/>
      <c r="K674" s="42"/>
      <c r="L674" s="42"/>
      <c r="M674" s="42"/>
      <c r="N674" s="42"/>
    </row>
    <row r="675" spans="1:14" s="43" customFormat="1" x14ac:dyDescent="0.25">
      <c r="A675" s="129"/>
      <c r="B675" s="130"/>
      <c r="C675" s="130"/>
      <c r="D675" s="131"/>
      <c r="E675" s="130"/>
      <c r="F675" s="130"/>
      <c r="G675" s="130"/>
      <c r="H675" s="42"/>
      <c r="I675" s="42"/>
      <c r="J675" s="42"/>
      <c r="K675" s="42"/>
      <c r="L675" s="42"/>
      <c r="M675" s="42"/>
      <c r="N675" s="42"/>
    </row>
    <row r="676" spans="1:14" s="43" customFormat="1" x14ac:dyDescent="0.25">
      <c r="A676" s="129"/>
      <c r="B676" s="130"/>
      <c r="C676" s="130"/>
      <c r="D676" s="131"/>
      <c r="E676" s="130"/>
      <c r="F676" s="130"/>
      <c r="G676" s="130"/>
      <c r="H676" s="42"/>
      <c r="I676" s="42"/>
      <c r="J676" s="42"/>
      <c r="K676" s="42"/>
      <c r="L676" s="42"/>
      <c r="M676" s="42"/>
      <c r="N676" s="42"/>
    </row>
    <row r="677" spans="1:14" s="43" customFormat="1" x14ac:dyDescent="0.25">
      <c r="A677" s="129"/>
      <c r="B677" s="130"/>
      <c r="C677" s="130"/>
      <c r="D677" s="131"/>
      <c r="E677" s="130"/>
      <c r="F677" s="130"/>
      <c r="G677" s="130"/>
      <c r="H677" s="42"/>
      <c r="I677" s="42"/>
      <c r="J677" s="42"/>
      <c r="K677" s="42"/>
      <c r="L677" s="42"/>
      <c r="M677" s="42"/>
      <c r="N677" s="42"/>
    </row>
    <row r="678" spans="1:14" s="43" customFormat="1" x14ac:dyDescent="0.25">
      <c r="A678" s="129"/>
      <c r="B678" s="130"/>
      <c r="C678" s="130"/>
      <c r="D678" s="131"/>
      <c r="E678" s="130"/>
      <c r="F678" s="130"/>
      <c r="G678" s="130"/>
      <c r="H678" s="42"/>
      <c r="I678" s="42"/>
      <c r="J678" s="42"/>
      <c r="K678" s="42"/>
      <c r="L678" s="42"/>
      <c r="M678" s="42"/>
      <c r="N678" s="42"/>
    </row>
    <row r="679" spans="1:14" s="43" customFormat="1" x14ac:dyDescent="0.25">
      <c r="A679" s="129"/>
      <c r="B679" s="130"/>
      <c r="C679" s="130"/>
      <c r="D679" s="131"/>
      <c r="E679" s="130"/>
      <c r="F679" s="130"/>
      <c r="G679" s="130"/>
      <c r="H679" s="42"/>
      <c r="I679" s="42"/>
      <c r="J679" s="42"/>
      <c r="K679" s="42"/>
      <c r="L679" s="42"/>
      <c r="M679" s="42"/>
      <c r="N679" s="42"/>
    </row>
    <row r="680" spans="1:14" s="43" customFormat="1" x14ac:dyDescent="0.25">
      <c r="A680" s="129"/>
      <c r="B680" s="130"/>
      <c r="C680" s="130"/>
      <c r="D680" s="131"/>
      <c r="E680" s="130"/>
      <c r="F680" s="130"/>
      <c r="G680" s="130"/>
      <c r="H680" s="42"/>
      <c r="I680" s="42"/>
      <c r="J680" s="42"/>
      <c r="K680" s="42"/>
      <c r="L680" s="42"/>
      <c r="M680" s="42"/>
      <c r="N680" s="42"/>
    </row>
    <row r="681" spans="1:14" s="43" customFormat="1" x14ac:dyDescent="0.25">
      <c r="A681" s="129"/>
      <c r="B681" s="130"/>
      <c r="C681" s="130"/>
      <c r="D681" s="131"/>
      <c r="E681" s="130"/>
      <c r="F681" s="130"/>
      <c r="G681" s="130"/>
      <c r="H681" s="42"/>
      <c r="I681" s="42"/>
      <c r="J681" s="42"/>
      <c r="K681" s="42"/>
      <c r="L681" s="42"/>
      <c r="M681" s="42"/>
      <c r="N681" s="42"/>
    </row>
    <row r="682" spans="1:14" s="43" customFormat="1" x14ac:dyDescent="0.25">
      <c r="A682" s="129"/>
      <c r="B682" s="130"/>
      <c r="C682" s="130"/>
      <c r="D682" s="131"/>
      <c r="E682" s="130"/>
      <c r="F682" s="130"/>
      <c r="G682" s="130"/>
      <c r="H682" s="42"/>
      <c r="I682" s="42"/>
      <c r="J682" s="42"/>
      <c r="K682" s="42"/>
      <c r="L682" s="42"/>
      <c r="M682" s="42"/>
      <c r="N682" s="42"/>
    </row>
    <row r="683" spans="1:14" s="43" customFormat="1" x14ac:dyDescent="0.25">
      <c r="A683" s="129"/>
      <c r="B683" s="130"/>
      <c r="C683" s="130"/>
      <c r="D683" s="131"/>
      <c r="E683" s="130"/>
      <c r="F683" s="130"/>
      <c r="G683" s="130"/>
      <c r="H683" s="42"/>
      <c r="I683" s="42"/>
      <c r="J683" s="42"/>
      <c r="K683" s="42"/>
      <c r="L683" s="42"/>
      <c r="M683" s="42"/>
      <c r="N683" s="42"/>
    </row>
    <row r="684" spans="1:14" s="43" customFormat="1" x14ac:dyDescent="0.25">
      <c r="A684" s="129"/>
      <c r="B684" s="130"/>
      <c r="C684" s="130"/>
      <c r="D684" s="131"/>
      <c r="E684" s="130"/>
      <c r="F684" s="130"/>
      <c r="G684" s="130"/>
      <c r="H684" s="42"/>
      <c r="I684" s="42"/>
      <c r="J684" s="42"/>
      <c r="K684" s="42"/>
      <c r="L684" s="42"/>
      <c r="M684" s="42"/>
      <c r="N684" s="42"/>
    </row>
    <row r="685" spans="1:14" s="43" customFormat="1" x14ac:dyDescent="0.25">
      <c r="A685" s="129"/>
      <c r="B685" s="130"/>
      <c r="C685" s="130"/>
      <c r="D685" s="131"/>
      <c r="E685" s="130"/>
      <c r="F685" s="130"/>
      <c r="G685" s="130"/>
      <c r="H685" s="42"/>
      <c r="I685" s="42"/>
      <c r="J685" s="42"/>
      <c r="K685" s="42"/>
      <c r="L685" s="42"/>
      <c r="M685" s="42"/>
      <c r="N685" s="42"/>
    </row>
    <row r="686" spans="1:14" s="43" customFormat="1" x14ac:dyDescent="0.25">
      <c r="A686" s="129"/>
      <c r="B686" s="130"/>
      <c r="C686" s="130"/>
      <c r="D686" s="131"/>
      <c r="E686" s="130"/>
      <c r="F686" s="130"/>
      <c r="G686" s="130"/>
      <c r="H686" s="42"/>
      <c r="I686" s="42"/>
      <c r="J686" s="42"/>
      <c r="K686" s="42"/>
      <c r="L686" s="42"/>
      <c r="M686" s="42"/>
      <c r="N686" s="42"/>
    </row>
    <row r="687" spans="1:14" s="43" customFormat="1" x14ac:dyDescent="0.25">
      <c r="A687" s="129"/>
      <c r="B687" s="130"/>
      <c r="C687" s="130"/>
      <c r="D687" s="131"/>
      <c r="E687" s="130"/>
      <c r="F687" s="130"/>
      <c r="G687" s="130"/>
      <c r="H687" s="42"/>
      <c r="I687" s="42"/>
      <c r="J687" s="42"/>
      <c r="K687" s="42"/>
      <c r="L687" s="42"/>
      <c r="M687" s="42"/>
      <c r="N687" s="42"/>
    </row>
    <row r="688" spans="1:14" s="43" customFormat="1" x14ac:dyDescent="0.25">
      <c r="A688" s="129"/>
      <c r="B688" s="130"/>
      <c r="C688" s="130"/>
      <c r="D688" s="131"/>
      <c r="E688" s="130"/>
      <c r="F688" s="130"/>
      <c r="G688" s="130"/>
      <c r="H688" s="42"/>
      <c r="I688" s="42"/>
      <c r="J688" s="42"/>
      <c r="K688" s="42"/>
      <c r="L688" s="42"/>
      <c r="M688" s="42"/>
      <c r="N688" s="42"/>
    </row>
    <row r="689" spans="1:14" s="43" customFormat="1" x14ac:dyDescent="0.25">
      <c r="A689" s="129"/>
      <c r="B689" s="130"/>
      <c r="C689" s="130"/>
      <c r="D689" s="131"/>
      <c r="E689" s="130"/>
      <c r="F689" s="130"/>
      <c r="G689" s="130"/>
      <c r="H689" s="42"/>
      <c r="I689" s="42"/>
      <c r="J689" s="42"/>
      <c r="K689" s="42"/>
      <c r="L689" s="42"/>
      <c r="M689" s="42"/>
      <c r="N689" s="42"/>
    </row>
    <row r="690" spans="1:14" s="43" customFormat="1" x14ac:dyDescent="0.25">
      <c r="A690" s="129"/>
      <c r="B690" s="130"/>
      <c r="C690" s="130"/>
      <c r="D690" s="131"/>
      <c r="E690" s="130"/>
      <c r="F690" s="130"/>
      <c r="G690" s="130"/>
      <c r="H690" s="42"/>
      <c r="I690" s="42"/>
      <c r="J690" s="42"/>
      <c r="K690" s="42"/>
      <c r="L690" s="42"/>
      <c r="M690" s="42"/>
      <c r="N690" s="42"/>
    </row>
    <row r="691" spans="1:14" s="43" customFormat="1" x14ac:dyDescent="0.25">
      <c r="A691" s="129"/>
      <c r="B691" s="130"/>
      <c r="C691" s="130"/>
      <c r="D691" s="131"/>
      <c r="E691" s="130"/>
      <c r="F691" s="130"/>
      <c r="G691" s="130"/>
      <c r="H691" s="42"/>
      <c r="I691" s="42"/>
      <c r="J691" s="42"/>
      <c r="K691" s="42"/>
      <c r="L691" s="42"/>
      <c r="M691" s="42"/>
      <c r="N691" s="42"/>
    </row>
    <row r="692" spans="1:14" s="43" customFormat="1" x14ac:dyDescent="0.25">
      <c r="A692" s="129"/>
      <c r="B692" s="130"/>
      <c r="C692" s="130"/>
      <c r="D692" s="131"/>
      <c r="E692" s="130"/>
      <c r="F692" s="130"/>
      <c r="G692" s="130"/>
      <c r="H692" s="42"/>
      <c r="I692" s="42"/>
      <c r="J692" s="42"/>
      <c r="K692" s="42"/>
      <c r="L692" s="42"/>
      <c r="M692" s="42"/>
      <c r="N692" s="42"/>
    </row>
    <row r="693" spans="1:14" s="43" customFormat="1" x14ac:dyDescent="0.25">
      <c r="A693" s="129"/>
      <c r="B693" s="130"/>
      <c r="C693" s="130"/>
      <c r="D693" s="131"/>
      <c r="E693" s="130"/>
      <c r="F693" s="130"/>
      <c r="G693" s="130"/>
      <c r="H693" s="42"/>
      <c r="I693" s="42"/>
      <c r="J693" s="42"/>
      <c r="K693" s="42"/>
      <c r="L693" s="42"/>
      <c r="M693" s="42"/>
      <c r="N693" s="42"/>
    </row>
    <row r="694" spans="1:14" s="43" customFormat="1" x14ac:dyDescent="0.25">
      <c r="A694" s="129"/>
      <c r="B694" s="130"/>
      <c r="C694" s="130"/>
      <c r="D694" s="131"/>
      <c r="E694" s="130"/>
      <c r="F694" s="130"/>
      <c r="G694" s="130"/>
      <c r="H694" s="42"/>
      <c r="I694" s="42"/>
      <c r="J694" s="42"/>
      <c r="K694" s="42"/>
      <c r="L694" s="42"/>
      <c r="M694" s="42"/>
      <c r="N694" s="42"/>
    </row>
    <row r="695" spans="1:14" s="43" customFormat="1" x14ac:dyDescent="0.25">
      <c r="A695" s="129"/>
      <c r="B695" s="130"/>
      <c r="C695" s="130"/>
      <c r="D695" s="131"/>
      <c r="E695" s="130"/>
      <c r="F695" s="130"/>
      <c r="G695" s="130"/>
      <c r="H695" s="42"/>
      <c r="I695" s="42"/>
      <c r="J695" s="42"/>
      <c r="K695" s="42"/>
      <c r="L695" s="42"/>
      <c r="M695" s="42"/>
      <c r="N695" s="42"/>
    </row>
    <row r="696" spans="1:14" s="43" customFormat="1" x14ac:dyDescent="0.25">
      <c r="A696" s="129"/>
      <c r="B696" s="130"/>
      <c r="C696" s="130"/>
      <c r="D696" s="131"/>
      <c r="E696" s="130"/>
      <c r="F696" s="130"/>
      <c r="G696" s="130"/>
      <c r="H696" s="42"/>
      <c r="I696" s="42"/>
      <c r="J696" s="42"/>
      <c r="K696" s="42"/>
      <c r="L696" s="42"/>
      <c r="M696" s="42"/>
      <c r="N696" s="42"/>
    </row>
    <row r="697" spans="1:14" s="43" customFormat="1" x14ac:dyDescent="0.25">
      <c r="A697" s="129"/>
      <c r="B697" s="130"/>
      <c r="C697" s="130"/>
      <c r="D697" s="131"/>
      <c r="E697" s="130"/>
      <c r="F697" s="130"/>
      <c r="G697" s="130"/>
      <c r="H697" s="42"/>
      <c r="I697" s="42"/>
      <c r="J697" s="42"/>
      <c r="K697" s="42"/>
      <c r="L697" s="42"/>
      <c r="M697" s="42"/>
      <c r="N697" s="42"/>
    </row>
    <row r="698" spans="1:14" s="43" customFormat="1" x14ac:dyDescent="0.25">
      <c r="A698" s="129"/>
      <c r="B698" s="130"/>
      <c r="C698" s="130"/>
      <c r="D698" s="131"/>
      <c r="E698" s="130"/>
      <c r="F698" s="130"/>
      <c r="G698" s="130"/>
      <c r="H698" s="42"/>
      <c r="I698" s="42"/>
      <c r="J698" s="42"/>
      <c r="K698" s="42"/>
      <c r="L698" s="42"/>
      <c r="M698" s="42"/>
      <c r="N698" s="42"/>
    </row>
    <row r="699" spans="1:14" s="43" customFormat="1" x14ac:dyDescent="0.25">
      <c r="A699" s="129"/>
      <c r="B699" s="130"/>
      <c r="C699" s="130"/>
      <c r="D699" s="131"/>
      <c r="E699" s="130"/>
      <c r="F699" s="130"/>
      <c r="G699" s="130"/>
      <c r="H699" s="42"/>
      <c r="I699" s="42"/>
      <c r="J699" s="42"/>
      <c r="K699" s="42"/>
      <c r="L699" s="42"/>
      <c r="M699" s="42"/>
      <c r="N699" s="42"/>
    </row>
    <row r="700" spans="1:14" s="43" customFormat="1" x14ac:dyDescent="0.25">
      <c r="A700" s="129"/>
      <c r="B700" s="130"/>
      <c r="C700" s="130"/>
      <c r="D700" s="131"/>
      <c r="E700" s="130"/>
      <c r="F700" s="130"/>
      <c r="G700" s="130"/>
      <c r="H700" s="42"/>
      <c r="I700" s="42"/>
      <c r="J700" s="42"/>
      <c r="K700" s="42"/>
      <c r="L700" s="42"/>
      <c r="M700" s="42"/>
      <c r="N700" s="42"/>
    </row>
    <row r="701" spans="1:14" s="43" customFormat="1" x14ac:dyDescent="0.25">
      <c r="A701" s="129"/>
      <c r="B701" s="130"/>
      <c r="C701" s="130"/>
      <c r="D701" s="131"/>
      <c r="E701" s="130"/>
      <c r="F701" s="130"/>
      <c r="G701" s="130"/>
      <c r="H701" s="42"/>
      <c r="I701" s="42"/>
      <c r="J701" s="42"/>
      <c r="K701" s="42"/>
      <c r="L701" s="42"/>
      <c r="M701" s="42"/>
      <c r="N701" s="42"/>
    </row>
    <row r="702" spans="1:14" s="43" customFormat="1" x14ac:dyDescent="0.25">
      <c r="A702" s="129"/>
      <c r="B702" s="130"/>
      <c r="C702" s="130"/>
      <c r="D702" s="131"/>
      <c r="E702" s="130"/>
      <c r="F702" s="130"/>
      <c r="G702" s="130"/>
      <c r="H702" s="42"/>
      <c r="I702" s="42"/>
      <c r="J702" s="42"/>
      <c r="K702" s="42"/>
      <c r="L702" s="42"/>
      <c r="M702" s="42"/>
      <c r="N702" s="42"/>
    </row>
    <row r="703" spans="1:14" s="43" customFormat="1" x14ac:dyDescent="0.25">
      <c r="A703" s="129"/>
      <c r="B703" s="130"/>
      <c r="C703" s="130"/>
      <c r="D703" s="131"/>
      <c r="E703" s="130"/>
      <c r="F703" s="130"/>
      <c r="G703" s="130"/>
      <c r="H703" s="42"/>
      <c r="I703" s="42"/>
      <c r="J703" s="42"/>
      <c r="K703" s="42"/>
      <c r="L703" s="42"/>
      <c r="M703" s="42"/>
      <c r="N703" s="42"/>
    </row>
    <row r="704" spans="1:14" s="43" customFormat="1" x14ac:dyDescent="0.25">
      <c r="A704" s="129"/>
      <c r="B704" s="130"/>
      <c r="C704" s="130"/>
      <c r="D704" s="131"/>
      <c r="E704" s="130"/>
      <c r="F704" s="130"/>
      <c r="G704" s="130"/>
      <c r="H704" s="42"/>
      <c r="I704" s="42"/>
      <c r="J704" s="42"/>
      <c r="K704" s="42"/>
      <c r="L704" s="42"/>
      <c r="M704" s="42"/>
      <c r="N704" s="42"/>
    </row>
    <row r="705" spans="1:14" s="43" customFormat="1" x14ac:dyDescent="0.25">
      <c r="A705" s="129"/>
      <c r="B705" s="130"/>
      <c r="C705" s="130"/>
      <c r="D705" s="131"/>
      <c r="E705" s="130"/>
      <c r="F705" s="130"/>
      <c r="G705" s="130"/>
      <c r="H705" s="42"/>
      <c r="I705" s="42"/>
      <c r="J705" s="42"/>
      <c r="K705" s="42"/>
      <c r="L705" s="42"/>
      <c r="M705" s="42"/>
      <c r="N705" s="42"/>
    </row>
    <row r="706" spans="1:14" s="43" customFormat="1" x14ac:dyDescent="0.25">
      <c r="A706" s="129"/>
      <c r="B706" s="130"/>
      <c r="C706" s="130"/>
      <c r="D706" s="131"/>
      <c r="E706" s="130"/>
      <c r="F706" s="130"/>
      <c r="G706" s="130"/>
      <c r="H706" s="42"/>
      <c r="I706" s="42"/>
      <c r="J706" s="42"/>
      <c r="K706" s="42"/>
      <c r="L706" s="42"/>
      <c r="M706" s="42"/>
      <c r="N706" s="42"/>
    </row>
    <row r="707" spans="1:14" s="43" customFormat="1" x14ac:dyDescent="0.25">
      <c r="A707" s="129"/>
      <c r="B707" s="130"/>
      <c r="C707" s="130"/>
      <c r="D707" s="131"/>
      <c r="E707" s="130"/>
      <c r="F707" s="130"/>
      <c r="G707" s="130"/>
      <c r="H707" s="42"/>
      <c r="I707" s="42"/>
      <c r="J707" s="42"/>
      <c r="K707" s="42"/>
      <c r="L707" s="42"/>
      <c r="M707" s="42"/>
      <c r="N707" s="42"/>
    </row>
    <row r="708" spans="1:14" s="43" customFormat="1" x14ac:dyDescent="0.25">
      <c r="A708" s="129"/>
      <c r="B708" s="130"/>
      <c r="C708" s="130"/>
      <c r="D708" s="131"/>
      <c r="E708" s="130"/>
      <c r="F708" s="130"/>
      <c r="G708" s="130"/>
      <c r="H708" s="42"/>
      <c r="I708" s="42"/>
      <c r="J708" s="42"/>
      <c r="K708" s="42"/>
      <c r="L708" s="42"/>
      <c r="M708" s="42"/>
      <c r="N708" s="42"/>
    </row>
    <row r="709" spans="1:14" s="43" customFormat="1" x14ac:dyDescent="0.25">
      <c r="A709" s="129"/>
      <c r="B709" s="130"/>
      <c r="C709" s="130"/>
      <c r="D709" s="131"/>
      <c r="E709" s="130"/>
      <c r="F709" s="130"/>
      <c r="G709" s="130"/>
      <c r="H709" s="42"/>
      <c r="I709" s="42"/>
      <c r="J709" s="42"/>
      <c r="K709" s="42"/>
      <c r="L709" s="42"/>
      <c r="M709" s="42"/>
      <c r="N709" s="42"/>
    </row>
    <row r="710" spans="1:14" s="43" customFormat="1" x14ac:dyDescent="0.25">
      <c r="A710" s="129"/>
      <c r="B710" s="130"/>
      <c r="C710" s="130"/>
      <c r="D710" s="131"/>
      <c r="E710" s="130"/>
      <c r="F710" s="130"/>
      <c r="G710" s="130"/>
      <c r="H710" s="42"/>
      <c r="I710" s="42"/>
      <c r="J710" s="42"/>
      <c r="K710" s="42"/>
      <c r="L710" s="42"/>
      <c r="M710" s="42"/>
      <c r="N710" s="42"/>
    </row>
    <row r="711" spans="1:14" s="43" customFormat="1" x14ac:dyDescent="0.25">
      <c r="A711" s="129"/>
      <c r="B711" s="130"/>
      <c r="C711" s="130"/>
      <c r="D711" s="131"/>
      <c r="E711" s="130"/>
      <c r="F711" s="130"/>
      <c r="G711" s="130"/>
      <c r="H711" s="42"/>
      <c r="I711" s="42"/>
      <c r="J711" s="42"/>
      <c r="K711" s="42"/>
      <c r="L711" s="42"/>
      <c r="M711" s="42"/>
      <c r="N711" s="42"/>
    </row>
    <row r="712" spans="1:14" s="43" customFormat="1" x14ac:dyDescent="0.25">
      <c r="A712" s="129"/>
      <c r="B712" s="130"/>
      <c r="C712" s="130"/>
      <c r="D712" s="131"/>
      <c r="E712" s="130"/>
      <c r="F712" s="130"/>
      <c r="G712" s="130"/>
      <c r="H712" s="42"/>
      <c r="I712" s="42"/>
      <c r="J712" s="42"/>
      <c r="K712" s="42"/>
      <c r="L712" s="42"/>
      <c r="M712" s="42"/>
      <c r="N712" s="42"/>
    </row>
    <row r="713" spans="1:14" s="43" customFormat="1" x14ac:dyDescent="0.25">
      <c r="A713" s="129"/>
      <c r="B713" s="130"/>
      <c r="C713" s="130"/>
      <c r="D713" s="131"/>
      <c r="E713" s="130"/>
      <c r="F713" s="130"/>
      <c r="G713" s="130"/>
      <c r="H713" s="42"/>
      <c r="I713" s="42"/>
      <c r="J713" s="42"/>
      <c r="K713" s="42"/>
      <c r="L713" s="42"/>
      <c r="M713" s="42"/>
      <c r="N713" s="42"/>
    </row>
    <row r="714" spans="1:14" s="43" customFormat="1" x14ac:dyDescent="0.25">
      <c r="A714" s="129"/>
      <c r="B714" s="130"/>
      <c r="C714" s="130"/>
      <c r="D714" s="131"/>
      <c r="E714" s="130"/>
      <c r="F714" s="130"/>
      <c r="G714" s="130"/>
      <c r="H714" s="42"/>
      <c r="I714" s="42"/>
      <c r="J714" s="42"/>
      <c r="K714" s="42"/>
      <c r="L714" s="42"/>
      <c r="M714" s="42"/>
      <c r="N714" s="42"/>
    </row>
    <row r="715" spans="1:14" s="43" customFormat="1" x14ac:dyDescent="0.25">
      <c r="A715" s="129"/>
      <c r="B715" s="130"/>
      <c r="C715" s="130"/>
      <c r="D715" s="131"/>
      <c r="E715" s="130"/>
      <c r="F715" s="130"/>
      <c r="G715" s="130"/>
      <c r="H715" s="42"/>
      <c r="I715" s="42"/>
      <c r="J715" s="42"/>
      <c r="K715" s="42"/>
      <c r="L715" s="42"/>
      <c r="M715" s="42"/>
      <c r="N715" s="42"/>
    </row>
    <row r="716" spans="1:14" s="43" customFormat="1" x14ac:dyDescent="0.25">
      <c r="A716" s="129"/>
      <c r="B716" s="130"/>
      <c r="C716" s="130"/>
      <c r="D716" s="131"/>
      <c r="E716" s="130"/>
      <c r="F716" s="130"/>
      <c r="G716" s="130"/>
      <c r="H716" s="42"/>
      <c r="I716" s="42"/>
      <c r="J716" s="42"/>
      <c r="K716" s="42"/>
      <c r="L716" s="42"/>
      <c r="M716" s="42"/>
      <c r="N716" s="42"/>
    </row>
    <row r="717" spans="1:14" s="43" customFormat="1" x14ac:dyDescent="0.25">
      <c r="A717" s="129"/>
      <c r="B717" s="130"/>
      <c r="C717" s="130"/>
      <c r="D717" s="131"/>
      <c r="E717" s="130"/>
      <c r="F717" s="130"/>
      <c r="G717" s="130"/>
      <c r="H717" s="42"/>
      <c r="I717" s="42"/>
      <c r="J717" s="42"/>
      <c r="K717" s="42"/>
      <c r="L717" s="42"/>
      <c r="M717" s="42"/>
      <c r="N717" s="42"/>
    </row>
    <row r="718" spans="1:14" s="43" customFormat="1" x14ac:dyDescent="0.25">
      <c r="A718" s="129"/>
      <c r="B718" s="130"/>
      <c r="C718" s="130"/>
      <c r="D718" s="131"/>
      <c r="E718" s="130"/>
      <c r="F718" s="130"/>
      <c r="G718" s="130"/>
      <c r="H718" s="42"/>
      <c r="I718" s="42"/>
      <c r="J718" s="42"/>
      <c r="K718" s="42"/>
      <c r="L718" s="42"/>
      <c r="M718" s="42"/>
      <c r="N718" s="42"/>
    </row>
    <row r="719" spans="1:14" s="43" customFormat="1" x14ac:dyDescent="0.25">
      <c r="A719" s="129"/>
      <c r="B719" s="130"/>
      <c r="C719" s="130"/>
      <c r="D719" s="131"/>
      <c r="E719" s="130"/>
      <c r="F719" s="130"/>
      <c r="G719" s="130"/>
      <c r="H719" s="42"/>
      <c r="I719" s="42"/>
      <c r="J719" s="42"/>
      <c r="K719" s="42"/>
      <c r="L719" s="42"/>
      <c r="M719" s="42"/>
      <c r="N719" s="42"/>
    </row>
    <row r="720" spans="1:14" s="43" customFormat="1" x14ac:dyDescent="0.25">
      <c r="A720" s="129"/>
      <c r="B720" s="130"/>
      <c r="C720" s="130"/>
      <c r="D720" s="131"/>
      <c r="E720" s="130"/>
      <c r="F720" s="130"/>
      <c r="G720" s="130"/>
      <c r="H720" s="42"/>
      <c r="I720" s="42"/>
      <c r="J720" s="42"/>
      <c r="K720" s="42"/>
      <c r="L720" s="42"/>
      <c r="M720" s="42"/>
      <c r="N720" s="42"/>
    </row>
    <row r="721" spans="1:14" s="43" customFormat="1" x14ac:dyDescent="0.25">
      <c r="A721" s="129"/>
      <c r="B721" s="130"/>
      <c r="C721" s="130"/>
      <c r="D721" s="131"/>
      <c r="E721" s="130"/>
      <c r="F721" s="130"/>
      <c r="G721" s="130"/>
      <c r="H721" s="42"/>
      <c r="I721" s="42"/>
      <c r="J721" s="42"/>
      <c r="K721" s="42"/>
      <c r="L721" s="42"/>
      <c r="M721" s="42"/>
      <c r="N721" s="42"/>
    </row>
    <row r="722" spans="1:14" s="43" customFormat="1" x14ac:dyDescent="0.25">
      <c r="A722" s="129"/>
      <c r="B722" s="130"/>
      <c r="C722" s="130"/>
      <c r="D722" s="131"/>
      <c r="E722" s="130"/>
      <c r="F722" s="130"/>
      <c r="G722" s="130"/>
      <c r="H722" s="42"/>
      <c r="I722" s="42"/>
      <c r="J722" s="42"/>
      <c r="K722" s="42"/>
      <c r="L722" s="42"/>
      <c r="M722" s="42"/>
      <c r="N722" s="42"/>
    </row>
    <row r="723" spans="1:14" s="43" customFormat="1" x14ac:dyDescent="0.25">
      <c r="A723" s="129"/>
      <c r="B723" s="130"/>
      <c r="C723" s="130"/>
      <c r="D723" s="131"/>
      <c r="E723" s="130"/>
      <c r="F723" s="130"/>
      <c r="G723" s="130"/>
      <c r="H723" s="42"/>
      <c r="I723" s="42"/>
      <c r="J723" s="42"/>
      <c r="K723" s="42"/>
      <c r="L723" s="42"/>
      <c r="M723" s="42"/>
      <c r="N723" s="42"/>
    </row>
    <row r="724" spans="1:14" s="43" customFormat="1" x14ac:dyDescent="0.25">
      <c r="A724" s="129"/>
      <c r="B724" s="130"/>
      <c r="C724" s="130"/>
      <c r="D724" s="131"/>
      <c r="E724" s="130"/>
      <c r="F724" s="130"/>
      <c r="G724" s="130"/>
      <c r="H724" s="42"/>
      <c r="I724" s="42"/>
      <c r="J724" s="42"/>
      <c r="K724" s="42"/>
      <c r="L724" s="42"/>
      <c r="M724" s="42"/>
      <c r="N724" s="42"/>
    </row>
    <row r="725" spans="1:14" s="43" customFormat="1" x14ac:dyDescent="0.25">
      <c r="A725" s="129"/>
      <c r="B725" s="130"/>
      <c r="C725" s="130"/>
      <c r="D725" s="131"/>
      <c r="E725" s="130"/>
      <c r="F725" s="130"/>
      <c r="G725" s="130"/>
      <c r="H725" s="42"/>
      <c r="I725" s="42"/>
      <c r="J725" s="42"/>
      <c r="K725" s="42"/>
      <c r="L725" s="42"/>
      <c r="M725" s="42"/>
      <c r="N725" s="42"/>
    </row>
    <row r="726" spans="1:14" s="43" customFormat="1" x14ac:dyDescent="0.25">
      <c r="A726" s="129"/>
      <c r="B726" s="130"/>
      <c r="C726" s="130"/>
      <c r="D726" s="131"/>
      <c r="E726" s="130"/>
      <c r="F726" s="130"/>
      <c r="G726" s="130"/>
      <c r="H726" s="42"/>
      <c r="I726" s="42"/>
      <c r="J726" s="42"/>
      <c r="K726" s="42"/>
      <c r="L726" s="42"/>
      <c r="M726" s="42"/>
      <c r="N726" s="42"/>
    </row>
    <row r="727" spans="1:14" s="43" customFormat="1" x14ac:dyDescent="0.25">
      <c r="A727" s="129"/>
      <c r="B727" s="130"/>
      <c r="C727" s="130"/>
      <c r="D727" s="131"/>
      <c r="E727" s="130"/>
      <c r="F727" s="130"/>
      <c r="G727" s="130"/>
      <c r="H727" s="42"/>
      <c r="I727" s="42"/>
      <c r="J727" s="42"/>
      <c r="K727" s="42"/>
      <c r="L727" s="42"/>
      <c r="M727" s="42"/>
      <c r="N727" s="42"/>
    </row>
    <row r="728" spans="1:14" s="43" customFormat="1" x14ac:dyDescent="0.25">
      <c r="A728" s="129"/>
      <c r="B728" s="130"/>
      <c r="C728" s="130"/>
      <c r="D728" s="131"/>
      <c r="E728" s="130"/>
      <c r="F728" s="130"/>
      <c r="G728" s="130"/>
      <c r="H728" s="42"/>
      <c r="I728" s="42"/>
      <c r="J728" s="42"/>
      <c r="K728" s="42"/>
      <c r="L728" s="42"/>
      <c r="M728" s="42"/>
      <c r="N728" s="42"/>
    </row>
    <row r="729" spans="1:14" s="43" customFormat="1" x14ac:dyDescent="0.25">
      <c r="A729" s="129"/>
      <c r="B729" s="130"/>
      <c r="C729" s="130"/>
      <c r="D729" s="131"/>
      <c r="E729" s="130"/>
      <c r="F729" s="130"/>
      <c r="G729" s="130"/>
      <c r="H729" s="42"/>
      <c r="I729" s="42"/>
      <c r="J729" s="42"/>
      <c r="K729" s="42"/>
      <c r="L729" s="42"/>
      <c r="M729" s="42"/>
      <c r="N729" s="42"/>
    </row>
    <row r="730" spans="1:14" s="43" customFormat="1" x14ac:dyDescent="0.25">
      <c r="A730" s="129"/>
      <c r="B730" s="130"/>
      <c r="C730" s="130"/>
      <c r="D730" s="131"/>
      <c r="E730" s="130"/>
      <c r="F730" s="130"/>
      <c r="G730" s="130"/>
      <c r="H730" s="42"/>
      <c r="I730" s="42"/>
      <c r="J730" s="42"/>
      <c r="K730" s="42"/>
      <c r="L730" s="42"/>
      <c r="M730" s="42"/>
      <c r="N730" s="42"/>
    </row>
    <row r="731" spans="1:14" s="43" customFormat="1" x14ac:dyDescent="0.25">
      <c r="A731" s="129"/>
      <c r="B731" s="130"/>
      <c r="C731" s="130"/>
      <c r="D731" s="131"/>
      <c r="E731" s="130"/>
      <c r="F731" s="130"/>
      <c r="G731" s="130"/>
      <c r="H731" s="42"/>
      <c r="I731" s="42"/>
      <c r="J731" s="42"/>
      <c r="K731" s="42"/>
      <c r="L731" s="42"/>
      <c r="M731" s="42"/>
      <c r="N731" s="42"/>
    </row>
    <row r="732" spans="1:14" s="43" customFormat="1" x14ac:dyDescent="0.25">
      <c r="A732" s="129"/>
      <c r="B732" s="130"/>
      <c r="C732" s="130"/>
      <c r="D732" s="131"/>
      <c r="E732" s="130"/>
      <c r="F732" s="130"/>
      <c r="G732" s="130"/>
      <c r="H732" s="42"/>
      <c r="I732" s="42"/>
      <c r="J732" s="42"/>
      <c r="K732" s="42"/>
      <c r="L732" s="42"/>
      <c r="M732" s="42"/>
      <c r="N732" s="42"/>
    </row>
    <row r="733" spans="1:14" s="43" customFormat="1" x14ac:dyDescent="0.25">
      <c r="A733" s="129"/>
      <c r="B733" s="130"/>
      <c r="C733" s="130"/>
      <c r="D733" s="131"/>
      <c r="E733" s="130"/>
      <c r="F733" s="130"/>
      <c r="G733" s="130"/>
      <c r="H733" s="42"/>
      <c r="I733" s="42"/>
      <c r="J733" s="42"/>
      <c r="K733" s="42"/>
      <c r="L733" s="42"/>
      <c r="M733" s="42"/>
      <c r="N733" s="42"/>
    </row>
    <row r="734" spans="1:14" s="43" customFormat="1" x14ac:dyDescent="0.25">
      <c r="A734" s="129"/>
      <c r="B734" s="130"/>
      <c r="C734" s="130"/>
      <c r="D734" s="131"/>
      <c r="E734" s="130"/>
      <c r="F734" s="130"/>
      <c r="G734" s="130"/>
      <c r="H734" s="42"/>
      <c r="I734" s="42"/>
      <c r="J734" s="42"/>
      <c r="K734" s="42"/>
      <c r="L734" s="42"/>
      <c r="M734" s="42"/>
      <c r="N734" s="42"/>
    </row>
    <row r="735" spans="1:14" s="43" customFormat="1" x14ac:dyDescent="0.25">
      <c r="A735" s="129"/>
      <c r="B735" s="130"/>
      <c r="C735" s="130"/>
      <c r="D735" s="131"/>
      <c r="E735" s="130"/>
      <c r="F735" s="130"/>
      <c r="G735" s="130"/>
      <c r="H735" s="42"/>
      <c r="I735" s="42"/>
      <c r="J735" s="42"/>
      <c r="K735" s="42"/>
      <c r="L735" s="42"/>
      <c r="M735" s="42"/>
      <c r="N735" s="42"/>
    </row>
    <row r="736" spans="1:14" s="43" customFormat="1" x14ac:dyDescent="0.25">
      <c r="A736" s="129"/>
      <c r="B736" s="130"/>
      <c r="C736" s="130"/>
      <c r="D736" s="131"/>
      <c r="E736" s="130"/>
      <c r="F736" s="130"/>
      <c r="G736" s="130"/>
      <c r="H736" s="42"/>
      <c r="I736" s="42"/>
      <c r="J736" s="42"/>
      <c r="K736" s="42"/>
      <c r="L736" s="42"/>
      <c r="M736" s="42"/>
      <c r="N736" s="42"/>
    </row>
    <row r="737" spans="1:14" s="43" customFormat="1" x14ac:dyDescent="0.25">
      <c r="A737" s="129"/>
      <c r="B737" s="130"/>
      <c r="C737" s="130"/>
      <c r="D737" s="131"/>
      <c r="E737" s="130"/>
      <c r="F737" s="130"/>
      <c r="G737" s="130"/>
      <c r="H737" s="42"/>
      <c r="I737" s="42"/>
      <c r="J737" s="42"/>
      <c r="K737" s="42"/>
      <c r="L737" s="42"/>
      <c r="M737" s="42"/>
      <c r="N737" s="42"/>
    </row>
    <row r="738" spans="1:14" s="43" customFormat="1" x14ac:dyDescent="0.25">
      <c r="A738" s="129"/>
      <c r="B738" s="130"/>
      <c r="C738" s="130"/>
      <c r="D738" s="131"/>
      <c r="E738" s="130"/>
      <c r="F738" s="130"/>
      <c r="G738" s="130"/>
      <c r="H738" s="42"/>
      <c r="I738" s="42"/>
      <c r="J738" s="42"/>
      <c r="K738" s="42"/>
      <c r="L738" s="42"/>
      <c r="M738" s="42"/>
      <c r="N738" s="42"/>
    </row>
    <row r="739" spans="1:14" s="43" customFormat="1" x14ac:dyDescent="0.25">
      <c r="A739" s="129"/>
      <c r="B739" s="130"/>
      <c r="C739" s="130"/>
      <c r="D739" s="131"/>
      <c r="E739" s="130"/>
      <c r="F739" s="130"/>
      <c r="G739" s="130"/>
      <c r="H739" s="42"/>
      <c r="I739" s="42"/>
      <c r="J739" s="42"/>
      <c r="K739" s="42"/>
      <c r="L739" s="42"/>
      <c r="M739" s="42"/>
      <c r="N739" s="42"/>
    </row>
    <row r="740" spans="1:14" s="43" customFormat="1" x14ac:dyDescent="0.25">
      <c r="A740" s="129"/>
      <c r="B740" s="130"/>
      <c r="C740" s="130"/>
      <c r="D740" s="131"/>
      <c r="E740" s="130"/>
      <c r="F740" s="130"/>
      <c r="G740" s="130"/>
      <c r="H740" s="42"/>
      <c r="I740" s="42"/>
      <c r="J740" s="42"/>
      <c r="K740" s="42"/>
      <c r="L740" s="42"/>
      <c r="M740" s="42"/>
      <c r="N740" s="42"/>
    </row>
    <row r="741" spans="1:14" s="43" customFormat="1" x14ac:dyDescent="0.25">
      <c r="A741" s="129"/>
      <c r="B741" s="130"/>
      <c r="C741" s="130"/>
      <c r="D741" s="131"/>
      <c r="E741" s="130"/>
      <c r="F741" s="130"/>
      <c r="G741" s="130"/>
      <c r="H741" s="42"/>
      <c r="I741" s="42"/>
      <c r="J741" s="42"/>
      <c r="K741" s="42"/>
      <c r="L741" s="42"/>
      <c r="M741" s="42"/>
      <c r="N741" s="42"/>
    </row>
    <row r="742" spans="1:14" s="43" customFormat="1" x14ac:dyDescent="0.25">
      <c r="A742" s="129"/>
      <c r="B742" s="130"/>
      <c r="C742" s="130"/>
      <c r="D742" s="131"/>
      <c r="E742" s="130"/>
      <c r="F742" s="130"/>
      <c r="G742" s="130"/>
      <c r="H742" s="42"/>
      <c r="I742" s="42"/>
      <c r="J742" s="42"/>
      <c r="K742" s="42"/>
      <c r="L742" s="42"/>
      <c r="M742" s="42"/>
      <c r="N742" s="42"/>
    </row>
    <row r="743" spans="1:14" s="43" customFormat="1" x14ac:dyDescent="0.25">
      <c r="A743" s="129"/>
      <c r="B743" s="130"/>
      <c r="C743" s="130"/>
      <c r="D743" s="131"/>
      <c r="E743" s="130"/>
      <c r="F743" s="130"/>
      <c r="G743" s="130"/>
      <c r="H743" s="42"/>
      <c r="I743" s="42"/>
      <c r="J743" s="42"/>
      <c r="K743" s="42"/>
      <c r="L743" s="42"/>
      <c r="M743" s="42"/>
      <c r="N743" s="42"/>
    </row>
    <row r="744" spans="1:14" s="43" customFormat="1" x14ac:dyDescent="0.25">
      <c r="A744" s="129"/>
      <c r="B744" s="130"/>
      <c r="C744" s="130"/>
      <c r="D744" s="131"/>
      <c r="E744" s="130"/>
      <c r="F744" s="130"/>
      <c r="G744" s="130"/>
      <c r="H744" s="42"/>
      <c r="I744" s="42"/>
      <c r="J744" s="42"/>
      <c r="K744" s="42"/>
      <c r="L744" s="42"/>
      <c r="M744" s="42"/>
      <c r="N744" s="42"/>
    </row>
    <row r="745" spans="1:14" s="43" customFormat="1" x14ac:dyDescent="0.25">
      <c r="A745" s="129"/>
      <c r="B745" s="130"/>
      <c r="C745" s="130"/>
      <c r="D745" s="131"/>
      <c r="E745" s="130"/>
      <c r="F745" s="130"/>
      <c r="G745" s="130"/>
      <c r="H745" s="42"/>
      <c r="I745" s="42"/>
      <c r="J745" s="42"/>
      <c r="K745" s="42"/>
      <c r="L745" s="42"/>
      <c r="M745" s="42"/>
      <c r="N745" s="42"/>
    </row>
    <row r="746" spans="1:14" s="43" customFormat="1" x14ac:dyDescent="0.25">
      <c r="A746" s="129"/>
      <c r="B746" s="130"/>
      <c r="C746" s="130"/>
      <c r="D746" s="131"/>
      <c r="E746" s="130"/>
      <c r="F746" s="130"/>
      <c r="G746" s="130"/>
      <c r="H746" s="42"/>
      <c r="I746" s="42"/>
      <c r="J746" s="42"/>
      <c r="K746" s="42"/>
      <c r="L746" s="42"/>
      <c r="M746" s="42"/>
      <c r="N746" s="42"/>
    </row>
    <row r="747" spans="1:14" s="43" customFormat="1" x14ac:dyDescent="0.25">
      <c r="A747" s="129"/>
      <c r="B747" s="130"/>
      <c r="C747" s="130"/>
      <c r="D747" s="131"/>
      <c r="E747" s="130"/>
      <c r="F747" s="130"/>
      <c r="G747" s="130"/>
      <c r="H747" s="42"/>
      <c r="I747" s="42"/>
      <c r="J747" s="42"/>
      <c r="K747" s="42"/>
      <c r="L747" s="42"/>
      <c r="M747" s="42"/>
      <c r="N747" s="42"/>
    </row>
    <row r="748" spans="1:14" s="43" customFormat="1" x14ac:dyDescent="0.25">
      <c r="A748" s="129"/>
      <c r="B748" s="130"/>
      <c r="C748" s="130"/>
      <c r="D748" s="131"/>
      <c r="E748" s="130"/>
      <c r="F748" s="130"/>
      <c r="G748" s="130"/>
      <c r="H748" s="42"/>
      <c r="I748" s="42"/>
      <c r="J748" s="42"/>
      <c r="K748" s="42"/>
      <c r="L748" s="42"/>
      <c r="M748" s="42"/>
      <c r="N748" s="42"/>
    </row>
    <row r="749" spans="1:14" s="43" customFormat="1" x14ac:dyDescent="0.25">
      <c r="A749" s="129"/>
      <c r="B749" s="130"/>
      <c r="C749" s="130"/>
      <c r="D749" s="131"/>
      <c r="E749" s="130"/>
      <c r="F749" s="130"/>
      <c r="G749" s="130"/>
      <c r="H749" s="42"/>
      <c r="I749" s="42"/>
      <c r="J749" s="42"/>
      <c r="K749" s="42"/>
      <c r="L749" s="42"/>
      <c r="M749" s="42"/>
      <c r="N749" s="42"/>
    </row>
    <row r="750" spans="1:14" s="43" customFormat="1" x14ac:dyDescent="0.25">
      <c r="A750" s="129"/>
      <c r="B750" s="130"/>
      <c r="C750" s="130"/>
      <c r="D750" s="131"/>
      <c r="E750" s="130"/>
      <c r="F750" s="130"/>
      <c r="G750" s="130"/>
      <c r="H750" s="42"/>
      <c r="I750" s="42"/>
      <c r="J750" s="42"/>
      <c r="K750" s="42"/>
      <c r="L750" s="42"/>
      <c r="M750" s="42"/>
      <c r="N750" s="42"/>
    </row>
    <row r="751" spans="1:14" s="43" customFormat="1" x14ac:dyDescent="0.25">
      <c r="A751" s="129"/>
      <c r="B751" s="130"/>
      <c r="C751" s="130"/>
      <c r="D751" s="131"/>
      <c r="E751" s="130"/>
      <c r="F751" s="130"/>
      <c r="G751" s="130"/>
      <c r="H751" s="42"/>
      <c r="I751" s="42"/>
      <c r="J751" s="42"/>
      <c r="K751" s="42"/>
      <c r="L751" s="42"/>
      <c r="M751" s="42"/>
      <c r="N751" s="42"/>
    </row>
    <row r="752" spans="1:14" s="43" customFormat="1" x14ac:dyDescent="0.25">
      <c r="A752" s="129"/>
      <c r="B752" s="130"/>
      <c r="C752" s="130"/>
      <c r="D752" s="131"/>
      <c r="E752" s="130"/>
      <c r="F752" s="130"/>
      <c r="G752" s="130"/>
      <c r="H752" s="42"/>
      <c r="I752" s="42"/>
      <c r="J752" s="42"/>
      <c r="K752" s="42"/>
      <c r="L752" s="42"/>
      <c r="M752" s="42"/>
      <c r="N752" s="42"/>
    </row>
    <row r="753" spans="1:14" s="43" customFormat="1" x14ac:dyDescent="0.25">
      <c r="A753" s="129"/>
      <c r="B753" s="130"/>
      <c r="C753" s="130"/>
      <c r="D753" s="131"/>
      <c r="E753" s="130"/>
      <c r="F753" s="130"/>
      <c r="G753" s="130"/>
      <c r="H753" s="42"/>
      <c r="I753" s="42"/>
      <c r="J753" s="42"/>
      <c r="K753" s="42"/>
      <c r="L753" s="42"/>
      <c r="M753" s="42"/>
      <c r="N753" s="42"/>
    </row>
    <row r="754" spans="1:14" s="43" customFormat="1" x14ac:dyDescent="0.25">
      <c r="A754" s="129"/>
      <c r="B754" s="130"/>
      <c r="C754" s="130"/>
      <c r="D754" s="131"/>
      <c r="E754" s="130"/>
      <c r="F754" s="130"/>
      <c r="G754" s="130"/>
      <c r="H754" s="42"/>
      <c r="I754" s="42"/>
      <c r="J754" s="42"/>
      <c r="K754" s="42"/>
      <c r="L754" s="42"/>
      <c r="M754" s="42"/>
      <c r="N754" s="42"/>
    </row>
    <row r="755" spans="1:14" s="43" customFormat="1" x14ac:dyDescent="0.25">
      <c r="A755" s="129"/>
      <c r="B755" s="130"/>
      <c r="C755" s="130"/>
      <c r="D755" s="131"/>
      <c r="E755" s="130"/>
      <c r="F755" s="130"/>
      <c r="G755" s="130"/>
      <c r="H755" s="42"/>
      <c r="I755" s="42"/>
      <c r="J755" s="42"/>
      <c r="K755" s="42"/>
      <c r="L755" s="42"/>
      <c r="M755" s="42"/>
      <c r="N755" s="42"/>
    </row>
    <row r="756" spans="1:14" s="43" customFormat="1" x14ac:dyDescent="0.25">
      <c r="A756" s="129"/>
      <c r="B756" s="130"/>
      <c r="C756" s="130"/>
      <c r="D756" s="131"/>
      <c r="E756" s="130"/>
      <c r="F756" s="130"/>
      <c r="G756" s="130"/>
      <c r="H756" s="42"/>
      <c r="I756" s="42"/>
      <c r="J756" s="42"/>
      <c r="K756" s="42"/>
      <c r="L756" s="42"/>
      <c r="M756" s="42"/>
      <c r="N756" s="42"/>
    </row>
    <row r="757" spans="1:14" s="43" customFormat="1" x14ac:dyDescent="0.25">
      <c r="A757" s="129"/>
      <c r="B757" s="130"/>
      <c r="C757" s="130"/>
      <c r="D757" s="131"/>
      <c r="E757" s="130"/>
      <c r="F757" s="130"/>
      <c r="G757" s="130"/>
      <c r="H757" s="42"/>
      <c r="I757" s="42"/>
      <c r="J757" s="42"/>
      <c r="K757" s="42"/>
      <c r="L757" s="42"/>
      <c r="M757" s="42"/>
      <c r="N757" s="42"/>
    </row>
    <row r="758" spans="1:14" s="43" customFormat="1" x14ac:dyDescent="0.25">
      <c r="A758" s="129"/>
      <c r="B758" s="130"/>
      <c r="C758" s="130"/>
      <c r="D758" s="131"/>
      <c r="E758" s="130"/>
      <c r="F758" s="130"/>
      <c r="G758" s="130"/>
      <c r="H758" s="42"/>
      <c r="I758" s="42"/>
      <c r="J758" s="42"/>
      <c r="K758" s="42"/>
      <c r="L758" s="42"/>
      <c r="M758" s="42"/>
      <c r="N758" s="42"/>
    </row>
    <row r="759" spans="1:14" s="43" customFormat="1" x14ac:dyDescent="0.25">
      <c r="A759" s="129"/>
      <c r="B759" s="130"/>
      <c r="C759" s="130"/>
      <c r="D759" s="131"/>
      <c r="E759" s="130"/>
      <c r="F759" s="130"/>
      <c r="G759" s="130"/>
      <c r="H759" s="42"/>
      <c r="I759" s="42"/>
      <c r="J759" s="42"/>
      <c r="K759" s="42"/>
      <c r="L759" s="42"/>
      <c r="M759" s="42"/>
      <c r="N759" s="42"/>
    </row>
    <row r="760" spans="1:14" s="43" customFormat="1" x14ac:dyDescent="0.25">
      <c r="A760" s="129"/>
      <c r="B760" s="130"/>
      <c r="C760" s="130"/>
      <c r="D760" s="131"/>
      <c r="E760" s="130"/>
      <c r="F760" s="130"/>
      <c r="G760" s="130"/>
      <c r="H760" s="42"/>
      <c r="I760" s="42"/>
      <c r="J760" s="42"/>
      <c r="K760" s="42"/>
      <c r="L760" s="42"/>
      <c r="M760" s="42"/>
      <c r="N760" s="42"/>
    </row>
    <row r="761" spans="1:14" s="43" customFormat="1" x14ac:dyDescent="0.25">
      <c r="A761" s="129"/>
      <c r="B761" s="130"/>
      <c r="C761" s="130"/>
      <c r="D761" s="131"/>
      <c r="E761" s="130"/>
      <c r="F761" s="130"/>
      <c r="G761" s="130"/>
      <c r="H761" s="42"/>
      <c r="I761" s="42"/>
      <c r="J761" s="42"/>
      <c r="K761" s="42"/>
      <c r="L761" s="42"/>
      <c r="M761" s="42"/>
      <c r="N761" s="42"/>
    </row>
    <row r="762" spans="1:14" s="43" customFormat="1" x14ac:dyDescent="0.25">
      <c r="A762" s="129"/>
      <c r="B762" s="130"/>
      <c r="C762" s="130"/>
      <c r="D762" s="131"/>
      <c r="E762" s="130"/>
      <c r="F762" s="130"/>
      <c r="G762" s="130"/>
      <c r="H762" s="42"/>
      <c r="I762" s="42"/>
      <c r="J762" s="42"/>
      <c r="K762" s="42"/>
      <c r="L762" s="42"/>
      <c r="M762" s="42"/>
      <c r="N762" s="42"/>
    </row>
    <row r="763" spans="1:14" s="43" customFormat="1" x14ac:dyDescent="0.25">
      <c r="A763" s="129"/>
      <c r="B763" s="130"/>
      <c r="C763" s="130"/>
      <c r="D763" s="131"/>
      <c r="E763" s="130"/>
      <c r="F763" s="130"/>
      <c r="G763" s="130"/>
      <c r="H763" s="42"/>
      <c r="I763" s="42"/>
      <c r="J763" s="42"/>
      <c r="K763" s="42"/>
      <c r="L763" s="42"/>
      <c r="M763" s="42"/>
      <c r="N763" s="42"/>
    </row>
    <row r="764" spans="1:14" s="43" customFormat="1" x14ac:dyDescent="0.25">
      <c r="A764" s="129"/>
      <c r="B764" s="130"/>
      <c r="C764" s="130"/>
      <c r="D764" s="131"/>
      <c r="E764" s="130"/>
      <c r="F764" s="130"/>
      <c r="G764" s="130"/>
      <c r="H764" s="42"/>
      <c r="I764" s="42"/>
      <c r="J764" s="42"/>
      <c r="K764" s="42"/>
      <c r="L764" s="42"/>
      <c r="M764" s="42"/>
      <c r="N764" s="42"/>
    </row>
    <row r="765" spans="1:14" s="43" customFormat="1" x14ac:dyDescent="0.25">
      <c r="A765" s="129"/>
      <c r="B765" s="130"/>
      <c r="C765" s="130"/>
      <c r="D765" s="131"/>
      <c r="E765" s="130"/>
      <c r="F765" s="130"/>
      <c r="G765" s="130"/>
      <c r="H765" s="42"/>
      <c r="I765" s="42"/>
      <c r="J765" s="42"/>
      <c r="K765" s="42"/>
      <c r="L765" s="42"/>
      <c r="M765" s="42"/>
      <c r="N765" s="42"/>
    </row>
    <row r="766" spans="1:14" s="43" customFormat="1" x14ac:dyDescent="0.25">
      <c r="A766" s="129"/>
      <c r="B766" s="130"/>
      <c r="C766" s="130"/>
      <c r="D766" s="131"/>
      <c r="E766" s="130"/>
      <c r="F766" s="130"/>
      <c r="G766" s="130"/>
      <c r="H766" s="42"/>
      <c r="I766" s="42"/>
      <c r="J766" s="42"/>
      <c r="K766" s="42"/>
      <c r="L766" s="42"/>
      <c r="M766" s="42"/>
      <c r="N766" s="42"/>
    </row>
    <row r="767" spans="1:14" s="43" customFormat="1" x14ac:dyDescent="0.25">
      <c r="A767" s="129"/>
      <c r="B767" s="130"/>
      <c r="C767" s="130"/>
      <c r="D767" s="131"/>
      <c r="E767" s="130"/>
      <c r="F767" s="130"/>
      <c r="G767" s="130"/>
      <c r="H767" s="42"/>
      <c r="I767" s="42"/>
      <c r="J767" s="42"/>
      <c r="K767" s="42"/>
      <c r="L767" s="42"/>
      <c r="M767" s="42"/>
      <c r="N767" s="42"/>
    </row>
    <row r="768" spans="1:14" s="43" customFormat="1" x14ac:dyDescent="0.25">
      <c r="A768" s="129"/>
      <c r="B768" s="130"/>
      <c r="C768" s="130"/>
      <c r="D768" s="131"/>
      <c r="E768" s="130"/>
      <c r="F768" s="130"/>
      <c r="G768" s="130"/>
      <c r="H768" s="42"/>
      <c r="I768" s="42"/>
      <c r="J768" s="42"/>
      <c r="K768" s="42"/>
      <c r="L768" s="42"/>
      <c r="M768" s="42"/>
      <c r="N768" s="42"/>
    </row>
    <row r="769" spans="1:14" s="43" customFormat="1" x14ac:dyDescent="0.25">
      <c r="A769" s="129"/>
      <c r="B769" s="130"/>
      <c r="C769" s="130"/>
      <c r="D769" s="131"/>
      <c r="E769" s="130"/>
      <c r="F769" s="130"/>
      <c r="G769" s="130"/>
      <c r="H769" s="42"/>
      <c r="I769" s="42"/>
      <c r="J769" s="42"/>
      <c r="K769" s="42"/>
      <c r="L769" s="42"/>
      <c r="M769" s="42"/>
      <c r="N769" s="42"/>
    </row>
    <row r="770" spans="1:14" s="43" customFormat="1" x14ac:dyDescent="0.25">
      <c r="A770" s="129"/>
      <c r="B770" s="130"/>
      <c r="C770" s="130"/>
      <c r="D770" s="131"/>
      <c r="E770" s="130"/>
      <c r="F770" s="130"/>
      <c r="G770" s="130"/>
      <c r="H770" s="42"/>
      <c r="I770" s="42"/>
      <c r="J770" s="42"/>
      <c r="K770" s="42"/>
      <c r="L770" s="42"/>
      <c r="M770" s="42"/>
      <c r="N770" s="42"/>
    </row>
    <row r="771" spans="1:14" s="43" customFormat="1" x14ac:dyDescent="0.25">
      <c r="A771" s="129"/>
      <c r="B771" s="130"/>
      <c r="C771" s="130"/>
      <c r="D771" s="131"/>
      <c r="E771" s="130"/>
      <c r="F771" s="130"/>
      <c r="G771" s="130"/>
      <c r="H771" s="42"/>
      <c r="I771" s="42"/>
      <c r="J771" s="42"/>
      <c r="K771" s="42"/>
      <c r="L771" s="42"/>
      <c r="M771" s="42"/>
      <c r="N771" s="42"/>
    </row>
    <row r="772" spans="1:14" s="43" customFormat="1" x14ac:dyDescent="0.25">
      <c r="A772" s="129"/>
      <c r="B772" s="130"/>
      <c r="C772" s="130"/>
      <c r="D772" s="131"/>
      <c r="E772" s="130"/>
      <c r="F772" s="130"/>
      <c r="G772" s="130"/>
      <c r="H772" s="42"/>
      <c r="I772" s="42"/>
      <c r="J772" s="42"/>
      <c r="K772" s="42"/>
      <c r="L772" s="42"/>
      <c r="M772" s="42"/>
      <c r="N772" s="42"/>
    </row>
    <row r="773" spans="1:14" s="43" customFormat="1" x14ac:dyDescent="0.25">
      <c r="A773" s="129"/>
      <c r="B773" s="130"/>
      <c r="C773" s="130"/>
      <c r="D773" s="131"/>
      <c r="E773" s="130"/>
      <c r="F773" s="130"/>
      <c r="G773" s="130"/>
      <c r="H773" s="42"/>
      <c r="I773" s="42"/>
      <c r="J773" s="42"/>
      <c r="K773" s="42"/>
      <c r="L773" s="42"/>
      <c r="M773" s="42"/>
      <c r="N773" s="42"/>
    </row>
    <row r="774" spans="1:14" s="43" customFormat="1" x14ac:dyDescent="0.25">
      <c r="A774" s="129"/>
      <c r="B774" s="130"/>
      <c r="C774" s="130"/>
      <c r="D774" s="131"/>
      <c r="E774" s="130"/>
      <c r="F774" s="130"/>
      <c r="G774" s="130"/>
      <c r="H774" s="42"/>
      <c r="I774" s="42"/>
      <c r="J774" s="42"/>
      <c r="K774" s="42"/>
      <c r="L774" s="42"/>
      <c r="M774" s="42"/>
      <c r="N774" s="42"/>
    </row>
    <row r="775" spans="1:14" s="43" customFormat="1" x14ac:dyDescent="0.25">
      <c r="A775" s="129"/>
      <c r="B775" s="130"/>
      <c r="C775" s="130"/>
      <c r="D775" s="131"/>
      <c r="E775" s="130"/>
      <c r="F775" s="130"/>
      <c r="G775" s="130"/>
      <c r="H775" s="42"/>
      <c r="I775" s="42"/>
      <c r="J775" s="42"/>
      <c r="K775" s="42"/>
      <c r="L775" s="42"/>
      <c r="M775" s="42"/>
      <c r="N775" s="42"/>
    </row>
    <row r="776" spans="1:14" s="43" customFormat="1" x14ac:dyDescent="0.25">
      <c r="A776" s="129"/>
      <c r="B776" s="130"/>
      <c r="C776" s="130"/>
      <c r="D776" s="131"/>
      <c r="E776" s="130"/>
      <c r="F776" s="130"/>
      <c r="G776" s="130"/>
      <c r="H776" s="42"/>
      <c r="I776" s="42"/>
      <c r="J776" s="42"/>
      <c r="K776" s="42"/>
      <c r="L776" s="42"/>
      <c r="M776" s="42"/>
      <c r="N776" s="42"/>
    </row>
    <row r="777" spans="1:14" s="43" customFormat="1" x14ac:dyDescent="0.25">
      <c r="A777" s="129"/>
      <c r="B777" s="130"/>
      <c r="C777" s="130"/>
      <c r="D777" s="131"/>
      <c r="E777" s="130"/>
      <c r="F777" s="130"/>
      <c r="G777" s="130"/>
      <c r="H777" s="42"/>
      <c r="I777" s="42"/>
      <c r="J777" s="42"/>
      <c r="K777" s="42"/>
      <c r="L777" s="42"/>
      <c r="M777" s="42"/>
      <c r="N777" s="42"/>
    </row>
    <row r="778" spans="1:14" s="43" customFormat="1" x14ac:dyDescent="0.25">
      <c r="A778" s="129"/>
      <c r="B778" s="130"/>
      <c r="C778" s="130"/>
      <c r="D778" s="131"/>
      <c r="E778" s="130"/>
      <c r="F778" s="130"/>
      <c r="G778" s="130"/>
      <c r="H778" s="42"/>
      <c r="I778" s="42"/>
      <c r="J778" s="42"/>
      <c r="K778" s="42"/>
      <c r="L778" s="42"/>
      <c r="M778" s="42"/>
      <c r="N778" s="42"/>
    </row>
    <row r="779" spans="1:14" s="43" customFormat="1" x14ac:dyDescent="0.25">
      <c r="A779" s="129"/>
      <c r="B779" s="130"/>
      <c r="C779" s="130"/>
      <c r="D779" s="131"/>
      <c r="E779" s="130"/>
      <c r="F779" s="130"/>
      <c r="G779" s="130"/>
      <c r="H779" s="42"/>
      <c r="I779" s="42"/>
      <c r="J779" s="42"/>
      <c r="K779" s="42"/>
      <c r="L779" s="42"/>
      <c r="M779" s="42"/>
      <c r="N779" s="42"/>
    </row>
    <row r="780" spans="1:14" s="43" customFormat="1" x14ac:dyDescent="0.25">
      <c r="A780" s="129"/>
      <c r="B780" s="130"/>
      <c r="C780" s="130"/>
      <c r="D780" s="131"/>
      <c r="E780" s="130"/>
      <c r="F780" s="130"/>
      <c r="G780" s="130"/>
      <c r="H780" s="42"/>
      <c r="I780" s="42"/>
      <c r="J780" s="42"/>
      <c r="K780" s="42"/>
      <c r="L780" s="42"/>
      <c r="M780" s="42"/>
      <c r="N780" s="42"/>
    </row>
    <row r="781" spans="1:14" s="43" customFormat="1" x14ac:dyDescent="0.25">
      <c r="A781" s="129"/>
      <c r="B781" s="130"/>
      <c r="C781" s="130"/>
      <c r="D781" s="131"/>
      <c r="E781" s="130"/>
      <c r="F781" s="130"/>
      <c r="G781" s="130"/>
      <c r="H781" s="42"/>
      <c r="I781" s="42"/>
      <c r="J781" s="42"/>
      <c r="K781" s="42"/>
      <c r="L781" s="42"/>
      <c r="M781" s="42"/>
      <c r="N781" s="42"/>
    </row>
    <row r="782" spans="1:14" s="43" customFormat="1" x14ac:dyDescent="0.25">
      <c r="A782" s="129"/>
      <c r="B782" s="130"/>
      <c r="C782" s="130"/>
      <c r="D782" s="131"/>
      <c r="E782" s="130"/>
      <c r="F782" s="130"/>
      <c r="G782" s="130"/>
      <c r="H782" s="42"/>
      <c r="I782" s="42"/>
      <c r="J782" s="42"/>
      <c r="K782" s="42"/>
      <c r="L782" s="42"/>
      <c r="M782" s="42"/>
      <c r="N782" s="42"/>
    </row>
    <row r="783" spans="1:14" s="43" customFormat="1" x14ac:dyDescent="0.25">
      <c r="A783" s="129"/>
      <c r="B783" s="130"/>
      <c r="C783" s="130"/>
      <c r="D783" s="131"/>
      <c r="E783" s="130"/>
      <c r="F783" s="130"/>
      <c r="G783" s="130"/>
      <c r="H783" s="42"/>
      <c r="I783" s="42"/>
      <c r="J783" s="42"/>
      <c r="K783" s="42"/>
      <c r="L783" s="42"/>
      <c r="M783" s="42"/>
      <c r="N783" s="42"/>
    </row>
    <row r="784" spans="1:14" s="43" customFormat="1" x14ac:dyDescent="0.25">
      <c r="A784" s="129"/>
      <c r="B784" s="130"/>
      <c r="C784" s="130"/>
      <c r="D784" s="131"/>
      <c r="E784" s="130"/>
      <c r="F784" s="130"/>
      <c r="G784" s="130"/>
      <c r="H784" s="42"/>
      <c r="I784" s="42"/>
      <c r="J784" s="42"/>
      <c r="K784" s="42"/>
      <c r="L784" s="42"/>
      <c r="M784" s="42"/>
      <c r="N784" s="42"/>
    </row>
    <row r="785" spans="1:14" s="43" customFormat="1" x14ac:dyDescent="0.25">
      <c r="A785" s="129"/>
      <c r="B785" s="130"/>
      <c r="C785" s="130"/>
      <c r="D785" s="131"/>
      <c r="E785" s="130"/>
      <c r="F785" s="130"/>
      <c r="G785" s="130"/>
      <c r="H785" s="42"/>
      <c r="I785" s="42"/>
      <c r="J785" s="42"/>
      <c r="K785" s="42"/>
      <c r="L785" s="42"/>
      <c r="M785" s="42"/>
      <c r="N785" s="42"/>
    </row>
    <row r="786" spans="1:14" s="43" customFormat="1" x14ac:dyDescent="0.25">
      <c r="A786" s="129"/>
      <c r="B786" s="130"/>
      <c r="C786" s="130"/>
      <c r="D786" s="131"/>
      <c r="E786" s="130"/>
      <c r="F786" s="130"/>
      <c r="G786" s="130"/>
      <c r="H786" s="42"/>
      <c r="I786" s="42"/>
      <c r="J786" s="42"/>
      <c r="K786" s="42"/>
      <c r="L786" s="42"/>
      <c r="M786" s="42"/>
      <c r="N786" s="42"/>
    </row>
    <row r="787" spans="1:14" s="43" customFormat="1" x14ac:dyDescent="0.25">
      <c r="A787" s="129"/>
      <c r="B787" s="130"/>
      <c r="C787" s="130"/>
      <c r="D787" s="131"/>
      <c r="E787" s="130"/>
      <c r="F787" s="130"/>
      <c r="G787" s="130"/>
      <c r="H787" s="42"/>
      <c r="I787" s="42"/>
      <c r="J787" s="42"/>
      <c r="K787" s="42"/>
      <c r="L787" s="42"/>
      <c r="M787" s="42"/>
      <c r="N787" s="42"/>
    </row>
    <row r="788" spans="1:14" s="43" customFormat="1" x14ac:dyDescent="0.25">
      <c r="A788" s="129"/>
      <c r="B788" s="130"/>
      <c r="C788" s="130"/>
      <c r="D788" s="131"/>
      <c r="E788" s="130"/>
      <c r="F788" s="130"/>
      <c r="G788" s="130"/>
      <c r="H788" s="42"/>
      <c r="I788" s="42"/>
      <c r="J788" s="42"/>
      <c r="K788" s="42"/>
      <c r="L788" s="42"/>
      <c r="M788" s="42"/>
      <c r="N788" s="42"/>
    </row>
    <row r="789" spans="1:14" s="43" customFormat="1" x14ac:dyDescent="0.25">
      <c r="A789" s="129"/>
      <c r="B789" s="130"/>
      <c r="C789" s="130"/>
      <c r="D789" s="131"/>
      <c r="E789" s="130"/>
      <c r="F789" s="130"/>
      <c r="G789" s="130"/>
      <c r="H789" s="42"/>
      <c r="I789" s="42"/>
      <c r="J789" s="42"/>
      <c r="K789" s="42"/>
      <c r="L789" s="42"/>
      <c r="M789" s="42"/>
      <c r="N789" s="42"/>
    </row>
    <row r="790" spans="1:14" s="43" customFormat="1" x14ac:dyDescent="0.25">
      <c r="A790" s="129"/>
      <c r="B790" s="130"/>
      <c r="C790" s="130"/>
      <c r="D790" s="131"/>
      <c r="E790" s="130"/>
      <c r="F790" s="130"/>
      <c r="G790" s="130"/>
      <c r="H790" s="42"/>
      <c r="I790" s="42"/>
      <c r="J790" s="42"/>
      <c r="K790" s="42"/>
      <c r="L790" s="42"/>
      <c r="M790" s="42"/>
      <c r="N790" s="42"/>
    </row>
    <row r="791" spans="1:14" s="43" customFormat="1" x14ac:dyDescent="0.25">
      <c r="A791" s="129"/>
      <c r="B791" s="130"/>
      <c r="C791" s="130"/>
      <c r="D791" s="131"/>
      <c r="E791" s="130"/>
      <c r="F791" s="130"/>
      <c r="G791" s="130"/>
      <c r="H791" s="42"/>
      <c r="I791" s="42"/>
      <c r="J791" s="42"/>
      <c r="K791" s="42"/>
      <c r="L791" s="42"/>
      <c r="M791" s="42"/>
      <c r="N791" s="42"/>
    </row>
    <row r="792" spans="1:14" s="43" customFormat="1" x14ac:dyDescent="0.25">
      <c r="A792" s="129"/>
      <c r="B792" s="130"/>
      <c r="C792" s="130"/>
      <c r="D792" s="131"/>
      <c r="E792" s="130"/>
      <c r="F792" s="130"/>
      <c r="G792" s="130"/>
      <c r="H792" s="42"/>
      <c r="I792" s="42"/>
      <c r="J792" s="42"/>
      <c r="K792" s="42"/>
      <c r="L792" s="42"/>
      <c r="M792" s="42"/>
      <c r="N792" s="42"/>
    </row>
    <row r="793" spans="1:14" s="43" customFormat="1" x14ac:dyDescent="0.25">
      <c r="A793" s="129"/>
      <c r="B793" s="130"/>
      <c r="C793" s="130"/>
      <c r="D793" s="131"/>
      <c r="E793" s="130"/>
      <c r="F793" s="130"/>
      <c r="G793" s="130"/>
      <c r="H793" s="42"/>
      <c r="I793" s="42"/>
      <c r="J793" s="42"/>
      <c r="K793" s="42"/>
      <c r="L793" s="42"/>
      <c r="M793" s="42"/>
      <c r="N793" s="42"/>
    </row>
    <row r="794" spans="1:14" s="43" customFormat="1" x14ac:dyDescent="0.25">
      <c r="A794" s="129"/>
      <c r="B794" s="130"/>
      <c r="C794" s="130"/>
      <c r="D794" s="131"/>
      <c r="E794" s="130"/>
      <c r="F794" s="130"/>
      <c r="G794" s="130"/>
      <c r="H794" s="42"/>
      <c r="I794" s="42"/>
      <c r="J794" s="42"/>
      <c r="K794" s="42"/>
      <c r="L794" s="42"/>
      <c r="M794" s="42"/>
      <c r="N794" s="42"/>
    </row>
    <row r="795" spans="1:14" s="43" customFormat="1" x14ac:dyDescent="0.25">
      <c r="A795" s="129"/>
      <c r="B795" s="130"/>
      <c r="C795" s="130"/>
      <c r="D795" s="131"/>
      <c r="E795" s="130"/>
      <c r="F795" s="130"/>
      <c r="G795" s="130"/>
      <c r="H795" s="42"/>
      <c r="I795" s="42"/>
      <c r="J795" s="42"/>
      <c r="K795" s="42"/>
      <c r="L795" s="42"/>
      <c r="M795" s="42"/>
      <c r="N795" s="42"/>
    </row>
    <row r="796" spans="1:14" s="43" customFormat="1" x14ac:dyDescent="0.25">
      <c r="A796" s="129"/>
      <c r="B796" s="130"/>
      <c r="C796" s="130"/>
      <c r="D796" s="131"/>
      <c r="E796" s="130"/>
      <c r="F796" s="130"/>
      <c r="G796" s="130"/>
      <c r="H796" s="42"/>
      <c r="I796" s="42"/>
      <c r="J796" s="42"/>
      <c r="K796" s="42"/>
      <c r="L796" s="42"/>
      <c r="M796" s="42"/>
      <c r="N796" s="42"/>
    </row>
    <row r="797" spans="1:14" s="43" customFormat="1" x14ac:dyDescent="0.25">
      <c r="A797" s="129"/>
      <c r="B797" s="130"/>
      <c r="C797" s="130"/>
      <c r="D797" s="131"/>
      <c r="E797" s="130"/>
      <c r="F797" s="130"/>
      <c r="G797" s="130"/>
      <c r="H797" s="42"/>
      <c r="I797" s="42"/>
      <c r="J797" s="42"/>
      <c r="K797" s="42"/>
      <c r="L797" s="42"/>
      <c r="M797" s="42"/>
      <c r="N797" s="42"/>
    </row>
    <row r="798" spans="1:14" s="43" customFormat="1" x14ac:dyDescent="0.25">
      <c r="A798" s="129"/>
      <c r="B798" s="130"/>
      <c r="C798" s="130"/>
      <c r="D798" s="131"/>
      <c r="E798" s="130"/>
      <c r="F798" s="130"/>
      <c r="G798" s="130"/>
      <c r="H798" s="42"/>
      <c r="I798" s="42"/>
      <c r="J798" s="42"/>
      <c r="K798" s="42"/>
      <c r="L798" s="42"/>
      <c r="M798" s="42"/>
      <c r="N798" s="42"/>
    </row>
    <row r="799" spans="1:14" s="43" customFormat="1" x14ac:dyDescent="0.25">
      <c r="A799" s="129"/>
      <c r="B799" s="130"/>
      <c r="C799" s="130"/>
      <c r="D799" s="131"/>
      <c r="E799" s="130"/>
      <c r="F799" s="130"/>
      <c r="G799" s="130"/>
      <c r="H799" s="42"/>
      <c r="I799" s="42"/>
      <c r="J799" s="42"/>
      <c r="K799" s="42"/>
      <c r="L799" s="42"/>
      <c r="M799" s="42"/>
      <c r="N799" s="42"/>
    </row>
    <row r="800" spans="1:14" s="43" customFormat="1" x14ac:dyDescent="0.25">
      <c r="A800" s="129"/>
      <c r="B800" s="130"/>
      <c r="C800" s="130"/>
      <c r="D800" s="131"/>
      <c r="E800" s="130"/>
      <c r="F800" s="130"/>
      <c r="G800" s="130"/>
      <c r="H800" s="42"/>
      <c r="I800" s="42"/>
      <c r="J800" s="42"/>
      <c r="K800" s="42"/>
      <c r="L800" s="42"/>
      <c r="M800" s="42"/>
      <c r="N800" s="42"/>
    </row>
    <row r="801" spans="1:14" s="43" customFormat="1" x14ac:dyDescent="0.25">
      <c r="A801" s="129"/>
      <c r="B801" s="130"/>
      <c r="C801" s="130"/>
      <c r="D801" s="131"/>
      <c r="E801" s="130"/>
      <c r="F801" s="130"/>
      <c r="G801" s="130"/>
      <c r="H801" s="42"/>
      <c r="I801" s="42"/>
      <c r="J801" s="42"/>
      <c r="K801" s="42"/>
      <c r="L801" s="42"/>
      <c r="M801" s="42"/>
      <c r="N801" s="42"/>
    </row>
    <row r="802" spans="1:14" s="43" customFormat="1" x14ac:dyDescent="0.25">
      <c r="A802" s="129"/>
      <c r="B802" s="130"/>
      <c r="C802" s="130"/>
      <c r="D802" s="131"/>
      <c r="E802" s="130"/>
      <c r="F802" s="130"/>
      <c r="G802" s="130"/>
      <c r="H802" s="42"/>
      <c r="I802" s="42"/>
      <c r="J802" s="42"/>
      <c r="K802" s="42"/>
      <c r="L802" s="42"/>
      <c r="M802" s="42"/>
      <c r="N802" s="42"/>
    </row>
    <row r="803" spans="1:14" s="43" customFormat="1" x14ac:dyDescent="0.25">
      <c r="A803" s="129"/>
      <c r="B803" s="130"/>
      <c r="C803" s="130"/>
      <c r="D803" s="131"/>
      <c r="E803" s="130"/>
      <c r="F803" s="130"/>
      <c r="G803" s="130"/>
      <c r="H803" s="42"/>
      <c r="I803" s="42"/>
      <c r="J803" s="42"/>
      <c r="K803" s="42"/>
      <c r="L803" s="42"/>
      <c r="M803" s="42"/>
      <c r="N803" s="42"/>
    </row>
    <row r="804" spans="1:14" s="43" customFormat="1" x14ac:dyDescent="0.25">
      <c r="A804" s="129"/>
      <c r="B804" s="130"/>
      <c r="C804" s="130"/>
      <c r="D804" s="131"/>
      <c r="E804" s="130"/>
      <c r="F804" s="130"/>
      <c r="G804" s="130"/>
      <c r="H804" s="42"/>
      <c r="I804" s="42"/>
      <c r="J804" s="42"/>
      <c r="K804" s="42"/>
      <c r="L804" s="42"/>
      <c r="M804" s="42"/>
      <c r="N804" s="42"/>
    </row>
    <row r="805" spans="1:14" s="43" customFormat="1" x14ac:dyDescent="0.25">
      <c r="A805" s="129"/>
      <c r="B805" s="130"/>
      <c r="C805" s="130"/>
      <c r="D805" s="131"/>
      <c r="E805" s="130"/>
      <c r="F805" s="130"/>
      <c r="G805" s="130"/>
      <c r="H805" s="42"/>
      <c r="I805" s="42"/>
      <c r="J805" s="42"/>
      <c r="K805" s="42"/>
      <c r="L805" s="42"/>
      <c r="M805" s="42"/>
      <c r="N805" s="42"/>
    </row>
    <row r="806" spans="1:14" s="43" customFormat="1" x14ac:dyDescent="0.25">
      <c r="A806" s="129"/>
      <c r="B806" s="130"/>
      <c r="C806" s="130"/>
      <c r="D806" s="131"/>
      <c r="E806" s="130"/>
      <c r="F806" s="130"/>
      <c r="G806" s="130"/>
      <c r="H806" s="42"/>
      <c r="I806" s="42"/>
      <c r="J806" s="42"/>
      <c r="K806" s="42"/>
      <c r="L806" s="42"/>
      <c r="M806" s="42"/>
      <c r="N806" s="42"/>
    </row>
    <row r="807" spans="1:14" s="43" customFormat="1" x14ac:dyDescent="0.25">
      <c r="A807" s="129"/>
      <c r="B807" s="130"/>
      <c r="C807" s="130"/>
      <c r="D807" s="131"/>
      <c r="E807" s="130"/>
      <c r="F807" s="130"/>
      <c r="G807" s="130"/>
      <c r="H807" s="42"/>
      <c r="I807" s="42"/>
      <c r="J807" s="42"/>
      <c r="K807" s="42"/>
      <c r="L807" s="42"/>
      <c r="M807" s="42"/>
      <c r="N807" s="42"/>
    </row>
    <row r="808" spans="1:14" s="43" customFormat="1" x14ac:dyDescent="0.25">
      <c r="A808" s="129"/>
      <c r="B808" s="130"/>
      <c r="C808" s="130"/>
      <c r="D808" s="131"/>
      <c r="E808" s="130"/>
      <c r="F808" s="130"/>
      <c r="G808" s="130"/>
      <c r="H808" s="42"/>
      <c r="I808" s="42"/>
      <c r="J808" s="42"/>
      <c r="K808" s="42"/>
      <c r="L808" s="42"/>
      <c r="M808" s="42"/>
      <c r="N808" s="42"/>
    </row>
    <row r="809" spans="1:14" s="43" customFormat="1" x14ac:dyDescent="0.25">
      <c r="A809" s="129"/>
      <c r="B809" s="130"/>
      <c r="C809" s="130"/>
      <c r="D809" s="131"/>
      <c r="E809" s="130"/>
      <c r="F809" s="130"/>
      <c r="G809" s="130"/>
      <c r="H809" s="42"/>
      <c r="I809" s="42"/>
      <c r="J809" s="42"/>
      <c r="K809" s="42"/>
      <c r="L809" s="42"/>
      <c r="M809" s="42"/>
      <c r="N809" s="42"/>
    </row>
    <row r="810" spans="1:14" s="43" customFormat="1" x14ac:dyDescent="0.25">
      <c r="A810" s="129"/>
      <c r="B810" s="130"/>
      <c r="C810" s="130"/>
      <c r="D810" s="131"/>
      <c r="E810" s="130"/>
      <c r="F810" s="130"/>
      <c r="G810" s="130"/>
      <c r="H810" s="42"/>
      <c r="I810" s="42"/>
      <c r="J810" s="42"/>
      <c r="K810" s="42"/>
      <c r="L810" s="42"/>
      <c r="M810" s="42"/>
      <c r="N810" s="42"/>
    </row>
    <row r="811" spans="1:14" s="43" customFormat="1" x14ac:dyDescent="0.25">
      <c r="A811" s="129"/>
      <c r="B811" s="130"/>
      <c r="C811" s="130"/>
      <c r="D811" s="131"/>
      <c r="E811" s="130"/>
      <c r="F811" s="130"/>
      <c r="G811" s="130"/>
      <c r="H811" s="42"/>
      <c r="I811" s="42"/>
      <c r="J811" s="42"/>
      <c r="K811" s="42"/>
      <c r="L811" s="42"/>
      <c r="M811" s="42"/>
      <c r="N811" s="42"/>
    </row>
    <row r="812" spans="1:14" s="43" customFormat="1" x14ac:dyDescent="0.25">
      <c r="A812" s="129"/>
      <c r="B812" s="130"/>
      <c r="C812" s="130"/>
      <c r="D812" s="131"/>
      <c r="E812" s="130"/>
      <c r="F812" s="130"/>
      <c r="G812" s="130"/>
      <c r="H812" s="42"/>
      <c r="I812" s="42"/>
      <c r="J812" s="42"/>
      <c r="K812" s="42"/>
      <c r="L812" s="42"/>
      <c r="M812" s="42"/>
      <c r="N812" s="42"/>
    </row>
    <row r="813" spans="1:14" s="43" customFormat="1" x14ac:dyDescent="0.25">
      <c r="A813" s="129"/>
      <c r="B813" s="130"/>
      <c r="C813" s="130"/>
      <c r="D813" s="131"/>
      <c r="E813" s="130"/>
      <c r="F813" s="130"/>
      <c r="G813" s="130"/>
      <c r="H813" s="42"/>
      <c r="I813" s="42"/>
      <c r="J813" s="42"/>
      <c r="K813" s="42"/>
      <c r="L813" s="42"/>
      <c r="M813" s="42"/>
      <c r="N813" s="42"/>
    </row>
    <row r="814" spans="1:14" s="43" customFormat="1" x14ac:dyDescent="0.25">
      <c r="A814" s="129"/>
      <c r="B814" s="130"/>
      <c r="C814" s="130"/>
      <c r="D814" s="131"/>
      <c r="E814" s="130"/>
      <c r="F814" s="130"/>
      <c r="G814" s="130"/>
      <c r="H814" s="42"/>
      <c r="I814" s="42"/>
      <c r="J814" s="42"/>
      <c r="K814" s="42"/>
      <c r="L814" s="42"/>
      <c r="M814" s="42"/>
      <c r="N814" s="42"/>
    </row>
    <row r="815" spans="1:14" s="43" customFormat="1" x14ac:dyDescent="0.25">
      <c r="A815" s="129"/>
      <c r="B815" s="130"/>
      <c r="C815" s="130"/>
      <c r="D815" s="131"/>
      <c r="E815" s="130"/>
      <c r="F815" s="130"/>
      <c r="G815" s="130"/>
      <c r="H815" s="42"/>
      <c r="I815" s="42"/>
      <c r="J815" s="42"/>
      <c r="K815" s="42"/>
      <c r="L815" s="42"/>
      <c r="M815" s="42"/>
      <c r="N815" s="42"/>
    </row>
    <row r="816" spans="1:14" s="43" customFormat="1" x14ac:dyDescent="0.25">
      <c r="A816" s="129"/>
      <c r="B816" s="130"/>
      <c r="C816" s="130"/>
      <c r="D816" s="131"/>
      <c r="E816" s="130"/>
      <c r="F816" s="130"/>
      <c r="G816" s="130"/>
      <c r="H816" s="42"/>
      <c r="I816" s="42"/>
      <c r="J816" s="42"/>
      <c r="K816" s="42"/>
      <c r="L816" s="42"/>
      <c r="M816" s="42"/>
      <c r="N816" s="42"/>
    </row>
    <row r="817" spans="1:14" s="43" customFormat="1" x14ac:dyDescent="0.25">
      <c r="A817" s="129"/>
      <c r="B817" s="130"/>
      <c r="C817" s="130"/>
      <c r="D817" s="131"/>
      <c r="E817" s="130"/>
      <c r="F817" s="130"/>
      <c r="G817" s="130"/>
      <c r="H817" s="42"/>
      <c r="I817" s="42"/>
      <c r="J817" s="42"/>
      <c r="K817" s="42"/>
      <c r="L817" s="42"/>
      <c r="M817" s="42"/>
      <c r="N817" s="42"/>
    </row>
    <row r="818" spans="1:14" s="43" customFormat="1" x14ac:dyDescent="0.25">
      <c r="A818" s="129"/>
      <c r="B818" s="130"/>
      <c r="C818" s="130"/>
      <c r="D818" s="131"/>
      <c r="E818" s="130"/>
      <c r="F818" s="130"/>
      <c r="G818" s="130"/>
      <c r="H818" s="42"/>
      <c r="I818" s="42"/>
      <c r="J818" s="42"/>
      <c r="K818" s="42"/>
      <c r="L818" s="42"/>
      <c r="M818" s="42"/>
      <c r="N818" s="42"/>
    </row>
    <row r="819" spans="1:14" s="43" customFormat="1" x14ac:dyDescent="0.25">
      <c r="A819" s="129"/>
      <c r="B819" s="130"/>
      <c r="C819" s="130"/>
      <c r="D819" s="131"/>
      <c r="E819" s="130"/>
      <c r="F819" s="130"/>
      <c r="G819" s="130"/>
      <c r="H819" s="42"/>
      <c r="I819" s="42"/>
      <c r="J819" s="42"/>
      <c r="K819" s="42"/>
      <c r="L819" s="42"/>
      <c r="M819" s="42"/>
      <c r="N819" s="42"/>
    </row>
    <row r="820" spans="1:14" s="43" customFormat="1" x14ac:dyDescent="0.25">
      <c r="A820" s="129"/>
      <c r="B820" s="130"/>
      <c r="C820" s="130"/>
      <c r="D820" s="131"/>
      <c r="E820" s="130"/>
      <c r="F820" s="130"/>
      <c r="G820" s="130"/>
      <c r="H820" s="42"/>
      <c r="I820" s="42"/>
      <c r="J820" s="42"/>
      <c r="K820" s="42"/>
      <c r="L820" s="42"/>
      <c r="M820" s="42"/>
      <c r="N820" s="42"/>
    </row>
    <row r="821" spans="1:14" s="43" customFormat="1" x14ac:dyDescent="0.25">
      <c r="A821" s="129"/>
      <c r="B821" s="130"/>
      <c r="C821" s="130"/>
      <c r="D821" s="131"/>
      <c r="E821" s="130"/>
      <c r="F821" s="130"/>
      <c r="G821" s="130"/>
      <c r="H821" s="42"/>
      <c r="I821" s="42"/>
      <c r="J821" s="42"/>
      <c r="K821" s="42"/>
      <c r="L821" s="42"/>
      <c r="M821" s="42"/>
      <c r="N821" s="42"/>
    </row>
    <row r="822" spans="1:14" s="43" customFormat="1" x14ac:dyDescent="0.25">
      <c r="A822" s="129"/>
      <c r="B822" s="130"/>
      <c r="C822" s="130"/>
      <c r="D822" s="131"/>
      <c r="E822" s="130"/>
      <c r="F822" s="130"/>
      <c r="G822" s="130"/>
      <c r="H822" s="42"/>
      <c r="I822" s="42"/>
      <c r="J822" s="42"/>
      <c r="K822" s="42"/>
      <c r="L822" s="42"/>
      <c r="M822" s="42"/>
      <c r="N822" s="42"/>
    </row>
    <row r="823" spans="1:14" s="43" customFormat="1" x14ac:dyDescent="0.25">
      <c r="A823" s="129"/>
      <c r="B823" s="130"/>
      <c r="C823" s="130"/>
      <c r="D823" s="131"/>
      <c r="E823" s="130"/>
      <c r="F823" s="130"/>
      <c r="G823" s="130"/>
      <c r="H823" s="42"/>
      <c r="I823" s="42"/>
      <c r="J823" s="42"/>
      <c r="K823" s="42"/>
      <c r="L823" s="42"/>
      <c r="M823" s="42"/>
      <c r="N823" s="42"/>
    </row>
    <row r="824" spans="1:14" s="43" customFormat="1" x14ac:dyDescent="0.25">
      <c r="A824" s="129"/>
      <c r="B824" s="130"/>
      <c r="C824" s="130"/>
      <c r="D824" s="131"/>
      <c r="E824" s="130"/>
      <c r="F824" s="130"/>
      <c r="G824" s="130"/>
      <c r="H824" s="42"/>
      <c r="I824" s="42"/>
      <c r="J824" s="42"/>
      <c r="K824" s="42"/>
      <c r="L824" s="42"/>
      <c r="M824" s="42"/>
      <c r="N824" s="42"/>
    </row>
    <row r="825" spans="1:14" s="43" customFormat="1" x14ac:dyDescent="0.25">
      <c r="A825" s="129"/>
      <c r="B825" s="130"/>
      <c r="C825" s="130"/>
      <c r="D825" s="131"/>
      <c r="E825" s="130"/>
      <c r="F825" s="130"/>
      <c r="G825" s="130"/>
      <c r="H825" s="42"/>
      <c r="I825" s="42"/>
      <c r="J825" s="42"/>
      <c r="K825" s="42"/>
      <c r="L825" s="42"/>
      <c r="M825" s="42"/>
      <c r="N825" s="42"/>
    </row>
    <row r="826" spans="1:14" s="43" customFormat="1" x14ac:dyDescent="0.25">
      <c r="A826" s="129"/>
      <c r="B826" s="130"/>
      <c r="C826" s="130"/>
      <c r="D826" s="131"/>
      <c r="E826" s="130"/>
      <c r="F826" s="130"/>
      <c r="G826" s="130"/>
      <c r="H826" s="42"/>
      <c r="I826" s="42"/>
      <c r="J826" s="42"/>
      <c r="K826" s="42"/>
      <c r="L826" s="42"/>
      <c r="M826" s="42"/>
      <c r="N826" s="42"/>
    </row>
    <row r="827" spans="1:14" s="43" customFormat="1" x14ac:dyDescent="0.25">
      <c r="A827" s="129"/>
      <c r="B827" s="130"/>
      <c r="C827" s="130"/>
      <c r="D827" s="131"/>
      <c r="E827" s="130"/>
      <c r="F827" s="130"/>
      <c r="G827" s="130"/>
      <c r="H827" s="42"/>
      <c r="I827" s="42"/>
      <c r="J827" s="42"/>
      <c r="K827" s="42"/>
      <c r="L827" s="42"/>
      <c r="M827" s="42"/>
      <c r="N827" s="42"/>
    </row>
    <row r="828" spans="1:14" s="43" customFormat="1" x14ac:dyDescent="0.25">
      <c r="A828" s="129"/>
      <c r="B828" s="130"/>
      <c r="C828" s="130"/>
      <c r="D828" s="131"/>
      <c r="E828" s="130"/>
      <c r="F828" s="130"/>
      <c r="G828" s="130"/>
      <c r="H828" s="42"/>
      <c r="I828" s="42"/>
      <c r="J828" s="42"/>
      <c r="K828" s="42"/>
      <c r="L828" s="42"/>
      <c r="M828" s="42"/>
      <c r="N828" s="42"/>
    </row>
    <row r="829" spans="1:14" s="43" customFormat="1" x14ac:dyDescent="0.25">
      <c r="A829" s="129"/>
      <c r="B829" s="130"/>
      <c r="C829" s="130"/>
      <c r="D829" s="131"/>
      <c r="E829" s="130"/>
      <c r="F829" s="130"/>
      <c r="G829" s="130"/>
      <c r="H829" s="42"/>
      <c r="I829" s="42"/>
      <c r="J829" s="42"/>
      <c r="K829" s="42"/>
      <c r="L829" s="42"/>
      <c r="M829" s="42"/>
      <c r="N829" s="42"/>
    </row>
    <row r="830" spans="1:14" s="43" customFormat="1" x14ac:dyDescent="0.25">
      <c r="A830" s="129"/>
      <c r="B830" s="130"/>
      <c r="C830" s="130"/>
      <c r="D830" s="131"/>
      <c r="E830" s="130"/>
      <c r="F830" s="130"/>
      <c r="G830" s="130"/>
      <c r="H830" s="42"/>
      <c r="I830" s="42"/>
      <c r="J830" s="42"/>
      <c r="K830" s="42"/>
      <c r="L830" s="42"/>
      <c r="M830" s="42"/>
      <c r="N830" s="42"/>
    </row>
    <row r="831" spans="1:14" s="43" customFormat="1" x14ac:dyDescent="0.25">
      <c r="A831" s="129"/>
      <c r="B831" s="130"/>
      <c r="C831" s="130"/>
      <c r="D831" s="131"/>
      <c r="E831" s="130"/>
      <c r="F831" s="130"/>
      <c r="G831" s="130"/>
      <c r="H831" s="42"/>
      <c r="I831" s="42"/>
      <c r="J831" s="42"/>
      <c r="K831" s="42"/>
      <c r="L831" s="42"/>
      <c r="M831" s="42"/>
      <c r="N831" s="42"/>
    </row>
    <row r="832" spans="1:14" s="43" customFormat="1" x14ac:dyDescent="0.25">
      <c r="A832" s="129"/>
      <c r="B832" s="130"/>
      <c r="C832" s="130"/>
      <c r="D832" s="131"/>
      <c r="E832" s="130"/>
      <c r="F832" s="130"/>
      <c r="G832" s="130"/>
      <c r="H832" s="42"/>
      <c r="I832" s="42"/>
      <c r="J832" s="42"/>
      <c r="K832" s="42"/>
      <c r="L832" s="42"/>
      <c r="M832" s="42"/>
      <c r="N832" s="42"/>
    </row>
    <row r="833" spans="1:14" s="43" customFormat="1" x14ac:dyDescent="0.25">
      <c r="A833" s="129"/>
      <c r="B833" s="130"/>
      <c r="C833" s="130"/>
      <c r="D833" s="131"/>
      <c r="E833" s="130"/>
      <c r="F833" s="130"/>
      <c r="G833" s="130"/>
      <c r="H833" s="42"/>
      <c r="I833" s="42"/>
      <c r="J833" s="42"/>
      <c r="K833" s="42"/>
      <c r="L833" s="42"/>
      <c r="M833" s="42"/>
      <c r="N833" s="42"/>
    </row>
    <row r="834" spans="1:14" s="43" customFormat="1" x14ac:dyDescent="0.25">
      <c r="A834" s="129"/>
      <c r="B834" s="130"/>
      <c r="C834" s="130"/>
      <c r="D834" s="131"/>
      <c r="E834" s="130"/>
      <c r="F834" s="130"/>
      <c r="G834" s="130"/>
      <c r="H834" s="42"/>
      <c r="I834" s="42"/>
      <c r="J834" s="42"/>
      <c r="K834" s="42"/>
      <c r="L834" s="42"/>
      <c r="M834" s="42"/>
      <c r="N834" s="42"/>
    </row>
    <row r="835" spans="1:14" s="43" customFormat="1" x14ac:dyDescent="0.25">
      <c r="A835" s="129"/>
      <c r="B835" s="130"/>
      <c r="C835" s="130"/>
      <c r="D835" s="131"/>
      <c r="E835" s="130"/>
      <c r="F835" s="130"/>
      <c r="G835" s="130"/>
      <c r="H835" s="42"/>
      <c r="I835" s="42"/>
      <c r="J835" s="42"/>
      <c r="K835" s="42"/>
      <c r="L835" s="42"/>
      <c r="M835" s="42"/>
      <c r="N835" s="42"/>
    </row>
    <row r="836" spans="1:14" s="43" customFormat="1" x14ac:dyDescent="0.25">
      <c r="A836" s="129"/>
      <c r="B836" s="130"/>
      <c r="C836" s="130"/>
      <c r="D836" s="131"/>
      <c r="E836" s="130"/>
      <c r="F836" s="130"/>
      <c r="G836" s="130"/>
      <c r="H836" s="42"/>
      <c r="I836" s="42"/>
      <c r="J836" s="42"/>
      <c r="K836" s="42"/>
      <c r="L836" s="42"/>
      <c r="M836" s="42"/>
      <c r="N836" s="42"/>
    </row>
    <row r="837" spans="1:14" s="43" customFormat="1" x14ac:dyDescent="0.25">
      <c r="A837" s="129"/>
      <c r="B837" s="130"/>
      <c r="C837" s="130"/>
      <c r="D837" s="131"/>
      <c r="E837" s="130"/>
      <c r="F837" s="130"/>
      <c r="G837" s="130"/>
      <c r="H837" s="42"/>
      <c r="I837" s="42"/>
      <c r="J837" s="42"/>
      <c r="K837" s="42"/>
      <c r="L837" s="42"/>
      <c r="M837" s="42"/>
      <c r="N837" s="42"/>
    </row>
    <row r="838" spans="1:14" s="43" customFormat="1" x14ac:dyDescent="0.25">
      <c r="A838" s="129"/>
      <c r="B838" s="130"/>
      <c r="C838" s="130"/>
      <c r="D838" s="131"/>
      <c r="E838" s="130"/>
      <c r="F838" s="130"/>
      <c r="G838" s="130"/>
      <c r="H838" s="42"/>
      <c r="I838" s="42"/>
      <c r="J838" s="42"/>
      <c r="K838" s="42"/>
      <c r="L838" s="42"/>
      <c r="M838" s="42"/>
      <c r="N838" s="42"/>
    </row>
    <row r="839" spans="1:14" s="43" customFormat="1" x14ac:dyDescent="0.25">
      <c r="A839" s="129"/>
      <c r="B839" s="130"/>
      <c r="C839" s="130"/>
      <c r="D839" s="131"/>
      <c r="E839" s="130"/>
      <c r="F839" s="130"/>
      <c r="G839" s="130"/>
      <c r="H839" s="42"/>
      <c r="I839" s="42"/>
      <c r="J839" s="42"/>
      <c r="K839" s="42"/>
      <c r="L839" s="42"/>
      <c r="M839" s="42"/>
      <c r="N839" s="42"/>
    </row>
    <row r="840" spans="1:14" s="43" customFormat="1" x14ac:dyDescent="0.25">
      <c r="A840" s="129"/>
      <c r="B840" s="130"/>
      <c r="C840" s="130"/>
      <c r="D840" s="131"/>
      <c r="E840" s="130"/>
      <c r="F840" s="130"/>
      <c r="G840" s="130"/>
      <c r="H840" s="42"/>
      <c r="I840" s="42"/>
      <c r="J840" s="42"/>
      <c r="K840" s="42"/>
      <c r="L840" s="42"/>
      <c r="M840" s="42"/>
      <c r="N840" s="42"/>
    </row>
    <row r="841" spans="1:14" s="43" customFormat="1" x14ac:dyDescent="0.25">
      <c r="A841" s="129"/>
      <c r="B841" s="130"/>
      <c r="C841" s="130"/>
      <c r="D841" s="131"/>
      <c r="E841" s="130"/>
      <c r="F841" s="130"/>
      <c r="G841" s="130"/>
      <c r="H841" s="42"/>
      <c r="I841" s="42"/>
      <c r="J841" s="42"/>
      <c r="K841" s="42"/>
      <c r="L841" s="42"/>
      <c r="M841" s="42"/>
      <c r="N841" s="42"/>
    </row>
    <row r="842" spans="1:14" s="43" customFormat="1" x14ac:dyDescent="0.25">
      <c r="A842" s="129"/>
      <c r="B842" s="130"/>
      <c r="C842" s="130"/>
      <c r="D842" s="131"/>
      <c r="E842" s="130"/>
      <c r="F842" s="130"/>
      <c r="G842" s="130"/>
      <c r="H842" s="42"/>
      <c r="I842" s="42"/>
      <c r="J842" s="42"/>
      <c r="K842" s="42"/>
      <c r="L842" s="42"/>
      <c r="M842" s="42"/>
      <c r="N842" s="42"/>
    </row>
    <row r="843" spans="1:14" s="43" customFormat="1" x14ac:dyDescent="0.25">
      <c r="A843" s="129"/>
      <c r="B843" s="130"/>
      <c r="C843" s="130"/>
      <c r="D843" s="131"/>
      <c r="E843" s="130"/>
      <c r="F843" s="130"/>
      <c r="G843" s="130"/>
      <c r="H843" s="42"/>
      <c r="I843" s="42"/>
      <c r="J843" s="42"/>
      <c r="K843" s="42"/>
      <c r="L843" s="42"/>
      <c r="M843" s="42"/>
      <c r="N843" s="42"/>
    </row>
    <row r="844" spans="1:14" s="43" customFormat="1" x14ac:dyDescent="0.25">
      <c r="A844" s="129"/>
      <c r="B844" s="130"/>
      <c r="C844" s="130"/>
      <c r="D844" s="131"/>
      <c r="E844" s="130"/>
      <c r="F844" s="130"/>
      <c r="G844" s="130"/>
      <c r="H844" s="42"/>
      <c r="I844" s="42"/>
      <c r="J844" s="42"/>
      <c r="K844" s="42"/>
      <c r="L844" s="42"/>
      <c r="M844" s="42"/>
      <c r="N844" s="42"/>
    </row>
    <row r="845" spans="1:14" s="43" customFormat="1" x14ac:dyDescent="0.25">
      <c r="A845" s="129"/>
      <c r="B845" s="130"/>
      <c r="C845" s="130"/>
      <c r="D845" s="131"/>
      <c r="E845" s="130"/>
      <c r="F845" s="130"/>
      <c r="G845" s="130"/>
      <c r="H845" s="42"/>
      <c r="I845" s="42"/>
      <c r="J845" s="42"/>
      <c r="K845" s="42"/>
      <c r="L845" s="42"/>
      <c r="M845" s="42"/>
      <c r="N845" s="42"/>
    </row>
    <row r="846" spans="1:14" s="43" customFormat="1" x14ac:dyDescent="0.25">
      <c r="A846" s="129"/>
      <c r="B846" s="130"/>
      <c r="C846" s="130"/>
      <c r="D846" s="131"/>
      <c r="E846" s="130"/>
      <c r="F846" s="130"/>
      <c r="G846" s="130"/>
      <c r="H846" s="42"/>
      <c r="I846" s="42"/>
      <c r="J846" s="42"/>
      <c r="K846" s="42"/>
      <c r="L846" s="42"/>
      <c r="M846" s="42"/>
      <c r="N846" s="42"/>
    </row>
    <row r="847" spans="1:14" s="43" customFormat="1" x14ac:dyDescent="0.25">
      <c r="A847" s="129"/>
      <c r="B847" s="130"/>
      <c r="C847" s="130"/>
      <c r="D847" s="131"/>
      <c r="E847" s="130"/>
      <c r="F847" s="130"/>
      <c r="G847" s="130"/>
      <c r="H847" s="42"/>
      <c r="I847" s="42"/>
      <c r="J847" s="42"/>
      <c r="K847" s="42"/>
      <c r="L847" s="42"/>
      <c r="M847" s="42"/>
      <c r="N847" s="42"/>
    </row>
    <row r="848" spans="1:14" s="43" customFormat="1" x14ac:dyDescent="0.25">
      <c r="A848" s="129"/>
      <c r="B848" s="130"/>
      <c r="C848" s="130"/>
      <c r="D848" s="131"/>
      <c r="E848" s="130"/>
      <c r="F848" s="130"/>
      <c r="G848" s="130"/>
      <c r="H848" s="42"/>
      <c r="I848" s="42"/>
      <c r="J848" s="42"/>
      <c r="K848" s="42"/>
      <c r="L848" s="42"/>
      <c r="M848" s="42"/>
      <c r="N848" s="42"/>
    </row>
    <row r="849" spans="1:14" s="43" customFormat="1" x14ac:dyDescent="0.25">
      <c r="A849" s="129"/>
      <c r="B849" s="130"/>
      <c r="C849" s="130"/>
      <c r="D849" s="131"/>
      <c r="E849" s="130"/>
      <c r="F849" s="130"/>
      <c r="G849" s="130"/>
      <c r="H849" s="42"/>
      <c r="I849" s="42"/>
      <c r="J849" s="42"/>
      <c r="K849" s="42"/>
      <c r="L849" s="42"/>
      <c r="M849" s="42"/>
      <c r="N849" s="42"/>
    </row>
    <row r="850" spans="1:14" s="43" customFormat="1" x14ac:dyDescent="0.25">
      <c r="A850" s="129"/>
      <c r="B850" s="130"/>
      <c r="C850" s="130"/>
      <c r="D850" s="131"/>
      <c r="E850" s="130"/>
      <c r="F850" s="130"/>
      <c r="G850" s="130"/>
      <c r="H850" s="42"/>
      <c r="I850" s="42"/>
      <c r="J850" s="42"/>
      <c r="K850" s="42"/>
      <c r="L850" s="42"/>
      <c r="M850" s="42"/>
      <c r="N850" s="42"/>
    </row>
    <row r="851" spans="1:14" s="43" customFormat="1" x14ac:dyDescent="0.25">
      <c r="A851" s="129"/>
      <c r="B851" s="130"/>
      <c r="C851" s="130"/>
      <c r="D851" s="131"/>
      <c r="E851" s="130"/>
      <c r="F851" s="130"/>
      <c r="G851" s="130"/>
      <c r="H851" s="42"/>
      <c r="I851" s="42"/>
      <c r="J851" s="42"/>
      <c r="K851" s="42"/>
      <c r="L851" s="42"/>
      <c r="M851" s="42"/>
      <c r="N851" s="42"/>
    </row>
    <row r="852" spans="1:14" s="43" customFormat="1" x14ac:dyDescent="0.25">
      <c r="A852" s="129"/>
      <c r="B852" s="130"/>
      <c r="C852" s="130"/>
      <c r="D852" s="131"/>
      <c r="E852" s="130"/>
      <c r="F852" s="130"/>
      <c r="G852" s="130"/>
      <c r="H852" s="42"/>
      <c r="I852" s="42"/>
      <c r="J852" s="42"/>
      <c r="K852" s="42"/>
      <c r="L852" s="42"/>
      <c r="M852" s="42"/>
      <c r="N852" s="42"/>
    </row>
    <row r="853" spans="1:14" s="43" customFormat="1" x14ac:dyDescent="0.25">
      <c r="A853" s="129"/>
      <c r="B853" s="130"/>
      <c r="C853" s="130"/>
      <c r="D853" s="131"/>
      <c r="E853" s="130"/>
      <c r="F853" s="130"/>
      <c r="G853" s="130"/>
      <c r="H853" s="42"/>
      <c r="I853" s="42"/>
      <c r="J853" s="42"/>
      <c r="K853" s="42"/>
      <c r="L853" s="42"/>
      <c r="M853" s="42"/>
      <c r="N853" s="42"/>
    </row>
    <row r="854" spans="1:14" s="43" customFormat="1" x14ac:dyDescent="0.25">
      <c r="A854" s="129"/>
      <c r="B854" s="130"/>
      <c r="C854" s="130"/>
      <c r="D854" s="131"/>
      <c r="E854" s="130"/>
      <c r="F854" s="130"/>
      <c r="G854" s="130"/>
      <c r="H854" s="42"/>
      <c r="I854" s="42"/>
      <c r="J854" s="42"/>
      <c r="K854" s="42"/>
      <c r="L854" s="42"/>
      <c r="M854" s="42"/>
      <c r="N854" s="42"/>
    </row>
    <row r="855" spans="1:14" s="43" customFormat="1" x14ac:dyDescent="0.25">
      <c r="A855" s="129"/>
      <c r="B855" s="130"/>
      <c r="C855" s="130"/>
      <c r="D855" s="131"/>
      <c r="E855" s="130"/>
      <c r="F855" s="130"/>
      <c r="G855" s="130"/>
      <c r="H855" s="42"/>
      <c r="I855" s="42"/>
      <c r="J855" s="42"/>
      <c r="K855" s="42"/>
      <c r="L855" s="42"/>
      <c r="M855" s="42"/>
      <c r="N855" s="42"/>
    </row>
    <row r="856" spans="1:14" s="43" customFormat="1" x14ac:dyDescent="0.25">
      <c r="A856" s="129"/>
      <c r="B856" s="130"/>
      <c r="C856" s="130"/>
      <c r="D856" s="131"/>
      <c r="E856" s="130"/>
      <c r="F856" s="130"/>
      <c r="G856" s="130"/>
      <c r="H856" s="42"/>
      <c r="I856" s="42"/>
      <c r="J856" s="42"/>
      <c r="K856" s="42"/>
      <c r="L856" s="42"/>
      <c r="M856" s="42"/>
      <c r="N856" s="42"/>
    </row>
    <row r="857" spans="1:14" s="43" customFormat="1" x14ac:dyDescent="0.25">
      <c r="A857" s="129"/>
      <c r="B857" s="130"/>
      <c r="C857" s="130"/>
      <c r="D857" s="131"/>
      <c r="E857" s="130"/>
      <c r="F857" s="130"/>
      <c r="G857" s="130"/>
      <c r="H857" s="42"/>
      <c r="I857" s="42"/>
      <c r="J857" s="42"/>
      <c r="K857" s="42"/>
      <c r="L857" s="42"/>
      <c r="M857" s="42"/>
      <c r="N857" s="42"/>
    </row>
    <row r="858" spans="1:14" s="43" customFormat="1" x14ac:dyDescent="0.25">
      <c r="A858" s="129"/>
      <c r="B858" s="130"/>
      <c r="C858" s="130"/>
      <c r="D858" s="131"/>
      <c r="E858" s="130"/>
      <c r="F858" s="130"/>
      <c r="G858" s="130"/>
      <c r="H858" s="42"/>
      <c r="I858" s="42"/>
      <c r="J858" s="42"/>
      <c r="K858" s="42"/>
      <c r="L858" s="42"/>
      <c r="M858" s="42"/>
      <c r="N858" s="42"/>
    </row>
    <row r="859" spans="1:14" s="43" customFormat="1" x14ac:dyDescent="0.25">
      <c r="A859" s="129"/>
      <c r="B859" s="130"/>
      <c r="C859" s="130"/>
      <c r="D859" s="131"/>
      <c r="E859" s="130"/>
      <c r="F859" s="130"/>
      <c r="G859" s="130"/>
      <c r="H859" s="42"/>
      <c r="I859" s="42"/>
      <c r="J859" s="42"/>
      <c r="K859" s="42"/>
      <c r="L859" s="42"/>
      <c r="M859" s="42"/>
      <c r="N859" s="42"/>
    </row>
    <row r="860" spans="1:14" s="43" customFormat="1" x14ac:dyDescent="0.25">
      <c r="A860" s="129"/>
      <c r="B860" s="130"/>
      <c r="C860" s="130"/>
      <c r="D860" s="131"/>
      <c r="E860" s="130"/>
      <c r="F860" s="130"/>
      <c r="G860" s="130"/>
      <c r="H860" s="42"/>
      <c r="I860" s="42"/>
      <c r="J860" s="42"/>
      <c r="K860" s="42"/>
      <c r="L860" s="42"/>
      <c r="M860" s="42"/>
      <c r="N860" s="42"/>
    </row>
    <row r="861" spans="1:14" s="43" customFormat="1" x14ac:dyDescent="0.25">
      <c r="A861" s="129"/>
      <c r="B861" s="130"/>
      <c r="C861" s="130"/>
      <c r="D861" s="131"/>
      <c r="E861" s="130"/>
      <c r="F861" s="130"/>
      <c r="G861" s="130"/>
      <c r="H861" s="42"/>
      <c r="I861" s="42"/>
      <c r="J861" s="42"/>
      <c r="K861" s="42"/>
      <c r="L861" s="42"/>
      <c r="M861" s="42"/>
      <c r="N861" s="42"/>
    </row>
    <row r="862" spans="1:14" s="43" customFormat="1" x14ac:dyDescent="0.25">
      <c r="A862" s="129"/>
      <c r="B862" s="130"/>
      <c r="C862" s="130"/>
      <c r="D862" s="131"/>
      <c r="E862" s="130"/>
      <c r="F862" s="130"/>
      <c r="G862" s="130"/>
      <c r="H862" s="42"/>
      <c r="I862" s="42"/>
      <c r="J862" s="42"/>
      <c r="K862" s="42"/>
      <c r="L862" s="42"/>
      <c r="M862" s="42"/>
      <c r="N862" s="42"/>
    </row>
    <row r="863" spans="1:14" s="43" customFormat="1" x14ac:dyDescent="0.25">
      <c r="A863" s="129"/>
      <c r="B863" s="130"/>
      <c r="C863" s="130"/>
      <c r="D863" s="131"/>
      <c r="E863" s="130"/>
      <c r="F863" s="130"/>
      <c r="G863" s="130"/>
      <c r="H863" s="42"/>
      <c r="I863" s="42"/>
      <c r="J863" s="42"/>
      <c r="K863" s="42"/>
      <c r="L863" s="42"/>
      <c r="M863" s="42"/>
      <c r="N863" s="42"/>
    </row>
    <row r="864" spans="1:14" s="43" customFormat="1" x14ac:dyDescent="0.25">
      <c r="A864" s="129"/>
      <c r="B864" s="130"/>
      <c r="C864" s="130"/>
      <c r="D864" s="131"/>
      <c r="E864" s="130"/>
      <c r="F864" s="130"/>
      <c r="G864" s="130"/>
      <c r="H864" s="42"/>
      <c r="I864" s="42"/>
      <c r="J864" s="42"/>
      <c r="K864" s="42"/>
      <c r="L864" s="42"/>
      <c r="M864" s="42"/>
      <c r="N864" s="42"/>
    </row>
    <row r="865" spans="1:14" s="43" customFormat="1" x14ac:dyDescent="0.25">
      <c r="A865" s="129"/>
      <c r="B865" s="130"/>
      <c r="C865" s="130"/>
      <c r="D865" s="131"/>
      <c r="E865" s="130"/>
      <c r="F865" s="130"/>
      <c r="G865" s="130"/>
      <c r="H865" s="42"/>
      <c r="I865" s="42"/>
      <c r="J865" s="42"/>
      <c r="K865" s="42"/>
      <c r="L865" s="42"/>
      <c r="M865" s="42"/>
      <c r="N865" s="42"/>
    </row>
    <row r="866" spans="1:14" s="43" customFormat="1" x14ac:dyDescent="0.25">
      <c r="A866" s="129"/>
      <c r="B866" s="130"/>
      <c r="C866" s="130"/>
      <c r="D866" s="131"/>
      <c r="E866" s="130"/>
      <c r="F866" s="130"/>
      <c r="G866" s="130"/>
      <c r="H866" s="42"/>
      <c r="I866" s="42"/>
      <c r="J866" s="42"/>
      <c r="K866" s="42"/>
      <c r="L866" s="42"/>
      <c r="M866" s="42"/>
      <c r="N866" s="42"/>
    </row>
    <row r="867" spans="1:14" s="43" customFormat="1" x14ac:dyDescent="0.25">
      <c r="A867" s="129"/>
      <c r="B867" s="130"/>
      <c r="C867" s="130"/>
      <c r="D867" s="131"/>
      <c r="E867" s="130"/>
      <c r="F867" s="130"/>
      <c r="G867" s="130"/>
      <c r="H867" s="42"/>
      <c r="I867" s="42"/>
      <c r="J867" s="42"/>
      <c r="K867" s="42"/>
      <c r="L867" s="42"/>
      <c r="M867" s="42"/>
      <c r="N867" s="42"/>
    </row>
    <row r="868" spans="1:14" s="43" customFormat="1" x14ac:dyDescent="0.25">
      <c r="A868" s="129"/>
      <c r="B868" s="130"/>
      <c r="C868" s="130"/>
      <c r="D868" s="131"/>
      <c r="E868" s="130"/>
      <c r="F868" s="130"/>
      <c r="G868" s="130"/>
      <c r="H868" s="42"/>
      <c r="I868" s="42"/>
      <c r="J868" s="42"/>
      <c r="K868" s="42"/>
      <c r="L868" s="42"/>
      <c r="M868" s="42"/>
      <c r="N868" s="42"/>
    </row>
    <row r="869" spans="1:14" s="43" customFormat="1" x14ac:dyDescent="0.25">
      <c r="A869" s="129"/>
      <c r="B869" s="130"/>
      <c r="C869" s="130"/>
      <c r="D869" s="131"/>
      <c r="E869" s="130"/>
      <c r="F869" s="130"/>
      <c r="G869" s="130"/>
      <c r="H869" s="42"/>
      <c r="I869" s="42"/>
      <c r="J869" s="42"/>
      <c r="K869" s="42"/>
      <c r="L869" s="42"/>
      <c r="M869" s="42"/>
      <c r="N869" s="42"/>
    </row>
    <row r="870" spans="1:14" s="43" customFormat="1" x14ac:dyDescent="0.25">
      <c r="A870" s="129"/>
      <c r="B870" s="130"/>
      <c r="C870" s="130"/>
      <c r="D870" s="131"/>
      <c r="E870" s="130"/>
      <c r="F870" s="130"/>
      <c r="G870" s="130"/>
      <c r="H870" s="42"/>
      <c r="I870" s="42"/>
      <c r="J870" s="42"/>
      <c r="K870" s="42"/>
      <c r="L870" s="42"/>
      <c r="M870" s="42"/>
      <c r="N870" s="42"/>
    </row>
    <row r="871" spans="1:14" s="43" customFormat="1" x14ac:dyDescent="0.25">
      <c r="A871" s="129"/>
      <c r="B871" s="130"/>
      <c r="C871" s="130"/>
      <c r="D871" s="131"/>
      <c r="E871" s="130"/>
      <c r="F871" s="130"/>
      <c r="G871" s="130"/>
      <c r="H871" s="42"/>
      <c r="I871" s="42"/>
      <c r="J871" s="42"/>
      <c r="K871" s="42"/>
      <c r="L871" s="42"/>
      <c r="M871" s="42"/>
      <c r="N871" s="42"/>
    </row>
    <row r="872" spans="1:14" s="43" customFormat="1" x14ac:dyDescent="0.25">
      <c r="A872" s="129"/>
      <c r="B872" s="130"/>
      <c r="C872" s="130"/>
      <c r="D872" s="131"/>
      <c r="E872" s="130"/>
      <c r="F872" s="130"/>
      <c r="G872" s="130"/>
      <c r="H872" s="42"/>
      <c r="I872" s="42"/>
      <c r="J872" s="42"/>
      <c r="K872" s="42"/>
      <c r="L872" s="42"/>
      <c r="M872" s="42"/>
      <c r="N872" s="42"/>
    </row>
    <row r="873" spans="1:14" s="43" customFormat="1" x14ac:dyDescent="0.25">
      <c r="A873" s="129"/>
      <c r="B873" s="130"/>
      <c r="C873" s="130"/>
      <c r="D873" s="131"/>
      <c r="E873" s="130"/>
      <c r="F873" s="130"/>
      <c r="G873" s="130"/>
      <c r="H873" s="42"/>
      <c r="I873" s="42"/>
      <c r="J873" s="42"/>
      <c r="K873" s="42"/>
      <c r="L873" s="42"/>
      <c r="M873" s="42"/>
      <c r="N873" s="42"/>
    </row>
    <row r="874" spans="1:14" s="43" customFormat="1" x14ac:dyDescent="0.25">
      <c r="A874" s="129"/>
      <c r="B874" s="130"/>
      <c r="C874" s="130"/>
      <c r="D874" s="131"/>
      <c r="E874" s="130"/>
      <c r="F874" s="130"/>
      <c r="G874" s="130"/>
      <c r="H874" s="42"/>
      <c r="I874" s="42"/>
      <c r="J874" s="42"/>
      <c r="K874" s="42"/>
      <c r="L874" s="42"/>
      <c r="M874" s="42"/>
      <c r="N874" s="42"/>
    </row>
    <row r="875" spans="1:14" s="43" customFormat="1" x14ac:dyDescent="0.25">
      <c r="A875" s="129"/>
      <c r="B875" s="130"/>
      <c r="C875" s="130"/>
      <c r="D875" s="131"/>
      <c r="E875" s="130"/>
      <c r="F875" s="130"/>
      <c r="G875" s="130"/>
      <c r="H875" s="42"/>
      <c r="I875" s="42"/>
      <c r="J875" s="42"/>
      <c r="K875" s="42"/>
      <c r="L875" s="42"/>
      <c r="M875" s="42"/>
      <c r="N875" s="42"/>
    </row>
    <row r="876" spans="1:14" s="43" customFormat="1" x14ac:dyDescent="0.25">
      <c r="A876" s="129"/>
      <c r="B876" s="130"/>
      <c r="C876" s="130"/>
      <c r="D876" s="131"/>
      <c r="E876" s="130"/>
      <c r="F876" s="130"/>
      <c r="G876" s="130"/>
      <c r="H876" s="42"/>
      <c r="I876" s="42"/>
      <c r="J876" s="42"/>
      <c r="K876" s="42"/>
      <c r="L876" s="42"/>
      <c r="M876" s="42"/>
      <c r="N876" s="42"/>
    </row>
    <row r="877" spans="1:14" s="43" customFormat="1" x14ac:dyDescent="0.25">
      <c r="A877" s="129"/>
      <c r="B877" s="130"/>
      <c r="C877" s="130"/>
      <c r="D877" s="131"/>
      <c r="E877" s="130"/>
      <c r="F877" s="130"/>
      <c r="G877" s="130"/>
      <c r="H877" s="42"/>
      <c r="I877" s="42"/>
      <c r="J877" s="42"/>
      <c r="K877" s="42"/>
      <c r="L877" s="42"/>
      <c r="M877" s="42"/>
      <c r="N877" s="42"/>
    </row>
    <row r="878" spans="1:14" s="43" customFormat="1" x14ac:dyDescent="0.25">
      <c r="A878" s="129"/>
      <c r="B878" s="130"/>
      <c r="C878" s="130"/>
      <c r="D878" s="131"/>
      <c r="E878" s="130"/>
      <c r="F878" s="130"/>
      <c r="G878" s="130"/>
      <c r="H878" s="42"/>
      <c r="I878" s="42"/>
      <c r="J878" s="42"/>
      <c r="K878" s="42"/>
      <c r="L878" s="42"/>
      <c r="M878" s="42"/>
      <c r="N878" s="42"/>
    </row>
    <row r="879" spans="1:14" s="43" customFormat="1" x14ac:dyDescent="0.25">
      <c r="A879" s="129"/>
      <c r="B879" s="130"/>
      <c r="C879" s="130"/>
      <c r="D879" s="131"/>
      <c r="E879" s="130"/>
      <c r="F879" s="130"/>
      <c r="G879" s="130"/>
      <c r="H879" s="42"/>
      <c r="I879" s="42"/>
      <c r="J879" s="42"/>
      <c r="K879" s="42"/>
      <c r="L879" s="42"/>
      <c r="M879" s="42"/>
      <c r="N879" s="42"/>
    </row>
    <row r="880" spans="1:14" s="43" customFormat="1" x14ac:dyDescent="0.25">
      <c r="A880" s="129"/>
      <c r="B880" s="130"/>
      <c r="C880" s="130"/>
      <c r="D880" s="131"/>
      <c r="E880" s="130"/>
      <c r="F880" s="130"/>
      <c r="G880" s="130"/>
      <c r="H880" s="42"/>
      <c r="I880" s="42"/>
      <c r="J880" s="42"/>
      <c r="K880" s="42"/>
      <c r="L880" s="42"/>
      <c r="M880" s="42"/>
      <c r="N880" s="42"/>
    </row>
    <row r="881" spans="1:14" s="43" customFormat="1" x14ac:dyDescent="0.25">
      <c r="A881" s="129"/>
      <c r="B881" s="130"/>
      <c r="C881" s="130"/>
      <c r="D881" s="131"/>
      <c r="E881" s="130"/>
      <c r="F881" s="130"/>
      <c r="G881" s="130"/>
      <c r="H881" s="42"/>
      <c r="I881" s="42"/>
      <c r="J881" s="42"/>
      <c r="K881" s="42"/>
      <c r="L881" s="42"/>
      <c r="M881" s="42"/>
      <c r="N881" s="42"/>
    </row>
    <row r="882" spans="1:14" s="43" customFormat="1" x14ac:dyDescent="0.25">
      <c r="A882" s="129"/>
      <c r="B882" s="130"/>
      <c r="C882" s="130"/>
      <c r="D882" s="131"/>
      <c r="E882" s="130"/>
      <c r="F882" s="130"/>
      <c r="G882" s="130"/>
      <c r="H882" s="42"/>
      <c r="I882" s="42"/>
      <c r="J882" s="42"/>
      <c r="K882" s="42"/>
      <c r="L882" s="42"/>
      <c r="M882" s="42"/>
      <c r="N882" s="42"/>
    </row>
    <row r="883" spans="1:14" s="43" customFormat="1" x14ac:dyDescent="0.25">
      <c r="A883" s="129"/>
      <c r="B883" s="130"/>
      <c r="C883" s="130"/>
      <c r="D883" s="131"/>
      <c r="E883" s="130"/>
      <c r="F883" s="130"/>
      <c r="G883" s="130"/>
      <c r="H883" s="42"/>
      <c r="I883" s="42"/>
      <c r="J883" s="42"/>
      <c r="K883" s="42"/>
      <c r="L883" s="42"/>
      <c r="M883" s="42"/>
      <c r="N883" s="42"/>
    </row>
    <row r="884" spans="1:14" s="43" customFormat="1" x14ac:dyDescent="0.25">
      <c r="A884" s="129"/>
      <c r="B884" s="130"/>
      <c r="C884" s="130"/>
      <c r="D884" s="131"/>
      <c r="E884" s="130"/>
      <c r="F884" s="130"/>
      <c r="G884" s="130"/>
      <c r="H884" s="42"/>
      <c r="I884" s="42"/>
      <c r="J884" s="42"/>
      <c r="K884" s="42"/>
      <c r="L884" s="42"/>
      <c r="M884" s="42"/>
      <c r="N884" s="42"/>
    </row>
    <row r="885" spans="1:14" s="43" customFormat="1" x14ac:dyDescent="0.25">
      <c r="A885" s="129"/>
      <c r="B885" s="130"/>
      <c r="C885" s="130"/>
      <c r="D885" s="131"/>
      <c r="E885" s="130"/>
      <c r="F885" s="130"/>
      <c r="G885" s="130"/>
      <c r="H885" s="42"/>
      <c r="I885" s="42"/>
      <c r="J885" s="42"/>
      <c r="K885" s="42"/>
      <c r="L885" s="42"/>
      <c r="M885" s="42"/>
      <c r="N885" s="42"/>
    </row>
    <row r="886" spans="1:14" s="43" customFormat="1" x14ac:dyDescent="0.25">
      <c r="A886" s="129"/>
      <c r="B886" s="130"/>
      <c r="C886" s="130"/>
      <c r="D886" s="131"/>
      <c r="E886" s="130"/>
      <c r="F886" s="130"/>
      <c r="G886" s="130"/>
      <c r="H886" s="42"/>
      <c r="I886" s="42"/>
      <c r="J886" s="42"/>
      <c r="K886" s="42"/>
      <c r="L886" s="42"/>
      <c r="M886" s="42"/>
      <c r="N886" s="42"/>
    </row>
    <row r="887" spans="1:14" s="43" customFormat="1" x14ac:dyDescent="0.25">
      <c r="A887" s="129"/>
      <c r="B887" s="130"/>
      <c r="C887" s="130"/>
      <c r="D887" s="131"/>
      <c r="E887" s="130"/>
      <c r="F887" s="130"/>
      <c r="G887" s="130"/>
      <c r="H887" s="42"/>
      <c r="I887" s="42"/>
      <c r="J887" s="42"/>
      <c r="K887" s="42"/>
      <c r="L887" s="42"/>
      <c r="M887" s="42"/>
      <c r="N887" s="42"/>
    </row>
    <row r="888" spans="1:14" s="43" customFormat="1" x14ac:dyDescent="0.25">
      <c r="A888" s="129"/>
      <c r="B888" s="130"/>
      <c r="C888" s="130"/>
      <c r="D888" s="131"/>
      <c r="E888" s="130"/>
      <c r="F888" s="130"/>
      <c r="G888" s="130"/>
      <c r="H888" s="42"/>
      <c r="I888" s="42"/>
      <c r="J888" s="42"/>
      <c r="K888" s="42"/>
      <c r="L888" s="42"/>
      <c r="M888" s="42"/>
      <c r="N888" s="42"/>
    </row>
    <row r="889" spans="1:14" s="43" customFormat="1" x14ac:dyDescent="0.25">
      <c r="A889" s="129"/>
      <c r="B889" s="130"/>
      <c r="C889" s="130"/>
      <c r="D889" s="131"/>
      <c r="E889" s="130"/>
      <c r="F889" s="130"/>
      <c r="G889" s="130"/>
      <c r="H889" s="42"/>
      <c r="I889" s="42"/>
      <c r="J889" s="42"/>
      <c r="K889" s="42"/>
      <c r="L889" s="42"/>
      <c r="M889" s="42"/>
      <c r="N889" s="42"/>
    </row>
    <row r="890" spans="1:14" s="43" customFormat="1" x14ac:dyDescent="0.25">
      <c r="A890" s="129"/>
      <c r="B890" s="130"/>
      <c r="C890" s="130"/>
      <c r="D890" s="131"/>
      <c r="E890" s="130"/>
      <c r="F890" s="130"/>
      <c r="G890" s="130"/>
      <c r="H890" s="42"/>
      <c r="I890" s="42"/>
      <c r="J890" s="42"/>
      <c r="K890" s="42"/>
      <c r="L890" s="42"/>
      <c r="M890" s="42"/>
      <c r="N890" s="42"/>
    </row>
    <row r="891" spans="1:14" s="43" customFormat="1" x14ac:dyDescent="0.25">
      <c r="A891" s="129"/>
      <c r="B891" s="130"/>
      <c r="C891" s="130"/>
      <c r="D891" s="131"/>
      <c r="E891" s="130"/>
      <c r="F891" s="130"/>
      <c r="G891" s="130"/>
      <c r="H891" s="42"/>
      <c r="I891" s="42"/>
      <c r="J891" s="42"/>
      <c r="K891" s="42"/>
      <c r="L891" s="42"/>
      <c r="M891" s="42"/>
      <c r="N891" s="42"/>
    </row>
    <row r="892" spans="1:14" s="43" customFormat="1" x14ac:dyDescent="0.25">
      <c r="A892" s="129"/>
      <c r="B892" s="130"/>
      <c r="C892" s="130"/>
      <c r="D892" s="131"/>
      <c r="E892" s="130"/>
      <c r="F892" s="130"/>
      <c r="G892" s="130"/>
      <c r="H892" s="42"/>
      <c r="I892" s="42"/>
      <c r="J892" s="42"/>
      <c r="K892" s="42"/>
      <c r="L892" s="42"/>
      <c r="M892" s="42"/>
      <c r="N892" s="42"/>
    </row>
    <row r="893" spans="1:14" s="43" customFormat="1" x14ac:dyDescent="0.25">
      <c r="A893" s="129"/>
      <c r="B893" s="130"/>
      <c r="C893" s="130"/>
      <c r="D893" s="131"/>
      <c r="E893" s="130"/>
      <c r="F893" s="130"/>
      <c r="G893" s="130"/>
      <c r="H893" s="42"/>
      <c r="I893" s="42"/>
      <c r="J893" s="42"/>
      <c r="K893" s="42"/>
      <c r="L893" s="42"/>
      <c r="M893" s="42"/>
      <c r="N893" s="42"/>
    </row>
    <row r="894" spans="1:14" s="43" customFormat="1" x14ac:dyDescent="0.25">
      <c r="A894" s="129"/>
      <c r="B894" s="130"/>
      <c r="C894" s="130"/>
      <c r="D894" s="131"/>
      <c r="E894" s="130"/>
      <c r="F894" s="130"/>
      <c r="G894" s="130"/>
      <c r="H894" s="42"/>
      <c r="I894" s="42"/>
      <c r="J894" s="42"/>
      <c r="K894" s="42"/>
      <c r="L894" s="42"/>
      <c r="M894" s="42"/>
      <c r="N894" s="42"/>
    </row>
    <row r="895" spans="1:14" s="43" customFormat="1" x14ac:dyDescent="0.25">
      <c r="A895" s="129"/>
      <c r="B895" s="130"/>
      <c r="C895" s="130"/>
      <c r="D895" s="131"/>
      <c r="E895" s="130"/>
      <c r="F895" s="130"/>
      <c r="G895" s="130"/>
      <c r="H895" s="42"/>
      <c r="I895" s="42"/>
      <c r="J895" s="42"/>
      <c r="K895" s="42"/>
      <c r="L895" s="42"/>
      <c r="M895" s="42"/>
      <c r="N895" s="42"/>
    </row>
    <row r="896" spans="1:14" s="43" customFormat="1" x14ac:dyDescent="0.25">
      <c r="A896" s="129"/>
      <c r="B896" s="130"/>
      <c r="C896" s="130"/>
      <c r="D896" s="131"/>
      <c r="E896" s="130"/>
      <c r="F896" s="130"/>
      <c r="G896" s="130"/>
      <c r="H896" s="42"/>
      <c r="I896" s="42"/>
      <c r="J896" s="42"/>
      <c r="K896" s="42"/>
      <c r="L896" s="42"/>
      <c r="M896" s="42"/>
      <c r="N896" s="42"/>
    </row>
    <row r="897" spans="1:14" s="43" customFormat="1" x14ac:dyDescent="0.25">
      <c r="A897" s="129"/>
      <c r="B897" s="130"/>
      <c r="C897" s="130"/>
      <c r="D897" s="131"/>
      <c r="E897" s="130"/>
      <c r="F897" s="130"/>
      <c r="G897" s="130"/>
      <c r="H897" s="42"/>
      <c r="I897" s="42"/>
      <c r="J897" s="42"/>
      <c r="K897" s="42"/>
      <c r="L897" s="42"/>
      <c r="M897" s="42"/>
      <c r="N897" s="42"/>
    </row>
    <row r="898" spans="1:14" s="43" customFormat="1" x14ac:dyDescent="0.25">
      <c r="A898" s="129"/>
      <c r="B898" s="130"/>
      <c r="C898" s="130"/>
      <c r="D898" s="131"/>
      <c r="E898" s="130"/>
      <c r="F898" s="130"/>
      <c r="G898" s="130"/>
      <c r="H898" s="42"/>
      <c r="I898" s="42"/>
      <c r="J898" s="42"/>
      <c r="K898" s="42"/>
      <c r="L898" s="42"/>
      <c r="M898" s="42"/>
      <c r="N898" s="42"/>
    </row>
    <row r="899" spans="1:14" s="43" customFormat="1" x14ac:dyDescent="0.25">
      <c r="A899" s="129"/>
      <c r="B899" s="130"/>
      <c r="C899" s="130"/>
      <c r="D899" s="131"/>
      <c r="E899" s="130"/>
      <c r="F899" s="130"/>
      <c r="G899" s="130"/>
      <c r="H899" s="42"/>
      <c r="I899" s="42"/>
      <c r="J899" s="42"/>
      <c r="K899" s="42"/>
      <c r="L899" s="42"/>
      <c r="M899" s="42"/>
      <c r="N899" s="42"/>
    </row>
    <row r="900" spans="1:14" s="43" customFormat="1" x14ac:dyDescent="0.25">
      <c r="A900" s="129"/>
      <c r="B900" s="130"/>
      <c r="C900" s="130"/>
      <c r="D900" s="131"/>
      <c r="E900" s="130"/>
      <c r="F900" s="130"/>
      <c r="G900" s="130"/>
      <c r="H900" s="42"/>
      <c r="I900" s="42"/>
      <c r="J900" s="42"/>
      <c r="K900" s="42"/>
      <c r="L900" s="42"/>
      <c r="M900" s="42"/>
      <c r="N900" s="42"/>
    </row>
    <row r="901" spans="1:14" s="43" customFormat="1" x14ac:dyDescent="0.25">
      <c r="A901" s="129"/>
      <c r="B901" s="130"/>
      <c r="C901" s="130"/>
      <c r="D901" s="131"/>
      <c r="E901" s="130"/>
      <c r="F901" s="130"/>
      <c r="G901" s="130"/>
      <c r="H901" s="42"/>
      <c r="I901" s="42"/>
      <c r="J901" s="42"/>
      <c r="K901" s="42"/>
      <c r="L901" s="42"/>
      <c r="M901" s="42"/>
      <c r="N901" s="42"/>
    </row>
    <row r="902" spans="1:14" s="43" customFormat="1" x14ac:dyDescent="0.25">
      <c r="A902" s="129"/>
      <c r="B902" s="130"/>
      <c r="C902" s="130"/>
      <c r="D902" s="131"/>
      <c r="E902" s="130"/>
      <c r="F902" s="130"/>
      <c r="G902" s="130"/>
      <c r="H902" s="42"/>
      <c r="I902" s="42"/>
      <c r="J902" s="42"/>
      <c r="K902" s="42"/>
      <c r="L902" s="42"/>
      <c r="M902" s="42"/>
      <c r="N902" s="42"/>
    </row>
    <row r="903" spans="1:14" s="43" customFormat="1" x14ac:dyDescent="0.25">
      <c r="A903" s="129"/>
      <c r="B903" s="130"/>
      <c r="C903" s="130"/>
      <c r="D903" s="131"/>
      <c r="E903" s="130"/>
      <c r="F903" s="130"/>
      <c r="G903" s="130"/>
      <c r="H903" s="42"/>
      <c r="I903" s="42"/>
      <c r="J903" s="42"/>
      <c r="K903" s="42"/>
      <c r="L903" s="42"/>
      <c r="M903" s="42"/>
      <c r="N903" s="42"/>
    </row>
    <row r="904" spans="1:14" s="43" customFormat="1" x14ac:dyDescent="0.25">
      <c r="A904" s="129"/>
      <c r="B904" s="130"/>
      <c r="C904" s="130"/>
      <c r="D904" s="131"/>
      <c r="E904" s="130"/>
      <c r="F904" s="130"/>
      <c r="G904" s="130"/>
      <c r="H904" s="42"/>
      <c r="I904" s="42"/>
      <c r="J904" s="42"/>
      <c r="K904" s="42"/>
      <c r="L904" s="42"/>
      <c r="M904" s="42"/>
      <c r="N904" s="42"/>
    </row>
    <row r="905" spans="1:14" s="43" customFormat="1" x14ac:dyDescent="0.25">
      <c r="A905" s="129"/>
      <c r="B905" s="130"/>
      <c r="C905" s="130"/>
      <c r="D905" s="131"/>
      <c r="E905" s="130"/>
      <c r="F905" s="130"/>
      <c r="G905" s="130"/>
      <c r="H905" s="42"/>
      <c r="I905" s="42"/>
      <c r="J905" s="42"/>
      <c r="K905" s="42"/>
      <c r="L905" s="42"/>
      <c r="M905" s="42"/>
      <c r="N905" s="42"/>
    </row>
    <row r="906" spans="1:14" s="43" customFormat="1" x14ac:dyDescent="0.25">
      <c r="A906" s="129"/>
      <c r="B906" s="130"/>
      <c r="C906" s="130"/>
      <c r="D906" s="131"/>
      <c r="E906" s="130"/>
      <c r="F906" s="130"/>
      <c r="G906" s="130"/>
      <c r="H906" s="42"/>
      <c r="I906" s="42"/>
      <c r="J906" s="42"/>
      <c r="K906" s="42"/>
      <c r="L906" s="42"/>
      <c r="M906" s="42"/>
      <c r="N906" s="42"/>
    </row>
    <row r="907" spans="1:14" s="43" customFormat="1" x14ac:dyDescent="0.25">
      <c r="A907" s="129"/>
      <c r="B907" s="130"/>
      <c r="C907" s="130"/>
      <c r="D907" s="131"/>
      <c r="E907" s="130"/>
      <c r="F907" s="130"/>
      <c r="G907" s="130"/>
      <c r="H907" s="42"/>
      <c r="I907" s="42"/>
      <c r="J907" s="42"/>
      <c r="K907" s="42"/>
      <c r="L907" s="42"/>
      <c r="M907" s="42"/>
      <c r="N907" s="42"/>
    </row>
    <row r="908" spans="1:14" s="43" customFormat="1" x14ac:dyDescent="0.25">
      <c r="A908" s="129"/>
      <c r="B908" s="130"/>
      <c r="C908" s="130"/>
      <c r="D908" s="131"/>
      <c r="E908" s="130"/>
      <c r="F908" s="130"/>
      <c r="G908" s="130"/>
      <c r="H908" s="42"/>
      <c r="I908" s="42"/>
      <c r="J908" s="42"/>
      <c r="K908" s="42"/>
      <c r="L908" s="42"/>
      <c r="M908" s="42"/>
      <c r="N908" s="42"/>
    </row>
    <row r="909" spans="1:14" s="43" customFormat="1" x14ac:dyDescent="0.25">
      <c r="A909" s="129"/>
      <c r="B909" s="130"/>
      <c r="C909" s="130"/>
      <c r="D909" s="131"/>
      <c r="E909" s="130"/>
      <c r="F909" s="130"/>
      <c r="G909" s="130"/>
      <c r="H909" s="42"/>
      <c r="I909" s="42"/>
      <c r="J909" s="42"/>
      <c r="K909" s="42"/>
      <c r="L909" s="42"/>
      <c r="M909" s="42"/>
      <c r="N909" s="42"/>
    </row>
    <row r="910" spans="1:14" s="43" customFormat="1" x14ac:dyDescent="0.25">
      <c r="A910" s="129"/>
      <c r="B910" s="130"/>
      <c r="C910" s="130"/>
      <c r="D910" s="131"/>
      <c r="E910" s="130"/>
      <c r="F910" s="130"/>
      <c r="G910" s="130"/>
      <c r="H910" s="42"/>
      <c r="I910" s="42"/>
      <c r="J910" s="42"/>
      <c r="K910" s="42"/>
      <c r="L910" s="42"/>
      <c r="M910" s="42"/>
      <c r="N910" s="42"/>
    </row>
    <row r="911" spans="1:14" s="43" customFormat="1" x14ac:dyDescent="0.25">
      <c r="A911" s="129"/>
      <c r="B911" s="130"/>
      <c r="C911" s="130"/>
      <c r="D911" s="131"/>
      <c r="E911" s="130"/>
      <c r="F911" s="130"/>
      <c r="G911" s="130"/>
      <c r="H911" s="42"/>
      <c r="I911" s="42"/>
      <c r="J911" s="42"/>
      <c r="K911" s="42"/>
      <c r="L911" s="42"/>
      <c r="M911" s="42"/>
      <c r="N911" s="42"/>
    </row>
    <row r="912" spans="1:14" s="43" customFormat="1" x14ac:dyDescent="0.25">
      <c r="A912" s="129"/>
      <c r="B912" s="130"/>
      <c r="C912" s="130"/>
      <c r="D912" s="131"/>
      <c r="E912" s="130"/>
      <c r="F912" s="130"/>
      <c r="G912" s="130"/>
      <c r="H912" s="42"/>
      <c r="I912" s="42"/>
      <c r="J912" s="42"/>
      <c r="K912" s="42"/>
      <c r="L912" s="42"/>
      <c r="M912" s="42"/>
      <c r="N912" s="42"/>
    </row>
    <row r="913" spans="1:14" s="43" customFormat="1" x14ac:dyDescent="0.25">
      <c r="A913" s="129"/>
      <c r="B913" s="130"/>
      <c r="C913" s="130"/>
      <c r="D913" s="131"/>
      <c r="E913" s="130"/>
      <c r="F913" s="130"/>
      <c r="G913" s="130"/>
      <c r="H913" s="42"/>
      <c r="I913" s="42"/>
      <c r="J913" s="42"/>
      <c r="K913" s="42"/>
      <c r="L913" s="42"/>
      <c r="M913" s="42"/>
      <c r="N913" s="42"/>
    </row>
    <row r="914" spans="1:14" s="43" customFormat="1" x14ac:dyDescent="0.25">
      <c r="A914" s="129"/>
      <c r="B914" s="130"/>
      <c r="C914" s="130"/>
      <c r="D914" s="131"/>
      <c r="E914" s="130"/>
      <c r="F914" s="130"/>
      <c r="G914" s="130"/>
      <c r="H914" s="42"/>
      <c r="I914" s="42"/>
      <c r="J914" s="42"/>
      <c r="K914" s="42"/>
      <c r="L914" s="42"/>
      <c r="M914" s="42"/>
      <c r="N914" s="42"/>
    </row>
    <row r="915" spans="1:14" s="43" customFormat="1" x14ac:dyDescent="0.25">
      <c r="A915" s="129"/>
      <c r="B915" s="130"/>
      <c r="C915" s="130"/>
      <c r="D915" s="131"/>
      <c r="E915" s="130"/>
      <c r="F915" s="130"/>
      <c r="G915" s="130"/>
      <c r="H915" s="42"/>
      <c r="I915" s="42"/>
      <c r="J915" s="42"/>
      <c r="K915" s="42"/>
      <c r="L915" s="42"/>
      <c r="M915" s="42"/>
      <c r="N915" s="42"/>
    </row>
    <row r="916" spans="1:14" s="43" customFormat="1" x14ac:dyDescent="0.25">
      <c r="A916" s="129"/>
      <c r="B916" s="130"/>
      <c r="C916" s="130"/>
      <c r="D916" s="131"/>
      <c r="E916" s="130"/>
      <c r="F916" s="130"/>
      <c r="G916" s="130"/>
      <c r="H916" s="42"/>
      <c r="I916" s="42"/>
      <c r="J916" s="42"/>
      <c r="K916" s="42"/>
      <c r="L916" s="42"/>
      <c r="M916" s="42"/>
      <c r="N916" s="42"/>
    </row>
    <row r="917" spans="1:14" s="43" customFormat="1" x14ac:dyDescent="0.25">
      <c r="A917" s="129"/>
      <c r="B917" s="130"/>
      <c r="C917" s="130"/>
      <c r="D917" s="131"/>
      <c r="E917" s="130"/>
      <c r="F917" s="130"/>
      <c r="G917" s="130"/>
      <c r="H917" s="42"/>
      <c r="I917" s="42"/>
      <c r="J917" s="42"/>
      <c r="K917" s="42"/>
      <c r="L917" s="42"/>
      <c r="M917" s="42"/>
      <c r="N917" s="42"/>
    </row>
    <row r="918" spans="1:14" s="43" customFormat="1" x14ac:dyDescent="0.25">
      <c r="A918" s="129"/>
      <c r="B918" s="130"/>
      <c r="C918" s="130"/>
      <c r="D918" s="131"/>
      <c r="E918" s="130"/>
      <c r="F918" s="130"/>
      <c r="G918" s="130"/>
      <c r="H918" s="42"/>
      <c r="I918" s="42"/>
      <c r="J918" s="42"/>
      <c r="K918" s="42"/>
      <c r="L918" s="42"/>
      <c r="M918" s="42"/>
      <c r="N918" s="42"/>
    </row>
    <row r="919" spans="1:14" s="43" customFormat="1" x14ac:dyDescent="0.25">
      <c r="A919" s="129"/>
      <c r="B919" s="130"/>
      <c r="C919" s="130"/>
      <c r="D919" s="131"/>
      <c r="E919" s="130"/>
      <c r="F919" s="130"/>
      <c r="G919" s="130"/>
      <c r="H919" s="42"/>
      <c r="I919" s="42"/>
      <c r="J919" s="42"/>
      <c r="K919" s="42"/>
      <c r="L919" s="42"/>
      <c r="M919" s="42"/>
      <c r="N919" s="42"/>
    </row>
    <row r="920" spans="1:14" s="43" customFormat="1" x14ac:dyDescent="0.25">
      <c r="A920" s="129"/>
      <c r="B920" s="130"/>
      <c r="C920" s="130"/>
      <c r="D920" s="131"/>
      <c r="E920" s="130"/>
      <c r="F920" s="130"/>
      <c r="G920" s="130"/>
      <c r="H920" s="42"/>
      <c r="I920" s="42"/>
      <c r="J920" s="42"/>
      <c r="K920" s="42"/>
      <c r="L920" s="42"/>
      <c r="M920" s="42"/>
      <c r="N920" s="42"/>
    </row>
    <row r="921" spans="1:14" s="43" customFormat="1" x14ac:dyDescent="0.25">
      <c r="A921" s="129"/>
      <c r="B921" s="130"/>
      <c r="C921" s="130"/>
      <c r="D921" s="131"/>
      <c r="E921" s="130"/>
      <c r="F921" s="130"/>
      <c r="G921" s="130"/>
      <c r="H921" s="42"/>
      <c r="I921" s="42"/>
      <c r="J921" s="42"/>
      <c r="K921" s="42"/>
      <c r="L921" s="42"/>
      <c r="M921" s="42"/>
      <c r="N921" s="42"/>
    </row>
    <row r="922" spans="1:14" s="43" customFormat="1" x14ac:dyDescent="0.25">
      <c r="A922" s="129"/>
      <c r="B922" s="130"/>
      <c r="C922" s="130"/>
      <c r="D922" s="131"/>
      <c r="E922" s="130"/>
      <c r="F922" s="130"/>
      <c r="G922" s="130"/>
      <c r="H922" s="42"/>
      <c r="I922" s="42"/>
      <c r="J922" s="42"/>
      <c r="K922" s="42"/>
      <c r="L922" s="42"/>
      <c r="M922" s="42"/>
      <c r="N922" s="42"/>
    </row>
    <row r="923" spans="1:14" s="43" customFormat="1" x14ac:dyDescent="0.25">
      <c r="A923" s="129"/>
      <c r="B923" s="130"/>
      <c r="C923" s="130"/>
      <c r="D923" s="131"/>
      <c r="E923" s="130"/>
      <c r="F923" s="130"/>
      <c r="G923" s="130"/>
      <c r="H923" s="42"/>
      <c r="I923" s="42"/>
      <c r="J923" s="42"/>
      <c r="K923" s="42"/>
      <c r="L923" s="42"/>
      <c r="M923" s="42"/>
      <c r="N923" s="42"/>
    </row>
    <row r="924" spans="1:14" s="43" customFormat="1" x14ac:dyDescent="0.25">
      <c r="A924" s="129"/>
      <c r="B924" s="130"/>
      <c r="C924" s="130"/>
      <c r="D924" s="131"/>
      <c r="E924" s="130"/>
      <c r="F924" s="130"/>
      <c r="G924" s="130"/>
      <c r="H924" s="42"/>
      <c r="I924" s="42"/>
      <c r="J924" s="42"/>
      <c r="K924" s="42"/>
      <c r="L924" s="42"/>
      <c r="M924" s="42"/>
      <c r="N924" s="42"/>
    </row>
    <row r="925" spans="1:14" s="43" customFormat="1" x14ac:dyDescent="0.25">
      <c r="A925" s="129"/>
      <c r="B925" s="130"/>
      <c r="C925" s="130"/>
      <c r="D925" s="131"/>
      <c r="E925" s="130"/>
      <c r="F925" s="130"/>
      <c r="G925" s="130"/>
      <c r="H925" s="42"/>
      <c r="I925" s="42"/>
      <c r="J925" s="42"/>
      <c r="K925" s="42"/>
      <c r="L925" s="42"/>
      <c r="M925" s="42"/>
      <c r="N925" s="42"/>
    </row>
    <row r="926" spans="1:14" s="43" customFormat="1" x14ac:dyDescent="0.25">
      <c r="A926" s="129"/>
      <c r="B926" s="130"/>
      <c r="C926" s="130"/>
      <c r="D926" s="131"/>
      <c r="E926" s="130"/>
      <c r="F926" s="130"/>
      <c r="G926" s="130"/>
      <c r="H926" s="42"/>
      <c r="I926" s="42"/>
      <c r="J926" s="42"/>
      <c r="K926" s="42"/>
      <c r="L926" s="42"/>
      <c r="M926" s="42"/>
      <c r="N926" s="42"/>
    </row>
    <row r="927" spans="1:14" s="43" customFormat="1" x14ac:dyDescent="0.25">
      <c r="A927" s="129"/>
      <c r="B927" s="130"/>
      <c r="C927" s="130"/>
      <c r="D927" s="131"/>
      <c r="E927" s="130"/>
      <c r="F927" s="130"/>
      <c r="G927" s="130"/>
      <c r="H927" s="42"/>
      <c r="I927" s="42"/>
      <c r="J927" s="42"/>
      <c r="K927" s="42"/>
      <c r="L927" s="42"/>
      <c r="M927" s="42"/>
      <c r="N927" s="42"/>
    </row>
    <row r="928" spans="1:14" s="43" customFormat="1" x14ac:dyDescent="0.25">
      <c r="A928" s="129"/>
      <c r="B928" s="130"/>
      <c r="C928" s="130"/>
      <c r="D928" s="131"/>
      <c r="E928" s="130"/>
      <c r="F928" s="130"/>
      <c r="G928" s="130"/>
      <c r="H928" s="42"/>
      <c r="I928" s="42"/>
      <c r="J928" s="42"/>
      <c r="K928" s="42"/>
      <c r="L928" s="42"/>
      <c r="M928" s="42"/>
      <c r="N928" s="42"/>
    </row>
    <row r="929" spans="1:14" s="43" customFormat="1" x14ac:dyDescent="0.25">
      <c r="A929" s="129"/>
      <c r="B929" s="130"/>
      <c r="C929" s="130"/>
      <c r="D929" s="131"/>
      <c r="E929" s="130"/>
      <c r="F929" s="130"/>
      <c r="G929" s="130"/>
      <c r="H929" s="42"/>
      <c r="I929" s="42"/>
      <c r="J929" s="42"/>
      <c r="K929" s="42"/>
      <c r="L929" s="42"/>
      <c r="M929" s="42"/>
      <c r="N929" s="42"/>
    </row>
    <row r="930" spans="1:14" s="43" customFormat="1" x14ac:dyDescent="0.25">
      <c r="A930" s="129"/>
      <c r="B930" s="130"/>
      <c r="C930" s="130"/>
      <c r="D930" s="131"/>
      <c r="E930" s="130"/>
      <c r="F930" s="130"/>
      <c r="G930" s="130"/>
      <c r="H930" s="42"/>
      <c r="I930" s="42"/>
      <c r="J930" s="42"/>
      <c r="K930" s="42"/>
      <c r="L930" s="42"/>
      <c r="M930" s="42"/>
      <c r="N930" s="42"/>
    </row>
    <row r="931" spans="1:14" s="43" customFormat="1" x14ac:dyDescent="0.25">
      <c r="A931" s="129"/>
      <c r="B931" s="130"/>
      <c r="C931" s="130"/>
      <c r="D931" s="131"/>
      <c r="E931" s="130"/>
      <c r="F931" s="130"/>
      <c r="G931" s="130"/>
      <c r="H931" s="42"/>
      <c r="I931" s="42"/>
      <c r="J931" s="42"/>
      <c r="K931" s="42"/>
      <c r="L931" s="42"/>
      <c r="M931" s="42"/>
      <c r="N931" s="42"/>
    </row>
    <row r="932" spans="1:14" s="43" customFormat="1" x14ac:dyDescent="0.25">
      <c r="A932" s="129"/>
      <c r="B932" s="130"/>
      <c r="C932" s="130"/>
      <c r="D932" s="131"/>
      <c r="E932" s="130"/>
      <c r="F932" s="130"/>
      <c r="G932" s="130"/>
      <c r="H932" s="42"/>
      <c r="I932" s="42"/>
      <c r="J932" s="42"/>
      <c r="K932" s="42"/>
      <c r="L932" s="42"/>
      <c r="M932" s="42"/>
      <c r="N932" s="42"/>
    </row>
    <row r="933" spans="1:14" s="43" customFormat="1" x14ac:dyDescent="0.25">
      <c r="A933" s="129"/>
      <c r="B933" s="130"/>
      <c r="C933" s="130"/>
      <c r="D933" s="131"/>
      <c r="E933" s="130"/>
      <c r="F933" s="130"/>
      <c r="G933" s="130"/>
      <c r="H933" s="42"/>
      <c r="I933" s="42"/>
      <c r="J933" s="42"/>
      <c r="K933" s="42"/>
      <c r="L933" s="42"/>
      <c r="M933" s="42"/>
      <c r="N933" s="42"/>
    </row>
    <row r="934" spans="1:14" s="43" customFormat="1" x14ac:dyDescent="0.25">
      <c r="A934" s="129"/>
      <c r="B934" s="130"/>
      <c r="C934" s="130"/>
      <c r="D934" s="131"/>
      <c r="E934" s="130"/>
      <c r="F934" s="130"/>
      <c r="G934" s="130"/>
      <c r="H934" s="42"/>
      <c r="I934" s="42"/>
      <c r="J934" s="42"/>
      <c r="K934" s="42"/>
      <c r="L934" s="42"/>
      <c r="M934" s="42"/>
      <c r="N934" s="42"/>
    </row>
    <row r="935" spans="1:14" s="43" customFormat="1" x14ac:dyDescent="0.25">
      <c r="A935" s="129"/>
      <c r="B935" s="130"/>
      <c r="C935" s="130"/>
      <c r="D935" s="131"/>
      <c r="E935" s="130"/>
      <c r="F935" s="130"/>
      <c r="G935" s="130"/>
      <c r="H935" s="42"/>
      <c r="I935" s="42"/>
      <c r="J935" s="42"/>
      <c r="K935" s="42"/>
      <c r="L935" s="42"/>
      <c r="M935" s="42"/>
      <c r="N935" s="42"/>
    </row>
    <row r="936" spans="1:14" s="43" customFormat="1" x14ac:dyDescent="0.25">
      <c r="A936" s="129"/>
      <c r="B936" s="130"/>
      <c r="C936" s="130"/>
      <c r="D936" s="131"/>
      <c r="E936" s="130"/>
      <c r="F936" s="130"/>
      <c r="G936" s="130"/>
      <c r="H936" s="42"/>
      <c r="I936" s="42"/>
      <c r="J936" s="42"/>
      <c r="K936" s="42"/>
      <c r="L936" s="42"/>
      <c r="M936" s="42"/>
      <c r="N936" s="42"/>
    </row>
    <row r="937" spans="1:14" s="43" customFormat="1" x14ac:dyDescent="0.25">
      <c r="A937" s="129"/>
      <c r="B937" s="130"/>
      <c r="C937" s="130"/>
      <c r="D937" s="131"/>
      <c r="E937" s="130"/>
      <c r="F937" s="130"/>
      <c r="G937" s="130"/>
      <c r="H937" s="42"/>
      <c r="I937" s="42"/>
      <c r="J937" s="42"/>
      <c r="K937" s="42"/>
      <c r="L937" s="42"/>
      <c r="M937" s="42"/>
      <c r="N937" s="42"/>
    </row>
    <row r="938" spans="1:14" s="43" customFormat="1" x14ac:dyDescent="0.25">
      <c r="A938" s="129"/>
      <c r="B938" s="130"/>
      <c r="C938" s="130"/>
      <c r="D938" s="131"/>
      <c r="E938" s="130"/>
      <c r="F938" s="130"/>
      <c r="G938" s="130"/>
      <c r="H938" s="42"/>
      <c r="I938" s="42"/>
      <c r="J938" s="42"/>
      <c r="K938" s="42"/>
      <c r="L938" s="42"/>
      <c r="M938" s="42"/>
      <c r="N938" s="42"/>
    </row>
    <row r="939" spans="1:14" s="43" customFormat="1" x14ac:dyDescent="0.25">
      <c r="A939" s="129"/>
      <c r="B939" s="130"/>
      <c r="C939" s="130"/>
      <c r="D939" s="131"/>
      <c r="E939" s="130"/>
      <c r="F939" s="130"/>
      <c r="G939" s="130"/>
      <c r="H939" s="42"/>
      <c r="I939" s="42"/>
      <c r="J939" s="42"/>
      <c r="K939" s="42"/>
      <c r="L939" s="42"/>
      <c r="M939" s="42"/>
      <c r="N939" s="42"/>
    </row>
    <row r="940" spans="1:14" s="43" customFormat="1" x14ac:dyDescent="0.25">
      <c r="A940" s="129"/>
      <c r="B940" s="130"/>
      <c r="C940" s="130"/>
      <c r="D940" s="131"/>
      <c r="E940" s="130"/>
      <c r="F940" s="130"/>
      <c r="G940" s="130"/>
      <c r="H940" s="42"/>
      <c r="I940" s="42"/>
      <c r="J940" s="42"/>
      <c r="K940" s="42"/>
      <c r="L940" s="42"/>
      <c r="M940" s="42"/>
      <c r="N940" s="42"/>
    </row>
    <row r="941" spans="1:14" s="43" customFormat="1" x14ac:dyDescent="0.25">
      <c r="A941" s="129"/>
      <c r="B941" s="130"/>
      <c r="C941" s="130"/>
      <c r="D941" s="131"/>
      <c r="E941" s="130"/>
      <c r="F941" s="130"/>
      <c r="G941" s="130"/>
      <c r="H941" s="42"/>
      <c r="I941" s="42"/>
      <c r="J941" s="42"/>
      <c r="K941" s="42"/>
      <c r="L941" s="42"/>
      <c r="M941" s="42"/>
      <c r="N941" s="42"/>
    </row>
    <row r="942" spans="1:14" s="43" customFormat="1" x14ac:dyDescent="0.25">
      <c r="A942" s="129"/>
      <c r="B942" s="130"/>
      <c r="C942" s="130"/>
      <c r="D942" s="131"/>
      <c r="E942" s="130"/>
      <c r="F942" s="130"/>
      <c r="G942" s="130"/>
      <c r="H942" s="42"/>
      <c r="I942" s="42"/>
      <c r="J942" s="42"/>
      <c r="K942" s="42"/>
      <c r="L942" s="42"/>
      <c r="M942" s="42"/>
      <c r="N942" s="42"/>
    </row>
    <row r="943" spans="1:14" s="43" customFormat="1" x14ac:dyDescent="0.25">
      <c r="A943" s="129"/>
      <c r="B943" s="130"/>
      <c r="C943" s="130"/>
      <c r="D943" s="131"/>
      <c r="E943" s="130"/>
      <c r="F943" s="130"/>
      <c r="G943" s="130"/>
      <c r="H943" s="42"/>
      <c r="I943" s="42"/>
      <c r="J943" s="42"/>
      <c r="K943" s="42"/>
      <c r="L943" s="42"/>
      <c r="M943" s="42"/>
      <c r="N943" s="42"/>
    </row>
    <row r="944" spans="1:14" s="43" customFormat="1" x14ac:dyDescent="0.25">
      <c r="A944" s="129"/>
      <c r="B944" s="130"/>
      <c r="C944" s="130"/>
      <c r="D944" s="131"/>
      <c r="E944" s="130"/>
      <c r="F944" s="130"/>
      <c r="G944" s="130"/>
      <c r="H944" s="42"/>
      <c r="I944" s="42"/>
      <c r="J944" s="42"/>
      <c r="K944" s="42"/>
      <c r="L944" s="42"/>
      <c r="M944" s="42"/>
      <c r="N944" s="42"/>
    </row>
    <row r="945" spans="1:14" s="43" customFormat="1" x14ac:dyDescent="0.25">
      <c r="A945" s="129"/>
      <c r="B945" s="130"/>
      <c r="C945" s="130"/>
      <c r="D945" s="131"/>
      <c r="E945" s="130"/>
      <c r="F945" s="130"/>
      <c r="G945" s="130"/>
      <c r="H945" s="42"/>
      <c r="I945" s="42"/>
      <c r="J945" s="42"/>
      <c r="K945" s="42"/>
      <c r="L945" s="42"/>
      <c r="M945" s="42"/>
      <c r="N945" s="42"/>
    </row>
    <row r="946" spans="1:14" s="43" customFormat="1" x14ac:dyDescent="0.25">
      <c r="A946" s="129"/>
      <c r="B946" s="130"/>
      <c r="C946" s="130"/>
      <c r="D946" s="131"/>
      <c r="E946" s="130"/>
      <c r="F946" s="130"/>
      <c r="G946" s="130"/>
      <c r="H946" s="42"/>
      <c r="I946" s="42"/>
      <c r="J946" s="42"/>
      <c r="K946" s="42"/>
      <c r="L946" s="42"/>
      <c r="M946" s="42"/>
      <c r="N946" s="42"/>
    </row>
    <row r="947" spans="1:14" s="43" customFormat="1" x14ac:dyDescent="0.25">
      <c r="A947" s="129"/>
      <c r="B947" s="130"/>
      <c r="C947" s="130"/>
      <c r="D947" s="131"/>
      <c r="E947" s="130"/>
      <c r="F947" s="130"/>
      <c r="G947" s="130"/>
      <c r="H947" s="42"/>
      <c r="I947" s="42"/>
      <c r="J947" s="42"/>
      <c r="K947" s="42"/>
      <c r="L947" s="42"/>
      <c r="M947" s="42"/>
      <c r="N947" s="42"/>
    </row>
    <row r="948" spans="1:14" s="43" customFormat="1" x14ac:dyDescent="0.25">
      <c r="A948" s="129"/>
      <c r="B948" s="130"/>
      <c r="C948" s="130"/>
      <c r="D948" s="131"/>
      <c r="E948" s="130"/>
      <c r="F948" s="130"/>
      <c r="G948" s="130"/>
      <c r="H948" s="42"/>
      <c r="I948" s="42"/>
      <c r="J948" s="42"/>
      <c r="K948" s="42"/>
      <c r="L948" s="42"/>
      <c r="M948" s="42"/>
      <c r="N948" s="42"/>
    </row>
    <row r="949" spans="1:14" s="43" customFormat="1" x14ac:dyDescent="0.25">
      <c r="A949" s="129"/>
      <c r="B949" s="130"/>
      <c r="C949" s="130"/>
      <c r="D949" s="131"/>
      <c r="E949" s="130"/>
      <c r="F949" s="130"/>
      <c r="G949" s="130"/>
      <c r="H949" s="42"/>
      <c r="I949" s="42"/>
      <c r="J949" s="42"/>
      <c r="K949" s="42"/>
      <c r="L949" s="42"/>
      <c r="M949" s="42"/>
      <c r="N949" s="42"/>
    </row>
    <row r="950" spans="1:14" s="43" customFormat="1" x14ac:dyDescent="0.25">
      <c r="A950" s="129"/>
      <c r="B950" s="130"/>
      <c r="C950" s="130"/>
      <c r="D950" s="131"/>
      <c r="E950" s="130"/>
      <c r="F950" s="130"/>
      <c r="G950" s="130"/>
      <c r="H950" s="42"/>
      <c r="I950" s="42"/>
      <c r="J950" s="42"/>
      <c r="K950" s="42"/>
      <c r="L950" s="42"/>
      <c r="M950" s="42"/>
      <c r="N950" s="42"/>
    </row>
    <row r="951" spans="1:14" s="43" customFormat="1" x14ac:dyDescent="0.25">
      <c r="A951" s="129"/>
      <c r="B951" s="130"/>
      <c r="C951" s="130"/>
      <c r="D951" s="131"/>
      <c r="E951" s="130"/>
      <c r="F951" s="130"/>
      <c r="G951" s="130"/>
      <c r="H951" s="42"/>
      <c r="I951" s="42"/>
      <c r="J951" s="42"/>
      <c r="K951" s="42"/>
      <c r="L951" s="42"/>
      <c r="M951" s="42"/>
      <c r="N951" s="42"/>
    </row>
    <row r="952" spans="1:14" s="43" customFormat="1" x14ac:dyDescent="0.25">
      <c r="A952" s="129"/>
      <c r="B952" s="130"/>
      <c r="C952" s="130"/>
      <c r="D952" s="131"/>
      <c r="E952" s="130"/>
      <c r="F952" s="130"/>
      <c r="G952" s="130"/>
      <c r="H952" s="42"/>
      <c r="I952" s="42"/>
      <c r="J952" s="42"/>
      <c r="K952" s="42"/>
      <c r="L952" s="42"/>
      <c r="M952" s="42"/>
      <c r="N952" s="42"/>
    </row>
    <row r="953" spans="1:14" s="43" customFormat="1" x14ac:dyDescent="0.25">
      <c r="A953" s="129"/>
      <c r="B953" s="130"/>
      <c r="C953" s="130"/>
      <c r="D953" s="131"/>
      <c r="E953" s="130"/>
      <c r="F953" s="130"/>
      <c r="G953" s="130"/>
      <c r="H953" s="42"/>
      <c r="I953" s="42"/>
      <c r="J953" s="42"/>
      <c r="K953" s="42"/>
      <c r="L953" s="42"/>
      <c r="M953" s="42"/>
      <c r="N953" s="42"/>
    </row>
    <row r="954" spans="1:14" s="43" customFormat="1" x14ac:dyDescent="0.25">
      <c r="A954" s="129"/>
      <c r="B954" s="130"/>
      <c r="C954" s="130"/>
      <c r="D954" s="131"/>
      <c r="E954" s="130"/>
      <c r="F954" s="130"/>
      <c r="G954" s="130"/>
      <c r="H954" s="42"/>
      <c r="I954" s="42"/>
      <c r="J954" s="42"/>
      <c r="K954" s="42"/>
      <c r="L954" s="42"/>
      <c r="M954" s="42"/>
      <c r="N954" s="42"/>
    </row>
    <row r="955" spans="1:14" s="43" customFormat="1" x14ac:dyDescent="0.25">
      <c r="A955" s="129"/>
      <c r="B955" s="130"/>
      <c r="C955" s="130"/>
      <c r="D955" s="131"/>
      <c r="E955" s="130"/>
      <c r="F955" s="130"/>
      <c r="G955" s="130"/>
      <c r="H955" s="42"/>
      <c r="I955" s="42"/>
      <c r="J955" s="42"/>
      <c r="K955" s="42"/>
      <c r="L955" s="42"/>
      <c r="M955" s="42"/>
      <c r="N955" s="42"/>
    </row>
    <row r="956" spans="1:14" s="43" customFormat="1" x14ac:dyDescent="0.25">
      <c r="A956" s="129"/>
      <c r="B956" s="130"/>
      <c r="C956" s="130"/>
      <c r="D956" s="131"/>
      <c r="E956" s="130"/>
      <c r="F956" s="130"/>
      <c r="G956" s="130"/>
      <c r="H956" s="42"/>
      <c r="I956" s="42"/>
      <c r="J956" s="42"/>
      <c r="K956" s="42"/>
      <c r="L956" s="42"/>
      <c r="M956" s="42"/>
      <c r="N956" s="42"/>
    </row>
    <row r="957" spans="1:14" s="43" customFormat="1" x14ac:dyDescent="0.25">
      <c r="A957" s="129"/>
      <c r="B957" s="130"/>
      <c r="C957" s="130"/>
      <c r="D957" s="131"/>
      <c r="E957" s="130"/>
      <c r="F957" s="130"/>
      <c r="G957" s="130"/>
      <c r="H957" s="42"/>
      <c r="I957" s="42"/>
      <c r="J957" s="42"/>
      <c r="K957" s="42"/>
      <c r="L957" s="42"/>
      <c r="M957" s="42"/>
      <c r="N957" s="42"/>
    </row>
    <row r="958" spans="1:14" s="43" customFormat="1" x14ac:dyDescent="0.25">
      <c r="A958" s="129"/>
      <c r="B958" s="130"/>
      <c r="C958" s="130"/>
      <c r="D958" s="131"/>
      <c r="E958" s="130"/>
      <c r="F958" s="130"/>
      <c r="G958" s="130"/>
      <c r="H958" s="42"/>
      <c r="I958" s="42"/>
      <c r="J958" s="42"/>
      <c r="K958" s="42"/>
      <c r="L958" s="42"/>
      <c r="M958" s="42"/>
      <c r="N958" s="42"/>
    </row>
    <row r="959" spans="1:14" s="43" customFormat="1" x14ac:dyDescent="0.25">
      <c r="A959" s="129"/>
      <c r="B959" s="130"/>
      <c r="C959" s="130"/>
      <c r="D959" s="131"/>
      <c r="E959" s="130"/>
      <c r="F959" s="130"/>
      <c r="G959" s="130"/>
      <c r="H959" s="42"/>
      <c r="I959" s="42"/>
      <c r="J959" s="42"/>
      <c r="K959" s="42"/>
      <c r="L959" s="42"/>
      <c r="M959" s="42"/>
      <c r="N959" s="42"/>
    </row>
    <row r="960" spans="1:14" s="43" customFormat="1" x14ac:dyDescent="0.25">
      <c r="A960" s="129"/>
      <c r="B960" s="130"/>
      <c r="C960" s="130"/>
      <c r="D960" s="131"/>
      <c r="E960" s="130"/>
      <c r="F960" s="130"/>
      <c r="G960" s="130"/>
      <c r="H960" s="42"/>
      <c r="I960" s="42"/>
      <c r="J960" s="42"/>
      <c r="K960" s="42"/>
      <c r="L960" s="42"/>
      <c r="M960" s="42"/>
      <c r="N960" s="42"/>
    </row>
    <row r="961" spans="1:14" s="43" customFormat="1" x14ac:dyDescent="0.25">
      <c r="A961" s="129"/>
      <c r="B961" s="130"/>
      <c r="C961" s="130"/>
      <c r="D961" s="131"/>
      <c r="E961" s="130"/>
      <c r="F961" s="130"/>
      <c r="G961" s="130"/>
      <c r="H961" s="42"/>
      <c r="I961" s="42"/>
      <c r="J961" s="42"/>
      <c r="K961" s="42"/>
      <c r="L961" s="42"/>
      <c r="M961" s="42"/>
      <c r="N961" s="42"/>
    </row>
    <row r="962" spans="1:14" s="43" customFormat="1" x14ac:dyDescent="0.25">
      <c r="A962" s="129"/>
      <c r="B962" s="130"/>
      <c r="C962" s="130"/>
      <c r="D962" s="131"/>
      <c r="E962" s="130"/>
      <c r="F962" s="130"/>
      <c r="G962" s="130"/>
      <c r="H962" s="42"/>
      <c r="I962" s="42"/>
      <c r="J962" s="42"/>
      <c r="K962" s="42"/>
      <c r="L962" s="42"/>
      <c r="M962" s="42"/>
      <c r="N962" s="42"/>
    </row>
    <row r="963" spans="1:14" s="43" customFormat="1" x14ac:dyDescent="0.25">
      <c r="A963" s="129"/>
      <c r="B963" s="130"/>
      <c r="C963" s="130"/>
      <c r="D963" s="131"/>
      <c r="E963" s="130"/>
      <c r="F963" s="130"/>
      <c r="G963" s="130"/>
      <c r="H963" s="42"/>
      <c r="I963" s="42"/>
      <c r="J963" s="42"/>
      <c r="K963" s="42"/>
      <c r="L963" s="42"/>
      <c r="M963" s="42"/>
      <c r="N963" s="42"/>
    </row>
    <row r="964" spans="1:14" s="43" customFormat="1" x14ac:dyDescent="0.25">
      <c r="A964" s="129"/>
      <c r="B964" s="130"/>
      <c r="C964" s="130"/>
      <c r="D964" s="131"/>
      <c r="E964" s="130"/>
      <c r="F964" s="130"/>
      <c r="G964" s="130"/>
      <c r="H964" s="42"/>
      <c r="I964" s="42"/>
      <c r="J964" s="42"/>
      <c r="K964" s="42"/>
      <c r="L964" s="42"/>
      <c r="M964" s="42"/>
      <c r="N964" s="42"/>
    </row>
    <row r="965" spans="1:14" s="43" customFormat="1" x14ac:dyDescent="0.25">
      <c r="A965" s="129"/>
      <c r="B965" s="130"/>
      <c r="C965" s="130"/>
      <c r="D965" s="131"/>
      <c r="E965" s="130"/>
      <c r="F965" s="130"/>
      <c r="G965" s="130"/>
      <c r="H965" s="42"/>
      <c r="I965" s="42"/>
      <c r="J965" s="42"/>
      <c r="K965" s="42"/>
      <c r="L965" s="42"/>
      <c r="M965" s="42"/>
      <c r="N965" s="42"/>
    </row>
    <row r="966" spans="1:14" s="43" customFormat="1" x14ac:dyDescent="0.25">
      <c r="A966" s="129"/>
      <c r="B966" s="130"/>
      <c r="C966" s="130"/>
      <c r="D966" s="131"/>
      <c r="E966" s="130"/>
      <c r="F966" s="130"/>
      <c r="G966" s="130"/>
      <c r="H966" s="42"/>
      <c r="I966" s="42"/>
      <c r="J966" s="42"/>
      <c r="K966" s="42"/>
      <c r="L966" s="42"/>
      <c r="M966" s="42"/>
      <c r="N966" s="42"/>
    </row>
    <row r="967" spans="1:14" s="43" customFormat="1" x14ac:dyDescent="0.25">
      <c r="A967" s="129"/>
      <c r="B967" s="130"/>
      <c r="C967" s="130"/>
      <c r="D967" s="131"/>
      <c r="E967" s="130"/>
      <c r="F967" s="130"/>
      <c r="G967" s="130"/>
      <c r="H967" s="42"/>
      <c r="I967" s="42"/>
      <c r="J967" s="42"/>
      <c r="K967" s="42"/>
      <c r="L967" s="42"/>
      <c r="M967" s="42"/>
      <c r="N967" s="42"/>
    </row>
    <row r="968" spans="1:14" s="43" customFormat="1" x14ac:dyDescent="0.25">
      <c r="A968" s="129"/>
      <c r="B968" s="130"/>
      <c r="C968" s="130"/>
      <c r="D968" s="131"/>
      <c r="E968" s="130"/>
      <c r="F968" s="130"/>
      <c r="G968" s="130"/>
      <c r="H968" s="42"/>
      <c r="I968" s="42"/>
      <c r="J968" s="42"/>
      <c r="K968" s="42"/>
      <c r="L968" s="42"/>
      <c r="M968" s="42"/>
      <c r="N968" s="42"/>
    </row>
    <row r="969" spans="1:14" s="43" customFormat="1" x14ac:dyDescent="0.25">
      <c r="A969" s="129"/>
      <c r="B969" s="130"/>
      <c r="C969" s="130"/>
      <c r="D969" s="131"/>
      <c r="E969" s="130"/>
      <c r="F969" s="130"/>
      <c r="G969" s="130"/>
      <c r="H969" s="42"/>
      <c r="I969" s="42"/>
      <c r="J969" s="42"/>
      <c r="K969" s="42"/>
      <c r="L969" s="42"/>
      <c r="M969" s="42"/>
      <c r="N969" s="42"/>
    </row>
    <row r="970" spans="1:14" s="43" customFormat="1" x14ac:dyDescent="0.25">
      <c r="A970" s="129"/>
      <c r="B970" s="130"/>
      <c r="C970" s="130"/>
      <c r="D970" s="131"/>
      <c r="E970" s="130"/>
      <c r="F970" s="130"/>
      <c r="G970" s="130"/>
      <c r="H970" s="42"/>
      <c r="I970" s="42"/>
      <c r="J970" s="42"/>
      <c r="K970" s="42"/>
      <c r="L970" s="42"/>
      <c r="M970" s="42"/>
      <c r="N970" s="42"/>
    </row>
    <row r="971" spans="1:14" s="43" customFormat="1" x14ac:dyDescent="0.25">
      <c r="A971" s="129"/>
      <c r="B971" s="130"/>
      <c r="C971" s="130"/>
      <c r="D971" s="131"/>
      <c r="E971" s="130"/>
      <c r="F971" s="130"/>
      <c r="G971" s="130"/>
      <c r="H971" s="42"/>
      <c r="I971" s="42"/>
      <c r="J971" s="42"/>
      <c r="K971" s="42"/>
      <c r="L971" s="42"/>
      <c r="M971" s="42"/>
      <c r="N971" s="42"/>
    </row>
    <row r="972" spans="1:14" s="43" customFormat="1" x14ac:dyDescent="0.25">
      <c r="A972" s="129"/>
      <c r="B972" s="130"/>
      <c r="C972" s="130"/>
      <c r="D972" s="131"/>
      <c r="E972" s="130"/>
      <c r="F972" s="130"/>
      <c r="G972" s="130"/>
      <c r="H972" s="42"/>
      <c r="I972" s="42"/>
      <c r="J972" s="42"/>
      <c r="K972" s="42"/>
      <c r="L972" s="42"/>
      <c r="M972" s="42"/>
      <c r="N972" s="42"/>
    </row>
    <row r="973" spans="1:14" s="43" customFormat="1" x14ac:dyDescent="0.25">
      <c r="A973" s="129"/>
      <c r="B973" s="130"/>
      <c r="C973" s="130"/>
      <c r="D973" s="131"/>
      <c r="E973" s="130"/>
      <c r="F973" s="130"/>
      <c r="G973" s="130"/>
      <c r="H973" s="42"/>
      <c r="I973" s="42"/>
      <c r="J973" s="42"/>
      <c r="K973" s="42"/>
      <c r="L973" s="42"/>
      <c r="M973" s="42"/>
      <c r="N973" s="42"/>
    </row>
    <row r="974" spans="1:14" s="43" customFormat="1" x14ac:dyDescent="0.25">
      <c r="A974" s="129"/>
      <c r="B974" s="130"/>
      <c r="C974" s="130"/>
      <c r="D974" s="131"/>
      <c r="E974" s="130"/>
      <c r="F974" s="130"/>
      <c r="G974" s="130"/>
      <c r="H974" s="42"/>
      <c r="I974" s="42"/>
      <c r="J974" s="42"/>
      <c r="K974" s="42"/>
      <c r="L974" s="42"/>
      <c r="M974" s="42"/>
      <c r="N974" s="42"/>
    </row>
    <row r="975" spans="1:14" s="43" customFormat="1" x14ac:dyDescent="0.25">
      <c r="A975" s="129"/>
      <c r="B975" s="130"/>
      <c r="C975" s="130"/>
      <c r="D975" s="131"/>
      <c r="E975" s="130"/>
      <c r="F975" s="130"/>
      <c r="G975" s="130"/>
      <c r="H975" s="42"/>
      <c r="I975" s="42"/>
      <c r="J975" s="42"/>
      <c r="K975" s="42"/>
      <c r="L975" s="42"/>
      <c r="M975" s="42"/>
      <c r="N975" s="42"/>
    </row>
    <row r="976" spans="1:14" s="43" customFormat="1" x14ac:dyDescent="0.25">
      <c r="A976" s="129"/>
      <c r="B976" s="130"/>
      <c r="C976" s="130"/>
      <c r="D976" s="131"/>
      <c r="E976" s="130"/>
      <c r="F976" s="130"/>
      <c r="G976" s="130"/>
      <c r="H976" s="42"/>
      <c r="I976" s="42"/>
      <c r="J976" s="42"/>
      <c r="K976" s="42"/>
      <c r="L976" s="42"/>
      <c r="M976" s="42"/>
      <c r="N976" s="42"/>
    </row>
    <row r="977" spans="1:14" s="43" customFormat="1" x14ac:dyDescent="0.25">
      <c r="A977" s="129"/>
      <c r="B977" s="130"/>
      <c r="C977" s="130"/>
      <c r="D977" s="131"/>
      <c r="E977" s="130"/>
      <c r="F977" s="130"/>
      <c r="G977" s="130"/>
      <c r="H977" s="42"/>
      <c r="I977" s="42"/>
      <c r="J977" s="42"/>
      <c r="K977" s="42"/>
      <c r="L977" s="42"/>
      <c r="M977" s="42"/>
      <c r="N977" s="42"/>
    </row>
    <row r="978" spans="1:14" s="43" customFormat="1" x14ac:dyDescent="0.25">
      <c r="A978" s="129"/>
      <c r="B978" s="130"/>
      <c r="C978" s="130"/>
      <c r="D978" s="131"/>
      <c r="E978" s="130"/>
      <c r="F978" s="130"/>
      <c r="G978" s="130"/>
      <c r="H978" s="42"/>
      <c r="I978" s="42"/>
      <c r="J978" s="42"/>
      <c r="K978" s="42"/>
      <c r="L978" s="42"/>
      <c r="M978" s="42"/>
      <c r="N978" s="42"/>
    </row>
    <row r="979" spans="1:14" s="43" customFormat="1" x14ac:dyDescent="0.25">
      <c r="A979" s="129"/>
      <c r="B979" s="130"/>
      <c r="C979" s="130"/>
      <c r="D979" s="131"/>
      <c r="E979" s="130"/>
      <c r="F979" s="130"/>
      <c r="G979" s="130"/>
      <c r="H979" s="42"/>
      <c r="I979" s="42"/>
      <c r="J979" s="42"/>
      <c r="K979" s="42"/>
      <c r="L979" s="42"/>
      <c r="M979" s="42"/>
      <c r="N979" s="42"/>
    </row>
    <row r="980" spans="1:14" s="43" customFormat="1" x14ac:dyDescent="0.25">
      <c r="A980" s="129"/>
      <c r="B980" s="130"/>
      <c r="C980" s="130"/>
      <c r="D980" s="131"/>
      <c r="E980" s="130"/>
      <c r="F980" s="130"/>
      <c r="G980" s="130"/>
      <c r="H980" s="42"/>
      <c r="I980" s="42"/>
      <c r="J980" s="42"/>
      <c r="K980" s="42"/>
      <c r="L980" s="42"/>
      <c r="M980" s="42"/>
      <c r="N980" s="42"/>
    </row>
    <row r="981" spans="1:14" s="43" customFormat="1" x14ac:dyDescent="0.25">
      <c r="A981" s="129"/>
      <c r="B981" s="130"/>
      <c r="C981" s="130"/>
      <c r="D981" s="131"/>
      <c r="E981" s="130"/>
      <c r="F981" s="130"/>
      <c r="G981" s="130"/>
      <c r="H981" s="42"/>
      <c r="I981" s="42"/>
      <c r="J981" s="42"/>
      <c r="K981" s="42"/>
      <c r="L981" s="42"/>
      <c r="M981" s="42"/>
      <c r="N981" s="42"/>
    </row>
    <row r="982" spans="1:14" s="43" customFormat="1" x14ac:dyDescent="0.25">
      <c r="A982" s="129"/>
      <c r="B982" s="130"/>
      <c r="C982" s="130"/>
      <c r="D982" s="131"/>
      <c r="E982" s="130"/>
      <c r="F982" s="130"/>
      <c r="G982" s="130"/>
      <c r="H982" s="42"/>
      <c r="I982" s="42"/>
      <c r="J982" s="42"/>
      <c r="K982" s="42"/>
      <c r="L982" s="42"/>
      <c r="M982" s="42"/>
      <c r="N982" s="42"/>
    </row>
    <row r="983" spans="1:14" s="43" customFormat="1" x14ac:dyDescent="0.25">
      <c r="A983" s="129"/>
      <c r="B983" s="130"/>
      <c r="C983" s="130"/>
      <c r="D983" s="131"/>
      <c r="E983" s="130"/>
      <c r="F983" s="130"/>
      <c r="G983" s="130"/>
      <c r="H983" s="42"/>
      <c r="I983" s="42"/>
      <c r="J983" s="42"/>
      <c r="K983" s="42"/>
      <c r="L983" s="42"/>
      <c r="M983" s="42"/>
      <c r="N983" s="42"/>
    </row>
    <row r="984" spans="1:14" s="43" customFormat="1" x14ac:dyDescent="0.25">
      <c r="A984" s="129"/>
      <c r="B984" s="130"/>
      <c r="C984" s="130"/>
      <c r="D984" s="131"/>
      <c r="E984" s="130"/>
      <c r="F984" s="130"/>
      <c r="G984" s="130"/>
      <c r="H984" s="42"/>
      <c r="I984" s="42"/>
      <c r="J984" s="42"/>
      <c r="K984" s="42"/>
      <c r="L984" s="42"/>
      <c r="M984" s="42"/>
      <c r="N984" s="42"/>
    </row>
    <row r="985" spans="1:14" s="43" customFormat="1" x14ac:dyDescent="0.25">
      <c r="A985" s="129"/>
      <c r="B985" s="130"/>
      <c r="C985" s="130"/>
      <c r="D985" s="131"/>
      <c r="E985" s="130"/>
      <c r="F985" s="130"/>
      <c r="G985" s="130"/>
      <c r="H985" s="42"/>
      <c r="I985" s="42"/>
      <c r="J985" s="42"/>
      <c r="K985" s="42"/>
      <c r="L985" s="42"/>
      <c r="M985" s="42"/>
      <c r="N985" s="42"/>
    </row>
    <row r="986" spans="1:14" s="43" customFormat="1" x14ac:dyDescent="0.25">
      <c r="A986" s="129"/>
      <c r="B986" s="130"/>
      <c r="C986" s="130"/>
      <c r="D986" s="131"/>
      <c r="E986" s="130"/>
      <c r="F986" s="130"/>
      <c r="G986" s="130"/>
      <c r="H986" s="42"/>
      <c r="I986" s="42"/>
      <c r="J986" s="42"/>
      <c r="K986" s="42"/>
      <c r="L986" s="42"/>
      <c r="M986" s="42"/>
      <c r="N986" s="42"/>
    </row>
    <row r="987" spans="1:14" s="43" customFormat="1" x14ac:dyDescent="0.25">
      <c r="A987" s="129"/>
      <c r="B987" s="130"/>
      <c r="C987" s="130"/>
      <c r="D987" s="131"/>
      <c r="E987" s="130"/>
      <c r="F987" s="130"/>
      <c r="G987" s="130"/>
      <c r="H987" s="42"/>
      <c r="I987" s="42"/>
      <c r="J987" s="42"/>
      <c r="K987" s="42"/>
      <c r="L987" s="42"/>
      <c r="M987" s="42"/>
      <c r="N987" s="42"/>
    </row>
    <row r="988" spans="1:14" s="43" customFormat="1" x14ac:dyDescent="0.25">
      <c r="A988" s="129"/>
      <c r="B988" s="130"/>
      <c r="C988" s="130"/>
      <c r="D988" s="131"/>
      <c r="E988" s="130"/>
      <c r="F988" s="130"/>
      <c r="G988" s="130"/>
      <c r="H988" s="42"/>
      <c r="I988" s="42"/>
      <c r="J988" s="42"/>
      <c r="K988" s="42"/>
      <c r="L988" s="42"/>
      <c r="M988" s="42"/>
      <c r="N988" s="42"/>
    </row>
    <row r="989" spans="1:14" s="43" customFormat="1" x14ac:dyDescent="0.25">
      <c r="A989" s="129"/>
      <c r="B989" s="130"/>
      <c r="C989" s="130"/>
      <c r="D989" s="131"/>
      <c r="E989" s="130"/>
      <c r="F989" s="130"/>
      <c r="G989" s="130"/>
      <c r="H989" s="42"/>
      <c r="I989" s="42"/>
      <c r="J989" s="42"/>
      <c r="K989" s="42"/>
      <c r="L989" s="42"/>
      <c r="M989" s="42"/>
      <c r="N989" s="42"/>
    </row>
    <row r="990" spans="1:14" s="43" customFormat="1" x14ac:dyDescent="0.25">
      <c r="A990" s="129"/>
      <c r="B990" s="130"/>
      <c r="C990" s="130"/>
      <c r="D990" s="131"/>
      <c r="E990" s="130"/>
      <c r="F990" s="130"/>
      <c r="G990" s="130"/>
      <c r="H990" s="42"/>
      <c r="I990" s="42"/>
      <c r="J990" s="42"/>
      <c r="K990" s="42"/>
      <c r="L990" s="42"/>
      <c r="M990" s="42"/>
      <c r="N990" s="42"/>
    </row>
    <row r="991" spans="1:14" s="43" customFormat="1" x14ac:dyDescent="0.25">
      <c r="A991" s="129"/>
      <c r="B991" s="130"/>
      <c r="C991" s="130"/>
      <c r="D991" s="131"/>
      <c r="E991" s="130"/>
      <c r="F991" s="130"/>
      <c r="G991" s="130"/>
      <c r="H991" s="42"/>
      <c r="I991" s="42"/>
      <c r="J991" s="42"/>
      <c r="K991" s="42"/>
      <c r="L991" s="42"/>
      <c r="M991" s="42"/>
      <c r="N991" s="42"/>
    </row>
    <row r="992" spans="1:14" s="43" customFormat="1" x14ac:dyDescent="0.25">
      <c r="A992" s="129"/>
      <c r="B992" s="130"/>
      <c r="C992" s="130"/>
      <c r="D992" s="131"/>
      <c r="E992" s="130"/>
      <c r="F992" s="130"/>
      <c r="G992" s="130"/>
      <c r="H992" s="42"/>
      <c r="I992" s="42"/>
      <c r="J992" s="42"/>
      <c r="K992" s="42"/>
      <c r="L992" s="42"/>
      <c r="M992" s="42"/>
      <c r="N992" s="42"/>
    </row>
    <row r="993" spans="1:14" s="43" customFormat="1" x14ac:dyDescent="0.25">
      <c r="A993" s="129"/>
      <c r="B993" s="130"/>
      <c r="C993" s="130"/>
      <c r="D993" s="131"/>
      <c r="E993" s="130"/>
      <c r="F993" s="130"/>
      <c r="G993" s="130"/>
      <c r="H993" s="42"/>
      <c r="I993" s="42"/>
      <c r="J993" s="42"/>
      <c r="K993" s="42"/>
      <c r="L993" s="42"/>
      <c r="M993" s="42"/>
      <c r="N993" s="42"/>
    </row>
    <row r="994" spans="1:14" s="43" customFormat="1" x14ac:dyDescent="0.25">
      <c r="A994" s="129"/>
      <c r="B994" s="130"/>
      <c r="C994" s="130"/>
      <c r="D994" s="131"/>
      <c r="E994" s="130"/>
      <c r="F994" s="130"/>
      <c r="G994" s="130"/>
      <c r="H994" s="42"/>
      <c r="I994" s="42"/>
      <c r="J994" s="42"/>
      <c r="K994" s="42"/>
      <c r="L994" s="42"/>
      <c r="M994" s="42"/>
      <c r="N994" s="42"/>
    </row>
    <row r="995" spans="1:14" s="43" customFormat="1" x14ac:dyDescent="0.25">
      <c r="A995" s="129"/>
      <c r="B995" s="130"/>
      <c r="C995" s="130"/>
      <c r="D995" s="131"/>
      <c r="E995" s="130"/>
      <c r="F995" s="130"/>
      <c r="G995" s="130"/>
      <c r="H995" s="42"/>
      <c r="I995" s="42"/>
      <c r="J995" s="42"/>
      <c r="K995" s="42"/>
      <c r="L995" s="42"/>
      <c r="M995" s="42"/>
      <c r="N995" s="42"/>
    </row>
    <row r="996" spans="1:14" s="43" customFormat="1" x14ac:dyDescent="0.25">
      <c r="A996" s="129"/>
      <c r="B996" s="130"/>
      <c r="C996" s="130"/>
      <c r="D996" s="131"/>
      <c r="E996" s="130"/>
      <c r="F996" s="130"/>
      <c r="G996" s="130"/>
      <c r="H996" s="42"/>
      <c r="I996" s="42"/>
      <c r="J996" s="42"/>
      <c r="K996" s="42"/>
      <c r="L996" s="42"/>
      <c r="M996" s="42"/>
      <c r="N996" s="42"/>
    </row>
    <row r="997" spans="1:14" s="43" customFormat="1" x14ac:dyDescent="0.25">
      <c r="A997" s="129"/>
      <c r="B997" s="130"/>
      <c r="C997" s="130"/>
      <c r="D997" s="131"/>
      <c r="E997" s="130"/>
      <c r="F997" s="130"/>
      <c r="G997" s="130"/>
      <c r="H997" s="42"/>
      <c r="I997" s="42"/>
      <c r="J997" s="42"/>
      <c r="K997" s="42"/>
      <c r="L997" s="42"/>
      <c r="M997" s="42"/>
      <c r="N997" s="42"/>
    </row>
    <row r="998" spans="1:14" s="43" customFormat="1" x14ac:dyDescent="0.25">
      <c r="A998" s="129"/>
      <c r="B998" s="130"/>
      <c r="C998" s="130"/>
      <c r="D998" s="131"/>
      <c r="E998" s="130"/>
      <c r="F998" s="130"/>
      <c r="G998" s="130"/>
      <c r="H998" s="42"/>
      <c r="I998" s="42"/>
      <c r="J998" s="42"/>
      <c r="K998" s="42"/>
      <c r="L998" s="42"/>
      <c r="M998" s="42"/>
      <c r="N998" s="42"/>
    </row>
    <row r="999" spans="1:14" s="43" customFormat="1" x14ac:dyDescent="0.25">
      <c r="A999" s="129"/>
      <c r="B999" s="130"/>
      <c r="C999" s="130"/>
      <c r="D999" s="131"/>
      <c r="E999" s="130"/>
      <c r="F999" s="130"/>
      <c r="G999" s="130"/>
      <c r="H999" s="42"/>
      <c r="I999" s="42"/>
      <c r="J999" s="42"/>
      <c r="K999" s="42"/>
      <c r="L999" s="42"/>
      <c r="M999" s="42"/>
      <c r="N999" s="42"/>
    </row>
    <row r="1000" spans="1:14" s="43" customFormat="1" x14ac:dyDescent="0.25">
      <c r="A1000" s="129"/>
      <c r="B1000" s="130"/>
      <c r="C1000" s="130"/>
      <c r="D1000" s="131"/>
      <c r="E1000" s="130"/>
      <c r="F1000" s="130"/>
      <c r="G1000" s="130"/>
      <c r="H1000" s="42"/>
      <c r="I1000" s="42"/>
      <c r="J1000" s="42"/>
      <c r="K1000" s="42"/>
      <c r="L1000" s="42"/>
      <c r="M1000" s="42"/>
      <c r="N1000" s="42"/>
    </row>
    <row r="1001" spans="1:14" s="43" customFormat="1" x14ac:dyDescent="0.25">
      <c r="A1001" s="129"/>
      <c r="B1001" s="130"/>
      <c r="C1001" s="130"/>
      <c r="D1001" s="131"/>
      <c r="E1001" s="130"/>
      <c r="F1001" s="130"/>
      <c r="G1001" s="130"/>
      <c r="H1001" s="42"/>
      <c r="I1001" s="42"/>
      <c r="J1001" s="42"/>
      <c r="K1001" s="42"/>
      <c r="L1001" s="42"/>
      <c r="M1001" s="42"/>
      <c r="N1001" s="42"/>
    </row>
    <row r="1002" spans="1:14" s="43" customFormat="1" x14ac:dyDescent="0.25">
      <c r="A1002" s="129"/>
      <c r="B1002" s="130"/>
      <c r="C1002" s="130"/>
      <c r="D1002" s="131"/>
      <c r="E1002" s="130"/>
      <c r="F1002" s="130"/>
      <c r="G1002" s="130"/>
      <c r="H1002" s="42"/>
      <c r="I1002" s="42"/>
      <c r="J1002" s="42"/>
      <c r="K1002" s="42"/>
      <c r="L1002" s="42"/>
      <c r="M1002" s="42"/>
      <c r="N1002" s="42"/>
    </row>
    <row r="1003" spans="1:14" s="43" customFormat="1" x14ac:dyDescent="0.25">
      <c r="A1003" s="129"/>
      <c r="B1003" s="130"/>
      <c r="C1003" s="130"/>
      <c r="D1003" s="131"/>
      <c r="E1003" s="130"/>
      <c r="F1003" s="130"/>
      <c r="G1003" s="130"/>
      <c r="H1003" s="42"/>
      <c r="I1003" s="42"/>
      <c r="J1003" s="42"/>
      <c r="K1003" s="42"/>
      <c r="L1003" s="42"/>
      <c r="M1003" s="42"/>
      <c r="N1003" s="42"/>
    </row>
    <row r="1004" spans="1:14" s="43" customFormat="1" x14ac:dyDescent="0.25">
      <c r="A1004" s="129"/>
      <c r="B1004" s="130"/>
      <c r="C1004" s="130"/>
      <c r="D1004" s="131"/>
      <c r="E1004" s="130"/>
      <c r="F1004" s="130"/>
      <c r="G1004" s="130"/>
      <c r="H1004" s="42"/>
      <c r="I1004" s="42"/>
      <c r="J1004" s="42"/>
      <c r="K1004" s="42"/>
      <c r="L1004" s="42"/>
      <c r="M1004" s="42"/>
      <c r="N1004" s="42"/>
    </row>
    <row r="1005" spans="1:14" s="43" customFormat="1" x14ac:dyDescent="0.25">
      <c r="A1005" s="129"/>
      <c r="B1005" s="130"/>
      <c r="C1005" s="130"/>
      <c r="D1005" s="131"/>
      <c r="E1005" s="130"/>
      <c r="F1005" s="130"/>
      <c r="G1005" s="130"/>
      <c r="H1005" s="42"/>
      <c r="I1005" s="42"/>
      <c r="J1005" s="42"/>
      <c r="K1005" s="42"/>
      <c r="L1005" s="42"/>
      <c r="M1005" s="42"/>
      <c r="N1005" s="42"/>
    </row>
    <row r="1006" spans="1:14" s="43" customFormat="1" x14ac:dyDescent="0.25">
      <c r="A1006" s="129"/>
      <c r="B1006" s="130"/>
      <c r="C1006" s="130"/>
      <c r="D1006" s="131"/>
      <c r="E1006" s="130"/>
      <c r="F1006" s="130"/>
      <c r="G1006" s="130"/>
      <c r="H1006" s="42"/>
      <c r="I1006" s="42"/>
      <c r="J1006" s="42"/>
      <c r="K1006" s="42"/>
      <c r="L1006" s="42"/>
      <c r="M1006" s="42"/>
      <c r="N1006" s="42"/>
    </row>
    <row r="1007" spans="1:14" s="43" customFormat="1" x14ac:dyDescent="0.25">
      <c r="A1007" s="129"/>
      <c r="B1007" s="130"/>
      <c r="C1007" s="130"/>
      <c r="D1007" s="131"/>
      <c r="E1007" s="130"/>
      <c r="F1007" s="130"/>
      <c r="G1007" s="130"/>
      <c r="H1007" s="42"/>
      <c r="I1007" s="42"/>
      <c r="J1007" s="42"/>
      <c r="K1007" s="42"/>
      <c r="L1007" s="42"/>
      <c r="M1007" s="42"/>
      <c r="N1007" s="42"/>
    </row>
    <row r="1008" spans="1:14" s="43" customFormat="1" x14ac:dyDescent="0.25">
      <c r="A1008" s="129"/>
      <c r="B1008" s="130"/>
      <c r="C1008" s="130"/>
      <c r="D1008" s="131"/>
      <c r="E1008" s="130"/>
      <c r="F1008" s="130"/>
      <c r="G1008" s="130"/>
      <c r="H1008" s="42"/>
      <c r="I1008" s="42"/>
      <c r="J1008" s="42"/>
      <c r="K1008" s="42"/>
      <c r="L1008" s="42"/>
      <c r="M1008" s="42"/>
      <c r="N1008" s="42"/>
    </row>
    <row r="1009" spans="1:14" s="43" customFormat="1" x14ac:dyDescent="0.25">
      <c r="A1009" s="129"/>
      <c r="B1009" s="130"/>
      <c r="C1009" s="130"/>
      <c r="D1009" s="131"/>
      <c r="E1009" s="130"/>
      <c r="F1009" s="130"/>
      <c r="G1009" s="130"/>
      <c r="H1009" s="42"/>
      <c r="I1009" s="42"/>
      <c r="J1009" s="42"/>
      <c r="K1009" s="42"/>
      <c r="L1009" s="42"/>
      <c r="M1009" s="42"/>
      <c r="N1009" s="42"/>
    </row>
    <row r="1010" spans="1:14" s="43" customFormat="1" x14ac:dyDescent="0.25">
      <c r="A1010" s="129"/>
      <c r="B1010" s="130"/>
      <c r="C1010" s="130"/>
      <c r="D1010" s="131"/>
      <c r="E1010" s="130"/>
      <c r="F1010" s="130"/>
      <c r="G1010" s="130"/>
      <c r="H1010" s="42"/>
      <c r="I1010" s="42"/>
      <c r="J1010" s="42"/>
      <c r="K1010" s="42"/>
      <c r="L1010" s="42"/>
      <c r="M1010" s="42"/>
      <c r="N1010" s="42"/>
    </row>
    <row r="1011" spans="1:14" s="43" customFormat="1" x14ac:dyDescent="0.25">
      <c r="A1011" s="129"/>
      <c r="B1011" s="130"/>
      <c r="C1011" s="130"/>
      <c r="D1011" s="131"/>
      <c r="E1011" s="130"/>
      <c r="F1011" s="130"/>
      <c r="G1011" s="130"/>
      <c r="H1011" s="42"/>
      <c r="I1011" s="42"/>
      <c r="J1011" s="42"/>
      <c r="K1011" s="42"/>
      <c r="L1011" s="42"/>
      <c r="M1011" s="42"/>
      <c r="N1011" s="42"/>
    </row>
    <row r="1012" spans="1:14" s="43" customFormat="1" x14ac:dyDescent="0.25">
      <c r="A1012" s="129"/>
      <c r="B1012" s="130"/>
      <c r="C1012" s="130"/>
      <c r="D1012" s="131"/>
      <c r="E1012" s="130"/>
      <c r="F1012" s="130"/>
      <c r="G1012" s="130"/>
      <c r="H1012" s="42"/>
      <c r="I1012" s="42"/>
      <c r="J1012" s="42"/>
      <c r="K1012" s="42"/>
      <c r="L1012" s="42"/>
      <c r="M1012" s="42"/>
      <c r="N1012" s="42"/>
    </row>
    <row r="1013" spans="1:14" s="43" customFormat="1" x14ac:dyDescent="0.25">
      <c r="A1013" s="129"/>
      <c r="B1013" s="130"/>
      <c r="C1013" s="130"/>
      <c r="D1013" s="131"/>
      <c r="E1013" s="130"/>
      <c r="F1013" s="130"/>
      <c r="G1013" s="130"/>
      <c r="H1013" s="42"/>
      <c r="I1013" s="42"/>
      <c r="J1013" s="42"/>
      <c r="K1013" s="42"/>
      <c r="L1013" s="42"/>
      <c r="M1013" s="42"/>
      <c r="N1013" s="42"/>
    </row>
    <row r="1014" spans="1:14" s="43" customFormat="1" x14ac:dyDescent="0.25">
      <c r="A1014" s="129"/>
      <c r="B1014" s="130"/>
      <c r="C1014" s="130"/>
      <c r="D1014" s="131"/>
      <c r="E1014" s="130"/>
      <c r="F1014" s="130"/>
      <c r="G1014" s="130"/>
      <c r="H1014" s="42"/>
      <c r="I1014" s="42"/>
      <c r="J1014" s="42"/>
      <c r="K1014" s="42"/>
      <c r="L1014" s="42"/>
      <c r="M1014" s="42"/>
      <c r="N1014" s="42"/>
    </row>
    <row r="1015" spans="1:14" s="43" customFormat="1" x14ac:dyDescent="0.25">
      <c r="A1015" s="129"/>
      <c r="B1015" s="130"/>
      <c r="C1015" s="130"/>
      <c r="D1015" s="131"/>
      <c r="E1015" s="130"/>
      <c r="F1015" s="130"/>
      <c r="G1015" s="130"/>
      <c r="H1015" s="42"/>
      <c r="I1015" s="42"/>
      <c r="J1015" s="42"/>
      <c r="K1015" s="42"/>
      <c r="L1015" s="42"/>
      <c r="M1015" s="42"/>
      <c r="N1015" s="42"/>
    </row>
    <row r="1016" spans="1:14" s="43" customFormat="1" x14ac:dyDescent="0.25">
      <c r="A1016" s="129"/>
      <c r="B1016" s="130"/>
      <c r="C1016" s="130"/>
      <c r="D1016" s="131"/>
      <c r="E1016" s="130"/>
      <c r="F1016" s="130"/>
      <c r="G1016" s="130"/>
      <c r="H1016" s="42"/>
      <c r="I1016" s="42"/>
      <c r="J1016" s="42"/>
      <c r="K1016" s="42"/>
      <c r="L1016" s="42"/>
      <c r="M1016" s="42"/>
      <c r="N1016" s="42"/>
    </row>
    <row r="1017" spans="1:14" s="43" customFormat="1" x14ac:dyDescent="0.25">
      <c r="A1017" s="129"/>
      <c r="B1017" s="130"/>
      <c r="C1017" s="130"/>
      <c r="D1017" s="131"/>
      <c r="E1017" s="130"/>
      <c r="F1017" s="130"/>
      <c r="G1017" s="130"/>
      <c r="H1017" s="42"/>
      <c r="I1017" s="42"/>
      <c r="J1017" s="42"/>
      <c r="K1017" s="42"/>
      <c r="L1017" s="42"/>
      <c r="M1017" s="42"/>
      <c r="N1017" s="42"/>
    </row>
    <row r="1018" spans="1:14" s="43" customFormat="1" x14ac:dyDescent="0.25">
      <c r="A1018" s="129"/>
      <c r="B1018" s="130"/>
      <c r="C1018" s="130"/>
      <c r="D1018" s="131"/>
      <c r="E1018" s="130"/>
      <c r="F1018" s="130"/>
      <c r="G1018" s="130"/>
      <c r="H1018" s="42"/>
      <c r="I1018" s="42"/>
      <c r="J1018" s="42"/>
      <c r="K1018" s="42"/>
      <c r="L1018" s="42"/>
      <c r="M1018" s="42"/>
      <c r="N1018" s="42"/>
    </row>
    <row r="1019" spans="1:14" s="43" customFormat="1" x14ac:dyDescent="0.25">
      <c r="A1019" s="129"/>
      <c r="B1019" s="130"/>
      <c r="C1019" s="130"/>
      <c r="D1019" s="131"/>
      <c r="E1019" s="130"/>
      <c r="F1019" s="130"/>
      <c r="G1019" s="130"/>
      <c r="H1019" s="42"/>
      <c r="I1019" s="42"/>
      <c r="J1019" s="42"/>
      <c r="K1019" s="42"/>
      <c r="L1019" s="42"/>
      <c r="M1019" s="42"/>
      <c r="N1019" s="42"/>
    </row>
    <row r="1020" spans="1:14" s="43" customFormat="1" x14ac:dyDescent="0.25">
      <c r="A1020" s="129"/>
      <c r="B1020" s="130"/>
      <c r="C1020" s="130"/>
      <c r="D1020" s="131"/>
      <c r="E1020" s="130"/>
      <c r="F1020" s="130"/>
      <c r="G1020" s="130"/>
      <c r="H1020" s="42"/>
      <c r="I1020" s="42"/>
      <c r="J1020" s="42"/>
      <c r="K1020" s="42"/>
      <c r="L1020" s="42"/>
      <c r="M1020" s="42"/>
      <c r="N1020" s="42"/>
    </row>
    <row r="1021" spans="1:14" s="43" customFormat="1" x14ac:dyDescent="0.25">
      <c r="A1021" s="129"/>
      <c r="B1021" s="130"/>
      <c r="C1021" s="130"/>
      <c r="D1021" s="131"/>
      <c r="E1021" s="130"/>
      <c r="F1021" s="130"/>
      <c r="G1021" s="130"/>
      <c r="H1021" s="42"/>
      <c r="I1021" s="42"/>
      <c r="J1021" s="42"/>
      <c r="K1021" s="42"/>
      <c r="L1021" s="42"/>
      <c r="M1021" s="42"/>
      <c r="N1021" s="42"/>
    </row>
    <row r="1022" spans="1:14" s="43" customFormat="1" x14ac:dyDescent="0.25">
      <c r="A1022" s="129"/>
      <c r="B1022" s="130"/>
      <c r="C1022" s="130"/>
      <c r="D1022" s="131"/>
      <c r="E1022" s="130"/>
      <c r="F1022" s="130"/>
      <c r="G1022" s="130"/>
      <c r="H1022" s="42"/>
      <c r="I1022" s="42"/>
      <c r="J1022" s="42"/>
      <c r="K1022" s="42"/>
      <c r="L1022" s="42"/>
      <c r="M1022" s="42"/>
      <c r="N1022" s="42"/>
    </row>
    <row r="1023" spans="1:14" s="43" customFormat="1" x14ac:dyDescent="0.25">
      <c r="A1023" s="129"/>
      <c r="B1023" s="130"/>
      <c r="C1023" s="130"/>
      <c r="D1023" s="131"/>
      <c r="E1023" s="130"/>
      <c r="F1023" s="130"/>
      <c r="G1023" s="130"/>
      <c r="H1023" s="42"/>
      <c r="I1023" s="42"/>
      <c r="J1023" s="42"/>
      <c r="K1023" s="42"/>
      <c r="L1023" s="42"/>
      <c r="M1023" s="42"/>
      <c r="N1023" s="42"/>
    </row>
    <row r="1024" spans="1:14" s="43" customFormat="1" x14ac:dyDescent="0.25">
      <c r="A1024" s="129"/>
      <c r="B1024" s="130"/>
      <c r="C1024" s="130"/>
      <c r="D1024" s="131"/>
      <c r="E1024" s="130"/>
      <c r="F1024" s="130"/>
      <c r="G1024" s="130"/>
      <c r="H1024" s="42"/>
      <c r="I1024" s="42"/>
      <c r="J1024" s="42"/>
      <c r="K1024" s="42"/>
      <c r="L1024" s="42"/>
      <c r="M1024" s="42"/>
      <c r="N1024" s="42"/>
    </row>
    <row r="1025" spans="1:14" s="43" customFormat="1" x14ac:dyDescent="0.25">
      <c r="A1025" s="129"/>
      <c r="B1025" s="130"/>
      <c r="C1025" s="130"/>
      <c r="D1025" s="131"/>
      <c r="E1025" s="130"/>
      <c r="F1025" s="130"/>
      <c r="G1025" s="130"/>
      <c r="H1025" s="42"/>
      <c r="I1025" s="42"/>
      <c r="J1025" s="42"/>
      <c r="K1025" s="42"/>
      <c r="L1025" s="42"/>
      <c r="M1025" s="42"/>
      <c r="N1025" s="42"/>
    </row>
    <row r="1026" spans="1:14" s="43" customFormat="1" x14ac:dyDescent="0.25">
      <c r="A1026" s="129"/>
      <c r="B1026" s="130"/>
      <c r="C1026" s="130"/>
      <c r="D1026" s="131"/>
      <c r="E1026" s="130"/>
      <c r="F1026" s="130"/>
      <c r="G1026" s="130"/>
      <c r="H1026" s="42"/>
      <c r="I1026" s="42"/>
      <c r="J1026" s="42"/>
      <c r="K1026" s="42"/>
      <c r="L1026" s="42"/>
      <c r="M1026" s="42"/>
      <c r="N1026" s="42"/>
    </row>
    <row r="1027" spans="1:14" s="43" customFormat="1" x14ac:dyDescent="0.25">
      <c r="A1027" s="129"/>
      <c r="B1027" s="130"/>
      <c r="C1027" s="130"/>
      <c r="D1027" s="131"/>
      <c r="E1027" s="130"/>
      <c r="F1027" s="130"/>
      <c r="G1027" s="130"/>
      <c r="H1027" s="42"/>
      <c r="I1027" s="42"/>
      <c r="J1027" s="42"/>
      <c r="K1027" s="42"/>
      <c r="L1027" s="42"/>
      <c r="M1027" s="42"/>
      <c r="N1027" s="42"/>
    </row>
    <row r="1028" spans="1:14" s="43" customFormat="1" x14ac:dyDescent="0.25">
      <c r="A1028" s="129"/>
      <c r="B1028" s="130"/>
      <c r="C1028" s="130"/>
      <c r="D1028" s="131"/>
      <c r="E1028" s="130"/>
      <c r="F1028" s="130"/>
      <c r="G1028" s="130"/>
      <c r="H1028" s="42"/>
      <c r="I1028" s="42"/>
      <c r="J1028" s="42"/>
      <c r="K1028" s="42"/>
      <c r="L1028" s="42"/>
      <c r="M1028" s="42"/>
      <c r="N1028" s="42"/>
    </row>
    <row r="1029" spans="1:14" s="43" customFormat="1" x14ac:dyDescent="0.25">
      <c r="A1029" s="129"/>
      <c r="B1029" s="130"/>
      <c r="C1029" s="130"/>
      <c r="D1029" s="131"/>
      <c r="E1029" s="130"/>
      <c r="F1029" s="130"/>
      <c r="G1029" s="130"/>
      <c r="H1029" s="42"/>
      <c r="I1029" s="42"/>
      <c r="J1029" s="42"/>
      <c r="K1029" s="42"/>
      <c r="L1029" s="42"/>
      <c r="M1029" s="42"/>
      <c r="N1029" s="42"/>
    </row>
    <row r="1030" spans="1:14" s="43" customFormat="1" x14ac:dyDescent="0.25">
      <c r="A1030" s="129"/>
      <c r="B1030" s="130"/>
      <c r="C1030" s="130"/>
      <c r="D1030" s="131"/>
      <c r="E1030" s="130"/>
      <c r="F1030" s="130"/>
      <c r="G1030" s="130"/>
      <c r="H1030" s="42"/>
      <c r="I1030" s="42"/>
      <c r="J1030" s="42"/>
      <c r="K1030" s="42"/>
      <c r="L1030" s="42"/>
      <c r="M1030" s="42"/>
      <c r="N1030" s="42"/>
    </row>
    <row r="1031" spans="1:14" s="43" customFormat="1" x14ac:dyDescent="0.25">
      <c r="A1031" s="129"/>
      <c r="B1031" s="130"/>
      <c r="C1031" s="130"/>
      <c r="D1031" s="131"/>
      <c r="E1031" s="130"/>
      <c r="F1031" s="130"/>
      <c r="G1031" s="130"/>
      <c r="H1031" s="42"/>
      <c r="I1031" s="42"/>
      <c r="J1031" s="42"/>
      <c r="K1031" s="42"/>
      <c r="L1031" s="42"/>
      <c r="M1031" s="42"/>
      <c r="N1031" s="42"/>
    </row>
    <row r="1032" spans="1:14" s="43" customFormat="1" x14ac:dyDescent="0.25">
      <c r="A1032" s="129"/>
      <c r="B1032" s="130"/>
      <c r="C1032" s="130"/>
      <c r="D1032" s="131"/>
      <c r="E1032" s="130"/>
      <c r="F1032" s="130"/>
      <c r="G1032" s="130"/>
      <c r="H1032" s="42"/>
      <c r="I1032" s="42"/>
      <c r="J1032" s="42"/>
      <c r="K1032" s="42"/>
      <c r="L1032" s="42"/>
      <c r="M1032" s="42"/>
      <c r="N1032" s="42"/>
    </row>
    <row r="1033" spans="1:14" s="43" customFormat="1" x14ac:dyDescent="0.25">
      <c r="A1033" s="129"/>
      <c r="B1033" s="130"/>
      <c r="C1033" s="130"/>
      <c r="D1033" s="131"/>
      <c r="E1033" s="130"/>
      <c r="F1033" s="130"/>
      <c r="G1033" s="130"/>
      <c r="H1033" s="42"/>
      <c r="I1033" s="42"/>
      <c r="J1033" s="42"/>
      <c r="K1033" s="42"/>
      <c r="L1033" s="42"/>
      <c r="M1033" s="42"/>
      <c r="N1033" s="42"/>
    </row>
    <row r="1034" spans="1:14" s="43" customFormat="1" x14ac:dyDescent="0.25">
      <c r="A1034" s="129"/>
      <c r="B1034" s="130"/>
      <c r="C1034" s="130"/>
      <c r="D1034" s="131"/>
      <c r="E1034" s="130"/>
      <c r="F1034" s="130"/>
      <c r="G1034" s="130"/>
      <c r="H1034" s="42"/>
      <c r="I1034" s="42"/>
      <c r="J1034" s="42"/>
      <c r="K1034" s="42"/>
      <c r="L1034" s="42"/>
      <c r="M1034" s="42"/>
      <c r="N1034" s="42"/>
    </row>
    <row r="1035" spans="1:14" s="43" customFormat="1" x14ac:dyDescent="0.25">
      <c r="A1035" s="129"/>
      <c r="B1035" s="130"/>
      <c r="C1035" s="130"/>
      <c r="D1035" s="131"/>
      <c r="E1035" s="130"/>
      <c r="F1035" s="130"/>
      <c r="G1035" s="130"/>
      <c r="H1035" s="42"/>
      <c r="I1035" s="42"/>
      <c r="J1035" s="42"/>
      <c r="K1035" s="42"/>
      <c r="L1035" s="42"/>
      <c r="M1035" s="42"/>
      <c r="N1035" s="42"/>
    </row>
    <row r="1036" spans="1:14" s="43" customFormat="1" x14ac:dyDescent="0.25">
      <c r="A1036" s="129"/>
      <c r="B1036" s="130"/>
      <c r="C1036" s="130"/>
      <c r="D1036" s="131"/>
      <c r="E1036" s="130"/>
      <c r="F1036" s="130"/>
      <c r="G1036" s="130"/>
      <c r="H1036" s="42"/>
      <c r="I1036" s="42"/>
      <c r="J1036" s="42"/>
      <c r="K1036" s="42"/>
      <c r="L1036" s="42"/>
      <c r="M1036" s="42"/>
      <c r="N1036" s="42"/>
    </row>
    <row r="1037" spans="1:14" s="43" customFormat="1" x14ac:dyDescent="0.25">
      <c r="A1037" s="129"/>
      <c r="B1037" s="130"/>
      <c r="C1037" s="130"/>
      <c r="D1037" s="131"/>
      <c r="E1037" s="130"/>
      <c r="F1037" s="130"/>
      <c r="G1037" s="130"/>
      <c r="H1037" s="42"/>
      <c r="I1037" s="42"/>
      <c r="J1037" s="42"/>
      <c r="K1037" s="42"/>
      <c r="L1037" s="42"/>
      <c r="M1037" s="42"/>
      <c r="N1037" s="42"/>
    </row>
    <row r="1038" spans="1:14" s="43" customFormat="1" x14ac:dyDescent="0.25">
      <c r="A1038" s="129"/>
      <c r="B1038" s="130"/>
      <c r="C1038" s="130"/>
      <c r="D1038" s="131"/>
      <c r="E1038" s="130"/>
      <c r="F1038" s="130"/>
      <c r="G1038" s="130"/>
      <c r="H1038" s="42"/>
      <c r="I1038" s="42"/>
      <c r="J1038" s="42"/>
      <c r="K1038" s="42"/>
      <c r="L1038" s="42"/>
      <c r="M1038" s="42"/>
      <c r="N1038" s="42"/>
    </row>
    <row r="1039" spans="1:14" s="43" customFormat="1" x14ac:dyDescent="0.25">
      <c r="A1039" s="129"/>
      <c r="B1039" s="130"/>
      <c r="C1039" s="130"/>
      <c r="D1039" s="131"/>
      <c r="E1039" s="130"/>
      <c r="F1039" s="130"/>
      <c r="G1039" s="130"/>
      <c r="H1039" s="42"/>
      <c r="I1039" s="42"/>
      <c r="J1039" s="42"/>
      <c r="K1039" s="42"/>
      <c r="L1039" s="42"/>
      <c r="M1039" s="42"/>
      <c r="N1039" s="42"/>
    </row>
    <row r="1040" spans="1:14" s="43" customFormat="1" x14ac:dyDescent="0.25">
      <c r="A1040" s="129"/>
      <c r="B1040" s="130"/>
      <c r="C1040" s="130"/>
      <c r="D1040" s="131"/>
      <c r="E1040" s="130"/>
      <c r="F1040" s="130"/>
      <c r="G1040" s="130"/>
      <c r="H1040" s="42"/>
      <c r="I1040" s="42"/>
      <c r="J1040" s="42"/>
      <c r="K1040" s="42"/>
      <c r="L1040" s="42"/>
      <c r="M1040" s="42"/>
      <c r="N1040" s="42"/>
    </row>
    <row r="1041" spans="1:14" s="43" customFormat="1" x14ac:dyDescent="0.25">
      <c r="A1041" s="129"/>
      <c r="B1041" s="130"/>
      <c r="C1041" s="130"/>
      <c r="D1041" s="131"/>
      <c r="E1041" s="130"/>
      <c r="F1041" s="130"/>
      <c r="G1041" s="130"/>
      <c r="H1041" s="42"/>
      <c r="I1041" s="42"/>
      <c r="J1041" s="42"/>
      <c r="K1041" s="42"/>
      <c r="L1041" s="42"/>
      <c r="M1041" s="42"/>
      <c r="N1041" s="42"/>
    </row>
    <row r="1042" spans="1:14" s="43" customFormat="1" x14ac:dyDescent="0.25">
      <c r="A1042" s="129"/>
      <c r="B1042" s="130"/>
      <c r="C1042" s="130"/>
      <c r="D1042" s="131"/>
      <c r="E1042" s="130"/>
      <c r="F1042" s="130"/>
      <c r="G1042" s="130"/>
      <c r="H1042" s="42"/>
      <c r="I1042" s="42"/>
      <c r="J1042" s="42"/>
      <c r="K1042" s="42"/>
      <c r="L1042" s="42"/>
      <c r="M1042" s="42"/>
      <c r="N1042" s="42"/>
    </row>
    <row r="1043" spans="1:14" s="43" customFormat="1" x14ac:dyDescent="0.25">
      <c r="A1043" s="129"/>
      <c r="B1043" s="130"/>
      <c r="C1043" s="130"/>
      <c r="D1043" s="131"/>
      <c r="E1043" s="130"/>
      <c r="F1043" s="130"/>
      <c r="G1043" s="130"/>
      <c r="H1043" s="42"/>
      <c r="I1043" s="42"/>
      <c r="J1043" s="42"/>
      <c r="K1043" s="42"/>
      <c r="L1043" s="42"/>
      <c r="M1043" s="42"/>
      <c r="N1043" s="42"/>
    </row>
    <row r="1044" spans="1:14" s="43" customFormat="1" x14ac:dyDescent="0.25">
      <c r="A1044" s="129"/>
      <c r="B1044" s="130"/>
      <c r="C1044" s="130"/>
      <c r="D1044" s="131"/>
      <c r="E1044" s="130"/>
      <c r="F1044" s="130"/>
      <c r="G1044" s="130"/>
      <c r="H1044" s="42"/>
      <c r="I1044" s="42"/>
      <c r="J1044" s="42"/>
      <c r="K1044" s="42"/>
      <c r="L1044" s="42"/>
      <c r="M1044" s="42"/>
      <c r="N1044" s="42"/>
    </row>
    <row r="1045" spans="1:14" s="43" customFormat="1" x14ac:dyDescent="0.25">
      <c r="A1045" s="129"/>
      <c r="B1045" s="130"/>
      <c r="C1045" s="130"/>
      <c r="D1045" s="131"/>
      <c r="E1045" s="130"/>
      <c r="F1045" s="130"/>
      <c r="G1045" s="130"/>
      <c r="H1045" s="42"/>
      <c r="I1045" s="42"/>
      <c r="J1045" s="42"/>
      <c r="K1045" s="42"/>
      <c r="L1045" s="42"/>
      <c r="M1045" s="42"/>
      <c r="N1045" s="42"/>
    </row>
    <row r="1046" spans="1:14" s="43" customFormat="1" x14ac:dyDescent="0.25">
      <c r="A1046" s="129"/>
      <c r="B1046" s="130"/>
      <c r="C1046" s="130"/>
      <c r="D1046" s="131"/>
      <c r="E1046" s="130"/>
      <c r="F1046" s="130"/>
      <c r="G1046" s="130"/>
      <c r="H1046" s="42"/>
      <c r="I1046" s="42"/>
      <c r="J1046" s="42"/>
      <c r="K1046" s="42"/>
      <c r="L1046" s="42"/>
      <c r="M1046" s="42"/>
      <c r="N1046" s="42"/>
    </row>
    <row r="1047" spans="1:14" s="43" customFormat="1" x14ac:dyDescent="0.25">
      <c r="A1047" s="129"/>
      <c r="B1047" s="130"/>
      <c r="C1047" s="130"/>
      <c r="D1047" s="131"/>
      <c r="E1047" s="130"/>
      <c r="F1047" s="130"/>
      <c r="G1047" s="130"/>
      <c r="H1047" s="42"/>
      <c r="I1047" s="42"/>
      <c r="J1047" s="42"/>
      <c r="K1047" s="42"/>
      <c r="L1047" s="42"/>
      <c r="M1047" s="42"/>
      <c r="N1047" s="42"/>
    </row>
    <row r="1048" spans="1:14" s="43" customFormat="1" x14ac:dyDescent="0.25">
      <c r="A1048" s="129"/>
      <c r="B1048" s="130"/>
      <c r="C1048" s="130"/>
      <c r="D1048" s="131"/>
      <c r="E1048" s="130"/>
      <c r="F1048" s="130"/>
      <c r="G1048" s="130"/>
      <c r="H1048" s="42"/>
      <c r="I1048" s="42"/>
      <c r="J1048" s="42"/>
      <c r="K1048" s="42"/>
      <c r="L1048" s="42"/>
      <c r="M1048" s="42"/>
      <c r="N1048" s="42"/>
    </row>
    <row r="1049" spans="1:14" s="43" customFormat="1" x14ac:dyDescent="0.25">
      <c r="A1049" s="129"/>
      <c r="B1049" s="130"/>
      <c r="C1049" s="130"/>
      <c r="D1049" s="131"/>
      <c r="E1049" s="130"/>
      <c r="F1049" s="130"/>
      <c r="G1049" s="130"/>
      <c r="H1049" s="42"/>
      <c r="I1049" s="42"/>
      <c r="J1049" s="42"/>
      <c r="K1049" s="42"/>
      <c r="L1049" s="42"/>
      <c r="M1049" s="42"/>
      <c r="N1049" s="42"/>
    </row>
    <row r="1050" spans="1:14" s="43" customFormat="1" x14ac:dyDescent="0.25">
      <c r="A1050" s="129"/>
      <c r="B1050" s="130"/>
      <c r="C1050" s="130"/>
      <c r="D1050" s="131"/>
      <c r="E1050" s="130"/>
      <c r="F1050" s="130"/>
      <c r="G1050" s="130"/>
      <c r="H1050" s="42"/>
      <c r="I1050" s="42"/>
      <c r="J1050" s="42"/>
      <c r="K1050" s="42"/>
      <c r="L1050" s="42"/>
      <c r="M1050" s="42"/>
      <c r="N1050" s="42"/>
    </row>
    <row r="1051" spans="1:14" s="43" customFormat="1" x14ac:dyDescent="0.25">
      <c r="A1051" s="129"/>
      <c r="B1051" s="130"/>
      <c r="C1051" s="130"/>
      <c r="D1051" s="131"/>
      <c r="E1051" s="130"/>
      <c r="F1051" s="130"/>
      <c r="G1051" s="130"/>
      <c r="H1051" s="42"/>
      <c r="I1051" s="42"/>
      <c r="J1051" s="42"/>
      <c r="K1051" s="42"/>
      <c r="L1051" s="42"/>
      <c r="M1051" s="42"/>
      <c r="N1051" s="42"/>
    </row>
    <row r="1052" spans="1:14" s="43" customFormat="1" x14ac:dyDescent="0.25">
      <c r="A1052" s="129"/>
      <c r="B1052" s="130"/>
      <c r="C1052" s="130"/>
      <c r="D1052" s="131"/>
      <c r="E1052" s="130"/>
      <c r="F1052" s="130"/>
      <c r="G1052" s="130"/>
      <c r="H1052" s="42"/>
      <c r="I1052" s="42"/>
      <c r="J1052" s="42"/>
      <c r="K1052" s="42"/>
      <c r="L1052" s="42"/>
      <c r="M1052" s="42"/>
      <c r="N1052" s="42"/>
    </row>
    <row r="1053" spans="1:14" s="43" customFormat="1" x14ac:dyDescent="0.25">
      <c r="A1053" s="129"/>
      <c r="B1053" s="130"/>
      <c r="C1053" s="130"/>
      <c r="D1053" s="131"/>
      <c r="E1053" s="130"/>
      <c r="F1053" s="130"/>
      <c r="G1053" s="130"/>
      <c r="H1053" s="42"/>
      <c r="I1053" s="42"/>
      <c r="J1053" s="42"/>
      <c r="K1053" s="42"/>
      <c r="L1053" s="42"/>
      <c r="M1053" s="42"/>
      <c r="N1053" s="42"/>
    </row>
    <row r="1054" spans="1:14" s="43" customFormat="1" x14ac:dyDescent="0.25">
      <c r="A1054" s="129"/>
      <c r="B1054" s="130"/>
      <c r="C1054" s="130"/>
      <c r="D1054" s="131"/>
      <c r="E1054" s="130"/>
      <c r="F1054" s="130"/>
      <c r="G1054" s="130"/>
      <c r="H1054" s="42"/>
      <c r="I1054" s="42"/>
      <c r="J1054" s="42"/>
      <c r="K1054" s="42"/>
      <c r="L1054" s="42"/>
      <c r="M1054" s="42"/>
      <c r="N1054" s="42"/>
    </row>
    <row r="1055" spans="1:14" s="43" customFormat="1" x14ac:dyDescent="0.25">
      <c r="A1055" s="129"/>
      <c r="B1055" s="130"/>
      <c r="C1055" s="130"/>
      <c r="D1055" s="131"/>
      <c r="E1055" s="130"/>
      <c r="F1055" s="130"/>
      <c r="G1055" s="130"/>
      <c r="H1055" s="42"/>
      <c r="I1055" s="42"/>
      <c r="J1055" s="42"/>
      <c r="K1055" s="42"/>
      <c r="L1055" s="42"/>
      <c r="M1055" s="42"/>
      <c r="N1055" s="42"/>
    </row>
    <row r="1056" spans="1:14" s="43" customFormat="1" x14ac:dyDescent="0.25">
      <c r="A1056" s="129"/>
      <c r="B1056" s="130"/>
      <c r="C1056" s="130"/>
      <c r="D1056" s="131"/>
      <c r="E1056" s="130"/>
      <c r="F1056" s="130"/>
      <c r="G1056" s="130"/>
      <c r="H1056" s="42"/>
      <c r="I1056" s="42"/>
      <c r="J1056" s="42"/>
      <c r="K1056" s="42"/>
      <c r="L1056" s="42"/>
      <c r="M1056" s="42"/>
      <c r="N1056" s="42"/>
    </row>
    <row r="1057" spans="1:14" s="43" customFormat="1" x14ac:dyDescent="0.25">
      <c r="A1057" s="129"/>
      <c r="B1057" s="130"/>
      <c r="C1057" s="130"/>
      <c r="D1057" s="131"/>
      <c r="E1057" s="130"/>
      <c r="F1057" s="130"/>
      <c r="G1057" s="130"/>
      <c r="H1057" s="42"/>
      <c r="I1057" s="42"/>
      <c r="J1057" s="42"/>
      <c r="K1057" s="42"/>
      <c r="L1057" s="42"/>
      <c r="M1057" s="42"/>
      <c r="N1057" s="42"/>
    </row>
    <row r="1058" spans="1:14" s="43" customFormat="1" x14ac:dyDescent="0.25">
      <c r="A1058" s="129"/>
      <c r="B1058" s="130"/>
      <c r="C1058" s="130"/>
      <c r="D1058" s="131"/>
      <c r="E1058" s="130"/>
      <c r="F1058" s="130"/>
      <c r="G1058" s="130"/>
      <c r="H1058" s="42"/>
      <c r="I1058" s="42"/>
      <c r="J1058" s="42"/>
      <c r="K1058" s="42"/>
      <c r="L1058" s="42"/>
      <c r="M1058" s="42"/>
      <c r="N1058" s="42"/>
    </row>
    <row r="1059" spans="1:14" s="43" customFormat="1" x14ac:dyDescent="0.25">
      <c r="A1059" s="129"/>
      <c r="B1059" s="130"/>
      <c r="C1059" s="130"/>
      <c r="D1059" s="131"/>
      <c r="E1059" s="130"/>
      <c r="F1059" s="130"/>
      <c r="G1059" s="130"/>
      <c r="H1059" s="42"/>
      <c r="I1059" s="42"/>
      <c r="J1059" s="42"/>
      <c r="K1059" s="42"/>
      <c r="L1059" s="42"/>
      <c r="M1059" s="42"/>
      <c r="N1059" s="42"/>
    </row>
    <row r="1060" spans="1:14" s="43" customFormat="1" x14ac:dyDescent="0.25">
      <c r="A1060" s="129"/>
      <c r="B1060" s="130"/>
      <c r="C1060" s="130"/>
      <c r="D1060" s="131"/>
      <c r="E1060" s="130"/>
      <c r="F1060" s="130"/>
      <c r="G1060" s="130"/>
      <c r="H1060" s="42"/>
      <c r="I1060" s="42"/>
      <c r="J1060" s="42"/>
      <c r="K1060" s="42"/>
      <c r="L1060" s="42"/>
      <c r="M1060" s="42"/>
      <c r="N1060" s="42"/>
    </row>
    <row r="1061" spans="1:14" s="43" customFormat="1" x14ac:dyDescent="0.25">
      <c r="A1061" s="129"/>
      <c r="B1061" s="130"/>
      <c r="C1061" s="130"/>
      <c r="D1061" s="131"/>
      <c r="E1061" s="130"/>
      <c r="F1061" s="130"/>
      <c r="G1061" s="130"/>
      <c r="H1061" s="42"/>
      <c r="I1061" s="42"/>
      <c r="J1061" s="42"/>
      <c r="K1061" s="42"/>
      <c r="L1061" s="42"/>
      <c r="M1061" s="42"/>
      <c r="N1061" s="42"/>
    </row>
    <row r="1062" spans="1:14" s="43" customFormat="1" x14ac:dyDescent="0.25">
      <c r="A1062" s="129"/>
      <c r="B1062" s="130"/>
      <c r="C1062" s="130"/>
      <c r="D1062" s="131"/>
      <c r="E1062" s="130"/>
      <c r="F1062" s="130"/>
      <c r="G1062" s="130"/>
      <c r="H1062" s="42"/>
      <c r="I1062" s="42"/>
      <c r="J1062" s="42"/>
      <c r="K1062" s="42"/>
      <c r="L1062" s="42"/>
      <c r="M1062" s="42"/>
      <c r="N1062" s="42"/>
    </row>
    <row r="1063" spans="1:14" s="43" customFormat="1" x14ac:dyDescent="0.25">
      <c r="A1063" s="129"/>
      <c r="B1063" s="130"/>
      <c r="C1063" s="130"/>
      <c r="D1063" s="131"/>
      <c r="E1063" s="130"/>
      <c r="F1063" s="130"/>
      <c r="G1063" s="130"/>
      <c r="H1063" s="42"/>
      <c r="I1063" s="42"/>
      <c r="J1063" s="42"/>
      <c r="K1063" s="42"/>
      <c r="L1063" s="42"/>
      <c r="M1063" s="42"/>
      <c r="N1063" s="42"/>
    </row>
    <row r="1064" spans="1:14" s="43" customFormat="1" x14ac:dyDescent="0.25">
      <c r="A1064" s="129"/>
      <c r="B1064" s="130"/>
      <c r="C1064" s="130"/>
      <c r="D1064" s="131"/>
      <c r="E1064" s="130"/>
      <c r="F1064" s="130"/>
      <c r="G1064" s="130"/>
      <c r="H1064" s="42"/>
      <c r="I1064" s="42"/>
      <c r="J1064" s="42"/>
      <c r="K1064" s="42"/>
      <c r="L1064" s="42"/>
      <c r="M1064" s="42"/>
      <c r="N1064" s="42"/>
    </row>
    <row r="1065" spans="1:14" s="43" customFormat="1" x14ac:dyDescent="0.25">
      <c r="A1065" s="129"/>
      <c r="B1065" s="130"/>
      <c r="C1065" s="130"/>
      <c r="D1065" s="131"/>
      <c r="E1065" s="130"/>
      <c r="F1065" s="130"/>
      <c r="G1065" s="130"/>
      <c r="H1065" s="42"/>
      <c r="I1065" s="42"/>
      <c r="J1065" s="42"/>
      <c r="K1065" s="42"/>
      <c r="L1065" s="42"/>
      <c r="M1065" s="42"/>
      <c r="N1065" s="42"/>
    </row>
    <row r="1066" spans="1:14" s="43" customFormat="1" x14ac:dyDescent="0.25">
      <c r="A1066" s="129"/>
      <c r="B1066" s="130"/>
      <c r="C1066" s="130"/>
      <c r="D1066" s="131"/>
      <c r="E1066" s="130"/>
      <c r="F1066" s="130"/>
      <c r="G1066" s="130"/>
      <c r="H1066" s="42"/>
      <c r="I1066" s="42"/>
      <c r="J1066" s="42"/>
      <c r="K1066" s="42"/>
      <c r="L1066" s="42"/>
      <c r="M1066" s="42"/>
      <c r="N1066" s="42"/>
    </row>
    <row r="1067" spans="1:14" s="43" customFormat="1" x14ac:dyDescent="0.25">
      <c r="A1067" s="129"/>
      <c r="B1067" s="130"/>
      <c r="C1067" s="130"/>
      <c r="D1067" s="131"/>
      <c r="E1067" s="130"/>
      <c r="F1067" s="130"/>
      <c r="G1067" s="130"/>
      <c r="H1067" s="42"/>
      <c r="I1067" s="42"/>
      <c r="J1067" s="42"/>
      <c r="K1067" s="42"/>
      <c r="L1067" s="42"/>
      <c r="M1067" s="42"/>
      <c r="N1067" s="42"/>
    </row>
    <row r="1068" spans="1:14" s="43" customFormat="1" x14ac:dyDescent="0.25">
      <c r="A1068" s="129"/>
      <c r="B1068" s="130"/>
      <c r="C1068" s="130"/>
      <c r="D1068" s="131"/>
      <c r="E1068" s="130"/>
      <c r="F1068" s="130"/>
      <c r="G1068" s="130"/>
      <c r="H1068" s="42"/>
      <c r="I1068" s="42"/>
      <c r="J1068" s="42"/>
      <c r="K1068" s="42"/>
      <c r="L1068" s="42"/>
      <c r="M1068" s="42"/>
      <c r="N1068" s="42"/>
    </row>
    <row r="1069" spans="1:14" s="43" customFormat="1" x14ac:dyDescent="0.25">
      <c r="A1069" s="129"/>
      <c r="B1069" s="130"/>
      <c r="C1069" s="130"/>
      <c r="D1069" s="131"/>
      <c r="E1069" s="130"/>
      <c r="F1069" s="130"/>
      <c r="G1069" s="130"/>
      <c r="H1069" s="42"/>
      <c r="I1069" s="42"/>
      <c r="J1069" s="42"/>
      <c r="K1069" s="42"/>
      <c r="L1069" s="42"/>
      <c r="M1069" s="42"/>
      <c r="N1069" s="42"/>
    </row>
    <row r="1070" spans="1:14" s="43" customFormat="1" x14ac:dyDescent="0.25">
      <c r="A1070" s="129"/>
      <c r="B1070" s="130"/>
      <c r="C1070" s="130"/>
      <c r="D1070" s="131"/>
      <c r="E1070" s="130"/>
      <c r="F1070" s="130"/>
      <c r="G1070" s="130"/>
      <c r="H1070" s="42"/>
      <c r="I1070" s="42"/>
      <c r="J1070" s="42"/>
      <c r="K1070" s="42"/>
      <c r="L1070" s="42"/>
      <c r="M1070" s="42"/>
      <c r="N1070" s="42"/>
    </row>
    <row r="1071" spans="1:14" s="43" customFormat="1" x14ac:dyDescent="0.25">
      <c r="A1071" s="129"/>
      <c r="B1071" s="130"/>
      <c r="C1071" s="130"/>
      <c r="D1071" s="131"/>
      <c r="E1071" s="130"/>
      <c r="F1071" s="130"/>
      <c r="G1071" s="130"/>
      <c r="H1071" s="42"/>
      <c r="I1071" s="42"/>
      <c r="J1071" s="42"/>
      <c r="K1071" s="42"/>
      <c r="L1071" s="42"/>
      <c r="M1071" s="42"/>
      <c r="N1071" s="42"/>
    </row>
    <row r="1072" spans="1:14" s="43" customFormat="1" x14ac:dyDescent="0.25">
      <c r="A1072" s="129"/>
      <c r="B1072" s="130"/>
      <c r="C1072" s="130"/>
      <c r="D1072" s="131"/>
      <c r="E1072" s="130"/>
      <c r="F1072" s="130"/>
      <c r="G1072" s="130"/>
      <c r="H1072" s="42"/>
      <c r="I1072" s="42"/>
      <c r="J1072" s="42"/>
      <c r="K1072" s="42"/>
      <c r="L1072" s="42"/>
      <c r="M1072" s="42"/>
      <c r="N1072" s="42"/>
    </row>
    <row r="1073" spans="1:14" s="43" customFormat="1" x14ac:dyDescent="0.25">
      <c r="A1073" s="129"/>
      <c r="B1073" s="130"/>
      <c r="C1073" s="130"/>
      <c r="D1073" s="131"/>
      <c r="E1073" s="130"/>
      <c r="F1073" s="130"/>
      <c r="G1073" s="130"/>
      <c r="H1073" s="42"/>
      <c r="I1073" s="42"/>
      <c r="J1073" s="42"/>
      <c r="K1073" s="42"/>
      <c r="L1073" s="42"/>
      <c r="M1073" s="42"/>
      <c r="N1073" s="42"/>
    </row>
    <row r="1074" spans="1:14" s="43" customFormat="1" x14ac:dyDescent="0.25">
      <c r="A1074" s="129"/>
      <c r="B1074" s="130"/>
      <c r="C1074" s="130"/>
      <c r="D1074" s="131"/>
      <c r="E1074" s="130"/>
      <c r="F1074" s="130"/>
      <c r="G1074" s="130"/>
      <c r="H1074" s="42"/>
      <c r="I1074" s="42"/>
      <c r="J1074" s="42"/>
      <c r="K1074" s="42"/>
      <c r="L1074" s="42"/>
      <c r="M1074" s="42"/>
      <c r="N1074" s="42"/>
    </row>
    <row r="1075" spans="1:14" s="43" customFormat="1" x14ac:dyDescent="0.25">
      <c r="A1075" s="129"/>
      <c r="B1075" s="130"/>
      <c r="C1075" s="130"/>
      <c r="D1075" s="131"/>
      <c r="E1075" s="130"/>
      <c r="F1075" s="130"/>
      <c r="G1075" s="130"/>
      <c r="H1075" s="42"/>
      <c r="I1075" s="42"/>
      <c r="J1075" s="42"/>
      <c r="K1075" s="42"/>
      <c r="L1075" s="42"/>
      <c r="M1075" s="42"/>
      <c r="N1075" s="42"/>
    </row>
    <row r="1076" spans="1:14" s="43" customFormat="1" x14ac:dyDescent="0.25">
      <c r="A1076" s="129"/>
      <c r="B1076" s="130"/>
      <c r="C1076" s="130"/>
      <c r="D1076" s="131"/>
      <c r="E1076" s="130"/>
      <c r="F1076" s="130"/>
      <c r="G1076" s="130"/>
      <c r="H1076" s="42"/>
      <c r="I1076" s="42"/>
      <c r="J1076" s="42"/>
      <c r="K1076" s="42"/>
      <c r="L1076" s="42"/>
      <c r="M1076" s="42"/>
      <c r="N1076" s="42"/>
    </row>
    <row r="1077" spans="1:14" s="43" customFormat="1" x14ac:dyDescent="0.25">
      <c r="A1077" s="129"/>
      <c r="B1077" s="130"/>
      <c r="C1077" s="130"/>
      <c r="D1077" s="131"/>
      <c r="E1077" s="130"/>
      <c r="F1077" s="130"/>
      <c r="G1077" s="130"/>
      <c r="H1077" s="42"/>
      <c r="I1077" s="42"/>
      <c r="J1077" s="42"/>
      <c r="K1077" s="42"/>
      <c r="L1077" s="42"/>
      <c r="M1077" s="42"/>
      <c r="N1077" s="42"/>
    </row>
    <row r="1078" spans="1:14" s="43" customFormat="1" x14ac:dyDescent="0.25">
      <c r="A1078" s="129"/>
      <c r="B1078" s="130"/>
      <c r="C1078" s="130"/>
      <c r="D1078" s="131"/>
      <c r="E1078" s="130"/>
      <c r="F1078" s="130"/>
      <c r="G1078" s="130"/>
      <c r="H1078" s="42"/>
      <c r="I1078" s="42"/>
      <c r="J1078" s="42"/>
      <c r="K1078" s="42"/>
      <c r="L1078" s="42"/>
      <c r="M1078" s="42"/>
      <c r="N1078" s="42"/>
    </row>
    <row r="1079" spans="1:14" s="43" customFormat="1" x14ac:dyDescent="0.25">
      <c r="A1079" s="129"/>
      <c r="B1079" s="130"/>
      <c r="C1079" s="130"/>
      <c r="D1079" s="131"/>
      <c r="E1079" s="130"/>
      <c r="F1079" s="130"/>
      <c r="G1079" s="130"/>
      <c r="H1079" s="42"/>
      <c r="I1079" s="42"/>
      <c r="J1079" s="42"/>
      <c r="K1079" s="42"/>
      <c r="L1079" s="42"/>
      <c r="M1079" s="42"/>
      <c r="N1079" s="42"/>
    </row>
    <row r="1080" spans="1:14" s="43" customFormat="1" x14ac:dyDescent="0.25">
      <c r="A1080" s="129"/>
      <c r="B1080" s="130"/>
      <c r="C1080" s="130"/>
      <c r="D1080" s="131"/>
      <c r="E1080" s="130"/>
      <c r="F1080" s="130"/>
      <c r="G1080" s="130"/>
      <c r="H1080" s="42"/>
      <c r="I1080" s="42"/>
      <c r="J1080" s="42"/>
      <c r="K1080" s="42"/>
      <c r="L1080" s="42"/>
      <c r="M1080" s="42"/>
      <c r="N1080" s="42"/>
    </row>
    <row r="1081" spans="1:14" s="43" customFormat="1" x14ac:dyDescent="0.25">
      <c r="A1081" s="129"/>
      <c r="B1081" s="130"/>
      <c r="C1081" s="130"/>
      <c r="D1081" s="131"/>
      <c r="E1081" s="130"/>
      <c r="F1081" s="130"/>
      <c r="G1081" s="130"/>
      <c r="H1081" s="42"/>
      <c r="I1081" s="42"/>
      <c r="J1081" s="42"/>
      <c r="K1081" s="42"/>
      <c r="L1081" s="42"/>
      <c r="M1081" s="42"/>
      <c r="N1081" s="42"/>
    </row>
    <row r="1082" spans="1:14" s="43" customFormat="1" x14ac:dyDescent="0.25">
      <c r="A1082" s="129"/>
      <c r="B1082" s="130"/>
      <c r="C1082" s="130"/>
      <c r="D1082" s="131"/>
      <c r="E1082" s="130"/>
      <c r="F1082" s="130"/>
      <c r="G1082" s="130"/>
      <c r="H1082" s="42"/>
      <c r="I1082" s="42"/>
      <c r="J1082" s="42"/>
      <c r="K1082" s="42"/>
      <c r="L1082" s="42"/>
      <c r="M1082" s="42"/>
      <c r="N1082" s="42"/>
    </row>
    <row r="1083" spans="1:14" s="43" customFormat="1" x14ac:dyDescent="0.25">
      <c r="A1083" s="129"/>
      <c r="B1083" s="130"/>
      <c r="C1083" s="130"/>
      <c r="D1083" s="131"/>
      <c r="E1083" s="130"/>
      <c r="F1083" s="130"/>
      <c r="G1083" s="130"/>
      <c r="H1083" s="42"/>
      <c r="I1083" s="42"/>
      <c r="J1083" s="42"/>
      <c r="K1083" s="42"/>
      <c r="L1083" s="42"/>
      <c r="M1083" s="42"/>
      <c r="N1083" s="42"/>
    </row>
    <row r="1084" spans="1:14" s="43" customFormat="1" x14ac:dyDescent="0.25">
      <c r="A1084" s="129"/>
      <c r="B1084" s="130"/>
      <c r="C1084" s="130"/>
      <c r="D1084" s="131"/>
      <c r="E1084" s="130"/>
      <c r="F1084" s="130"/>
      <c r="G1084" s="130"/>
      <c r="H1084" s="42"/>
      <c r="I1084" s="42"/>
      <c r="J1084" s="42"/>
      <c r="K1084" s="42"/>
      <c r="L1084" s="42"/>
      <c r="M1084" s="42"/>
      <c r="N1084" s="42"/>
    </row>
    <row r="1085" spans="1:14" s="43" customFormat="1" x14ac:dyDescent="0.25">
      <c r="A1085" s="129"/>
      <c r="B1085" s="130"/>
      <c r="C1085" s="130"/>
      <c r="D1085" s="131"/>
      <c r="E1085" s="130"/>
      <c r="F1085" s="130"/>
      <c r="G1085" s="130"/>
      <c r="H1085" s="42"/>
      <c r="I1085" s="42"/>
      <c r="J1085" s="42"/>
      <c r="K1085" s="42"/>
      <c r="L1085" s="42"/>
      <c r="M1085" s="42"/>
      <c r="N1085" s="42"/>
    </row>
    <row r="1086" spans="1:14" s="43" customFormat="1" x14ac:dyDescent="0.25">
      <c r="A1086" s="129"/>
      <c r="B1086" s="130"/>
      <c r="C1086" s="130"/>
      <c r="D1086" s="131"/>
      <c r="E1086" s="130"/>
      <c r="F1086" s="130"/>
      <c r="G1086" s="130"/>
      <c r="H1086" s="42"/>
      <c r="I1086" s="42"/>
      <c r="J1086" s="42"/>
      <c r="K1086" s="42"/>
      <c r="L1086" s="42"/>
      <c r="M1086" s="42"/>
      <c r="N1086" s="42"/>
    </row>
    <row r="1087" spans="1:14" s="43" customFormat="1" x14ac:dyDescent="0.25">
      <c r="A1087" s="129"/>
      <c r="B1087" s="130"/>
      <c r="C1087" s="130"/>
      <c r="D1087" s="131"/>
      <c r="E1087" s="130"/>
      <c r="F1087" s="130"/>
      <c r="G1087" s="130"/>
      <c r="H1087" s="42"/>
      <c r="I1087" s="42"/>
      <c r="J1087" s="42"/>
      <c r="K1087" s="42"/>
      <c r="L1087" s="42"/>
      <c r="M1087" s="42"/>
      <c r="N1087" s="42"/>
    </row>
    <row r="1088" spans="1:14" s="43" customFormat="1" x14ac:dyDescent="0.25">
      <c r="A1088" s="129"/>
      <c r="B1088" s="130"/>
      <c r="C1088" s="130"/>
      <c r="D1088" s="131"/>
      <c r="E1088" s="130"/>
      <c r="F1088" s="130"/>
      <c r="G1088" s="130"/>
      <c r="H1088" s="42"/>
      <c r="I1088" s="42"/>
      <c r="J1088" s="42"/>
      <c r="K1088" s="42"/>
      <c r="L1088" s="42"/>
      <c r="M1088" s="42"/>
      <c r="N1088" s="42"/>
    </row>
    <row r="1089" spans="1:14" s="43" customFormat="1" x14ac:dyDescent="0.25">
      <c r="A1089" s="129"/>
      <c r="B1089" s="130"/>
      <c r="C1089" s="130"/>
      <c r="D1089" s="131"/>
      <c r="E1089" s="130"/>
      <c r="F1089" s="130"/>
      <c r="G1089" s="130"/>
      <c r="H1089" s="42"/>
      <c r="I1089" s="42"/>
      <c r="J1089" s="42"/>
      <c r="K1089" s="42"/>
      <c r="L1089" s="42"/>
      <c r="M1089" s="42"/>
      <c r="N1089" s="42"/>
    </row>
    <row r="1090" spans="1:14" s="43" customFormat="1" x14ac:dyDescent="0.25">
      <c r="A1090" s="129"/>
      <c r="B1090" s="130"/>
      <c r="C1090" s="130"/>
      <c r="D1090" s="131"/>
      <c r="E1090" s="130"/>
      <c r="F1090" s="130"/>
      <c r="G1090" s="130"/>
      <c r="H1090" s="42"/>
      <c r="I1090" s="42"/>
      <c r="J1090" s="42"/>
      <c r="K1090" s="42"/>
      <c r="L1090" s="42"/>
      <c r="M1090" s="42"/>
      <c r="N1090" s="42"/>
    </row>
    <row r="1091" spans="1:14" s="43" customFormat="1" x14ac:dyDescent="0.25">
      <c r="A1091" s="129"/>
      <c r="B1091" s="130"/>
      <c r="C1091" s="130"/>
      <c r="D1091" s="131"/>
      <c r="E1091" s="130"/>
      <c r="F1091" s="130"/>
      <c r="G1091" s="130"/>
      <c r="H1091" s="42"/>
      <c r="I1091" s="42"/>
      <c r="J1091" s="42"/>
      <c r="K1091" s="42"/>
      <c r="L1091" s="42"/>
      <c r="M1091" s="42"/>
      <c r="N1091" s="42"/>
    </row>
    <row r="1092" spans="1:14" s="43" customFormat="1" x14ac:dyDescent="0.25">
      <c r="A1092" s="129"/>
      <c r="B1092" s="130"/>
      <c r="C1092" s="130"/>
      <c r="D1092" s="131"/>
      <c r="E1092" s="130"/>
      <c r="F1092" s="130"/>
      <c r="G1092" s="130"/>
      <c r="H1092" s="42"/>
      <c r="I1092" s="42"/>
      <c r="J1092" s="42"/>
      <c r="K1092" s="42"/>
      <c r="L1092" s="42"/>
      <c r="M1092" s="42"/>
      <c r="N1092" s="42"/>
    </row>
    <row r="1093" spans="1:14" s="43" customFormat="1" x14ac:dyDescent="0.25">
      <c r="A1093" s="129"/>
      <c r="B1093" s="130"/>
      <c r="C1093" s="130"/>
      <c r="D1093" s="131"/>
      <c r="E1093" s="130"/>
      <c r="F1093" s="130"/>
      <c r="G1093" s="130"/>
      <c r="H1093" s="42"/>
      <c r="I1093" s="42"/>
      <c r="J1093" s="42"/>
      <c r="K1093" s="42"/>
      <c r="L1093" s="42"/>
      <c r="M1093" s="42"/>
      <c r="N1093" s="42"/>
    </row>
    <row r="1094" spans="1:14" s="43" customFormat="1" x14ac:dyDescent="0.25">
      <c r="A1094" s="129"/>
      <c r="B1094" s="130"/>
      <c r="C1094" s="130"/>
      <c r="D1094" s="131"/>
      <c r="E1094" s="130"/>
      <c r="F1094" s="130"/>
      <c r="G1094" s="130"/>
      <c r="H1094" s="42"/>
      <c r="I1094" s="42"/>
      <c r="J1094" s="42"/>
      <c r="K1094" s="42"/>
      <c r="L1094" s="42"/>
      <c r="M1094" s="42"/>
      <c r="N1094" s="42"/>
    </row>
    <row r="1095" spans="1:14" s="43" customFormat="1" x14ac:dyDescent="0.25">
      <c r="A1095" s="129"/>
      <c r="B1095" s="130"/>
      <c r="C1095" s="130"/>
      <c r="D1095" s="131"/>
      <c r="E1095" s="130"/>
      <c r="F1095" s="130"/>
      <c r="G1095" s="130"/>
      <c r="H1095" s="42"/>
      <c r="I1095" s="42"/>
      <c r="J1095" s="42"/>
      <c r="K1095" s="42"/>
      <c r="L1095" s="42"/>
      <c r="M1095" s="42"/>
      <c r="N1095" s="42"/>
    </row>
    <row r="1096" spans="1:14" s="43" customFormat="1" x14ac:dyDescent="0.25">
      <c r="A1096" s="129"/>
      <c r="B1096" s="130"/>
      <c r="C1096" s="130"/>
      <c r="D1096" s="131"/>
      <c r="E1096" s="130"/>
      <c r="F1096" s="130"/>
      <c r="G1096" s="130"/>
      <c r="H1096" s="42"/>
      <c r="I1096" s="42"/>
      <c r="J1096" s="42"/>
      <c r="K1096" s="42"/>
      <c r="L1096" s="42"/>
      <c r="M1096" s="42"/>
      <c r="N1096" s="42"/>
    </row>
    <row r="1097" spans="1:14" s="43" customFormat="1" x14ac:dyDescent="0.25">
      <c r="A1097" s="129"/>
      <c r="B1097" s="130"/>
      <c r="C1097" s="130"/>
      <c r="D1097" s="131"/>
      <c r="E1097" s="130"/>
      <c r="F1097" s="130"/>
      <c r="G1097" s="130"/>
      <c r="H1097" s="42"/>
      <c r="I1097" s="42"/>
      <c r="J1097" s="42"/>
      <c r="K1097" s="42"/>
      <c r="L1097" s="42"/>
      <c r="M1097" s="42"/>
      <c r="N1097" s="42"/>
    </row>
    <row r="1098" spans="1:14" s="43" customFormat="1" x14ac:dyDescent="0.25">
      <c r="A1098" s="129"/>
      <c r="B1098" s="130"/>
      <c r="C1098" s="130"/>
      <c r="D1098" s="131"/>
      <c r="E1098" s="130"/>
      <c r="F1098" s="130"/>
      <c r="G1098" s="130"/>
      <c r="H1098" s="42"/>
      <c r="I1098" s="42"/>
      <c r="J1098" s="42"/>
      <c r="K1098" s="42"/>
      <c r="L1098" s="42"/>
      <c r="M1098" s="42"/>
      <c r="N1098" s="42"/>
    </row>
    <row r="1099" spans="1:14" s="43" customFormat="1" x14ac:dyDescent="0.25">
      <c r="A1099" s="129"/>
      <c r="B1099" s="130"/>
      <c r="C1099" s="130"/>
      <c r="D1099" s="131"/>
      <c r="E1099" s="130"/>
      <c r="F1099" s="130"/>
      <c r="G1099" s="130"/>
      <c r="H1099" s="42"/>
      <c r="I1099" s="42"/>
      <c r="J1099" s="42"/>
      <c r="K1099" s="42"/>
      <c r="L1099" s="42"/>
      <c r="M1099" s="42"/>
      <c r="N1099" s="42"/>
    </row>
    <row r="1100" spans="1:14" s="43" customFormat="1" x14ac:dyDescent="0.25">
      <c r="A1100" s="129"/>
      <c r="B1100" s="130"/>
      <c r="C1100" s="130"/>
      <c r="D1100" s="131"/>
      <c r="E1100" s="130"/>
      <c r="F1100" s="130"/>
      <c r="G1100" s="130"/>
      <c r="H1100" s="42"/>
      <c r="I1100" s="42"/>
      <c r="J1100" s="42"/>
      <c r="K1100" s="42"/>
      <c r="L1100" s="42"/>
      <c r="M1100" s="42"/>
      <c r="N1100" s="42"/>
    </row>
    <row r="1101" spans="1:14" s="43" customFormat="1" x14ac:dyDescent="0.25">
      <c r="A1101" s="129"/>
      <c r="B1101" s="130"/>
      <c r="C1101" s="130"/>
      <c r="D1101" s="131"/>
      <c r="E1101" s="130"/>
      <c r="F1101" s="130"/>
      <c r="G1101" s="130"/>
      <c r="H1101" s="42"/>
      <c r="I1101" s="42"/>
      <c r="J1101" s="42"/>
      <c r="K1101" s="42"/>
      <c r="L1101" s="42"/>
      <c r="M1101" s="42"/>
      <c r="N1101" s="42"/>
    </row>
    <row r="1102" spans="1:14" s="43" customFormat="1" x14ac:dyDescent="0.25">
      <c r="A1102" s="129"/>
      <c r="B1102" s="130"/>
      <c r="C1102" s="130"/>
      <c r="D1102" s="131"/>
      <c r="E1102" s="130"/>
      <c r="F1102" s="130"/>
      <c r="G1102" s="130"/>
      <c r="H1102" s="42"/>
      <c r="I1102" s="42"/>
      <c r="J1102" s="42"/>
      <c r="K1102" s="42"/>
      <c r="L1102" s="42"/>
      <c r="M1102" s="42"/>
      <c r="N1102" s="42"/>
    </row>
    <row r="1103" spans="1:14" s="43" customFormat="1" x14ac:dyDescent="0.25">
      <c r="A1103" s="129"/>
      <c r="B1103" s="130"/>
      <c r="C1103" s="130"/>
      <c r="D1103" s="131"/>
      <c r="E1103" s="130"/>
      <c r="F1103" s="130"/>
      <c r="G1103" s="130"/>
      <c r="H1103" s="42"/>
      <c r="I1103" s="42"/>
      <c r="J1103" s="42"/>
      <c r="K1103" s="42"/>
      <c r="L1103" s="42"/>
      <c r="M1103" s="42"/>
      <c r="N1103" s="42"/>
    </row>
    <row r="1104" spans="1:14" s="43" customFormat="1" x14ac:dyDescent="0.25">
      <c r="A1104" s="129"/>
      <c r="B1104" s="130"/>
      <c r="C1104" s="130"/>
      <c r="D1104" s="131"/>
      <c r="E1104" s="130"/>
      <c r="F1104" s="130"/>
      <c r="G1104" s="130"/>
      <c r="H1104" s="42"/>
      <c r="I1104" s="42"/>
      <c r="J1104" s="42"/>
      <c r="K1104" s="42"/>
      <c r="L1104" s="42"/>
      <c r="M1104" s="42"/>
      <c r="N1104" s="42"/>
    </row>
    <row r="1105" spans="1:14" s="43" customFormat="1" x14ac:dyDescent="0.25">
      <c r="A1105" s="129"/>
      <c r="B1105" s="130"/>
      <c r="C1105" s="130"/>
      <c r="D1105" s="131"/>
      <c r="E1105" s="130"/>
      <c r="F1105" s="130"/>
      <c r="G1105" s="130"/>
      <c r="H1105" s="42"/>
      <c r="I1105" s="42"/>
      <c r="J1105" s="42"/>
      <c r="K1105" s="42"/>
      <c r="L1105" s="42"/>
      <c r="M1105" s="42"/>
      <c r="N1105" s="42"/>
    </row>
    <row r="1106" spans="1:14" s="43" customFormat="1" x14ac:dyDescent="0.25">
      <c r="A1106" s="129"/>
      <c r="B1106" s="130"/>
      <c r="C1106" s="130"/>
      <c r="D1106" s="131"/>
      <c r="E1106" s="130"/>
      <c r="F1106" s="130"/>
      <c r="G1106" s="130"/>
      <c r="H1106" s="42"/>
      <c r="I1106" s="42"/>
      <c r="J1106" s="42"/>
      <c r="K1106" s="42"/>
      <c r="L1106" s="42"/>
      <c r="M1106" s="42"/>
      <c r="N1106" s="42"/>
    </row>
    <row r="1107" spans="1:14" s="43" customFormat="1" x14ac:dyDescent="0.25">
      <c r="A1107" s="129"/>
      <c r="B1107" s="130"/>
      <c r="C1107" s="130"/>
      <c r="D1107" s="131"/>
      <c r="E1107" s="130"/>
      <c r="F1107" s="130"/>
      <c r="G1107" s="130"/>
      <c r="H1107" s="42"/>
      <c r="I1107" s="42"/>
      <c r="J1107" s="42"/>
      <c r="K1107" s="42"/>
      <c r="L1107" s="42"/>
      <c r="M1107" s="42"/>
      <c r="N1107" s="42"/>
    </row>
    <row r="1108" spans="1:14" s="43" customFormat="1" x14ac:dyDescent="0.25">
      <c r="A1108" s="129"/>
      <c r="B1108" s="130"/>
      <c r="C1108" s="130"/>
      <c r="D1108" s="131"/>
      <c r="E1108" s="130"/>
      <c r="F1108" s="130"/>
      <c r="G1108" s="130"/>
      <c r="H1108" s="42"/>
      <c r="I1108" s="42"/>
      <c r="J1108" s="42"/>
      <c r="K1108" s="42"/>
      <c r="L1108" s="42"/>
      <c r="M1108" s="42"/>
      <c r="N1108" s="42"/>
    </row>
    <row r="1109" spans="1:14" s="43" customFormat="1" x14ac:dyDescent="0.25">
      <c r="A1109" s="129"/>
      <c r="B1109" s="130"/>
      <c r="C1109" s="130"/>
      <c r="D1109" s="131"/>
      <c r="E1109" s="130"/>
      <c r="F1109" s="130"/>
      <c r="G1109" s="130"/>
      <c r="H1109" s="42"/>
      <c r="I1109" s="42"/>
      <c r="J1109" s="42"/>
      <c r="K1109" s="42"/>
      <c r="L1109" s="42"/>
      <c r="M1109" s="42"/>
      <c r="N1109" s="42"/>
    </row>
    <row r="1110" spans="1:14" s="43" customFormat="1" x14ac:dyDescent="0.25">
      <c r="A1110" s="129"/>
      <c r="B1110" s="130"/>
      <c r="C1110" s="130"/>
      <c r="D1110" s="131"/>
      <c r="E1110" s="130"/>
      <c r="F1110" s="130"/>
      <c r="G1110" s="130"/>
      <c r="H1110" s="42"/>
      <c r="I1110" s="42"/>
      <c r="J1110" s="42"/>
      <c r="K1110" s="42"/>
      <c r="L1110" s="42"/>
      <c r="M1110" s="42"/>
      <c r="N1110" s="42"/>
    </row>
    <row r="1111" spans="1:14" s="43" customFormat="1" x14ac:dyDescent="0.25">
      <c r="A1111" s="129"/>
      <c r="B1111" s="130"/>
      <c r="C1111" s="130"/>
      <c r="D1111" s="131"/>
      <c r="E1111" s="130"/>
      <c r="F1111" s="130"/>
      <c r="G1111" s="130"/>
      <c r="H1111" s="42"/>
      <c r="I1111" s="42"/>
      <c r="J1111" s="42"/>
      <c r="K1111" s="42"/>
      <c r="L1111" s="42"/>
      <c r="M1111" s="42"/>
      <c r="N1111" s="42"/>
    </row>
    <row r="1112" spans="1:14" s="43" customFormat="1" x14ac:dyDescent="0.25">
      <c r="A1112" s="129"/>
      <c r="B1112" s="130"/>
      <c r="C1112" s="130"/>
      <c r="D1112" s="131"/>
      <c r="E1112" s="130"/>
      <c r="F1112" s="130"/>
      <c r="G1112" s="130"/>
      <c r="H1112" s="42"/>
      <c r="I1112" s="42"/>
      <c r="J1112" s="42"/>
      <c r="K1112" s="42"/>
      <c r="L1112" s="42"/>
      <c r="M1112" s="42"/>
      <c r="N1112" s="42"/>
    </row>
    <row r="1113" spans="1:14" s="43" customFormat="1" x14ac:dyDescent="0.25">
      <c r="A1113" s="129"/>
      <c r="B1113" s="130"/>
      <c r="C1113" s="130"/>
      <c r="D1113" s="131"/>
      <c r="E1113" s="130"/>
      <c r="F1113" s="130"/>
      <c r="G1113" s="130"/>
      <c r="H1113" s="42"/>
      <c r="I1113" s="42"/>
      <c r="J1113" s="42"/>
      <c r="K1113" s="42"/>
      <c r="L1113" s="42"/>
      <c r="M1113" s="42"/>
      <c r="N1113" s="42"/>
    </row>
    <row r="1114" spans="1:14" s="43" customFormat="1" x14ac:dyDescent="0.25">
      <c r="A1114" s="129"/>
      <c r="B1114" s="130"/>
      <c r="C1114" s="130"/>
      <c r="D1114" s="131"/>
      <c r="E1114" s="130"/>
      <c r="F1114" s="130"/>
      <c r="G1114" s="130"/>
      <c r="H1114" s="42"/>
      <c r="I1114" s="42"/>
      <c r="J1114" s="42"/>
      <c r="K1114" s="42"/>
      <c r="L1114" s="42"/>
      <c r="M1114" s="42"/>
      <c r="N1114" s="42"/>
    </row>
    <row r="1115" spans="1:14" s="43" customFormat="1" x14ac:dyDescent="0.25">
      <c r="A1115" s="129"/>
      <c r="B1115" s="130"/>
      <c r="C1115" s="130"/>
      <c r="D1115" s="131"/>
      <c r="E1115" s="130"/>
      <c r="F1115" s="130"/>
      <c r="G1115" s="130"/>
      <c r="H1115" s="42"/>
      <c r="I1115" s="42"/>
      <c r="J1115" s="42"/>
      <c r="K1115" s="42"/>
      <c r="L1115" s="42"/>
      <c r="M1115" s="42"/>
      <c r="N1115" s="42"/>
    </row>
    <row r="1116" spans="1:14" s="43" customFormat="1" x14ac:dyDescent="0.25">
      <c r="A1116" s="129"/>
      <c r="B1116" s="130"/>
      <c r="C1116" s="130"/>
      <c r="D1116" s="131"/>
      <c r="E1116" s="130"/>
      <c r="F1116" s="130"/>
      <c r="G1116" s="130"/>
      <c r="H1116" s="42"/>
      <c r="I1116" s="42"/>
      <c r="J1116" s="42"/>
      <c r="K1116" s="42"/>
      <c r="L1116" s="42"/>
      <c r="M1116" s="42"/>
      <c r="N1116" s="42"/>
    </row>
    <row r="1117" spans="1:14" s="43" customFormat="1" x14ac:dyDescent="0.25">
      <c r="A1117" s="129"/>
      <c r="B1117" s="130"/>
      <c r="C1117" s="130"/>
      <c r="D1117" s="131"/>
      <c r="E1117" s="130"/>
      <c r="F1117" s="130"/>
      <c r="G1117" s="130"/>
      <c r="H1117" s="42"/>
      <c r="I1117" s="42"/>
      <c r="J1117" s="42"/>
      <c r="K1117" s="42"/>
      <c r="L1117" s="42"/>
      <c r="M1117" s="42"/>
      <c r="N1117" s="42"/>
    </row>
    <row r="1118" spans="1:14" s="43" customFormat="1" x14ac:dyDescent="0.25">
      <c r="A1118" s="129"/>
      <c r="B1118" s="130"/>
      <c r="C1118" s="130"/>
      <c r="D1118" s="131"/>
      <c r="E1118" s="130"/>
      <c r="F1118" s="130"/>
      <c r="G1118" s="130"/>
      <c r="H1118" s="42"/>
      <c r="I1118" s="42"/>
      <c r="J1118" s="42"/>
      <c r="K1118" s="42"/>
      <c r="L1118" s="42"/>
      <c r="M1118" s="42"/>
      <c r="N1118" s="42"/>
    </row>
    <row r="1119" spans="1:14" s="43" customFormat="1" x14ac:dyDescent="0.25">
      <c r="A1119" s="129"/>
      <c r="B1119" s="130"/>
      <c r="C1119" s="130"/>
      <c r="D1119" s="131"/>
      <c r="E1119" s="130"/>
      <c r="F1119" s="130"/>
      <c r="G1119" s="130"/>
      <c r="H1119" s="42"/>
      <c r="I1119" s="42"/>
      <c r="J1119" s="42"/>
      <c r="K1119" s="42"/>
      <c r="L1119" s="42"/>
      <c r="M1119" s="42"/>
      <c r="N1119" s="42"/>
    </row>
    <row r="1120" spans="1:14" s="43" customFormat="1" x14ac:dyDescent="0.25">
      <c r="A1120" s="129"/>
      <c r="B1120" s="130"/>
      <c r="C1120" s="130"/>
      <c r="D1120" s="131"/>
      <c r="E1120" s="130"/>
      <c r="F1120" s="130"/>
      <c r="G1120" s="130"/>
      <c r="H1120" s="42"/>
      <c r="I1120" s="42"/>
      <c r="J1120" s="42"/>
      <c r="K1120" s="42"/>
      <c r="L1120" s="42"/>
      <c r="M1120" s="42"/>
      <c r="N1120" s="42"/>
    </row>
    <row r="1121" spans="1:14" s="43" customFormat="1" x14ac:dyDescent="0.25">
      <c r="A1121" s="129"/>
      <c r="B1121" s="130"/>
      <c r="C1121" s="130"/>
      <c r="D1121" s="131"/>
      <c r="E1121" s="130"/>
      <c r="F1121" s="130"/>
      <c r="G1121" s="130"/>
      <c r="H1121" s="42"/>
      <c r="I1121" s="42"/>
      <c r="J1121" s="42"/>
      <c r="K1121" s="42"/>
      <c r="L1121" s="42"/>
      <c r="M1121" s="42"/>
      <c r="N1121" s="42"/>
    </row>
    <row r="1122" spans="1:14" s="43" customFormat="1" x14ac:dyDescent="0.25">
      <c r="A1122" s="129"/>
      <c r="B1122" s="130"/>
      <c r="C1122" s="130"/>
      <c r="D1122" s="131"/>
      <c r="E1122" s="130"/>
      <c r="F1122" s="130"/>
      <c r="G1122" s="130"/>
      <c r="H1122" s="42"/>
      <c r="I1122" s="42"/>
      <c r="J1122" s="42"/>
      <c r="K1122" s="42"/>
      <c r="L1122" s="42"/>
      <c r="M1122" s="42"/>
      <c r="N1122" s="42"/>
    </row>
    <row r="1123" spans="1:14" s="43" customFormat="1" x14ac:dyDescent="0.25">
      <c r="A1123" s="129"/>
      <c r="B1123" s="130"/>
      <c r="C1123" s="130"/>
      <c r="D1123" s="131"/>
      <c r="E1123" s="130"/>
      <c r="F1123" s="130"/>
      <c r="G1123" s="130"/>
      <c r="H1123" s="42"/>
      <c r="I1123" s="42"/>
      <c r="J1123" s="42"/>
      <c r="K1123" s="42"/>
      <c r="L1123" s="42"/>
      <c r="M1123" s="42"/>
      <c r="N1123" s="42"/>
    </row>
    <row r="1124" spans="1:14" s="43" customFormat="1" x14ac:dyDescent="0.25">
      <c r="A1124" s="129"/>
      <c r="B1124" s="130"/>
      <c r="C1124" s="130"/>
      <c r="D1124" s="131"/>
      <c r="E1124" s="130"/>
      <c r="F1124" s="130"/>
      <c r="G1124" s="130"/>
      <c r="H1124" s="42"/>
      <c r="I1124" s="42"/>
      <c r="J1124" s="42"/>
      <c r="K1124" s="42"/>
      <c r="L1124" s="42"/>
      <c r="M1124" s="42"/>
      <c r="N1124" s="42"/>
    </row>
    <row r="1125" spans="1:14" s="43" customFormat="1" x14ac:dyDescent="0.25">
      <c r="A1125" s="129"/>
      <c r="B1125" s="130"/>
      <c r="C1125" s="130"/>
      <c r="D1125" s="131"/>
      <c r="E1125" s="130"/>
      <c r="F1125" s="130"/>
      <c r="G1125" s="130"/>
      <c r="H1125" s="42"/>
      <c r="I1125" s="42"/>
      <c r="J1125" s="42"/>
      <c r="K1125" s="42"/>
      <c r="L1125" s="42"/>
      <c r="M1125" s="42"/>
      <c r="N1125" s="42"/>
    </row>
    <row r="1126" spans="1:14" s="43" customFormat="1" x14ac:dyDescent="0.25">
      <c r="A1126" s="129"/>
      <c r="B1126" s="130"/>
      <c r="C1126" s="130"/>
      <c r="D1126" s="131"/>
      <c r="E1126" s="130"/>
      <c r="F1126" s="130"/>
      <c r="G1126" s="130"/>
      <c r="H1126" s="42"/>
      <c r="I1126" s="42"/>
      <c r="J1126" s="42"/>
      <c r="K1126" s="42"/>
      <c r="L1126" s="42"/>
      <c r="M1126" s="42"/>
      <c r="N1126" s="42"/>
    </row>
    <row r="1127" spans="1:14" s="43" customFormat="1" x14ac:dyDescent="0.25">
      <c r="A1127" s="129"/>
      <c r="B1127" s="130"/>
      <c r="C1127" s="130"/>
      <c r="D1127" s="131"/>
      <c r="E1127" s="130"/>
      <c r="F1127" s="130"/>
      <c r="G1127" s="130"/>
      <c r="H1127" s="42"/>
      <c r="I1127" s="42"/>
      <c r="J1127" s="42"/>
      <c r="K1127" s="42"/>
      <c r="L1127" s="42"/>
      <c r="M1127" s="42"/>
      <c r="N1127" s="42"/>
    </row>
    <row r="1128" spans="1:14" s="43" customFormat="1" x14ac:dyDescent="0.25">
      <c r="A1128" s="129"/>
      <c r="B1128" s="130"/>
      <c r="C1128" s="130"/>
      <c r="D1128" s="131"/>
      <c r="E1128" s="130"/>
      <c r="F1128" s="130"/>
      <c r="G1128" s="130"/>
      <c r="H1128" s="42"/>
      <c r="I1128" s="42"/>
      <c r="J1128" s="42"/>
      <c r="K1128" s="42"/>
      <c r="L1128" s="42"/>
      <c r="M1128" s="42"/>
      <c r="N1128" s="42"/>
    </row>
    <row r="1129" spans="1:14" s="43" customFormat="1" x14ac:dyDescent="0.25">
      <c r="A1129" s="129"/>
      <c r="B1129" s="130"/>
      <c r="C1129" s="130"/>
      <c r="D1129" s="131"/>
      <c r="E1129" s="130"/>
      <c r="F1129" s="130"/>
      <c r="G1129" s="130"/>
      <c r="H1129" s="42"/>
      <c r="I1129" s="42"/>
      <c r="J1129" s="42"/>
      <c r="K1129" s="42"/>
      <c r="L1129" s="42"/>
      <c r="M1129" s="42"/>
      <c r="N1129" s="42"/>
    </row>
    <row r="1130" spans="1:14" s="43" customFormat="1" x14ac:dyDescent="0.25">
      <c r="A1130" s="129"/>
      <c r="B1130" s="130"/>
      <c r="C1130" s="130"/>
      <c r="D1130" s="131"/>
      <c r="E1130" s="130"/>
      <c r="F1130" s="130"/>
      <c r="G1130" s="130"/>
      <c r="H1130" s="42"/>
      <c r="I1130" s="42"/>
      <c r="J1130" s="42"/>
      <c r="K1130" s="42"/>
      <c r="L1130" s="42"/>
      <c r="M1130" s="42"/>
      <c r="N1130" s="42"/>
    </row>
    <row r="1131" spans="1:14" s="43" customFormat="1" x14ac:dyDescent="0.25">
      <c r="A1131" s="129"/>
      <c r="B1131" s="130"/>
      <c r="C1131" s="130"/>
      <c r="D1131" s="131"/>
      <c r="E1131" s="130"/>
      <c r="F1131" s="130"/>
      <c r="G1131" s="130"/>
      <c r="H1131" s="42"/>
      <c r="I1131" s="42"/>
      <c r="J1131" s="42"/>
      <c r="K1131" s="42"/>
      <c r="L1131" s="42"/>
      <c r="M1131" s="42"/>
      <c r="N1131" s="42"/>
    </row>
    <row r="1132" spans="1:14" s="43" customFormat="1" x14ac:dyDescent="0.25">
      <c r="A1132" s="129"/>
      <c r="B1132" s="130"/>
      <c r="C1132" s="130"/>
      <c r="D1132" s="131"/>
      <c r="E1132" s="130"/>
      <c r="F1132" s="130"/>
      <c r="G1132" s="130"/>
      <c r="H1132" s="42"/>
      <c r="I1132" s="42"/>
      <c r="J1132" s="42"/>
      <c r="K1132" s="42"/>
      <c r="L1132" s="42"/>
      <c r="M1132" s="42"/>
      <c r="N1132" s="42"/>
    </row>
    <row r="1133" spans="1:14" s="43" customFormat="1" x14ac:dyDescent="0.25">
      <c r="A1133" s="129"/>
      <c r="B1133" s="130"/>
      <c r="C1133" s="130"/>
      <c r="D1133" s="131"/>
      <c r="E1133" s="130"/>
      <c r="F1133" s="130"/>
      <c r="G1133" s="130"/>
      <c r="H1133" s="42"/>
      <c r="I1133" s="42"/>
      <c r="J1133" s="42"/>
      <c r="K1133" s="42"/>
      <c r="L1133" s="42"/>
      <c r="M1133" s="42"/>
      <c r="N1133" s="42"/>
    </row>
    <row r="1134" spans="1:14" s="43" customFormat="1" x14ac:dyDescent="0.25">
      <c r="A1134" s="129"/>
      <c r="B1134" s="130"/>
      <c r="C1134" s="130"/>
      <c r="D1134" s="131"/>
      <c r="E1134" s="130"/>
      <c r="F1134" s="130"/>
      <c r="G1134" s="130"/>
      <c r="H1134" s="42"/>
      <c r="I1134" s="42"/>
      <c r="J1134" s="42"/>
      <c r="K1134" s="42"/>
      <c r="L1134" s="42"/>
      <c r="M1134" s="42"/>
      <c r="N1134" s="42"/>
    </row>
    <row r="1135" spans="1:14" s="43" customFormat="1" x14ac:dyDescent="0.25">
      <c r="A1135" s="129"/>
      <c r="B1135" s="130"/>
      <c r="C1135" s="130"/>
      <c r="D1135" s="131"/>
      <c r="E1135" s="130"/>
      <c r="F1135" s="130"/>
      <c r="G1135" s="130"/>
      <c r="H1135" s="42"/>
      <c r="I1135" s="42"/>
      <c r="J1135" s="42"/>
      <c r="K1135" s="42"/>
      <c r="L1135" s="42"/>
      <c r="M1135" s="42"/>
      <c r="N1135" s="42"/>
    </row>
    <row r="1136" spans="1:14" s="43" customFormat="1" x14ac:dyDescent="0.25">
      <c r="A1136" s="129"/>
      <c r="B1136" s="130"/>
      <c r="C1136" s="130"/>
      <c r="D1136" s="131"/>
      <c r="E1136" s="130"/>
      <c r="F1136" s="130"/>
      <c r="G1136" s="130"/>
      <c r="H1136" s="42"/>
      <c r="I1136" s="42"/>
      <c r="J1136" s="42"/>
      <c r="K1136" s="42"/>
      <c r="L1136" s="42"/>
      <c r="M1136" s="42"/>
      <c r="N1136" s="42"/>
    </row>
    <row r="1137" spans="1:14" s="43" customFormat="1" x14ac:dyDescent="0.25">
      <c r="A1137" s="129"/>
      <c r="B1137" s="130"/>
      <c r="C1137" s="130"/>
      <c r="D1137" s="131"/>
      <c r="E1137" s="130"/>
      <c r="F1137" s="130"/>
      <c r="G1137" s="130"/>
      <c r="H1137" s="42"/>
      <c r="I1137" s="42"/>
      <c r="J1137" s="42"/>
      <c r="K1137" s="42"/>
      <c r="L1137" s="42"/>
      <c r="M1137" s="42"/>
      <c r="N1137" s="42"/>
    </row>
    <row r="1138" spans="1:14" s="43" customFormat="1" x14ac:dyDescent="0.25">
      <c r="A1138" s="129"/>
      <c r="B1138" s="130"/>
      <c r="C1138" s="130"/>
      <c r="D1138" s="131"/>
      <c r="E1138" s="130"/>
      <c r="F1138" s="130"/>
      <c r="G1138" s="130"/>
      <c r="H1138" s="42"/>
      <c r="I1138" s="42"/>
      <c r="J1138" s="42"/>
      <c r="K1138" s="42"/>
      <c r="L1138" s="42"/>
      <c r="M1138" s="42"/>
      <c r="N1138" s="42"/>
    </row>
    <row r="1139" spans="1:14" s="43" customFormat="1" x14ac:dyDescent="0.25">
      <c r="A1139" s="129"/>
      <c r="B1139" s="130"/>
      <c r="C1139" s="130"/>
      <c r="D1139" s="131"/>
      <c r="E1139" s="130"/>
      <c r="F1139" s="130"/>
      <c r="G1139" s="130"/>
      <c r="H1139" s="42"/>
      <c r="I1139" s="42"/>
      <c r="J1139" s="42"/>
      <c r="K1139" s="42"/>
      <c r="L1139" s="42"/>
      <c r="M1139" s="42"/>
      <c r="N1139" s="42"/>
    </row>
    <row r="1140" spans="1:14" s="43" customFormat="1" x14ac:dyDescent="0.25">
      <c r="A1140" s="129"/>
      <c r="B1140" s="130"/>
      <c r="C1140" s="130"/>
      <c r="D1140" s="131"/>
      <c r="E1140" s="130"/>
      <c r="F1140" s="130"/>
      <c r="G1140" s="130"/>
      <c r="H1140" s="42"/>
      <c r="I1140" s="42"/>
      <c r="J1140" s="42"/>
      <c r="K1140" s="42"/>
      <c r="L1140" s="42"/>
      <c r="M1140" s="42"/>
      <c r="N1140" s="42"/>
    </row>
    <row r="1141" spans="1:14" s="43" customFormat="1" x14ac:dyDescent="0.25">
      <c r="A1141" s="129"/>
      <c r="B1141" s="130"/>
      <c r="C1141" s="130"/>
      <c r="D1141" s="131"/>
      <c r="E1141" s="130"/>
      <c r="F1141" s="130"/>
      <c r="G1141" s="130"/>
      <c r="H1141" s="42"/>
      <c r="I1141" s="42"/>
      <c r="J1141" s="42"/>
      <c r="K1141" s="42"/>
      <c r="L1141" s="42"/>
      <c r="M1141" s="42"/>
      <c r="N1141" s="42"/>
    </row>
    <row r="1142" spans="1:14" s="43" customFormat="1" x14ac:dyDescent="0.25">
      <c r="A1142" s="129"/>
      <c r="B1142" s="130"/>
      <c r="C1142" s="130"/>
      <c r="D1142" s="131"/>
      <c r="E1142" s="130"/>
      <c r="F1142" s="130"/>
      <c r="G1142" s="130"/>
      <c r="H1142" s="42"/>
      <c r="I1142" s="42"/>
      <c r="J1142" s="42"/>
      <c r="K1142" s="42"/>
      <c r="L1142" s="42"/>
      <c r="M1142" s="42"/>
      <c r="N1142" s="42"/>
    </row>
    <row r="1143" spans="1:14" s="43" customFormat="1" x14ac:dyDescent="0.25">
      <c r="A1143" s="129"/>
      <c r="B1143" s="130"/>
      <c r="C1143" s="130"/>
      <c r="D1143" s="131"/>
      <c r="E1143" s="130"/>
      <c r="F1143" s="130"/>
      <c r="G1143" s="130"/>
      <c r="H1143" s="42"/>
      <c r="I1143" s="42"/>
      <c r="J1143" s="42"/>
      <c r="K1143" s="42"/>
      <c r="L1143" s="42"/>
      <c r="M1143" s="42"/>
      <c r="N1143" s="42"/>
    </row>
    <row r="1144" spans="1:14" s="43" customFormat="1" x14ac:dyDescent="0.25">
      <c r="A1144" s="129"/>
      <c r="B1144" s="130"/>
      <c r="C1144" s="130"/>
      <c r="D1144" s="131"/>
      <c r="E1144" s="130"/>
      <c r="F1144" s="130"/>
      <c r="G1144" s="130"/>
      <c r="H1144" s="42"/>
      <c r="I1144" s="42"/>
      <c r="J1144" s="42"/>
      <c r="K1144" s="42"/>
      <c r="L1144" s="42"/>
      <c r="M1144" s="42"/>
      <c r="N1144" s="42"/>
    </row>
    <row r="1145" spans="1:14" s="43" customFormat="1" x14ac:dyDescent="0.25">
      <c r="A1145" s="129"/>
      <c r="B1145" s="130"/>
      <c r="C1145" s="130"/>
      <c r="D1145" s="131"/>
      <c r="E1145" s="130"/>
      <c r="F1145" s="130"/>
      <c r="G1145" s="130"/>
      <c r="H1145" s="42"/>
      <c r="I1145" s="42"/>
      <c r="J1145" s="42"/>
      <c r="K1145" s="42"/>
      <c r="L1145" s="42"/>
      <c r="M1145" s="42"/>
      <c r="N1145" s="42"/>
    </row>
    <row r="1146" spans="1:14" s="43" customFormat="1" x14ac:dyDescent="0.25">
      <c r="A1146" s="129"/>
      <c r="B1146" s="130"/>
      <c r="C1146" s="130"/>
      <c r="D1146" s="131"/>
      <c r="E1146" s="130"/>
      <c r="F1146" s="130"/>
      <c r="G1146" s="130"/>
      <c r="H1146" s="42"/>
      <c r="I1146" s="42"/>
      <c r="J1146" s="42"/>
      <c r="K1146" s="42"/>
      <c r="L1146" s="42"/>
      <c r="M1146" s="42"/>
      <c r="N1146" s="42"/>
    </row>
    <row r="1147" spans="1:14" s="43" customFormat="1" x14ac:dyDescent="0.25">
      <c r="A1147" s="129"/>
      <c r="B1147" s="130"/>
      <c r="C1147" s="130"/>
      <c r="D1147" s="131"/>
      <c r="E1147" s="130"/>
      <c r="F1147" s="130"/>
      <c r="G1147" s="130"/>
      <c r="H1147" s="42"/>
      <c r="I1147" s="42"/>
      <c r="J1147" s="42"/>
      <c r="K1147" s="42"/>
      <c r="L1147" s="42"/>
      <c r="M1147" s="42"/>
      <c r="N1147" s="42"/>
    </row>
    <row r="1148" spans="1:14" s="43" customFormat="1" x14ac:dyDescent="0.25">
      <c r="A1148" s="129"/>
      <c r="B1148" s="130"/>
      <c r="C1148" s="130"/>
      <c r="D1148" s="131"/>
      <c r="E1148" s="130"/>
      <c r="F1148" s="130"/>
      <c r="G1148" s="130"/>
      <c r="H1148" s="42"/>
      <c r="I1148" s="42"/>
      <c r="J1148" s="42"/>
      <c r="K1148" s="42"/>
      <c r="L1148" s="42"/>
      <c r="M1148" s="42"/>
      <c r="N1148" s="42"/>
    </row>
    <row r="1149" spans="1:14" s="43" customFormat="1" x14ac:dyDescent="0.25">
      <c r="A1149" s="129"/>
      <c r="B1149" s="130"/>
      <c r="C1149" s="130"/>
      <c r="D1149" s="131"/>
      <c r="E1149" s="130"/>
      <c r="F1149" s="130"/>
      <c r="G1149" s="130"/>
      <c r="H1149" s="42"/>
      <c r="I1149" s="42"/>
      <c r="J1149" s="42"/>
      <c r="K1149" s="42"/>
      <c r="L1149" s="42"/>
      <c r="M1149" s="42"/>
      <c r="N1149" s="42"/>
    </row>
    <row r="1150" spans="1:14" s="43" customFormat="1" x14ac:dyDescent="0.25">
      <c r="A1150" s="129"/>
      <c r="B1150" s="130"/>
      <c r="C1150" s="130"/>
      <c r="D1150" s="131"/>
      <c r="E1150" s="130"/>
      <c r="F1150" s="130"/>
      <c r="G1150" s="130"/>
      <c r="H1150" s="42"/>
      <c r="I1150" s="42"/>
      <c r="J1150" s="42"/>
      <c r="K1150" s="42"/>
      <c r="L1150" s="42"/>
      <c r="M1150" s="42"/>
      <c r="N1150" s="42"/>
    </row>
    <row r="1151" spans="1:14" s="43" customFormat="1" x14ac:dyDescent="0.25">
      <c r="A1151" s="129"/>
      <c r="B1151" s="130"/>
      <c r="C1151" s="130"/>
      <c r="D1151" s="131"/>
      <c r="E1151" s="130"/>
      <c r="F1151" s="130"/>
      <c r="G1151" s="130"/>
      <c r="H1151" s="42"/>
      <c r="I1151" s="42"/>
      <c r="J1151" s="42"/>
      <c r="K1151" s="42"/>
      <c r="L1151" s="42"/>
      <c r="M1151" s="42"/>
      <c r="N1151" s="42"/>
    </row>
    <row r="1152" spans="1:14" s="43" customFormat="1" x14ac:dyDescent="0.25">
      <c r="A1152" s="129"/>
      <c r="B1152" s="130"/>
      <c r="C1152" s="130"/>
      <c r="D1152" s="131"/>
      <c r="E1152" s="130"/>
      <c r="F1152" s="130"/>
      <c r="G1152" s="130"/>
      <c r="H1152" s="42"/>
      <c r="I1152" s="42"/>
      <c r="J1152" s="42"/>
      <c r="K1152" s="42"/>
      <c r="L1152" s="42"/>
      <c r="M1152" s="42"/>
      <c r="N1152" s="42"/>
    </row>
    <row r="1153" spans="1:14" s="43" customFormat="1" x14ac:dyDescent="0.25">
      <c r="A1153" s="129"/>
      <c r="B1153" s="130"/>
      <c r="C1153" s="130"/>
      <c r="D1153" s="131"/>
      <c r="E1153" s="130"/>
      <c r="F1153" s="130"/>
      <c r="G1153" s="130"/>
      <c r="H1153" s="42"/>
      <c r="I1153" s="42"/>
      <c r="J1153" s="42"/>
      <c r="K1153" s="42"/>
      <c r="L1153" s="42"/>
      <c r="M1153" s="42"/>
      <c r="N1153" s="42"/>
    </row>
    <row r="1154" spans="1:14" s="43" customFormat="1" x14ac:dyDescent="0.25">
      <c r="A1154" s="129"/>
      <c r="B1154" s="130"/>
      <c r="C1154" s="130"/>
      <c r="D1154" s="131"/>
      <c r="E1154" s="130"/>
      <c r="F1154" s="130"/>
      <c r="G1154" s="130"/>
      <c r="H1154" s="42"/>
      <c r="I1154" s="42"/>
      <c r="J1154" s="42"/>
      <c r="K1154" s="42"/>
      <c r="L1154" s="42"/>
      <c r="M1154" s="42"/>
      <c r="N1154" s="42"/>
    </row>
    <row r="1155" spans="1:14" s="43" customFormat="1" x14ac:dyDescent="0.25">
      <c r="A1155" s="129"/>
      <c r="B1155" s="130"/>
      <c r="C1155" s="130"/>
      <c r="D1155" s="131"/>
      <c r="E1155" s="130"/>
      <c r="F1155" s="130"/>
      <c r="G1155" s="130"/>
      <c r="H1155" s="42"/>
      <c r="I1155" s="42"/>
      <c r="J1155" s="42"/>
      <c r="K1155" s="42"/>
      <c r="L1155" s="42"/>
      <c r="M1155" s="42"/>
      <c r="N1155" s="42"/>
    </row>
    <row r="1156" spans="1:14" s="43" customFormat="1" x14ac:dyDescent="0.25">
      <c r="A1156" s="129"/>
      <c r="B1156" s="130"/>
      <c r="C1156" s="130"/>
      <c r="D1156" s="131"/>
      <c r="E1156" s="130"/>
      <c r="F1156" s="130"/>
      <c r="G1156" s="130"/>
      <c r="H1156" s="42"/>
      <c r="I1156" s="42"/>
      <c r="J1156" s="42"/>
      <c r="K1156" s="42"/>
      <c r="L1156" s="42"/>
      <c r="M1156" s="42"/>
      <c r="N1156" s="42"/>
    </row>
    <row r="1157" spans="1:14" s="43" customFormat="1" x14ac:dyDescent="0.25">
      <c r="A1157" s="129"/>
      <c r="B1157" s="130"/>
      <c r="C1157" s="130"/>
      <c r="D1157" s="131"/>
      <c r="E1157" s="130"/>
      <c r="F1157" s="130"/>
      <c r="G1157" s="130"/>
      <c r="H1157" s="42"/>
      <c r="I1157" s="42"/>
      <c r="J1157" s="42"/>
      <c r="K1157" s="42"/>
      <c r="L1157" s="42"/>
      <c r="M1157" s="42"/>
      <c r="N1157" s="42"/>
    </row>
    <row r="1158" spans="1:14" s="43" customFormat="1" x14ac:dyDescent="0.25">
      <c r="A1158" s="129"/>
      <c r="B1158" s="130"/>
      <c r="C1158" s="130"/>
      <c r="D1158" s="131"/>
      <c r="E1158" s="130"/>
      <c r="F1158" s="130"/>
      <c r="G1158" s="130"/>
      <c r="H1158" s="42"/>
      <c r="I1158" s="42"/>
      <c r="J1158" s="42"/>
      <c r="K1158" s="42"/>
      <c r="L1158" s="42"/>
      <c r="M1158" s="42"/>
      <c r="N1158" s="42"/>
    </row>
    <row r="1159" spans="1:14" s="43" customFormat="1" x14ac:dyDescent="0.25">
      <c r="A1159" s="129"/>
      <c r="B1159" s="130"/>
      <c r="C1159" s="130"/>
      <c r="D1159" s="131"/>
      <c r="E1159" s="130"/>
      <c r="F1159" s="130"/>
      <c r="G1159" s="130"/>
      <c r="H1159" s="42"/>
      <c r="I1159" s="42"/>
      <c r="J1159" s="42"/>
      <c r="K1159" s="42"/>
      <c r="L1159" s="42"/>
      <c r="M1159" s="42"/>
      <c r="N1159" s="42"/>
    </row>
    <row r="1160" spans="1:14" s="43" customFormat="1" x14ac:dyDescent="0.25">
      <c r="A1160" s="129"/>
      <c r="B1160" s="130"/>
      <c r="C1160" s="130"/>
      <c r="D1160" s="131"/>
      <c r="E1160" s="130"/>
      <c r="F1160" s="130"/>
      <c r="G1160" s="130"/>
      <c r="H1160" s="42"/>
      <c r="I1160" s="42"/>
      <c r="J1160" s="42"/>
      <c r="K1160" s="42"/>
      <c r="L1160" s="42"/>
      <c r="M1160" s="42"/>
      <c r="N1160" s="42"/>
    </row>
    <row r="1161" spans="1:14" s="43" customFormat="1" x14ac:dyDescent="0.25">
      <c r="A1161" s="129"/>
      <c r="B1161" s="130"/>
      <c r="C1161" s="130"/>
      <c r="D1161" s="131"/>
      <c r="E1161" s="130"/>
      <c r="F1161" s="130"/>
      <c r="G1161" s="130"/>
      <c r="H1161" s="42"/>
      <c r="I1161" s="42"/>
      <c r="J1161" s="42"/>
      <c r="K1161" s="42"/>
      <c r="L1161" s="42"/>
      <c r="M1161" s="42"/>
      <c r="N1161" s="42"/>
    </row>
    <row r="1162" spans="1:14" s="43" customFormat="1" x14ac:dyDescent="0.25">
      <c r="A1162" s="129"/>
      <c r="B1162" s="130"/>
      <c r="C1162" s="130"/>
      <c r="D1162" s="131"/>
      <c r="E1162" s="130"/>
      <c r="F1162" s="130"/>
      <c r="G1162" s="130"/>
      <c r="H1162" s="42"/>
      <c r="I1162" s="42"/>
      <c r="J1162" s="42"/>
      <c r="K1162" s="42"/>
      <c r="L1162" s="42"/>
      <c r="M1162" s="42"/>
      <c r="N1162" s="42"/>
    </row>
    <row r="1163" spans="1:14" s="43" customFormat="1" x14ac:dyDescent="0.25">
      <c r="A1163" s="129"/>
      <c r="B1163" s="130"/>
      <c r="C1163" s="130"/>
      <c r="D1163" s="131"/>
      <c r="E1163" s="130"/>
      <c r="F1163" s="130"/>
      <c r="G1163" s="130"/>
      <c r="H1163" s="42"/>
      <c r="I1163" s="42"/>
      <c r="J1163" s="42"/>
      <c r="K1163" s="42"/>
      <c r="L1163" s="42"/>
      <c r="M1163" s="42"/>
      <c r="N1163" s="42"/>
    </row>
    <row r="1164" spans="1:14" s="43" customFormat="1" x14ac:dyDescent="0.25">
      <c r="A1164" s="129"/>
      <c r="B1164" s="130"/>
      <c r="C1164" s="130"/>
      <c r="D1164" s="131"/>
      <c r="E1164" s="130"/>
      <c r="F1164" s="130"/>
      <c r="G1164" s="130"/>
      <c r="H1164" s="42"/>
      <c r="I1164" s="42"/>
      <c r="J1164" s="42"/>
      <c r="K1164" s="42"/>
      <c r="L1164" s="42"/>
      <c r="M1164" s="42"/>
      <c r="N1164" s="42"/>
    </row>
    <row r="1165" spans="1:14" s="43" customFormat="1" x14ac:dyDescent="0.25">
      <c r="A1165" s="129"/>
      <c r="B1165" s="130"/>
      <c r="C1165" s="130"/>
      <c r="D1165" s="131"/>
      <c r="E1165" s="130"/>
      <c r="F1165" s="130"/>
      <c r="G1165" s="130"/>
      <c r="H1165" s="42"/>
      <c r="I1165" s="42"/>
      <c r="J1165" s="42"/>
      <c r="K1165" s="42"/>
      <c r="L1165" s="42"/>
      <c r="M1165" s="42"/>
      <c r="N1165" s="42"/>
    </row>
    <row r="1166" spans="1:14" s="43" customFormat="1" x14ac:dyDescent="0.25">
      <c r="A1166" s="129"/>
      <c r="B1166" s="130"/>
      <c r="C1166" s="130"/>
      <c r="D1166" s="131"/>
      <c r="E1166" s="130"/>
      <c r="F1166" s="130"/>
      <c r="G1166" s="130"/>
      <c r="H1166" s="42"/>
      <c r="I1166" s="42"/>
      <c r="J1166" s="42"/>
      <c r="K1166" s="42"/>
      <c r="L1166" s="42"/>
      <c r="M1166" s="42"/>
      <c r="N1166" s="42"/>
    </row>
    <row r="1167" spans="1:14" s="43" customFormat="1" x14ac:dyDescent="0.25">
      <c r="A1167" s="129"/>
      <c r="B1167" s="130"/>
      <c r="C1167" s="130"/>
      <c r="D1167" s="131"/>
      <c r="E1167" s="130"/>
      <c r="F1167" s="130"/>
      <c r="G1167" s="130"/>
      <c r="H1167" s="42"/>
      <c r="I1167" s="42"/>
      <c r="J1167" s="42"/>
      <c r="K1167" s="42"/>
      <c r="L1167" s="42"/>
      <c r="M1167" s="42"/>
      <c r="N1167" s="42"/>
    </row>
    <row r="1168" spans="1:14" s="43" customFormat="1" x14ac:dyDescent="0.25">
      <c r="A1168" s="129"/>
      <c r="B1168" s="130"/>
      <c r="C1168" s="130"/>
      <c r="D1168" s="131"/>
      <c r="E1168" s="130"/>
      <c r="F1168" s="130"/>
      <c r="G1168" s="130"/>
      <c r="H1168" s="42"/>
      <c r="I1168" s="42"/>
      <c r="J1168" s="42"/>
      <c r="K1168" s="42"/>
      <c r="L1168" s="42"/>
      <c r="M1168" s="42"/>
      <c r="N1168" s="42"/>
    </row>
    <row r="1169" spans="1:14" s="43" customFormat="1" x14ac:dyDescent="0.25">
      <c r="A1169" s="129"/>
      <c r="B1169" s="130"/>
      <c r="C1169" s="130"/>
      <c r="D1169" s="131"/>
      <c r="E1169" s="130"/>
      <c r="F1169" s="130"/>
      <c r="G1169" s="130"/>
      <c r="H1169" s="42"/>
      <c r="I1169" s="42"/>
      <c r="J1169" s="42"/>
      <c r="K1169" s="42"/>
      <c r="L1169" s="42"/>
      <c r="M1169" s="42"/>
      <c r="N1169" s="42"/>
    </row>
    <row r="1170" spans="1:14" s="43" customFormat="1" x14ac:dyDescent="0.25">
      <c r="A1170" s="129"/>
      <c r="B1170" s="130"/>
      <c r="C1170" s="130"/>
      <c r="D1170" s="131"/>
      <c r="E1170" s="130"/>
      <c r="F1170" s="130"/>
      <c r="G1170" s="130"/>
      <c r="H1170" s="42"/>
      <c r="I1170" s="42"/>
      <c r="J1170" s="42"/>
      <c r="K1170" s="42"/>
      <c r="L1170" s="42"/>
      <c r="M1170" s="42"/>
      <c r="N1170" s="42"/>
    </row>
    <row r="1171" spans="1:14" s="43" customFormat="1" x14ac:dyDescent="0.25">
      <c r="A1171" s="129"/>
      <c r="B1171" s="130"/>
      <c r="C1171" s="130"/>
      <c r="D1171" s="131"/>
      <c r="E1171" s="130"/>
      <c r="F1171" s="130"/>
      <c r="G1171" s="130"/>
      <c r="H1171" s="42"/>
      <c r="I1171" s="42"/>
      <c r="J1171" s="42"/>
      <c r="K1171" s="42"/>
      <c r="L1171" s="42"/>
      <c r="M1171" s="42"/>
      <c r="N1171" s="42"/>
    </row>
    <row r="1172" spans="1:14" s="43" customFormat="1" x14ac:dyDescent="0.25">
      <c r="A1172" s="129"/>
      <c r="B1172" s="130"/>
      <c r="C1172" s="130"/>
      <c r="D1172" s="131"/>
      <c r="E1172" s="130"/>
      <c r="F1172" s="130"/>
      <c r="G1172" s="130"/>
      <c r="H1172" s="42"/>
      <c r="I1172" s="42"/>
      <c r="J1172" s="42"/>
      <c r="K1172" s="42"/>
      <c r="L1172" s="42"/>
      <c r="M1172" s="42"/>
      <c r="N1172" s="42"/>
    </row>
    <row r="1173" spans="1:14" s="43" customFormat="1" x14ac:dyDescent="0.25">
      <c r="A1173" s="129"/>
      <c r="B1173" s="130"/>
      <c r="C1173" s="130"/>
      <c r="D1173" s="131"/>
      <c r="E1173" s="130"/>
      <c r="F1173" s="130"/>
      <c r="G1173" s="130"/>
      <c r="H1173" s="42"/>
      <c r="I1173" s="42"/>
      <c r="J1173" s="42"/>
      <c r="K1173" s="42"/>
      <c r="L1173" s="42"/>
      <c r="M1173" s="42"/>
      <c r="N1173" s="42"/>
    </row>
    <row r="1174" spans="1:14" s="43" customFormat="1" x14ac:dyDescent="0.25">
      <c r="A1174" s="129"/>
      <c r="B1174" s="130"/>
      <c r="C1174" s="130"/>
      <c r="D1174" s="131"/>
      <c r="E1174" s="130"/>
      <c r="F1174" s="130"/>
      <c r="G1174" s="130"/>
      <c r="H1174" s="42"/>
      <c r="I1174" s="42"/>
      <c r="J1174" s="42"/>
      <c r="K1174" s="42"/>
      <c r="L1174" s="42"/>
      <c r="M1174" s="42"/>
      <c r="N1174" s="42"/>
    </row>
    <row r="1175" spans="1:14" s="43" customFormat="1" x14ac:dyDescent="0.25">
      <c r="A1175" s="129"/>
      <c r="B1175" s="130"/>
      <c r="C1175" s="130"/>
      <c r="D1175" s="131"/>
      <c r="E1175" s="130"/>
      <c r="F1175" s="130"/>
      <c r="G1175" s="130"/>
      <c r="H1175" s="42"/>
      <c r="I1175" s="42"/>
      <c r="J1175" s="42"/>
      <c r="K1175" s="42"/>
      <c r="L1175" s="42"/>
      <c r="M1175" s="42"/>
      <c r="N1175" s="42"/>
    </row>
    <row r="1176" spans="1:14" s="43" customFormat="1" x14ac:dyDescent="0.25">
      <c r="A1176" s="129"/>
      <c r="B1176" s="130"/>
      <c r="C1176" s="130"/>
      <c r="D1176" s="131"/>
      <c r="E1176" s="130"/>
      <c r="F1176" s="130"/>
      <c r="G1176" s="130"/>
      <c r="H1176" s="42"/>
      <c r="I1176" s="42"/>
      <c r="J1176" s="42"/>
      <c r="K1176" s="42"/>
      <c r="L1176" s="42"/>
      <c r="M1176" s="42"/>
      <c r="N1176" s="42"/>
    </row>
    <row r="1177" spans="1:14" s="43" customFormat="1" x14ac:dyDescent="0.25">
      <c r="A1177" s="129"/>
      <c r="B1177" s="130"/>
      <c r="C1177" s="130"/>
      <c r="D1177" s="131"/>
      <c r="E1177" s="130"/>
      <c r="F1177" s="130"/>
      <c r="G1177" s="130"/>
      <c r="H1177" s="42"/>
      <c r="I1177" s="42"/>
      <c r="J1177" s="42"/>
      <c r="K1177" s="42"/>
      <c r="L1177" s="42"/>
      <c r="M1177" s="42"/>
      <c r="N1177" s="42"/>
    </row>
    <row r="1178" spans="1:14" s="43" customFormat="1" x14ac:dyDescent="0.25">
      <c r="A1178" s="129"/>
      <c r="B1178" s="130"/>
      <c r="C1178" s="130"/>
      <c r="D1178" s="131"/>
      <c r="E1178" s="130"/>
      <c r="F1178" s="130"/>
      <c r="G1178" s="130"/>
      <c r="H1178" s="42"/>
      <c r="I1178" s="42"/>
      <c r="J1178" s="42"/>
      <c r="K1178" s="42"/>
      <c r="L1178" s="42"/>
      <c r="M1178" s="42"/>
      <c r="N1178" s="42"/>
    </row>
    <row r="1179" spans="1:14" s="43" customFormat="1" x14ac:dyDescent="0.25">
      <c r="A1179" s="129"/>
      <c r="B1179" s="130"/>
      <c r="C1179" s="130"/>
      <c r="D1179" s="131"/>
      <c r="E1179" s="130"/>
      <c r="F1179" s="130"/>
      <c r="G1179" s="130"/>
      <c r="H1179" s="42"/>
      <c r="I1179" s="42"/>
      <c r="J1179" s="42"/>
      <c r="K1179" s="42"/>
      <c r="L1179" s="42"/>
      <c r="M1179" s="42"/>
      <c r="N1179" s="42"/>
    </row>
    <row r="1180" spans="1:14" s="43" customFormat="1" x14ac:dyDescent="0.25">
      <c r="A1180" s="129"/>
      <c r="B1180" s="130"/>
      <c r="C1180" s="130"/>
      <c r="D1180" s="131"/>
      <c r="E1180" s="130"/>
      <c r="F1180" s="130"/>
      <c r="G1180" s="130"/>
      <c r="H1180" s="42"/>
      <c r="I1180" s="42"/>
      <c r="J1180" s="42"/>
      <c r="K1180" s="42"/>
      <c r="L1180" s="42"/>
      <c r="M1180" s="42"/>
      <c r="N1180" s="42"/>
    </row>
    <row r="1181" spans="1:14" s="43" customFormat="1" x14ac:dyDescent="0.25">
      <c r="A1181" s="129"/>
      <c r="B1181" s="130"/>
      <c r="C1181" s="130"/>
      <c r="D1181" s="131"/>
      <c r="E1181" s="130"/>
      <c r="F1181" s="130"/>
      <c r="G1181" s="130"/>
      <c r="H1181" s="42"/>
      <c r="I1181" s="42"/>
      <c r="J1181" s="42"/>
      <c r="K1181" s="42"/>
      <c r="L1181" s="42"/>
      <c r="M1181" s="42"/>
      <c r="N1181" s="42"/>
    </row>
    <row r="1182" spans="1:14" s="43" customFormat="1" x14ac:dyDescent="0.25">
      <c r="A1182" s="129"/>
      <c r="B1182" s="130"/>
      <c r="C1182" s="130"/>
      <c r="D1182" s="131"/>
      <c r="E1182" s="130"/>
      <c r="F1182" s="130"/>
      <c r="G1182" s="130"/>
      <c r="H1182" s="42"/>
      <c r="I1182" s="42"/>
      <c r="J1182" s="42"/>
      <c r="K1182" s="42"/>
      <c r="L1182" s="42"/>
      <c r="M1182" s="42"/>
      <c r="N1182" s="42"/>
    </row>
    <row r="1183" spans="1:14" s="43" customFormat="1" x14ac:dyDescent="0.25">
      <c r="A1183" s="129"/>
      <c r="B1183" s="130"/>
      <c r="C1183" s="130"/>
      <c r="D1183" s="131"/>
      <c r="E1183" s="130"/>
      <c r="F1183" s="130"/>
      <c r="G1183" s="130"/>
      <c r="H1183" s="42"/>
      <c r="I1183" s="42"/>
      <c r="J1183" s="42"/>
      <c r="K1183" s="42"/>
      <c r="L1183" s="42"/>
      <c r="M1183" s="42"/>
      <c r="N1183" s="42"/>
    </row>
    <row r="1184" spans="1:14" s="43" customFormat="1" x14ac:dyDescent="0.25">
      <c r="A1184" s="129"/>
      <c r="B1184" s="130"/>
      <c r="C1184" s="130"/>
      <c r="D1184" s="131"/>
      <c r="E1184" s="130"/>
      <c r="F1184" s="130"/>
      <c r="G1184" s="130"/>
      <c r="H1184" s="42"/>
      <c r="I1184" s="42"/>
      <c r="J1184" s="42"/>
      <c r="K1184" s="42"/>
      <c r="L1184" s="42"/>
      <c r="M1184" s="42"/>
      <c r="N1184" s="42"/>
    </row>
    <row r="1185" spans="1:14" s="43" customFormat="1" x14ac:dyDescent="0.25">
      <c r="A1185" s="129"/>
      <c r="B1185" s="130"/>
      <c r="C1185" s="130"/>
      <c r="D1185" s="131"/>
      <c r="E1185" s="130"/>
      <c r="F1185" s="130"/>
      <c r="G1185" s="130"/>
      <c r="H1185" s="42"/>
      <c r="I1185" s="42"/>
      <c r="J1185" s="42"/>
      <c r="K1185" s="42"/>
      <c r="L1185" s="42"/>
      <c r="M1185" s="42"/>
      <c r="N1185" s="42"/>
    </row>
    <row r="1186" spans="1:14" s="43" customFormat="1" x14ac:dyDescent="0.25">
      <c r="A1186" s="129"/>
      <c r="B1186" s="130"/>
      <c r="C1186" s="130"/>
      <c r="D1186" s="131"/>
      <c r="E1186" s="130"/>
      <c r="F1186" s="130"/>
      <c r="G1186" s="130"/>
      <c r="H1186" s="42"/>
      <c r="I1186" s="42"/>
      <c r="J1186" s="42"/>
      <c r="K1186" s="42"/>
      <c r="L1186" s="42"/>
      <c r="M1186" s="42"/>
      <c r="N1186" s="42"/>
    </row>
    <row r="1187" spans="1:14" s="43" customFormat="1" x14ac:dyDescent="0.25">
      <c r="A1187" s="129"/>
      <c r="B1187" s="130"/>
      <c r="C1187" s="130"/>
      <c r="D1187" s="131"/>
      <c r="E1187" s="130"/>
      <c r="F1187" s="130"/>
      <c r="G1187" s="130"/>
      <c r="H1187" s="42"/>
      <c r="I1187" s="42"/>
      <c r="J1187" s="42"/>
      <c r="K1187" s="42"/>
      <c r="L1187" s="42"/>
      <c r="M1187" s="42"/>
      <c r="N1187" s="42"/>
    </row>
    <row r="1188" spans="1:14" s="43" customFormat="1" x14ac:dyDescent="0.25">
      <c r="A1188" s="129"/>
      <c r="B1188" s="130"/>
      <c r="C1188" s="130"/>
      <c r="D1188" s="131"/>
      <c r="E1188" s="130"/>
      <c r="F1188" s="130"/>
      <c r="G1188" s="130"/>
      <c r="H1188" s="42"/>
      <c r="I1188" s="42"/>
      <c r="J1188" s="42"/>
      <c r="K1188" s="42"/>
      <c r="L1188" s="42"/>
      <c r="M1188" s="42"/>
      <c r="N1188" s="42"/>
    </row>
    <row r="1189" spans="1:14" s="43" customFormat="1" x14ac:dyDescent="0.25">
      <c r="A1189" s="129"/>
      <c r="B1189" s="130"/>
      <c r="C1189" s="130"/>
      <c r="D1189" s="131"/>
      <c r="E1189" s="130"/>
      <c r="F1189" s="130"/>
      <c r="G1189" s="130"/>
      <c r="H1189" s="42"/>
      <c r="I1189" s="42"/>
      <c r="J1189" s="42"/>
      <c r="K1189" s="42"/>
      <c r="L1189" s="42"/>
      <c r="M1189" s="42"/>
      <c r="N1189" s="42"/>
    </row>
    <row r="1190" spans="1:14" s="43" customFormat="1" x14ac:dyDescent="0.25">
      <c r="A1190" s="129"/>
      <c r="B1190" s="130"/>
      <c r="C1190" s="130"/>
      <c r="D1190" s="131"/>
      <c r="E1190" s="130"/>
      <c r="F1190" s="130"/>
      <c r="G1190" s="130"/>
      <c r="H1190" s="42"/>
      <c r="I1190" s="42"/>
      <c r="J1190" s="42"/>
      <c r="K1190" s="42"/>
      <c r="L1190" s="42"/>
      <c r="M1190" s="42"/>
      <c r="N1190" s="42"/>
    </row>
    <row r="1191" spans="1:14" s="43" customFormat="1" x14ac:dyDescent="0.25">
      <c r="A1191" s="129"/>
      <c r="B1191" s="130"/>
      <c r="C1191" s="130"/>
      <c r="D1191" s="131"/>
      <c r="E1191" s="130"/>
      <c r="F1191" s="130"/>
      <c r="G1191" s="130"/>
      <c r="H1191" s="42"/>
      <c r="I1191" s="42"/>
      <c r="J1191" s="42"/>
      <c r="K1191" s="42"/>
      <c r="L1191" s="42"/>
      <c r="M1191" s="42"/>
      <c r="N1191" s="42"/>
    </row>
    <row r="1192" spans="1:14" s="43" customFormat="1" x14ac:dyDescent="0.25">
      <c r="A1192" s="129"/>
      <c r="B1192" s="130"/>
      <c r="C1192" s="130"/>
      <c r="D1192" s="131"/>
      <c r="E1192" s="130"/>
      <c r="F1192" s="130"/>
      <c r="G1192" s="130"/>
      <c r="H1192" s="42"/>
      <c r="I1192" s="42"/>
      <c r="J1192" s="42"/>
      <c r="K1192" s="42"/>
      <c r="L1192" s="42"/>
      <c r="M1192" s="42"/>
      <c r="N1192" s="42"/>
    </row>
    <row r="1193" spans="1:14" s="43" customFormat="1" x14ac:dyDescent="0.25">
      <c r="A1193" s="129"/>
      <c r="B1193" s="130"/>
      <c r="C1193" s="130"/>
      <c r="D1193" s="131"/>
      <c r="E1193" s="130"/>
      <c r="F1193" s="130"/>
      <c r="G1193" s="130"/>
      <c r="H1193" s="42"/>
      <c r="I1193" s="42"/>
      <c r="J1193" s="42"/>
      <c r="K1193" s="42"/>
      <c r="L1193" s="42"/>
      <c r="M1193" s="42"/>
      <c r="N1193" s="42"/>
    </row>
    <row r="1194" spans="1:14" s="43" customFormat="1" x14ac:dyDescent="0.25">
      <c r="A1194" s="129"/>
      <c r="B1194" s="130"/>
      <c r="C1194" s="130"/>
      <c r="D1194" s="131"/>
      <c r="E1194" s="130"/>
      <c r="F1194" s="130"/>
      <c r="G1194" s="130"/>
      <c r="H1194" s="42"/>
      <c r="I1194" s="42"/>
      <c r="J1194" s="42"/>
      <c r="K1194" s="42"/>
      <c r="L1194" s="42"/>
      <c r="M1194" s="42"/>
      <c r="N1194" s="42"/>
    </row>
    <row r="1195" spans="1:14" s="43" customFormat="1" x14ac:dyDescent="0.25">
      <c r="A1195" s="129"/>
      <c r="B1195" s="130"/>
      <c r="C1195" s="130"/>
      <c r="D1195" s="131"/>
      <c r="E1195" s="130"/>
      <c r="F1195" s="130"/>
      <c r="G1195" s="130"/>
      <c r="H1195" s="42"/>
      <c r="I1195" s="42"/>
      <c r="J1195" s="42"/>
      <c r="K1195" s="42"/>
      <c r="L1195" s="42"/>
      <c r="M1195" s="42"/>
      <c r="N1195" s="42"/>
    </row>
    <row r="1196" spans="1:14" s="43" customFormat="1" x14ac:dyDescent="0.25">
      <c r="A1196" s="129"/>
      <c r="B1196" s="130"/>
      <c r="C1196" s="130"/>
      <c r="D1196" s="131"/>
      <c r="E1196" s="130"/>
      <c r="F1196" s="130"/>
      <c r="G1196" s="130"/>
      <c r="H1196" s="42"/>
      <c r="I1196" s="42"/>
      <c r="J1196" s="42"/>
      <c r="K1196" s="42"/>
      <c r="L1196" s="42"/>
      <c r="M1196" s="42"/>
      <c r="N1196" s="42"/>
    </row>
    <row r="1197" spans="1:14" s="43" customFormat="1" x14ac:dyDescent="0.25">
      <c r="A1197" s="129"/>
      <c r="B1197" s="130"/>
      <c r="C1197" s="130"/>
      <c r="D1197" s="131"/>
      <c r="E1197" s="130"/>
      <c r="F1197" s="130"/>
      <c r="G1197" s="130"/>
      <c r="H1197" s="42"/>
      <c r="I1197" s="42"/>
      <c r="J1197" s="42"/>
      <c r="K1197" s="42"/>
      <c r="L1197" s="42"/>
      <c r="M1197" s="42"/>
      <c r="N1197" s="42"/>
    </row>
    <row r="1198" spans="1:14" s="43" customFormat="1" x14ac:dyDescent="0.25">
      <c r="A1198" s="129"/>
      <c r="B1198" s="130"/>
      <c r="C1198" s="130"/>
      <c r="D1198" s="131"/>
      <c r="E1198" s="130"/>
      <c r="F1198" s="130"/>
      <c r="G1198" s="130"/>
      <c r="H1198" s="42"/>
      <c r="I1198" s="42"/>
      <c r="J1198" s="42"/>
      <c r="K1198" s="42"/>
      <c r="L1198" s="42"/>
      <c r="M1198" s="42"/>
      <c r="N1198" s="42"/>
    </row>
    <row r="1199" spans="1:14" s="43" customFormat="1" x14ac:dyDescent="0.25">
      <c r="A1199" s="129"/>
      <c r="B1199" s="130"/>
      <c r="C1199" s="130"/>
      <c r="D1199" s="131"/>
      <c r="E1199" s="130"/>
      <c r="F1199" s="130"/>
      <c r="G1199" s="130"/>
      <c r="H1199" s="42"/>
      <c r="I1199" s="42"/>
      <c r="J1199" s="42"/>
      <c r="K1199" s="42"/>
      <c r="L1199" s="42"/>
      <c r="M1199" s="42"/>
      <c r="N1199" s="42"/>
    </row>
    <row r="1200" spans="1:14" s="43" customFormat="1" x14ac:dyDescent="0.25">
      <c r="A1200" s="129"/>
      <c r="B1200" s="130"/>
      <c r="C1200" s="130"/>
      <c r="D1200" s="131"/>
      <c r="E1200" s="130"/>
      <c r="F1200" s="130"/>
      <c r="G1200" s="130"/>
      <c r="H1200" s="42"/>
      <c r="I1200" s="42"/>
      <c r="J1200" s="42"/>
      <c r="K1200" s="42"/>
      <c r="L1200" s="42"/>
      <c r="M1200" s="42"/>
      <c r="N1200" s="42"/>
    </row>
    <row r="1201" spans="1:14" s="43" customFormat="1" x14ac:dyDescent="0.25">
      <c r="A1201" s="129"/>
      <c r="B1201" s="130"/>
      <c r="C1201" s="130"/>
      <c r="D1201" s="131"/>
      <c r="E1201" s="130"/>
      <c r="F1201" s="130"/>
      <c r="G1201" s="130"/>
      <c r="H1201" s="42"/>
      <c r="I1201" s="42"/>
      <c r="J1201" s="42"/>
      <c r="K1201" s="42"/>
      <c r="L1201" s="42"/>
      <c r="M1201" s="42"/>
      <c r="N1201" s="42"/>
    </row>
    <row r="1202" spans="1:14" s="43" customFormat="1" x14ac:dyDescent="0.25">
      <c r="A1202" s="129"/>
      <c r="B1202" s="130"/>
      <c r="C1202" s="130"/>
      <c r="D1202" s="131"/>
      <c r="E1202" s="130"/>
      <c r="F1202" s="130"/>
      <c r="G1202" s="130"/>
      <c r="H1202" s="42"/>
      <c r="I1202" s="42"/>
      <c r="J1202" s="42"/>
      <c r="K1202" s="42"/>
      <c r="L1202" s="42"/>
      <c r="M1202" s="42"/>
      <c r="N1202" s="42"/>
    </row>
    <row r="1203" spans="1:14" s="43" customFormat="1" x14ac:dyDescent="0.25">
      <c r="A1203" s="129"/>
      <c r="B1203" s="130"/>
      <c r="C1203" s="130"/>
      <c r="D1203" s="131"/>
      <c r="E1203" s="130"/>
      <c r="F1203" s="130"/>
      <c r="G1203" s="130"/>
      <c r="H1203" s="42"/>
      <c r="I1203" s="42"/>
      <c r="J1203" s="42"/>
      <c r="K1203" s="42"/>
      <c r="L1203" s="42"/>
      <c r="M1203" s="42"/>
      <c r="N1203" s="42"/>
    </row>
    <row r="1204" spans="1:14" s="43" customFormat="1" x14ac:dyDescent="0.25">
      <c r="A1204" s="129"/>
      <c r="B1204" s="130"/>
      <c r="C1204" s="130"/>
      <c r="D1204" s="131"/>
      <c r="E1204" s="130"/>
      <c r="F1204" s="130"/>
      <c r="G1204" s="130"/>
      <c r="H1204" s="42"/>
      <c r="I1204" s="42"/>
      <c r="J1204" s="42"/>
      <c r="K1204" s="42"/>
      <c r="L1204" s="42"/>
      <c r="M1204" s="42"/>
      <c r="N1204" s="42"/>
    </row>
    <row r="1205" spans="1:14" s="43" customFormat="1" x14ac:dyDescent="0.25">
      <c r="A1205" s="129"/>
      <c r="B1205" s="130"/>
      <c r="C1205" s="130"/>
      <c r="D1205" s="131"/>
      <c r="E1205" s="130"/>
      <c r="F1205" s="130"/>
      <c r="G1205" s="130"/>
      <c r="H1205" s="42"/>
      <c r="I1205" s="42"/>
      <c r="J1205" s="42"/>
      <c r="K1205" s="42"/>
      <c r="L1205" s="42"/>
      <c r="M1205" s="42"/>
      <c r="N1205" s="42"/>
    </row>
    <row r="1206" spans="1:14" s="43" customFormat="1" x14ac:dyDescent="0.25">
      <c r="A1206" s="129"/>
      <c r="B1206" s="130"/>
      <c r="C1206" s="130"/>
      <c r="D1206" s="131"/>
      <c r="E1206" s="130"/>
      <c r="F1206" s="130"/>
      <c r="G1206" s="130"/>
      <c r="H1206" s="42"/>
      <c r="I1206" s="42"/>
      <c r="J1206" s="42"/>
      <c r="K1206" s="42"/>
      <c r="L1206" s="42"/>
      <c r="M1206" s="42"/>
      <c r="N1206" s="42"/>
    </row>
    <row r="1207" spans="1:14" s="43" customFormat="1" x14ac:dyDescent="0.25">
      <c r="A1207" s="129"/>
      <c r="B1207" s="130"/>
      <c r="C1207" s="130"/>
      <c r="D1207" s="131"/>
      <c r="E1207" s="130"/>
      <c r="F1207" s="130"/>
      <c r="G1207" s="130"/>
      <c r="H1207" s="42"/>
      <c r="I1207" s="42"/>
      <c r="J1207" s="42"/>
      <c r="K1207" s="42"/>
      <c r="L1207" s="42"/>
      <c r="M1207" s="42"/>
      <c r="N1207" s="42"/>
    </row>
    <row r="1208" spans="1:14" s="43" customFormat="1" x14ac:dyDescent="0.25">
      <c r="A1208" s="129"/>
      <c r="B1208" s="130"/>
      <c r="C1208" s="130"/>
      <c r="D1208" s="131"/>
      <c r="E1208" s="130"/>
      <c r="F1208" s="130"/>
      <c r="G1208" s="130"/>
      <c r="H1208" s="42"/>
      <c r="I1208" s="42"/>
      <c r="J1208" s="42"/>
      <c r="K1208" s="42"/>
      <c r="L1208" s="42"/>
      <c r="M1208" s="42"/>
      <c r="N1208" s="42"/>
    </row>
    <row r="1209" spans="1:14" s="43" customFormat="1" x14ac:dyDescent="0.25">
      <c r="A1209" s="129"/>
      <c r="B1209" s="130"/>
      <c r="C1209" s="130"/>
      <c r="D1209" s="131"/>
      <c r="E1209" s="130"/>
      <c r="F1209" s="130"/>
      <c r="G1209" s="130"/>
      <c r="H1209" s="42"/>
      <c r="I1209" s="42"/>
      <c r="J1209" s="42"/>
      <c r="K1209" s="42"/>
      <c r="L1209" s="42"/>
      <c r="M1209" s="42"/>
      <c r="N1209" s="42"/>
    </row>
    <row r="1210" spans="1:14" s="43" customFormat="1" x14ac:dyDescent="0.25">
      <c r="A1210" s="129"/>
      <c r="B1210" s="130"/>
      <c r="C1210" s="130"/>
      <c r="D1210" s="131"/>
      <c r="E1210" s="130"/>
      <c r="F1210" s="130"/>
      <c r="G1210" s="130"/>
      <c r="H1210" s="42"/>
      <c r="I1210" s="42"/>
      <c r="J1210" s="42"/>
      <c r="K1210" s="42"/>
      <c r="L1210" s="42"/>
      <c r="M1210" s="42"/>
      <c r="N1210" s="42"/>
    </row>
    <row r="1211" spans="1:14" s="43" customFormat="1" x14ac:dyDescent="0.25">
      <c r="A1211" s="129"/>
      <c r="B1211" s="130"/>
      <c r="C1211" s="130"/>
      <c r="D1211" s="131"/>
      <c r="E1211" s="130"/>
      <c r="F1211" s="130"/>
      <c r="G1211" s="130"/>
      <c r="H1211" s="42"/>
      <c r="I1211" s="42"/>
      <c r="J1211" s="42"/>
      <c r="K1211" s="42"/>
      <c r="L1211" s="42"/>
      <c r="M1211" s="42"/>
      <c r="N1211" s="42"/>
    </row>
    <row r="1212" spans="1:14" s="43" customFormat="1" x14ac:dyDescent="0.25">
      <c r="A1212" s="129"/>
      <c r="B1212" s="130"/>
      <c r="C1212" s="130"/>
      <c r="D1212" s="131"/>
      <c r="E1212" s="130"/>
      <c r="F1212" s="130"/>
      <c r="G1212" s="130"/>
      <c r="H1212" s="42"/>
      <c r="I1212" s="42"/>
      <c r="J1212" s="42"/>
      <c r="K1212" s="42"/>
      <c r="L1212" s="42"/>
      <c r="M1212" s="42"/>
      <c r="N1212" s="42"/>
    </row>
    <row r="1213" spans="1:14" s="43" customFormat="1" x14ac:dyDescent="0.25">
      <c r="A1213" s="129"/>
      <c r="B1213" s="130"/>
      <c r="C1213" s="130"/>
      <c r="D1213" s="131"/>
      <c r="E1213" s="130"/>
      <c r="F1213" s="130"/>
      <c r="G1213" s="130"/>
      <c r="H1213" s="42"/>
      <c r="I1213" s="42"/>
      <c r="J1213" s="42"/>
      <c r="K1213" s="42"/>
      <c r="L1213" s="42"/>
      <c r="M1213" s="42"/>
      <c r="N1213" s="42"/>
    </row>
    <row r="1214" spans="1:14" s="43" customFormat="1" x14ac:dyDescent="0.25">
      <c r="A1214" s="129"/>
      <c r="B1214" s="130"/>
      <c r="C1214" s="130"/>
      <c r="D1214" s="131"/>
      <c r="E1214" s="130"/>
      <c r="F1214" s="130"/>
      <c r="G1214" s="130"/>
      <c r="H1214" s="42"/>
      <c r="I1214" s="42"/>
      <c r="J1214" s="42"/>
      <c r="K1214" s="42"/>
      <c r="L1214" s="42"/>
      <c r="M1214" s="42"/>
      <c r="N1214" s="42"/>
    </row>
    <row r="1215" spans="1:14" s="43" customFormat="1" x14ac:dyDescent="0.25">
      <c r="A1215" s="129"/>
      <c r="B1215" s="130"/>
      <c r="C1215" s="130"/>
      <c r="D1215" s="131"/>
      <c r="E1215" s="130"/>
      <c r="F1215" s="130"/>
      <c r="G1215" s="130"/>
      <c r="H1215" s="42"/>
      <c r="I1215" s="42"/>
      <c r="J1215" s="42"/>
      <c r="K1215" s="42"/>
      <c r="L1215" s="42"/>
      <c r="M1215" s="42"/>
      <c r="N1215" s="42"/>
    </row>
    <row r="1216" spans="1:14" s="43" customFormat="1" x14ac:dyDescent="0.25">
      <c r="A1216" s="129"/>
      <c r="B1216" s="130"/>
      <c r="C1216" s="130"/>
      <c r="D1216" s="131"/>
      <c r="E1216" s="130"/>
      <c r="F1216" s="130"/>
      <c r="G1216" s="130"/>
      <c r="H1216" s="42"/>
      <c r="I1216" s="42"/>
      <c r="J1216" s="42"/>
      <c r="K1216" s="42"/>
      <c r="L1216" s="42"/>
      <c r="M1216" s="42"/>
      <c r="N1216" s="42"/>
    </row>
    <row r="1217" spans="1:14" s="43" customFormat="1" x14ac:dyDescent="0.25">
      <c r="A1217" s="129"/>
      <c r="B1217" s="130"/>
      <c r="C1217" s="130"/>
      <c r="D1217" s="131"/>
      <c r="E1217" s="130"/>
      <c r="F1217" s="130"/>
      <c r="G1217" s="130"/>
      <c r="H1217" s="42"/>
      <c r="I1217" s="42"/>
      <c r="J1217" s="42"/>
      <c r="K1217" s="42"/>
      <c r="L1217" s="42"/>
      <c r="M1217" s="42"/>
      <c r="N1217" s="42"/>
    </row>
    <row r="1218" spans="1:14" s="43" customFormat="1" x14ac:dyDescent="0.25">
      <c r="A1218" s="129"/>
      <c r="B1218" s="130"/>
      <c r="C1218" s="130"/>
      <c r="D1218" s="131"/>
      <c r="E1218" s="130"/>
      <c r="F1218" s="130"/>
      <c r="G1218" s="130"/>
      <c r="H1218" s="42"/>
      <c r="I1218" s="42"/>
      <c r="J1218" s="42"/>
      <c r="K1218" s="42"/>
      <c r="L1218" s="42"/>
      <c r="M1218" s="42"/>
      <c r="N1218" s="42"/>
    </row>
    <row r="1219" spans="1:14" s="43" customFormat="1" x14ac:dyDescent="0.25">
      <c r="A1219" s="129"/>
      <c r="B1219" s="130"/>
      <c r="C1219" s="130"/>
      <c r="D1219" s="131"/>
      <c r="E1219" s="130"/>
      <c r="F1219" s="130"/>
      <c r="G1219" s="130"/>
      <c r="H1219" s="42"/>
      <c r="I1219" s="42"/>
      <c r="J1219" s="42"/>
      <c r="K1219" s="42"/>
      <c r="L1219" s="42"/>
      <c r="M1219" s="42"/>
      <c r="N1219" s="42"/>
    </row>
    <row r="1220" spans="1:14" s="43" customFormat="1" x14ac:dyDescent="0.25">
      <c r="A1220" s="129"/>
      <c r="B1220" s="130"/>
      <c r="C1220" s="130"/>
      <c r="D1220" s="131"/>
      <c r="E1220" s="130"/>
      <c r="F1220" s="130"/>
      <c r="G1220" s="130"/>
      <c r="H1220" s="42"/>
      <c r="I1220" s="42"/>
      <c r="J1220" s="42"/>
      <c r="K1220" s="42"/>
      <c r="L1220" s="42"/>
      <c r="M1220" s="42"/>
      <c r="N1220" s="42"/>
    </row>
    <row r="1221" spans="1:14" s="43" customFormat="1" x14ac:dyDescent="0.25">
      <c r="A1221" s="129"/>
      <c r="B1221" s="130"/>
      <c r="C1221" s="130"/>
      <c r="D1221" s="131"/>
      <c r="E1221" s="130"/>
      <c r="F1221" s="130"/>
      <c r="G1221" s="130"/>
      <c r="H1221" s="42"/>
      <c r="I1221" s="42"/>
      <c r="J1221" s="42"/>
      <c r="K1221" s="42"/>
      <c r="L1221" s="42"/>
      <c r="M1221" s="42"/>
      <c r="N1221" s="42"/>
    </row>
    <row r="1222" spans="1:14" s="43" customFormat="1" x14ac:dyDescent="0.25">
      <c r="A1222" s="129"/>
      <c r="B1222" s="130"/>
      <c r="C1222" s="130"/>
      <c r="D1222" s="131"/>
      <c r="E1222" s="130"/>
      <c r="F1222" s="130"/>
      <c r="G1222" s="130"/>
      <c r="H1222" s="42"/>
      <c r="I1222" s="42"/>
      <c r="J1222" s="42"/>
      <c r="K1222" s="42"/>
      <c r="L1222" s="42"/>
      <c r="M1222" s="42"/>
      <c r="N1222" s="42"/>
    </row>
    <row r="1223" spans="1:14" s="43" customFormat="1" x14ac:dyDescent="0.25">
      <c r="A1223" s="129"/>
      <c r="B1223" s="130"/>
      <c r="C1223" s="130"/>
      <c r="D1223" s="131"/>
      <c r="E1223" s="130"/>
      <c r="F1223" s="130"/>
      <c r="G1223" s="130"/>
      <c r="H1223" s="42"/>
      <c r="I1223" s="42"/>
      <c r="J1223" s="42"/>
      <c r="K1223" s="42"/>
      <c r="L1223" s="42"/>
      <c r="M1223" s="42"/>
      <c r="N1223" s="42"/>
    </row>
    <row r="1224" spans="1:14" s="43" customFormat="1" x14ac:dyDescent="0.25">
      <c r="A1224" s="129"/>
      <c r="B1224" s="130"/>
      <c r="C1224" s="130"/>
      <c r="D1224" s="131"/>
      <c r="E1224" s="130"/>
      <c r="F1224" s="130"/>
      <c r="G1224" s="130"/>
      <c r="H1224" s="42"/>
      <c r="I1224" s="42"/>
      <c r="J1224" s="42"/>
      <c r="K1224" s="42"/>
      <c r="L1224" s="42"/>
      <c r="M1224" s="42"/>
      <c r="N1224" s="42"/>
    </row>
    <row r="1225" spans="1:14" s="43" customFormat="1" x14ac:dyDescent="0.25">
      <c r="A1225" s="129"/>
      <c r="B1225" s="130"/>
      <c r="C1225" s="130"/>
      <c r="D1225" s="131"/>
      <c r="E1225" s="130"/>
      <c r="F1225" s="130"/>
      <c r="G1225" s="130"/>
      <c r="H1225" s="42"/>
      <c r="I1225" s="42"/>
      <c r="J1225" s="42"/>
      <c r="K1225" s="42"/>
      <c r="L1225" s="42"/>
      <c r="M1225" s="42"/>
      <c r="N1225" s="42"/>
    </row>
    <row r="1226" spans="1:14" s="43" customFormat="1" x14ac:dyDescent="0.25">
      <c r="A1226" s="129"/>
      <c r="B1226" s="130"/>
      <c r="C1226" s="130"/>
      <c r="D1226" s="131"/>
      <c r="E1226" s="130"/>
      <c r="F1226" s="130"/>
      <c r="G1226" s="130"/>
      <c r="H1226" s="42"/>
      <c r="I1226" s="42"/>
      <c r="J1226" s="42"/>
      <c r="K1226" s="42"/>
      <c r="L1226" s="42"/>
      <c r="M1226" s="42"/>
      <c r="N1226" s="42"/>
    </row>
    <row r="1227" spans="1:14" s="43" customFormat="1" x14ac:dyDescent="0.25">
      <c r="A1227" s="129"/>
      <c r="B1227" s="130"/>
      <c r="C1227" s="130"/>
      <c r="D1227" s="131"/>
      <c r="E1227" s="130"/>
      <c r="F1227" s="130"/>
      <c r="G1227" s="130"/>
      <c r="H1227" s="42"/>
      <c r="I1227" s="42"/>
      <c r="J1227" s="42"/>
      <c r="K1227" s="42"/>
      <c r="L1227" s="42"/>
      <c r="M1227" s="42"/>
      <c r="N1227" s="42"/>
    </row>
    <row r="1228" spans="1:14" s="43" customFormat="1" x14ac:dyDescent="0.25">
      <c r="A1228" s="129"/>
      <c r="B1228" s="130"/>
      <c r="C1228" s="130"/>
      <c r="D1228" s="131"/>
      <c r="E1228" s="130"/>
      <c r="F1228" s="130"/>
      <c r="G1228" s="130"/>
      <c r="H1228" s="42"/>
      <c r="I1228" s="42"/>
      <c r="J1228" s="42"/>
      <c r="K1228" s="42"/>
      <c r="L1228" s="42"/>
      <c r="M1228" s="42"/>
      <c r="N1228" s="42"/>
    </row>
    <row r="1229" spans="1:14" s="43" customFormat="1" x14ac:dyDescent="0.25">
      <c r="A1229" s="129"/>
      <c r="B1229" s="130"/>
      <c r="C1229" s="130"/>
      <c r="D1229" s="131"/>
      <c r="E1229" s="130"/>
      <c r="F1229" s="130"/>
      <c r="G1229" s="130"/>
      <c r="H1229" s="42"/>
      <c r="I1229" s="42"/>
      <c r="J1229" s="42"/>
      <c r="K1229" s="42"/>
      <c r="L1229" s="42"/>
      <c r="M1229" s="42"/>
      <c r="N1229" s="42"/>
    </row>
    <row r="1230" spans="1:14" s="43" customFormat="1" x14ac:dyDescent="0.25">
      <c r="A1230" s="129"/>
      <c r="B1230" s="130"/>
      <c r="C1230" s="130"/>
      <c r="D1230" s="131"/>
      <c r="E1230" s="130"/>
      <c r="F1230" s="130"/>
      <c r="G1230" s="130"/>
      <c r="H1230" s="42"/>
      <c r="I1230" s="42"/>
      <c r="J1230" s="42"/>
      <c r="K1230" s="42"/>
      <c r="L1230" s="42"/>
      <c r="M1230" s="42"/>
      <c r="N1230" s="42"/>
    </row>
    <row r="1231" spans="1:14" s="43" customFormat="1" x14ac:dyDescent="0.25">
      <c r="A1231" s="129"/>
      <c r="B1231" s="130"/>
      <c r="C1231" s="130"/>
      <c r="D1231" s="131"/>
      <c r="E1231" s="130"/>
      <c r="F1231" s="130"/>
      <c r="G1231" s="130"/>
      <c r="H1231" s="42"/>
      <c r="I1231" s="42"/>
      <c r="J1231" s="42"/>
      <c r="K1231" s="42"/>
      <c r="L1231" s="42"/>
      <c r="M1231" s="42"/>
      <c r="N1231" s="42"/>
    </row>
    <row r="1232" spans="1:14" s="43" customFormat="1" x14ac:dyDescent="0.25">
      <c r="A1232" s="129"/>
      <c r="B1232" s="130"/>
      <c r="C1232" s="130"/>
      <c r="D1232" s="131"/>
      <c r="E1232" s="130"/>
      <c r="F1232" s="130"/>
      <c r="G1232" s="130"/>
      <c r="H1232" s="42"/>
      <c r="I1232" s="42"/>
      <c r="J1232" s="42"/>
      <c r="K1232" s="42"/>
      <c r="L1232" s="42"/>
      <c r="M1232" s="42"/>
      <c r="N1232" s="42"/>
    </row>
    <row r="1233" spans="1:14" s="43" customFormat="1" x14ac:dyDescent="0.25">
      <c r="A1233" s="129"/>
      <c r="B1233" s="130"/>
      <c r="C1233" s="130"/>
      <c r="D1233" s="131"/>
      <c r="E1233" s="130"/>
      <c r="F1233" s="130"/>
      <c r="G1233" s="130"/>
      <c r="H1233" s="42"/>
      <c r="I1233" s="42"/>
      <c r="J1233" s="42"/>
      <c r="K1233" s="42"/>
      <c r="L1233" s="42"/>
      <c r="M1233" s="42"/>
      <c r="N1233" s="42"/>
    </row>
    <row r="1234" spans="1:14" s="43" customFormat="1" x14ac:dyDescent="0.25">
      <c r="A1234" s="129"/>
      <c r="B1234" s="130"/>
      <c r="C1234" s="130"/>
      <c r="D1234" s="131"/>
      <c r="E1234" s="130"/>
      <c r="F1234" s="130"/>
      <c r="G1234" s="130"/>
      <c r="H1234" s="42"/>
      <c r="I1234" s="42"/>
      <c r="J1234" s="42"/>
      <c r="K1234" s="42"/>
      <c r="L1234" s="42"/>
      <c r="M1234" s="42"/>
      <c r="N1234" s="42"/>
    </row>
    <row r="1235" spans="1:14" s="43" customFormat="1" x14ac:dyDescent="0.25">
      <c r="A1235" s="129"/>
      <c r="B1235" s="130"/>
      <c r="C1235" s="130"/>
      <c r="D1235" s="131"/>
      <c r="E1235" s="130"/>
      <c r="F1235" s="130"/>
      <c r="G1235" s="130"/>
      <c r="H1235" s="42"/>
      <c r="I1235" s="42"/>
      <c r="J1235" s="42"/>
      <c r="K1235" s="42"/>
      <c r="L1235" s="42"/>
      <c r="M1235" s="42"/>
      <c r="N1235" s="42"/>
    </row>
    <row r="1236" spans="1:14" s="43" customFormat="1" x14ac:dyDescent="0.25">
      <c r="A1236" s="129"/>
      <c r="B1236" s="130"/>
      <c r="C1236" s="130"/>
      <c r="D1236" s="131"/>
      <c r="E1236" s="130"/>
      <c r="F1236" s="130"/>
      <c r="G1236" s="130"/>
      <c r="H1236" s="42"/>
      <c r="I1236" s="42"/>
      <c r="J1236" s="42"/>
      <c r="K1236" s="42"/>
      <c r="L1236" s="42"/>
      <c r="M1236" s="42"/>
      <c r="N1236" s="42"/>
    </row>
    <row r="1237" spans="1:14" s="43" customFormat="1" x14ac:dyDescent="0.25">
      <c r="A1237" s="129"/>
      <c r="B1237" s="130"/>
      <c r="C1237" s="130"/>
      <c r="D1237" s="131"/>
      <c r="E1237" s="130"/>
      <c r="F1237" s="130"/>
      <c r="G1237" s="130"/>
      <c r="H1237" s="42"/>
      <c r="I1237" s="42"/>
      <c r="J1237" s="42"/>
      <c r="K1237" s="42"/>
      <c r="L1237" s="42"/>
      <c r="M1237" s="42"/>
      <c r="N1237" s="42"/>
    </row>
    <row r="1238" spans="1:14" s="43" customFormat="1" x14ac:dyDescent="0.25">
      <c r="A1238" s="129"/>
      <c r="B1238" s="130"/>
      <c r="C1238" s="130"/>
      <c r="D1238" s="131"/>
      <c r="E1238" s="130"/>
      <c r="F1238" s="130"/>
      <c r="G1238" s="130"/>
      <c r="H1238" s="42"/>
      <c r="I1238" s="42"/>
      <c r="J1238" s="42"/>
      <c r="K1238" s="42"/>
      <c r="L1238" s="42"/>
      <c r="M1238" s="42"/>
      <c r="N1238" s="42"/>
    </row>
    <row r="1239" spans="1:14" s="43" customFormat="1" x14ac:dyDescent="0.25">
      <c r="A1239" s="129"/>
      <c r="B1239" s="130"/>
      <c r="C1239" s="130"/>
      <c r="D1239" s="131"/>
      <c r="E1239" s="130"/>
      <c r="F1239" s="130"/>
      <c r="G1239" s="130"/>
      <c r="H1239" s="42"/>
      <c r="I1239" s="42"/>
      <c r="J1239" s="42"/>
      <c r="K1239" s="42"/>
      <c r="L1239" s="42"/>
      <c r="M1239" s="42"/>
      <c r="N1239" s="42"/>
    </row>
    <row r="1240" spans="1:14" s="43" customFormat="1" x14ac:dyDescent="0.25">
      <c r="A1240" s="129"/>
      <c r="B1240" s="130"/>
      <c r="C1240" s="130"/>
      <c r="D1240" s="131"/>
      <c r="E1240" s="130"/>
      <c r="F1240" s="130"/>
      <c r="G1240" s="130"/>
      <c r="H1240" s="42"/>
      <c r="I1240" s="42"/>
      <c r="J1240" s="42"/>
      <c r="K1240" s="42"/>
      <c r="L1240" s="42"/>
      <c r="M1240" s="42"/>
      <c r="N1240" s="42"/>
    </row>
    <row r="1241" spans="1:14" s="43" customFormat="1" x14ac:dyDescent="0.25">
      <c r="A1241" s="129"/>
      <c r="B1241" s="130"/>
      <c r="C1241" s="130"/>
      <c r="D1241" s="131"/>
      <c r="E1241" s="130"/>
      <c r="F1241" s="130"/>
      <c r="G1241" s="130"/>
      <c r="H1241" s="42"/>
      <c r="I1241" s="42"/>
      <c r="J1241" s="42"/>
      <c r="K1241" s="42"/>
      <c r="L1241" s="42"/>
      <c r="M1241" s="42"/>
      <c r="N1241" s="42"/>
    </row>
    <row r="1242" spans="1:14" s="43" customFormat="1" x14ac:dyDescent="0.25">
      <c r="A1242" s="129"/>
      <c r="B1242" s="130"/>
      <c r="C1242" s="130"/>
      <c r="D1242" s="131"/>
      <c r="E1242" s="130"/>
      <c r="F1242" s="130"/>
      <c r="G1242" s="130"/>
      <c r="H1242" s="42"/>
      <c r="I1242" s="42"/>
      <c r="J1242" s="42"/>
      <c r="K1242" s="42"/>
      <c r="L1242" s="42"/>
      <c r="M1242" s="42"/>
      <c r="N1242" s="42"/>
    </row>
    <row r="1243" spans="1:14" s="43" customFormat="1" x14ac:dyDescent="0.25">
      <c r="A1243" s="129"/>
      <c r="B1243" s="130"/>
      <c r="C1243" s="130"/>
      <c r="D1243" s="131"/>
      <c r="E1243" s="130"/>
      <c r="F1243" s="130"/>
      <c r="G1243" s="130"/>
      <c r="H1243" s="42"/>
      <c r="I1243" s="42"/>
      <c r="J1243" s="42"/>
      <c r="K1243" s="42"/>
      <c r="L1243" s="42"/>
      <c r="M1243" s="42"/>
      <c r="N1243" s="42"/>
    </row>
    <row r="1244" spans="1:14" s="43" customFormat="1" x14ac:dyDescent="0.25">
      <c r="A1244" s="129"/>
      <c r="B1244" s="130"/>
      <c r="C1244" s="130"/>
      <c r="D1244" s="131"/>
      <c r="E1244" s="130"/>
      <c r="F1244" s="130"/>
      <c r="G1244" s="130"/>
      <c r="H1244" s="42"/>
      <c r="I1244" s="42"/>
      <c r="J1244" s="42"/>
      <c r="K1244" s="42"/>
      <c r="L1244" s="42"/>
      <c r="M1244" s="42"/>
      <c r="N1244" s="42"/>
    </row>
    <row r="1245" spans="1:14" s="43" customFormat="1" x14ac:dyDescent="0.25">
      <c r="A1245" s="129"/>
      <c r="B1245" s="130"/>
      <c r="C1245" s="130"/>
      <c r="D1245" s="131"/>
      <c r="E1245" s="130"/>
      <c r="F1245" s="130"/>
      <c r="G1245" s="130"/>
      <c r="H1245" s="42"/>
      <c r="I1245" s="42"/>
      <c r="J1245" s="42"/>
      <c r="K1245" s="42"/>
      <c r="L1245" s="42"/>
      <c r="M1245" s="42"/>
      <c r="N1245" s="42"/>
    </row>
    <row r="1246" spans="1:14" s="43" customFormat="1" x14ac:dyDescent="0.25">
      <c r="A1246" s="129"/>
      <c r="B1246" s="130"/>
      <c r="C1246" s="130"/>
      <c r="D1246" s="131"/>
      <c r="E1246" s="130"/>
      <c r="F1246" s="130"/>
      <c r="G1246" s="130"/>
      <c r="H1246" s="42"/>
      <c r="I1246" s="42"/>
      <c r="J1246" s="42"/>
      <c r="K1246" s="42"/>
      <c r="L1246" s="42"/>
      <c r="M1246" s="42"/>
      <c r="N1246" s="42"/>
    </row>
    <row r="1247" spans="1:14" s="43" customFormat="1" x14ac:dyDescent="0.25">
      <c r="A1247" s="129"/>
      <c r="B1247" s="130"/>
      <c r="C1247" s="130"/>
      <c r="D1247" s="131"/>
      <c r="E1247" s="130"/>
      <c r="F1247" s="130"/>
      <c r="G1247" s="130"/>
      <c r="H1247" s="42"/>
      <c r="I1247" s="42"/>
      <c r="J1247" s="42"/>
      <c r="K1247" s="42"/>
      <c r="L1247" s="42"/>
      <c r="M1247" s="42"/>
      <c r="N1247" s="42"/>
    </row>
    <row r="1248" spans="1:14" s="43" customFormat="1" x14ac:dyDescent="0.25">
      <c r="A1248" s="129"/>
      <c r="B1248" s="130"/>
      <c r="C1248" s="130"/>
      <c r="D1248" s="131"/>
      <c r="E1248" s="130"/>
      <c r="F1248" s="130"/>
      <c r="G1248" s="130"/>
      <c r="H1248" s="42"/>
      <c r="I1248" s="42"/>
      <c r="J1248" s="42"/>
      <c r="K1248" s="42"/>
      <c r="L1248" s="42"/>
      <c r="M1248" s="42"/>
      <c r="N1248" s="42"/>
    </row>
    <row r="1249" spans="1:14" s="43" customFormat="1" x14ac:dyDescent="0.25">
      <c r="A1249" s="129"/>
      <c r="B1249" s="130"/>
      <c r="C1249" s="130"/>
      <c r="D1249" s="131"/>
      <c r="E1249" s="130"/>
      <c r="F1249" s="130"/>
      <c r="G1249" s="130"/>
      <c r="H1249" s="42"/>
      <c r="I1249" s="42"/>
      <c r="J1249" s="42"/>
      <c r="K1249" s="42"/>
      <c r="L1249" s="42"/>
      <c r="M1249" s="42"/>
      <c r="N1249" s="42"/>
    </row>
    <row r="1250" spans="1:14" s="43" customFormat="1" x14ac:dyDescent="0.25">
      <c r="A1250" s="129"/>
      <c r="B1250" s="130"/>
      <c r="C1250" s="130"/>
      <c r="D1250" s="131"/>
      <c r="E1250" s="130"/>
      <c r="F1250" s="130"/>
      <c r="G1250" s="130"/>
      <c r="H1250" s="42"/>
      <c r="I1250" s="42"/>
      <c r="J1250" s="42"/>
      <c r="K1250" s="42"/>
      <c r="L1250" s="42"/>
      <c r="M1250" s="42"/>
      <c r="N1250" s="42"/>
    </row>
    <row r="1251" spans="1:14" s="43" customFormat="1" x14ac:dyDescent="0.25">
      <c r="A1251" s="129"/>
      <c r="B1251" s="130"/>
      <c r="C1251" s="130"/>
      <c r="D1251" s="131"/>
      <c r="E1251" s="130"/>
      <c r="F1251" s="130"/>
      <c r="G1251" s="130"/>
      <c r="H1251" s="42"/>
      <c r="I1251" s="42"/>
      <c r="J1251" s="42"/>
      <c r="K1251" s="42"/>
      <c r="L1251" s="42"/>
      <c r="M1251" s="42"/>
      <c r="N1251" s="42"/>
    </row>
    <row r="1252" spans="1:14" s="43" customFormat="1" x14ac:dyDescent="0.25">
      <c r="A1252" s="129"/>
      <c r="B1252" s="130"/>
      <c r="C1252" s="130"/>
      <c r="D1252" s="131"/>
      <c r="E1252" s="130"/>
      <c r="F1252" s="130"/>
      <c r="G1252" s="130"/>
      <c r="H1252" s="42"/>
      <c r="I1252" s="42"/>
      <c r="J1252" s="42"/>
      <c r="K1252" s="42"/>
      <c r="L1252" s="42"/>
      <c r="M1252" s="42"/>
      <c r="N1252" s="42"/>
    </row>
    <row r="1253" spans="1:14" s="43" customFormat="1" x14ac:dyDescent="0.25">
      <c r="A1253" s="129"/>
      <c r="B1253" s="130"/>
      <c r="C1253" s="130"/>
      <c r="D1253" s="131"/>
      <c r="E1253" s="130"/>
      <c r="F1253" s="130"/>
      <c r="G1253" s="130"/>
      <c r="H1253" s="42"/>
      <c r="I1253" s="42"/>
      <c r="J1253" s="42"/>
      <c r="K1253" s="42"/>
      <c r="L1253" s="42"/>
      <c r="M1253" s="42"/>
      <c r="N1253" s="42"/>
    </row>
    <row r="1254" spans="1:14" s="43" customFormat="1" x14ac:dyDescent="0.25">
      <c r="A1254" s="129"/>
      <c r="B1254" s="130"/>
      <c r="C1254" s="130"/>
      <c r="D1254" s="131"/>
      <c r="E1254" s="130"/>
      <c r="F1254" s="130"/>
      <c r="G1254" s="130"/>
      <c r="H1254" s="42"/>
      <c r="I1254" s="42"/>
      <c r="J1254" s="42"/>
      <c r="K1254" s="42"/>
      <c r="L1254" s="42"/>
      <c r="M1254" s="42"/>
      <c r="N1254" s="42"/>
    </row>
    <row r="1255" spans="1:14" s="43" customFormat="1" x14ac:dyDescent="0.25">
      <c r="A1255" s="129"/>
      <c r="B1255" s="130"/>
      <c r="C1255" s="130"/>
      <c r="D1255" s="131"/>
      <c r="E1255" s="130"/>
      <c r="F1255" s="130"/>
      <c r="G1255" s="130"/>
      <c r="H1255" s="42"/>
      <c r="I1255" s="42"/>
      <c r="J1255" s="42"/>
      <c r="K1255" s="42"/>
      <c r="L1255" s="42"/>
      <c r="M1255" s="42"/>
      <c r="N1255" s="42"/>
    </row>
    <row r="1256" spans="1:14" s="43" customFormat="1" x14ac:dyDescent="0.25">
      <c r="A1256" s="129"/>
      <c r="B1256" s="130"/>
      <c r="C1256" s="130"/>
      <c r="D1256" s="131"/>
      <c r="E1256" s="130"/>
      <c r="F1256" s="130"/>
      <c r="G1256" s="130"/>
      <c r="H1256" s="42"/>
      <c r="I1256" s="42"/>
      <c r="J1256" s="42"/>
      <c r="K1256" s="42"/>
      <c r="L1256" s="42"/>
      <c r="M1256" s="42"/>
      <c r="N1256" s="42"/>
    </row>
    <row r="1257" spans="1:14" s="43" customFormat="1" x14ac:dyDescent="0.25">
      <c r="A1257" s="129"/>
      <c r="B1257" s="130"/>
      <c r="C1257" s="130"/>
      <c r="D1257" s="131"/>
      <c r="E1257" s="130"/>
      <c r="F1257" s="130"/>
      <c r="G1257" s="130"/>
      <c r="H1257" s="42"/>
      <c r="I1257" s="42"/>
      <c r="J1257" s="42"/>
      <c r="K1257" s="42"/>
      <c r="L1257" s="42"/>
      <c r="M1257" s="42"/>
      <c r="N1257" s="42"/>
    </row>
    <row r="1258" spans="1:14" s="43" customFormat="1" x14ac:dyDescent="0.25">
      <c r="A1258" s="129"/>
      <c r="B1258" s="130"/>
      <c r="C1258" s="130"/>
      <c r="D1258" s="131"/>
      <c r="E1258" s="130"/>
      <c r="F1258" s="130"/>
      <c r="G1258" s="130"/>
      <c r="H1258" s="42"/>
      <c r="I1258" s="42"/>
      <c r="J1258" s="42"/>
      <c r="K1258" s="42"/>
      <c r="L1258" s="42"/>
      <c r="M1258" s="42"/>
      <c r="N1258" s="42"/>
    </row>
    <row r="1259" spans="1:14" s="43" customFormat="1" x14ac:dyDescent="0.25">
      <c r="A1259" s="129"/>
      <c r="B1259" s="130"/>
      <c r="C1259" s="130"/>
      <c r="D1259" s="131"/>
      <c r="E1259" s="130"/>
      <c r="F1259" s="130"/>
      <c r="G1259" s="130"/>
      <c r="H1259" s="42"/>
      <c r="I1259" s="42"/>
      <c r="J1259" s="42"/>
      <c r="K1259" s="42"/>
      <c r="L1259" s="42"/>
      <c r="M1259" s="42"/>
      <c r="N1259" s="42"/>
    </row>
    <row r="1260" spans="1:14" s="43" customFormat="1" x14ac:dyDescent="0.25">
      <c r="A1260" s="129"/>
      <c r="B1260" s="130"/>
      <c r="C1260" s="130"/>
      <c r="D1260" s="131"/>
      <c r="E1260" s="130"/>
      <c r="F1260" s="130"/>
      <c r="G1260" s="130"/>
      <c r="H1260" s="42"/>
      <c r="I1260" s="42"/>
      <c r="J1260" s="42"/>
      <c r="K1260" s="42"/>
      <c r="L1260" s="42"/>
      <c r="M1260" s="42"/>
      <c r="N1260" s="42"/>
    </row>
    <row r="1261" spans="1:14" s="43" customFormat="1" x14ac:dyDescent="0.25">
      <c r="A1261" s="129"/>
      <c r="B1261" s="130"/>
      <c r="C1261" s="130"/>
      <c r="D1261" s="131"/>
      <c r="E1261" s="130"/>
      <c r="F1261" s="130"/>
      <c r="G1261" s="130"/>
      <c r="H1261" s="42"/>
      <c r="I1261" s="42"/>
      <c r="J1261" s="42"/>
      <c r="K1261" s="42"/>
      <c r="L1261" s="42"/>
      <c r="M1261" s="42"/>
      <c r="N1261" s="42"/>
    </row>
    <row r="1262" spans="1:14" s="43" customFormat="1" x14ac:dyDescent="0.25">
      <c r="A1262" s="129"/>
      <c r="B1262" s="130"/>
      <c r="C1262" s="130"/>
      <c r="D1262" s="131"/>
      <c r="E1262" s="130"/>
      <c r="F1262" s="130"/>
      <c r="G1262" s="130"/>
      <c r="H1262" s="42"/>
      <c r="I1262" s="42"/>
      <c r="J1262" s="42"/>
      <c r="K1262" s="42"/>
      <c r="L1262" s="42"/>
      <c r="M1262" s="42"/>
      <c r="N1262" s="42"/>
    </row>
    <row r="1263" spans="1:14" s="43" customFormat="1" x14ac:dyDescent="0.25">
      <c r="A1263" s="129"/>
      <c r="B1263" s="130"/>
      <c r="C1263" s="130"/>
      <c r="D1263" s="131"/>
      <c r="E1263" s="130"/>
      <c r="F1263" s="130"/>
      <c r="G1263" s="130"/>
      <c r="H1263" s="42"/>
      <c r="I1263" s="42"/>
      <c r="J1263" s="42"/>
      <c r="K1263" s="42"/>
      <c r="L1263" s="42"/>
      <c r="M1263" s="42"/>
      <c r="N1263" s="42"/>
    </row>
    <row r="1264" spans="1:14" s="43" customFormat="1" x14ac:dyDescent="0.25">
      <c r="A1264" s="129"/>
      <c r="B1264" s="130"/>
      <c r="C1264" s="130"/>
      <c r="D1264" s="131"/>
      <c r="E1264" s="130"/>
      <c r="F1264" s="130"/>
      <c r="G1264" s="130"/>
      <c r="H1264" s="42"/>
      <c r="I1264" s="42"/>
      <c r="J1264" s="42"/>
      <c r="K1264" s="42"/>
      <c r="L1264" s="42"/>
      <c r="M1264" s="42"/>
      <c r="N1264" s="42"/>
    </row>
    <row r="1265" spans="1:14" s="43" customFormat="1" x14ac:dyDescent="0.25">
      <c r="A1265" s="129"/>
      <c r="B1265" s="130"/>
      <c r="C1265" s="130"/>
      <c r="D1265" s="131"/>
      <c r="E1265" s="130"/>
      <c r="F1265" s="130"/>
      <c r="G1265" s="130"/>
      <c r="H1265" s="42"/>
      <c r="I1265" s="42"/>
      <c r="J1265" s="42"/>
      <c r="K1265" s="42"/>
      <c r="L1265" s="42"/>
      <c r="M1265" s="42"/>
      <c r="N1265" s="42"/>
    </row>
    <row r="1266" spans="1:14" s="43" customFormat="1" x14ac:dyDescent="0.25">
      <c r="A1266" s="129"/>
      <c r="B1266" s="130"/>
      <c r="C1266" s="130"/>
      <c r="D1266" s="131"/>
      <c r="E1266" s="130"/>
      <c r="F1266" s="130"/>
      <c r="G1266" s="130"/>
      <c r="H1266" s="42"/>
      <c r="I1266" s="42"/>
      <c r="J1266" s="42"/>
      <c r="K1266" s="42"/>
      <c r="L1266" s="42"/>
      <c r="M1266" s="42"/>
      <c r="N1266" s="42"/>
    </row>
    <row r="1267" spans="1:14" s="43" customFormat="1" x14ac:dyDescent="0.25">
      <c r="A1267" s="129"/>
      <c r="B1267" s="130"/>
      <c r="C1267" s="130"/>
      <c r="D1267" s="131"/>
      <c r="E1267" s="130"/>
      <c r="F1267" s="130"/>
      <c r="G1267" s="130"/>
      <c r="H1267" s="42"/>
      <c r="I1267" s="42"/>
      <c r="J1267" s="42"/>
      <c r="K1267" s="42"/>
      <c r="L1267" s="42"/>
      <c r="M1267" s="42"/>
      <c r="N1267" s="42"/>
    </row>
    <row r="1268" spans="1:14" s="43" customFormat="1" x14ac:dyDescent="0.25">
      <c r="A1268" s="129"/>
      <c r="B1268" s="130"/>
      <c r="C1268" s="130"/>
      <c r="D1268" s="131"/>
      <c r="E1268" s="130"/>
      <c r="F1268" s="130"/>
      <c r="G1268" s="130"/>
      <c r="H1268" s="42"/>
      <c r="I1268" s="42"/>
      <c r="J1268" s="42"/>
      <c r="K1268" s="42"/>
      <c r="L1268" s="42"/>
      <c r="M1268" s="42"/>
      <c r="N1268" s="42"/>
    </row>
    <row r="1269" spans="1:14" s="43" customFormat="1" x14ac:dyDescent="0.25">
      <c r="A1269" s="129"/>
      <c r="B1269" s="130"/>
      <c r="C1269" s="130"/>
      <c r="D1269" s="131"/>
      <c r="E1269" s="130"/>
      <c r="F1269" s="130"/>
      <c r="G1269" s="130"/>
      <c r="H1269" s="42"/>
      <c r="I1269" s="42"/>
      <c r="J1269" s="42"/>
      <c r="K1269" s="42"/>
      <c r="L1269" s="42"/>
      <c r="M1269" s="42"/>
      <c r="N1269" s="42"/>
    </row>
    <row r="1270" spans="1:14" s="43" customFormat="1" x14ac:dyDescent="0.25">
      <c r="A1270" s="129"/>
      <c r="B1270" s="130"/>
      <c r="C1270" s="130"/>
      <c r="D1270" s="131"/>
      <c r="E1270" s="130"/>
      <c r="F1270" s="130"/>
      <c r="G1270" s="130"/>
      <c r="H1270" s="42"/>
      <c r="I1270" s="42"/>
      <c r="J1270" s="42"/>
      <c r="K1270" s="42"/>
      <c r="L1270" s="42"/>
      <c r="M1270" s="42"/>
      <c r="N1270" s="42"/>
    </row>
    <row r="1271" spans="1:14" s="43" customFormat="1" x14ac:dyDescent="0.25">
      <c r="A1271" s="129"/>
      <c r="B1271" s="130"/>
      <c r="C1271" s="130"/>
      <c r="D1271" s="131"/>
      <c r="E1271" s="130"/>
      <c r="F1271" s="130"/>
      <c r="G1271" s="130"/>
      <c r="H1271" s="42"/>
      <c r="I1271" s="42"/>
      <c r="J1271" s="42"/>
      <c r="K1271" s="42"/>
      <c r="L1271" s="42"/>
      <c r="M1271" s="42"/>
      <c r="N1271" s="42"/>
    </row>
    <row r="1272" spans="1:14" s="43" customFormat="1" x14ac:dyDescent="0.25">
      <c r="A1272" s="129"/>
      <c r="B1272" s="130"/>
      <c r="C1272" s="130"/>
      <c r="D1272" s="131"/>
      <c r="E1272" s="130"/>
      <c r="F1272" s="130"/>
      <c r="G1272" s="130"/>
      <c r="H1272" s="42"/>
      <c r="I1272" s="42"/>
      <c r="J1272" s="42"/>
      <c r="K1272" s="42"/>
      <c r="L1272" s="42"/>
      <c r="M1272" s="42"/>
      <c r="N1272" s="42"/>
    </row>
    <row r="1273" spans="1:14" s="43" customFormat="1" x14ac:dyDescent="0.25">
      <c r="A1273" s="129"/>
      <c r="B1273" s="130"/>
      <c r="C1273" s="130"/>
      <c r="D1273" s="131"/>
      <c r="E1273" s="130"/>
      <c r="F1273" s="130"/>
      <c r="G1273" s="130"/>
      <c r="H1273" s="42"/>
      <c r="I1273" s="42"/>
      <c r="J1273" s="42"/>
      <c r="K1273" s="42"/>
      <c r="L1273" s="42"/>
      <c r="M1273" s="42"/>
      <c r="N1273" s="42"/>
    </row>
    <row r="1274" spans="1:14" s="43" customFormat="1" x14ac:dyDescent="0.25">
      <c r="A1274" s="129"/>
      <c r="B1274" s="130"/>
      <c r="C1274" s="130"/>
      <c r="D1274" s="131"/>
      <c r="E1274" s="130"/>
      <c r="F1274" s="130"/>
      <c r="G1274" s="130"/>
      <c r="H1274" s="42"/>
      <c r="I1274" s="42"/>
      <c r="J1274" s="42"/>
      <c r="K1274" s="42"/>
      <c r="L1274" s="42"/>
      <c r="M1274" s="42"/>
      <c r="N1274" s="42"/>
    </row>
    <row r="1275" spans="1:14" s="43" customFormat="1" x14ac:dyDescent="0.25">
      <c r="A1275" s="129"/>
      <c r="B1275" s="130"/>
      <c r="C1275" s="130"/>
      <c r="D1275" s="131"/>
      <c r="E1275" s="130"/>
      <c r="F1275" s="130"/>
      <c r="G1275" s="130"/>
      <c r="H1275" s="42"/>
      <c r="I1275" s="42"/>
      <c r="J1275" s="42"/>
      <c r="K1275" s="42"/>
      <c r="L1275" s="42"/>
      <c r="M1275" s="42"/>
      <c r="N1275" s="42"/>
    </row>
    <row r="1276" spans="1:14" s="43" customFormat="1" x14ac:dyDescent="0.25">
      <c r="A1276" s="129"/>
      <c r="B1276" s="130"/>
      <c r="C1276" s="130"/>
      <c r="D1276" s="131"/>
      <c r="E1276" s="130"/>
      <c r="F1276" s="130"/>
      <c r="G1276" s="130"/>
      <c r="H1276" s="42"/>
      <c r="I1276" s="42"/>
      <c r="J1276" s="42"/>
      <c r="K1276" s="42"/>
      <c r="L1276" s="42"/>
      <c r="M1276" s="42"/>
      <c r="N1276" s="42"/>
    </row>
    <row r="1277" spans="1:14" s="43" customFormat="1" x14ac:dyDescent="0.25">
      <c r="A1277" s="129"/>
      <c r="B1277" s="130"/>
      <c r="C1277" s="130"/>
      <c r="D1277" s="131"/>
      <c r="E1277" s="130"/>
      <c r="F1277" s="130"/>
      <c r="G1277" s="130"/>
      <c r="H1277" s="42"/>
      <c r="I1277" s="42"/>
      <c r="J1277" s="42"/>
      <c r="K1277" s="42"/>
      <c r="L1277" s="42"/>
      <c r="M1277" s="42"/>
      <c r="N1277" s="42"/>
    </row>
    <row r="1278" spans="1:14" s="43" customFormat="1" x14ac:dyDescent="0.25">
      <c r="A1278" s="129"/>
      <c r="B1278" s="130"/>
      <c r="C1278" s="130"/>
      <c r="D1278" s="131"/>
      <c r="E1278" s="130"/>
      <c r="F1278" s="130"/>
      <c r="G1278" s="130"/>
      <c r="H1278" s="42"/>
      <c r="I1278" s="42"/>
      <c r="J1278" s="42"/>
      <c r="K1278" s="42"/>
      <c r="L1278" s="42"/>
      <c r="M1278" s="42"/>
      <c r="N1278" s="42"/>
    </row>
    <row r="1279" spans="1:14" s="43" customFormat="1" x14ac:dyDescent="0.25">
      <c r="A1279" s="129"/>
      <c r="B1279" s="130"/>
      <c r="C1279" s="130"/>
      <c r="D1279" s="131"/>
      <c r="E1279" s="130"/>
      <c r="F1279" s="130"/>
      <c r="G1279" s="130"/>
      <c r="H1279" s="42"/>
      <c r="I1279" s="42"/>
      <c r="J1279" s="42"/>
      <c r="K1279" s="42"/>
      <c r="L1279" s="42"/>
      <c r="M1279" s="42"/>
      <c r="N1279" s="42"/>
    </row>
    <row r="1280" spans="1:14" s="43" customFormat="1" x14ac:dyDescent="0.25">
      <c r="A1280" s="129"/>
      <c r="B1280" s="130"/>
      <c r="C1280" s="130"/>
      <c r="D1280" s="131"/>
      <c r="E1280" s="130"/>
      <c r="F1280" s="130"/>
      <c r="G1280" s="130"/>
      <c r="H1280" s="42"/>
      <c r="I1280" s="42"/>
      <c r="J1280" s="42"/>
      <c r="K1280" s="42"/>
      <c r="L1280" s="42"/>
      <c r="M1280" s="42"/>
      <c r="N1280" s="42"/>
    </row>
    <row r="1281" spans="1:14" s="43" customFormat="1" x14ac:dyDescent="0.25">
      <c r="A1281" s="129"/>
      <c r="B1281" s="130"/>
      <c r="C1281" s="130"/>
      <c r="D1281" s="131"/>
      <c r="E1281" s="130"/>
      <c r="F1281" s="130"/>
      <c r="G1281" s="130"/>
      <c r="H1281" s="42"/>
      <c r="I1281" s="42"/>
      <c r="J1281" s="42"/>
      <c r="K1281" s="42"/>
      <c r="L1281" s="42"/>
      <c r="M1281" s="42"/>
      <c r="N1281" s="42"/>
    </row>
    <row r="1282" spans="1:14" s="43" customFormat="1" x14ac:dyDescent="0.25">
      <c r="A1282" s="129"/>
      <c r="B1282" s="130"/>
      <c r="C1282" s="130"/>
      <c r="D1282" s="131"/>
      <c r="E1282" s="130"/>
      <c r="F1282" s="130"/>
      <c r="G1282" s="130"/>
      <c r="H1282" s="42"/>
      <c r="I1282" s="42"/>
      <c r="J1282" s="42"/>
      <c r="K1282" s="42"/>
      <c r="L1282" s="42"/>
      <c r="M1282" s="42"/>
      <c r="N1282" s="42"/>
    </row>
    <row r="1283" spans="1:14" s="43" customFormat="1" x14ac:dyDescent="0.25">
      <c r="A1283" s="129"/>
      <c r="B1283" s="130"/>
      <c r="C1283" s="130"/>
      <c r="D1283" s="131"/>
      <c r="E1283" s="130"/>
      <c r="F1283" s="130"/>
      <c r="G1283" s="130"/>
      <c r="H1283" s="42"/>
      <c r="I1283" s="42"/>
      <c r="J1283" s="42"/>
      <c r="K1283" s="42"/>
      <c r="L1283" s="42"/>
      <c r="M1283" s="42"/>
      <c r="N1283" s="42"/>
    </row>
    <row r="1284" spans="1:14" s="43" customFormat="1" x14ac:dyDescent="0.25">
      <c r="A1284" s="129"/>
      <c r="B1284" s="130"/>
      <c r="C1284" s="130"/>
      <c r="D1284" s="131"/>
      <c r="E1284" s="130"/>
      <c r="F1284" s="130"/>
      <c r="G1284" s="130"/>
      <c r="H1284" s="42"/>
      <c r="I1284" s="42"/>
      <c r="J1284" s="42"/>
      <c r="K1284" s="42"/>
      <c r="L1284" s="42"/>
      <c r="M1284" s="42"/>
      <c r="N1284" s="42"/>
    </row>
    <row r="1285" spans="1:14" s="43" customFormat="1" x14ac:dyDescent="0.25">
      <c r="A1285" s="129"/>
      <c r="B1285" s="130"/>
      <c r="C1285" s="130"/>
      <c r="D1285" s="131"/>
      <c r="E1285" s="130"/>
      <c r="F1285" s="130"/>
      <c r="G1285" s="130"/>
      <c r="H1285" s="42"/>
      <c r="I1285" s="42"/>
      <c r="J1285" s="42"/>
      <c r="K1285" s="42"/>
      <c r="L1285" s="42"/>
      <c r="M1285" s="42"/>
      <c r="N1285" s="42"/>
    </row>
    <row r="1286" spans="1:14" s="43" customFormat="1" x14ac:dyDescent="0.25">
      <c r="A1286" s="129"/>
      <c r="B1286" s="130"/>
      <c r="C1286" s="130"/>
      <c r="D1286" s="131"/>
      <c r="E1286" s="130"/>
      <c r="F1286" s="130"/>
      <c r="G1286" s="130"/>
      <c r="H1286" s="42"/>
      <c r="I1286" s="42"/>
      <c r="J1286" s="42"/>
      <c r="K1286" s="42"/>
      <c r="L1286" s="42"/>
      <c r="M1286" s="42"/>
      <c r="N1286" s="42"/>
    </row>
    <row r="1287" spans="1:14" s="43" customFormat="1" x14ac:dyDescent="0.25">
      <c r="A1287" s="129"/>
      <c r="B1287" s="130"/>
      <c r="C1287" s="130"/>
      <c r="D1287" s="131"/>
      <c r="E1287" s="130"/>
      <c r="F1287" s="130"/>
      <c r="G1287" s="130"/>
      <c r="H1287" s="42"/>
      <c r="I1287" s="42"/>
      <c r="J1287" s="42"/>
      <c r="K1287" s="42"/>
      <c r="L1287" s="42"/>
      <c r="M1287" s="42"/>
      <c r="N1287" s="42"/>
    </row>
    <row r="1288" spans="1:14" s="43" customFormat="1" x14ac:dyDescent="0.25">
      <c r="A1288" s="129"/>
      <c r="B1288" s="130"/>
      <c r="C1288" s="130"/>
      <c r="D1288" s="131"/>
      <c r="E1288" s="130"/>
      <c r="F1288" s="130"/>
      <c r="G1288" s="130"/>
      <c r="H1288" s="42"/>
      <c r="I1288" s="42"/>
      <c r="J1288" s="42"/>
      <c r="K1288" s="42"/>
      <c r="L1288" s="42"/>
      <c r="M1288" s="42"/>
      <c r="N1288" s="42"/>
    </row>
    <row r="1289" spans="1:14" s="43" customFormat="1" x14ac:dyDescent="0.25">
      <c r="A1289" s="129"/>
      <c r="B1289" s="130"/>
      <c r="C1289" s="130"/>
      <c r="D1289" s="131"/>
      <c r="E1289" s="130"/>
      <c r="F1289" s="130"/>
      <c r="G1289" s="130"/>
      <c r="H1289" s="42"/>
      <c r="I1289" s="42"/>
      <c r="J1289" s="42"/>
      <c r="K1289" s="42"/>
      <c r="L1289" s="42"/>
      <c r="M1289" s="42"/>
      <c r="N1289" s="42"/>
    </row>
    <row r="1290" spans="1:14" s="43" customFormat="1" x14ac:dyDescent="0.25">
      <c r="A1290" s="129"/>
      <c r="B1290" s="130"/>
      <c r="C1290" s="130"/>
      <c r="D1290" s="131"/>
      <c r="E1290" s="130"/>
      <c r="F1290" s="130"/>
      <c r="G1290" s="130"/>
      <c r="H1290" s="42"/>
      <c r="I1290" s="42"/>
      <c r="J1290" s="42"/>
      <c r="K1290" s="42"/>
      <c r="L1290" s="42"/>
      <c r="M1290" s="42"/>
      <c r="N1290" s="42"/>
    </row>
    <row r="1291" spans="1:14" s="43" customFormat="1" x14ac:dyDescent="0.25">
      <c r="A1291" s="129"/>
      <c r="B1291" s="130"/>
      <c r="C1291" s="130"/>
      <c r="D1291" s="131"/>
      <c r="E1291" s="130"/>
      <c r="F1291" s="130"/>
      <c r="G1291" s="130"/>
      <c r="H1291" s="42"/>
      <c r="I1291" s="42"/>
      <c r="J1291" s="42"/>
      <c r="K1291" s="42"/>
      <c r="L1291" s="42"/>
      <c r="M1291" s="42"/>
      <c r="N1291" s="42"/>
    </row>
    <row r="1292" spans="1:14" s="43" customFormat="1" x14ac:dyDescent="0.25">
      <c r="A1292" s="129"/>
      <c r="B1292" s="130"/>
      <c r="C1292" s="130"/>
      <c r="D1292" s="131"/>
      <c r="E1292" s="130"/>
      <c r="F1292" s="130"/>
      <c r="G1292" s="130"/>
      <c r="H1292" s="42"/>
      <c r="I1292" s="42"/>
      <c r="J1292" s="42"/>
      <c r="K1292" s="42"/>
      <c r="L1292" s="42"/>
      <c r="M1292" s="42"/>
      <c r="N1292" s="42"/>
    </row>
    <row r="1293" spans="1:14" s="43" customFormat="1" x14ac:dyDescent="0.25">
      <c r="A1293" s="129"/>
      <c r="B1293" s="130"/>
      <c r="C1293" s="130"/>
      <c r="D1293" s="131"/>
      <c r="E1293" s="130"/>
      <c r="F1293" s="130"/>
      <c r="G1293" s="130"/>
      <c r="H1293" s="42"/>
      <c r="I1293" s="42"/>
      <c r="J1293" s="42"/>
      <c r="K1293" s="42"/>
      <c r="L1293" s="42"/>
      <c r="M1293" s="42"/>
      <c r="N1293" s="42"/>
    </row>
    <row r="1294" spans="1:14" s="43" customFormat="1" x14ac:dyDescent="0.25">
      <c r="A1294" s="129"/>
      <c r="B1294" s="130"/>
      <c r="C1294" s="130"/>
      <c r="D1294" s="131"/>
      <c r="E1294" s="130"/>
      <c r="F1294" s="130"/>
      <c r="G1294" s="130"/>
      <c r="H1294" s="42"/>
      <c r="I1294" s="42"/>
      <c r="J1294" s="42"/>
      <c r="K1294" s="42"/>
      <c r="L1294" s="42"/>
      <c r="M1294" s="42"/>
      <c r="N1294" s="42"/>
    </row>
    <row r="1295" spans="1:14" s="43" customFormat="1" x14ac:dyDescent="0.25">
      <c r="A1295" s="129"/>
      <c r="B1295" s="130"/>
      <c r="C1295" s="130"/>
      <c r="D1295" s="131"/>
      <c r="E1295" s="130"/>
      <c r="F1295" s="130"/>
      <c r="G1295" s="130"/>
      <c r="H1295" s="42"/>
      <c r="I1295" s="42"/>
      <c r="J1295" s="42"/>
      <c r="K1295" s="42"/>
      <c r="L1295" s="42"/>
      <c r="M1295" s="42"/>
      <c r="N1295" s="42"/>
    </row>
    <row r="1296" spans="1:14" s="43" customFormat="1" x14ac:dyDescent="0.25">
      <c r="A1296" s="129"/>
      <c r="B1296" s="130"/>
      <c r="C1296" s="130"/>
      <c r="D1296" s="131"/>
      <c r="E1296" s="130"/>
      <c r="F1296" s="130"/>
      <c r="G1296" s="130"/>
      <c r="H1296" s="42"/>
      <c r="I1296" s="42"/>
      <c r="J1296" s="42"/>
      <c r="K1296" s="42"/>
      <c r="L1296" s="42"/>
      <c r="M1296" s="42"/>
      <c r="N1296" s="42"/>
    </row>
    <row r="1297" spans="1:14" s="43" customFormat="1" x14ac:dyDescent="0.25">
      <c r="A1297" s="129"/>
      <c r="B1297" s="130"/>
      <c r="C1297" s="130"/>
      <c r="D1297" s="131"/>
      <c r="E1297" s="130"/>
      <c r="F1297" s="130"/>
      <c r="G1297" s="130"/>
      <c r="H1297" s="42"/>
      <c r="I1297" s="42"/>
      <c r="J1297" s="42"/>
      <c r="K1297" s="42"/>
      <c r="L1297" s="42"/>
      <c r="M1297" s="42"/>
      <c r="N1297" s="42"/>
    </row>
    <row r="1298" spans="1:14" s="43" customFormat="1" x14ac:dyDescent="0.25">
      <c r="A1298" s="129"/>
      <c r="B1298" s="130"/>
      <c r="C1298" s="130"/>
      <c r="D1298" s="131"/>
      <c r="E1298" s="130"/>
      <c r="F1298" s="130"/>
      <c r="G1298" s="130"/>
      <c r="H1298" s="42"/>
      <c r="I1298" s="42"/>
      <c r="J1298" s="42"/>
      <c r="K1298" s="42"/>
      <c r="L1298" s="42"/>
      <c r="M1298" s="42"/>
      <c r="N1298" s="42"/>
    </row>
    <row r="1299" spans="1:14" s="43" customFormat="1" x14ac:dyDescent="0.25">
      <c r="A1299" s="129"/>
      <c r="B1299" s="130"/>
      <c r="C1299" s="130"/>
      <c r="D1299" s="131"/>
      <c r="E1299" s="130"/>
      <c r="F1299" s="130"/>
      <c r="G1299" s="130"/>
      <c r="H1299" s="42"/>
      <c r="I1299" s="42"/>
      <c r="J1299" s="42"/>
      <c r="K1299" s="42"/>
      <c r="L1299" s="42"/>
      <c r="M1299" s="42"/>
      <c r="N1299" s="42"/>
    </row>
    <row r="1300" spans="1:14" s="43" customFormat="1" x14ac:dyDescent="0.25">
      <c r="A1300" s="129"/>
      <c r="B1300" s="130"/>
      <c r="C1300" s="130"/>
      <c r="D1300" s="131"/>
      <c r="E1300" s="130"/>
      <c r="F1300" s="130"/>
      <c r="G1300" s="130"/>
      <c r="H1300" s="42"/>
      <c r="I1300" s="42"/>
      <c r="J1300" s="42"/>
      <c r="K1300" s="42"/>
      <c r="L1300" s="42"/>
      <c r="M1300" s="42"/>
      <c r="N1300" s="42"/>
    </row>
    <row r="1301" spans="1:14" s="43" customFormat="1" x14ac:dyDescent="0.25">
      <c r="A1301" s="129"/>
      <c r="B1301" s="130"/>
      <c r="C1301" s="130"/>
      <c r="D1301" s="131"/>
      <c r="E1301" s="130"/>
      <c r="F1301" s="130"/>
      <c r="G1301" s="130"/>
      <c r="H1301" s="42"/>
      <c r="I1301" s="42"/>
      <c r="J1301" s="42"/>
      <c r="K1301" s="42"/>
      <c r="L1301" s="42"/>
      <c r="M1301" s="42"/>
      <c r="N1301" s="42"/>
    </row>
    <row r="1302" spans="1:14" s="43" customFormat="1" x14ac:dyDescent="0.25">
      <c r="A1302" s="129"/>
      <c r="B1302" s="130"/>
      <c r="C1302" s="130"/>
      <c r="D1302" s="131"/>
      <c r="E1302" s="130"/>
      <c r="F1302" s="130"/>
      <c r="G1302" s="130"/>
      <c r="H1302" s="42"/>
      <c r="I1302" s="42"/>
      <c r="J1302" s="42"/>
      <c r="K1302" s="42"/>
      <c r="L1302" s="42"/>
      <c r="M1302" s="42"/>
      <c r="N1302" s="42"/>
    </row>
    <row r="1303" spans="1:14" s="43" customFormat="1" x14ac:dyDescent="0.25">
      <c r="A1303" s="129"/>
      <c r="B1303" s="130"/>
      <c r="C1303" s="130"/>
      <c r="D1303" s="131"/>
      <c r="E1303" s="130"/>
      <c r="F1303" s="130"/>
      <c r="G1303" s="130"/>
      <c r="H1303" s="42"/>
      <c r="I1303" s="42"/>
      <c r="J1303" s="42"/>
      <c r="K1303" s="42"/>
      <c r="L1303" s="42"/>
      <c r="M1303" s="42"/>
      <c r="N1303" s="42"/>
    </row>
    <row r="1304" spans="1:14" s="43" customFormat="1" x14ac:dyDescent="0.25">
      <c r="A1304" s="129"/>
      <c r="B1304" s="130"/>
      <c r="C1304" s="130"/>
      <c r="D1304" s="131"/>
      <c r="E1304" s="130"/>
      <c r="F1304" s="130"/>
      <c r="G1304" s="130"/>
      <c r="H1304" s="42"/>
      <c r="I1304" s="42"/>
      <c r="J1304" s="42"/>
      <c r="K1304" s="42"/>
      <c r="L1304" s="42"/>
      <c r="M1304" s="42"/>
      <c r="N1304" s="42"/>
    </row>
    <row r="1305" spans="1:14" s="43" customFormat="1" x14ac:dyDescent="0.25">
      <c r="A1305" s="129"/>
      <c r="B1305" s="130"/>
      <c r="C1305" s="130"/>
      <c r="D1305" s="131"/>
      <c r="E1305" s="130"/>
      <c r="F1305" s="130"/>
      <c r="G1305" s="130"/>
      <c r="H1305" s="42"/>
      <c r="I1305" s="42"/>
      <c r="J1305" s="42"/>
      <c r="K1305" s="42"/>
      <c r="L1305" s="42"/>
      <c r="M1305" s="42"/>
      <c r="N1305" s="42"/>
    </row>
    <row r="1306" spans="1:14" s="43" customFormat="1" x14ac:dyDescent="0.25">
      <c r="A1306" s="129"/>
      <c r="B1306" s="130"/>
      <c r="C1306" s="130"/>
      <c r="D1306" s="131"/>
      <c r="E1306" s="130"/>
      <c r="F1306" s="130"/>
      <c r="G1306" s="130"/>
      <c r="H1306" s="42"/>
      <c r="I1306" s="42"/>
      <c r="J1306" s="42"/>
      <c r="K1306" s="42"/>
      <c r="L1306" s="42"/>
      <c r="M1306" s="42"/>
      <c r="N1306" s="42"/>
    </row>
    <row r="1307" spans="1:14" s="43" customFormat="1" x14ac:dyDescent="0.25">
      <c r="A1307" s="129"/>
      <c r="B1307" s="130"/>
      <c r="C1307" s="130"/>
      <c r="D1307" s="131"/>
      <c r="E1307" s="130"/>
      <c r="F1307" s="130"/>
      <c r="G1307" s="130"/>
      <c r="H1307" s="42"/>
      <c r="I1307" s="42"/>
      <c r="J1307" s="42"/>
      <c r="K1307" s="42"/>
      <c r="L1307" s="42"/>
      <c r="M1307" s="42"/>
      <c r="N1307" s="42"/>
    </row>
    <row r="1308" spans="1:14" s="43" customFormat="1" x14ac:dyDescent="0.25">
      <c r="A1308" s="129"/>
      <c r="B1308" s="130"/>
      <c r="C1308" s="130"/>
      <c r="D1308" s="131"/>
      <c r="E1308" s="130"/>
      <c r="F1308" s="130"/>
      <c r="G1308" s="130"/>
      <c r="H1308" s="42"/>
      <c r="I1308" s="42"/>
      <c r="J1308" s="42"/>
      <c r="K1308" s="42"/>
      <c r="L1308" s="42"/>
      <c r="M1308" s="42"/>
      <c r="N1308" s="42"/>
    </row>
    <row r="1309" spans="1:14" s="43" customFormat="1" x14ac:dyDescent="0.25">
      <c r="A1309" s="129"/>
      <c r="B1309" s="130"/>
      <c r="C1309" s="130"/>
      <c r="D1309" s="131"/>
      <c r="E1309" s="130"/>
      <c r="F1309" s="130"/>
      <c r="G1309" s="130"/>
      <c r="H1309" s="42"/>
      <c r="I1309" s="42"/>
      <c r="J1309" s="42"/>
      <c r="K1309" s="42"/>
      <c r="L1309" s="42"/>
      <c r="M1309" s="42"/>
      <c r="N1309" s="42"/>
    </row>
    <row r="1310" spans="1:14" s="43" customFormat="1" x14ac:dyDescent="0.25">
      <c r="A1310" s="129"/>
      <c r="B1310" s="130"/>
      <c r="C1310" s="130"/>
      <c r="D1310" s="131"/>
      <c r="E1310" s="130"/>
      <c r="F1310" s="130"/>
      <c r="G1310" s="130"/>
      <c r="H1310" s="42"/>
      <c r="I1310" s="42"/>
      <c r="J1310" s="42"/>
      <c r="K1310" s="42"/>
      <c r="L1310" s="42"/>
      <c r="M1310" s="42"/>
      <c r="N1310" s="42"/>
    </row>
    <row r="1311" spans="1:14" s="43" customFormat="1" x14ac:dyDescent="0.25">
      <c r="A1311" s="129"/>
      <c r="B1311" s="130"/>
      <c r="C1311" s="130"/>
      <c r="D1311" s="131"/>
      <c r="E1311" s="130"/>
      <c r="F1311" s="130"/>
      <c r="G1311" s="130"/>
      <c r="H1311" s="42"/>
      <c r="I1311" s="42"/>
      <c r="J1311" s="42"/>
      <c r="K1311" s="42"/>
      <c r="L1311" s="42"/>
      <c r="M1311" s="42"/>
      <c r="N1311" s="42"/>
    </row>
    <row r="1312" spans="1:14" s="43" customFormat="1" x14ac:dyDescent="0.25">
      <c r="A1312" s="129"/>
      <c r="B1312" s="130"/>
      <c r="C1312" s="130"/>
      <c r="D1312" s="131"/>
      <c r="E1312" s="130"/>
      <c r="F1312" s="130"/>
      <c r="G1312" s="130"/>
      <c r="H1312" s="42"/>
      <c r="I1312" s="42"/>
      <c r="J1312" s="42"/>
      <c r="K1312" s="42"/>
      <c r="L1312" s="42"/>
      <c r="M1312" s="42"/>
      <c r="N1312" s="42"/>
    </row>
    <row r="1313" spans="1:14" s="43" customFormat="1" x14ac:dyDescent="0.25">
      <c r="A1313" s="129"/>
      <c r="B1313" s="130"/>
      <c r="C1313" s="130"/>
      <c r="D1313" s="131"/>
      <c r="E1313" s="130"/>
      <c r="F1313" s="130"/>
      <c r="G1313" s="130"/>
      <c r="H1313" s="42"/>
      <c r="I1313" s="42"/>
      <c r="J1313" s="42"/>
      <c r="K1313" s="42"/>
      <c r="L1313" s="42"/>
      <c r="M1313" s="42"/>
      <c r="N1313" s="42"/>
    </row>
    <row r="1314" spans="1:14" s="43" customFormat="1" x14ac:dyDescent="0.25">
      <c r="A1314" s="129"/>
      <c r="B1314" s="130"/>
      <c r="C1314" s="130"/>
      <c r="D1314" s="131"/>
      <c r="E1314" s="130"/>
      <c r="F1314" s="130"/>
      <c r="G1314" s="130"/>
      <c r="H1314" s="42"/>
      <c r="I1314" s="42"/>
      <c r="J1314" s="42"/>
      <c r="K1314" s="42"/>
      <c r="L1314" s="42"/>
      <c r="M1314" s="42"/>
      <c r="N1314" s="42"/>
    </row>
    <row r="1315" spans="1:14" s="43" customFormat="1" x14ac:dyDescent="0.25">
      <c r="A1315" s="129"/>
      <c r="B1315" s="130"/>
      <c r="C1315" s="130"/>
      <c r="D1315" s="131"/>
      <c r="E1315" s="130"/>
      <c r="F1315" s="130"/>
      <c r="G1315" s="130"/>
      <c r="H1315" s="42"/>
      <c r="I1315" s="42"/>
      <c r="J1315" s="42"/>
      <c r="K1315" s="42"/>
      <c r="L1315" s="42"/>
      <c r="M1315" s="42"/>
      <c r="N1315" s="42"/>
    </row>
    <row r="1316" spans="1:14" s="43" customFormat="1" x14ac:dyDescent="0.25">
      <c r="A1316" s="129"/>
      <c r="B1316" s="130"/>
      <c r="C1316" s="130"/>
      <c r="D1316" s="131"/>
      <c r="E1316" s="130"/>
      <c r="F1316" s="130"/>
      <c r="G1316" s="130"/>
      <c r="H1316" s="42"/>
      <c r="I1316" s="42"/>
      <c r="J1316" s="42"/>
      <c r="K1316" s="42"/>
      <c r="L1316" s="42"/>
      <c r="M1316" s="42"/>
      <c r="N1316" s="42"/>
    </row>
    <row r="1317" spans="1:14" s="43" customFormat="1" x14ac:dyDescent="0.25">
      <c r="A1317" s="129"/>
      <c r="B1317" s="130"/>
      <c r="C1317" s="130"/>
      <c r="D1317" s="131"/>
      <c r="E1317" s="130"/>
      <c r="F1317" s="130"/>
      <c r="G1317" s="130"/>
      <c r="H1317" s="42"/>
      <c r="I1317" s="42"/>
      <c r="J1317" s="42"/>
      <c r="K1317" s="42"/>
      <c r="L1317" s="42"/>
      <c r="M1317" s="42"/>
      <c r="N1317" s="42"/>
    </row>
    <row r="1318" spans="1:14" s="43" customFormat="1" x14ac:dyDescent="0.25">
      <c r="A1318" s="129"/>
      <c r="B1318" s="130"/>
      <c r="C1318" s="130"/>
      <c r="D1318" s="131"/>
      <c r="E1318" s="130"/>
      <c r="F1318" s="130"/>
      <c r="G1318" s="130"/>
      <c r="H1318" s="42"/>
      <c r="I1318" s="42"/>
      <c r="J1318" s="42"/>
      <c r="K1318" s="42"/>
      <c r="L1318" s="42"/>
      <c r="M1318" s="42"/>
      <c r="N1318" s="42"/>
    </row>
    <row r="1319" spans="1:14" s="43" customFormat="1" x14ac:dyDescent="0.25">
      <c r="A1319" s="129"/>
      <c r="B1319" s="130"/>
      <c r="C1319" s="130"/>
      <c r="D1319" s="131"/>
      <c r="E1319" s="130"/>
      <c r="F1319" s="130"/>
      <c r="G1319" s="130"/>
      <c r="H1319" s="42"/>
      <c r="I1319" s="42"/>
      <c r="J1319" s="42"/>
      <c r="K1319" s="42"/>
      <c r="L1319" s="42"/>
      <c r="M1319" s="42"/>
      <c r="N1319" s="42"/>
    </row>
    <row r="1320" spans="1:14" s="43" customFormat="1" x14ac:dyDescent="0.25">
      <c r="A1320" s="129"/>
      <c r="B1320" s="130"/>
      <c r="C1320" s="130"/>
      <c r="D1320" s="131"/>
      <c r="E1320" s="130"/>
      <c r="F1320" s="130"/>
      <c r="G1320" s="130"/>
      <c r="H1320" s="42"/>
      <c r="I1320" s="42"/>
      <c r="J1320" s="42"/>
      <c r="K1320" s="42"/>
      <c r="L1320" s="42"/>
      <c r="M1320" s="42"/>
      <c r="N1320" s="42"/>
    </row>
    <row r="1321" spans="1:14" s="43" customFormat="1" x14ac:dyDescent="0.25">
      <c r="A1321" s="129"/>
      <c r="B1321" s="130"/>
      <c r="C1321" s="130"/>
      <c r="D1321" s="131"/>
      <c r="E1321" s="130"/>
      <c r="F1321" s="130"/>
      <c r="G1321" s="130"/>
      <c r="H1321" s="42"/>
      <c r="I1321" s="42"/>
      <c r="J1321" s="42"/>
      <c r="K1321" s="42"/>
      <c r="L1321" s="42"/>
      <c r="M1321" s="42"/>
      <c r="N1321" s="42"/>
    </row>
    <row r="1322" spans="1:14" s="43" customFormat="1" x14ac:dyDescent="0.25">
      <c r="A1322" s="129"/>
      <c r="B1322" s="130"/>
      <c r="C1322" s="130"/>
      <c r="D1322" s="131"/>
      <c r="E1322" s="130"/>
      <c r="F1322" s="130"/>
      <c r="G1322" s="130"/>
      <c r="H1322" s="42"/>
      <c r="I1322" s="42"/>
      <c r="J1322" s="42"/>
      <c r="K1322" s="42"/>
      <c r="L1322" s="42"/>
      <c r="M1322" s="42"/>
      <c r="N1322" s="42"/>
    </row>
    <row r="1323" spans="1:14" s="43" customFormat="1" x14ac:dyDescent="0.25">
      <c r="A1323" s="129"/>
      <c r="B1323" s="130"/>
      <c r="C1323" s="130"/>
      <c r="D1323" s="131"/>
      <c r="E1323" s="130"/>
      <c r="F1323" s="130"/>
      <c r="G1323" s="130"/>
      <c r="H1323" s="42"/>
      <c r="I1323" s="42"/>
      <c r="J1323" s="42"/>
      <c r="K1323" s="42"/>
      <c r="L1323" s="42"/>
      <c r="M1323" s="42"/>
      <c r="N1323" s="42"/>
    </row>
    <row r="1324" spans="1:14" s="43" customFormat="1" x14ac:dyDescent="0.25">
      <c r="A1324" s="129"/>
      <c r="B1324" s="130"/>
      <c r="C1324" s="130"/>
      <c r="D1324" s="131"/>
      <c r="E1324" s="130"/>
      <c r="F1324" s="130"/>
      <c r="G1324" s="130"/>
      <c r="H1324" s="42"/>
      <c r="I1324" s="42"/>
      <c r="J1324" s="42"/>
      <c r="K1324" s="42"/>
      <c r="L1324" s="42"/>
      <c r="M1324" s="42"/>
      <c r="N1324" s="42"/>
    </row>
    <row r="1325" spans="1:14" s="43" customFormat="1" x14ac:dyDescent="0.25">
      <c r="A1325" s="129"/>
      <c r="B1325" s="130"/>
      <c r="C1325" s="130"/>
      <c r="D1325" s="131"/>
      <c r="E1325" s="130"/>
      <c r="F1325" s="130"/>
      <c r="G1325" s="130"/>
      <c r="H1325" s="42"/>
      <c r="I1325" s="42"/>
      <c r="J1325" s="42"/>
      <c r="K1325" s="42"/>
      <c r="L1325" s="42"/>
      <c r="M1325" s="42"/>
      <c r="N1325" s="42"/>
    </row>
    <row r="1326" spans="1:14" s="43" customFormat="1" x14ac:dyDescent="0.25">
      <c r="A1326" s="129"/>
      <c r="B1326" s="130"/>
      <c r="C1326" s="130"/>
      <c r="D1326" s="131"/>
      <c r="E1326" s="130"/>
      <c r="F1326" s="130"/>
      <c r="G1326" s="130"/>
      <c r="H1326" s="42"/>
      <c r="I1326" s="42"/>
      <c r="J1326" s="42"/>
      <c r="K1326" s="42"/>
      <c r="L1326" s="42"/>
      <c r="M1326" s="42"/>
      <c r="N1326" s="42"/>
    </row>
    <row r="1327" spans="1:14" s="43" customFormat="1" x14ac:dyDescent="0.25">
      <c r="A1327" s="129"/>
      <c r="B1327" s="130"/>
      <c r="C1327" s="130"/>
      <c r="D1327" s="131"/>
      <c r="E1327" s="130"/>
      <c r="F1327" s="130"/>
      <c r="G1327" s="130"/>
      <c r="H1327" s="42"/>
      <c r="I1327" s="42"/>
      <c r="J1327" s="42"/>
      <c r="K1327" s="42"/>
      <c r="L1327" s="42"/>
      <c r="M1327" s="42"/>
      <c r="N1327" s="42"/>
    </row>
    <row r="1328" spans="1:14" s="43" customFormat="1" x14ac:dyDescent="0.25">
      <c r="A1328" s="129"/>
      <c r="B1328" s="130"/>
      <c r="C1328" s="130"/>
      <c r="D1328" s="131"/>
      <c r="E1328" s="130"/>
      <c r="F1328" s="130"/>
      <c r="G1328" s="130"/>
      <c r="H1328" s="42"/>
      <c r="I1328" s="42"/>
      <c r="J1328" s="42"/>
      <c r="K1328" s="42"/>
      <c r="L1328" s="42"/>
      <c r="M1328" s="42"/>
      <c r="N1328" s="42"/>
    </row>
    <row r="1329" spans="1:14" s="43" customFormat="1" x14ac:dyDescent="0.25">
      <c r="A1329" s="129"/>
      <c r="B1329" s="130"/>
      <c r="C1329" s="130"/>
      <c r="D1329" s="131"/>
      <c r="E1329" s="130"/>
      <c r="F1329" s="130"/>
      <c r="G1329" s="130"/>
      <c r="H1329" s="42"/>
      <c r="I1329" s="42"/>
      <c r="J1329" s="42"/>
      <c r="K1329" s="42"/>
      <c r="L1329" s="42"/>
      <c r="M1329" s="42"/>
      <c r="N1329" s="42"/>
    </row>
    <row r="1330" spans="1:14" s="43" customFormat="1" x14ac:dyDescent="0.25">
      <c r="A1330" s="129"/>
      <c r="B1330" s="130"/>
      <c r="C1330" s="130"/>
      <c r="D1330" s="131"/>
      <c r="E1330" s="130"/>
      <c r="F1330" s="130"/>
      <c r="G1330" s="130"/>
      <c r="H1330" s="42"/>
      <c r="I1330" s="42"/>
      <c r="J1330" s="42"/>
      <c r="K1330" s="42"/>
      <c r="L1330" s="42"/>
      <c r="M1330" s="42"/>
      <c r="N1330" s="42"/>
    </row>
    <row r="1331" spans="1:14" s="43" customFormat="1" x14ac:dyDescent="0.25">
      <c r="A1331" s="129"/>
      <c r="B1331" s="130"/>
      <c r="C1331" s="130"/>
      <c r="D1331" s="131"/>
      <c r="E1331" s="130"/>
      <c r="F1331" s="130"/>
      <c r="G1331" s="130"/>
      <c r="H1331" s="42"/>
      <c r="I1331" s="42"/>
      <c r="J1331" s="42"/>
      <c r="K1331" s="42"/>
      <c r="L1331" s="42"/>
      <c r="M1331" s="42"/>
      <c r="N1331" s="42"/>
    </row>
    <row r="1332" spans="1:14" s="43" customFormat="1" x14ac:dyDescent="0.25">
      <c r="A1332" s="129"/>
      <c r="B1332" s="130"/>
      <c r="C1332" s="130"/>
      <c r="D1332" s="131"/>
      <c r="E1332" s="130"/>
      <c r="F1332" s="130"/>
      <c r="G1332" s="130"/>
      <c r="H1332" s="42"/>
      <c r="I1332" s="42"/>
      <c r="J1332" s="42"/>
      <c r="K1332" s="42"/>
      <c r="L1332" s="42"/>
      <c r="M1332" s="42"/>
      <c r="N1332" s="42"/>
    </row>
    <row r="1333" spans="1:14" s="43" customFormat="1" x14ac:dyDescent="0.25">
      <c r="A1333" s="129"/>
      <c r="B1333" s="130"/>
      <c r="C1333" s="130"/>
      <c r="D1333" s="131"/>
      <c r="E1333" s="130"/>
      <c r="F1333" s="130"/>
      <c r="G1333" s="130"/>
      <c r="H1333" s="42"/>
      <c r="I1333" s="42"/>
      <c r="J1333" s="42"/>
      <c r="K1333" s="42"/>
      <c r="L1333" s="42"/>
      <c r="M1333" s="42"/>
      <c r="N1333" s="42"/>
    </row>
    <row r="1334" spans="1:14" s="43" customFormat="1" x14ac:dyDescent="0.25">
      <c r="A1334" s="129"/>
      <c r="B1334" s="130"/>
      <c r="C1334" s="130"/>
      <c r="D1334" s="131"/>
      <c r="E1334" s="130"/>
      <c r="F1334" s="130"/>
      <c r="G1334" s="130"/>
      <c r="H1334" s="42"/>
      <c r="I1334" s="42"/>
      <c r="J1334" s="42"/>
      <c r="K1334" s="42"/>
      <c r="L1334" s="42"/>
      <c r="M1334" s="42"/>
      <c r="N1334" s="42"/>
    </row>
    <row r="1335" spans="1:14" s="43" customFormat="1" x14ac:dyDescent="0.25">
      <c r="A1335" s="129"/>
      <c r="B1335" s="130"/>
      <c r="C1335" s="130"/>
      <c r="D1335" s="131"/>
      <c r="E1335" s="130"/>
      <c r="F1335" s="130"/>
      <c r="G1335" s="130"/>
      <c r="H1335" s="42"/>
      <c r="I1335" s="42"/>
      <c r="J1335" s="42"/>
      <c r="K1335" s="42"/>
      <c r="L1335" s="42"/>
      <c r="M1335" s="42"/>
      <c r="N1335" s="42"/>
    </row>
    <row r="1336" spans="1:14" s="43" customFormat="1" x14ac:dyDescent="0.25">
      <c r="A1336" s="129"/>
      <c r="B1336" s="130"/>
      <c r="C1336" s="130"/>
      <c r="D1336" s="131"/>
      <c r="E1336" s="130"/>
      <c r="F1336" s="130"/>
      <c r="G1336" s="130"/>
      <c r="H1336" s="42"/>
      <c r="I1336" s="42"/>
      <c r="J1336" s="42"/>
      <c r="K1336" s="42"/>
      <c r="L1336" s="42"/>
      <c r="M1336" s="42"/>
      <c r="N1336" s="42"/>
    </row>
    <row r="1337" spans="1:14" s="43" customFormat="1" x14ac:dyDescent="0.25">
      <c r="A1337" s="129"/>
      <c r="B1337" s="130"/>
      <c r="C1337" s="130"/>
      <c r="D1337" s="131"/>
      <c r="E1337" s="130"/>
      <c r="F1337" s="130"/>
      <c r="G1337" s="130"/>
      <c r="H1337" s="42"/>
      <c r="I1337" s="42"/>
      <c r="J1337" s="42"/>
      <c r="K1337" s="42"/>
      <c r="L1337" s="42"/>
      <c r="M1337" s="42"/>
      <c r="N1337" s="42"/>
    </row>
    <row r="1338" spans="1:14" s="43" customFormat="1" x14ac:dyDescent="0.25">
      <c r="A1338" s="129"/>
      <c r="B1338" s="130"/>
      <c r="C1338" s="130"/>
      <c r="D1338" s="131"/>
      <c r="E1338" s="130"/>
      <c r="F1338" s="130"/>
      <c r="G1338" s="130"/>
      <c r="H1338" s="42"/>
      <c r="I1338" s="42"/>
      <c r="J1338" s="42"/>
      <c r="K1338" s="42"/>
      <c r="L1338" s="42"/>
      <c r="M1338" s="42"/>
      <c r="N1338" s="42"/>
    </row>
    <row r="1339" spans="1:14" s="43" customFormat="1" x14ac:dyDescent="0.25">
      <c r="A1339" s="129"/>
      <c r="B1339" s="130"/>
      <c r="C1339" s="130"/>
      <c r="D1339" s="131"/>
      <c r="E1339" s="130"/>
      <c r="F1339" s="130"/>
      <c r="G1339" s="130"/>
      <c r="H1339" s="42"/>
      <c r="I1339" s="42"/>
      <c r="J1339" s="42"/>
      <c r="K1339" s="42"/>
      <c r="L1339" s="42"/>
      <c r="M1339" s="42"/>
      <c r="N1339" s="42"/>
    </row>
    <row r="1340" spans="1:14" s="43" customFormat="1" x14ac:dyDescent="0.25">
      <c r="A1340" s="129"/>
      <c r="B1340" s="130"/>
      <c r="C1340" s="130"/>
      <c r="D1340" s="131"/>
      <c r="E1340" s="130"/>
      <c r="F1340" s="130"/>
      <c r="G1340" s="130"/>
      <c r="H1340" s="42"/>
      <c r="I1340" s="42"/>
      <c r="J1340" s="42"/>
      <c r="K1340" s="42"/>
      <c r="L1340" s="42"/>
      <c r="M1340" s="42"/>
      <c r="N1340" s="42"/>
    </row>
    <row r="1341" spans="1:14" s="43" customFormat="1" x14ac:dyDescent="0.25">
      <c r="A1341" s="129"/>
      <c r="B1341" s="130"/>
      <c r="C1341" s="130"/>
      <c r="D1341" s="131"/>
      <c r="E1341" s="130"/>
      <c r="F1341" s="130"/>
      <c r="G1341" s="130"/>
      <c r="H1341" s="42"/>
      <c r="I1341" s="42"/>
      <c r="J1341" s="42"/>
      <c r="K1341" s="42"/>
      <c r="L1341" s="42"/>
      <c r="M1341" s="42"/>
      <c r="N1341" s="42"/>
    </row>
    <row r="1342" spans="1:14" s="43" customFormat="1" x14ac:dyDescent="0.25">
      <c r="A1342" s="129"/>
      <c r="B1342" s="130"/>
      <c r="C1342" s="130"/>
      <c r="D1342" s="131"/>
      <c r="E1342" s="130"/>
      <c r="F1342" s="130"/>
      <c r="G1342" s="130"/>
      <c r="H1342" s="42"/>
      <c r="I1342" s="42"/>
      <c r="J1342" s="42"/>
      <c r="K1342" s="42"/>
      <c r="L1342" s="42"/>
      <c r="M1342" s="42"/>
      <c r="N1342" s="42"/>
    </row>
    <row r="1343" spans="1:14" s="43" customFormat="1" x14ac:dyDescent="0.25">
      <c r="A1343" s="129"/>
      <c r="B1343" s="130"/>
      <c r="C1343" s="130"/>
      <c r="D1343" s="131"/>
      <c r="E1343" s="130"/>
      <c r="F1343" s="130"/>
      <c r="G1343" s="130"/>
      <c r="H1343" s="42"/>
      <c r="I1343" s="42"/>
      <c r="J1343" s="42"/>
      <c r="K1343" s="42"/>
      <c r="L1343" s="42"/>
      <c r="M1343" s="42"/>
      <c r="N1343" s="42"/>
    </row>
    <row r="1344" spans="1:14" s="43" customFormat="1" x14ac:dyDescent="0.25">
      <c r="A1344" s="129"/>
      <c r="B1344" s="130"/>
      <c r="C1344" s="130"/>
      <c r="D1344" s="131"/>
      <c r="E1344" s="130"/>
      <c r="F1344" s="130"/>
      <c r="G1344" s="130"/>
      <c r="H1344" s="42"/>
      <c r="I1344" s="42"/>
      <c r="J1344" s="42"/>
      <c r="K1344" s="42"/>
      <c r="L1344" s="42"/>
      <c r="M1344" s="42"/>
      <c r="N1344" s="42"/>
    </row>
    <row r="1345" spans="1:14" s="43" customFormat="1" x14ac:dyDescent="0.25">
      <c r="A1345" s="129"/>
      <c r="B1345" s="130"/>
      <c r="C1345" s="130"/>
      <c r="D1345" s="131"/>
      <c r="E1345" s="130"/>
      <c r="F1345" s="130"/>
      <c r="G1345" s="130"/>
      <c r="H1345" s="42"/>
      <c r="I1345" s="42"/>
      <c r="J1345" s="42"/>
      <c r="K1345" s="42"/>
      <c r="L1345" s="42"/>
      <c r="M1345" s="42"/>
      <c r="N1345" s="42"/>
    </row>
    <row r="1346" spans="1:14" s="43" customFormat="1" x14ac:dyDescent="0.25">
      <c r="A1346" s="129"/>
      <c r="B1346" s="130"/>
      <c r="C1346" s="130"/>
      <c r="D1346" s="131"/>
      <c r="E1346" s="130"/>
      <c r="F1346" s="130"/>
      <c r="G1346" s="130"/>
      <c r="H1346" s="42"/>
      <c r="I1346" s="42"/>
      <c r="J1346" s="42"/>
      <c r="K1346" s="42"/>
      <c r="L1346" s="42"/>
      <c r="M1346" s="42"/>
      <c r="N1346" s="42"/>
    </row>
    <row r="1347" spans="1:14" s="43" customFormat="1" x14ac:dyDescent="0.25">
      <c r="A1347" s="129"/>
      <c r="B1347" s="130"/>
      <c r="C1347" s="130"/>
      <c r="D1347" s="131"/>
      <c r="E1347" s="130"/>
      <c r="F1347" s="130"/>
      <c r="G1347" s="130"/>
      <c r="H1347" s="42"/>
      <c r="I1347" s="42"/>
      <c r="J1347" s="42"/>
      <c r="K1347" s="42"/>
      <c r="L1347" s="42"/>
      <c r="M1347" s="42"/>
      <c r="N1347" s="42"/>
    </row>
    <row r="1348" spans="1:14" s="43" customFormat="1" x14ac:dyDescent="0.25">
      <c r="A1348" s="129"/>
      <c r="B1348" s="130"/>
      <c r="C1348" s="130"/>
      <c r="D1348" s="131"/>
      <c r="E1348" s="130"/>
      <c r="F1348" s="130"/>
      <c r="G1348" s="130"/>
      <c r="H1348" s="42"/>
      <c r="I1348" s="42"/>
      <c r="J1348" s="42"/>
      <c r="K1348" s="42"/>
      <c r="L1348" s="42"/>
      <c r="M1348" s="42"/>
      <c r="N1348" s="42"/>
    </row>
    <row r="1349" spans="1:14" s="43" customFormat="1" x14ac:dyDescent="0.25">
      <c r="A1349" s="129"/>
      <c r="B1349" s="130"/>
      <c r="C1349" s="130"/>
      <c r="D1349" s="131"/>
      <c r="E1349" s="130"/>
      <c r="F1349" s="130"/>
      <c r="G1349" s="130"/>
      <c r="H1349" s="42"/>
      <c r="I1349" s="42"/>
      <c r="J1349" s="42"/>
      <c r="K1349" s="42"/>
      <c r="L1349" s="42"/>
      <c r="M1349" s="42"/>
      <c r="N1349" s="42"/>
    </row>
    <row r="1350" spans="1:14" s="43" customFormat="1" x14ac:dyDescent="0.25">
      <c r="A1350" s="129"/>
      <c r="B1350" s="130"/>
      <c r="C1350" s="130"/>
      <c r="D1350" s="131"/>
      <c r="E1350" s="130"/>
      <c r="F1350" s="130"/>
      <c r="G1350" s="130"/>
      <c r="H1350" s="42"/>
      <c r="I1350" s="42"/>
      <c r="J1350" s="42"/>
      <c r="K1350" s="42"/>
      <c r="L1350" s="42"/>
      <c r="M1350" s="42"/>
      <c r="N1350" s="42"/>
    </row>
    <row r="1351" spans="1:14" s="43" customFormat="1" x14ac:dyDescent="0.25">
      <c r="A1351" s="129"/>
      <c r="B1351" s="130"/>
      <c r="C1351" s="130"/>
      <c r="D1351" s="131"/>
      <c r="E1351" s="130"/>
      <c r="F1351" s="130"/>
      <c r="G1351" s="130"/>
      <c r="H1351" s="42"/>
      <c r="I1351" s="42"/>
      <c r="J1351" s="42"/>
      <c r="K1351" s="42"/>
      <c r="L1351" s="42"/>
      <c r="M1351" s="42"/>
      <c r="N1351" s="42"/>
    </row>
    <row r="1352" spans="1:14" s="43" customFormat="1" x14ac:dyDescent="0.25">
      <c r="A1352" s="129"/>
      <c r="B1352" s="130"/>
      <c r="C1352" s="130"/>
      <c r="D1352" s="131"/>
      <c r="E1352" s="130"/>
      <c r="F1352" s="130"/>
      <c r="G1352" s="130"/>
      <c r="H1352" s="42"/>
      <c r="I1352" s="42"/>
      <c r="J1352" s="42"/>
      <c r="K1352" s="42"/>
      <c r="L1352" s="42"/>
      <c r="M1352" s="42"/>
      <c r="N1352" s="42"/>
    </row>
    <row r="1353" spans="1:14" s="43" customFormat="1" x14ac:dyDescent="0.25">
      <c r="A1353" s="129"/>
      <c r="B1353" s="130"/>
      <c r="C1353" s="130"/>
      <c r="D1353" s="131"/>
      <c r="E1353" s="130"/>
      <c r="F1353" s="130"/>
      <c r="G1353" s="130"/>
      <c r="H1353" s="42"/>
      <c r="I1353" s="42"/>
      <c r="J1353" s="42"/>
      <c r="K1353" s="42"/>
      <c r="L1353" s="42"/>
      <c r="M1353" s="42"/>
      <c r="N1353" s="42"/>
    </row>
    <row r="1354" spans="1:14" s="43" customFormat="1" x14ac:dyDescent="0.25">
      <c r="A1354" s="129"/>
      <c r="B1354" s="130"/>
      <c r="C1354" s="130"/>
      <c r="D1354" s="131"/>
      <c r="E1354" s="130"/>
      <c r="F1354" s="130"/>
      <c r="G1354" s="130"/>
      <c r="H1354" s="42"/>
      <c r="I1354" s="42"/>
      <c r="J1354" s="42"/>
      <c r="K1354" s="42"/>
      <c r="L1354" s="42"/>
      <c r="M1354" s="42"/>
      <c r="N1354" s="42"/>
    </row>
    <row r="1355" spans="1:14" s="43" customFormat="1" x14ac:dyDescent="0.25">
      <c r="A1355" s="129"/>
      <c r="B1355" s="130"/>
      <c r="C1355" s="130"/>
      <c r="D1355" s="131"/>
      <c r="E1355" s="130"/>
      <c r="F1355" s="130"/>
      <c r="G1355" s="130"/>
      <c r="H1355" s="42"/>
      <c r="I1355" s="42"/>
      <c r="J1355" s="42"/>
      <c r="K1355" s="42"/>
      <c r="L1355" s="42"/>
      <c r="M1355" s="42"/>
      <c r="N1355" s="42"/>
    </row>
    <row r="1356" spans="1:14" s="43" customFormat="1" x14ac:dyDescent="0.25">
      <c r="A1356" s="129"/>
      <c r="B1356" s="130"/>
      <c r="C1356" s="130"/>
      <c r="D1356" s="131"/>
      <c r="E1356" s="130"/>
      <c r="F1356" s="130"/>
      <c r="G1356" s="130"/>
      <c r="H1356" s="42"/>
      <c r="I1356" s="42"/>
      <c r="J1356" s="42"/>
      <c r="K1356" s="42"/>
      <c r="L1356" s="42"/>
      <c r="M1356" s="42"/>
      <c r="N1356" s="42"/>
    </row>
    <row r="1357" spans="1:14" s="43" customFormat="1" x14ac:dyDescent="0.25">
      <c r="A1357" s="129"/>
      <c r="B1357" s="130"/>
      <c r="C1357" s="130"/>
      <c r="D1357" s="131"/>
      <c r="E1357" s="130"/>
      <c r="F1357" s="130"/>
      <c r="G1357" s="130"/>
      <c r="H1357" s="42"/>
      <c r="I1357" s="42"/>
      <c r="J1357" s="42"/>
      <c r="K1357" s="42"/>
      <c r="L1357" s="42"/>
      <c r="M1357" s="42"/>
      <c r="N1357" s="42"/>
    </row>
    <row r="1358" spans="1:14" s="43" customFormat="1" x14ac:dyDescent="0.25">
      <c r="A1358" s="129"/>
      <c r="B1358" s="130"/>
      <c r="C1358" s="130"/>
      <c r="D1358" s="131"/>
      <c r="E1358" s="130"/>
      <c r="F1358" s="130"/>
      <c r="G1358" s="130"/>
      <c r="H1358" s="42"/>
      <c r="I1358" s="42"/>
      <c r="J1358" s="42"/>
      <c r="K1358" s="42"/>
      <c r="L1358" s="42"/>
      <c r="M1358" s="42"/>
      <c r="N1358" s="42"/>
    </row>
    <row r="1359" spans="1:14" s="43" customFormat="1" x14ac:dyDescent="0.25">
      <c r="A1359" s="129"/>
      <c r="B1359" s="130"/>
      <c r="C1359" s="130"/>
      <c r="D1359" s="131"/>
      <c r="E1359" s="130"/>
      <c r="F1359" s="130"/>
      <c r="G1359" s="130"/>
      <c r="H1359" s="42"/>
      <c r="I1359" s="42"/>
      <c r="J1359" s="42"/>
      <c r="K1359" s="42"/>
      <c r="L1359" s="42"/>
      <c r="M1359" s="42"/>
      <c r="N1359" s="42"/>
    </row>
    <row r="1360" spans="1:14" s="43" customFormat="1" x14ac:dyDescent="0.25">
      <c r="A1360" s="129"/>
      <c r="B1360" s="130"/>
      <c r="C1360" s="130"/>
      <c r="D1360" s="131"/>
      <c r="E1360" s="130"/>
      <c r="F1360" s="130"/>
      <c r="G1360" s="130"/>
      <c r="H1360" s="42"/>
      <c r="I1360" s="42"/>
      <c r="J1360" s="42"/>
      <c r="K1360" s="42"/>
      <c r="L1360" s="42"/>
      <c r="M1360" s="42"/>
      <c r="N1360" s="42"/>
    </row>
    <row r="1361" spans="1:14" s="43" customFormat="1" x14ac:dyDescent="0.25">
      <c r="A1361" s="129"/>
      <c r="B1361" s="130"/>
      <c r="C1361" s="130"/>
      <c r="D1361" s="131"/>
      <c r="E1361" s="130"/>
      <c r="F1361" s="130"/>
      <c r="G1361" s="130"/>
      <c r="H1361" s="42"/>
      <c r="I1361" s="42"/>
      <c r="J1361" s="42"/>
      <c r="K1361" s="42"/>
      <c r="L1361" s="42"/>
      <c r="M1361" s="42"/>
      <c r="N1361" s="42"/>
    </row>
    <row r="1362" spans="1:14" s="43" customFormat="1" x14ac:dyDescent="0.25">
      <c r="A1362" s="129"/>
      <c r="B1362" s="130"/>
      <c r="C1362" s="130"/>
      <c r="D1362" s="131"/>
      <c r="E1362" s="130"/>
      <c r="F1362" s="130"/>
      <c r="G1362" s="130"/>
      <c r="H1362" s="42"/>
      <c r="I1362" s="42"/>
      <c r="J1362" s="42"/>
      <c r="K1362" s="42"/>
      <c r="L1362" s="42"/>
      <c r="M1362" s="42"/>
      <c r="N1362" s="42"/>
    </row>
    <row r="1363" spans="1:14" s="43" customFormat="1" x14ac:dyDescent="0.25">
      <c r="A1363" s="129"/>
      <c r="B1363" s="130"/>
      <c r="C1363" s="130"/>
      <c r="D1363" s="131"/>
      <c r="E1363" s="130"/>
      <c r="F1363" s="130"/>
      <c r="G1363" s="130"/>
      <c r="H1363" s="42"/>
      <c r="I1363" s="42"/>
      <c r="J1363" s="42"/>
      <c r="K1363" s="42"/>
      <c r="L1363" s="42"/>
      <c r="M1363" s="42"/>
      <c r="N1363" s="42"/>
    </row>
    <row r="1364" spans="1:14" s="43" customFormat="1" x14ac:dyDescent="0.25">
      <c r="A1364" s="129"/>
      <c r="B1364" s="130"/>
      <c r="C1364" s="130"/>
      <c r="D1364" s="131"/>
      <c r="E1364" s="130"/>
      <c r="F1364" s="130"/>
      <c r="G1364" s="130"/>
      <c r="H1364" s="42"/>
      <c r="I1364" s="42"/>
      <c r="J1364" s="42"/>
      <c r="K1364" s="42"/>
      <c r="L1364" s="42"/>
      <c r="M1364" s="42"/>
      <c r="N1364" s="42"/>
    </row>
    <row r="1365" spans="1:14" s="43" customFormat="1" x14ac:dyDescent="0.25">
      <c r="A1365" s="129"/>
      <c r="B1365" s="130"/>
      <c r="C1365" s="130"/>
      <c r="D1365" s="131"/>
      <c r="E1365" s="130"/>
      <c r="F1365" s="130"/>
      <c r="G1365" s="130"/>
      <c r="H1365" s="42"/>
      <c r="I1365" s="42"/>
      <c r="J1365" s="42"/>
      <c r="K1365" s="42"/>
      <c r="L1365" s="42"/>
      <c r="M1365" s="42"/>
      <c r="N1365" s="42"/>
    </row>
    <row r="1366" spans="1:14" s="43" customFormat="1" x14ac:dyDescent="0.25">
      <c r="A1366" s="129"/>
      <c r="B1366" s="130"/>
      <c r="C1366" s="130"/>
      <c r="D1366" s="131"/>
      <c r="E1366" s="130"/>
      <c r="F1366" s="130"/>
      <c r="G1366" s="130"/>
      <c r="H1366" s="42"/>
      <c r="I1366" s="42"/>
      <c r="J1366" s="42"/>
      <c r="K1366" s="42"/>
      <c r="L1366" s="42"/>
      <c r="M1366" s="42"/>
      <c r="N1366" s="42"/>
    </row>
    <row r="1367" spans="1:14" s="43" customFormat="1" x14ac:dyDescent="0.25">
      <c r="A1367" s="129"/>
      <c r="B1367" s="130"/>
      <c r="C1367" s="130"/>
      <c r="D1367" s="131"/>
      <c r="E1367" s="130"/>
      <c r="F1367" s="130"/>
      <c r="G1367" s="130"/>
      <c r="H1367" s="42"/>
      <c r="I1367" s="42"/>
      <c r="J1367" s="42"/>
      <c r="K1367" s="42"/>
      <c r="L1367" s="42"/>
      <c r="M1367" s="42"/>
      <c r="N1367" s="42"/>
    </row>
    <row r="1368" spans="1:14" s="43" customFormat="1" x14ac:dyDescent="0.25">
      <c r="A1368" s="129"/>
      <c r="B1368" s="130"/>
      <c r="C1368" s="130"/>
      <c r="D1368" s="131"/>
      <c r="E1368" s="130"/>
      <c r="F1368" s="130"/>
      <c r="G1368" s="130"/>
      <c r="H1368" s="42"/>
      <c r="I1368" s="42"/>
      <c r="J1368" s="42"/>
      <c r="K1368" s="42"/>
      <c r="L1368" s="42"/>
      <c r="M1368" s="42"/>
      <c r="N1368" s="42"/>
    </row>
    <row r="1369" spans="1:14" s="43" customFormat="1" x14ac:dyDescent="0.25">
      <c r="A1369" s="129"/>
      <c r="B1369" s="130"/>
      <c r="C1369" s="130"/>
      <c r="D1369" s="131"/>
      <c r="E1369" s="130"/>
      <c r="F1369" s="130"/>
      <c r="G1369" s="130"/>
      <c r="H1369" s="42"/>
      <c r="I1369" s="42"/>
      <c r="J1369" s="42"/>
      <c r="K1369" s="42"/>
      <c r="L1369" s="42"/>
      <c r="M1369" s="42"/>
      <c r="N1369" s="42"/>
    </row>
    <row r="1370" spans="1:14" s="43" customFormat="1" x14ac:dyDescent="0.25">
      <c r="A1370" s="129"/>
      <c r="B1370" s="130"/>
      <c r="C1370" s="130"/>
      <c r="D1370" s="131"/>
      <c r="E1370" s="130"/>
      <c r="F1370" s="130"/>
      <c r="G1370" s="130"/>
      <c r="H1370" s="42"/>
      <c r="I1370" s="42"/>
      <c r="J1370" s="42"/>
      <c r="K1370" s="42"/>
      <c r="L1370" s="42"/>
      <c r="M1370" s="42"/>
      <c r="N1370" s="42"/>
    </row>
    <row r="1371" spans="1:14" s="43" customFormat="1" x14ac:dyDescent="0.25">
      <c r="A1371" s="129"/>
      <c r="B1371" s="130"/>
      <c r="C1371" s="130"/>
      <c r="D1371" s="131"/>
      <c r="E1371" s="130"/>
      <c r="F1371" s="130"/>
      <c r="G1371" s="130"/>
      <c r="H1371" s="42"/>
      <c r="I1371" s="42"/>
      <c r="J1371" s="42"/>
      <c r="K1371" s="42"/>
      <c r="L1371" s="42"/>
      <c r="M1371" s="42"/>
      <c r="N1371" s="42"/>
    </row>
    <row r="1372" spans="1:14" s="43" customFormat="1" x14ac:dyDescent="0.25">
      <c r="A1372" s="129"/>
      <c r="B1372" s="130"/>
      <c r="C1372" s="130"/>
      <c r="D1372" s="131"/>
      <c r="E1372" s="130"/>
      <c r="F1372" s="130"/>
      <c r="G1372" s="130"/>
      <c r="H1372" s="42"/>
      <c r="I1372" s="42"/>
      <c r="J1372" s="42"/>
      <c r="K1372" s="42"/>
      <c r="L1372" s="42"/>
      <c r="M1372" s="42"/>
      <c r="N1372" s="42"/>
    </row>
    <row r="1373" spans="1:14" s="43" customFormat="1" x14ac:dyDescent="0.25">
      <c r="A1373" s="129"/>
      <c r="B1373" s="130"/>
      <c r="C1373" s="130"/>
      <c r="D1373" s="131"/>
      <c r="E1373" s="130"/>
      <c r="F1373" s="130"/>
      <c r="G1373" s="130"/>
      <c r="H1373" s="42"/>
      <c r="I1373" s="42"/>
      <c r="J1373" s="42"/>
      <c r="K1373" s="42"/>
      <c r="L1373" s="42"/>
      <c r="M1373" s="42"/>
      <c r="N1373" s="42"/>
    </row>
    <row r="1374" spans="1:14" s="43" customFormat="1" x14ac:dyDescent="0.25">
      <c r="A1374" s="129"/>
      <c r="B1374" s="130"/>
      <c r="C1374" s="130"/>
      <c r="D1374" s="131"/>
      <c r="E1374" s="130"/>
      <c r="F1374" s="130"/>
      <c r="G1374" s="130"/>
      <c r="H1374" s="42"/>
      <c r="I1374" s="42"/>
      <c r="J1374" s="42"/>
      <c r="K1374" s="42"/>
      <c r="L1374" s="42"/>
      <c r="M1374" s="42"/>
      <c r="N1374" s="42"/>
    </row>
    <row r="1375" spans="1:14" s="43" customFormat="1" x14ac:dyDescent="0.25">
      <c r="A1375" s="129"/>
      <c r="B1375" s="130"/>
      <c r="C1375" s="130"/>
      <c r="D1375" s="131"/>
      <c r="E1375" s="130"/>
      <c r="F1375" s="130"/>
      <c r="G1375" s="130"/>
      <c r="H1375" s="42"/>
      <c r="I1375" s="42"/>
      <c r="J1375" s="42"/>
      <c r="K1375" s="42"/>
      <c r="L1375" s="42"/>
      <c r="M1375" s="42"/>
      <c r="N1375" s="42"/>
    </row>
    <row r="1376" spans="1:14" s="43" customFormat="1" x14ac:dyDescent="0.25">
      <c r="A1376" s="129"/>
      <c r="B1376" s="130"/>
      <c r="C1376" s="130"/>
      <c r="D1376" s="131"/>
      <c r="E1376" s="130"/>
      <c r="F1376" s="130"/>
      <c r="G1376" s="130"/>
      <c r="H1376" s="42"/>
      <c r="I1376" s="42"/>
      <c r="J1376" s="42"/>
      <c r="K1376" s="42"/>
      <c r="L1376" s="42"/>
      <c r="M1376" s="42"/>
      <c r="N1376" s="42"/>
    </row>
    <row r="1377" spans="1:14" s="43" customFormat="1" x14ac:dyDescent="0.25">
      <c r="A1377" s="129"/>
      <c r="B1377" s="130"/>
      <c r="C1377" s="130"/>
      <c r="D1377" s="131"/>
      <c r="E1377" s="130"/>
      <c r="F1377" s="130"/>
      <c r="G1377" s="130"/>
      <c r="H1377" s="42"/>
      <c r="I1377" s="42"/>
      <c r="J1377" s="42"/>
      <c r="K1377" s="42"/>
      <c r="L1377" s="42"/>
      <c r="M1377" s="42"/>
      <c r="N1377" s="42"/>
    </row>
    <row r="1378" spans="1:14" s="43" customFormat="1" x14ac:dyDescent="0.25">
      <c r="A1378" s="129"/>
      <c r="B1378" s="130"/>
      <c r="C1378" s="130"/>
      <c r="D1378" s="131"/>
      <c r="E1378" s="130"/>
      <c r="F1378" s="130"/>
      <c r="G1378" s="130"/>
      <c r="H1378" s="42"/>
      <c r="I1378" s="42"/>
      <c r="J1378" s="42"/>
      <c r="K1378" s="42"/>
      <c r="L1378" s="42"/>
      <c r="M1378" s="42"/>
      <c r="N1378" s="42"/>
    </row>
    <row r="1379" spans="1:14" s="43" customFormat="1" x14ac:dyDescent="0.25">
      <c r="A1379" s="129"/>
      <c r="B1379" s="130"/>
      <c r="C1379" s="130"/>
      <c r="D1379" s="131"/>
      <c r="E1379" s="130"/>
      <c r="F1379" s="130"/>
      <c r="G1379" s="130"/>
      <c r="H1379" s="42"/>
      <c r="I1379" s="42"/>
      <c r="J1379" s="42"/>
      <c r="K1379" s="42"/>
      <c r="L1379" s="42"/>
      <c r="M1379" s="42"/>
      <c r="N1379" s="42"/>
    </row>
    <row r="1380" spans="1:14" s="43" customFormat="1" x14ac:dyDescent="0.25">
      <c r="A1380" s="129"/>
      <c r="B1380" s="130"/>
      <c r="C1380" s="130"/>
      <c r="D1380" s="131"/>
      <c r="E1380" s="130"/>
      <c r="F1380" s="130"/>
      <c r="G1380" s="130"/>
      <c r="H1380" s="42"/>
      <c r="I1380" s="42"/>
      <c r="J1380" s="42"/>
      <c r="K1380" s="42"/>
      <c r="L1380" s="42"/>
      <c r="M1380" s="42"/>
      <c r="N1380" s="42"/>
    </row>
    <row r="1381" spans="1:14" s="43" customFormat="1" x14ac:dyDescent="0.25">
      <c r="A1381" s="129"/>
      <c r="B1381" s="130"/>
      <c r="C1381" s="130"/>
      <c r="D1381" s="131"/>
      <c r="E1381" s="130"/>
      <c r="F1381" s="130"/>
      <c r="G1381" s="130"/>
      <c r="H1381" s="42"/>
      <c r="I1381" s="42"/>
      <c r="J1381" s="42"/>
      <c r="K1381" s="42"/>
      <c r="L1381" s="42"/>
      <c r="M1381" s="42"/>
      <c r="N1381" s="42"/>
    </row>
    <row r="1382" spans="1:14" s="43" customFormat="1" x14ac:dyDescent="0.25">
      <c r="A1382" s="129"/>
      <c r="B1382" s="130"/>
      <c r="C1382" s="130"/>
      <c r="D1382" s="131"/>
      <c r="E1382" s="130"/>
      <c r="F1382" s="130"/>
      <c r="G1382" s="130"/>
      <c r="H1382" s="42"/>
      <c r="I1382" s="42"/>
      <c r="J1382" s="42"/>
      <c r="K1382" s="42"/>
      <c r="L1382" s="42"/>
      <c r="M1382" s="42"/>
      <c r="N1382" s="42"/>
    </row>
    <row r="1383" spans="1:14" s="43" customFormat="1" x14ac:dyDescent="0.25">
      <c r="A1383" s="129"/>
      <c r="B1383" s="130"/>
      <c r="C1383" s="130"/>
      <c r="D1383" s="131"/>
      <c r="E1383" s="130"/>
      <c r="F1383" s="130"/>
      <c r="G1383" s="130"/>
      <c r="H1383" s="42"/>
      <c r="I1383" s="42"/>
      <c r="J1383" s="42"/>
      <c r="K1383" s="42"/>
      <c r="L1383" s="42"/>
      <c r="M1383" s="42"/>
      <c r="N1383" s="42"/>
    </row>
    <row r="1384" spans="1:14" s="43" customFormat="1" x14ac:dyDescent="0.25">
      <c r="A1384" s="129"/>
      <c r="B1384" s="130"/>
      <c r="C1384" s="130"/>
      <c r="D1384" s="131"/>
      <c r="E1384" s="130"/>
      <c r="F1384" s="130"/>
      <c r="G1384" s="130"/>
      <c r="H1384" s="42"/>
      <c r="I1384" s="42"/>
      <c r="J1384" s="42"/>
      <c r="K1384" s="42"/>
      <c r="L1384" s="42"/>
      <c r="M1384" s="42"/>
      <c r="N1384" s="42"/>
    </row>
    <row r="1385" spans="1:14" s="43" customFormat="1" x14ac:dyDescent="0.25">
      <c r="A1385" s="129"/>
      <c r="B1385" s="130"/>
      <c r="C1385" s="130"/>
      <c r="D1385" s="131"/>
      <c r="E1385" s="130"/>
      <c r="F1385" s="130"/>
      <c r="G1385" s="130"/>
      <c r="H1385" s="42"/>
      <c r="I1385" s="42"/>
      <c r="J1385" s="42"/>
      <c r="K1385" s="42"/>
      <c r="L1385" s="42"/>
      <c r="M1385" s="42"/>
      <c r="N1385" s="42"/>
    </row>
    <row r="1386" spans="1:14" s="43" customFormat="1" x14ac:dyDescent="0.25">
      <c r="A1386" s="129"/>
      <c r="B1386" s="130"/>
      <c r="C1386" s="130"/>
      <c r="D1386" s="131"/>
      <c r="E1386" s="130"/>
      <c r="F1386" s="130"/>
      <c r="G1386" s="130"/>
      <c r="H1386" s="42"/>
      <c r="I1386" s="42"/>
      <c r="J1386" s="42"/>
      <c r="K1386" s="42"/>
      <c r="L1386" s="42"/>
      <c r="M1386" s="42"/>
      <c r="N1386" s="42"/>
    </row>
    <row r="1387" spans="1:14" s="43" customFormat="1" x14ac:dyDescent="0.25">
      <c r="A1387" s="129"/>
      <c r="B1387" s="130"/>
      <c r="C1387" s="130"/>
      <c r="D1387" s="131"/>
      <c r="E1387" s="130"/>
      <c r="F1387" s="130"/>
      <c r="G1387" s="130"/>
      <c r="H1387" s="42"/>
      <c r="I1387" s="42"/>
      <c r="J1387" s="42"/>
      <c r="K1387" s="42"/>
      <c r="L1387" s="42"/>
      <c r="M1387" s="42"/>
      <c r="N1387" s="42"/>
    </row>
    <row r="1388" spans="1:14" s="43" customFormat="1" x14ac:dyDescent="0.25">
      <c r="A1388" s="129"/>
      <c r="B1388" s="130"/>
      <c r="C1388" s="130"/>
      <c r="D1388" s="131"/>
      <c r="E1388" s="130"/>
      <c r="F1388" s="130"/>
      <c r="G1388" s="130"/>
      <c r="H1388" s="42"/>
      <c r="I1388" s="42"/>
      <c r="J1388" s="42"/>
      <c r="K1388" s="42"/>
      <c r="L1388" s="42"/>
      <c r="M1388" s="42"/>
      <c r="N1388" s="42"/>
    </row>
    <row r="1389" spans="1:14" s="43" customFormat="1" x14ac:dyDescent="0.25">
      <c r="A1389" s="129"/>
      <c r="B1389" s="130"/>
      <c r="C1389" s="130"/>
      <c r="D1389" s="131"/>
      <c r="E1389" s="130"/>
      <c r="F1389" s="130"/>
      <c r="G1389" s="130"/>
      <c r="H1389" s="42"/>
      <c r="I1389" s="42"/>
      <c r="J1389" s="42"/>
      <c r="K1389" s="42"/>
      <c r="L1389" s="42"/>
      <c r="M1389" s="42"/>
      <c r="N1389" s="42"/>
    </row>
    <row r="1390" spans="1:14" s="43" customFormat="1" x14ac:dyDescent="0.25">
      <c r="A1390" s="129"/>
      <c r="B1390" s="130"/>
      <c r="C1390" s="130"/>
      <c r="D1390" s="131"/>
      <c r="E1390" s="130"/>
      <c r="F1390" s="130"/>
      <c r="G1390" s="130"/>
      <c r="H1390" s="42"/>
      <c r="I1390" s="42"/>
      <c r="J1390" s="42"/>
      <c r="K1390" s="42"/>
      <c r="L1390" s="42"/>
      <c r="M1390" s="42"/>
      <c r="N1390" s="42"/>
    </row>
    <row r="1391" spans="1:14" s="43" customFormat="1" x14ac:dyDescent="0.25">
      <c r="A1391" s="129"/>
      <c r="B1391" s="130"/>
      <c r="C1391" s="130"/>
      <c r="D1391" s="131"/>
      <c r="E1391" s="130"/>
      <c r="F1391" s="130"/>
      <c r="G1391" s="130"/>
      <c r="H1391" s="42"/>
      <c r="I1391" s="42"/>
      <c r="J1391" s="42"/>
      <c r="K1391" s="42"/>
      <c r="L1391" s="42"/>
      <c r="M1391" s="42"/>
      <c r="N1391" s="42"/>
    </row>
    <row r="1392" spans="1:14" s="43" customFormat="1" x14ac:dyDescent="0.25">
      <c r="A1392" s="129"/>
      <c r="B1392" s="130"/>
      <c r="C1392" s="130"/>
      <c r="D1392" s="131"/>
      <c r="E1392" s="130"/>
      <c r="F1392" s="130"/>
      <c r="G1392" s="130"/>
      <c r="H1392" s="42"/>
      <c r="I1392" s="42"/>
      <c r="J1392" s="42"/>
      <c r="K1392" s="42"/>
      <c r="L1392" s="42"/>
      <c r="M1392" s="42"/>
      <c r="N1392" s="42"/>
    </row>
    <row r="1393" spans="1:14" s="43" customFormat="1" x14ac:dyDescent="0.25">
      <c r="A1393" s="129"/>
      <c r="B1393" s="130"/>
      <c r="C1393" s="130"/>
      <c r="D1393" s="131"/>
      <c r="E1393" s="130"/>
      <c r="F1393" s="130"/>
      <c r="G1393" s="130"/>
      <c r="H1393" s="42"/>
      <c r="I1393" s="42"/>
      <c r="J1393" s="42"/>
      <c r="K1393" s="42"/>
      <c r="L1393" s="42"/>
      <c r="M1393" s="42"/>
      <c r="N1393" s="42"/>
    </row>
    <row r="1394" spans="1:14" s="43" customFormat="1" x14ac:dyDescent="0.25">
      <c r="A1394" s="129"/>
      <c r="B1394" s="130"/>
      <c r="C1394" s="130"/>
      <c r="D1394" s="131"/>
      <c r="E1394" s="130"/>
      <c r="F1394" s="130"/>
      <c r="G1394" s="130"/>
      <c r="H1394" s="42"/>
      <c r="I1394" s="42"/>
      <c r="J1394" s="42"/>
      <c r="K1394" s="42"/>
      <c r="L1394" s="42"/>
      <c r="M1394" s="42"/>
      <c r="N1394" s="42"/>
    </row>
    <row r="1395" spans="1:14" s="43" customFormat="1" x14ac:dyDescent="0.25">
      <c r="A1395" s="129"/>
      <c r="B1395" s="130"/>
      <c r="C1395" s="130"/>
      <c r="D1395" s="131"/>
      <c r="E1395" s="130"/>
      <c r="F1395" s="130"/>
      <c r="G1395" s="130"/>
      <c r="H1395" s="42"/>
      <c r="I1395" s="42"/>
      <c r="J1395" s="42"/>
      <c r="K1395" s="42"/>
      <c r="L1395" s="42"/>
      <c r="M1395" s="42"/>
      <c r="N1395" s="42"/>
    </row>
    <row r="1396" spans="1:14" s="43" customFormat="1" x14ac:dyDescent="0.25">
      <c r="A1396" s="129"/>
      <c r="B1396" s="130"/>
      <c r="C1396" s="130"/>
      <c r="D1396" s="131"/>
      <c r="E1396" s="130"/>
      <c r="F1396" s="130"/>
      <c r="G1396" s="130"/>
      <c r="H1396" s="42"/>
      <c r="I1396" s="42"/>
      <c r="J1396" s="42"/>
      <c r="K1396" s="42"/>
      <c r="L1396" s="42"/>
      <c r="M1396" s="42"/>
      <c r="N1396" s="42"/>
    </row>
    <row r="1397" spans="1:14" s="43" customFormat="1" x14ac:dyDescent="0.25">
      <c r="A1397" s="129"/>
      <c r="B1397" s="130"/>
      <c r="C1397" s="130"/>
      <c r="D1397" s="131"/>
      <c r="E1397" s="130"/>
      <c r="F1397" s="130"/>
      <c r="G1397" s="130"/>
      <c r="H1397" s="42"/>
      <c r="I1397" s="42"/>
      <c r="J1397" s="42"/>
      <c r="K1397" s="42"/>
      <c r="L1397" s="42"/>
      <c r="M1397" s="42"/>
      <c r="N1397" s="42"/>
    </row>
    <row r="1398" spans="1:14" s="43" customFormat="1" x14ac:dyDescent="0.25">
      <c r="A1398" s="129"/>
      <c r="B1398" s="130"/>
      <c r="C1398" s="130"/>
      <c r="D1398" s="131"/>
      <c r="E1398" s="130"/>
      <c r="F1398" s="130"/>
      <c r="G1398" s="130"/>
      <c r="H1398" s="42"/>
      <c r="I1398" s="42"/>
      <c r="J1398" s="42"/>
      <c r="K1398" s="42"/>
      <c r="L1398" s="42"/>
      <c r="M1398" s="42"/>
      <c r="N1398" s="42"/>
    </row>
    <row r="1399" spans="1:14" s="43" customFormat="1" x14ac:dyDescent="0.25">
      <c r="A1399" s="129"/>
      <c r="B1399" s="130"/>
      <c r="C1399" s="130"/>
      <c r="D1399" s="131"/>
      <c r="E1399" s="130"/>
      <c r="F1399" s="130"/>
      <c r="G1399" s="130"/>
      <c r="H1399" s="42"/>
      <c r="I1399" s="42"/>
      <c r="J1399" s="42"/>
      <c r="K1399" s="42"/>
      <c r="L1399" s="42"/>
      <c r="M1399" s="42"/>
      <c r="N1399" s="42"/>
    </row>
    <row r="1400" spans="1:14" s="43" customFormat="1" x14ac:dyDescent="0.25">
      <c r="A1400" s="129"/>
      <c r="B1400" s="130"/>
      <c r="C1400" s="130"/>
      <c r="D1400" s="131"/>
      <c r="E1400" s="130"/>
      <c r="F1400" s="130"/>
      <c r="G1400" s="130"/>
      <c r="H1400" s="42"/>
      <c r="I1400" s="42"/>
      <c r="J1400" s="42"/>
      <c r="K1400" s="42"/>
      <c r="L1400" s="42"/>
      <c r="M1400" s="42"/>
      <c r="N1400" s="42"/>
    </row>
    <row r="1401" spans="1:14" s="43" customFormat="1" x14ac:dyDescent="0.25">
      <c r="A1401" s="129"/>
      <c r="B1401" s="130"/>
      <c r="C1401" s="130"/>
      <c r="D1401" s="131"/>
      <c r="E1401" s="130"/>
      <c r="F1401" s="130"/>
      <c r="G1401" s="130"/>
      <c r="H1401" s="42"/>
      <c r="I1401" s="42"/>
      <c r="J1401" s="42"/>
      <c r="K1401" s="42"/>
      <c r="L1401" s="42"/>
      <c r="M1401" s="42"/>
      <c r="N1401" s="42"/>
    </row>
    <row r="1402" spans="1:14" s="43" customFormat="1" x14ac:dyDescent="0.25">
      <c r="A1402" s="129"/>
      <c r="B1402" s="130"/>
      <c r="C1402" s="130"/>
      <c r="D1402" s="131"/>
      <c r="E1402" s="130"/>
      <c r="F1402" s="130"/>
      <c r="G1402" s="130"/>
      <c r="H1402" s="42"/>
      <c r="I1402" s="42"/>
      <c r="J1402" s="42"/>
      <c r="K1402" s="42"/>
      <c r="L1402" s="42"/>
      <c r="M1402" s="42"/>
      <c r="N1402" s="42"/>
    </row>
    <row r="1403" spans="1:14" s="43" customFormat="1" x14ac:dyDescent="0.25">
      <c r="A1403" s="129"/>
      <c r="B1403" s="130"/>
      <c r="C1403" s="130"/>
      <c r="D1403" s="131"/>
      <c r="E1403" s="130"/>
      <c r="F1403" s="130"/>
      <c r="G1403" s="130"/>
      <c r="H1403" s="42"/>
      <c r="I1403" s="42"/>
      <c r="J1403" s="42"/>
      <c r="K1403" s="42"/>
      <c r="L1403" s="42"/>
      <c r="M1403" s="42"/>
      <c r="N1403" s="42"/>
    </row>
    <row r="1404" spans="1:14" s="43" customFormat="1" x14ac:dyDescent="0.25">
      <c r="A1404" s="129"/>
      <c r="B1404" s="130"/>
      <c r="C1404" s="130"/>
      <c r="D1404" s="131"/>
      <c r="E1404" s="130"/>
      <c r="F1404" s="130"/>
      <c r="G1404" s="130"/>
      <c r="H1404" s="42"/>
      <c r="I1404" s="42"/>
      <c r="J1404" s="42"/>
      <c r="K1404" s="42"/>
      <c r="L1404" s="42"/>
      <c r="M1404" s="42"/>
      <c r="N1404" s="42"/>
    </row>
    <row r="1405" spans="1:14" s="43" customFormat="1" x14ac:dyDescent="0.25">
      <c r="A1405" s="129"/>
      <c r="B1405" s="130"/>
      <c r="C1405" s="130"/>
      <c r="D1405" s="131"/>
      <c r="E1405" s="130"/>
      <c r="F1405" s="130"/>
      <c r="G1405" s="130"/>
      <c r="H1405" s="42"/>
      <c r="I1405" s="42"/>
      <c r="J1405" s="42"/>
      <c r="K1405" s="42"/>
      <c r="L1405" s="42"/>
      <c r="M1405" s="42"/>
      <c r="N1405" s="42"/>
    </row>
    <row r="1406" spans="1:14" s="43" customFormat="1" x14ac:dyDescent="0.25">
      <c r="A1406" s="129"/>
      <c r="B1406" s="130"/>
      <c r="C1406" s="130"/>
      <c r="D1406" s="131"/>
      <c r="E1406" s="130"/>
      <c r="F1406" s="130"/>
      <c r="G1406" s="130"/>
      <c r="H1406" s="42"/>
      <c r="I1406" s="42"/>
      <c r="J1406" s="42"/>
      <c r="K1406" s="42"/>
      <c r="L1406" s="42"/>
      <c r="M1406" s="42"/>
      <c r="N1406" s="42"/>
    </row>
    <row r="1407" spans="1:14" s="43" customFormat="1" x14ac:dyDescent="0.25">
      <c r="A1407" s="129"/>
      <c r="B1407" s="130"/>
      <c r="C1407" s="130"/>
      <c r="D1407" s="131"/>
      <c r="E1407" s="130"/>
      <c r="F1407" s="130"/>
      <c r="G1407" s="130"/>
      <c r="H1407" s="42"/>
      <c r="I1407" s="42"/>
      <c r="J1407" s="42"/>
      <c r="K1407" s="42"/>
      <c r="L1407" s="42"/>
      <c r="M1407" s="42"/>
      <c r="N1407" s="42"/>
    </row>
    <row r="1408" spans="1:14" s="43" customFormat="1" x14ac:dyDescent="0.25">
      <c r="A1408" s="129"/>
      <c r="B1408" s="130"/>
      <c r="C1408" s="130"/>
      <c r="D1408" s="131"/>
      <c r="E1408" s="130"/>
      <c r="F1408" s="130"/>
      <c r="G1408" s="130"/>
      <c r="H1408" s="42"/>
      <c r="I1408" s="42"/>
      <c r="J1408" s="42"/>
      <c r="K1408" s="42"/>
      <c r="L1408" s="42"/>
      <c r="M1408" s="42"/>
      <c r="N1408" s="42"/>
    </row>
    <row r="1409" spans="1:14" s="43" customFormat="1" x14ac:dyDescent="0.25">
      <c r="A1409" s="129"/>
      <c r="B1409" s="130"/>
      <c r="C1409" s="130"/>
      <c r="D1409" s="131"/>
      <c r="E1409" s="130"/>
      <c r="F1409" s="130"/>
      <c r="G1409" s="130"/>
      <c r="H1409" s="42"/>
      <c r="I1409" s="42"/>
      <c r="J1409" s="42"/>
      <c r="K1409" s="42"/>
      <c r="L1409" s="42"/>
      <c r="M1409" s="42"/>
      <c r="N1409" s="42"/>
    </row>
    <row r="1410" spans="1:14" s="43" customFormat="1" x14ac:dyDescent="0.25">
      <c r="A1410" s="129"/>
      <c r="B1410" s="130"/>
      <c r="C1410" s="130"/>
      <c r="D1410" s="131"/>
      <c r="E1410" s="130"/>
      <c r="F1410" s="130"/>
      <c r="G1410" s="130"/>
      <c r="H1410" s="42"/>
      <c r="I1410" s="42"/>
      <c r="J1410" s="42"/>
      <c r="K1410" s="42"/>
      <c r="L1410" s="42"/>
      <c r="M1410" s="42"/>
      <c r="N1410" s="42"/>
    </row>
    <row r="1411" spans="1:14" s="43" customFormat="1" x14ac:dyDescent="0.25">
      <c r="A1411" s="129"/>
      <c r="B1411" s="130"/>
      <c r="C1411" s="130"/>
      <c r="D1411" s="131"/>
      <c r="E1411" s="130"/>
      <c r="F1411" s="130"/>
      <c r="G1411" s="130"/>
      <c r="H1411" s="42"/>
      <c r="I1411" s="42"/>
      <c r="J1411" s="42"/>
      <c r="K1411" s="42"/>
      <c r="L1411" s="42"/>
      <c r="M1411" s="42"/>
      <c r="N1411" s="42"/>
    </row>
    <row r="1412" spans="1:14" s="43" customFormat="1" x14ac:dyDescent="0.25">
      <c r="A1412" s="129"/>
      <c r="B1412" s="130"/>
      <c r="C1412" s="130"/>
      <c r="D1412" s="131"/>
      <c r="E1412" s="130"/>
      <c r="F1412" s="130"/>
      <c r="G1412" s="130"/>
      <c r="H1412" s="42"/>
      <c r="I1412" s="42"/>
      <c r="J1412" s="42"/>
      <c r="K1412" s="42"/>
      <c r="L1412" s="42"/>
      <c r="M1412" s="42"/>
      <c r="N1412" s="42"/>
    </row>
    <row r="1413" spans="1:14" s="43" customFormat="1" x14ac:dyDescent="0.25">
      <c r="A1413" s="129"/>
      <c r="B1413" s="130"/>
      <c r="C1413" s="130"/>
      <c r="D1413" s="131"/>
      <c r="E1413" s="130"/>
      <c r="F1413" s="130"/>
      <c r="G1413" s="130"/>
      <c r="H1413" s="42"/>
      <c r="I1413" s="42"/>
      <c r="J1413" s="42"/>
      <c r="K1413" s="42"/>
      <c r="L1413" s="42"/>
      <c r="M1413" s="42"/>
      <c r="N1413" s="42"/>
    </row>
    <row r="1414" spans="1:14" s="43" customFormat="1" x14ac:dyDescent="0.25">
      <c r="A1414" s="129"/>
      <c r="B1414" s="130"/>
      <c r="C1414" s="130"/>
      <c r="D1414" s="131"/>
      <c r="E1414" s="130"/>
      <c r="F1414" s="130"/>
      <c r="G1414" s="130"/>
      <c r="H1414" s="42"/>
      <c r="I1414" s="42"/>
      <c r="J1414" s="42"/>
      <c r="K1414" s="42"/>
      <c r="L1414" s="42"/>
      <c r="M1414" s="42"/>
      <c r="N1414" s="42"/>
    </row>
    <row r="1415" spans="1:14" s="43" customFormat="1" x14ac:dyDescent="0.25">
      <c r="A1415" s="129"/>
      <c r="B1415" s="130"/>
      <c r="C1415" s="130"/>
      <c r="D1415" s="131"/>
      <c r="E1415" s="130"/>
      <c r="F1415" s="130"/>
      <c r="G1415" s="130"/>
      <c r="H1415" s="42"/>
      <c r="I1415" s="42"/>
      <c r="J1415" s="42"/>
      <c r="K1415" s="42"/>
      <c r="L1415" s="42"/>
      <c r="M1415" s="42"/>
      <c r="N1415" s="42"/>
    </row>
    <row r="1416" spans="1:14" s="43" customFormat="1" x14ac:dyDescent="0.25">
      <c r="A1416" s="129"/>
      <c r="B1416" s="130"/>
      <c r="C1416" s="130"/>
      <c r="D1416" s="131"/>
      <c r="E1416" s="130"/>
      <c r="F1416" s="130"/>
      <c r="G1416" s="130"/>
      <c r="H1416" s="42"/>
      <c r="I1416" s="42"/>
      <c r="J1416" s="42"/>
      <c r="K1416" s="42"/>
      <c r="L1416" s="42"/>
      <c r="M1416" s="42"/>
      <c r="N1416" s="42"/>
    </row>
    <row r="1417" spans="1:14" s="43" customFormat="1" x14ac:dyDescent="0.25">
      <c r="A1417" s="129"/>
      <c r="B1417" s="130"/>
      <c r="C1417" s="130"/>
      <c r="D1417" s="131"/>
      <c r="E1417" s="130"/>
      <c r="F1417" s="130"/>
      <c r="G1417" s="130"/>
      <c r="H1417" s="42"/>
      <c r="I1417" s="42"/>
      <c r="J1417" s="42"/>
      <c r="K1417" s="42"/>
      <c r="L1417" s="42"/>
      <c r="M1417" s="42"/>
      <c r="N1417" s="42"/>
    </row>
    <row r="1418" spans="1:14" s="43" customFormat="1" x14ac:dyDescent="0.25">
      <c r="A1418" s="129"/>
      <c r="B1418" s="130"/>
      <c r="C1418" s="130"/>
      <c r="D1418" s="131"/>
      <c r="E1418" s="130"/>
      <c r="F1418" s="130"/>
      <c r="G1418" s="130"/>
      <c r="H1418" s="42"/>
      <c r="I1418" s="42"/>
      <c r="J1418" s="42"/>
      <c r="K1418" s="42"/>
      <c r="L1418" s="42"/>
      <c r="M1418" s="42"/>
      <c r="N1418" s="42"/>
    </row>
    <row r="1419" spans="1:14" s="43" customFormat="1" x14ac:dyDescent="0.25">
      <c r="A1419" s="129"/>
      <c r="B1419" s="130"/>
      <c r="C1419" s="130"/>
      <c r="D1419" s="131"/>
      <c r="E1419" s="130"/>
      <c r="F1419" s="130"/>
      <c r="G1419" s="130"/>
      <c r="H1419" s="42"/>
      <c r="I1419" s="42"/>
      <c r="J1419" s="42"/>
      <c r="K1419" s="42"/>
      <c r="L1419" s="42"/>
      <c r="M1419" s="42"/>
      <c r="N1419" s="42"/>
    </row>
    <row r="1420" spans="1:14" s="43" customFormat="1" x14ac:dyDescent="0.25">
      <c r="A1420" s="129"/>
      <c r="B1420" s="130"/>
      <c r="C1420" s="130"/>
      <c r="D1420" s="131"/>
      <c r="E1420" s="130"/>
      <c r="F1420" s="130"/>
      <c r="G1420" s="130"/>
      <c r="H1420" s="42"/>
      <c r="I1420" s="42"/>
      <c r="J1420" s="42"/>
      <c r="K1420" s="42"/>
      <c r="L1420" s="42"/>
      <c r="M1420" s="42"/>
      <c r="N1420" s="42"/>
    </row>
    <row r="1421" spans="1:14" s="43" customFormat="1" x14ac:dyDescent="0.25">
      <c r="A1421" s="129"/>
      <c r="B1421" s="130"/>
      <c r="C1421" s="130"/>
      <c r="D1421" s="131"/>
      <c r="E1421" s="130"/>
      <c r="F1421" s="130"/>
      <c r="G1421" s="130"/>
      <c r="H1421" s="42"/>
      <c r="I1421" s="42"/>
      <c r="J1421" s="42"/>
      <c r="K1421" s="42"/>
      <c r="L1421" s="42"/>
      <c r="M1421" s="42"/>
      <c r="N1421" s="42"/>
    </row>
    <row r="1422" spans="1:14" s="43" customFormat="1" x14ac:dyDescent="0.25">
      <c r="A1422" s="129"/>
      <c r="B1422" s="130"/>
      <c r="C1422" s="130"/>
      <c r="D1422" s="131"/>
      <c r="E1422" s="130"/>
      <c r="F1422" s="130"/>
      <c r="G1422" s="130"/>
      <c r="H1422" s="42"/>
      <c r="I1422" s="42"/>
      <c r="J1422" s="42"/>
      <c r="K1422" s="42"/>
      <c r="L1422" s="42"/>
      <c r="M1422" s="42"/>
      <c r="N1422" s="42"/>
    </row>
    <row r="1423" spans="1:14" s="43" customFormat="1" x14ac:dyDescent="0.25">
      <c r="A1423" s="129"/>
      <c r="B1423" s="130"/>
      <c r="C1423" s="130"/>
      <c r="D1423" s="131"/>
      <c r="E1423" s="130"/>
      <c r="F1423" s="130"/>
      <c r="G1423" s="130"/>
      <c r="H1423" s="42"/>
      <c r="I1423" s="42"/>
      <c r="J1423" s="42"/>
      <c r="K1423" s="42"/>
      <c r="L1423" s="42"/>
      <c r="M1423" s="42"/>
      <c r="N1423" s="42"/>
    </row>
    <row r="1424" spans="1:14" s="43" customFormat="1" x14ac:dyDescent="0.25">
      <c r="A1424" s="129"/>
      <c r="B1424" s="130"/>
      <c r="C1424" s="130"/>
      <c r="D1424" s="131"/>
      <c r="E1424" s="130"/>
      <c r="F1424" s="130"/>
      <c r="G1424" s="130"/>
      <c r="H1424" s="42"/>
      <c r="I1424" s="42"/>
      <c r="J1424" s="42"/>
      <c r="K1424" s="42"/>
      <c r="L1424" s="42"/>
      <c r="M1424" s="42"/>
      <c r="N1424" s="42"/>
    </row>
    <row r="1425" spans="1:14" s="43" customFormat="1" x14ac:dyDescent="0.25">
      <c r="A1425" s="129"/>
      <c r="B1425" s="130"/>
      <c r="C1425" s="130"/>
      <c r="D1425" s="131"/>
      <c r="E1425" s="130"/>
      <c r="F1425" s="130"/>
      <c r="G1425" s="130"/>
      <c r="H1425" s="42"/>
      <c r="I1425" s="42"/>
      <c r="J1425" s="42"/>
      <c r="K1425" s="42"/>
      <c r="L1425" s="42"/>
      <c r="M1425" s="42"/>
      <c r="N1425" s="42"/>
    </row>
    <row r="1426" spans="1:14" s="43" customFormat="1" x14ac:dyDescent="0.25">
      <c r="A1426" s="129"/>
      <c r="B1426" s="130"/>
      <c r="C1426" s="130"/>
      <c r="D1426" s="131"/>
      <c r="E1426" s="130"/>
      <c r="F1426" s="130"/>
      <c r="G1426" s="130"/>
      <c r="H1426" s="42"/>
      <c r="I1426" s="42"/>
      <c r="J1426" s="42"/>
      <c r="K1426" s="42"/>
      <c r="L1426" s="42"/>
      <c r="M1426" s="42"/>
      <c r="N1426" s="42"/>
    </row>
    <row r="1427" spans="1:14" s="43" customFormat="1" x14ac:dyDescent="0.25">
      <c r="A1427" s="129"/>
      <c r="B1427" s="130"/>
      <c r="C1427" s="130"/>
      <c r="D1427" s="131"/>
      <c r="E1427" s="130"/>
      <c r="F1427" s="130"/>
      <c r="G1427" s="130"/>
      <c r="H1427" s="42"/>
      <c r="I1427" s="42"/>
      <c r="J1427" s="42"/>
      <c r="K1427" s="42"/>
      <c r="L1427" s="42"/>
      <c r="M1427" s="42"/>
      <c r="N1427" s="42"/>
    </row>
    <row r="1428" spans="1:14" s="43" customFormat="1" x14ac:dyDescent="0.25">
      <c r="A1428" s="129"/>
      <c r="B1428" s="130"/>
      <c r="C1428" s="130"/>
      <c r="D1428" s="131"/>
      <c r="E1428" s="130"/>
      <c r="F1428" s="130"/>
      <c r="G1428" s="130"/>
      <c r="H1428" s="42"/>
      <c r="I1428" s="42"/>
      <c r="J1428" s="42"/>
      <c r="K1428" s="42"/>
      <c r="L1428" s="42"/>
      <c r="M1428" s="42"/>
      <c r="N1428" s="42"/>
    </row>
    <row r="1429" spans="1:14" s="43" customFormat="1" x14ac:dyDescent="0.25">
      <c r="A1429" s="129"/>
      <c r="B1429" s="130"/>
      <c r="C1429" s="130"/>
      <c r="D1429" s="131"/>
      <c r="E1429" s="130"/>
      <c r="F1429" s="130"/>
      <c r="G1429" s="130"/>
      <c r="H1429" s="42"/>
      <c r="I1429" s="42"/>
      <c r="J1429" s="42"/>
      <c r="K1429" s="42"/>
      <c r="L1429" s="42"/>
      <c r="M1429" s="42"/>
      <c r="N1429" s="42"/>
    </row>
    <row r="1430" spans="1:14" s="43" customFormat="1" x14ac:dyDescent="0.25">
      <c r="A1430" s="129"/>
      <c r="B1430" s="130"/>
      <c r="C1430" s="130"/>
      <c r="D1430" s="131"/>
      <c r="E1430" s="130"/>
      <c r="F1430" s="130"/>
      <c r="G1430" s="130"/>
      <c r="H1430" s="42"/>
      <c r="I1430" s="42"/>
      <c r="J1430" s="42"/>
      <c r="K1430" s="42"/>
      <c r="L1430" s="42"/>
      <c r="M1430" s="42"/>
      <c r="N1430" s="42"/>
    </row>
    <row r="1431" spans="1:14" s="43" customFormat="1" x14ac:dyDescent="0.25">
      <c r="A1431" s="129"/>
      <c r="B1431" s="130"/>
      <c r="C1431" s="130"/>
      <c r="D1431" s="131"/>
      <c r="E1431" s="130"/>
      <c r="F1431" s="130"/>
      <c r="G1431" s="130"/>
      <c r="H1431" s="42"/>
      <c r="I1431" s="42"/>
      <c r="J1431" s="42"/>
      <c r="K1431" s="42"/>
      <c r="L1431" s="42"/>
      <c r="M1431" s="42"/>
      <c r="N1431" s="42"/>
    </row>
    <row r="1432" spans="1:14" s="43" customFormat="1" x14ac:dyDescent="0.25">
      <c r="A1432" s="129"/>
      <c r="B1432" s="130"/>
      <c r="C1432" s="130"/>
      <c r="D1432" s="131"/>
      <c r="E1432" s="130"/>
      <c r="F1432" s="130"/>
      <c r="G1432" s="130"/>
      <c r="H1432" s="42"/>
      <c r="I1432" s="42"/>
      <c r="J1432" s="42"/>
      <c r="K1432" s="42"/>
      <c r="L1432" s="42"/>
      <c r="M1432" s="42"/>
      <c r="N1432" s="42"/>
    </row>
    <row r="1433" spans="1:14" s="43" customFormat="1" x14ac:dyDescent="0.25">
      <c r="A1433" s="129"/>
      <c r="B1433" s="130"/>
      <c r="C1433" s="130"/>
      <c r="D1433" s="131"/>
      <c r="E1433" s="130"/>
      <c r="F1433" s="130"/>
      <c r="G1433" s="130"/>
      <c r="H1433" s="42"/>
      <c r="I1433" s="42"/>
      <c r="J1433" s="42"/>
      <c r="K1433" s="42"/>
      <c r="L1433" s="42"/>
      <c r="M1433" s="42"/>
      <c r="N1433" s="42"/>
    </row>
    <row r="1434" spans="1:14" s="43" customFormat="1" x14ac:dyDescent="0.25">
      <c r="A1434" s="129"/>
      <c r="B1434" s="130"/>
      <c r="C1434" s="130"/>
      <c r="D1434" s="131"/>
      <c r="E1434" s="130"/>
      <c r="F1434" s="130"/>
      <c r="G1434" s="130"/>
      <c r="H1434" s="42"/>
      <c r="I1434" s="42"/>
      <c r="J1434" s="42"/>
      <c r="K1434" s="42"/>
      <c r="L1434" s="42"/>
      <c r="M1434" s="42"/>
      <c r="N1434" s="42"/>
    </row>
    <row r="1435" spans="1:14" s="43" customFormat="1" x14ac:dyDescent="0.25">
      <c r="A1435" s="129"/>
      <c r="B1435" s="130"/>
      <c r="C1435" s="130"/>
      <c r="D1435" s="131"/>
      <c r="E1435" s="130"/>
      <c r="F1435" s="130"/>
      <c r="G1435" s="130"/>
      <c r="H1435" s="42"/>
      <c r="I1435" s="42"/>
      <c r="J1435" s="42"/>
      <c r="K1435" s="42"/>
      <c r="L1435" s="42"/>
      <c r="M1435" s="42"/>
      <c r="N1435" s="42"/>
    </row>
    <row r="1436" spans="1:14" s="43" customFormat="1" x14ac:dyDescent="0.25">
      <c r="A1436" s="129"/>
      <c r="B1436" s="130"/>
      <c r="C1436" s="130"/>
      <c r="D1436" s="131"/>
      <c r="E1436" s="130"/>
      <c r="F1436" s="130"/>
      <c r="G1436" s="130"/>
      <c r="H1436" s="42"/>
      <c r="I1436" s="42"/>
      <c r="J1436" s="42"/>
      <c r="K1436" s="42"/>
      <c r="L1436" s="42"/>
      <c r="M1436" s="42"/>
      <c r="N1436" s="42"/>
    </row>
    <row r="1437" spans="1:14" s="43" customFormat="1" x14ac:dyDescent="0.25">
      <c r="A1437" s="129"/>
      <c r="B1437" s="130"/>
      <c r="C1437" s="130"/>
      <c r="D1437" s="131"/>
      <c r="E1437" s="130"/>
      <c r="F1437" s="130"/>
      <c r="G1437" s="130"/>
      <c r="H1437" s="42"/>
      <c r="I1437" s="42"/>
      <c r="J1437" s="42"/>
      <c r="K1437" s="42"/>
      <c r="L1437" s="42"/>
      <c r="M1437" s="42"/>
      <c r="N1437" s="42"/>
    </row>
    <row r="1438" spans="1:14" s="43" customFormat="1" x14ac:dyDescent="0.25">
      <c r="A1438" s="129"/>
      <c r="B1438" s="130"/>
      <c r="C1438" s="130"/>
      <c r="D1438" s="131"/>
      <c r="E1438" s="130"/>
      <c r="F1438" s="130"/>
      <c r="G1438" s="130"/>
      <c r="H1438" s="42"/>
      <c r="I1438" s="42"/>
      <c r="J1438" s="42"/>
      <c r="K1438" s="42"/>
      <c r="L1438" s="42"/>
      <c r="M1438" s="42"/>
      <c r="N1438" s="42"/>
    </row>
    <row r="1439" spans="1:14" s="43" customFormat="1" x14ac:dyDescent="0.25">
      <c r="A1439" s="129"/>
      <c r="B1439" s="130"/>
      <c r="C1439" s="130"/>
      <c r="D1439" s="131"/>
      <c r="E1439" s="130"/>
      <c r="F1439" s="130"/>
      <c r="G1439" s="130"/>
      <c r="H1439" s="42"/>
      <c r="I1439" s="42"/>
      <c r="J1439" s="42"/>
      <c r="K1439" s="42"/>
      <c r="L1439" s="42"/>
      <c r="M1439" s="42"/>
      <c r="N1439" s="42"/>
    </row>
    <row r="1440" spans="1:14" s="43" customFormat="1" x14ac:dyDescent="0.25">
      <c r="A1440" s="129"/>
      <c r="B1440" s="130"/>
      <c r="C1440" s="130"/>
      <c r="D1440" s="131"/>
      <c r="E1440" s="130"/>
      <c r="F1440" s="130"/>
      <c r="G1440" s="130"/>
      <c r="H1440" s="42"/>
      <c r="I1440" s="42"/>
      <c r="J1440" s="42"/>
      <c r="K1440" s="42"/>
      <c r="L1440" s="42"/>
      <c r="M1440" s="42"/>
      <c r="N1440" s="42"/>
    </row>
    <row r="1441" spans="1:14" s="43" customFormat="1" x14ac:dyDescent="0.25">
      <c r="A1441" s="129"/>
      <c r="B1441" s="130"/>
      <c r="C1441" s="130"/>
      <c r="D1441" s="131"/>
      <c r="E1441" s="130"/>
      <c r="F1441" s="130"/>
      <c r="G1441" s="130"/>
      <c r="H1441" s="42"/>
      <c r="I1441" s="42"/>
      <c r="J1441" s="42"/>
      <c r="K1441" s="42"/>
      <c r="L1441" s="42"/>
      <c r="M1441" s="42"/>
      <c r="N1441" s="42"/>
    </row>
    <row r="1442" spans="1:14" s="43" customFormat="1" x14ac:dyDescent="0.25">
      <c r="A1442" s="129"/>
      <c r="B1442" s="130"/>
      <c r="C1442" s="130"/>
      <c r="D1442" s="131"/>
      <c r="E1442" s="130"/>
      <c r="F1442" s="130"/>
      <c r="G1442" s="130"/>
      <c r="H1442" s="42"/>
      <c r="I1442" s="42"/>
      <c r="J1442" s="42"/>
      <c r="K1442" s="42"/>
      <c r="L1442" s="42"/>
      <c r="M1442" s="42"/>
      <c r="N1442" s="42"/>
    </row>
    <row r="1443" spans="1:14" s="43" customFormat="1" x14ac:dyDescent="0.25">
      <c r="A1443" s="129"/>
      <c r="B1443" s="130"/>
      <c r="C1443" s="130"/>
      <c r="D1443" s="131"/>
      <c r="E1443" s="130"/>
      <c r="F1443" s="130"/>
      <c r="G1443" s="130"/>
      <c r="H1443" s="42"/>
      <c r="I1443" s="42"/>
      <c r="J1443" s="42"/>
      <c r="K1443" s="42"/>
      <c r="L1443" s="42"/>
      <c r="M1443" s="42"/>
      <c r="N1443" s="42"/>
    </row>
    <row r="1444" spans="1:14" s="43" customFormat="1" x14ac:dyDescent="0.25">
      <c r="A1444" s="129"/>
      <c r="B1444" s="130"/>
      <c r="C1444" s="130"/>
      <c r="D1444" s="131"/>
      <c r="E1444" s="130"/>
      <c r="F1444" s="130"/>
      <c r="G1444" s="130"/>
      <c r="H1444" s="42"/>
      <c r="I1444" s="42"/>
      <c r="J1444" s="42"/>
      <c r="K1444" s="42"/>
      <c r="L1444" s="42"/>
      <c r="M1444" s="42"/>
      <c r="N1444" s="42"/>
    </row>
    <row r="1445" spans="1:14" s="43" customFormat="1" x14ac:dyDescent="0.25">
      <c r="A1445" s="129"/>
      <c r="B1445" s="130"/>
      <c r="C1445" s="130"/>
      <c r="D1445" s="131"/>
      <c r="E1445" s="130"/>
      <c r="F1445" s="130"/>
      <c r="G1445" s="130"/>
      <c r="H1445" s="42"/>
      <c r="I1445" s="42"/>
      <c r="J1445" s="42"/>
      <c r="K1445" s="42"/>
      <c r="L1445" s="42"/>
      <c r="M1445" s="42"/>
      <c r="N1445" s="42"/>
    </row>
    <row r="1446" spans="1:14" s="43" customFormat="1" x14ac:dyDescent="0.25">
      <c r="A1446" s="129"/>
      <c r="B1446" s="130"/>
      <c r="C1446" s="130"/>
      <c r="D1446" s="131"/>
      <c r="E1446" s="130"/>
      <c r="F1446" s="130"/>
      <c r="G1446" s="130"/>
      <c r="H1446" s="42"/>
      <c r="I1446" s="42"/>
      <c r="J1446" s="42"/>
      <c r="K1446" s="42"/>
      <c r="L1446" s="42"/>
      <c r="M1446" s="42"/>
      <c r="N1446" s="42"/>
    </row>
    <row r="1447" spans="1:14" s="43" customFormat="1" x14ac:dyDescent="0.25">
      <c r="A1447" s="129"/>
      <c r="B1447" s="130"/>
      <c r="C1447" s="130"/>
      <c r="D1447" s="131"/>
      <c r="E1447" s="130"/>
      <c r="F1447" s="130"/>
      <c r="G1447" s="130"/>
      <c r="H1447" s="42"/>
      <c r="I1447" s="42"/>
      <c r="J1447" s="42"/>
      <c r="K1447" s="42"/>
      <c r="L1447" s="42"/>
      <c r="M1447" s="42"/>
      <c r="N1447" s="42"/>
    </row>
    <row r="1448" spans="1:14" s="43" customFormat="1" x14ac:dyDescent="0.25">
      <c r="A1448" s="129"/>
      <c r="B1448" s="130"/>
      <c r="C1448" s="130"/>
      <c r="D1448" s="131"/>
      <c r="E1448" s="130"/>
      <c r="F1448" s="130"/>
      <c r="G1448" s="130"/>
      <c r="H1448" s="42"/>
      <c r="I1448" s="42"/>
      <c r="J1448" s="42"/>
      <c r="K1448" s="42"/>
      <c r="L1448" s="42"/>
      <c r="M1448" s="42"/>
      <c r="N1448" s="42"/>
    </row>
    <row r="1449" spans="1:14" s="43" customFormat="1" x14ac:dyDescent="0.25">
      <c r="A1449" s="129"/>
      <c r="B1449" s="130"/>
      <c r="C1449" s="130"/>
      <c r="D1449" s="131"/>
      <c r="E1449" s="130"/>
      <c r="F1449" s="130"/>
      <c r="G1449" s="130"/>
      <c r="H1449" s="42"/>
      <c r="I1449" s="42"/>
      <c r="J1449" s="42"/>
      <c r="K1449" s="42"/>
      <c r="L1449" s="42"/>
      <c r="M1449" s="42"/>
      <c r="N1449" s="42"/>
    </row>
    <row r="1450" spans="1:14" s="43" customFormat="1" x14ac:dyDescent="0.25">
      <c r="A1450" s="129"/>
      <c r="B1450" s="130"/>
      <c r="C1450" s="130"/>
      <c r="D1450" s="131"/>
      <c r="E1450" s="130"/>
      <c r="F1450" s="130"/>
      <c r="G1450" s="130"/>
      <c r="H1450" s="42"/>
      <c r="I1450" s="42"/>
      <c r="J1450" s="42"/>
      <c r="K1450" s="42"/>
      <c r="L1450" s="42"/>
      <c r="M1450" s="42"/>
      <c r="N1450" s="42"/>
    </row>
    <row r="1451" spans="1:14" s="43" customFormat="1" x14ac:dyDescent="0.25">
      <c r="A1451" s="129"/>
      <c r="B1451" s="130"/>
      <c r="C1451" s="130"/>
      <c r="D1451" s="131"/>
      <c r="E1451" s="130"/>
      <c r="F1451" s="130"/>
      <c r="G1451" s="130"/>
      <c r="H1451" s="42"/>
      <c r="I1451" s="42"/>
      <c r="J1451" s="42"/>
      <c r="K1451" s="42"/>
      <c r="L1451" s="42"/>
      <c r="M1451" s="42"/>
      <c r="N1451" s="42"/>
    </row>
    <row r="1452" spans="1:14" s="43" customFormat="1" x14ac:dyDescent="0.25">
      <c r="A1452" s="129"/>
      <c r="B1452" s="130"/>
      <c r="C1452" s="130"/>
      <c r="D1452" s="131"/>
      <c r="E1452" s="130"/>
      <c r="F1452" s="130"/>
      <c r="G1452" s="130"/>
      <c r="H1452" s="42"/>
      <c r="I1452" s="42"/>
      <c r="J1452" s="42"/>
      <c r="K1452" s="42"/>
      <c r="L1452" s="42"/>
      <c r="M1452" s="42"/>
      <c r="N1452" s="42"/>
    </row>
    <row r="1453" spans="1:14" s="43" customFormat="1" x14ac:dyDescent="0.25">
      <c r="A1453" s="129"/>
      <c r="B1453" s="130"/>
      <c r="C1453" s="130"/>
      <c r="D1453" s="131"/>
      <c r="E1453" s="130"/>
      <c r="F1453" s="130"/>
      <c r="G1453" s="130"/>
      <c r="H1453" s="42"/>
      <c r="I1453" s="42"/>
      <c r="J1453" s="42"/>
      <c r="K1453" s="42"/>
      <c r="L1453" s="42"/>
      <c r="M1453" s="42"/>
      <c r="N1453" s="42"/>
    </row>
    <row r="1454" spans="1:14" s="43" customFormat="1" x14ac:dyDescent="0.25">
      <c r="A1454" s="129"/>
      <c r="B1454" s="130"/>
      <c r="C1454" s="130"/>
      <c r="D1454" s="131"/>
      <c r="E1454" s="130"/>
      <c r="F1454" s="130"/>
      <c r="G1454" s="130"/>
      <c r="H1454" s="42"/>
      <c r="I1454" s="42"/>
      <c r="J1454" s="42"/>
      <c r="K1454" s="42"/>
      <c r="L1454" s="42"/>
      <c r="M1454" s="42"/>
      <c r="N1454" s="42"/>
    </row>
    <row r="1455" spans="1:14" s="43" customFormat="1" x14ac:dyDescent="0.25">
      <c r="A1455" s="129"/>
      <c r="B1455" s="130"/>
      <c r="C1455" s="130"/>
      <c r="D1455" s="131"/>
      <c r="E1455" s="130"/>
      <c r="F1455" s="130"/>
      <c r="G1455" s="130"/>
      <c r="H1455" s="42"/>
      <c r="I1455" s="42"/>
      <c r="J1455" s="42"/>
      <c r="K1455" s="42"/>
      <c r="L1455" s="42"/>
      <c r="M1455" s="42"/>
      <c r="N1455" s="42"/>
    </row>
    <row r="1456" spans="1:14" s="43" customFormat="1" x14ac:dyDescent="0.25">
      <c r="A1456" s="129"/>
      <c r="B1456" s="130"/>
      <c r="C1456" s="130"/>
      <c r="D1456" s="131"/>
      <c r="E1456" s="130"/>
      <c r="F1456" s="130"/>
      <c r="G1456" s="130"/>
      <c r="H1456" s="42"/>
      <c r="I1456" s="42"/>
      <c r="J1456" s="42"/>
      <c r="K1456" s="42"/>
      <c r="L1456" s="42"/>
      <c r="M1456" s="42"/>
      <c r="N1456" s="42"/>
    </row>
    <row r="1457" spans="1:14" s="43" customFormat="1" x14ac:dyDescent="0.25">
      <c r="A1457" s="129"/>
      <c r="B1457" s="130"/>
      <c r="C1457" s="130"/>
      <c r="D1457" s="131"/>
      <c r="E1457" s="130"/>
      <c r="F1457" s="130"/>
      <c r="G1457" s="130"/>
      <c r="H1457" s="42"/>
      <c r="I1457" s="42"/>
      <c r="J1457" s="42"/>
      <c r="K1457" s="42"/>
      <c r="L1457" s="42"/>
      <c r="M1457" s="42"/>
      <c r="N1457" s="42"/>
    </row>
    <row r="1458" spans="1:14" s="43" customFormat="1" x14ac:dyDescent="0.25">
      <c r="A1458" s="129"/>
      <c r="B1458" s="130"/>
      <c r="C1458" s="130"/>
      <c r="D1458" s="131"/>
      <c r="E1458" s="130"/>
      <c r="F1458" s="130"/>
      <c r="G1458" s="130"/>
      <c r="H1458" s="42"/>
      <c r="I1458" s="42"/>
      <c r="J1458" s="42"/>
      <c r="K1458" s="42"/>
      <c r="L1458" s="42"/>
      <c r="M1458" s="42"/>
      <c r="N1458" s="42"/>
    </row>
    <row r="1459" spans="1:14" s="43" customFormat="1" x14ac:dyDescent="0.25">
      <c r="A1459" s="129"/>
      <c r="B1459" s="130"/>
      <c r="C1459" s="130"/>
      <c r="D1459" s="131"/>
      <c r="E1459" s="130"/>
      <c r="F1459" s="130"/>
      <c r="G1459" s="130"/>
      <c r="H1459" s="42"/>
      <c r="I1459" s="42"/>
      <c r="J1459" s="42"/>
      <c r="K1459" s="42"/>
      <c r="L1459" s="42"/>
      <c r="M1459" s="42"/>
      <c r="N1459" s="42"/>
    </row>
    <row r="1460" spans="1:14" s="43" customFormat="1" x14ac:dyDescent="0.25">
      <c r="A1460" s="129"/>
      <c r="B1460" s="130"/>
      <c r="C1460" s="130"/>
      <c r="D1460" s="131"/>
      <c r="E1460" s="130"/>
      <c r="F1460" s="130"/>
      <c r="G1460" s="130"/>
      <c r="H1460" s="42"/>
      <c r="I1460" s="42"/>
      <c r="J1460" s="42"/>
      <c r="K1460" s="42"/>
      <c r="L1460" s="42"/>
      <c r="M1460" s="42"/>
      <c r="N1460" s="42"/>
    </row>
    <row r="1461" spans="1:14" s="43" customFormat="1" x14ac:dyDescent="0.25">
      <c r="A1461" s="129"/>
      <c r="B1461" s="130"/>
      <c r="C1461" s="130"/>
      <c r="D1461" s="131"/>
      <c r="E1461" s="130"/>
      <c r="F1461" s="130"/>
      <c r="G1461" s="130"/>
      <c r="H1461" s="42"/>
      <c r="I1461" s="42"/>
      <c r="J1461" s="42"/>
      <c r="K1461" s="42"/>
      <c r="L1461" s="42"/>
      <c r="M1461" s="42"/>
      <c r="N1461" s="42"/>
    </row>
    <row r="1462" spans="1:14" s="43" customFormat="1" x14ac:dyDescent="0.25">
      <c r="A1462" s="129"/>
      <c r="B1462" s="130"/>
      <c r="C1462" s="130"/>
      <c r="D1462" s="131"/>
      <c r="E1462" s="130"/>
      <c r="F1462" s="130"/>
      <c r="G1462" s="130"/>
      <c r="H1462" s="42"/>
      <c r="I1462" s="42"/>
      <c r="J1462" s="42"/>
      <c r="K1462" s="42"/>
      <c r="L1462" s="42"/>
      <c r="M1462" s="42"/>
      <c r="N1462" s="42"/>
    </row>
    <row r="1463" spans="1:14" s="43" customFormat="1" x14ac:dyDescent="0.25">
      <c r="A1463" s="129"/>
      <c r="B1463" s="130"/>
      <c r="C1463" s="130"/>
      <c r="D1463" s="131"/>
      <c r="E1463" s="130"/>
      <c r="F1463" s="130"/>
      <c r="G1463" s="130"/>
      <c r="H1463" s="42"/>
      <c r="I1463" s="42"/>
      <c r="J1463" s="42"/>
      <c r="K1463" s="42"/>
      <c r="L1463" s="42"/>
      <c r="M1463" s="42"/>
      <c r="N1463" s="42"/>
    </row>
    <row r="1464" spans="1:14" s="43" customFormat="1" x14ac:dyDescent="0.25">
      <c r="A1464" s="129"/>
      <c r="B1464" s="130"/>
      <c r="C1464" s="130"/>
      <c r="D1464" s="131"/>
      <c r="E1464" s="130"/>
      <c r="F1464" s="130"/>
      <c r="G1464" s="130"/>
      <c r="H1464" s="42"/>
      <c r="I1464" s="42"/>
      <c r="J1464" s="42"/>
      <c r="K1464" s="42"/>
      <c r="L1464" s="42"/>
      <c r="M1464" s="42"/>
      <c r="N1464" s="42"/>
    </row>
    <row r="1465" spans="1:14" s="43" customFormat="1" x14ac:dyDescent="0.25">
      <c r="A1465" s="129"/>
      <c r="B1465" s="130"/>
      <c r="C1465" s="130"/>
      <c r="D1465" s="131"/>
      <c r="E1465" s="130"/>
      <c r="F1465" s="130"/>
      <c r="G1465" s="130"/>
      <c r="H1465" s="42"/>
      <c r="I1465" s="42"/>
      <c r="J1465" s="42"/>
      <c r="K1465" s="42"/>
      <c r="L1465" s="42"/>
      <c r="M1465" s="42"/>
      <c r="N1465" s="42"/>
    </row>
    <row r="1466" spans="1:14" s="43" customFormat="1" x14ac:dyDescent="0.25">
      <c r="A1466" s="129"/>
      <c r="B1466" s="130"/>
      <c r="C1466" s="130"/>
      <c r="D1466" s="131"/>
      <c r="E1466" s="130"/>
      <c r="F1466" s="130"/>
      <c r="G1466" s="130"/>
      <c r="H1466" s="42"/>
      <c r="I1466" s="42"/>
      <c r="J1466" s="42"/>
      <c r="K1466" s="42"/>
      <c r="L1466" s="42"/>
      <c r="M1466" s="42"/>
      <c r="N1466" s="42"/>
    </row>
    <row r="1467" spans="1:14" s="43" customFormat="1" x14ac:dyDescent="0.25">
      <c r="A1467" s="129"/>
      <c r="B1467" s="130"/>
      <c r="C1467" s="130"/>
      <c r="D1467" s="131"/>
      <c r="E1467" s="130"/>
      <c r="F1467" s="130"/>
      <c r="G1467" s="130"/>
      <c r="H1467" s="42"/>
      <c r="I1467" s="42"/>
      <c r="J1467" s="42"/>
      <c r="K1467" s="42"/>
      <c r="L1467" s="42"/>
      <c r="M1467" s="42"/>
      <c r="N1467" s="42"/>
    </row>
    <row r="1468" spans="1:14" s="43" customFormat="1" x14ac:dyDescent="0.25">
      <c r="A1468" s="129"/>
      <c r="B1468" s="130"/>
      <c r="C1468" s="130"/>
      <c r="D1468" s="131"/>
      <c r="E1468" s="130"/>
      <c r="F1468" s="130"/>
      <c r="G1468" s="130"/>
      <c r="H1468" s="42"/>
      <c r="I1468" s="42"/>
      <c r="J1468" s="42"/>
      <c r="K1468" s="42"/>
      <c r="L1468" s="42"/>
      <c r="M1468" s="42"/>
      <c r="N1468" s="42"/>
    </row>
    <row r="1469" spans="1:14" s="43" customFormat="1" x14ac:dyDescent="0.25">
      <c r="A1469" s="129"/>
      <c r="B1469" s="130"/>
      <c r="C1469" s="130"/>
      <c r="D1469" s="131"/>
      <c r="E1469" s="130"/>
      <c r="F1469" s="130"/>
      <c r="G1469" s="130"/>
      <c r="H1469" s="42"/>
      <c r="I1469" s="42"/>
      <c r="J1469" s="42"/>
      <c r="K1469" s="42"/>
      <c r="L1469" s="42"/>
      <c r="M1469" s="42"/>
      <c r="N1469" s="42"/>
    </row>
    <row r="1470" spans="1:14" s="43" customFormat="1" x14ac:dyDescent="0.25">
      <c r="A1470" s="129"/>
      <c r="B1470" s="130"/>
      <c r="C1470" s="130"/>
      <c r="D1470" s="131"/>
      <c r="E1470" s="130"/>
      <c r="F1470" s="130"/>
      <c r="G1470" s="130"/>
      <c r="H1470" s="42"/>
      <c r="I1470" s="42"/>
      <c r="J1470" s="42"/>
      <c r="K1470" s="42"/>
      <c r="L1470" s="42"/>
      <c r="M1470" s="42"/>
      <c r="N1470" s="42"/>
    </row>
    <row r="1471" spans="1:14" s="43" customFormat="1" x14ac:dyDescent="0.25">
      <c r="A1471" s="129"/>
      <c r="B1471" s="130"/>
      <c r="C1471" s="130"/>
      <c r="D1471" s="131"/>
      <c r="E1471" s="130"/>
      <c r="F1471" s="130"/>
      <c r="G1471" s="130"/>
      <c r="H1471" s="42"/>
      <c r="I1471" s="42"/>
      <c r="J1471" s="42"/>
      <c r="K1471" s="42"/>
      <c r="L1471" s="42"/>
      <c r="M1471" s="42"/>
      <c r="N1471" s="42"/>
    </row>
    <row r="1472" spans="1:14" s="43" customFormat="1" x14ac:dyDescent="0.25">
      <c r="A1472" s="129"/>
      <c r="B1472" s="130"/>
      <c r="C1472" s="130"/>
      <c r="D1472" s="131"/>
      <c r="E1472" s="130"/>
      <c r="F1472" s="130"/>
      <c r="G1472" s="130"/>
      <c r="H1472" s="42"/>
      <c r="I1472" s="42"/>
      <c r="J1472" s="42"/>
      <c r="K1472" s="42"/>
      <c r="L1472" s="42"/>
      <c r="M1472" s="42"/>
      <c r="N1472" s="42"/>
    </row>
    <row r="1473" spans="1:14" s="43" customFormat="1" x14ac:dyDescent="0.25">
      <c r="A1473" s="129"/>
      <c r="B1473" s="130"/>
      <c r="C1473" s="130"/>
      <c r="D1473" s="131"/>
      <c r="E1473" s="130"/>
      <c r="F1473" s="130"/>
      <c r="G1473" s="130"/>
      <c r="H1473" s="42"/>
      <c r="I1473" s="42"/>
      <c r="J1473" s="42"/>
      <c r="K1473" s="42"/>
      <c r="L1473" s="42"/>
      <c r="M1473" s="42"/>
      <c r="N1473" s="42"/>
    </row>
    <row r="1474" spans="1:14" s="43" customFormat="1" x14ac:dyDescent="0.25">
      <c r="A1474" s="129"/>
      <c r="B1474" s="130"/>
      <c r="C1474" s="130"/>
      <c r="D1474" s="131"/>
      <c r="E1474" s="130"/>
      <c r="F1474" s="130"/>
      <c r="G1474" s="130"/>
      <c r="H1474" s="42"/>
      <c r="I1474" s="42"/>
      <c r="J1474" s="42"/>
      <c r="K1474" s="42"/>
      <c r="L1474" s="42"/>
      <c r="M1474" s="42"/>
      <c r="N1474" s="42"/>
    </row>
    <row r="1475" spans="1:14" s="43" customFormat="1" x14ac:dyDescent="0.25">
      <c r="A1475" s="129"/>
      <c r="B1475" s="130"/>
      <c r="C1475" s="130"/>
      <c r="D1475" s="131"/>
      <c r="E1475" s="130"/>
      <c r="F1475" s="130"/>
      <c r="G1475" s="130"/>
      <c r="H1475" s="42"/>
      <c r="I1475" s="42"/>
      <c r="J1475" s="42"/>
      <c r="K1475" s="42"/>
      <c r="L1475" s="42"/>
      <c r="M1475" s="42"/>
      <c r="N1475" s="42"/>
    </row>
    <row r="1476" spans="1:14" s="43" customFormat="1" x14ac:dyDescent="0.25">
      <c r="A1476" s="129"/>
      <c r="B1476" s="130"/>
      <c r="C1476" s="130"/>
      <c r="D1476" s="131"/>
      <c r="E1476" s="130"/>
      <c r="F1476" s="130"/>
      <c r="G1476" s="130"/>
      <c r="H1476" s="42"/>
      <c r="I1476" s="42"/>
      <c r="J1476" s="42"/>
      <c r="K1476" s="42"/>
      <c r="L1476" s="42"/>
      <c r="M1476" s="42"/>
      <c r="N1476" s="42"/>
    </row>
    <row r="1477" spans="1:14" s="43" customFormat="1" x14ac:dyDescent="0.25">
      <c r="A1477" s="129"/>
      <c r="B1477" s="130"/>
      <c r="C1477" s="130"/>
      <c r="D1477" s="131"/>
      <c r="E1477" s="130"/>
      <c r="F1477" s="130"/>
      <c r="G1477" s="130"/>
      <c r="H1477" s="42"/>
      <c r="I1477" s="42"/>
      <c r="J1477" s="42"/>
      <c r="K1477" s="42"/>
      <c r="L1477" s="42"/>
      <c r="M1477" s="42"/>
      <c r="N1477" s="42"/>
    </row>
    <row r="1478" spans="1:14" s="43" customFormat="1" x14ac:dyDescent="0.25">
      <c r="A1478" s="129"/>
      <c r="B1478" s="130"/>
      <c r="C1478" s="130"/>
      <c r="D1478" s="131"/>
      <c r="E1478" s="130"/>
      <c r="F1478" s="130"/>
      <c r="G1478" s="130"/>
      <c r="H1478" s="42"/>
      <c r="I1478" s="42"/>
      <c r="J1478" s="42"/>
      <c r="K1478" s="42"/>
      <c r="L1478" s="42"/>
      <c r="M1478" s="42"/>
      <c r="N1478" s="42"/>
    </row>
    <row r="1479" spans="1:14" s="43" customFormat="1" x14ac:dyDescent="0.25">
      <c r="A1479" s="129"/>
      <c r="B1479" s="130"/>
      <c r="C1479" s="130"/>
      <c r="D1479" s="131"/>
      <c r="E1479" s="130"/>
      <c r="F1479" s="130"/>
      <c r="G1479" s="130"/>
      <c r="H1479" s="42"/>
      <c r="I1479" s="42"/>
      <c r="J1479" s="42"/>
      <c r="K1479" s="42"/>
      <c r="L1479" s="42"/>
      <c r="M1479" s="42"/>
      <c r="N1479" s="42"/>
    </row>
    <row r="1480" spans="1:14" s="43" customFormat="1" x14ac:dyDescent="0.25">
      <c r="A1480" s="129"/>
      <c r="B1480" s="130"/>
      <c r="C1480" s="130"/>
      <c r="D1480" s="131"/>
      <c r="E1480" s="130"/>
      <c r="F1480" s="130"/>
      <c r="G1480" s="130"/>
      <c r="H1480" s="42"/>
      <c r="I1480" s="42"/>
      <c r="J1480" s="42"/>
      <c r="K1480" s="42"/>
      <c r="L1480" s="42"/>
      <c r="M1480" s="42"/>
      <c r="N1480" s="42"/>
    </row>
    <row r="1481" spans="1:14" s="43" customFormat="1" x14ac:dyDescent="0.25">
      <c r="A1481" s="129"/>
      <c r="B1481" s="130"/>
      <c r="C1481" s="130"/>
      <c r="D1481" s="131"/>
      <c r="E1481" s="130"/>
      <c r="F1481" s="130"/>
      <c r="G1481" s="130"/>
      <c r="H1481" s="42"/>
      <c r="I1481" s="42"/>
      <c r="J1481" s="42"/>
      <c r="K1481" s="42"/>
      <c r="L1481" s="42"/>
      <c r="M1481" s="42"/>
      <c r="N1481" s="42"/>
    </row>
    <row r="1482" spans="1:14" s="43" customFormat="1" x14ac:dyDescent="0.25">
      <c r="A1482" s="129"/>
      <c r="B1482" s="130"/>
      <c r="C1482" s="130"/>
      <c r="D1482" s="131"/>
      <c r="E1482" s="130"/>
      <c r="F1482" s="130"/>
      <c r="G1482" s="130"/>
      <c r="H1482" s="42"/>
      <c r="I1482" s="42"/>
      <c r="J1482" s="42"/>
      <c r="K1482" s="42"/>
      <c r="L1482" s="42"/>
      <c r="M1482" s="42"/>
      <c r="N1482" s="42"/>
    </row>
    <row r="1483" spans="1:14" s="43" customFormat="1" x14ac:dyDescent="0.25">
      <c r="A1483" s="129"/>
      <c r="B1483" s="130"/>
      <c r="C1483" s="130"/>
      <c r="D1483" s="131"/>
      <c r="E1483" s="130"/>
      <c r="F1483" s="130"/>
      <c r="G1483" s="130"/>
      <c r="H1483" s="42"/>
      <c r="I1483" s="42"/>
      <c r="J1483" s="42"/>
      <c r="K1483" s="42"/>
      <c r="L1483" s="42"/>
      <c r="M1483" s="42"/>
      <c r="N1483" s="42"/>
    </row>
    <row r="1484" spans="1:14" s="43" customFormat="1" x14ac:dyDescent="0.25">
      <c r="A1484" s="129"/>
      <c r="B1484" s="130"/>
      <c r="C1484" s="130"/>
      <c r="D1484" s="131"/>
      <c r="E1484" s="130"/>
      <c r="F1484" s="130"/>
      <c r="G1484" s="130"/>
      <c r="H1484" s="42"/>
      <c r="I1484" s="42"/>
      <c r="J1484" s="42"/>
      <c r="K1484" s="42"/>
      <c r="L1484" s="42"/>
      <c r="M1484" s="42"/>
      <c r="N1484" s="42"/>
    </row>
    <row r="1485" spans="1:14" s="43" customFormat="1" x14ac:dyDescent="0.25">
      <c r="A1485" s="129"/>
      <c r="B1485" s="130"/>
      <c r="C1485" s="130"/>
      <c r="D1485" s="131"/>
      <c r="E1485" s="130"/>
      <c r="F1485" s="130"/>
      <c r="G1485" s="130"/>
      <c r="H1485" s="42"/>
      <c r="I1485" s="42"/>
      <c r="J1485" s="42"/>
      <c r="K1485" s="42"/>
      <c r="L1485" s="42"/>
      <c r="M1485" s="42"/>
      <c r="N1485" s="42"/>
    </row>
    <row r="1486" spans="1:14" s="43" customFormat="1" x14ac:dyDescent="0.25">
      <c r="A1486" s="129"/>
      <c r="B1486" s="130"/>
      <c r="C1486" s="130"/>
      <c r="D1486" s="131"/>
      <c r="E1486" s="130"/>
      <c r="F1486" s="130"/>
      <c r="G1486" s="130"/>
      <c r="H1486" s="42"/>
      <c r="I1486" s="42"/>
      <c r="J1486" s="42"/>
      <c r="K1486" s="42"/>
      <c r="L1486" s="42"/>
      <c r="M1486" s="42"/>
      <c r="N1486" s="42"/>
    </row>
    <row r="1487" spans="1:14" s="43" customFormat="1" x14ac:dyDescent="0.25">
      <c r="A1487" s="129"/>
      <c r="B1487" s="130"/>
      <c r="C1487" s="130"/>
      <c r="D1487" s="131"/>
      <c r="E1487" s="130"/>
      <c r="F1487" s="130"/>
      <c r="G1487" s="130"/>
      <c r="H1487" s="42"/>
      <c r="I1487" s="42"/>
      <c r="J1487" s="42"/>
      <c r="K1487" s="42"/>
      <c r="L1487" s="42"/>
      <c r="M1487" s="42"/>
      <c r="N1487" s="42"/>
    </row>
    <row r="1488" spans="1:14" s="43" customFormat="1" x14ac:dyDescent="0.25">
      <c r="A1488" s="129"/>
      <c r="B1488" s="130"/>
      <c r="C1488" s="130"/>
      <c r="D1488" s="131"/>
      <c r="E1488" s="130"/>
      <c r="F1488" s="130"/>
      <c r="G1488" s="130"/>
      <c r="H1488" s="42"/>
      <c r="I1488" s="42"/>
      <c r="J1488" s="42"/>
      <c r="K1488" s="42"/>
      <c r="L1488" s="42"/>
      <c r="M1488" s="42"/>
      <c r="N1488" s="42"/>
    </row>
    <row r="1489" spans="1:14" s="43" customFormat="1" x14ac:dyDescent="0.25">
      <c r="A1489" s="129"/>
      <c r="B1489" s="130"/>
      <c r="C1489" s="130"/>
      <c r="D1489" s="131"/>
      <c r="E1489" s="130"/>
      <c r="F1489" s="130"/>
      <c r="G1489" s="130"/>
      <c r="H1489" s="42"/>
      <c r="I1489" s="42"/>
      <c r="J1489" s="42"/>
      <c r="K1489" s="42"/>
      <c r="L1489" s="42"/>
      <c r="M1489" s="42"/>
      <c r="N1489" s="42"/>
    </row>
    <row r="1490" spans="1:14" s="43" customFormat="1" x14ac:dyDescent="0.25">
      <c r="A1490" s="129"/>
      <c r="B1490" s="130"/>
      <c r="C1490" s="130"/>
      <c r="D1490" s="131"/>
      <c r="E1490" s="130"/>
      <c r="F1490" s="130"/>
      <c r="G1490" s="130"/>
      <c r="H1490" s="42"/>
      <c r="I1490" s="42"/>
      <c r="J1490" s="42"/>
      <c r="K1490" s="42"/>
      <c r="L1490" s="42"/>
      <c r="M1490" s="42"/>
      <c r="N1490" s="42"/>
    </row>
    <row r="1491" spans="1:14" s="43" customFormat="1" x14ac:dyDescent="0.25">
      <c r="A1491" s="129"/>
      <c r="B1491" s="130"/>
      <c r="C1491" s="130"/>
      <c r="D1491" s="131"/>
      <c r="E1491" s="130"/>
      <c r="F1491" s="130"/>
      <c r="G1491" s="130"/>
      <c r="H1491" s="42"/>
      <c r="I1491" s="42"/>
      <c r="J1491" s="42"/>
      <c r="K1491" s="42"/>
      <c r="L1491" s="42"/>
      <c r="M1491" s="42"/>
      <c r="N1491" s="42"/>
    </row>
    <row r="1492" spans="1:14" s="43" customFormat="1" x14ac:dyDescent="0.25">
      <c r="A1492" s="129"/>
      <c r="B1492" s="130"/>
      <c r="C1492" s="130"/>
      <c r="D1492" s="131"/>
      <c r="E1492" s="130"/>
      <c r="F1492" s="130"/>
      <c r="G1492" s="130"/>
      <c r="H1492" s="42"/>
      <c r="I1492" s="42"/>
      <c r="J1492" s="42"/>
      <c r="K1492" s="42"/>
      <c r="L1492" s="42"/>
      <c r="M1492" s="42"/>
      <c r="N1492" s="42"/>
    </row>
    <row r="1493" spans="1:14" s="43" customFormat="1" x14ac:dyDescent="0.25">
      <c r="A1493" s="129"/>
      <c r="B1493" s="130"/>
      <c r="C1493" s="130"/>
      <c r="D1493" s="131"/>
      <c r="E1493" s="130"/>
      <c r="F1493" s="130"/>
      <c r="G1493" s="130"/>
      <c r="H1493" s="42"/>
      <c r="I1493" s="42"/>
      <c r="J1493" s="42"/>
      <c r="K1493" s="42"/>
      <c r="L1493" s="42"/>
      <c r="M1493" s="42"/>
      <c r="N1493" s="42"/>
    </row>
    <row r="1494" spans="1:14" s="43" customFormat="1" x14ac:dyDescent="0.25">
      <c r="A1494" s="129"/>
      <c r="B1494" s="130"/>
      <c r="C1494" s="130"/>
      <c r="D1494" s="131"/>
      <c r="E1494" s="130"/>
      <c r="F1494" s="130"/>
      <c r="G1494" s="130"/>
      <c r="H1494" s="42"/>
      <c r="I1494" s="42"/>
      <c r="J1494" s="42"/>
      <c r="K1494" s="42"/>
      <c r="L1494" s="42"/>
      <c r="M1494" s="42"/>
      <c r="N1494" s="42"/>
    </row>
    <row r="1495" spans="1:14" s="43" customFormat="1" x14ac:dyDescent="0.25">
      <c r="A1495" s="129"/>
      <c r="B1495" s="130"/>
      <c r="C1495" s="130"/>
      <c r="D1495" s="131"/>
      <c r="E1495" s="130"/>
      <c r="F1495" s="130"/>
      <c r="G1495" s="130"/>
      <c r="H1495" s="42"/>
      <c r="I1495" s="42"/>
      <c r="J1495" s="42"/>
      <c r="K1495" s="42"/>
      <c r="L1495" s="42"/>
      <c r="M1495" s="42"/>
      <c r="N1495" s="42"/>
    </row>
    <row r="1496" spans="1:14" s="43" customFormat="1" x14ac:dyDescent="0.25">
      <c r="A1496" s="129"/>
      <c r="B1496" s="130"/>
      <c r="C1496" s="130"/>
      <c r="D1496" s="131"/>
      <c r="E1496" s="130"/>
      <c r="F1496" s="130"/>
      <c r="G1496" s="130"/>
      <c r="H1496" s="42"/>
      <c r="I1496" s="42"/>
      <c r="J1496" s="42"/>
      <c r="K1496" s="42"/>
      <c r="L1496" s="42"/>
      <c r="M1496" s="42"/>
      <c r="N1496" s="42"/>
    </row>
    <row r="1497" spans="1:14" s="43" customFormat="1" x14ac:dyDescent="0.25">
      <c r="A1497" s="129"/>
      <c r="B1497" s="130"/>
      <c r="C1497" s="130"/>
      <c r="D1497" s="131"/>
      <c r="E1497" s="130"/>
      <c r="F1497" s="130"/>
      <c r="G1497" s="130"/>
      <c r="H1497" s="42"/>
      <c r="I1497" s="42"/>
      <c r="J1497" s="42"/>
      <c r="K1497" s="42"/>
      <c r="L1497" s="42"/>
      <c r="M1497" s="42"/>
      <c r="N1497" s="42"/>
    </row>
    <row r="1498" spans="1:14" s="43" customFormat="1" x14ac:dyDescent="0.25">
      <c r="A1498" s="129"/>
      <c r="B1498" s="130"/>
      <c r="C1498" s="130"/>
      <c r="D1498" s="131"/>
      <c r="E1498" s="130"/>
      <c r="F1498" s="130"/>
      <c r="G1498" s="130"/>
      <c r="H1498" s="42"/>
      <c r="I1498" s="42"/>
      <c r="J1498" s="42"/>
      <c r="K1498" s="42"/>
      <c r="L1498" s="42"/>
      <c r="M1498" s="42"/>
      <c r="N1498" s="42"/>
    </row>
    <row r="1499" spans="1:14" s="43" customFormat="1" x14ac:dyDescent="0.25">
      <c r="A1499" s="129"/>
      <c r="B1499" s="130"/>
      <c r="C1499" s="130"/>
      <c r="D1499" s="131"/>
      <c r="E1499" s="130"/>
      <c r="F1499" s="130"/>
      <c r="G1499" s="130"/>
      <c r="H1499" s="42"/>
      <c r="I1499" s="42"/>
      <c r="J1499" s="42"/>
      <c r="K1499" s="42"/>
      <c r="L1499" s="42"/>
      <c r="M1499" s="42"/>
      <c r="N1499" s="42"/>
    </row>
    <row r="1500" spans="1:14" s="43" customFormat="1" x14ac:dyDescent="0.25">
      <c r="A1500" s="129"/>
      <c r="B1500" s="130"/>
      <c r="C1500" s="130"/>
      <c r="D1500" s="131"/>
      <c r="E1500" s="130"/>
      <c r="F1500" s="130"/>
      <c r="G1500" s="130"/>
      <c r="H1500" s="42"/>
      <c r="I1500" s="42"/>
      <c r="J1500" s="42"/>
      <c r="K1500" s="42"/>
      <c r="L1500" s="42"/>
      <c r="M1500" s="42"/>
      <c r="N1500" s="42"/>
    </row>
    <row r="1501" spans="1:14" s="43" customFormat="1" x14ac:dyDescent="0.25">
      <c r="A1501" s="129"/>
      <c r="B1501" s="130"/>
      <c r="C1501" s="130"/>
      <c r="D1501" s="131"/>
      <c r="E1501" s="130"/>
      <c r="F1501" s="130"/>
      <c r="G1501" s="130"/>
      <c r="H1501" s="42"/>
      <c r="I1501" s="42"/>
      <c r="J1501" s="42"/>
      <c r="K1501" s="42"/>
      <c r="L1501" s="42"/>
      <c r="M1501" s="42"/>
      <c r="N1501" s="42"/>
    </row>
    <row r="1502" spans="1:14" s="43" customFormat="1" x14ac:dyDescent="0.25">
      <c r="A1502" s="129"/>
      <c r="B1502" s="130"/>
      <c r="C1502" s="130"/>
      <c r="D1502" s="131"/>
      <c r="E1502" s="130"/>
      <c r="F1502" s="130"/>
      <c r="G1502" s="130"/>
      <c r="H1502" s="42"/>
      <c r="I1502" s="42"/>
      <c r="J1502" s="42"/>
      <c r="K1502" s="42"/>
      <c r="L1502" s="42"/>
      <c r="M1502" s="42"/>
      <c r="N1502" s="42"/>
    </row>
    <row r="1503" spans="1:14" s="43" customFormat="1" x14ac:dyDescent="0.25">
      <c r="A1503" s="129"/>
      <c r="B1503" s="130"/>
      <c r="C1503" s="130"/>
      <c r="D1503" s="131"/>
      <c r="E1503" s="130"/>
      <c r="F1503" s="130"/>
      <c r="G1503" s="130"/>
      <c r="H1503" s="42"/>
      <c r="I1503" s="42"/>
      <c r="J1503" s="42"/>
      <c r="K1503" s="42"/>
      <c r="L1503" s="42"/>
      <c r="M1503" s="42"/>
      <c r="N1503" s="42"/>
    </row>
    <row r="1504" spans="1:14" s="43" customFormat="1" x14ac:dyDescent="0.25">
      <c r="A1504" s="129"/>
      <c r="B1504" s="130"/>
      <c r="C1504" s="130"/>
      <c r="D1504" s="131"/>
      <c r="E1504" s="130"/>
      <c r="F1504" s="130"/>
      <c r="G1504" s="130"/>
      <c r="H1504" s="42"/>
      <c r="I1504" s="42"/>
      <c r="J1504" s="42"/>
      <c r="K1504" s="42"/>
      <c r="L1504" s="42"/>
      <c r="M1504" s="42"/>
      <c r="N1504" s="42"/>
    </row>
    <row r="1505" spans="1:14" s="43" customFormat="1" x14ac:dyDescent="0.25">
      <c r="A1505" s="129"/>
      <c r="B1505" s="130"/>
      <c r="C1505" s="130"/>
      <c r="D1505" s="131"/>
      <c r="E1505" s="130"/>
      <c r="F1505" s="130"/>
      <c r="G1505" s="130"/>
      <c r="H1505" s="42"/>
      <c r="I1505" s="42"/>
      <c r="J1505" s="42"/>
      <c r="K1505" s="42"/>
      <c r="L1505" s="42"/>
      <c r="M1505" s="42"/>
      <c r="N1505" s="42"/>
    </row>
    <row r="1506" spans="1:14" s="43" customFormat="1" x14ac:dyDescent="0.25">
      <c r="A1506" s="129"/>
      <c r="B1506" s="130"/>
      <c r="C1506" s="130"/>
      <c r="D1506" s="131"/>
      <c r="E1506" s="130"/>
      <c r="F1506" s="130"/>
      <c r="G1506" s="130"/>
      <c r="H1506" s="42"/>
      <c r="I1506" s="42"/>
      <c r="J1506" s="42"/>
      <c r="K1506" s="42"/>
      <c r="L1506" s="42"/>
      <c r="M1506" s="42"/>
      <c r="N1506" s="42"/>
    </row>
    <row r="1507" spans="1:14" s="43" customFormat="1" x14ac:dyDescent="0.25">
      <c r="A1507" s="129"/>
      <c r="B1507" s="130"/>
      <c r="C1507" s="130"/>
      <c r="D1507" s="131"/>
      <c r="E1507" s="130"/>
      <c r="F1507" s="130"/>
      <c r="G1507" s="130"/>
      <c r="H1507" s="42"/>
      <c r="I1507" s="42"/>
      <c r="J1507" s="42"/>
      <c r="K1507" s="42"/>
      <c r="L1507" s="42"/>
      <c r="M1507" s="42"/>
      <c r="N1507" s="42"/>
    </row>
    <row r="1508" spans="1:14" s="43" customFormat="1" x14ac:dyDescent="0.25">
      <c r="A1508" s="129"/>
      <c r="B1508" s="130"/>
      <c r="C1508" s="130"/>
      <c r="D1508" s="131"/>
      <c r="E1508" s="130"/>
      <c r="F1508" s="130"/>
      <c r="G1508" s="130"/>
      <c r="H1508" s="42"/>
      <c r="I1508" s="42"/>
      <c r="J1508" s="42"/>
      <c r="K1508" s="42"/>
      <c r="L1508" s="42"/>
      <c r="M1508" s="42"/>
      <c r="N1508" s="42"/>
    </row>
    <row r="1509" spans="1:14" s="43" customFormat="1" x14ac:dyDescent="0.25">
      <c r="A1509" s="129"/>
      <c r="B1509" s="130"/>
      <c r="C1509" s="130"/>
      <c r="D1509" s="131"/>
      <c r="E1509" s="130"/>
      <c r="F1509" s="130"/>
      <c r="G1509" s="130"/>
      <c r="H1509" s="42"/>
      <c r="I1509" s="42"/>
      <c r="J1509" s="42"/>
      <c r="K1509" s="42"/>
      <c r="L1509" s="42"/>
      <c r="M1509" s="42"/>
      <c r="N1509" s="42"/>
    </row>
    <row r="1510" spans="1:14" s="43" customFormat="1" x14ac:dyDescent="0.25">
      <c r="A1510" s="129"/>
      <c r="B1510" s="130"/>
      <c r="C1510" s="130"/>
      <c r="D1510" s="131"/>
      <c r="E1510" s="130"/>
      <c r="F1510" s="130"/>
      <c r="G1510" s="130"/>
      <c r="H1510" s="42"/>
      <c r="I1510" s="42"/>
      <c r="J1510" s="42"/>
      <c r="K1510" s="42"/>
      <c r="L1510" s="42"/>
      <c r="M1510" s="42"/>
      <c r="N1510" s="42"/>
    </row>
    <row r="1511" spans="1:14" s="43" customFormat="1" x14ac:dyDescent="0.25">
      <c r="A1511" s="129"/>
      <c r="B1511" s="130"/>
      <c r="C1511" s="130"/>
      <c r="D1511" s="131"/>
      <c r="E1511" s="130"/>
      <c r="F1511" s="130"/>
      <c r="G1511" s="130"/>
      <c r="H1511" s="42"/>
      <c r="I1511" s="42"/>
      <c r="J1511" s="42"/>
      <c r="K1511" s="42"/>
      <c r="L1511" s="42"/>
      <c r="M1511" s="42"/>
      <c r="N1511" s="42"/>
    </row>
    <row r="1512" spans="1:14" s="43" customFormat="1" x14ac:dyDescent="0.25">
      <c r="A1512" s="129"/>
      <c r="B1512" s="130"/>
      <c r="C1512" s="130"/>
      <c r="D1512" s="131"/>
      <c r="E1512" s="130"/>
      <c r="F1512" s="130"/>
      <c r="G1512" s="130"/>
      <c r="H1512" s="42"/>
      <c r="I1512" s="42"/>
      <c r="J1512" s="42"/>
      <c r="K1512" s="42"/>
      <c r="L1512" s="42"/>
      <c r="M1512" s="42"/>
      <c r="N1512" s="42"/>
    </row>
    <row r="1513" spans="1:14" s="43" customFormat="1" x14ac:dyDescent="0.25">
      <c r="A1513" s="129"/>
      <c r="B1513" s="130"/>
      <c r="C1513" s="130"/>
      <c r="D1513" s="131"/>
      <c r="E1513" s="130"/>
      <c r="F1513" s="130"/>
      <c r="G1513" s="130"/>
      <c r="H1513" s="42"/>
      <c r="I1513" s="42"/>
      <c r="J1513" s="42"/>
      <c r="K1513" s="42"/>
      <c r="L1513" s="42"/>
      <c r="M1513" s="42"/>
      <c r="N1513" s="42"/>
    </row>
    <row r="1514" spans="1:14" s="43" customFormat="1" x14ac:dyDescent="0.25">
      <c r="A1514" s="129"/>
      <c r="B1514" s="130"/>
      <c r="C1514" s="130"/>
      <c r="D1514" s="131"/>
      <c r="E1514" s="130"/>
      <c r="F1514" s="130"/>
      <c r="G1514" s="130"/>
      <c r="H1514" s="42"/>
      <c r="I1514" s="42"/>
      <c r="J1514" s="42"/>
      <c r="K1514" s="42"/>
      <c r="L1514" s="42"/>
      <c r="M1514" s="42"/>
      <c r="N1514" s="42"/>
    </row>
    <row r="1515" spans="1:14" s="43" customFormat="1" x14ac:dyDescent="0.25">
      <c r="A1515" s="129"/>
      <c r="B1515" s="130"/>
      <c r="C1515" s="130"/>
      <c r="D1515" s="131"/>
      <c r="E1515" s="130"/>
      <c r="F1515" s="130"/>
      <c r="G1515" s="130"/>
      <c r="H1515" s="42"/>
      <c r="I1515" s="42"/>
      <c r="J1515" s="42"/>
      <c r="K1515" s="42"/>
      <c r="L1515" s="42"/>
      <c r="M1515" s="42"/>
      <c r="N1515" s="42"/>
    </row>
    <row r="1516" spans="1:14" s="43" customFormat="1" x14ac:dyDescent="0.25">
      <c r="A1516" s="129"/>
      <c r="B1516" s="130"/>
      <c r="C1516" s="130"/>
      <c r="D1516" s="131"/>
      <c r="E1516" s="130"/>
      <c r="F1516" s="130"/>
      <c r="G1516" s="130"/>
      <c r="H1516" s="42"/>
      <c r="I1516" s="42"/>
      <c r="J1516" s="42"/>
      <c r="K1516" s="42"/>
      <c r="L1516" s="42"/>
      <c r="M1516" s="42"/>
      <c r="N1516" s="42"/>
    </row>
    <row r="1517" spans="1:14" s="43" customFormat="1" x14ac:dyDescent="0.25">
      <c r="A1517" s="129"/>
      <c r="B1517" s="130"/>
      <c r="C1517" s="130"/>
      <c r="D1517" s="131"/>
      <c r="E1517" s="130"/>
      <c r="F1517" s="130"/>
      <c r="G1517" s="130"/>
      <c r="H1517" s="42"/>
      <c r="I1517" s="42"/>
      <c r="J1517" s="42"/>
      <c r="K1517" s="42"/>
      <c r="L1517" s="42"/>
      <c r="M1517" s="42"/>
      <c r="N1517" s="42"/>
    </row>
    <row r="1518" spans="1:14" s="43" customFormat="1" x14ac:dyDescent="0.25">
      <c r="A1518" s="129"/>
      <c r="B1518" s="130"/>
      <c r="C1518" s="130"/>
      <c r="D1518" s="131"/>
      <c r="E1518" s="130"/>
      <c r="F1518" s="130"/>
      <c r="G1518" s="130"/>
      <c r="H1518" s="42"/>
      <c r="I1518" s="42"/>
      <c r="J1518" s="42"/>
      <c r="K1518" s="42"/>
      <c r="L1518" s="42"/>
      <c r="M1518" s="42"/>
      <c r="N1518" s="42"/>
    </row>
    <row r="1519" spans="1:14" s="43" customFormat="1" x14ac:dyDescent="0.25">
      <c r="A1519" s="129"/>
      <c r="B1519" s="130"/>
      <c r="C1519" s="130"/>
      <c r="D1519" s="131"/>
      <c r="E1519" s="130"/>
      <c r="F1519" s="130"/>
      <c r="G1519" s="130"/>
      <c r="H1519" s="42"/>
      <c r="I1519" s="42"/>
      <c r="J1519" s="42"/>
      <c r="K1519" s="42"/>
      <c r="L1519" s="42"/>
      <c r="M1519" s="42"/>
      <c r="N1519" s="42"/>
    </row>
    <row r="1520" spans="1:14" s="43" customFormat="1" x14ac:dyDescent="0.25">
      <c r="A1520" s="129"/>
      <c r="B1520" s="130"/>
      <c r="C1520" s="130"/>
      <c r="D1520" s="131"/>
      <c r="E1520" s="130"/>
      <c r="F1520" s="130"/>
      <c r="G1520" s="130"/>
      <c r="H1520" s="42"/>
      <c r="I1520" s="42"/>
      <c r="J1520" s="42"/>
      <c r="K1520" s="42"/>
      <c r="L1520" s="42"/>
      <c r="M1520" s="42"/>
      <c r="N1520" s="42"/>
    </row>
    <row r="1521" spans="1:14" s="43" customFormat="1" x14ac:dyDescent="0.25">
      <c r="A1521" s="129"/>
      <c r="B1521" s="130"/>
      <c r="C1521" s="130"/>
      <c r="D1521" s="131"/>
      <c r="E1521" s="130"/>
      <c r="F1521" s="130"/>
      <c r="G1521" s="130"/>
      <c r="H1521" s="42"/>
      <c r="I1521" s="42"/>
      <c r="J1521" s="42"/>
      <c r="K1521" s="42"/>
      <c r="L1521" s="42"/>
      <c r="M1521" s="42"/>
      <c r="N1521" s="42"/>
    </row>
    <row r="1522" spans="1:14" s="43" customFormat="1" x14ac:dyDescent="0.25">
      <c r="A1522" s="129"/>
      <c r="B1522" s="130"/>
      <c r="C1522" s="130"/>
      <c r="D1522" s="131"/>
      <c r="E1522" s="130"/>
      <c r="F1522" s="130"/>
      <c r="G1522" s="130"/>
      <c r="H1522" s="42"/>
      <c r="I1522" s="42"/>
      <c r="J1522" s="42"/>
      <c r="K1522" s="42"/>
      <c r="L1522" s="42"/>
      <c r="M1522" s="42"/>
      <c r="N1522" s="42"/>
    </row>
    <row r="1523" spans="1:14" s="43" customFormat="1" x14ac:dyDescent="0.25">
      <c r="A1523" s="129"/>
      <c r="B1523" s="130"/>
      <c r="C1523" s="130"/>
      <c r="D1523" s="131"/>
      <c r="E1523" s="130"/>
      <c r="F1523" s="130"/>
      <c r="G1523" s="130"/>
      <c r="H1523" s="42"/>
      <c r="I1523" s="42"/>
      <c r="J1523" s="42"/>
      <c r="K1523" s="42"/>
      <c r="L1523" s="42"/>
      <c r="M1523" s="42"/>
      <c r="N1523" s="42"/>
    </row>
    <row r="1524" spans="1:14" s="43" customFormat="1" x14ac:dyDescent="0.25">
      <c r="A1524" s="129"/>
      <c r="B1524" s="130"/>
      <c r="C1524" s="130"/>
      <c r="D1524" s="131"/>
      <c r="E1524" s="130"/>
      <c r="F1524" s="130"/>
      <c r="G1524" s="130"/>
      <c r="H1524" s="42"/>
      <c r="I1524" s="42"/>
      <c r="J1524" s="42"/>
      <c r="K1524" s="42"/>
      <c r="L1524" s="42"/>
      <c r="M1524" s="42"/>
      <c r="N1524" s="42"/>
    </row>
    <row r="1525" spans="1:14" s="43" customFormat="1" x14ac:dyDescent="0.25">
      <c r="A1525" s="129"/>
      <c r="B1525" s="130"/>
      <c r="C1525" s="130"/>
      <c r="D1525" s="131"/>
      <c r="E1525" s="130"/>
      <c r="F1525" s="130"/>
      <c r="G1525" s="130"/>
      <c r="H1525" s="42"/>
      <c r="I1525" s="42"/>
      <c r="J1525" s="42"/>
      <c r="K1525" s="42"/>
      <c r="L1525" s="42"/>
      <c r="M1525" s="42"/>
      <c r="N1525" s="42"/>
    </row>
    <row r="1526" spans="1:14" s="43" customFormat="1" x14ac:dyDescent="0.25">
      <c r="A1526" s="129"/>
      <c r="B1526" s="130"/>
      <c r="C1526" s="130"/>
      <c r="D1526" s="131"/>
      <c r="E1526" s="130"/>
      <c r="F1526" s="130"/>
      <c r="G1526" s="130"/>
      <c r="H1526" s="42"/>
      <c r="I1526" s="42"/>
      <c r="J1526" s="42"/>
      <c r="K1526" s="42"/>
      <c r="L1526" s="42"/>
      <c r="M1526" s="42"/>
      <c r="N1526" s="42"/>
    </row>
    <row r="1527" spans="1:14" s="43" customFormat="1" x14ac:dyDescent="0.25">
      <c r="A1527" s="129"/>
      <c r="B1527" s="130"/>
      <c r="C1527" s="130"/>
      <c r="D1527" s="131"/>
      <c r="E1527" s="130"/>
      <c r="F1527" s="130"/>
      <c r="G1527" s="130"/>
      <c r="H1527" s="42"/>
      <c r="I1527" s="42"/>
      <c r="J1527" s="42"/>
      <c r="K1527" s="42"/>
      <c r="L1527" s="42"/>
      <c r="M1527" s="42"/>
      <c r="N1527" s="42"/>
    </row>
    <row r="1528" spans="1:14" s="43" customFormat="1" x14ac:dyDescent="0.25">
      <c r="A1528" s="129"/>
      <c r="B1528" s="130"/>
      <c r="C1528" s="130"/>
      <c r="D1528" s="131"/>
      <c r="E1528" s="130"/>
      <c r="F1528" s="130"/>
      <c r="G1528" s="130"/>
      <c r="H1528" s="42"/>
      <c r="I1528" s="42"/>
      <c r="J1528" s="42"/>
      <c r="K1528" s="42"/>
      <c r="L1528" s="42"/>
      <c r="M1528" s="42"/>
      <c r="N1528" s="42"/>
    </row>
    <row r="1529" spans="1:14" s="43" customFormat="1" x14ac:dyDescent="0.25">
      <c r="A1529" s="129"/>
      <c r="B1529" s="130"/>
      <c r="C1529" s="130"/>
      <c r="D1529" s="131"/>
      <c r="E1529" s="130"/>
      <c r="F1529" s="130"/>
      <c r="G1529" s="130"/>
      <c r="H1529" s="42"/>
      <c r="I1529" s="42"/>
      <c r="J1529" s="42"/>
      <c r="K1529" s="42"/>
      <c r="L1529" s="42"/>
      <c r="M1529" s="42"/>
      <c r="N1529" s="42"/>
    </row>
    <row r="1530" spans="1:14" s="43" customFormat="1" x14ac:dyDescent="0.25">
      <c r="A1530" s="129"/>
      <c r="B1530" s="130"/>
      <c r="C1530" s="130"/>
      <c r="D1530" s="131"/>
      <c r="E1530" s="130"/>
      <c r="F1530" s="130"/>
      <c r="G1530" s="130"/>
      <c r="H1530" s="42"/>
      <c r="I1530" s="42"/>
      <c r="J1530" s="42"/>
      <c r="K1530" s="42"/>
      <c r="L1530" s="42"/>
      <c r="M1530" s="42"/>
      <c r="N1530" s="42"/>
    </row>
    <row r="1531" spans="1:14" s="43" customFormat="1" x14ac:dyDescent="0.25">
      <c r="A1531" s="129"/>
      <c r="B1531" s="130"/>
      <c r="C1531" s="130"/>
      <c r="D1531" s="131"/>
      <c r="E1531" s="130"/>
      <c r="F1531" s="130"/>
      <c r="G1531" s="130"/>
      <c r="H1531" s="42"/>
      <c r="I1531" s="42"/>
      <c r="J1531" s="42"/>
      <c r="K1531" s="42"/>
      <c r="L1531" s="42"/>
      <c r="M1531" s="42"/>
      <c r="N1531" s="42"/>
    </row>
    <row r="1532" spans="1:14" s="43" customFormat="1" x14ac:dyDescent="0.25">
      <c r="A1532" s="129"/>
      <c r="B1532" s="130"/>
      <c r="C1532" s="130"/>
      <c r="D1532" s="131"/>
      <c r="E1532" s="130"/>
      <c r="F1532" s="130"/>
      <c r="G1532" s="130"/>
      <c r="H1532" s="42"/>
      <c r="I1532" s="42"/>
      <c r="J1532" s="42"/>
      <c r="K1532" s="42"/>
      <c r="L1532" s="42"/>
      <c r="M1532" s="42"/>
      <c r="N1532" s="42"/>
    </row>
    <row r="1533" spans="1:14" s="43" customFormat="1" x14ac:dyDescent="0.25">
      <c r="A1533" s="129"/>
      <c r="B1533" s="130"/>
      <c r="C1533" s="130"/>
      <c r="D1533" s="131"/>
      <c r="E1533" s="130"/>
      <c r="F1533" s="130"/>
      <c r="G1533" s="130"/>
      <c r="H1533" s="42"/>
      <c r="I1533" s="42"/>
      <c r="J1533" s="42"/>
      <c r="K1533" s="42"/>
      <c r="L1533" s="42"/>
      <c r="M1533" s="42"/>
      <c r="N1533" s="42"/>
    </row>
    <row r="1534" spans="1:14" s="43" customFormat="1" x14ac:dyDescent="0.25">
      <c r="A1534" s="129"/>
      <c r="B1534" s="130"/>
      <c r="C1534" s="130"/>
      <c r="D1534" s="131"/>
      <c r="E1534" s="130"/>
      <c r="F1534" s="130"/>
      <c r="G1534" s="130"/>
      <c r="H1534" s="42"/>
      <c r="I1534" s="42"/>
      <c r="J1534" s="42"/>
      <c r="K1534" s="42"/>
      <c r="L1534" s="42"/>
      <c r="M1534" s="42"/>
      <c r="N1534" s="42"/>
    </row>
    <row r="1535" spans="1:14" s="43" customFormat="1" x14ac:dyDescent="0.25">
      <c r="A1535" s="129"/>
      <c r="B1535" s="130"/>
      <c r="C1535" s="130"/>
      <c r="D1535" s="131"/>
      <c r="E1535" s="130"/>
      <c r="F1535" s="130"/>
      <c r="G1535" s="130"/>
      <c r="H1535" s="42"/>
      <c r="I1535" s="42"/>
      <c r="J1535" s="42"/>
      <c r="K1535" s="42"/>
      <c r="L1535" s="42"/>
      <c r="M1535" s="42"/>
      <c r="N1535" s="42"/>
    </row>
    <row r="1536" spans="1:14" s="43" customFormat="1" x14ac:dyDescent="0.25">
      <c r="A1536" s="129"/>
      <c r="B1536" s="130"/>
      <c r="C1536" s="130"/>
      <c r="D1536" s="131"/>
      <c r="E1536" s="130"/>
      <c r="F1536" s="130"/>
      <c r="G1536" s="130"/>
      <c r="H1536" s="42"/>
      <c r="I1536" s="42"/>
      <c r="J1536" s="42"/>
      <c r="K1536" s="42"/>
      <c r="L1536" s="42"/>
      <c r="M1536" s="42"/>
      <c r="N1536" s="42"/>
    </row>
    <row r="1537" spans="1:14" s="43" customFormat="1" x14ac:dyDescent="0.25">
      <c r="A1537" s="129"/>
      <c r="B1537" s="130"/>
      <c r="C1537" s="130"/>
      <c r="D1537" s="131"/>
      <c r="E1537" s="130"/>
      <c r="F1537" s="130"/>
      <c r="G1537" s="130"/>
      <c r="H1537" s="42"/>
      <c r="I1537" s="42"/>
      <c r="J1537" s="42"/>
      <c r="K1537" s="42"/>
      <c r="L1537" s="42"/>
      <c r="M1537" s="42"/>
      <c r="N1537" s="42"/>
    </row>
    <row r="1538" spans="1:14" s="43" customFormat="1" x14ac:dyDescent="0.25">
      <c r="A1538" s="129"/>
      <c r="B1538" s="130"/>
      <c r="C1538" s="130"/>
      <c r="D1538" s="131"/>
      <c r="E1538" s="130"/>
      <c r="F1538" s="130"/>
      <c r="G1538" s="130"/>
      <c r="H1538" s="42"/>
      <c r="I1538" s="42"/>
      <c r="J1538" s="42"/>
      <c r="K1538" s="42"/>
      <c r="L1538" s="42"/>
      <c r="M1538" s="42"/>
      <c r="N1538" s="42"/>
    </row>
    <row r="1539" spans="1:14" s="43" customFormat="1" x14ac:dyDescent="0.25">
      <c r="A1539" s="129"/>
      <c r="B1539" s="130"/>
      <c r="C1539" s="130"/>
      <c r="D1539" s="131"/>
      <c r="E1539" s="130"/>
      <c r="F1539" s="130"/>
      <c r="G1539" s="130"/>
      <c r="H1539" s="42"/>
      <c r="I1539" s="42"/>
      <c r="J1539" s="42"/>
      <c r="K1539" s="42"/>
      <c r="L1539" s="42"/>
      <c r="M1539" s="42"/>
      <c r="N1539" s="42"/>
    </row>
    <row r="1540" spans="1:14" s="43" customFormat="1" x14ac:dyDescent="0.25">
      <c r="A1540" s="129"/>
      <c r="B1540" s="130"/>
      <c r="C1540" s="130"/>
      <c r="D1540" s="131"/>
      <c r="E1540" s="130"/>
      <c r="F1540" s="130"/>
      <c r="G1540" s="130"/>
      <c r="H1540" s="42"/>
      <c r="I1540" s="42"/>
      <c r="J1540" s="42"/>
      <c r="K1540" s="42"/>
      <c r="L1540" s="42"/>
      <c r="M1540" s="42"/>
      <c r="N1540" s="42"/>
    </row>
    <row r="1541" spans="1:14" s="43" customFormat="1" x14ac:dyDescent="0.25">
      <c r="A1541" s="129"/>
      <c r="B1541" s="130"/>
      <c r="C1541" s="130"/>
      <c r="D1541" s="131"/>
      <c r="E1541" s="130"/>
      <c r="F1541" s="130"/>
      <c r="G1541" s="130"/>
      <c r="H1541" s="42"/>
      <c r="I1541" s="42"/>
      <c r="J1541" s="42"/>
      <c r="K1541" s="42"/>
      <c r="L1541" s="42"/>
      <c r="M1541" s="42"/>
      <c r="N1541" s="42"/>
    </row>
    <row r="1542" spans="1:14" s="43" customFormat="1" x14ac:dyDescent="0.25">
      <c r="A1542" s="129"/>
      <c r="B1542" s="130"/>
      <c r="C1542" s="130"/>
      <c r="D1542" s="131"/>
      <c r="E1542" s="130"/>
      <c r="F1542" s="130"/>
      <c r="G1542" s="130"/>
      <c r="H1542" s="42"/>
      <c r="I1542" s="42"/>
      <c r="J1542" s="42"/>
      <c r="K1542" s="42"/>
      <c r="L1542" s="42"/>
      <c r="M1542" s="42"/>
      <c r="N1542" s="42"/>
    </row>
    <row r="1543" spans="1:14" s="43" customFormat="1" x14ac:dyDescent="0.25">
      <c r="A1543" s="129"/>
      <c r="B1543" s="130"/>
      <c r="C1543" s="130"/>
      <c r="D1543" s="131"/>
      <c r="E1543" s="130"/>
      <c r="F1543" s="130"/>
      <c r="G1543" s="130"/>
      <c r="H1543" s="42"/>
      <c r="I1543" s="42"/>
      <c r="J1543" s="42"/>
      <c r="K1543" s="42"/>
      <c r="L1543" s="42"/>
      <c r="M1543" s="42"/>
      <c r="N1543" s="42"/>
    </row>
    <row r="1544" spans="1:14" s="43" customFormat="1" x14ac:dyDescent="0.25">
      <c r="A1544" s="129"/>
      <c r="B1544" s="130"/>
      <c r="C1544" s="130"/>
      <c r="D1544" s="131"/>
      <c r="E1544" s="130"/>
      <c r="F1544" s="130"/>
      <c r="G1544" s="130"/>
      <c r="H1544" s="42"/>
      <c r="I1544" s="42"/>
      <c r="J1544" s="42"/>
      <c r="K1544" s="42"/>
      <c r="L1544" s="42"/>
      <c r="M1544" s="42"/>
      <c r="N1544" s="42"/>
    </row>
    <row r="1545" spans="1:14" s="43" customFormat="1" x14ac:dyDescent="0.25">
      <c r="A1545" s="129"/>
      <c r="B1545" s="130"/>
      <c r="C1545" s="130"/>
      <c r="D1545" s="131"/>
      <c r="E1545" s="130"/>
      <c r="F1545" s="130"/>
      <c r="G1545" s="130"/>
      <c r="H1545" s="42"/>
      <c r="I1545" s="42"/>
      <c r="J1545" s="42"/>
      <c r="K1545" s="42"/>
      <c r="L1545" s="42"/>
      <c r="M1545" s="42"/>
      <c r="N1545" s="42"/>
    </row>
    <row r="1546" spans="1:14" s="43" customFormat="1" x14ac:dyDescent="0.25">
      <c r="A1546" s="129"/>
      <c r="B1546" s="130"/>
      <c r="C1546" s="130"/>
      <c r="D1546" s="131"/>
      <c r="E1546" s="130"/>
      <c r="F1546" s="130"/>
      <c r="G1546" s="130"/>
      <c r="H1546" s="42"/>
      <c r="I1546" s="42"/>
      <c r="J1546" s="42"/>
      <c r="K1546" s="42"/>
      <c r="L1546" s="42"/>
      <c r="M1546" s="42"/>
      <c r="N1546" s="42"/>
    </row>
    <row r="1547" spans="1:14" s="43" customFormat="1" x14ac:dyDescent="0.25">
      <c r="A1547" s="129"/>
      <c r="B1547" s="130"/>
      <c r="C1547" s="130"/>
      <c r="D1547" s="131"/>
      <c r="E1547" s="130"/>
      <c r="F1547" s="130"/>
      <c r="G1547" s="130"/>
      <c r="H1547" s="42"/>
      <c r="I1547" s="42"/>
      <c r="J1547" s="42"/>
      <c r="K1547" s="42"/>
      <c r="L1547" s="42"/>
      <c r="M1547" s="42"/>
      <c r="N1547" s="42"/>
    </row>
    <row r="1548" spans="1:14" s="43" customFormat="1" x14ac:dyDescent="0.25">
      <c r="A1548" s="129"/>
      <c r="B1548" s="130"/>
      <c r="C1548" s="130"/>
      <c r="D1548" s="131"/>
      <c r="E1548" s="130"/>
      <c r="F1548" s="130"/>
      <c r="G1548" s="130"/>
      <c r="H1548" s="42"/>
      <c r="I1548" s="42"/>
      <c r="J1548" s="42"/>
      <c r="K1548" s="42"/>
      <c r="L1548" s="42"/>
      <c r="M1548" s="42"/>
      <c r="N1548" s="42"/>
    </row>
    <row r="1549" spans="1:14" s="43" customFormat="1" x14ac:dyDescent="0.25">
      <c r="A1549" s="129"/>
      <c r="B1549" s="130"/>
      <c r="C1549" s="130"/>
      <c r="D1549" s="131"/>
      <c r="E1549" s="130"/>
      <c r="F1549" s="130"/>
      <c r="G1549" s="130"/>
      <c r="H1549" s="42"/>
      <c r="I1549" s="42"/>
      <c r="J1549" s="42"/>
      <c r="K1549" s="42"/>
      <c r="L1549" s="42"/>
      <c r="M1549" s="42"/>
      <c r="N1549" s="42"/>
    </row>
    <row r="1550" spans="1:14" s="43" customFormat="1" x14ac:dyDescent="0.25">
      <c r="A1550" s="129"/>
      <c r="B1550" s="130"/>
      <c r="C1550" s="130"/>
      <c r="D1550" s="131"/>
      <c r="E1550" s="130"/>
      <c r="F1550" s="130"/>
      <c r="G1550" s="130"/>
      <c r="H1550" s="42"/>
      <c r="I1550" s="42"/>
      <c r="J1550" s="42"/>
      <c r="K1550" s="42"/>
      <c r="L1550" s="42"/>
      <c r="M1550" s="42"/>
      <c r="N1550" s="42"/>
    </row>
    <row r="1551" spans="1:14" s="43" customFormat="1" x14ac:dyDescent="0.25">
      <c r="A1551" s="129"/>
      <c r="B1551" s="130"/>
      <c r="C1551" s="130"/>
      <c r="D1551" s="131"/>
      <c r="E1551" s="130"/>
      <c r="F1551" s="130"/>
      <c r="G1551" s="130"/>
      <c r="H1551" s="42"/>
      <c r="I1551" s="42"/>
      <c r="J1551" s="42"/>
      <c r="K1551" s="42"/>
      <c r="L1551" s="42"/>
      <c r="M1551" s="42"/>
      <c r="N1551" s="42"/>
    </row>
    <row r="1552" spans="1:14" s="43" customFormat="1" x14ac:dyDescent="0.25">
      <c r="A1552" s="129"/>
      <c r="B1552" s="130"/>
      <c r="C1552" s="130"/>
      <c r="D1552" s="131"/>
      <c r="E1552" s="130"/>
      <c r="F1552" s="130"/>
      <c r="G1552" s="130"/>
      <c r="H1552" s="42"/>
      <c r="I1552" s="42"/>
      <c r="J1552" s="42"/>
      <c r="K1552" s="42"/>
      <c r="L1552" s="42"/>
      <c r="M1552" s="42"/>
      <c r="N1552" s="42"/>
    </row>
    <row r="1553" spans="1:14" s="43" customFormat="1" x14ac:dyDescent="0.25">
      <c r="A1553" s="129"/>
      <c r="B1553" s="130"/>
      <c r="C1553" s="130"/>
      <c r="D1553" s="131"/>
      <c r="E1553" s="130"/>
      <c r="F1553" s="130"/>
      <c r="G1553" s="130"/>
      <c r="H1553" s="42"/>
      <c r="I1553" s="42"/>
      <c r="J1553" s="42"/>
      <c r="K1553" s="42"/>
      <c r="L1553" s="42"/>
      <c r="M1553" s="42"/>
      <c r="N1553" s="42"/>
    </row>
    <row r="1554" spans="1:14" s="43" customFormat="1" x14ac:dyDescent="0.25">
      <c r="A1554" s="129"/>
      <c r="B1554" s="130"/>
      <c r="C1554" s="130"/>
      <c r="D1554" s="131"/>
      <c r="E1554" s="130"/>
      <c r="F1554" s="130"/>
      <c r="G1554" s="130"/>
      <c r="H1554" s="42"/>
      <c r="I1554" s="42"/>
      <c r="J1554" s="42"/>
      <c r="K1554" s="42"/>
      <c r="L1554" s="42"/>
      <c r="M1554" s="42"/>
      <c r="N1554" s="42"/>
    </row>
    <row r="1555" spans="1:14" s="43" customFormat="1" x14ac:dyDescent="0.25">
      <c r="A1555" s="129"/>
      <c r="B1555" s="130"/>
      <c r="C1555" s="130"/>
      <c r="D1555" s="131"/>
      <c r="E1555" s="130"/>
      <c r="F1555" s="130"/>
      <c r="G1555" s="130"/>
      <c r="H1555" s="42"/>
      <c r="I1555" s="42"/>
      <c r="J1555" s="42"/>
      <c r="K1555" s="42"/>
      <c r="L1555" s="42"/>
      <c r="M1555" s="42"/>
      <c r="N1555" s="42"/>
    </row>
    <row r="1556" spans="1:14" s="43" customFormat="1" x14ac:dyDescent="0.25">
      <c r="A1556" s="129"/>
      <c r="B1556" s="130"/>
      <c r="C1556" s="130"/>
      <c r="D1556" s="131"/>
      <c r="E1556" s="130"/>
      <c r="F1556" s="130"/>
      <c r="G1556" s="130"/>
      <c r="H1556" s="42"/>
      <c r="I1556" s="42"/>
      <c r="J1556" s="42"/>
      <c r="K1556" s="42"/>
      <c r="L1556" s="42"/>
      <c r="M1556" s="42"/>
      <c r="N1556" s="42"/>
    </row>
    <row r="1557" spans="1:14" s="43" customFormat="1" x14ac:dyDescent="0.25">
      <c r="A1557" s="129"/>
      <c r="B1557" s="130"/>
      <c r="C1557" s="130"/>
      <c r="D1557" s="131"/>
      <c r="E1557" s="130"/>
      <c r="F1557" s="130"/>
      <c r="G1557" s="130"/>
      <c r="H1557" s="42"/>
      <c r="I1557" s="42"/>
      <c r="J1557" s="42"/>
      <c r="K1557" s="42"/>
      <c r="L1557" s="42"/>
      <c r="M1557" s="42"/>
      <c r="N1557" s="42"/>
    </row>
    <row r="1558" spans="1:14" s="43" customFormat="1" x14ac:dyDescent="0.25">
      <c r="A1558" s="129"/>
      <c r="B1558" s="130"/>
      <c r="C1558" s="130"/>
      <c r="D1558" s="131"/>
      <c r="E1558" s="130"/>
      <c r="F1558" s="130"/>
      <c r="G1558" s="130"/>
      <c r="H1558" s="42"/>
      <c r="I1558" s="42"/>
      <c r="J1558" s="42"/>
      <c r="K1558" s="42"/>
      <c r="L1558" s="42"/>
      <c r="M1558" s="42"/>
      <c r="N1558" s="42"/>
    </row>
    <row r="1559" spans="1:14" s="43" customFormat="1" x14ac:dyDescent="0.25">
      <c r="A1559" s="129"/>
      <c r="B1559" s="130"/>
      <c r="C1559" s="130"/>
      <c r="D1559" s="131"/>
      <c r="E1559" s="130"/>
      <c r="F1559" s="130"/>
      <c r="G1559" s="130"/>
      <c r="H1559" s="42"/>
      <c r="I1559" s="42"/>
      <c r="J1559" s="42"/>
      <c r="K1559" s="42"/>
      <c r="L1559" s="42"/>
      <c r="M1559" s="42"/>
      <c r="N1559" s="42"/>
    </row>
    <row r="1560" spans="1:14" s="43" customFormat="1" x14ac:dyDescent="0.25">
      <c r="A1560" s="129"/>
      <c r="B1560" s="130"/>
      <c r="C1560" s="130"/>
      <c r="D1560" s="131"/>
      <c r="E1560" s="130"/>
      <c r="F1560" s="130"/>
      <c r="G1560" s="130"/>
      <c r="H1560" s="42"/>
      <c r="I1560" s="42"/>
      <c r="J1560" s="42"/>
      <c r="K1560" s="42"/>
      <c r="L1560" s="42"/>
      <c r="M1560" s="42"/>
      <c r="N1560" s="42"/>
    </row>
    <row r="1561" spans="1:14" s="43" customFormat="1" x14ac:dyDescent="0.25">
      <c r="A1561" s="129"/>
      <c r="B1561" s="130"/>
      <c r="C1561" s="130"/>
      <c r="D1561" s="131"/>
      <c r="E1561" s="130"/>
      <c r="F1561" s="130"/>
      <c r="G1561" s="130"/>
      <c r="H1561" s="42"/>
      <c r="I1561" s="42"/>
      <c r="J1561" s="42"/>
      <c r="K1561" s="42"/>
      <c r="L1561" s="42"/>
      <c r="M1561" s="42"/>
      <c r="N1561" s="42"/>
    </row>
    <row r="1562" spans="1:14" s="43" customFormat="1" x14ac:dyDescent="0.25">
      <c r="A1562" s="129"/>
      <c r="B1562" s="130"/>
      <c r="C1562" s="130"/>
      <c r="D1562" s="131"/>
      <c r="E1562" s="130"/>
      <c r="F1562" s="130"/>
      <c r="G1562" s="130"/>
      <c r="H1562" s="42"/>
      <c r="I1562" s="42"/>
      <c r="J1562" s="42"/>
      <c r="K1562" s="42"/>
      <c r="L1562" s="42"/>
      <c r="M1562" s="42"/>
      <c r="N1562" s="42"/>
    </row>
    <row r="1563" spans="1:14" s="43" customFormat="1" x14ac:dyDescent="0.25">
      <c r="A1563" s="129"/>
      <c r="B1563" s="130"/>
      <c r="C1563" s="130"/>
      <c r="D1563" s="131"/>
      <c r="E1563" s="130"/>
      <c r="F1563" s="130"/>
      <c r="G1563" s="130"/>
      <c r="H1563" s="42"/>
      <c r="I1563" s="42"/>
      <c r="J1563" s="42"/>
      <c r="K1563" s="42"/>
      <c r="L1563" s="42"/>
      <c r="M1563" s="42"/>
      <c r="N1563" s="42"/>
    </row>
    <row r="1564" spans="1:14" s="43" customFormat="1" x14ac:dyDescent="0.25">
      <c r="A1564" s="129"/>
      <c r="B1564" s="130"/>
      <c r="C1564" s="130"/>
      <c r="D1564" s="131"/>
      <c r="E1564" s="130"/>
      <c r="F1564" s="130"/>
      <c r="G1564" s="130"/>
      <c r="H1564" s="42"/>
      <c r="I1564" s="42"/>
      <c r="J1564" s="42"/>
      <c r="K1564" s="42"/>
      <c r="L1564" s="42"/>
      <c r="M1564" s="42"/>
      <c r="N1564" s="42"/>
    </row>
    <row r="1565" spans="1:14" s="43" customFormat="1" x14ac:dyDescent="0.25">
      <c r="A1565" s="129"/>
      <c r="B1565" s="130"/>
      <c r="C1565" s="130"/>
      <c r="D1565" s="131"/>
      <c r="E1565" s="130"/>
      <c r="F1565" s="130"/>
      <c r="G1565" s="130"/>
      <c r="H1565" s="42"/>
      <c r="I1565" s="42"/>
      <c r="J1565" s="42"/>
      <c r="K1565" s="42"/>
      <c r="L1565" s="42"/>
      <c r="M1565" s="42"/>
      <c r="N1565" s="42"/>
    </row>
    <row r="1566" spans="1:14" s="43" customFormat="1" x14ac:dyDescent="0.25">
      <c r="A1566" s="129"/>
      <c r="B1566" s="130"/>
      <c r="C1566" s="130"/>
      <c r="D1566" s="131"/>
      <c r="E1566" s="130"/>
      <c r="F1566" s="130"/>
      <c r="G1566" s="130"/>
      <c r="H1566" s="42"/>
      <c r="I1566" s="42"/>
      <c r="J1566" s="42"/>
      <c r="K1566" s="42"/>
      <c r="L1566" s="42"/>
      <c r="M1566" s="42"/>
      <c r="N1566" s="42"/>
    </row>
    <row r="1567" spans="1:14" s="43" customFormat="1" x14ac:dyDescent="0.25">
      <c r="A1567" s="129"/>
      <c r="B1567" s="130"/>
      <c r="C1567" s="130"/>
      <c r="D1567" s="131"/>
      <c r="E1567" s="130"/>
      <c r="F1567" s="130"/>
      <c r="G1567" s="130"/>
      <c r="H1567" s="42"/>
      <c r="I1567" s="42"/>
      <c r="J1567" s="42"/>
      <c r="K1567" s="42"/>
      <c r="L1567" s="42"/>
      <c r="M1567" s="42"/>
      <c r="N1567" s="42"/>
    </row>
    <row r="1568" spans="1:14" s="43" customFormat="1" x14ac:dyDescent="0.25">
      <c r="A1568" s="129"/>
      <c r="B1568" s="130"/>
      <c r="C1568" s="130"/>
      <c r="D1568" s="131"/>
      <c r="E1568" s="130"/>
      <c r="F1568" s="130"/>
      <c r="G1568" s="130"/>
      <c r="H1568" s="42"/>
      <c r="I1568" s="42"/>
      <c r="J1568" s="42"/>
      <c r="K1568" s="42"/>
      <c r="L1568" s="42"/>
      <c r="M1568" s="42"/>
      <c r="N1568" s="42"/>
    </row>
    <row r="1569" spans="1:14" s="43" customFormat="1" x14ac:dyDescent="0.25">
      <c r="A1569" s="129"/>
      <c r="B1569" s="130"/>
      <c r="C1569" s="130"/>
      <c r="D1569" s="131"/>
      <c r="E1569" s="130"/>
      <c r="F1569" s="130"/>
      <c r="G1569" s="130"/>
      <c r="H1569" s="42"/>
      <c r="I1569" s="42"/>
      <c r="J1569" s="42"/>
      <c r="K1569" s="42"/>
      <c r="L1569" s="42"/>
      <c r="M1569" s="42"/>
      <c r="N1569" s="42"/>
    </row>
    <row r="1570" spans="1:14" s="43" customFormat="1" x14ac:dyDescent="0.25">
      <c r="A1570" s="129"/>
      <c r="B1570" s="130"/>
      <c r="C1570" s="130"/>
      <c r="D1570" s="131"/>
      <c r="E1570" s="130"/>
      <c r="F1570" s="130"/>
      <c r="G1570" s="130"/>
      <c r="H1570" s="42"/>
      <c r="I1570" s="42"/>
      <c r="J1570" s="42"/>
      <c r="K1570" s="42"/>
      <c r="L1570" s="42"/>
      <c r="M1570" s="42"/>
      <c r="N1570" s="42"/>
    </row>
    <row r="1571" spans="1:14" s="43" customFormat="1" x14ac:dyDescent="0.25">
      <c r="A1571" s="129"/>
      <c r="B1571" s="130"/>
      <c r="C1571" s="130"/>
      <c r="D1571" s="131"/>
      <c r="E1571" s="130"/>
      <c r="F1571" s="130"/>
      <c r="G1571" s="130"/>
      <c r="H1571" s="42"/>
      <c r="I1571" s="42"/>
      <c r="J1571" s="42"/>
      <c r="K1571" s="42"/>
      <c r="L1571" s="42"/>
      <c r="M1571" s="42"/>
      <c r="N1571" s="42"/>
    </row>
    <row r="1572" spans="1:14" s="43" customFormat="1" x14ac:dyDescent="0.25">
      <c r="A1572" s="129"/>
      <c r="B1572" s="130"/>
      <c r="C1572" s="130"/>
      <c r="D1572" s="131"/>
      <c r="E1572" s="130"/>
      <c r="F1572" s="130"/>
      <c r="G1572" s="130"/>
      <c r="H1572" s="42"/>
      <c r="I1572" s="42"/>
      <c r="J1572" s="42"/>
      <c r="K1572" s="42"/>
      <c r="L1572" s="42"/>
      <c r="M1572" s="42"/>
      <c r="N1572" s="42"/>
    </row>
    <row r="1573" spans="1:14" s="43" customFormat="1" x14ac:dyDescent="0.25">
      <c r="A1573" s="129"/>
      <c r="B1573" s="130"/>
      <c r="C1573" s="130"/>
      <c r="D1573" s="131"/>
      <c r="E1573" s="130"/>
      <c r="F1573" s="130"/>
      <c r="G1573" s="130"/>
      <c r="H1573" s="42"/>
      <c r="I1573" s="42"/>
      <c r="J1573" s="42"/>
      <c r="K1573" s="42"/>
      <c r="L1573" s="42"/>
      <c r="M1573" s="42"/>
      <c r="N1573" s="42"/>
    </row>
    <row r="1574" spans="1:14" s="43" customFormat="1" x14ac:dyDescent="0.25">
      <c r="A1574" s="129"/>
      <c r="B1574" s="130"/>
      <c r="C1574" s="130"/>
      <c r="D1574" s="131"/>
      <c r="E1574" s="130"/>
      <c r="F1574" s="130"/>
      <c r="G1574" s="130"/>
      <c r="H1574" s="42"/>
      <c r="I1574" s="42"/>
      <c r="J1574" s="42"/>
      <c r="K1574" s="42"/>
      <c r="L1574" s="42"/>
      <c r="M1574" s="42"/>
      <c r="N1574" s="42"/>
    </row>
    <row r="1575" spans="1:14" s="43" customFormat="1" x14ac:dyDescent="0.25">
      <c r="A1575" s="129"/>
      <c r="B1575" s="130"/>
      <c r="C1575" s="130"/>
      <c r="D1575" s="131"/>
      <c r="E1575" s="130"/>
      <c r="F1575" s="130"/>
      <c r="G1575" s="130"/>
      <c r="H1575" s="42"/>
      <c r="I1575" s="42"/>
      <c r="J1575" s="42"/>
      <c r="K1575" s="42"/>
      <c r="L1575" s="42"/>
      <c r="M1575" s="42"/>
      <c r="N1575" s="42"/>
    </row>
    <row r="1576" spans="1:14" s="43" customFormat="1" x14ac:dyDescent="0.25">
      <c r="A1576" s="129"/>
      <c r="B1576" s="130"/>
      <c r="C1576" s="130"/>
      <c r="D1576" s="131"/>
      <c r="E1576" s="130"/>
      <c r="F1576" s="130"/>
      <c r="G1576" s="130"/>
      <c r="H1576" s="42"/>
      <c r="I1576" s="42"/>
      <c r="J1576" s="42"/>
      <c r="K1576" s="42"/>
      <c r="L1576" s="42"/>
      <c r="M1576" s="42"/>
      <c r="N1576" s="42"/>
    </row>
    <row r="1577" spans="1:14" s="43" customFormat="1" x14ac:dyDescent="0.25">
      <c r="A1577" s="129"/>
      <c r="B1577" s="130"/>
      <c r="C1577" s="130"/>
      <c r="D1577" s="131"/>
      <c r="E1577" s="130"/>
      <c r="F1577" s="130"/>
      <c r="G1577" s="130"/>
      <c r="H1577" s="42"/>
      <c r="I1577" s="42"/>
      <c r="J1577" s="42"/>
      <c r="K1577" s="42"/>
      <c r="L1577" s="42"/>
      <c r="M1577" s="42"/>
      <c r="N1577" s="42"/>
    </row>
    <row r="1578" spans="1:14" s="43" customFormat="1" x14ac:dyDescent="0.25">
      <c r="A1578" s="129"/>
      <c r="B1578" s="130"/>
      <c r="C1578" s="130"/>
      <c r="D1578" s="131"/>
      <c r="E1578" s="130"/>
      <c r="F1578" s="130"/>
      <c r="G1578" s="130"/>
      <c r="H1578" s="42"/>
      <c r="I1578" s="42"/>
      <c r="J1578" s="42"/>
      <c r="K1578" s="42"/>
      <c r="L1578" s="42"/>
      <c r="M1578" s="42"/>
      <c r="N1578" s="42"/>
    </row>
    <row r="1579" spans="1:14" s="43" customFormat="1" x14ac:dyDescent="0.25">
      <c r="A1579" s="129"/>
      <c r="B1579" s="130"/>
      <c r="C1579" s="130"/>
      <c r="D1579" s="131"/>
      <c r="E1579" s="130"/>
      <c r="F1579" s="130"/>
      <c r="G1579" s="130"/>
      <c r="H1579" s="42"/>
      <c r="I1579" s="42"/>
      <c r="J1579" s="42"/>
      <c r="K1579" s="42"/>
      <c r="L1579" s="42"/>
      <c r="M1579" s="42"/>
      <c r="N1579" s="42"/>
    </row>
    <row r="1580" spans="1:14" s="43" customFormat="1" x14ac:dyDescent="0.25">
      <c r="A1580" s="129"/>
      <c r="B1580" s="130"/>
      <c r="C1580" s="130"/>
      <c r="D1580" s="131"/>
      <c r="E1580" s="130"/>
      <c r="F1580" s="130"/>
      <c r="G1580" s="130"/>
      <c r="H1580" s="42"/>
      <c r="I1580" s="42"/>
      <c r="J1580" s="42"/>
      <c r="K1580" s="42"/>
      <c r="L1580" s="42"/>
      <c r="M1580" s="42"/>
      <c r="N1580" s="42"/>
    </row>
    <row r="1581" spans="1:14" s="43" customFormat="1" x14ac:dyDescent="0.25">
      <c r="A1581" s="129"/>
      <c r="B1581" s="130"/>
      <c r="C1581" s="130"/>
      <c r="D1581" s="131"/>
      <c r="E1581" s="130"/>
      <c r="F1581" s="130"/>
      <c r="G1581" s="130"/>
      <c r="H1581" s="42"/>
      <c r="I1581" s="42"/>
      <c r="J1581" s="42"/>
      <c r="K1581" s="42"/>
      <c r="L1581" s="42"/>
      <c r="M1581" s="42"/>
      <c r="N1581" s="42"/>
    </row>
    <row r="1582" spans="1:14" s="43" customFormat="1" x14ac:dyDescent="0.25">
      <c r="A1582" s="129"/>
      <c r="B1582" s="130"/>
      <c r="C1582" s="130"/>
      <c r="D1582" s="131"/>
      <c r="E1582" s="130"/>
      <c r="F1582" s="130"/>
      <c r="G1582" s="130"/>
      <c r="H1582" s="42"/>
      <c r="I1582" s="42"/>
      <c r="J1582" s="42"/>
      <c r="K1582" s="42"/>
      <c r="L1582" s="42"/>
      <c r="M1582" s="42"/>
      <c r="N1582" s="42"/>
    </row>
    <row r="1583" spans="1:14" s="43" customFormat="1" x14ac:dyDescent="0.25">
      <c r="A1583" s="129"/>
      <c r="B1583" s="130"/>
      <c r="C1583" s="130"/>
      <c r="D1583" s="131"/>
      <c r="E1583" s="130"/>
      <c r="F1583" s="130"/>
      <c r="G1583" s="130"/>
      <c r="H1583" s="42"/>
      <c r="I1583" s="42"/>
      <c r="J1583" s="42"/>
      <c r="K1583" s="42"/>
      <c r="L1583" s="42"/>
      <c r="M1583" s="42"/>
      <c r="N1583" s="42"/>
    </row>
    <row r="1584" spans="1:14" s="43" customFormat="1" x14ac:dyDescent="0.25">
      <c r="A1584" s="129"/>
      <c r="B1584" s="130"/>
      <c r="C1584" s="130"/>
      <c r="D1584" s="131"/>
      <c r="E1584" s="130"/>
      <c r="F1584" s="130"/>
      <c r="G1584" s="130"/>
      <c r="H1584" s="42"/>
      <c r="I1584" s="42"/>
      <c r="J1584" s="42"/>
      <c r="K1584" s="42"/>
      <c r="L1584" s="42"/>
      <c r="M1584" s="42"/>
      <c r="N1584" s="42"/>
    </row>
    <row r="1585" spans="1:14" s="43" customFormat="1" x14ac:dyDescent="0.25">
      <c r="A1585" s="129"/>
      <c r="B1585" s="130"/>
      <c r="C1585" s="130"/>
      <c r="D1585" s="131"/>
      <c r="E1585" s="130"/>
      <c r="F1585" s="130"/>
      <c r="G1585" s="130"/>
      <c r="H1585" s="42"/>
      <c r="I1585" s="42"/>
      <c r="J1585" s="42"/>
      <c r="K1585" s="42"/>
      <c r="L1585" s="42"/>
      <c r="M1585" s="42"/>
      <c r="N1585" s="42"/>
    </row>
    <row r="1586" spans="1:14" s="43" customFormat="1" x14ac:dyDescent="0.25">
      <c r="A1586" s="129"/>
      <c r="B1586" s="130"/>
      <c r="C1586" s="130"/>
      <c r="D1586" s="131"/>
      <c r="E1586" s="130"/>
      <c r="F1586" s="130"/>
      <c r="G1586" s="130"/>
      <c r="H1586" s="42"/>
      <c r="I1586" s="42"/>
      <c r="J1586" s="42"/>
      <c r="K1586" s="42"/>
      <c r="L1586" s="42"/>
      <c r="M1586" s="42"/>
      <c r="N1586" s="42"/>
    </row>
    <row r="1587" spans="1:14" s="43" customFormat="1" x14ac:dyDescent="0.25">
      <c r="A1587" s="129"/>
      <c r="B1587" s="130"/>
      <c r="C1587" s="130"/>
      <c r="D1587" s="131"/>
      <c r="E1587" s="130"/>
      <c r="F1587" s="130"/>
      <c r="G1587" s="130"/>
      <c r="H1587" s="42"/>
      <c r="I1587" s="42"/>
      <c r="J1587" s="42"/>
      <c r="K1587" s="42"/>
      <c r="L1587" s="42"/>
      <c r="M1587" s="42"/>
      <c r="N1587" s="42"/>
    </row>
    <row r="1588" spans="1:14" s="43" customFormat="1" x14ac:dyDescent="0.25">
      <c r="A1588" s="129"/>
      <c r="B1588" s="130"/>
      <c r="C1588" s="130"/>
      <c r="D1588" s="131"/>
      <c r="E1588" s="130"/>
      <c r="F1588" s="130"/>
      <c r="G1588" s="130"/>
      <c r="H1588" s="42"/>
      <c r="I1588" s="42"/>
      <c r="J1588" s="42"/>
      <c r="K1588" s="42"/>
      <c r="L1588" s="42"/>
      <c r="M1588" s="42"/>
      <c r="N1588" s="42"/>
    </row>
    <row r="1589" spans="1:14" s="43" customFormat="1" x14ac:dyDescent="0.25">
      <c r="A1589" s="129"/>
      <c r="B1589" s="130"/>
      <c r="C1589" s="130"/>
      <c r="D1589" s="131"/>
      <c r="E1589" s="130"/>
      <c r="F1589" s="130"/>
      <c r="G1589" s="130"/>
      <c r="H1589" s="42"/>
      <c r="I1589" s="42"/>
      <c r="J1589" s="42"/>
      <c r="K1589" s="42"/>
      <c r="L1589" s="42"/>
      <c r="M1589" s="42"/>
      <c r="N1589" s="42"/>
    </row>
    <row r="1590" spans="1:14" s="43" customFormat="1" x14ac:dyDescent="0.25">
      <c r="A1590" s="129"/>
      <c r="B1590" s="130"/>
      <c r="C1590" s="130"/>
      <c r="D1590" s="131"/>
      <c r="E1590" s="130"/>
      <c r="F1590" s="130"/>
      <c r="G1590" s="130"/>
      <c r="H1590" s="42"/>
      <c r="I1590" s="42"/>
      <c r="J1590" s="42"/>
      <c r="K1590" s="42"/>
      <c r="L1590" s="42"/>
      <c r="M1590" s="42"/>
      <c r="N1590" s="42"/>
    </row>
    <row r="1591" spans="1:14" s="43" customFormat="1" x14ac:dyDescent="0.25">
      <c r="A1591" s="129"/>
      <c r="B1591" s="130"/>
      <c r="C1591" s="130"/>
      <c r="D1591" s="131"/>
      <c r="E1591" s="130"/>
      <c r="F1591" s="130"/>
      <c r="G1591" s="130"/>
      <c r="H1591" s="42"/>
      <c r="I1591" s="42"/>
      <c r="J1591" s="42"/>
      <c r="K1591" s="42"/>
      <c r="L1591" s="42"/>
      <c r="M1591" s="42"/>
      <c r="N1591" s="42"/>
    </row>
    <row r="1592" spans="1:14" s="43" customFormat="1" x14ac:dyDescent="0.25">
      <c r="A1592" s="129"/>
      <c r="B1592" s="130"/>
      <c r="C1592" s="130"/>
      <c r="D1592" s="131"/>
      <c r="E1592" s="130"/>
      <c r="F1592" s="130"/>
      <c r="G1592" s="130"/>
      <c r="H1592" s="42"/>
      <c r="I1592" s="42"/>
      <c r="J1592" s="42"/>
      <c r="K1592" s="42"/>
      <c r="L1592" s="42"/>
      <c r="M1592" s="42"/>
      <c r="N1592" s="42"/>
    </row>
    <row r="1593" spans="1:14" s="43" customFormat="1" x14ac:dyDescent="0.25">
      <c r="A1593" s="129"/>
      <c r="B1593" s="130"/>
      <c r="C1593" s="130"/>
      <c r="D1593" s="131"/>
      <c r="E1593" s="130"/>
      <c r="F1593" s="130"/>
      <c r="G1593" s="130"/>
      <c r="H1593" s="42"/>
      <c r="I1593" s="42"/>
      <c r="J1593" s="42"/>
      <c r="K1593" s="42"/>
      <c r="L1593" s="42"/>
      <c r="M1593" s="42"/>
      <c r="N1593" s="42"/>
    </row>
    <row r="1594" spans="1:14" s="43" customFormat="1" x14ac:dyDescent="0.25">
      <c r="A1594" s="129"/>
      <c r="B1594" s="130"/>
      <c r="C1594" s="130"/>
      <c r="D1594" s="131"/>
      <c r="E1594" s="130"/>
      <c r="F1594" s="130"/>
      <c r="G1594" s="130"/>
      <c r="H1594" s="42"/>
      <c r="I1594" s="42"/>
      <c r="J1594" s="42"/>
      <c r="K1594" s="42"/>
      <c r="L1594" s="42"/>
      <c r="M1594" s="42"/>
      <c r="N1594" s="42"/>
    </row>
    <row r="1595" spans="1:14" s="43" customFormat="1" x14ac:dyDescent="0.25">
      <c r="A1595" s="129"/>
      <c r="B1595" s="130"/>
      <c r="C1595" s="130"/>
      <c r="D1595" s="131"/>
      <c r="E1595" s="130"/>
      <c r="F1595" s="130"/>
      <c r="G1595" s="130"/>
      <c r="H1595" s="42"/>
      <c r="I1595" s="42"/>
      <c r="J1595" s="42"/>
      <c r="K1595" s="42"/>
      <c r="L1595" s="42"/>
      <c r="M1595" s="42"/>
      <c r="N1595" s="42"/>
    </row>
    <row r="1596" spans="1:14" s="43" customFormat="1" x14ac:dyDescent="0.25">
      <c r="A1596" s="129"/>
      <c r="B1596" s="130"/>
      <c r="C1596" s="130"/>
      <c r="D1596" s="131"/>
      <c r="E1596" s="130"/>
      <c r="F1596" s="130"/>
      <c r="G1596" s="130"/>
      <c r="H1596" s="42"/>
      <c r="I1596" s="42"/>
      <c r="J1596" s="42"/>
      <c r="K1596" s="42"/>
      <c r="L1596" s="42"/>
      <c r="M1596" s="42"/>
      <c r="N1596" s="42"/>
    </row>
    <row r="1597" spans="1:14" s="43" customFormat="1" x14ac:dyDescent="0.25">
      <c r="A1597" s="129"/>
      <c r="B1597" s="130"/>
      <c r="C1597" s="130"/>
      <c r="D1597" s="131"/>
      <c r="E1597" s="130"/>
      <c r="F1597" s="130"/>
      <c r="G1597" s="130"/>
      <c r="H1597" s="42"/>
      <c r="I1597" s="42"/>
      <c r="J1597" s="42"/>
      <c r="K1597" s="42"/>
      <c r="L1597" s="42"/>
      <c r="M1597" s="42"/>
      <c r="N1597" s="42"/>
    </row>
    <row r="1598" spans="1:14" s="43" customFormat="1" x14ac:dyDescent="0.25">
      <c r="A1598" s="129"/>
      <c r="B1598" s="130"/>
      <c r="C1598" s="130"/>
      <c r="D1598" s="131"/>
      <c r="E1598" s="130"/>
      <c r="F1598" s="130"/>
      <c r="G1598" s="130"/>
      <c r="H1598" s="42"/>
      <c r="I1598" s="42"/>
      <c r="J1598" s="42"/>
      <c r="K1598" s="42"/>
      <c r="L1598" s="42"/>
      <c r="M1598" s="42"/>
      <c r="N1598" s="42"/>
    </row>
    <row r="1599" spans="1:14" s="43" customFormat="1" x14ac:dyDescent="0.25">
      <c r="A1599" s="129"/>
      <c r="B1599" s="130"/>
      <c r="C1599" s="130"/>
      <c r="D1599" s="131"/>
      <c r="E1599" s="130"/>
      <c r="F1599" s="130"/>
      <c r="G1599" s="130"/>
      <c r="H1599" s="42"/>
      <c r="I1599" s="42"/>
      <c r="J1599" s="42"/>
      <c r="K1599" s="42"/>
      <c r="L1599" s="42"/>
      <c r="M1599" s="42"/>
      <c r="N1599" s="42"/>
    </row>
    <row r="1600" spans="1:14" s="43" customFormat="1" x14ac:dyDescent="0.25">
      <c r="A1600" s="129"/>
      <c r="B1600" s="130"/>
      <c r="C1600" s="130"/>
      <c r="D1600" s="131"/>
      <c r="E1600" s="130"/>
      <c r="F1600" s="130"/>
      <c r="G1600" s="130"/>
      <c r="H1600" s="42"/>
      <c r="I1600" s="42"/>
      <c r="J1600" s="42"/>
      <c r="K1600" s="42"/>
      <c r="L1600" s="42"/>
      <c r="M1600" s="42"/>
      <c r="N1600" s="42"/>
    </row>
    <row r="1601" spans="1:14" s="43" customFormat="1" x14ac:dyDescent="0.25">
      <c r="A1601" s="129"/>
      <c r="B1601" s="130"/>
      <c r="C1601" s="130"/>
      <c r="D1601" s="131"/>
      <c r="E1601" s="130"/>
      <c r="F1601" s="130"/>
      <c r="G1601" s="130"/>
      <c r="H1601" s="42"/>
      <c r="I1601" s="42"/>
      <c r="J1601" s="42"/>
      <c r="K1601" s="42"/>
      <c r="L1601" s="42"/>
      <c r="M1601" s="42"/>
      <c r="N1601" s="42"/>
    </row>
    <row r="1602" spans="1:14" s="43" customFormat="1" x14ac:dyDescent="0.25">
      <c r="A1602" s="129"/>
      <c r="B1602" s="130"/>
      <c r="C1602" s="130"/>
      <c r="D1602" s="131"/>
      <c r="E1602" s="130"/>
      <c r="F1602" s="130"/>
      <c r="G1602" s="130"/>
      <c r="H1602" s="42"/>
      <c r="I1602" s="42"/>
      <c r="J1602" s="42"/>
      <c r="K1602" s="42"/>
      <c r="L1602" s="42"/>
      <c r="M1602" s="42"/>
      <c r="N1602" s="42"/>
    </row>
    <row r="1603" spans="1:14" s="43" customFormat="1" x14ac:dyDescent="0.25">
      <c r="A1603" s="129"/>
      <c r="B1603" s="130"/>
      <c r="C1603" s="130"/>
      <c r="D1603" s="131"/>
      <c r="E1603" s="130"/>
      <c r="F1603" s="130"/>
      <c r="G1603" s="130"/>
      <c r="H1603" s="42"/>
      <c r="I1603" s="42"/>
      <c r="J1603" s="42"/>
      <c r="K1603" s="42"/>
      <c r="L1603" s="42"/>
      <c r="M1603" s="42"/>
      <c r="N1603" s="42"/>
    </row>
    <row r="1604" spans="1:14" s="43" customFormat="1" x14ac:dyDescent="0.25">
      <c r="A1604" s="129"/>
      <c r="B1604" s="130"/>
      <c r="C1604" s="130"/>
      <c r="D1604" s="131"/>
      <c r="E1604" s="130"/>
      <c r="F1604" s="130"/>
      <c r="G1604" s="130"/>
      <c r="H1604" s="42"/>
      <c r="I1604" s="42"/>
      <c r="J1604" s="42"/>
      <c r="K1604" s="42"/>
      <c r="L1604" s="42"/>
      <c r="M1604" s="42"/>
      <c r="N1604" s="42"/>
    </row>
    <row r="1605" spans="1:14" s="43" customFormat="1" x14ac:dyDescent="0.25">
      <c r="A1605" s="129"/>
      <c r="B1605" s="130"/>
      <c r="C1605" s="130"/>
      <c r="D1605" s="131"/>
      <c r="E1605" s="130"/>
      <c r="F1605" s="130"/>
      <c r="G1605" s="130"/>
      <c r="H1605" s="42"/>
      <c r="I1605" s="42"/>
      <c r="J1605" s="42"/>
      <c r="K1605" s="42"/>
      <c r="L1605" s="42"/>
      <c r="M1605" s="42"/>
      <c r="N1605" s="42"/>
    </row>
    <row r="1606" spans="1:14" s="43" customFormat="1" x14ac:dyDescent="0.25">
      <c r="A1606" s="129"/>
      <c r="B1606" s="130"/>
      <c r="C1606" s="130"/>
      <c r="D1606" s="131"/>
      <c r="E1606" s="130"/>
      <c r="F1606" s="130"/>
      <c r="G1606" s="130"/>
      <c r="H1606" s="42"/>
      <c r="I1606" s="42"/>
      <c r="J1606" s="42"/>
      <c r="K1606" s="42"/>
      <c r="L1606" s="42"/>
      <c r="M1606" s="42"/>
      <c r="N1606" s="42"/>
    </row>
    <row r="1607" spans="1:14" s="43" customFormat="1" x14ac:dyDescent="0.25">
      <c r="A1607" s="129"/>
      <c r="B1607" s="130"/>
      <c r="C1607" s="130"/>
      <c r="D1607" s="131"/>
      <c r="E1607" s="130"/>
      <c r="F1607" s="130"/>
      <c r="G1607" s="130"/>
      <c r="H1607" s="42"/>
      <c r="I1607" s="42"/>
      <c r="J1607" s="42"/>
      <c r="K1607" s="42"/>
      <c r="L1607" s="42"/>
      <c r="M1607" s="42"/>
      <c r="N1607" s="42"/>
    </row>
    <row r="1608" spans="1:14" s="43" customFormat="1" x14ac:dyDescent="0.25">
      <c r="A1608" s="129"/>
      <c r="B1608" s="130"/>
      <c r="C1608" s="130"/>
      <c r="D1608" s="131"/>
      <c r="E1608" s="130"/>
      <c r="F1608" s="130"/>
      <c r="G1608" s="130"/>
      <c r="H1608" s="42"/>
      <c r="I1608" s="42"/>
      <c r="J1608" s="42"/>
      <c r="K1608" s="42"/>
      <c r="L1608" s="42"/>
      <c r="M1608" s="42"/>
      <c r="N1608" s="42"/>
    </row>
    <row r="1609" spans="1:14" s="43" customFormat="1" x14ac:dyDescent="0.25">
      <c r="A1609" s="129"/>
      <c r="B1609" s="130"/>
      <c r="C1609" s="130"/>
      <c r="D1609" s="131"/>
      <c r="E1609" s="130"/>
      <c r="F1609" s="130"/>
      <c r="G1609" s="130"/>
      <c r="H1609" s="42"/>
      <c r="I1609" s="42"/>
      <c r="J1609" s="42"/>
      <c r="K1609" s="42"/>
      <c r="L1609" s="42"/>
      <c r="M1609" s="42"/>
      <c r="N1609" s="42"/>
    </row>
    <row r="1610" spans="1:14" s="43" customFormat="1" x14ac:dyDescent="0.25">
      <c r="A1610" s="129"/>
      <c r="B1610" s="130"/>
      <c r="C1610" s="130"/>
      <c r="D1610" s="131"/>
      <c r="E1610" s="130"/>
      <c r="F1610" s="130"/>
      <c r="G1610" s="130"/>
      <c r="H1610" s="42"/>
      <c r="I1610" s="42"/>
      <c r="J1610" s="42"/>
      <c r="K1610" s="42"/>
      <c r="L1610" s="42"/>
      <c r="M1610" s="42"/>
      <c r="N1610" s="42"/>
    </row>
    <row r="1611" spans="1:14" s="43" customFormat="1" x14ac:dyDescent="0.25">
      <c r="A1611" s="129"/>
      <c r="B1611" s="130"/>
      <c r="C1611" s="130"/>
      <c r="D1611" s="131"/>
      <c r="E1611" s="130"/>
      <c r="F1611" s="130"/>
      <c r="G1611" s="130"/>
      <c r="H1611" s="42"/>
      <c r="I1611" s="42"/>
      <c r="J1611" s="42"/>
      <c r="K1611" s="42"/>
      <c r="L1611" s="42"/>
      <c r="M1611" s="42"/>
      <c r="N1611" s="42"/>
    </row>
    <row r="1612" spans="1:14" s="43" customFormat="1" x14ac:dyDescent="0.25">
      <c r="A1612" s="129"/>
      <c r="B1612" s="130"/>
      <c r="C1612" s="130"/>
      <c r="D1612" s="131"/>
      <c r="E1612" s="130"/>
      <c r="F1612" s="130"/>
      <c r="G1612" s="130"/>
      <c r="H1612" s="42"/>
      <c r="I1612" s="42"/>
      <c r="J1612" s="42"/>
      <c r="K1612" s="42"/>
      <c r="L1612" s="42"/>
      <c r="M1612" s="42"/>
      <c r="N1612" s="42"/>
    </row>
    <row r="1613" spans="1:14" s="43" customFormat="1" x14ac:dyDescent="0.25">
      <c r="A1613" s="129"/>
      <c r="B1613" s="130"/>
      <c r="C1613" s="130"/>
      <c r="D1613" s="131"/>
      <c r="E1613" s="130"/>
      <c r="F1613" s="130"/>
      <c r="G1613" s="130"/>
      <c r="H1613" s="42"/>
      <c r="I1613" s="42"/>
      <c r="J1613" s="42"/>
      <c r="K1613" s="42"/>
      <c r="L1613" s="42"/>
      <c r="M1613" s="42"/>
      <c r="N1613" s="42"/>
    </row>
    <row r="1614" spans="1:14" s="43" customFormat="1" x14ac:dyDescent="0.25">
      <c r="A1614" s="129"/>
      <c r="B1614" s="130"/>
      <c r="C1614" s="130"/>
      <c r="D1614" s="131"/>
      <c r="E1614" s="130"/>
      <c r="F1614" s="130"/>
      <c r="G1614" s="130"/>
      <c r="H1614" s="42"/>
      <c r="I1614" s="42"/>
      <c r="J1614" s="42"/>
      <c r="K1614" s="42"/>
      <c r="L1614" s="42"/>
      <c r="M1614" s="42"/>
      <c r="N1614" s="42"/>
    </row>
    <row r="1615" spans="1:14" s="43" customFormat="1" x14ac:dyDescent="0.25">
      <c r="A1615" s="129"/>
      <c r="B1615" s="130"/>
      <c r="C1615" s="130"/>
      <c r="D1615" s="131"/>
      <c r="E1615" s="130"/>
      <c r="F1615" s="130"/>
      <c r="G1615" s="130"/>
      <c r="H1615" s="42"/>
      <c r="I1615" s="42"/>
      <c r="J1615" s="42"/>
      <c r="K1615" s="42"/>
      <c r="L1615" s="42"/>
      <c r="M1615" s="42"/>
      <c r="N1615" s="42"/>
    </row>
    <row r="1616" spans="1:14" s="43" customFormat="1" x14ac:dyDescent="0.25">
      <c r="A1616" s="129"/>
      <c r="B1616" s="130"/>
      <c r="C1616" s="130"/>
      <c r="D1616" s="131"/>
      <c r="E1616" s="130"/>
      <c r="F1616" s="130"/>
      <c r="G1616" s="130"/>
      <c r="H1616" s="42"/>
      <c r="I1616" s="42"/>
      <c r="J1616" s="42"/>
      <c r="K1616" s="42"/>
      <c r="L1616" s="42"/>
      <c r="M1616" s="42"/>
      <c r="N1616" s="42"/>
    </row>
    <row r="1617" spans="1:14" s="43" customFormat="1" x14ac:dyDescent="0.25">
      <c r="A1617" s="129"/>
      <c r="B1617" s="130"/>
      <c r="C1617" s="130"/>
      <c r="D1617" s="131"/>
      <c r="E1617" s="130"/>
      <c r="F1617" s="130"/>
      <c r="G1617" s="130"/>
      <c r="H1617" s="42"/>
      <c r="I1617" s="42"/>
      <c r="J1617" s="42"/>
      <c r="K1617" s="42"/>
      <c r="L1617" s="42"/>
      <c r="M1617" s="42"/>
      <c r="N1617" s="42"/>
    </row>
    <row r="1618" spans="1:14" s="43" customFormat="1" x14ac:dyDescent="0.25">
      <c r="A1618" s="129"/>
      <c r="B1618" s="130"/>
      <c r="C1618" s="130"/>
      <c r="D1618" s="131"/>
      <c r="E1618" s="130"/>
      <c r="F1618" s="130"/>
      <c r="G1618" s="130"/>
      <c r="H1618" s="42"/>
      <c r="I1618" s="42"/>
      <c r="J1618" s="42"/>
      <c r="K1618" s="42"/>
      <c r="L1618" s="42"/>
      <c r="M1618" s="42"/>
      <c r="N1618" s="42"/>
    </row>
    <row r="1619" spans="1:14" s="43" customFormat="1" x14ac:dyDescent="0.25">
      <c r="A1619" s="129"/>
      <c r="B1619" s="130"/>
      <c r="C1619" s="130"/>
      <c r="D1619" s="131"/>
      <c r="E1619" s="130"/>
      <c r="F1619" s="130"/>
      <c r="G1619" s="130"/>
      <c r="H1619" s="42"/>
      <c r="I1619" s="42"/>
      <c r="J1619" s="42"/>
      <c r="K1619" s="42"/>
      <c r="L1619" s="42"/>
      <c r="M1619" s="42"/>
      <c r="N1619" s="42"/>
    </row>
    <row r="1620" spans="1:14" s="43" customFormat="1" x14ac:dyDescent="0.25">
      <c r="A1620" s="129"/>
      <c r="B1620" s="130"/>
      <c r="C1620" s="130"/>
      <c r="D1620" s="131"/>
      <c r="E1620" s="130"/>
      <c r="F1620" s="130"/>
      <c r="G1620" s="130"/>
      <c r="H1620" s="42"/>
      <c r="I1620" s="42"/>
      <c r="J1620" s="42"/>
      <c r="K1620" s="42"/>
      <c r="L1620" s="42"/>
      <c r="M1620" s="42"/>
      <c r="N1620" s="42"/>
    </row>
    <row r="1621" spans="1:14" s="43" customFormat="1" x14ac:dyDescent="0.25">
      <c r="A1621" s="129"/>
      <c r="B1621" s="130"/>
      <c r="C1621" s="130"/>
      <c r="D1621" s="131"/>
      <c r="E1621" s="130"/>
      <c r="F1621" s="130"/>
      <c r="G1621" s="130"/>
      <c r="H1621" s="42"/>
      <c r="I1621" s="42"/>
      <c r="J1621" s="42"/>
      <c r="K1621" s="42"/>
      <c r="L1621" s="42"/>
      <c r="M1621" s="42"/>
      <c r="N1621" s="42"/>
    </row>
    <row r="1622" spans="1:14" s="43" customFormat="1" x14ac:dyDescent="0.25">
      <c r="A1622" s="129"/>
      <c r="B1622" s="130"/>
      <c r="C1622" s="130"/>
      <c r="D1622" s="131"/>
      <c r="E1622" s="130"/>
      <c r="F1622" s="130"/>
      <c r="G1622" s="130"/>
      <c r="H1622" s="42"/>
      <c r="I1622" s="42"/>
      <c r="J1622" s="42"/>
      <c r="K1622" s="42"/>
      <c r="L1622" s="42"/>
      <c r="M1622" s="42"/>
      <c r="N1622" s="42"/>
    </row>
    <row r="1623" spans="1:14" s="43" customFormat="1" x14ac:dyDescent="0.25">
      <c r="A1623" s="129"/>
      <c r="B1623" s="130"/>
      <c r="C1623" s="130"/>
      <c r="D1623" s="131"/>
      <c r="E1623" s="130"/>
      <c r="F1623" s="130"/>
      <c r="G1623" s="130"/>
      <c r="H1623" s="42"/>
      <c r="I1623" s="42"/>
      <c r="J1623" s="42"/>
      <c r="K1623" s="42"/>
      <c r="L1623" s="42"/>
      <c r="M1623" s="42"/>
      <c r="N1623" s="42"/>
    </row>
    <row r="1624" spans="1:14" s="43" customFormat="1" x14ac:dyDescent="0.25">
      <c r="A1624" s="129"/>
      <c r="B1624" s="130"/>
      <c r="C1624" s="130"/>
      <c r="D1624" s="131"/>
      <c r="E1624" s="130"/>
      <c r="F1624" s="130"/>
      <c r="G1624" s="130"/>
      <c r="H1624" s="42"/>
      <c r="I1624" s="42"/>
      <c r="J1624" s="42"/>
      <c r="K1624" s="42"/>
      <c r="L1624" s="42"/>
      <c r="M1624" s="42"/>
      <c r="N1624" s="42"/>
    </row>
    <row r="1625" spans="1:14" s="43" customFormat="1" x14ac:dyDescent="0.25">
      <c r="A1625" s="129"/>
      <c r="B1625" s="130"/>
      <c r="C1625" s="130"/>
      <c r="D1625" s="131"/>
      <c r="E1625" s="130"/>
      <c r="F1625" s="130"/>
      <c r="G1625" s="130"/>
      <c r="H1625" s="42"/>
      <c r="I1625" s="42"/>
      <c r="J1625" s="42"/>
      <c r="K1625" s="42"/>
      <c r="L1625" s="42"/>
      <c r="M1625" s="42"/>
      <c r="N1625" s="42"/>
    </row>
    <row r="1626" spans="1:14" s="43" customFormat="1" x14ac:dyDescent="0.25">
      <c r="A1626" s="129"/>
      <c r="B1626" s="130"/>
      <c r="C1626" s="130"/>
      <c r="D1626" s="131"/>
      <c r="E1626" s="130"/>
      <c r="F1626" s="130"/>
      <c r="G1626" s="130"/>
      <c r="H1626" s="42"/>
      <c r="I1626" s="42"/>
      <c r="J1626" s="42"/>
      <c r="K1626" s="42"/>
      <c r="L1626" s="42"/>
      <c r="M1626" s="42"/>
      <c r="N1626" s="42"/>
    </row>
    <row r="1627" spans="1:14" s="43" customFormat="1" x14ac:dyDescent="0.25">
      <c r="A1627" s="129"/>
      <c r="B1627" s="130"/>
      <c r="C1627" s="130"/>
      <c r="D1627" s="131"/>
      <c r="E1627" s="130"/>
      <c r="F1627" s="130"/>
      <c r="G1627" s="130"/>
      <c r="H1627" s="42"/>
      <c r="I1627" s="42"/>
      <c r="J1627" s="42"/>
      <c r="K1627" s="42"/>
      <c r="L1627" s="42"/>
      <c r="M1627" s="42"/>
      <c r="N1627" s="42"/>
    </row>
    <row r="1628" spans="1:14" s="43" customFormat="1" x14ac:dyDescent="0.25">
      <c r="A1628" s="129"/>
      <c r="B1628" s="130"/>
      <c r="C1628" s="130"/>
      <c r="D1628" s="131"/>
      <c r="E1628" s="130"/>
      <c r="F1628" s="130"/>
      <c r="G1628" s="130"/>
      <c r="H1628" s="42"/>
      <c r="I1628" s="42"/>
      <c r="J1628" s="42"/>
      <c r="K1628" s="42"/>
      <c r="L1628" s="42"/>
      <c r="M1628" s="42"/>
      <c r="N1628" s="42"/>
    </row>
    <row r="1629" spans="1:14" s="43" customFormat="1" x14ac:dyDescent="0.25">
      <c r="A1629" s="129"/>
      <c r="B1629" s="130"/>
      <c r="C1629" s="130"/>
      <c r="D1629" s="131"/>
      <c r="E1629" s="130"/>
      <c r="F1629" s="130"/>
      <c r="G1629" s="130"/>
      <c r="H1629" s="42"/>
      <c r="I1629" s="42"/>
      <c r="J1629" s="42"/>
      <c r="K1629" s="42"/>
      <c r="L1629" s="42"/>
      <c r="M1629" s="42"/>
      <c r="N1629" s="42"/>
    </row>
    <row r="1630" spans="1:14" s="43" customFormat="1" x14ac:dyDescent="0.25">
      <c r="A1630" s="129"/>
      <c r="B1630" s="130"/>
      <c r="C1630" s="130"/>
      <c r="D1630" s="131"/>
      <c r="E1630" s="130"/>
      <c r="F1630" s="130"/>
      <c r="G1630" s="130"/>
      <c r="H1630" s="42"/>
      <c r="I1630" s="42"/>
      <c r="J1630" s="42"/>
      <c r="K1630" s="42"/>
      <c r="L1630" s="42"/>
      <c r="M1630" s="42"/>
      <c r="N1630" s="42"/>
    </row>
    <row r="1631" spans="1:14" s="43" customFormat="1" x14ac:dyDescent="0.25">
      <c r="A1631" s="129"/>
      <c r="B1631" s="130"/>
      <c r="C1631" s="130"/>
      <c r="D1631" s="131"/>
      <c r="E1631" s="130"/>
      <c r="F1631" s="130"/>
      <c r="G1631" s="130"/>
      <c r="H1631" s="42"/>
      <c r="I1631" s="42"/>
      <c r="J1631" s="42"/>
      <c r="K1631" s="42"/>
      <c r="L1631" s="42"/>
      <c r="M1631" s="42"/>
      <c r="N1631" s="42"/>
    </row>
    <row r="1632" spans="1:14" s="43" customFormat="1" x14ac:dyDescent="0.25">
      <c r="A1632" s="129"/>
      <c r="B1632" s="130"/>
      <c r="C1632" s="130"/>
      <c r="D1632" s="131"/>
      <c r="E1632" s="130"/>
      <c r="F1632" s="130"/>
      <c r="G1632" s="130"/>
      <c r="H1632" s="42"/>
      <c r="I1632" s="42"/>
      <c r="J1632" s="42"/>
      <c r="K1632" s="42"/>
      <c r="L1632" s="42"/>
      <c r="M1632" s="42"/>
      <c r="N1632" s="42"/>
    </row>
    <row r="1633" spans="1:14" s="43" customFormat="1" x14ac:dyDescent="0.25">
      <c r="A1633" s="129"/>
      <c r="B1633" s="130"/>
      <c r="C1633" s="130"/>
      <c r="D1633" s="131"/>
      <c r="E1633" s="130"/>
      <c r="F1633" s="130"/>
      <c r="G1633" s="130"/>
      <c r="H1633" s="42"/>
      <c r="I1633" s="42"/>
      <c r="J1633" s="42"/>
      <c r="K1633" s="42"/>
      <c r="L1633" s="42"/>
      <c r="M1633" s="42"/>
      <c r="N1633" s="42"/>
    </row>
    <row r="1634" spans="1:14" s="43" customFormat="1" x14ac:dyDescent="0.25">
      <c r="A1634" s="129"/>
      <c r="B1634" s="130"/>
      <c r="C1634" s="130"/>
      <c r="D1634" s="131"/>
      <c r="E1634" s="130"/>
      <c r="F1634" s="130"/>
      <c r="G1634" s="130"/>
      <c r="H1634" s="42"/>
      <c r="I1634" s="42"/>
      <c r="J1634" s="42"/>
      <c r="K1634" s="42"/>
      <c r="L1634" s="42"/>
      <c r="M1634" s="42"/>
      <c r="N1634" s="42"/>
    </row>
    <row r="1635" spans="1:14" s="43" customFormat="1" x14ac:dyDescent="0.25">
      <c r="A1635" s="129"/>
      <c r="B1635" s="130"/>
      <c r="C1635" s="130"/>
      <c r="D1635" s="131"/>
      <c r="E1635" s="130"/>
      <c r="F1635" s="130"/>
      <c r="G1635" s="130"/>
      <c r="H1635" s="42"/>
      <c r="I1635" s="42"/>
      <c r="J1635" s="42"/>
      <c r="K1635" s="42"/>
      <c r="L1635" s="42"/>
      <c r="M1635" s="42"/>
      <c r="N1635" s="42"/>
    </row>
    <row r="1636" spans="1:14" s="43" customFormat="1" x14ac:dyDescent="0.25">
      <c r="A1636" s="129"/>
      <c r="B1636" s="130"/>
      <c r="C1636" s="130"/>
      <c r="D1636" s="131"/>
      <c r="E1636" s="130"/>
      <c r="F1636" s="130"/>
      <c r="G1636" s="130"/>
      <c r="H1636" s="42"/>
      <c r="I1636" s="42"/>
      <c r="J1636" s="42"/>
      <c r="K1636" s="42"/>
      <c r="L1636" s="42"/>
      <c r="M1636" s="42"/>
      <c r="N1636" s="42"/>
    </row>
    <row r="1637" spans="1:14" s="43" customFormat="1" x14ac:dyDescent="0.25">
      <c r="A1637" s="129"/>
      <c r="B1637" s="130"/>
      <c r="C1637" s="130"/>
      <c r="D1637" s="131"/>
      <c r="E1637" s="130"/>
      <c r="F1637" s="130"/>
      <c r="G1637" s="130"/>
      <c r="H1637" s="42"/>
      <c r="I1637" s="42"/>
      <c r="J1637" s="42"/>
      <c r="K1637" s="42"/>
      <c r="L1637" s="42"/>
      <c r="M1637" s="42"/>
      <c r="N1637" s="42"/>
    </row>
    <row r="1638" spans="1:14" s="43" customFormat="1" x14ac:dyDescent="0.25">
      <c r="A1638" s="132"/>
      <c r="B1638" s="106"/>
      <c r="C1638" s="106"/>
      <c r="D1638" s="132"/>
      <c r="E1638" s="132"/>
      <c r="F1638" s="132"/>
      <c r="G1638" s="132"/>
      <c r="H1638" s="132"/>
      <c r="I1638" s="132"/>
      <c r="J1638" s="132"/>
      <c r="K1638" s="132"/>
      <c r="L1638" s="132"/>
      <c r="M1638" s="132"/>
      <c r="N1638" s="132"/>
    </row>
    <row r="1639" spans="1:14" s="43" customFormat="1" x14ac:dyDescent="0.25">
      <c r="A1639" s="132"/>
      <c r="B1639" s="136"/>
      <c r="C1639" s="136"/>
      <c r="D1639" s="137"/>
      <c r="E1639" s="132"/>
      <c r="F1639" s="132"/>
      <c r="G1639" s="132"/>
      <c r="H1639" s="132"/>
      <c r="I1639" s="132"/>
      <c r="J1639" s="132"/>
      <c r="K1639" s="132"/>
      <c r="L1639" s="132"/>
      <c r="M1639" s="132"/>
      <c r="N1639" s="132"/>
    </row>
    <row r="1640" spans="1:14" s="43" customFormat="1" x14ac:dyDescent="0.25">
      <c r="A1640" s="132"/>
      <c r="B1640" s="136"/>
      <c r="C1640" s="136"/>
      <c r="D1640" s="137"/>
      <c r="E1640" s="132"/>
      <c r="F1640" s="132"/>
      <c r="G1640" s="132"/>
      <c r="H1640" s="132"/>
      <c r="I1640" s="132"/>
      <c r="J1640" s="132"/>
      <c r="K1640" s="132"/>
      <c r="L1640" s="132"/>
      <c r="M1640" s="132"/>
      <c r="N1640" s="132"/>
    </row>
    <row r="1641" spans="1:14" s="43" customFormat="1" x14ac:dyDescent="0.25">
      <c r="A1641" s="132"/>
      <c r="B1641" s="106"/>
      <c r="C1641" s="106"/>
      <c r="D1641" s="132"/>
      <c r="E1641" s="132"/>
      <c r="F1641" s="132"/>
      <c r="G1641" s="132"/>
      <c r="H1641" s="132"/>
      <c r="I1641" s="132"/>
      <c r="J1641" s="132"/>
      <c r="K1641" s="132"/>
      <c r="L1641" s="132"/>
      <c r="M1641" s="132"/>
      <c r="N1641" s="132"/>
    </row>
    <row r="1642" spans="1:14" s="43" customFormat="1" x14ac:dyDescent="0.25">
      <c r="A1642" s="132"/>
      <c r="B1642" s="106"/>
      <c r="C1642" s="106"/>
      <c r="D1642" s="132"/>
      <c r="E1642" s="132"/>
      <c r="F1642" s="132"/>
      <c r="G1642" s="132"/>
      <c r="H1642" s="132"/>
      <c r="I1642" s="132"/>
      <c r="J1642" s="132"/>
      <c r="K1642" s="132"/>
      <c r="L1642" s="132"/>
      <c r="M1642" s="132"/>
      <c r="N1642" s="132"/>
    </row>
    <row r="1643" spans="1:14" s="43" customFormat="1" x14ac:dyDescent="0.25">
      <c r="A1643" s="132"/>
      <c r="B1643" s="106"/>
      <c r="C1643" s="106"/>
      <c r="D1643" s="132"/>
      <c r="E1643" s="132"/>
      <c r="F1643" s="132"/>
      <c r="G1643" s="132"/>
      <c r="H1643" s="132"/>
      <c r="I1643" s="132"/>
      <c r="J1643" s="132"/>
      <c r="K1643" s="132"/>
      <c r="L1643" s="132"/>
      <c r="M1643" s="132"/>
      <c r="N1643" s="132"/>
    </row>
    <row r="1644" spans="1:14" s="43" customFormat="1" x14ac:dyDescent="0.25">
      <c r="A1644" s="132"/>
      <c r="B1644" s="106"/>
      <c r="C1644" s="106"/>
      <c r="D1644" s="132"/>
      <c r="E1644" s="132"/>
      <c r="F1644" s="132"/>
      <c r="G1644" s="132"/>
      <c r="H1644" s="132"/>
      <c r="I1644" s="132"/>
      <c r="J1644" s="132"/>
      <c r="K1644" s="132"/>
      <c r="L1644" s="132"/>
      <c r="M1644" s="132"/>
      <c r="N1644" s="132"/>
    </row>
    <row r="1645" spans="1:14" s="43" customFormat="1" x14ac:dyDescent="0.25">
      <c r="A1645" s="132"/>
      <c r="B1645" s="106"/>
      <c r="C1645" s="106"/>
      <c r="D1645" s="132"/>
      <c r="E1645" s="132"/>
      <c r="F1645" s="132"/>
      <c r="G1645" s="132"/>
      <c r="H1645" s="132"/>
      <c r="I1645" s="132"/>
      <c r="J1645" s="132"/>
      <c r="K1645" s="132"/>
      <c r="L1645" s="132"/>
      <c r="M1645" s="132"/>
      <c r="N1645" s="132"/>
    </row>
    <row r="1646" spans="1:14" s="43" customFormat="1" x14ac:dyDescent="0.25">
      <c r="A1646" s="132"/>
      <c r="B1646" s="106"/>
      <c r="C1646" s="106"/>
      <c r="D1646" s="132"/>
      <c r="E1646" s="132"/>
      <c r="F1646" s="132"/>
      <c r="G1646" s="132"/>
      <c r="H1646" s="132"/>
      <c r="I1646" s="132"/>
      <c r="J1646" s="132"/>
      <c r="K1646" s="132"/>
      <c r="L1646" s="132"/>
      <c r="M1646" s="132"/>
      <c r="N1646" s="132"/>
    </row>
    <row r="1647" spans="1:14" s="43" customFormat="1" x14ac:dyDescent="0.25">
      <c r="A1647" s="132"/>
      <c r="B1647" s="106"/>
      <c r="C1647" s="106"/>
      <c r="D1647" s="132"/>
      <c r="E1647" s="132"/>
      <c r="F1647" s="132"/>
      <c r="G1647" s="132"/>
      <c r="H1647" s="132"/>
      <c r="I1647" s="132"/>
      <c r="J1647" s="132"/>
      <c r="K1647" s="132"/>
      <c r="L1647" s="132"/>
      <c r="M1647" s="132"/>
      <c r="N1647" s="132"/>
    </row>
    <row r="1648" spans="1:14" s="43" customFormat="1" x14ac:dyDescent="0.25">
      <c r="A1648" s="132"/>
      <c r="B1648" s="106"/>
      <c r="C1648" s="106"/>
      <c r="D1648" s="132"/>
      <c r="E1648" s="132"/>
      <c r="F1648" s="132"/>
      <c r="G1648" s="132"/>
      <c r="H1648" s="132"/>
      <c r="I1648" s="132"/>
      <c r="J1648" s="132"/>
      <c r="K1648" s="132"/>
      <c r="L1648" s="132"/>
      <c r="M1648" s="132"/>
      <c r="N1648" s="132"/>
    </row>
    <row r="1649" spans="1:14" s="43" customFormat="1" x14ac:dyDescent="0.25">
      <c r="A1649" s="132"/>
      <c r="B1649" s="106"/>
      <c r="C1649" s="106"/>
      <c r="D1649" s="132"/>
      <c r="E1649" s="132"/>
      <c r="F1649" s="132"/>
      <c r="G1649" s="132"/>
      <c r="H1649" s="132"/>
      <c r="I1649" s="132"/>
      <c r="J1649" s="132"/>
      <c r="K1649" s="132"/>
      <c r="L1649" s="132"/>
      <c r="M1649" s="132"/>
      <c r="N1649" s="132"/>
    </row>
    <row r="1650" spans="1:14" s="43" customFormat="1" x14ac:dyDescent="0.25">
      <c r="A1650" s="132"/>
      <c r="B1650" s="106"/>
      <c r="C1650" s="106"/>
      <c r="D1650" s="132"/>
      <c r="E1650" s="132"/>
      <c r="F1650" s="132"/>
      <c r="G1650" s="132"/>
      <c r="H1650" s="132"/>
      <c r="I1650" s="132"/>
      <c r="J1650" s="132"/>
      <c r="K1650" s="132"/>
      <c r="L1650" s="132"/>
      <c r="M1650" s="132"/>
      <c r="N1650" s="132"/>
    </row>
    <row r="1651" spans="1:14" s="43" customFormat="1" x14ac:dyDescent="0.25">
      <c r="A1651" s="132"/>
      <c r="B1651" s="106"/>
      <c r="C1651" s="106"/>
      <c r="D1651" s="132"/>
      <c r="E1651" s="132"/>
      <c r="F1651" s="132"/>
      <c r="G1651" s="132"/>
      <c r="H1651" s="132"/>
      <c r="I1651" s="132"/>
      <c r="J1651" s="132"/>
      <c r="K1651" s="132"/>
      <c r="L1651" s="132"/>
      <c r="M1651" s="132"/>
      <c r="N1651" s="132"/>
    </row>
    <row r="1652" spans="1:14" s="43" customFormat="1" x14ac:dyDescent="0.25">
      <c r="A1652" s="132"/>
      <c r="B1652" s="106"/>
      <c r="C1652" s="106"/>
      <c r="D1652" s="132"/>
      <c r="E1652" s="132"/>
      <c r="F1652" s="132"/>
      <c r="G1652" s="132"/>
      <c r="H1652" s="132"/>
      <c r="I1652" s="132"/>
      <c r="J1652" s="132"/>
      <c r="K1652" s="132"/>
      <c r="L1652" s="132"/>
      <c r="M1652" s="132"/>
      <c r="N1652" s="132"/>
    </row>
    <row r="1653" spans="1:14" s="43" customFormat="1" x14ac:dyDescent="0.25">
      <c r="A1653" s="132"/>
      <c r="B1653" s="106"/>
      <c r="C1653" s="106"/>
      <c r="D1653" s="132"/>
      <c r="E1653" s="132"/>
      <c r="F1653" s="132"/>
      <c r="G1653" s="132"/>
      <c r="H1653" s="132"/>
      <c r="I1653" s="132"/>
      <c r="J1653" s="132"/>
      <c r="K1653" s="132"/>
      <c r="L1653" s="132"/>
      <c r="M1653" s="132"/>
      <c r="N1653" s="132"/>
    </row>
    <row r="1654" spans="1:14" s="43" customFormat="1" x14ac:dyDescent="0.25">
      <c r="A1654" s="132"/>
      <c r="B1654" s="106"/>
      <c r="C1654" s="106"/>
      <c r="D1654" s="132"/>
      <c r="E1654" s="132"/>
      <c r="F1654" s="132"/>
      <c r="G1654" s="132"/>
      <c r="H1654" s="132"/>
      <c r="I1654" s="132"/>
      <c r="J1654" s="132"/>
      <c r="K1654" s="132"/>
      <c r="L1654" s="132"/>
      <c r="M1654" s="132"/>
      <c r="N1654" s="132"/>
    </row>
    <row r="1655" spans="1:14" s="43" customFormat="1" x14ac:dyDescent="0.25">
      <c r="A1655" s="132"/>
      <c r="B1655" s="106"/>
      <c r="C1655" s="106"/>
      <c r="D1655" s="132"/>
      <c r="E1655" s="132"/>
      <c r="F1655" s="132"/>
      <c r="G1655" s="132"/>
      <c r="H1655" s="132"/>
      <c r="I1655" s="132"/>
      <c r="J1655" s="132"/>
      <c r="K1655" s="132"/>
      <c r="L1655" s="132"/>
      <c r="M1655" s="132"/>
      <c r="N1655" s="132"/>
    </row>
    <row r="1656" spans="1:14" s="43" customFormat="1" x14ac:dyDescent="0.25">
      <c r="A1656" s="132"/>
      <c r="B1656" s="106"/>
      <c r="C1656" s="106"/>
      <c r="D1656" s="132"/>
      <c r="E1656" s="132"/>
      <c r="F1656" s="132"/>
      <c r="G1656" s="132"/>
      <c r="H1656" s="132"/>
      <c r="I1656" s="132"/>
      <c r="J1656" s="132"/>
      <c r="K1656" s="132"/>
      <c r="L1656" s="132"/>
      <c r="M1656" s="132"/>
      <c r="N1656" s="132"/>
    </row>
    <row r="1657" spans="1:14" s="43" customFormat="1" x14ac:dyDescent="0.25">
      <c r="A1657" s="132"/>
      <c r="B1657" s="106"/>
      <c r="C1657" s="106"/>
      <c r="D1657" s="132"/>
      <c r="E1657" s="132"/>
      <c r="F1657" s="132"/>
      <c r="G1657" s="132"/>
      <c r="H1657" s="132"/>
      <c r="I1657" s="132"/>
      <c r="J1657" s="132"/>
      <c r="K1657" s="132"/>
      <c r="L1657" s="132"/>
      <c r="M1657" s="132"/>
      <c r="N1657" s="132"/>
    </row>
    <row r="1658" spans="1:14" s="43" customFormat="1" x14ac:dyDescent="0.25">
      <c r="A1658" s="132"/>
      <c r="B1658" s="106"/>
      <c r="C1658" s="106"/>
      <c r="D1658" s="132"/>
      <c r="E1658" s="132"/>
      <c r="F1658" s="132"/>
      <c r="G1658" s="132"/>
      <c r="H1658" s="132"/>
      <c r="I1658" s="132"/>
      <c r="J1658" s="132"/>
      <c r="K1658" s="132"/>
      <c r="L1658" s="132"/>
      <c r="M1658" s="132"/>
      <c r="N1658" s="132"/>
    </row>
    <row r="1659" spans="1:14" s="43" customFormat="1" x14ac:dyDescent="0.25">
      <c r="A1659" s="132"/>
      <c r="B1659" s="106"/>
      <c r="C1659" s="106"/>
      <c r="D1659" s="132"/>
      <c r="E1659" s="132"/>
      <c r="F1659" s="132"/>
      <c r="G1659" s="132"/>
      <c r="H1659" s="132"/>
      <c r="I1659" s="132"/>
      <c r="J1659" s="132"/>
      <c r="K1659" s="132"/>
      <c r="L1659" s="132"/>
      <c r="M1659" s="132"/>
      <c r="N1659" s="132"/>
    </row>
    <row r="1660" spans="1:14" s="43" customFormat="1" x14ac:dyDescent="0.25">
      <c r="A1660" s="132"/>
      <c r="B1660" s="106"/>
      <c r="C1660" s="106"/>
      <c r="D1660" s="132"/>
      <c r="E1660" s="132"/>
      <c r="F1660" s="132"/>
      <c r="G1660" s="132"/>
      <c r="H1660" s="132"/>
      <c r="I1660" s="132"/>
      <c r="J1660" s="132"/>
      <c r="K1660" s="132"/>
      <c r="L1660" s="132"/>
      <c r="M1660" s="132"/>
      <c r="N1660" s="132"/>
    </row>
    <row r="1661" spans="1:14" s="43" customFormat="1" x14ac:dyDescent="0.25">
      <c r="A1661" s="132"/>
      <c r="B1661" s="106"/>
      <c r="C1661" s="106"/>
      <c r="D1661" s="132"/>
      <c r="E1661" s="132"/>
      <c r="F1661" s="132"/>
      <c r="G1661" s="132"/>
      <c r="H1661" s="132"/>
      <c r="I1661" s="132"/>
      <c r="J1661" s="132"/>
      <c r="K1661" s="132"/>
      <c r="L1661" s="132"/>
      <c r="M1661" s="132"/>
      <c r="N1661" s="132"/>
    </row>
    <row r="1662" spans="1:14" s="43" customFormat="1" x14ac:dyDescent="0.25">
      <c r="A1662" s="132"/>
      <c r="B1662" s="106"/>
      <c r="C1662" s="106"/>
      <c r="D1662" s="132"/>
      <c r="E1662" s="132"/>
      <c r="F1662" s="132"/>
      <c r="G1662" s="132"/>
      <c r="H1662" s="132"/>
      <c r="I1662" s="132"/>
      <c r="J1662" s="132"/>
      <c r="K1662" s="132"/>
      <c r="L1662" s="132"/>
      <c r="M1662" s="132"/>
      <c r="N1662" s="132"/>
    </row>
    <row r="1663" spans="1:14" s="43" customFormat="1" x14ac:dyDescent="0.25">
      <c r="A1663" s="132"/>
      <c r="B1663" s="106"/>
      <c r="C1663" s="106"/>
      <c r="D1663" s="132"/>
      <c r="E1663" s="132"/>
      <c r="F1663" s="132"/>
      <c r="G1663" s="132"/>
      <c r="H1663" s="132"/>
      <c r="I1663" s="132"/>
      <c r="J1663" s="132"/>
      <c r="K1663" s="132"/>
      <c r="L1663" s="132"/>
      <c r="M1663" s="132"/>
      <c r="N1663" s="132"/>
    </row>
    <row r="1664" spans="1:14" s="43" customFormat="1" x14ac:dyDescent="0.25">
      <c r="A1664" s="132"/>
      <c r="B1664" s="106"/>
      <c r="C1664" s="106"/>
      <c r="D1664" s="132"/>
      <c r="E1664" s="132"/>
      <c r="F1664" s="132"/>
      <c r="G1664" s="132"/>
      <c r="H1664" s="132"/>
      <c r="I1664" s="132"/>
      <c r="J1664" s="132"/>
      <c r="K1664" s="132"/>
      <c r="L1664" s="132"/>
      <c r="M1664" s="132"/>
      <c r="N1664" s="132"/>
    </row>
    <row r="1665" spans="1:14" s="43" customFormat="1" x14ac:dyDescent="0.25">
      <c r="A1665" s="132"/>
      <c r="B1665" s="106"/>
      <c r="C1665" s="106"/>
      <c r="D1665" s="132"/>
      <c r="E1665" s="132"/>
      <c r="F1665" s="132"/>
      <c r="G1665" s="132"/>
      <c r="H1665" s="132"/>
      <c r="I1665" s="132"/>
      <c r="J1665" s="132"/>
      <c r="K1665" s="132"/>
      <c r="L1665" s="132"/>
      <c r="M1665" s="132"/>
      <c r="N1665" s="132"/>
    </row>
    <row r="1666" spans="1:14" s="43" customFormat="1" x14ac:dyDescent="0.25">
      <c r="A1666" s="132"/>
      <c r="B1666" s="106"/>
      <c r="C1666" s="106"/>
      <c r="D1666" s="132"/>
      <c r="E1666" s="132"/>
      <c r="F1666" s="132"/>
      <c r="G1666" s="132"/>
      <c r="H1666" s="132"/>
      <c r="I1666" s="132"/>
      <c r="J1666" s="132"/>
      <c r="K1666" s="132"/>
      <c r="L1666" s="132"/>
      <c r="M1666" s="132"/>
      <c r="N1666" s="132"/>
    </row>
    <row r="1667" spans="1:14" s="43" customFormat="1" x14ac:dyDescent="0.25">
      <c r="A1667" s="132"/>
      <c r="B1667" s="106"/>
      <c r="C1667" s="106"/>
      <c r="D1667" s="132"/>
      <c r="E1667" s="132"/>
      <c r="F1667" s="132"/>
      <c r="G1667" s="132"/>
      <c r="H1667" s="132"/>
      <c r="I1667" s="132"/>
      <c r="J1667" s="132"/>
      <c r="K1667" s="132"/>
      <c r="L1667" s="132"/>
      <c r="M1667" s="132"/>
      <c r="N1667" s="132"/>
    </row>
    <row r="1668" spans="1:14" s="43" customFormat="1" x14ac:dyDescent="0.25">
      <c r="A1668" s="132"/>
      <c r="B1668" s="106"/>
      <c r="C1668" s="106"/>
      <c r="D1668" s="132"/>
      <c r="E1668" s="132"/>
      <c r="F1668" s="132"/>
      <c r="G1668" s="132"/>
      <c r="H1668" s="132"/>
      <c r="I1668" s="132"/>
      <c r="J1668" s="132"/>
      <c r="K1668" s="132"/>
      <c r="L1668" s="132"/>
      <c r="M1668" s="132"/>
      <c r="N1668" s="132"/>
    </row>
    <row r="1669" spans="1:14" s="43" customFormat="1" x14ac:dyDescent="0.25">
      <c r="A1669" s="132"/>
      <c r="B1669" s="106"/>
      <c r="C1669" s="106"/>
      <c r="D1669" s="132"/>
      <c r="E1669" s="132"/>
      <c r="F1669" s="132"/>
      <c r="G1669" s="132"/>
      <c r="H1669" s="132"/>
      <c r="I1669" s="132"/>
      <c r="J1669" s="132"/>
      <c r="K1669" s="132"/>
      <c r="L1669" s="132"/>
      <c r="M1669" s="132"/>
      <c r="N1669" s="132"/>
    </row>
    <row r="1670" spans="1:14" s="43" customFormat="1" x14ac:dyDescent="0.25">
      <c r="A1670" s="132"/>
      <c r="B1670" s="106"/>
      <c r="C1670" s="106"/>
      <c r="D1670" s="132"/>
      <c r="E1670" s="132"/>
      <c r="F1670" s="132"/>
      <c r="G1670" s="132"/>
      <c r="H1670" s="132"/>
      <c r="I1670" s="132"/>
      <c r="J1670" s="132"/>
      <c r="K1670" s="132"/>
      <c r="L1670" s="132"/>
      <c r="M1670" s="132"/>
      <c r="N1670" s="132"/>
    </row>
    <row r="1671" spans="1:14" s="43" customFormat="1" x14ac:dyDescent="0.25">
      <c r="A1671" s="132"/>
      <c r="B1671" s="106"/>
      <c r="C1671" s="106"/>
      <c r="D1671" s="132"/>
      <c r="E1671" s="132"/>
      <c r="F1671" s="132"/>
      <c r="G1671" s="132"/>
      <c r="H1671" s="132"/>
      <c r="I1671" s="132"/>
      <c r="J1671" s="132"/>
      <c r="K1671" s="132"/>
      <c r="L1671" s="132"/>
      <c r="M1671" s="132"/>
      <c r="N1671" s="132"/>
    </row>
    <row r="1672" spans="1:14" s="43" customFormat="1" x14ac:dyDescent="0.25">
      <c r="A1672" s="132"/>
      <c r="B1672" s="106"/>
      <c r="C1672" s="106"/>
      <c r="D1672" s="132"/>
      <c r="E1672" s="132"/>
      <c r="F1672" s="132"/>
      <c r="G1672" s="132"/>
      <c r="H1672" s="132"/>
      <c r="I1672" s="132"/>
      <c r="J1672" s="132"/>
      <c r="K1672" s="132"/>
      <c r="L1672" s="132"/>
      <c r="M1672" s="132"/>
      <c r="N1672" s="132"/>
    </row>
    <row r="1673" spans="1:14" s="43" customFormat="1" x14ac:dyDescent="0.25">
      <c r="A1673" s="132"/>
      <c r="B1673" s="106"/>
      <c r="C1673" s="106"/>
      <c r="D1673" s="132"/>
      <c r="E1673" s="132"/>
      <c r="F1673" s="132"/>
      <c r="G1673" s="132"/>
      <c r="H1673" s="132"/>
      <c r="I1673" s="132"/>
      <c r="J1673" s="132"/>
      <c r="K1673" s="132"/>
      <c r="L1673" s="132"/>
      <c r="M1673" s="132"/>
      <c r="N1673" s="132"/>
    </row>
    <row r="1674" spans="1:14" s="43" customFormat="1" x14ac:dyDescent="0.25">
      <c r="A1674" s="132"/>
      <c r="B1674" s="106"/>
      <c r="C1674" s="106"/>
      <c r="D1674" s="132"/>
      <c r="E1674" s="132"/>
      <c r="F1674" s="132"/>
      <c r="G1674" s="132"/>
      <c r="H1674" s="132"/>
      <c r="I1674" s="132"/>
      <c r="J1674" s="132"/>
      <c r="K1674" s="132"/>
      <c r="L1674" s="132"/>
      <c r="M1674" s="132"/>
      <c r="N1674" s="132"/>
    </row>
    <row r="1675" spans="1:14" s="43" customFormat="1" x14ac:dyDescent="0.25">
      <c r="A1675" s="132"/>
      <c r="B1675" s="106"/>
      <c r="C1675" s="106"/>
      <c r="D1675" s="132"/>
      <c r="E1675" s="132"/>
      <c r="F1675" s="132"/>
      <c r="G1675" s="132"/>
      <c r="H1675" s="132"/>
      <c r="I1675" s="132"/>
      <c r="J1675" s="132"/>
      <c r="K1675" s="132"/>
      <c r="L1675" s="132"/>
      <c r="M1675" s="132"/>
      <c r="N1675" s="132"/>
    </row>
    <row r="1676" spans="1:14" s="43" customFormat="1" x14ac:dyDescent="0.25">
      <c r="A1676" s="132"/>
      <c r="B1676" s="106"/>
      <c r="C1676" s="106"/>
      <c r="D1676" s="132"/>
      <c r="E1676" s="132"/>
      <c r="F1676" s="132"/>
      <c r="G1676" s="132"/>
      <c r="H1676" s="132"/>
      <c r="I1676" s="132"/>
      <c r="J1676" s="132"/>
      <c r="K1676" s="132"/>
      <c r="L1676" s="132"/>
      <c r="M1676" s="132"/>
      <c r="N1676" s="132"/>
    </row>
    <row r="1677" spans="1:14" x14ac:dyDescent="0.25">
      <c r="A1677" s="1"/>
      <c r="B1677" s="9"/>
      <c r="C1677" s="9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</row>
    <row r="1678" spans="1:14" x14ac:dyDescent="0.25">
      <c r="A1678" s="1"/>
      <c r="B1678" s="9"/>
      <c r="C1678" s="9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</row>
    <row r="1679" spans="1:14" x14ac:dyDescent="0.25">
      <c r="A1679" s="1"/>
      <c r="B1679" s="9"/>
      <c r="C1679" s="9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</row>
    <row r="1680" spans="1:14" x14ac:dyDescent="0.25">
      <c r="A1680" s="1"/>
      <c r="B1680" s="9"/>
      <c r="C1680" s="9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</row>
    <row r="1681" spans="1:14" x14ac:dyDescent="0.25">
      <c r="A1681" s="1"/>
      <c r="B1681" s="9"/>
      <c r="C1681" s="9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</row>
    <row r="1682" spans="1:14" x14ac:dyDescent="0.25">
      <c r="A1682" s="1"/>
      <c r="B1682" s="9"/>
      <c r="C1682" s="9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</row>
    <row r="1683" spans="1:14" x14ac:dyDescent="0.25">
      <c r="A1683" s="1"/>
      <c r="B1683" s="9"/>
      <c r="C1683" s="9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</row>
    <row r="1684" spans="1:14" x14ac:dyDescent="0.25">
      <c r="A1684" s="1"/>
      <c r="B1684" s="9"/>
      <c r="C1684" s="9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</row>
    <row r="1685" spans="1:14" x14ac:dyDescent="0.25">
      <c r="A1685" s="1"/>
      <c r="B1685" s="9"/>
      <c r="C1685" s="9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</row>
    <row r="1686" spans="1:14" x14ac:dyDescent="0.25">
      <c r="A1686" s="1"/>
      <c r="B1686" s="9"/>
      <c r="C1686" s="9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</row>
    <row r="1687" spans="1:14" x14ac:dyDescent="0.25">
      <c r="A1687" s="1"/>
      <c r="B1687" s="9"/>
      <c r="C1687" s="9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</row>
    <row r="1688" spans="1:14" x14ac:dyDescent="0.25">
      <c r="A1688" s="1"/>
      <c r="B1688" s="9"/>
      <c r="C1688" s="9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</row>
    <row r="1689" spans="1:14" x14ac:dyDescent="0.25">
      <c r="A1689" s="1"/>
      <c r="B1689" s="9"/>
      <c r="C1689" s="9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</row>
    <row r="1690" spans="1:14" x14ac:dyDescent="0.25">
      <c r="A1690" s="1"/>
      <c r="B1690" s="9"/>
      <c r="C1690" s="9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</row>
    <row r="1691" spans="1:14" x14ac:dyDescent="0.25">
      <c r="A1691" s="1"/>
      <c r="B1691" s="9"/>
      <c r="C1691" s="9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</row>
    <row r="1692" spans="1:14" x14ac:dyDescent="0.25">
      <c r="A1692" s="1"/>
      <c r="B1692" s="9"/>
      <c r="C1692" s="9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</row>
    <row r="1693" spans="1:14" x14ac:dyDescent="0.25">
      <c r="A1693" s="1"/>
      <c r="B1693" s="9"/>
      <c r="C1693" s="9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</row>
    <row r="1694" spans="1:14" x14ac:dyDescent="0.25">
      <c r="A1694" s="1"/>
      <c r="B1694" s="9"/>
      <c r="C1694" s="9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</row>
    <row r="1695" spans="1:14" x14ac:dyDescent="0.25">
      <c r="A1695" s="1"/>
      <c r="B1695" s="9"/>
      <c r="C1695" s="9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</row>
    <row r="1696" spans="1:14" x14ac:dyDescent="0.25">
      <c r="A1696" s="1"/>
      <c r="B1696" s="9"/>
      <c r="C1696" s="9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</row>
    <row r="1697" spans="1:14" x14ac:dyDescent="0.25">
      <c r="A1697" s="1"/>
      <c r="B1697" s="9"/>
      <c r="C1697" s="9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</row>
    <row r="1698" spans="1:14" x14ac:dyDescent="0.25">
      <c r="A1698" s="1"/>
      <c r="B1698" s="9"/>
      <c r="C1698" s="9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</row>
    <row r="1699" spans="1:14" x14ac:dyDescent="0.25">
      <c r="A1699" s="1"/>
      <c r="B1699" s="9"/>
      <c r="C1699" s="9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</row>
    <row r="1700" spans="1:14" x14ac:dyDescent="0.25">
      <c r="A1700" s="1"/>
      <c r="B1700" s="9"/>
      <c r="C1700" s="9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</row>
    <row r="1701" spans="1:14" x14ac:dyDescent="0.25">
      <c r="A1701" s="1"/>
      <c r="B1701" s="9"/>
      <c r="C1701" s="9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</row>
    <row r="1702" spans="1:14" x14ac:dyDescent="0.25">
      <c r="A1702" s="1"/>
      <c r="B1702" s="9"/>
      <c r="C1702" s="9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</row>
    <row r="1703" spans="1:14" x14ac:dyDescent="0.25">
      <c r="A1703" s="1"/>
      <c r="B1703" s="9"/>
      <c r="C1703" s="9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</row>
    <row r="1704" spans="1:14" x14ac:dyDescent="0.25">
      <c r="A1704" s="1"/>
      <c r="B1704" s="9"/>
      <c r="C1704" s="9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</row>
    <row r="1705" spans="1:14" x14ac:dyDescent="0.25">
      <c r="A1705" s="1"/>
      <c r="B1705" s="9"/>
      <c r="C1705" s="9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</row>
    <row r="1706" spans="1:14" x14ac:dyDescent="0.25">
      <c r="A1706" s="1"/>
      <c r="B1706" s="9"/>
      <c r="C1706" s="9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</row>
    <row r="1707" spans="1:14" x14ac:dyDescent="0.25">
      <c r="A1707" s="1"/>
      <c r="B1707" s="9"/>
      <c r="C1707" s="9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</row>
    <row r="1708" spans="1:14" x14ac:dyDescent="0.25">
      <c r="A1708" s="1"/>
      <c r="B1708" s="9"/>
      <c r="C1708" s="9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</row>
    <row r="1709" spans="1:14" x14ac:dyDescent="0.25">
      <c r="A1709" s="1"/>
      <c r="B1709" s="9"/>
      <c r="C1709" s="9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</row>
    <row r="1710" spans="1:14" x14ac:dyDescent="0.25">
      <c r="A1710" s="1"/>
      <c r="B1710" s="9"/>
      <c r="C1710" s="9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</row>
    <row r="1711" spans="1:14" x14ac:dyDescent="0.25">
      <c r="A1711" s="1"/>
      <c r="B1711" s="9"/>
      <c r="C1711" s="9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</row>
    <row r="1712" spans="1:14" x14ac:dyDescent="0.25">
      <c r="A1712" s="1"/>
      <c r="B1712" s="9"/>
      <c r="C1712" s="9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</row>
    <row r="1713" spans="1:14" x14ac:dyDescent="0.25">
      <c r="A1713" s="1"/>
      <c r="B1713" s="9"/>
      <c r="C1713" s="9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</row>
    <row r="1714" spans="1:14" x14ac:dyDescent="0.25">
      <c r="A1714" s="1"/>
      <c r="B1714" s="9"/>
      <c r="C1714" s="9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</row>
    <row r="1715" spans="1:14" x14ac:dyDescent="0.25">
      <c r="A1715" s="1"/>
      <c r="B1715" s="9"/>
      <c r="C1715" s="9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</row>
    <row r="1716" spans="1:14" x14ac:dyDescent="0.25">
      <c r="A1716" s="1"/>
      <c r="B1716" s="9"/>
      <c r="C1716" s="9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</row>
    <row r="1717" spans="1:14" x14ac:dyDescent="0.25">
      <c r="A1717" s="1"/>
      <c r="B1717" s="9"/>
      <c r="C1717" s="9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</row>
    <row r="1718" spans="1:14" x14ac:dyDescent="0.25">
      <c r="A1718" s="1"/>
      <c r="B1718" s="9"/>
      <c r="C1718" s="9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</row>
    <row r="1719" spans="1:14" x14ac:dyDescent="0.25">
      <c r="A1719" s="1"/>
      <c r="B1719" s="9"/>
      <c r="C1719" s="9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</row>
    <row r="1720" spans="1:14" x14ac:dyDescent="0.25">
      <c r="A1720" s="1"/>
      <c r="B1720" s="9"/>
      <c r="C1720" s="9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</row>
    <row r="1721" spans="1:14" x14ac:dyDescent="0.25">
      <c r="A1721" s="1"/>
      <c r="B1721" s="9"/>
      <c r="C1721" s="9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</row>
    <row r="1722" spans="1:14" x14ac:dyDescent="0.25">
      <c r="A1722" s="1"/>
      <c r="B1722" s="9"/>
      <c r="C1722" s="9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</row>
    <row r="1723" spans="1:14" x14ac:dyDescent="0.25">
      <c r="A1723" s="1"/>
      <c r="B1723" s="9"/>
      <c r="C1723" s="9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</row>
    <row r="1724" spans="1:14" x14ac:dyDescent="0.25">
      <c r="A1724" s="1"/>
      <c r="B1724" s="9"/>
      <c r="C1724" s="9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</row>
    <row r="1725" spans="1:14" x14ac:dyDescent="0.25">
      <c r="A1725" s="1"/>
      <c r="B1725" s="9"/>
      <c r="C1725" s="9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</row>
    <row r="1726" spans="1:14" x14ac:dyDescent="0.25">
      <c r="A1726" s="1"/>
      <c r="B1726" s="9"/>
      <c r="C1726" s="9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</row>
    <row r="1727" spans="1:14" x14ac:dyDescent="0.25">
      <c r="A1727" s="1"/>
      <c r="B1727" s="9"/>
      <c r="C1727" s="9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</row>
    <row r="1728" spans="1:14" x14ac:dyDescent="0.25">
      <c r="A1728" s="1"/>
      <c r="B1728" s="9"/>
      <c r="C1728" s="9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</row>
    <row r="1729" spans="1:14" x14ac:dyDescent="0.25">
      <c r="A1729" s="1"/>
      <c r="B1729" s="9"/>
      <c r="C1729" s="9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</row>
    <row r="1730" spans="1:14" x14ac:dyDescent="0.25">
      <c r="A1730" s="1"/>
      <c r="B1730" s="9"/>
      <c r="C1730" s="9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</row>
    <row r="1731" spans="1:14" x14ac:dyDescent="0.25">
      <c r="A1731" s="1"/>
      <c r="B1731" s="9"/>
      <c r="C1731" s="9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</row>
    <row r="1732" spans="1:14" x14ac:dyDescent="0.25">
      <c r="A1732" s="1"/>
      <c r="B1732" s="9"/>
      <c r="C1732" s="9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</row>
    <row r="1733" spans="1:14" x14ac:dyDescent="0.25">
      <c r="A1733" s="1"/>
      <c r="B1733" s="9"/>
      <c r="C1733" s="9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</row>
    <row r="1734" spans="1:14" x14ac:dyDescent="0.25">
      <c r="A1734" s="1"/>
      <c r="B1734" s="9"/>
      <c r="C1734" s="9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</row>
    <row r="1735" spans="1:14" x14ac:dyDescent="0.25">
      <c r="A1735" s="1"/>
      <c r="B1735" s="9"/>
      <c r="C1735" s="9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</row>
    <row r="1736" spans="1:14" x14ac:dyDescent="0.25">
      <c r="A1736" s="1"/>
      <c r="B1736" s="9"/>
      <c r="C1736" s="9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</row>
    <row r="1737" spans="1:14" x14ac:dyDescent="0.25">
      <c r="A1737" s="1"/>
      <c r="B1737" s="9"/>
      <c r="C1737" s="9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</row>
    <row r="1738" spans="1:14" x14ac:dyDescent="0.25">
      <c r="A1738" s="1"/>
      <c r="B1738" s="9"/>
      <c r="C1738" s="9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</row>
    <row r="1739" spans="1:14" x14ac:dyDescent="0.25">
      <c r="A1739" s="1"/>
      <c r="B1739" s="9"/>
      <c r="C1739" s="9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</row>
    <row r="1740" spans="1:14" x14ac:dyDescent="0.25">
      <c r="A1740" s="1"/>
      <c r="B1740" s="9"/>
      <c r="C1740" s="9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</row>
    <row r="1741" spans="1:14" x14ac:dyDescent="0.25">
      <c r="A1741" s="1"/>
      <c r="B1741" s="9"/>
      <c r="C1741" s="9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</row>
    <row r="1742" spans="1:14" x14ac:dyDescent="0.25">
      <c r="A1742" s="1"/>
      <c r="B1742" s="9"/>
      <c r="C1742" s="9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</row>
    <row r="1743" spans="1:14" x14ac:dyDescent="0.25">
      <c r="A1743" s="1"/>
      <c r="B1743" s="9"/>
      <c r="C1743" s="9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</row>
    <row r="1744" spans="1:14" x14ac:dyDescent="0.25">
      <c r="A1744" s="1"/>
      <c r="B1744" s="9"/>
      <c r="C1744" s="9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</row>
    <row r="1745" spans="1:14" x14ac:dyDescent="0.25">
      <c r="A1745" s="1"/>
      <c r="B1745" s="9"/>
      <c r="C1745" s="9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</row>
    <row r="1746" spans="1:14" x14ac:dyDescent="0.25">
      <c r="A1746" s="1"/>
      <c r="B1746" s="9"/>
      <c r="C1746" s="9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</row>
    <row r="1747" spans="1:14" x14ac:dyDescent="0.25">
      <c r="A1747" s="1"/>
      <c r="B1747" s="9"/>
      <c r="C1747" s="9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</row>
    <row r="1748" spans="1:14" x14ac:dyDescent="0.25">
      <c r="A1748" s="1"/>
      <c r="B1748" s="9"/>
      <c r="C1748" s="9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</row>
    <row r="1749" spans="1:14" x14ac:dyDescent="0.25">
      <c r="A1749" s="1"/>
      <c r="B1749" s="9"/>
      <c r="C1749" s="9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</row>
    <row r="1750" spans="1:14" x14ac:dyDescent="0.25">
      <c r="A1750" s="1"/>
      <c r="B1750" s="9"/>
      <c r="C1750" s="9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</row>
    <row r="1751" spans="1:14" x14ac:dyDescent="0.25">
      <c r="A1751" s="1"/>
      <c r="B1751" s="9"/>
      <c r="C1751" s="9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</row>
    <row r="1752" spans="1:14" x14ac:dyDescent="0.25">
      <c r="A1752" s="1"/>
      <c r="B1752" s="9"/>
      <c r="C1752" s="9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</row>
    <row r="1753" spans="1:14" x14ac:dyDescent="0.25">
      <c r="A1753" s="1"/>
      <c r="B1753" s="9"/>
      <c r="C1753" s="9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</row>
    <row r="1754" spans="1:14" x14ac:dyDescent="0.25">
      <c r="A1754" s="1"/>
      <c r="B1754" s="9"/>
      <c r="C1754" s="9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</row>
    <row r="1755" spans="1:14" x14ac:dyDescent="0.25">
      <c r="A1755" s="1"/>
      <c r="B1755" s="9"/>
      <c r="C1755" s="9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</row>
    <row r="1756" spans="1:14" x14ac:dyDescent="0.25">
      <c r="A1756" s="1"/>
      <c r="B1756" s="9"/>
      <c r="C1756" s="9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</row>
    <row r="1757" spans="1:14" x14ac:dyDescent="0.25">
      <c r="A1757" s="1"/>
      <c r="B1757" s="9"/>
      <c r="C1757" s="9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</row>
    <row r="1758" spans="1:14" x14ac:dyDescent="0.25">
      <c r="A1758" s="1"/>
      <c r="B1758" s="9"/>
      <c r="C1758" s="9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</row>
    <row r="1759" spans="1:14" x14ac:dyDescent="0.25">
      <c r="A1759" s="1"/>
      <c r="B1759" s="9"/>
      <c r="C1759" s="9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</row>
    <row r="1760" spans="1:14" x14ac:dyDescent="0.25">
      <c r="A1760" s="1"/>
      <c r="B1760" s="9"/>
      <c r="C1760" s="9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</row>
    <row r="1761" spans="1:14" x14ac:dyDescent="0.25">
      <c r="A1761" s="1"/>
      <c r="B1761" s="9"/>
      <c r="C1761" s="9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</row>
    <row r="1762" spans="1:14" x14ac:dyDescent="0.25">
      <c r="A1762" s="1"/>
      <c r="B1762" s="9"/>
      <c r="C1762" s="9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</row>
    <row r="1763" spans="1:14" x14ac:dyDescent="0.25">
      <c r="A1763" s="1"/>
      <c r="B1763" s="9"/>
      <c r="C1763" s="9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</row>
    <row r="1764" spans="1:14" x14ac:dyDescent="0.25">
      <c r="A1764" s="1"/>
      <c r="B1764" s="9"/>
      <c r="C1764" s="9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</row>
    <row r="1765" spans="1:14" x14ac:dyDescent="0.25">
      <c r="A1765" s="1"/>
      <c r="B1765" s="9"/>
      <c r="C1765" s="9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</row>
    <row r="1766" spans="1:14" x14ac:dyDescent="0.25">
      <c r="A1766" s="1"/>
      <c r="B1766" s="9"/>
      <c r="C1766" s="9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</row>
    <row r="1767" spans="1:14" x14ac:dyDescent="0.25">
      <c r="A1767" s="1"/>
      <c r="B1767" s="9"/>
      <c r="C1767" s="9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</row>
    <row r="1768" spans="1:14" x14ac:dyDescent="0.25">
      <c r="A1768" s="1"/>
      <c r="B1768" s="9"/>
      <c r="C1768" s="9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</row>
    <row r="1769" spans="1:14" x14ac:dyDescent="0.25">
      <c r="A1769" s="1"/>
      <c r="B1769" s="9"/>
      <c r="C1769" s="9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</row>
    <row r="1770" spans="1:14" x14ac:dyDescent="0.25">
      <c r="A1770" s="1"/>
      <c r="B1770" s="9"/>
      <c r="C1770" s="9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</row>
    <row r="1771" spans="1:14" x14ac:dyDescent="0.25">
      <c r="A1771" s="1"/>
      <c r="B1771" s="9"/>
      <c r="C1771" s="9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</row>
    <row r="1772" spans="1:14" x14ac:dyDescent="0.25">
      <c r="A1772" s="1"/>
      <c r="B1772" s="9"/>
      <c r="C1772" s="9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</row>
    <row r="1773" spans="1:14" x14ac:dyDescent="0.25">
      <c r="A1773" s="1"/>
      <c r="B1773" s="9"/>
      <c r="C1773" s="9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</row>
    <row r="1774" spans="1:14" x14ac:dyDescent="0.25">
      <c r="A1774" s="1"/>
      <c r="B1774" s="9"/>
      <c r="C1774" s="9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</row>
    <row r="1775" spans="1:14" x14ac:dyDescent="0.25">
      <c r="A1775" s="1"/>
      <c r="B1775" s="9"/>
      <c r="C1775" s="9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</row>
    <row r="1776" spans="1:14" x14ac:dyDescent="0.25">
      <c r="A1776" s="1"/>
      <c r="B1776" s="9"/>
      <c r="C1776" s="9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</row>
    <row r="1777" spans="1:14" x14ac:dyDescent="0.25">
      <c r="A1777" s="1"/>
      <c r="B1777" s="9"/>
      <c r="C1777" s="9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</row>
    <row r="1778" spans="1:14" x14ac:dyDescent="0.25">
      <c r="A1778" s="1"/>
      <c r="B1778" s="9"/>
      <c r="C1778" s="9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</row>
    <row r="1779" spans="1:14" x14ac:dyDescent="0.25">
      <c r="A1779" s="1"/>
      <c r="B1779" s="9"/>
      <c r="C1779" s="9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</row>
    <row r="1780" spans="1:14" x14ac:dyDescent="0.25">
      <c r="A1780" s="1"/>
      <c r="B1780" s="9"/>
      <c r="C1780" s="9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</row>
    <row r="1781" spans="1:14" x14ac:dyDescent="0.25">
      <c r="A1781" s="1"/>
      <c r="B1781" s="9"/>
      <c r="C1781" s="9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</row>
    <row r="1782" spans="1:14" x14ac:dyDescent="0.25">
      <c r="A1782" s="1"/>
      <c r="B1782" s="9"/>
      <c r="C1782" s="9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</row>
    <row r="1783" spans="1:14" x14ac:dyDescent="0.25">
      <c r="A1783" s="1"/>
      <c r="B1783" s="9"/>
      <c r="C1783" s="9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</row>
    <row r="1784" spans="1:14" x14ac:dyDescent="0.25">
      <c r="A1784" s="1"/>
      <c r="B1784" s="9"/>
      <c r="C1784" s="9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</row>
    <row r="1785" spans="1:14" x14ac:dyDescent="0.25">
      <c r="A1785" s="1"/>
      <c r="B1785" s="9"/>
      <c r="C1785" s="9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</row>
    <row r="1786" spans="1:14" x14ac:dyDescent="0.25">
      <c r="A1786" s="1"/>
      <c r="B1786" s="9"/>
      <c r="C1786" s="9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</row>
    <row r="1787" spans="1:14" x14ac:dyDescent="0.25">
      <c r="A1787" s="1"/>
      <c r="B1787" s="9"/>
      <c r="C1787" s="9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</row>
    <row r="1788" spans="1:14" x14ac:dyDescent="0.25">
      <c r="A1788" s="1"/>
      <c r="B1788" s="9"/>
      <c r="C1788" s="9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</row>
    <row r="1789" spans="1:14" x14ac:dyDescent="0.25">
      <c r="A1789" s="1"/>
      <c r="B1789" s="9"/>
      <c r="C1789" s="9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</row>
    <row r="1790" spans="1:14" x14ac:dyDescent="0.25">
      <c r="A1790" s="1"/>
      <c r="B1790" s="9"/>
      <c r="C1790" s="9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</row>
    <row r="1791" spans="1:14" x14ac:dyDescent="0.25">
      <c r="A1791" s="1"/>
      <c r="B1791" s="9"/>
      <c r="C1791" s="9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</row>
    <row r="1792" spans="1:14" x14ac:dyDescent="0.25">
      <c r="A1792" s="1"/>
      <c r="B1792" s="9"/>
      <c r="C1792" s="9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</row>
    <row r="1793" spans="1:14" x14ac:dyDescent="0.25">
      <c r="A1793" s="1"/>
      <c r="B1793" s="9"/>
      <c r="C1793" s="9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</row>
    <row r="1794" spans="1:14" x14ac:dyDescent="0.25">
      <c r="A1794" s="1"/>
      <c r="B1794" s="9"/>
      <c r="C1794" s="9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</row>
    <row r="1795" spans="1:14" x14ac:dyDescent="0.25">
      <c r="A1795" s="1"/>
      <c r="B1795" s="9"/>
      <c r="C1795" s="9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</row>
    <row r="1796" spans="1:14" x14ac:dyDescent="0.25">
      <c r="A1796" s="1"/>
      <c r="B1796" s="9"/>
      <c r="C1796" s="9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</row>
    <row r="1797" spans="1:14" x14ac:dyDescent="0.25">
      <c r="A1797" s="1"/>
      <c r="B1797" s="9"/>
      <c r="C1797" s="9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</row>
    <row r="1798" spans="1:14" x14ac:dyDescent="0.25">
      <c r="A1798" s="1"/>
      <c r="B1798" s="9"/>
      <c r="C1798" s="9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</row>
    <row r="1799" spans="1:14" x14ac:dyDescent="0.25">
      <c r="A1799" s="1"/>
      <c r="B1799" s="9"/>
      <c r="C1799" s="9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</row>
    <row r="1800" spans="1:14" x14ac:dyDescent="0.25">
      <c r="A1800" s="1"/>
      <c r="B1800" s="9"/>
      <c r="C1800" s="9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</row>
    <row r="1801" spans="1:14" x14ac:dyDescent="0.25">
      <c r="A1801" s="1"/>
      <c r="B1801" s="9"/>
      <c r="C1801" s="9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</row>
    <row r="1802" spans="1:14" x14ac:dyDescent="0.25">
      <c r="A1802" s="1"/>
      <c r="B1802" s="9"/>
      <c r="C1802" s="9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</row>
    <row r="1803" spans="1:14" x14ac:dyDescent="0.25">
      <c r="A1803" s="1"/>
      <c r="B1803" s="9"/>
      <c r="C1803" s="9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</row>
    <row r="1804" spans="1:14" x14ac:dyDescent="0.25">
      <c r="A1804" s="1"/>
      <c r="B1804" s="9"/>
      <c r="C1804" s="9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</row>
  </sheetData>
  <autoFilter ref="A9:G162" xr:uid="{1B0458F2-576B-47BA-9C18-F3C88A260F44}"/>
  <sortState ref="A10:N179">
    <sortCondition ref="A10:A179"/>
  </sortState>
  <mergeCells count="6">
    <mergeCell ref="F1:G1"/>
    <mergeCell ref="A2:G3"/>
    <mergeCell ref="A4:A5"/>
    <mergeCell ref="B4:C4"/>
    <mergeCell ref="D4:D5"/>
    <mergeCell ref="E4:G4"/>
  </mergeCells>
  <conditionalFormatting sqref="A10:G1637">
    <cfRule type="containsBlanks" dxfId="1" priority="2">
      <formula>LEN(TRIM(A10))=0</formula>
    </cfRule>
  </conditionalFormatting>
  <conditionalFormatting sqref="E10:E1637">
    <cfRule type="expression" dxfId="0" priority="1">
      <formula>E10&lt;F10+G10</formula>
    </cfRule>
  </conditionalFormatting>
  <dataValidations xWindow="471" yWindow="595" count="1">
    <dataValidation errorStyle="warning" allowBlank="1" showInputMessage="1" showErrorMessage="1" sqref="C62:C85" xr:uid="{7C7702C4-4913-43DD-93D7-87C2D3B512D3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471" yWindow="595" count="3">
        <x14:dataValidation type="list" allowBlank="1" showInputMessage="1" showErrorMessage="1" prompt="выбрать из выпадающего списка" xr:uid="{F544D9EA-8941-47B1-A749-D026BFFD9E56}">
          <x14:formula1>
            <xm:f>Ответственный!$L$3:$L$10</xm:f>
          </x14:formula1>
          <xm:sqref>B180:B1637 B10:B179</xm:sqref>
        </x14:dataValidation>
        <x14:dataValidation type="list" allowBlank="1" showInputMessage="1" showErrorMessage="1" prompt="выбрать из выпадающего списка" xr:uid="{D1497354-4B4D-4B7D-BF1A-A53F32A8F52C}">
          <x14:formula1>
            <xm:f>Ответственный!$H$37:$H$43</xm:f>
          </x14:formula1>
          <xm:sqref>D180:D1637 D10:D179</xm:sqref>
        </x14:dataValidation>
        <x14:dataValidation type="list" allowBlank="1" showInputMessage="1" showErrorMessage="1" prompt="выбрать из выпадающего списка" xr:uid="{94C45FDC-16B8-45FF-BF9B-9EBD56EC5DD5}">
          <x14:formula1>
            <xm:f>Ответственный!$J$3:$J$46</xm:f>
          </x14:formula1>
          <xm:sqref>A180:A1637 A10:A179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Инструкция</vt:lpstr>
      <vt:lpstr>Ответственный</vt:lpstr>
      <vt:lpstr>Приложение 1</vt:lpstr>
      <vt:lpstr>П1 по МО</vt:lpstr>
      <vt:lpstr>Приложение 2</vt:lpstr>
      <vt:lpstr>П2 по МО</vt:lpstr>
      <vt:lpstr>П2 по Н</vt:lpstr>
      <vt:lpstr>Приложение 3</vt:lpstr>
      <vt:lpstr>П3 по МО</vt:lpstr>
      <vt:lpstr>П3 по Н</vt:lpstr>
      <vt:lpstr>Приложение 4</vt:lpstr>
      <vt:lpstr>Приложение 5</vt:lpstr>
      <vt:lpstr>Приложение 6</vt:lpstr>
      <vt:lpstr>П6 по МО</vt:lpstr>
      <vt:lpstr>П6 по Н</vt:lpstr>
      <vt:lpstr>Приложение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С. Бухтияр</dc:creator>
  <cp:lastModifiedBy>Наталья Н. Лагунова</cp:lastModifiedBy>
  <cp:lastPrinted>2026-01-27T13:59:17Z</cp:lastPrinted>
  <dcterms:created xsi:type="dcterms:W3CDTF">2021-08-30T07:31:06Z</dcterms:created>
  <dcterms:modified xsi:type="dcterms:W3CDTF">2026-10-28T13:24:18Z</dcterms:modified>
</cp:coreProperties>
</file>